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cahan\OneDrive\Desktop\"/>
    </mc:Choice>
  </mc:AlternateContent>
  <xr:revisionPtr revIDLastSave="0" documentId="13_ncr:1_{E768F9E4-0434-4CF3-AE5B-1AF31CB59303}" xr6:coauthVersionLast="47" xr6:coauthVersionMax="47" xr10:uidLastSave="{00000000-0000-0000-0000-000000000000}"/>
  <bookViews>
    <workbookView xWindow="-108" yWindow="-108" windowWidth="23256" windowHeight="12456" activeTab="3" xr2:uid="{724381D4-1AB1-454F-AF19-C450D4E94A59}"/>
  </bookViews>
  <sheets>
    <sheet name="Clean_SuperStore_Data" sheetId="1" r:id="rId1"/>
    <sheet name="Data_Profil_Cedveli" sheetId="2" r:id="rId2"/>
    <sheet name="Pivot_Table" sheetId="3" r:id="rId3"/>
    <sheet name="Dashboard" sheetId="4" r:id="rId4"/>
  </sheets>
  <definedNames>
    <definedName name="_xlcn.WorksheetConnection_Clean_SuperStore_Data.xlsxTable1" hidden="1">Table1[]</definedName>
    <definedName name="Slicer_Item_Fat_Content">#N/A</definedName>
    <definedName name="Slicer_Item_Group">#N/A</definedName>
    <definedName name="Slicer_Outlet_Type">#N/A</definedName>
    <definedName name="Slicer_Visibility_Group">#N/A</definedName>
  </definedNames>
  <calcPr calcId="191029"/>
  <pivotCaches>
    <pivotCache cacheId="14" r:id="rId5"/>
    <pivotCache cacheId="17" r:id="rId6"/>
    <pivotCache cacheId="20" r:id="rId7"/>
    <pivotCache cacheId="23" r:id="rId8"/>
    <pivotCache cacheId="26" r:id="rId9"/>
    <pivotCache cacheId="29" r:id="rId10"/>
    <pivotCache cacheId="32" r:id="rId11"/>
    <pivotCache cacheId="35" r:id="rId12"/>
    <pivotCache cacheId="38" r:id="rId13"/>
    <pivotCache cacheId="41" r:id="rId14"/>
  </pivotCaches>
  <extLst>
    <ext xmlns:x14="http://schemas.microsoft.com/office/spreadsheetml/2009/9/main" uri="{876F7934-8845-4945-9796-88D515C7AA90}">
      <x14:pivotCaches>
        <pivotCache cacheId="13"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lean_SuperStore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767" i="1" l="1"/>
  <c r="P3" i="1" s="1"/>
  <c r="H11767" i="1"/>
  <c r="F11767" i="1"/>
  <c r="D11767" i="1"/>
  <c r="C11767" i="1"/>
  <c r="B11767" i="1"/>
  <c r="O2" i="1"/>
  <c r="O3" i="1"/>
  <c r="O4" i="1"/>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O212" i="1"/>
  <c r="P212" i="1"/>
  <c r="O213" i="1"/>
  <c r="P213" i="1"/>
  <c r="O214" i="1"/>
  <c r="P214" i="1"/>
  <c r="O215" i="1"/>
  <c r="P215" i="1"/>
  <c r="O216" i="1"/>
  <c r="P216" i="1"/>
  <c r="O217" i="1"/>
  <c r="P217" i="1"/>
  <c r="O218" i="1"/>
  <c r="P218" i="1"/>
  <c r="O219" i="1"/>
  <c r="P219" i="1"/>
  <c r="O220" i="1"/>
  <c r="P220" i="1"/>
  <c r="O221" i="1"/>
  <c r="P221" i="1"/>
  <c r="O222" i="1"/>
  <c r="P222" i="1"/>
  <c r="O223" i="1"/>
  <c r="P223" i="1"/>
  <c r="O224" i="1"/>
  <c r="P224" i="1"/>
  <c r="O225" i="1"/>
  <c r="P225" i="1"/>
  <c r="O226" i="1"/>
  <c r="P226" i="1"/>
  <c r="O227" i="1"/>
  <c r="P227" i="1"/>
  <c r="O228" i="1"/>
  <c r="P228" i="1"/>
  <c r="O229" i="1"/>
  <c r="P229" i="1"/>
  <c r="O230" i="1"/>
  <c r="P230" i="1"/>
  <c r="O231" i="1"/>
  <c r="P231" i="1"/>
  <c r="O232" i="1"/>
  <c r="P232" i="1"/>
  <c r="O233" i="1"/>
  <c r="P233" i="1"/>
  <c r="O234" i="1"/>
  <c r="P234" i="1"/>
  <c r="O235" i="1"/>
  <c r="P235" i="1"/>
  <c r="O236" i="1"/>
  <c r="P236" i="1"/>
  <c r="O237" i="1"/>
  <c r="P237" i="1"/>
  <c r="O238" i="1"/>
  <c r="P238" i="1"/>
  <c r="O239" i="1"/>
  <c r="P239" i="1"/>
  <c r="O240" i="1"/>
  <c r="P240" i="1"/>
  <c r="O241" i="1"/>
  <c r="P241" i="1"/>
  <c r="O242" i="1"/>
  <c r="P242" i="1"/>
  <c r="O243" i="1"/>
  <c r="P243" i="1"/>
  <c r="O244" i="1"/>
  <c r="P244" i="1"/>
  <c r="O245" i="1"/>
  <c r="P245" i="1"/>
  <c r="O246" i="1"/>
  <c r="P246" i="1"/>
  <c r="O247" i="1"/>
  <c r="P247" i="1"/>
  <c r="O248" i="1"/>
  <c r="P248" i="1"/>
  <c r="O249" i="1"/>
  <c r="P249" i="1"/>
  <c r="O250" i="1"/>
  <c r="P250" i="1"/>
  <c r="O251" i="1"/>
  <c r="P251" i="1"/>
  <c r="O252" i="1"/>
  <c r="P252" i="1"/>
  <c r="O253" i="1"/>
  <c r="P253" i="1"/>
  <c r="O254" i="1"/>
  <c r="P254" i="1"/>
  <c r="O255" i="1"/>
  <c r="P255" i="1"/>
  <c r="O256" i="1"/>
  <c r="P256" i="1"/>
  <c r="O257" i="1"/>
  <c r="P257" i="1"/>
  <c r="O258" i="1"/>
  <c r="P258" i="1"/>
  <c r="O259" i="1"/>
  <c r="P259" i="1"/>
  <c r="O260" i="1"/>
  <c r="P260" i="1"/>
  <c r="O261" i="1"/>
  <c r="P261" i="1"/>
  <c r="O262" i="1"/>
  <c r="P262" i="1"/>
  <c r="O263" i="1"/>
  <c r="P263" i="1"/>
  <c r="O264" i="1"/>
  <c r="P264" i="1"/>
  <c r="O265" i="1"/>
  <c r="P265" i="1"/>
  <c r="O266" i="1"/>
  <c r="P266" i="1"/>
  <c r="O267" i="1"/>
  <c r="P267" i="1"/>
  <c r="O268" i="1"/>
  <c r="P268" i="1"/>
  <c r="O269" i="1"/>
  <c r="P269" i="1"/>
  <c r="O270" i="1"/>
  <c r="P270" i="1"/>
  <c r="O271" i="1"/>
  <c r="P271" i="1"/>
  <c r="O272" i="1"/>
  <c r="P272" i="1"/>
  <c r="O273" i="1"/>
  <c r="P273" i="1"/>
  <c r="O274" i="1"/>
  <c r="P274" i="1"/>
  <c r="O275" i="1"/>
  <c r="P275" i="1"/>
  <c r="O276" i="1"/>
  <c r="P276" i="1"/>
  <c r="O277" i="1"/>
  <c r="P277" i="1"/>
  <c r="O278" i="1"/>
  <c r="P278" i="1"/>
  <c r="O279" i="1"/>
  <c r="P279" i="1"/>
  <c r="O280" i="1"/>
  <c r="P280" i="1"/>
  <c r="O281" i="1"/>
  <c r="P281" i="1"/>
  <c r="O282" i="1"/>
  <c r="P282" i="1"/>
  <c r="O283" i="1"/>
  <c r="P283" i="1"/>
  <c r="O284" i="1"/>
  <c r="P284" i="1"/>
  <c r="O285" i="1"/>
  <c r="P285" i="1"/>
  <c r="O286" i="1"/>
  <c r="P286" i="1"/>
  <c r="O287" i="1"/>
  <c r="P287" i="1"/>
  <c r="O288" i="1"/>
  <c r="P288" i="1"/>
  <c r="O289" i="1"/>
  <c r="P289" i="1"/>
  <c r="O290" i="1"/>
  <c r="P290" i="1"/>
  <c r="O291" i="1"/>
  <c r="P291" i="1"/>
  <c r="O292" i="1"/>
  <c r="P292" i="1"/>
  <c r="O293" i="1"/>
  <c r="P293" i="1"/>
  <c r="O294" i="1"/>
  <c r="P294" i="1"/>
  <c r="O295" i="1"/>
  <c r="P295" i="1"/>
  <c r="O296" i="1"/>
  <c r="P296" i="1"/>
  <c r="O297" i="1"/>
  <c r="P297" i="1"/>
  <c r="O298" i="1"/>
  <c r="P298" i="1"/>
  <c r="O299" i="1"/>
  <c r="P299" i="1"/>
  <c r="O300" i="1"/>
  <c r="P300" i="1"/>
  <c r="O301" i="1"/>
  <c r="P301" i="1"/>
  <c r="O302" i="1"/>
  <c r="P302" i="1"/>
  <c r="O303" i="1"/>
  <c r="P303" i="1"/>
  <c r="O304" i="1"/>
  <c r="P304" i="1"/>
  <c r="O305" i="1"/>
  <c r="P305" i="1"/>
  <c r="O306" i="1"/>
  <c r="P306" i="1"/>
  <c r="O307" i="1"/>
  <c r="P307" i="1"/>
  <c r="O308" i="1"/>
  <c r="P308" i="1"/>
  <c r="O309" i="1"/>
  <c r="P309" i="1"/>
  <c r="O310" i="1"/>
  <c r="P310" i="1"/>
  <c r="O311" i="1"/>
  <c r="P311" i="1"/>
  <c r="O312" i="1"/>
  <c r="P312" i="1"/>
  <c r="O313" i="1"/>
  <c r="P313" i="1"/>
  <c r="O314" i="1"/>
  <c r="P314" i="1"/>
  <c r="O315" i="1"/>
  <c r="P315" i="1"/>
  <c r="O316" i="1"/>
  <c r="P316" i="1"/>
  <c r="O317" i="1"/>
  <c r="P317" i="1"/>
  <c r="O318" i="1"/>
  <c r="P318" i="1"/>
  <c r="O319" i="1"/>
  <c r="P319" i="1"/>
  <c r="O320" i="1"/>
  <c r="P320" i="1"/>
  <c r="O321" i="1"/>
  <c r="P321" i="1"/>
  <c r="O322" i="1"/>
  <c r="P322" i="1"/>
  <c r="O323" i="1"/>
  <c r="P323" i="1"/>
  <c r="O324" i="1"/>
  <c r="P324" i="1"/>
  <c r="O325" i="1"/>
  <c r="P325" i="1"/>
  <c r="O326" i="1"/>
  <c r="P326" i="1"/>
  <c r="O327" i="1"/>
  <c r="P327" i="1"/>
  <c r="O328" i="1"/>
  <c r="P328" i="1"/>
  <c r="O329" i="1"/>
  <c r="P329" i="1"/>
  <c r="O330" i="1"/>
  <c r="P330" i="1"/>
  <c r="O331" i="1"/>
  <c r="P331" i="1"/>
  <c r="O332" i="1"/>
  <c r="P332" i="1"/>
  <c r="O333" i="1"/>
  <c r="P333" i="1"/>
  <c r="O334" i="1"/>
  <c r="P334" i="1"/>
  <c r="O335" i="1"/>
  <c r="P335" i="1"/>
  <c r="O336" i="1"/>
  <c r="P336" i="1"/>
  <c r="O337" i="1"/>
  <c r="P337" i="1"/>
  <c r="O338" i="1"/>
  <c r="P338" i="1"/>
  <c r="O339" i="1"/>
  <c r="P339" i="1"/>
  <c r="O340" i="1"/>
  <c r="P340" i="1"/>
  <c r="O341" i="1"/>
  <c r="P341" i="1"/>
  <c r="O342" i="1"/>
  <c r="P342" i="1"/>
  <c r="O343" i="1"/>
  <c r="P343" i="1"/>
  <c r="O344" i="1"/>
  <c r="P344" i="1"/>
  <c r="O345" i="1"/>
  <c r="P345" i="1"/>
  <c r="O346" i="1"/>
  <c r="P346" i="1"/>
  <c r="O347" i="1"/>
  <c r="P347" i="1"/>
  <c r="O348" i="1"/>
  <c r="P348" i="1"/>
  <c r="O349" i="1"/>
  <c r="P349" i="1"/>
  <c r="O350" i="1"/>
  <c r="P350" i="1"/>
  <c r="O351" i="1"/>
  <c r="P351" i="1"/>
  <c r="O352" i="1"/>
  <c r="P352" i="1"/>
  <c r="O353" i="1"/>
  <c r="P353" i="1"/>
  <c r="O354" i="1"/>
  <c r="P354" i="1"/>
  <c r="O355" i="1"/>
  <c r="P355" i="1"/>
  <c r="O356" i="1"/>
  <c r="P356" i="1"/>
  <c r="O357" i="1"/>
  <c r="P357" i="1"/>
  <c r="O358" i="1"/>
  <c r="P358" i="1"/>
  <c r="O359" i="1"/>
  <c r="P359" i="1"/>
  <c r="O360" i="1"/>
  <c r="P360" i="1"/>
  <c r="O361" i="1"/>
  <c r="P361" i="1"/>
  <c r="O362" i="1"/>
  <c r="P362" i="1"/>
  <c r="O363" i="1"/>
  <c r="P363" i="1"/>
  <c r="O364" i="1"/>
  <c r="P364" i="1"/>
  <c r="O365" i="1"/>
  <c r="P365" i="1"/>
  <c r="O366" i="1"/>
  <c r="P366" i="1"/>
  <c r="O367" i="1"/>
  <c r="P367" i="1"/>
  <c r="O368" i="1"/>
  <c r="P368" i="1"/>
  <c r="O369" i="1"/>
  <c r="P369" i="1"/>
  <c r="O370" i="1"/>
  <c r="P370" i="1"/>
  <c r="O371" i="1"/>
  <c r="P371" i="1"/>
  <c r="O372" i="1"/>
  <c r="P372" i="1"/>
  <c r="O373" i="1"/>
  <c r="P373" i="1"/>
  <c r="O374" i="1"/>
  <c r="P374" i="1"/>
  <c r="O375" i="1"/>
  <c r="P375" i="1"/>
  <c r="O376" i="1"/>
  <c r="P376" i="1"/>
  <c r="O377" i="1"/>
  <c r="P377" i="1"/>
  <c r="O378" i="1"/>
  <c r="P378" i="1"/>
  <c r="O379" i="1"/>
  <c r="P379" i="1"/>
  <c r="O380" i="1"/>
  <c r="P380" i="1"/>
  <c r="O381" i="1"/>
  <c r="P381" i="1"/>
  <c r="O382" i="1"/>
  <c r="P382" i="1"/>
  <c r="O383" i="1"/>
  <c r="P383" i="1"/>
  <c r="O384" i="1"/>
  <c r="P384" i="1"/>
  <c r="O385" i="1"/>
  <c r="P385" i="1"/>
  <c r="O386" i="1"/>
  <c r="P386" i="1"/>
  <c r="O387" i="1"/>
  <c r="P387" i="1"/>
  <c r="O388" i="1"/>
  <c r="P388" i="1"/>
  <c r="O389" i="1"/>
  <c r="P389" i="1"/>
  <c r="O390" i="1"/>
  <c r="P390" i="1"/>
  <c r="O391" i="1"/>
  <c r="P391" i="1"/>
  <c r="O392" i="1"/>
  <c r="P392" i="1"/>
  <c r="O393" i="1"/>
  <c r="P393" i="1"/>
  <c r="O394" i="1"/>
  <c r="P394" i="1"/>
  <c r="O395" i="1"/>
  <c r="P395" i="1"/>
  <c r="O396" i="1"/>
  <c r="P396" i="1"/>
  <c r="O397" i="1"/>
  <c r="P397" i="1"/>
  <c r="O398" i="1"/>
  <c r="P398" i="1"/>
  <c r="O399" i="1"/>
  <c r="P399" i="1"/>
  <c r="O400" i="1"/>
  <c r="P400" i="1"/>
  <c r="O401" i="1"/>
  <c r="P401" i="1"/>
  <c r="O402" i="1"/>
  <c r="P402" i="1"/>
  <c r="O403" i="1"/>
  <c r="P403" i="1"/>
  <c r="O404" i="1"/>
  <c r="P404" i="1"/>
  <c r="O405" i="1"/>
  <c r="P405" i="1"/>
  <c r="O406" i="1"/>
  <c r="P406" i="1"/>
  <c r="O407" i="1"/>
  <c r="P407" i="1"/>
  <c r="O408" i="1"/>
  <c r="P408" i="1"/>
  <c r="O409" i="1"/>
  <c r="P409" i="1"/>
  <c r="O410" i="1"/>
  <c r="P410" i="1"/>
  <c r="O411" i="1"/>
  <c r="P411" i="1"/>
  <c r="O412" i="1"/>
  <c r="P412" i="1"/>
  <c r="O413" i="1"/>
  <c r="P413" i="1"/>
  <c r="O414" i="1"/>
  <c r="P414" i="1"/>
  <c r="O415" i="1"/>
  <c r="P415" i="1"/>
  <c r="O416" i="1"/>
  <c r="P416" i="1"/>
  <c r="O417" i="1"/>
  <c r="P417" i="1"/>
  <c r="O418" i="1"/>
  <c r="P418" i="1"/>
  <c r="O419" i="1"/>
  <c r="P419" i="1"/>
  <c r="O420" i="1"/>
  <c r="P420" i="1"/>
  <c r="O421" i="1"/>
  <c r="P421" i="1"/>
  <c r="O422" i="1"/>
  <c r="P422" i="1"/>
  <c r="O423" i="1"/>
  <c r="P423" i="1"/>
  <c r="O424" i="1"/>
  <c r="P424" i="1"/>
  <c r="O425" i="1"/>
  <c r="P425" i="1"/>
  <c r="O426" i="1"/>
  <c r="P426" i="1"/>
  <c r="O427" i="1"/>
  <c r="P427" i="1"/>
  <c r="O428" i="1"/>
  <c r="P428" i="1"/>
  <c r="O429" i="1"/>
  <c r="P429" i="1"/>
  <c r="O430" i="1"/>
  <c r="P430" i="1"/>
  <c r="O431" i="1"/>
  <c r="P431" i="1"/>
  <c r="O432" i="1"/>
  <c r="P432" i="1"/>
  <c r="O433" i="1"/>
  <c r="P433" i="1"/>
  <c r="O434" i="1"/>
  <c r="P434" i="1"/>
  <c r="O435" i="1"/>
  <c r="P435" i="1"/>
  <c r="O436" i="1"/>
  <c r="P436" i="1"/>
  <c r="O437" i="1"/>
  <c r="P437" i="1"/>
  <c r="O438" i="1"/>
  <c r="P438" i="1"/>
  <c r="O439" i="1"/>
  <c r="P439" i="1"/>
  <c r="O440" i="1"/>
  <c r="P440" i="1"/>
  <c r="O441" i="1"/>
  <c r="P441" i="1"/>
  <c r="O442" i="1"/>
  <c r="P442" i="1"/>
  <c r="O443" i="1"/>
  <c r="P443" i="1"/>
  <c r="O444" i="1"/>
  <c r="P444" i="1"/>
  <c r="O445" i="1"/>
  <c r="P445" i="1"/>
  <c r="O446" i="1"/>
  <c r="P446" i="1"/>
  <c r="O447" i="1"/>
  <c r="P447" i="1"/>
  <c r="O448" i="1"/>
  <c r="P448" i="1"/>
  <c r="O449" i="1"/>
  <c r="P449" i="1"/>
  <c r="O450" i="1"/>
  <c r="P450" i="1"/>
  <c r="O451" i="1"/>
  <c r="P451" i="1"/>
  <c r="O452" i="1"/>
  <c r="P452" i="1"/>
  <c r="O453" i="1"/>
  <c r="P453" i="1"/>
  <c r="O454" i="1"/>
  <c r="P454" i="1"/>
  <c r="O455" i="1"/>
  <c r="P455" i="1"/>
  <c r="O456" i="1"/>
  <c r="P456" i="1"/>
  <c r="O457" i="1"/>
  <c r="P457" i="1"/>
  <c r="O458" i="1"/>
  <c r="P458" i="1"/>
  <c r="O459" i="1"/>
  <c r="P459" i="1"/>
  <c r="O460" i="1"/>
  <c r="P460" i="1"/>
  <c r="O461" i="1"/>
  <c r="P461" i="1"/>
  <c r="O462" i="1"/>
  <c r="P462" i="1"/>
  <c r="O463" i="1"/>
  <c r="P463" i="1"/>
  <c r="O464" i="1"/>
  <c r="P464" i="1"/>
  <c r="O465" i="1"/>
  <c r="P465" i="1"/>
  <c r="O466" i="1"/>
  <c r="P466" i="1"/>
  <c r="O467" i="1"/>
  <c r="P467" i="1"/>
  <c r="O468" i="1"/>
  <c r="P468" i="1"/>
  <c r="O469" i="1"/>
  <c r="P469" i="1"/>
  <c r="O470" i="1"/>
  <c r="P470" i="1"/>
  <c r="O471" i="1"/>
  <c r="P471" i="1"/>
  <c r="O472" i="1"/>
  <c r="P472" i="1"/>
  <c r="O473" i="1"/>
  <c r="P473" i="1"/>
  <c r="O474" i="1"/>
  <c r="P474" i="1"/>
  <c r="O475" i="1"/>
  <c r="P475" i="1"/>
  <c r="O476" i="1"/>
  <c r="P476" i="1"/>
  <c r="O477" i="1"/>
  <c r="P477" i="1"/>
  <c r="O478" i="1"/>
  <c r="P478" i="1"/>
  <c r="O479" i="1"/>
  <c r="P479" i="1"/>
  <c r="O480" i="1"/>
  <c r="P480" i="1"/>
  <c r="O481" i="1"/>
  <c r="P481" i="1"/>
  <c r="O482" i="1"/>
  <c r="P482" i="1"/>
  <c r="O483" i="1"/>
  <c r="P483" i="1"/>
  <c r="O484" i="1"/>
  <c r="P484" i="1"/>
  <c r="O485" i="1"/>
  <c r="P485" i="1"/>
  <c r="O486" i="1"/>
  <c r="P486" i="1"/>
  <c r="O487" i="1"/>
  <c r="P487" i="1"/>
  <c r="O488" i="1"/>
  <c r="P488" i="1"/>
  <c r="O489" i="1"/>
  <c r="P489" i="1"/>
  <c r="O490" i="1"/>
  <c r="P490" i="1"/>
  <c r="O491" i="1"/>
  <c r="P491" i="1"/>
  <c r="O492" i="1"/>
  <c r="P492" i="1"/>
  <c r="O493" i="1"/>
  <c r="P493" i="1"/>
  <c r="O494" i="1"/>
  <c r="P494" i="1"/>
  <c r="O495" i="1"/>
  <c r="P495" i="1"/>
  <c r="O496" i="1"/>
  <c r="P496" i="1"/>
  <c r="O497" i="1"/>
  <c r="P497" i="1"/>
  <c r="O498" i="1"/>
  <c r="P498" i="1"/>
  <c r="O499" i="1"/>
  <c r="P499" i="1"/>
  <c r="O500" i="1"/>
  <c r="P500" i="1"/>
  <c r="O501" i="1"/>
  <c r="P501" i="1"/>
  <c r="O502" i="1"/>
  <c r="P502" i="1"/>
  <c r="O503" i="1"/>
  <c r="P503" i="1"/>
  <c r="O504" i="1"/>
  <c r="P504" i="1"/>
  <c r="O505" i="1"/>
  <c r="P505" i="1"/>
  <c r="O506" i="1"/>
  <c r="P506" i="1"/>
  <c r="O507" i="1"/>
  <c r="P507" i="1"/>
  <c r="O508" i="1"/>
  <c r="P508" i="1"/>
  <c r="O509" i="1"/>
  <c r="P509" i="1"/>
  <c r="O510" i="1"/>
  <c r="P510" i="1"/>
  <c r="O511" i="1"/>
  <c r="P511" i="1"/>
  <c r="O512" i="1"/>
  <c r="P512" i="1"/>
  <c r="O513" i="1"/>
  <c r="P513" i="1"/>
  <c r="O514" i="1"/>
  <c r="P514" i="1"/>
  <c r="O515" i="1"/>
  <c r="P515" i="1"/>
  <c r="O516" i="1"/>
  <c r="P516" i="1"/>
  <c r="O517" i="1"/>
  <c r="P517" i="1"/>
  <c r="O518" i="1"/>
  <c r="P518" i="1"/>
  <c r="O519" i="1"/>
  <c r="P519" i="1"/>
  <c r="O520" i="1"/>
  <c r="P520" i="1"/>
  <c r="O521" i="1"/>
  <c r="P521" i="1"/>
  <c r="O522" i="1"/>
  <c r="P522" i="1"/>
  <c r="O523" i="1"/>
  <c r="P523" i="1"/>
  <c r="O524" i="1"/>
  <c r="P524" i="1"/>
  <c r="O525" i="1"/>
  <c r="P525" i="1"/>
  <c r="O526" i="1"/>
  <c r="P526" i="1"/>
  <c r="O527" i="1"/>
  <c r="P527" i="1"/>
  <c r="O528" i="1"/>
  <c r="P528" i="1"/>
  <c r="O529" i="1"/>
  <c r="P529" i="1"/>
  <c r="O530" i="1"/>
  <c r="P530" i="1"/>
  <c r="O531" i="1"/>
  <c r="P531" i="1"/>
  <c r="O532" i="1"/>
  <c r="P532" i="1"/>
  <c r="O533" i="1"/>
  <c r="P533" i="1"/>
  <c r="O534" i="1"/>
  <c r="P534" i="1"/>
  <c r="O535" i="1"/>
  <c r="P535" i="1"/>
  <c r="O536" i="1"/>
  <c r="P536" i="1"/>
  <c r="O537" i="1"/>
  <c r="P537" i="1"/>
  <c r="O538" i="1"/>
  <c r="P538" i="1"/>
  <c r="O539" i="1"/>
  <c r="P539" i="1"/>
  <c r="O540" i="1"/>
  <c r="P540" i="1"/>
  <c r="O541" i="1"/>
  <c r="P541" i="1"/>
  <c r="O542" i="1"/>
  <c r="P542" i="1"/>
  <c r="O543" i="1"/>
  <c r="P543" i="1"/>
  <c r="O544" i="1"/>
  <c r="P544" i="1"/>
  <c r="O545" i="1"/>
  <c r="P545" i="1"/>
  <c r="O546" i="1"/>
  <c r="P546" i="1"/>
  <c r="O547" i="1"/>
  <c r="P547" i="1"/>
  <c r="O548" i="1"/>
  <c r="P548" i="1"/>
  <c r="O549" i="1"/>
  <c r="P549" i="1"/>
  <c r="O550" i="1"/>
  <c r="P550" i="1"/>
  <c r="O551" i="1"/>
  <c r="P551" i="1"/>
  <c r="O552" i="1"/>
  <c r="P552" i="1"/>
  <c r="O553" i="1"/>
  <c r="P553" i="1"/>
  <c r="O554" i="1"/>
  <c r="P554" i="1"/>
  <c r="O555" i="1"/>
  <c r="P555" i="1"/>
  <c r="O556" i="1"/>
  <c r="P556" i="1"/>
  <c r="O557" i="1"/>
  <c r="P557" i="1"/>
  <c r="O558" i="1"/>
  <c r="P558" i="1"/>
  <c r="O559" i="1"/>
  <c r="P559" i="1"/>
  <c r="O560" i="1"/>
  <c r="P560" i="1"/>
  <c r="O561" i="1"/>
  <c r="P561" i="1"/>
  <c r="O562" i="1"/>
  <c r="P562" i="1"/>
  <c r="O563" i="1"/>
  <c r="P563" i="1"/>
  <c r="O564" i="1"/>
  <c r="P564" i="1"/>
  <c r="O565" i="1"/>
  <c r="P565" i="1"/>
  <c r="O566" i="1"/>
  <c r="P566" i="1"/>
  <c r="O567" i="1"/>
  <c r="P567" i="1"/>
  <c r="O568" i="1"/>
  <c r="P568" i="1"/>
  <c r="O569" i="1"/>
  <c r="P569" i="1"/>
  <c r="O570" i="1"/>
  <c r="P570" i="1"/>
  <c r="O571" i="1"/>
  <c r="P571" i="1"/>
  <c r="O572" i="1"/>
  <c r="P572" i="1"/>
  <c r="O573" i="1"/>
  <c r="P573" i="1"/>
  <c r="O574" i="1"/>
  <c r="P574" i="1"/>
  <c r="O575" i="1"/>
  <c r="P575" i="1"/>
  <c r="O576" i="1"/>
  <c r="P576" i="1"/>
  <c r="O577" i="1"/>
  <c r="P577" i="1"/>
  <c r="O578" i="1"/>
  <c r="P578" i="1"/>
  <c r="O579" i="1"/>
  <c r="P579" i="1"/>
  <c r="O580" i="1"/>
  <c r="P580" i="1"/>
  <c r="O581" i="1"/>
  <c r="P581" i="1"/>
  <c r="O582" i="1"/>
  <c r="P582" i="1"/>
  <c r="O583" i="1"/>
  <c r="P583" i="1"/>
  <c r="O584" i="1"/>
  <c r="P584" i="1"/>
  <c r="O585" i="1"/>
  <c r="P585" i="1"/>
  <c r="O586" i="1"/>
  <c r="P586" i="1"/>
  <c r="O587" i="1"/>
  <c r="P587" i="1"/>
  <c r="O588" i="1"/>
  <c r="P588" i="1"/>
  <c r="O589" i="1"/>
  <c r="P589" i="1"/>
  <c r="O590" i="1"/>
  <c r="P590" i="1"/>
  <c r="O591" i="1"/>
  <c r="P591" i="1"/>
  <c r="O592" i="1"/>
  <c r="P592" i="1"/>
  <c r="O593" i="1"/>
  <c r="P593" i="1"/>
  <c r="O594" i="1"/>
  <c r="P594" i="1"/>
  <c r="O595" i="1"/>
  <c r="P595" i="1"/>
  <c r="O596" i="1"/>
  <c r="P596" i="1"/>
  <c r="O597" i="1"/>
  <c r="P597" i="1"/>
  <c r="O598" i="1"/>
  <c r="P598" i="1"/>
  <c r="O599" i="1"/>
  <c r="P599" i="1"/>
  <c r="O600" i="1"/>
  <c r="P600" i="1"/>
  <c r="O601" i="1"/>
  <c r="P601" i="1"/>
  <c r="O602" i="1"/>
  <c r="P602" i="1"/>
  <c r="O603" i="1"/>
  <c r="P603" i="1"/>
  <c r="O604" i="1"/>
  <c r="P604" i="1"/>
  <c r="O605" i="1"/>
  <c r="P605" i="1"/>
  <c r="O606" i="1"/>
  <c r="P606" i="1"/>
  <c r="O607" i="1"/>
  <c r="P607" i="1"/>
  <c r="O608" i="1"/>
  <c r="P608" i="1"/>
  <c r="O609" i="1"/>
  <c r="P609" i="1"/>
  <c r="O610" i="1"/>
  <c r="P610" i="1"/>
  <c r="O611" i="1"/>
  <c r="P611" i="1"/>
  <c r="O612" i="1"/>
  <c r="P612" i="1"/>
  <c r="O613" i="1"/>
  <c r="P613" i="1"/>
  <c r="O614" i="1"/>
  <c r="P614" i="1"/>
  <c r="O615" i="1"/>
  <c r="P615" i="1"/>
  <c r="O616" i="1"/>
  <c r="P616" i="1"/>
  <c r="O617" i="1"/>
  <c r="P617" i="1"/>
  <c r="O618" i="1"/>
  <c r="P618" i="1"/>
  <c r="O619" i="1"/>
  <c r="P619" i="1"/>
  <c r="O620" i="1"/>
  <c r="P620" i="1"/>
  <c r="O621" i="1"/>
  <c r="P621" i="1"/>
  <c r="O622" i="1"/>
  <c r="P622" i="1"/>
  <c r="O623" i="1"/>
  <c r="P623" i="1"/>
  <c r="O624" i="1"/>
  <c r="P624" i="1"/>
  <c r="O625" i="1"/>
  <c r="P625" i="1"/>
  <c r="O626" i="1"/>
  <c r="P626" i="1"/>
  <c r="O627" i="1"/>
  <c r="P627" i="1"/>
  <c r="O628" i="1"/>
  <c r="P628" i="1"/>
  <c r="O629" i="1"/>
  <c r="P629" i="1"/>
  <c r="O630" i="1"/>
  <c r="P630" i="1"/>
  <c r="O631" i="1"/>
  <c r="P631" i="1"/>
  <c r="O632" i="1"/>
  <c r="P632" i="1"/>
  <c r="O633" i="1"/>
  <c r="P633" i="1"/>
  <c r="O634" i="1"/>
  <c r="P634" i="1"/>
  <c r="O635" i="1"/>
  <c r="P635" i="1"/>
  <c r="O636" i="1"/>
  <c r="P636" i="1"/>
  <c r="O637" i="1"/>
  <c r="P637" i="1"/>
  <c r="O638" i="1"/>
  <c r="P638" i="1"/>
  <c r="O639" i="1"/>
  <c r="P639" i="1"/>
  <c r="O640" i="1"/>
  <c r="P640" i="1"/>
  <c r="O641" i="1"/>
  <c r="P641" i="1"/>
  <c r="O642" i="1"/>
  <c r="P642" i="1"/>
  <c r="O643" i="1"/>
  <c r="P643" i="1"/>
  <c r="O644" i="1"/>
  <c r="P644" i="1"/>
  <c r="O645" i="1"/>
  <c r="P645" i="1"/>
  <c r="O646" i="1"/>
  <c r="P646" i="1"/>
  <c r="O647" i="1"/>
  <c r="P647" i="1"/>
  <c r="O648" i="1"/>
  <c r="P648" i="1"/>
  <c r="O649" i="1"/>
  <c r="P649" i="1"/>
  <c r="O650" i="1"/>
  <c r="P650" i="1"/>
  <c r="O651" i="1"/>
  <c r="P651" i="1"/>
  <c r="O652" i="1"/>
  <c r="P652" i="1"/>
  <c r="O653" i="1"/>
  <c r="P653" i="1"/>
  <c r="O654" i="1"/>
  <c r="P654" i="1"/>
  <c r="O655" i="1"/>
  <c r="P655" i="1"/>
  <c r="O656" i="1"/>
  <c r="P656" i="1"/>
  <c r="O657" i="1"/>
  <c r="P657" i="1"/>
  <c r="O658" i="1"/>
  <c r="P658" i="1"/>
  <c r="O659" i="1"/>
  <c r="P659" i="1"/>
  <c r="O660" i="1"/>
  <c r="P660" i="1"/>
  <c r="O661" i="1"/>
  <c r="P661" i="1"/>
  <c r="O662" i="1"/>
  <c r="P662" i="1"/>
  <c r="O663" i="1"/>
  <c r="P663" i="1"/>
  <c r="O664" i="1"/>
  <c r="P664" i="1"/>
  <c r="O665" i="1"/>
  <c r="P665" i="1"/>
  <c r="O666" i="1"/>
  <c r="P666" i="1"/>
  <c r="O667" i="1"/>
  <c r="P667" i="1"/>
  <c r="O668" i="1"/>
  <c r="P668" i="1"/>
  <c r="O669" i="1"/>
  <c r="P669" i="1"/>
  <c r="O670" i="1"/>
  <c r="P670" i="1"/>
  <c r="O671" i="1"/>
  <c r="P671" i="1"/>
  <c r="O672" i="1"/>
  <c r="P672" i="1"/>
  <c r="O673" i="1"/>
  <c r="P673" i="1"/>
  <c r="O674" i="1"/>
  <c r="P674" i="1"/>
  <c r="O675" i="1"/>
  <c r="P675" i="1"/>
  <c r="O676" i="1"/>
  <c r="P676" i="1"/>
  <c r="O677" i="1"/>
  <c r="P677" i="1"/>
  <c r="O678" i="1"/>
  <c r="P678" i="1"/>
  <c r="O679" i="1"/>
  <c r="P679" i="1"/>
  <c r="O680" i="1"/>
  <c r="P680" i="1"/>
  <c r="O681" i="1"/>
  <c r="P681" i="1"/>
  <c r="O682" i="1"/>
  <c r="P682" i="1"/>
  <c r="O683" i="1"/>
  <c r="P683" i="1"/>
  <c r="O684" i="1"/>
  <c r="P684" i="1"/>
  <c r="O685" i="1"/>
  <c r="P685" i="1"/>
  <c r="O686" i="1"/>
  <c r="P686" i="1"/>
  <c r="O687" i="1"/>
  <c r="P687" i="1"/>
  <c r="O688" i="1"/>
  <c r="P688" i="1"/>
  <c r="O689" i="1"/>
  <c r="P689" i="1"/>
  <c r="O690" i="1"/>
  <c r="P690" i="1"/>
  <c r="O691" i="1"/>
  <c r="P691" i="1"/>
  <c r="O692" i="1"/>
  <c r="P692" i="1"/>
  <c r="O693" i="1"/>
  <c r="P693" i="1"/>
  <c r="O694" i="1"/>
  <c r="P694" i="1"/>
  <c r="O695" i="1"/>
  <c r="P695" i="1"/>
  <c r="O696" i="1"/>
  <c r="P696" i="1"/>
  <c r="O697" i="1"/>
  <c r="P697" i="1"/>
  <c r="O698" i="1"/>
  <c r="P698" i="1"/>
  <c r="O699" i="1"/>
  <c r="P699" i="1"/>
  <c r="O700" i="1"/>
  <c r="P700" i="1"/>
  <c r="O701" i="1"/>
  <c r="P701" i="1"/>
  <c r="O702" i="1"/>
  <c r="P702" i="1"/>
  <c r="O703" i="1"/>
  <c r="P703" i="1"/>
  <c r="O704" i="1"/>
  <c r="P704" i="1"/>
  <c r="O705" i="1"/>
  <c r="P705" i="1"/>
  <c r="O706" i="1"/>
  <c r="P706" i="1"/>
  <c r="O707" i="1"/>
  <c r="P707" i="1"/>
  <c r="O708" i="1"/>
  <c r="P708" i="1"/>
  <c r="O709" i="1"/>
  <c r="P709" i="1"/>
  <c r="O710" i="1"/>
  <c r="P710" i="1"/>
  <c r="O711" i="1"/>
  <c r="P711" i="1"/>
  <c r="O712" i="1"/>
  <c r="P712" i="1"/>
  <c r="O713" i="1"/>
  <c r="P713" i="1"/>
  <c r="O714" i="1"/>
  <c r="P714" i="1"/>
  <c r="O715" i="1"/>
  <c r="P715" i="1"/>
  <c r="O716" i="1"/>
  <c r="P716" i="1"/>
  <c r="O717" i="1"/>
  <c r="P717" i="1"/>
  <c r="O718" i="1"/>
  <c r="P718" i="1"/>
  <c r="O719" i="1"/>
  <c r="P719" i="1"/>
  <c r="O720" i="1"/>
  <c r="P720" i="1"/>
  <c r="O721" i="1"/>
  <c r="P721" i="1"/>
  <c r="O722" i="1"/>
  <c r="P722" i="1"/>
  <c r="O723" i="1"/>
  <c r="P723" i="1"/>
  <c r="O724" i="1"/>
  <c r="P724" i="1"/>
  <c r="O725" i="1"/>
  <c r="P725" i="1"/>
  <c r="O726" i="1"/>
  <c r="P726" i="1"/>
  <c r="O727" i="1"/>
  <c r="P727" i="1"/>
  <c r="O728" i="1"/>
  <c r="P728" i="1"/>
  <c r="O729" i="1"/>
  <c r="P729" i="1"/>
  <c r="O730" i="1"/>
  <c r="P730" i="1"/>
  <c r="O731" i="1"/>
  <c r="P731" i="1"/>
  <c r="O732" i="1"/>
  <c r="P732" i="1"/>
  <c r="O733" i="1"/>
  <c r="P733" i="1"/>
  <c r="O734" i="1"/>
  <c r="P734" i="1"/>
  <c r="O735" i="1"/>
  <c r="P735" i="1"/>
  <c r="O736" i="1"/>
  <c r="P736" i="1"/>
  <c r="O737" i="1"/>
  <c r="P737" i="1"/>
  <c r="O738" i="1"/>
  <c r="P738" i="1"/>
  <c r="O739" i="1"/>
  <c r="P739" i="1"/>
  <c r="O740" i="1"/>
  <c r="P740" i="1"/>
  <c r="O741" i="1"/>
  <c r="P741" i="1"/>
  <c r="O742" i="1"/>
  <c r="P742" i="1"/>
  <c r="O743" i="1"/>
  <c r="P743" i="1"/>
  <c r="O744" i="1"/>
  <c r="P744" i="1"/>
  <c r="O745" i="1"/>
  <c r="P745" i="1"/>
  <c r="O746" i="1"/>
  <c r="P746" i="1"/>
  <c r="O747" i="1"/>
  <c r="P747" i="1"/>
  <c r="O748" i="1"/>
  <c r="P748" i="1"/>
  <c r="O749" i="1"/>
  <c r="P749" i="1"/>
  <c r="O750" i="1"/>
  <c r="P750" i="1"/>
  <c r="O751" i="1"/>
  <c r="P751" i="1"/>
  <c r="O752" i="1"/>
  <c r="P752" i="1"/>
  <c r="O753" i="1"/>
  <c r="P753" i="1"/>
  <c r="O754" i="1"/>
  <c r="P754" i="1"/>
  <c r="O755" i="1"/>
  <c r="P755" i="1"/>
  <c r="O756" i="1"/>
  <c r="P756" i="1"/>
  <c r="O757" i="1"/>
  <c r="P757" i="1"/>
  <c r="O758" i="1"/>
  <c r="P758" i="1"/>
  <c r="O759" i="1"/>
  <c r="P759" i="1"/>
  <c r="O760" i="1"/>
  <c r="P760" i="1"/>
  <c r="O761" i="1"/>
  <c r="P761" i="1"/>
  <c r="O762" i="1"/>
  <c r="P762" i="1"/>
  <c r="O763" i="1"/>
  <c r="P763" i="1"/>
  <c r="O764" i="1"/>
  <c r="P764" i="1"/>
  <c r="O765" i="1"/>
  <c r="P765" i="1"/>
  <c r="O766" i="1"/>
  <c r="P766" i="1"/>
  <c r="O767" i="1"/>
  <c r="P767" i="1"/>
  <c r="O768" i="1"/>
  <c r="P768" i="1"/>
  <c r="O769" i="1"/>
  <c r="P769" i="1"/>
  <c r="O770" i="1"/>
  <c r="P770" i="1"/>
  <c r="O771" i="1"/>
  <c r="P771" i="1"/>
  <c r="O772" i="1"/>
  <c r="P772" i="1"/>
  <c r="O773" i="1"/>
  <c r="P773" i="1"/>
  <c r="O774" i="1"/>
  <c r="P774" i="1"/>
  <c r="O775" i="1"/>
  <c r="P775" i="1"/>
  <c r="O776" i="1"/>
  <c r="P776" i="1"/>
  <c r="O777" i="1"/>
  <c r="P777" i="1"/>
  <c r="O778" i="1"/>
  <c r="P778" i="1"/>
  <c r="O779" i="1"/>
  <c r="P779" i="1"/>
  <c r="O780" i="1"/>
  <c r="P780" i="1"/>
  <c r="O781" i="1"/>
  <c r="P781" i="1"/>
  <c r="O782" i="1"/>
  <c r="P782" i="1"/>
  <c r="O783" i="1"/>
  <c r="P783" i="1"/>
  <c r="O784" i="1"/>
  <c r="P784" i="1"/>
  <c r="O785" i="1"/>
  <c r="P785" i="1"/>
  <c r="O786" i="1"/>
  <c r="P786" i="1"/>
  <c r="O787" i="1"/>
  <c r="P787" i="1"/>
  <c r="O788" i="1"/>
  <c r="P788" i="1"/>
  <c r="O789" i="1"/>
  <c r="P789" i="1"/>
  <c r="O790" i="1"/>
  <c r="P790" i="1"/>
  <c r="O791" i="1"/>
  <c r="P791" i="1"/>
  <c r="O792" i="1"/>
  <c r="P792" i="1"/>
  <c r="O793" i="1"/>
  <c r="P793" i="1"/>
  <c r="O794" i="1"/>
  <c r="P794" i="1"/>
  <c r="O795" i="1"/>
  <c r="P795" i="1"/>
  <c r="O796" i="1"/>
  <c r="P796" i="1"/>
  <c r="O797" i="1"/>
  <c r="P797" i="1"/>
  <c r="O798" i="1"/>
  <c r="P798" i="1"/>
  <c r="O799" i="1"/>
  <c r="P799" i="1"/>
  <c r="O800" i="1"/>
  <c r="P800" i="1"/>
  <c r="O801" i="1"/>
  <c r="P801" i="1"/>
  <c r="O802" i="1"/>
  <c r="P802" i="1"/>
  <c r="O803" i="1"/>
  <c r="P803" i="1"/>
  <c r="O804" i="1"/>
  <c r="P804" i="1"/>
  <c r="O805" i="1"/>
  <c r="P805" i="1"/>
  <c r="O806" i="1"/>
  <c r="P806" i="1"/>
  <c r="O807" i="1"/>
  <c r="P807" i="1"/>
  <c r="O808" i="1"/>
  <c r="P808" i="1"/>
  <c r="O809" i="1"/>
  <c r="P809" i="1"/>
  <c r="O810" i="1"/>
  <c r="P810" i="1"/>
  <c r="O811" i="1"/>
  <c r="P811" i="1"/>
  <c r="O812" i="1"/>
  <c r="P812" i="1"/>
  <c r="O813" i="1"/>
  <c r="P813" i="1"/>
  <c r="O814" i="1"/>
  <c r="P814" i="1"/>
  <c r="O815" i="1"/>
  <c r="P815" i="1"/>
  <c r="O816" i="1"/>
  <c r="P816" i="1"/>
  <c r="O817" i="1"/>
  <c r="P817" i="1"/>
  <c r="O818" i="1"/>
  <c r="P818" i="1"/>
  <c r="O819" i="1"/>
  <c r="P819" i="1"/>
  <c r="O820" i="1"/>
  <c r="P820" i="1"/>
  <c r="O821" i="1"/>
  <c r="P821" i="1"/>
  <c r="O822" i="1"/>
  <c r="P822" i="1"/>
  <c r="O823" i="1"/>
  <c r="P823" i="1"/>
  <c r="O824" i="1"/>
  <c r="P824" i="1"/>
  <c r="O825" i="1"/>
  <c r="P825" i="1"/>
  <c r="O826" i="1"/>
  <c r="P826" i="1"/>
  <c r="O827" i="1"/>
  <c r="P827" i="1"/>
  <c r="O828" i="1"/>
  <c r="P828" i="1"/>
  <c r="O829" i="1"/>
  <c r="P829" i="1"/>
  <c r="O830" i="1"/>
  <c r="P830" i="1"/>
  <c r="O831" i="1"/>
  <c r="P831" i="1"/>
  <c r="O832" i="1"/>
  <c r="P832" i="1"/>
  <c r="O833" i="1"/>
  <c r="P833" i="1"/>
  <c r="O834" i="1"/>
  <c r="P834" i="1"/>
  <c r="O835" i="1"/>
  <c r="P835" i="1"/>
  <c r="O836" i="1"/>
  <c r="P836" i="1"/>
  <c r="O837" i="1"/>
  <c r="P837" i="1"/>
  <c r="O838" i="1"/>
  <c r="P838" i="1"/>
  <c r="O839" i="1"/>
  <c r="P839" i="1"/>
  <c r="O840" i="1"/>
  <c r="P840" i="1"/>
  <c r="O841" i="1"/>
  <c r="P841" i="1"/>
  <c r="O842" i="1"/>
  <c r="P842" i="1"/>
  <c r="O843" i="1"/>
  <c r="P843" i="1"/>
  <c r="O844" i="1"/>
  <c r="P844" i="1"/>
  <c r="O845" i="1"/>
  <c r="P845" i="1"/>
  <c r="O846" i="1"/>
  <c r="P846" i="1"/>
  <c r="O847" i="1"/>
  <c r="P847" i="1"/>
  <c r="O848" i="1"/>
  <c r="P848" i="1"/>
  <c r="O849" i="1"/>
  <c r="P849" i="1"/>
  <c r="O850" i="1"/>
  <c r="P850" i="1"/>
  <c r="O851" i="1"/>
  <c r="P851" i="1"/>
  <c r="O852" i="1"/>
  <c r="P852" i="1"/>
  <c r="O853" i="1"/>
  <c r="P853" i="1"/>
  <c r="O854" i="1"/>
  <c r="P854" i="1"/>
  <c r="O855" i="1"/>
  <c r="P855" i="1"/>
  <c r="O856" i="1"/>
  <c r="P856" i="1"/>
  <c r="O857" i="1"/>
  <c r="P857" i="1"/>
  <c r="O858" i="1"/>
  <c r="P858" i="1"/>
  <c r="O859" i="1"/>
  <c r="P859" i="1"/>
  <c r="O860" i="1"/>
  <c r="P860" i="1"/>
  <c r="O861" i="1"/>
  <c r="P861" i="1"/>
  <c r="O862" i="1"/>
  <c r="P862" i="1"/>
  <c r="O863" i="1"/>
  <c r="P863" i="1"/>
  <c r="O864" i="1"/>
  <c r="P864" i="1"/>
  <c r="O865" i="1"/>
  <c r="P865" i="1"/>
  <c r="O866" i="1"/>
  <c r="P866" i="1"/>
  <c r="O867" i="1"/>
  <c r="P867" i="1"/>
  <c r="O868" i="1"/>
  <c r="P868" i="1"/>
  <c r="O869" i="1"/>
  <c r="P869" i="1"/>
  <c r="O870" i="1"/>
  <c r="P870" i="1"/>
  <c r="O871" i="1"/>
  <c r="P871" i="1"/>
  <c r="O872" i="1"/>
  <c r="P872" i="1"/>
  <c r="O873" i="1"/>
  <c r="P873" i="1"/>
  <c r="O874" i="1"/>
  <c r="P874" i="1"/>
  <c r="O875" i="1"/>
  <c r="P875" i="1"/>
  <c r="O876" i="1"/>
  <c r="P876" i="1"/>
  <c r="O877" i="1"/>
  <c r="P877" i="1"/>
  <c r="O878" i="1"/>
  <c r="P878" i="1"/>
  <c r="O879" i="1"/>
  <c r="P879" i="1"/>
  <c r="O880" i="1"/>
  <c r="P880" i="1"/>
  <c r="O881" i="1"/>
  <c r="P881" i="1"/>
  <c r="O882" i="1"/>
  <c r="P882" i="1"/>
  <c r="O883" i="1"/>
  <c r="P883" i="1"/>
  <c r="O884" i="1"/>
  <c r="P884" i="1"/>
  <c r="O885" i="1"/>
  <c r="P885" i="1"/>
  <c r="O886" i="1"/>
  <c r="P886" i="1"/>
  <c r="O887" i="1"/>
  <c r="P887" i="1"/>
  <c r="O888" i="1"/>
  <c r="P888" i="1"/>
  <c r="O889" i="1"/>
  <c r="P889" i="1"/>
  <c r="O890" i="1"/>
  <c r="P890" i="1"/>
  <c r="O891" i="1"/>
  <c r="P891" i="1"/>
  <c r="O892" i="1"/>
  <c r="P892" i="1"/>
  <c r="O893" i="1"/>
  <c r="P893" i="1"/>
  <c r="O894" i="1"/>
  <c r="P894" i="1"/>
  <c r="O895" i="1"/>
  <c r="P895" i="1"/>
  <c r="O896" i="1"/>
  <c r="P896" i="1"/>
  <c r="O897" i="1"/>
  <c r="P897" i="1"/>
  <c r="O898" i="1"/>
  <c r="P898" i="1"/>
  <c r="O899" i="1"/>
  <c r="P899" i="1"/>
  <c r="O900" i="1"/>
  <c r="P900" i="1"/>
  <c r="O901" i="1"/>
  <c r="P901" i="1"/>
  <c r="O902" i="1"/>
  <c r="P902" i="1"/>
  <c r="O903" i="1"/>
  <c r="P903" i="1"/>
  <c r="O904" i="1"/>
  <c r="P904" i="1"/>
  <c r="O905" i="1"/>
  <c r="P905" i="1"/>
  <c r="O906" i="1"/>
  <c r="P906" i="1"/>
  <c r="O907" i="1"/>
  <c r="P907" i="1"/>
  <c r="O908" i="1"/>
  <c r="P908" i="1"/>
  <c r="O909" i="1"/>
  <c r="P909" i="1"/>
  <c r="O910" i="1"/>
  <c r="P910" i="1"/>
  <c r="O911" i="1"/>
  <c r="P911" i="1"/>
  <c r="O912" i="1"/>
  <c r="P912" i="1"/>
  <c r="O913" i="1"/>
  <c r="P913" i="1"/>
  <c r="O914" i="1"/>
  <c r="P914" i="1"/>
  <c r="O915" i="1"/>
  <c r="P915" i="1"/>
  <c r="O916" i="1"/>
  <c r="P916" i="1"/>
  <c r="O917" i="1"/>
  <c r="P917" i="1"/>
  <c r="O918" i="1"/>
  <c r="P918" i="1"/>
  <c r="O919" i="1"/>
  <c r="P919" i="1"/>
  <c r="O920" i="1"/>
  <c r="P920" i="1"/>
  <c r="O921" i="1"/>
  <c r="P921" i="1"/>
  <c r="O922" i="1"/>
  <c r="P922" i="1"/>
  <c r="O923" i="1"/>
  <c r="P923" i="1"/>
  <c r="O924" i="1"/>
  <c r="P924" i="1"/>
  <c r="O925" i="1"/>
  <c r="P925" i="1"/>
  <c r="O926" i="1"/>
  <c r="P926" i="1"/>
  <c r="O927" i="1"/>
  <c r="P927" i="1"/>
  <c r="O928" i="1"/>
  <c r="P928" i="1"/>
  <c r="O929" i="1"/>
  <c r="P929" i="1"/>
  <c r="O930" i="1"/>
  <c r="P930" i="1"/>
  <c r="O931" i="1"/>
  <c r="P931" i="1"/>
  <c r="O932" i="1"/>
  <c r="P932" i="1"/>
  <c r="O933" i="1"/>
  <c r="P933" i="1"/>
  <c r="O934" i="1"/>
  <c r="P934" i="1"/>
  <c r="O935" i="1"/>
  <c r="P935" i="1"/>
  <c r="O936" i="1"/>
  <c r="P936" i="1"/>
  <c r="O937" i="1"/>
  <c r="P937" i="1"/>
  <c r="O938" i="1"/>
  <c r="P938" i="1"/>
  <c r="O939" i="1"/>
  <c r="P939" i="1"/>
  <c r="O940" i="1"/>
  <c r="P940" i="1"/>
  <c r="O941" i="1"/>
  <c r="P941" i="1"/>
  <c r="O942" i="1"/>
  <c r="P942" i="1"/>
  <c r="O943" i="1"/>
  <c r="P943" i="1"/>
  <c r="O944" i="1"/>
  <c r="P944" i="1"/>
  <c r="O945" i="1"/>
  <c r="P945" i="1"/>
  <c r="O946" i="1"/>
  <c r="P946" i="1"/>
  <c r="O947" i="1"/>
  <c r="P947" i="1"/>
  <c r="O948" i="1"/>
  <c r="P948" i="1"/>
  <c r="O949" i="1"/>
  <c r="P949" i="1"/>
  <c r="O950" i="1"/>
  <c r="P950" i="1"/>
  <c r="O951" i="1"/>
  <c r="P951" i="1"/>
  <c r="O952" i="1"/>
  <c r="P952" i="1"/>
  <c r="O953" i="1"/>
  <c r="P953" i="1"/>
  <c r="O954" i="1"/>
  <c r="P954" i="1"/>
  <c r="O955" i="1"/>
  <c r="P955" i="1"/>
  <c r="O956" i="1"/>
  <c r="P956" i="1"/>
  <c r="O957" i="1"/>
  <c r="P957" i="1"/>
  <c r="O958" i="1"/>
  <c r="P958" i="1"/>
  <c r="O959" i="1"/>
  <c r="P959" i="1"/>
  <c r="O960" i="1"/>
  <c r="P960" i="1"/>
  <c r="O961" i="1"/>
  <c r="P961" i="1"/>
  <c r="O962" i="1"/>
  <c r="P962" i="1"/>
  <c r="O963" i="1"/>
  <c r="P963" i="1"/>
  <c r="O964" i="1"/>
  <c r="P964" i="1"/>
  <c r="O965" i="1"/>
  <c r="P965" i="1"/>
  <c r="O966" i="1"/>
  <c r="P966" i="1"/>
  <c r="O967" i="1"/>
  <c r="P967" i="1"/>
  <c r="O968" i="1"/>
  <c r="P968" i="1"/>
  <c r="O969" i="1"/>
  <c r="P969" i="1"/>
  <c r="O970" i="1"/>
  <c r="P970" i="1"/>
  <c r="O971" i="1"/>
  <c r="P971" i="1"/>
  <c r="O972" i="1"/>
  <c r="P972" i="1"/>
  <c r="O973" i="1"/>
  <c r="P973" i="1"/>
  <c r="O974" i="1"/>
  <c r="P974" i="1"/>
  <c r="O975" i="1"/>
  <c r="P975" i="1"/>
  <c r="O976" i="1"/>
  <c r="P976" i="1"/>
  <c r="O977" i="1"/>
  <c r="P977" i="1"/>
  <c r="O978" i="1"/>
  <c r="P978" i="1"/>
  <c r="O979" i="1"/>
  <c r="P979" i="1"/>
  <c r="O980" i="1"/>
  <c r="P980" i="1"/>
  <c r="O981" i="1"/>
  <c r="P981" i="1"/>
  <c r="O982" i="1"/>
  <c r="P982" i="1"/>
  <c r="O983" i="1"/>
  <c r="P983" i="1"/>
  <c r="O984" i="1"/>
  <c r="P984" i="1"/>
  <c r="O985" i="1"/>
  <c r="P985" i="1"/>
  <c r="O986" i="1"/>
  <c r="P986" i="1"/>
  <c r="O987" i="1"/>
  <c r="P987" i="1"/>
  <c r="O988" i="1"/>
  <c r="P988" i="1"/>
  <c r="O989" i="1"/>
  <c r="P989" i="1"/>
  <c r="O990" i="1"/>
  <c r="P990" i="1"/>
  <c r="O991" i="1"/>
  <c r="P991" i="1"/>
  <c r="O992" i="1"/>
  <c r="P992" i="1"/>
  <c r="O993" i="1"/>
  <c r="P993" i="1"/>
  <c r="O994" i="1"/>
  <c r="P994" i="1"/>
  <c r="O995" i="1"/>
  <c r="P995" i="1"/>
  <c r="O996" i="1"/>
  <c r="P996" i="1"/>
  <c r="O997" i="1"/>
  <c r="P997" i="1"/>
  <c r="O998" i="1"/>
  <c r="P998" i="1"/>
  <c r="O999" i="1"/>
  <c r="P999" i="1"/>
  <c r="O1000" i="1"/>
  <c r="P1000" i="1"/>
  <c r="O1001" i="1"/>
  <c r="P1001" i="1"/>
  <c r="O1002" i="1"/>
  <c r="P1002" i="1"/>
  <c r="O1003" i="1"/>
  <c r="P1003" i="1"/>
  <c r="O1004" i="1"/>
  <c r="P1004" i="1"/>
  <c r="O1005" i="1"/>
  <c r="P1005" i="1"/>
  <c r="O1006" i="1"/>
  <c r="P1006" i="1"/>
  <c r="O1007" i="1"/>
  <c r="P1007" i="1"/>
  <c r="O1008" i="1"/>
  <c r="P1008" i="1"/>
  <c r="O1009" i="1"/>
  <c r="P1009" i="1"/>
  <c r="O1010" i="1"/>
  <c r="P1010" i="1"/>
  <c r="O1011" i="1"/>
  <c r="P1011" i="1"/>
  <c r="O1012" i="1"/>
  <c r="P1012" i="1"/>
  <c r="O1013" i="1"/>
  <c r="P1013" i="1"/>
  <c r="O1014" i="1"/>
  <c r="P1014" i="1"/>
  <c r="O1015" i="1"/>
  <c r="P1015" i="1"/>
  <c r="O1016" i="1"/>
  <c r="P1016" i="1"/>
  <c r="O1017" i="1"/>
  <c r="P1017" i="1"/>
  <c r="O1018" i="1"/>
  <c r="P1018" i="1"/>
  <c r="O1019" i="1"/>
  <c r="P1019" i="1"/>
  <c r="O1020" i="1"/>
  <c r="P1020" i="1"/>
  <c r="O1021" i="1"/>
  <c r="P1021" i="1"/>
  <c r="O1022" i="1"/>
  <c r="P1022" i="1"/>
  <c r="O1023" i="1"/>
  <c r="P1023" i="1"/>
  <c r="O1024" i="1"/>
  <c r="P1024" i="1"/>
  <c r="O1025" i="1"/>
  <c r="P1025" i="1"/>
  <c r="O1026" i="1"/>
  <c r="P1026" i="1"/>
  <c r="O1027" i="1"/>
  <c r="P1027" i="1"/>
  <c r="O1028" i="1"/>
  <c r="P1028" i="1"/>
  <c r="O1029" i="1"/>
  <c r="P1029" i="1"/>
  <c r="O1030" i="1"/>
  <c r="P1030" i="1"/>
  <c r="O1031" i="1"/>
  <c r="P1031" i="1"/>
  <c r="O1032" i="1"/>
  <c r="P1032" i="1"/>
  <c r="O1033" i="1"/>
  <c r="P1033" i="1"/>
  <c r="O1034" i="1"/>
  <c r="P1034" i="1"/>
  <c r="O1035" i="1"/>
  <c r="P1035" i="1"/>
  <c r="O1036" i="1"/>
  <c r="P1036" i="1"/>
  <c r="O1037" i="1"/>
  <c r="P1037" i="1"/>
  <c r="O1038" i="1"/>
  <c r="P1038" i="1"/>
  <c r="O1039" i="1"/>
  <c r="P1039" i="1"/>
  <c r="O1040" i="1"/>
  <c r="P1040" i="1"/>
  <c r="O1041" i="1"/>
  <c r="P1041" i="1"/>
  <c r="O1042" i="1"/>
  <c r="P1042" i="1"/>
  <c r="O1043" i="1"/>
  <c r="P1043" i="1"/>
  <c r="O1044" i="1"/>
  <c r="P1044" i="1"/>
  <c r="O1045" i="1"/>
  <c r="P1045" i="1"/>
  <c r="O1046" i="1"/>
  <c r="P1046" i="1"/>
  <c r="O1047" i="1"/>
  <c r="P1047" i="1"/>
  <c r="O1048" i="1"/>
  <c r="P1048" i="1"/>
  <c r="O1049" i="1"/>
  <c r="P1049" i="1"/>
  <c r="O1050" i="1"/>
  <c r="P1050" i="1"/>
  <c r="O1051" i="1"/>
  <c r="P1051" i="1"/>
  <c r="O1052" i="1"/>
  <c r="P1052" i="1"/>
  <c r="O1053" i="1"/>
  <c r="P1053" i="1"/>
  <c r="O1054" i="1"/>
  <c r="P1054" i="1"/>
  <c r="O1055" i="1"/>
  <c r="P1055" i="1"/>
  <c r="O1056" i="1"/>
  <c r="P1056" i="1"/>
  <c r="O1057" i="1"/>
  <c r="P1057" i="1"/>
  <c r="O1058" i="1"/>
  <c r="P1058" i="1"/>
  <c r="O1059" i="1"/>
  <c r="P1059" i="1"/>
  <c r="O1060" i="1"/>
  <c r="P1060" i="1"/>
  <c r="O1061" i="1"/>
  <c r="P1061" i="1"/>
  <c r="O1062" i="1"/>
  <c r="P1062" i="1"/>
  <c r="O1063" i="1"/>
  <c r="P1063" i="1"/>
  <c r="O1064" i="1"/>
  <c r="P1064" i="1"/>
  <c r="O1065" i="1"/>
  <c r="P1065" i="1"/>
  <c r="O1066" i="1"/>
  <c r="P1066" i="1"/>
  <c r="O1067" i="1"/>
  <c r="P1067" i="1"/>
  <c r="O1068" i="1"/>
  <c r="P1068" i="1"/>
  <c r="O1069" i="1"/>
  <c r="P1069" i="1"/>
  <c r="O1070" i="1"/>
  <c r="P1070" i="1"/>
  <c r="O1071" i="1"/>
  <c r="P1071" i="1"/>
  <c r="O1072" i="1"/>
  <c r="P1072" i="1"/>
  <c r="O1073" i="1"/>
  <c r="P1073" i="1"/>
  <c r="O1074" i="1"/>
  <c r="P1074" i="1"/>
  <c r="O1075" i="1"/>
  <c r="P1075" i="1"/>
  <c r="O1076" i="1"/>
  <c r="P1076" i="1"/>
  <c r="O1077" i="1"/>
  <c r="P1077" i="1"/>
  <c r="O1078" i="1"/>
  <c r="P1078" i="1"/>
  <c r="O1079" i="1"/>
  <c r="P1079" i="1"/>
  <c r="O1080" i="1"/>
  <c r="P1080" i="1"/>
  <c r="O1081" i="1"/>
  <c r="P1081" i="1"/>
  <c r="O1082" i="1"/>
  <c r="P1082" i="1"/>
  <c r="O1083" i="1"/>
  <c r="P1083" i="1"/>
  <c r="O1084" i="1"/>
  <c r="P1084" i="1"/>
  <c r="O1085" i="1"/>
  <c r="P1085" i="1"/>
  <c r="O1086" i="1"/>
  <c r="P1086" i="1"/>
  <c r="O1087" i="1"/>
  <c r="P1087" i="1"/>
  <c r="O1088" i="1"/>
  <c r="P1088" i="1"/>
  <c r="O1089" i="1"/>
  <c r="P1089" i="1"/>
  <c r="O1090" i="1"/>
  <c r="P1090" i="1"/>
  <c r="O1091" i="1"/>
  <c r="P1091" i="1"/>
  <c r="O1092" i="1"/>
  <c r="P1092" i="1"/>
  <c r="O1093" i="1"/>
  <c r="P1093" i="1"/>
  <c r="O1094" i="1"/>
  <c r="P1094" i="1"/>
  <c r="O1095" i="1"/>
  <c r="P1095" i="1"/>
  <c r="O1096" i="1"/>
  <c r="P1096" i="1"/>
  <c r="O1097" i="1"/>
  <c r="P1097" i="1"/>
  <c r="O1098" i="1"/>
  <c r="P1098" i="1"/>
  <c r="O1099" i="1"/>
  <c r="P1099" i="1"/>
  <c r="O1100" i="1"/>
  <c r="P1100" i="1"/>
  <c r="O1101" i="1"/>
  <c r="P1101" i="1"/>
  <c r="O1102" i="1"/>
  <c r="P1102" i="1"/>
  <c r="O1103" i="1"/>
  <c r="P1103" i="1"/>
  <c r="O1104" i="1"/>
  <c r="P1104" i="1"/>
  <c r="O1105" i="1"/>
  <c r="P1105" i="1"/>
  <c r="O1106" i="1"/>
  <c r="P1106" i="1"/>
  <c r="O1107" i="1"/>
  <c r="P1107" i="1"/>
  <c r="O1108" i="1"/>
  <c r="P1108" i="1"/>
  <c r="O1109" i="1"/>
  <c r="P1109" i="1"/>
  <c r="O1110" i="1"/>
  <c r="P1110" i="1"/>
  <c r="O1111" i="1"/>
  <c r="P1111" i="1"/>
  <c r="O1112" i="1"/>
  <c r="P1112" i="1"/>
  <c r="O1113" i="1"/>
  <c r="P1113" i="1"/>
  <c r="O1114" i="1"/>
  <c r="P1114" i="1"/>
  <c r="O1115" i="1"/>
  <c r="P1115" i="1"/>
  <c r="O1116" i="1"/>
  <c r="P1116" i="1"/>
  <c r="O1117" i="1"/>
  <c r="P1117" i="1"/>
  <c r="O1118" i="1"/>
  <c r="P1118" i="1"/>
  <c r="O1119" i="1"/>
  <c r="P1119" i="1"/>
  <c r="O1120" i="1"/>
  <c r="P1120" i="1"/>
  <c r="O1121" i="1"/>
  <c r="P1121" i="1"/>
  <c r="O1122" i="1"/>
  <c r="P1122" i="1"/>
  <c r="O1123" i="1"/>
  <c r="P1123" i="1"/>
  <c r="O1124" i="1"/>
  <c r="P1124" i="1"/>
  <c r="O1125" i="1"/>
  <c r="P1125" i="1"/>
  <c r="O1126" i="1"/>
  <c r="P1126" i="1"/>
  <c r="O1127" i="1"/>
  <c r="P1127" i="1"/>
  <c r="O1128" i="1"/>
  <c r="P1128" i="1"/>
  <c r="O1129" i="1"/>
  <c r="P1129" i="1"/>
  <c r="O1130" i="1"/>
  <c r="P1130" i="1"/>
  <c r="O1131" i="1"/>
  <c r="P1131" i="1"/>
  <c r="O1132" i="1"/>
  <c r="P1132" i="1"/>
  <c r="O1133" i="1"/>
  <c r="P1133" i="1"/>
  <c r="O1134" i="1"/>
  <c r="P1134" i="1"/>
  <c r="O1135" i="1"/>
  <c r="P1135" i="1"/>
  <c r="O1136" i="1"/>
  <c r="P1136" i="1"/>
  <c r="O1137" i="1"/>
  <c r="P1137" i="1"/>
  <c r="O1138" i="1"/>
  <c r="P1138" i="1"/>
  <c r="O1139" i="1"/>
  <c r="P1139" i="1"/>
  <c r="O1140" i="1"/>
  <c r="P1140" i="1"/>
  <c r="O1141" i="1"/>
  <c r="P1141" i="1"/>
  <c r="O1142" i="1"/>
  <c r="P1142" i="1"/>
  <c r="O1143" i="1"/>
  <c r="P1143" i="1"/>
  <c r="O1144" i="1"/>
  <c r="P1144" i="1"/>
  <c r="O1145" i="1"/>
  <c r="P1145" i="1"/>
  <c r="O1146" i="1"/>
  <c r="P1146" i="1"/>
  <c r="O1147" i="1"/>
  <c r="P1147" i="1"/>
  <c r="O1148" i="1"/>
  <c r="P1148" i="1"/>
  <c r="O1149" i="1"/>
  <c r="P1149" i="1"/>
  <c r="O1150" i="1"/>
  <c r="P1150" i="1"/>
  <c r="O1151" i="1"/>
  <c r="P1151" i="1"/>
  <c r="O1152" i="1"/>
  <c r="P1152" i="1"/>
  <c r="O1153" i="1"/>
  <c r="P1153" i="1"/>
  <c r="O1154" i="1"/>
  <c r="P1154" i="1"/>
  <c r="O1155" i="1"/>
  <c r="P1155" i="1"/>
  <c r="O1156" i="1"/>
  <c r="P1156" i="1"/>
  <c r="O1157" i="1"/>
  <c r="P1157" i="1"/>
  <c r="O1158" i="1"/>
  <c r="P1158" i="1"/>
  <c r="O1159" i="1"/>
  <c r="P1159" i="1"/>
  <c r="O1160" i="1"/>
  <c r="P1160" i="1"/>
  <c r="O1161" i="1"/>
  <c r="P1161" i="1"/>
  <c r="O1162" i="1"/>
  <c r="P1162" i="1"/>
  <c r="O1163" i="1"/>
  <c r="P1163" i="1"/>
  <c r="O1164" i="1"/>
  <c r="P1164" i="1"/>
  <c r="O1165" i="1"/>
  <c r="P1165" i="1"/>
  <c r="O1166" i="1"/>
  <c r="P1166" i="1"/>
  <c r="O1167" i="1"/>
  <c r="P1167" i="1"/>
  <c r="O1168" i="1"/>
  <c r="P1168" i="1"/>
  <c r="O1169" i="1"/>
  <c r="P1169" i="1"/>
  <c r="O1170" i="1"/>
  <c r="P1170" i="1"/>
  <c r="O1171" i="1"/>
  <c r="P1171" i="1"/>
  <c r="O1172" i="1"/>
  <c r="P1172" i="1"/>
  <c r="O1173" i="1"/>
  <c r="P1173" i="1"/>
  <c r="O1174" i="1"/>
  <c r="P1174" i="1"/>
  <c r="O1175" i="1"/>
  <c r="P1175" i="1"/>
  <c r="O1176" i="1"/>
  <c r="P1176" i="1"/>
  <c r="O1177" i="1"/>
  <c r="P1177" i="1"/>
  <c r="O1178" i="1"/>
  <c r="P1178" i="1"/>
  <c r="O1179" i="1"/>
  <c r="P1179" i="1"/>
  <c r="O1180" i="1"/>
  <c r="P1180" i="1"/>
  <c r="O1181" i="1"/>
  <c r="P1181" i="1"/>
  <c r="O1182" i="1"/>
  <c r="P1182" i="1"/>
  <c r="O1183" i="1"/>
  <c r="P1183" i="1"/>
  <c r="O1184" i="1"/>
  <c r="P1184" i="1"/>
  <c r="O1185" i="1"/>
  <c r="P1185" i="1"/>
  <c r="O1186" i="1"/>
  <c r="P1186" i="1"/>
  <c r="O1187" i="1"/>
  <c r="P1187" i="1"/>
  <c r="O1188" i="1"/>
  <c r="P1188" i="1"/>
  <c r="O1189" i="1"/>
  <c r="P1189" i="1"/>
  <c r="O1190" i="1"/>
  <c r="P1190" i="1"/>
  <c r="O1191" i="1"/>
  <c r="P1191" i="1"/>
  <c r="O1192" i="1"/>
  <c r="P1192" i="1"/>
  <c r="O1193" i="1"/>
  <c r="P1193" i="1"/>
  <c r="O1194" i="1"/>
  <c r="P1194" i="1"/>
  <c r="O1195" i="1"/>
  <c r="P1195" i="1"/>
  <c r="O1196" i="1"/>
  <c r="P1196" i="1"/>
  <c r="O1197" i="1"/>
  <c r="P1197" i="1"/>
  <c r="O1198" i="1"/>
  <c r="P1198" i="1"/>
  <c r="O1199" i="1"/>
  <c r="P1199" i="1"/>
  <c r="O1200" i="1"/>
  <c r="P1200" i="1"/>
  <c r="O1201" i="1"/>
  <c r="P1201" i="1"/>
  <c r="O1202" i="1"/>
  <c r="P1202" i="1"/>
  <c r="O1203" i="1"/>
  <c r="P1203" i="1"/>
  <c r="O1204" i="1"/>
  <c r="P1204" i="1"/>
  <c r="O1205" i="1"/>
  <c r="P1205" i="1"/>
  <c r="O1206" i="1"/>
  <c r="P1206" i="1"/>
  <c r="O1207" i="1"/>
  <c r="P1207" i="1"/>
  <c r="O1208" i="1"/>
  <c r="P1208" i="1"/>
  <c r="O1209" i="1"/>
  <c r="P1209" i="1"/>
  <c r="O1210" i="1"/>
  <c r="P1210" i="1"/>
  <c r="O1211" i="1"/>
  <c r="P1211" i="1"/>
  <c r="O1212" i="1"/>
  <c r="P1212" i="1"/>
  <c r="O1213" i="1"/>
  <c r="P1213" i="1"/>
  <c r="O1214" i="1"/>
  <c r="P1214" i="1"/>
  <c r="O1215" i="1"/>
  <c r="P1215" i="1"/>
  <c r="O1216" i="1"/>
  <c r="P1216" i="1"/>
  <c r="O1217" i="1"/>
  <c r="P1217" i="1"/>
  <c r="O1218" i="1"/>
  <c r="P1218" i="1"/>
  <c r="O1219" i="1"/>
  <c r="P1219" i="1"/>
  <c r="O1220" i="1"/>
  <c r="P1220" i="1"/>
  <c r="O1221" i="1"/>
  <c r="P1221" i="1"/>
  <c r="O1222" i="1"/>
  <c r="P1222" i="1"/>
  <c r="O1223" i="1"/>
  <c r="P1223" i="1"/>
  <c r="O1224" i="1"/>
  <c r="P1224" i="1"/>
  <c r="O1225" i="1"/>
  <c r="P1225" i="1"/>
  <c r="O1226" i="1"/>
  <c r="P1226" i="1"/>
  <c r="O1227" i="1"/>
  <c r="P1227" i="1"/>
  <c r="O1228" i="1"/>
  <c r="P1228" i="1"/>
  <c r="O1229" i="1"/>
  <c r="P1229" i="1"/>
  <c r="O1230" i="1"/>
  <c r="P1230" i="1"/>
  <c r="O1231" i="1"/>
  <c r="P1231" i="1"/>
  <c r="O1232" i="1"/>
  <c r="P1232" i="1"/>
  <c r="O1233" i="1"/>
  <c r="P1233" i="1"/>
  <c r="O1234" i="1"/>
  <c r="P1234" i="1"/>
  <c r="O1235" i="1"/>
  <c r="P1235" i="1"/>
  <c r="O1236" i="1"/>
  <c r="P1236" i="1"/>
  <c r="O1237" i="1"/>
  <c r="P1237" i="1"/>
  <c r="O1238" i="1"/>
  <c r="P1238" i="1"/>
  <c r="O1239" i="1"/>
  <c r="P1239" i="1"/>
  <c r="O1240" i="1"/>
  <c r="P1240" i="1"/>
  <c r="O1241" i="1"/>
  <c r="P1241" i="1"/>
  <c r="O1242" i="1"/>
  <c r="P1242" i="1"/>
  <c r="O1243" i="1"/>
  <c r="P1243" i="1"/>
  <c r="O1244" i="1"/>
  <c r="P1244" i="1"/>
  <c r="O1245" i="1"/>
  <c r="P1245" i="1"/>
  <c r="O1246" i="1"/>
  <c r="P1246" i="1"/>
  <c r="O1247" i="1"/>
  <c r="P1247" i="1"/>
  <c r="O1248" i="1"/>
  <c r="P1248" i="1"/>
  <c r="O1249" i="1"/>
  <c r="P1249" i="1"/>
  <c r="O1250" i="1"/>
  <c r="P1250" i="1"/>
  <c r="O1251" i="1"/>
  <c r="P1251" i="1"/>
  <c r="O1252" i="1"/>
  <c r="P1252" i="1"/>
  <c r="O1253" i="1"/>
  <c r="P1253" i="1"/>
  <c r="O1254" i="1"/>
  <c r="P1254" i="1"/>
  <c r="O1255" i="1"/>
  <c r="P1255" i="1"/>
  <c r="O1256" i="1"/>
  <c r="P1256" i="1"/>
  <c r="O1257" i="1"/>
  <c r="P1257" i="1"/>
  <c r="O1258" i="1"/>
  <c r="P1258" i="1"/>
  <c r="O1259" i="1"/>
  <c r="P1259" i="1"/>
  <c r="O1260" i="1"/>
  <c r="P1260" i="1"/>
  <c r="O1261" i="1"/>
  <c r="P1261" i="1"/>
  <c r="O1262" i="1"/>
  <c r="P1262" i="1"/>
  <c r="O1263" i="1"/>
  <c r="P1263" i="1"/>
  <c r="O1264" i="1"/>
  <c r="P1264" i="1"/>
  <c r="O1265" i="1"/>
  <c r="P1265" i="1"/>
  <c r="O1266" i="1"/>
  <c r="P1266" i="1"/>
  <c r="O1267" i="1"/>
  <c r="P1267" i="1"/>
  <c r="O1268" i="1"/>
  <c r="P1268" i="1"/>
  <c r="O1269" i="1"/>
  <c r="P1269" i="1"/>
  <c r="O1270" i="1"/>
  <c r="P1270" i="1"/>
  <c r="O1271" i="1"/>
  <c r="P1271" i="1"/>
  <c r="O1272" i="1"/>
  <c r="P1272" i="1"/>
  <c r="O1273" i="1"/>
  <c r="P1273" i="1"/>
  <c r="O1274" i="1"/>
  <c r="P1274" i="1"/>
  <c r="O1275" i="1"/>
  <c r="P1275" i="1"/>
  <c r="O1276" i="1"/>
  <c r="P1276" i="1"/>
  <c r="O1277" i="1"/>
  <c r="P1277" i="1"/>
  <c r="O1278" i="1"/>
  <c r="P1278" i="1"/>
  <c r="O1279" i="1"/>
  <c r="P1279" i="1"/>
  <c r="O1280" i="1"/>
  <c r="P1280" i="1"/>
  <c r="O1281" i="1"/>
  <c r="P1281" i="1"/>
  <c r="O1282" i="1"/>
  <c r="P1282" i="1"/>
  <c r="O1283" i="1"/>
  <c r="P1283" i="1"/>
  <c r="O1284" i="1"/>
  <c r="P1284" i="1"/>
  <c r="O1285" i="1"/>
  <c r="P1285" i="1"/>
  <c r="O1286" i="1"/>
  <c r="P1286" i="1"/>
  <c r="O1287" i="1"/>
  <c r="P1287" i="1"/>
  <c r="O1288" i="1"/>
  <c r="P1288" i="1"/>
  <c r="O1289" i="1"/>
  <c r="P1289" i="1"/>
  <c r="O1290" i="1"/>
  <c r="P1290" i="1"/>
  <c r="O1291" i="1"/>
  <c r="P1291" i="1"/>
  <c r="O1292" i="1"/>
  <c r="P1292" i="1"/>
  <c r="O1293" i="1"/>
  <c r="P1293" i="1"/>
  <c r="O1294" i="1"/>
  <c r="P1294" i="1"/>
  <c r="O1295" i="1"/>
  <c r="P1295" i="1"/>
  <c r="O1296" i="1"/>
  <c r="P1296" i="1"/>
  <c r="O1297" i="1"/>
  <c r="P1297" i="1"/>
  <c r="O1298" i="1"/>
  <c r="P1298" i="1"/>
  <c r="O1299" i="1"/>
  <c r="P1299" i="1"/>
  <c r="O1300" i="1"/>
  <c r="P1300" i="1"/>
  <c r="O1301" i="1"/>
  <c r="P1301" i="1"/>
  <c r="O1302" i="1"/>
  <c r="P1302" i="1"/>
  <c r="O1303" i="1"/>
  <c r="P1303" i="1"/>
  <c r="O1304" i="1"/>
  <c r="P1304" i="1"/>
  <c r="O1305" i="1"/>
  <c r="P1305" i="1"/>
  <c r="O1306" i="1"/>
  <c r="P1306" i="1"/>
  <c r="O1307" i="1"/>
  <c r="P1307" i="1"/>
  <c r="O1308" i="1"/>
  <c r="P1308" i="1"/>
  <c r="O1309" i="1"/>
  <c r="P1309" i="1"/>
  <c r="O1310" i="1"/>
  <c r="P1310" i="1"/>
  <c r="O1311" i="1"/>
  <c r="P1311" i="1"/>
  <c r="O1312" i="1"/>
  <c r="P1312" i="1"/>
  <c r="O1313" i="1"/>
  <c r="P1313" i="1"/>
  <c r="O1314" i="1"/>
  <c r="P1314" i="1"/>
  <c r="O1315" i="1"/>
  <c r="P1315" i="1"/>
  <c r="O1316" i="1"/>
  <c r="P1316" i="1"/>
  <c r="O1317" i="1"/>
  <c r="P1317" i="1"/>
  <c r="O1318" i="1"/>
  <c r="P1318" i="1"/>
  <c r="O1319" i="1"/>
  <c r="P1319" i="1"/>
  <c r="O1320" i="1"/>
  <c r="P1320" i="1"/>
  <c r="O1321" i="1"/>
  <c r="P1321" i="1"/>
  <c r="O1322" i="1"/>
  <c r="P1322" i="1"/>
  <c r="O1323" i="1"/>
  <c r="P1323" i="1"/>
  <c r="O1324" i="1"/>
  <c r="P1324" i="1"/>
  <c r="O1325" i="1"/>
  <c r="P1325" i="1"/>
  <c r="O1326" i="1"/>
  <c r="P1326" i="1"/>
  <c r="O1327" i="1"/>
  <c r="P1327" i="1"/>
  <c r="O1328" i="1"/>
  <c r="P1328" i="1"/>
  <c r="O1329" i="1"/>
  <c r="P1329" i="1"/>
  <c r="O1330" i="1"/>
  <c r="P1330" i="1"/>
  <c r="O1331" i="1"/>
  <c r="P1331" i="1"/>
  <c r="O1332" i="1"/>
  <c r="P1332" i="1"/>
  <c r="O1333" i="1"/>
  <c r="P1333" i="1"/>
  <c r="O1334" i="1"/>
  <c r="P1334" i="1"/>
  <c r="O1335" i="1"/>
  <c r="P1335" i="1"/>
  <c r="O1336" i="1"/>
  <c r="P1336" i="1"/>
  <c r="O1337" i="1"/>
  <c r="P1337" i="1"/>
  <c r="O1338" i="1"/>
  <c r="P1338" i="1"/>
  <c r="O1339" i="1"/>
  <c r="P1339" i="1"/>
  <c r="O1340" i="1"/>
  <c r="P1340" i="1"/>
  <c r="O1341" i="1"/>
  <c r="P1341" i="1"/>
  <c r="O1342" i="1"/>
  <c r="P1342" i="1"/>
  <c r="O1343" i="1"/>
  <c r="P1343" i="1"/>
  <c r="O1344" i="1"/>
  <c r="P1344" i="1"/>
  <c r="O1345" i="1"/>
  <c r="P1345" i="1"/>
  <c r="O1346" i="1"/>
  <c r="P1346" i="1"/>
  <c r="O1347" i="1"/>
  <c r="P1347" i="1"/>
  <c r="O1348" i="1"/>
  <c r="P1348" i="1"/>
  <c r="O1349" i="1"/>
  <c r="P1349" i="1"/>
  <c r="O1350" i="1"/>
  <c r="P1350" i="1"/>
  <c r="O1351" i="1"/>
  <c r="P1351" i="1"/>
  <c r="O1352" i="1"/>
  <c r="P1352" i="1"/>
  <c r="O1353" i="1"/>
  <c r="P1353" i="1"/>
  <c r="O1354" i="1"/>
  <c r="P1354" i="1"/>
  <c r="O1355" i="1"/>
  <c r="P1355" i="1"/>
  <c r="O1356" i="1"/>
  <c r="P1356" i="1"/>
  <c r="O1357" i="1"/>
  <c r="P1357" i="1"/>
  <c r="O1358" i="1"/>
  <c r="P1358" i="1"/>
  <c r="O1359" i="1"/>
  <c r="P1359" i="1"/>
  <c r="O1360" i="1"/>
  <c r="P1360" i="1"/>
  <c r="O1361" i="1"/>
  <c r="P1361" i="1"/>
  <c r="O1362" i="1"/>
  <c r="P1362" i="1"/>
  <c r="O1363" i="1"/>
  <c r="P1363" i="1"/>
  <c r="O1364" i="1"/>
  <c r="P1364" i="1"/>
  <c r="O1365" i="1"/>
  <c r="P1365" i="1"/>
  <c r="O1366" i="1"/>
  <c r="P1366" i="1"/>
  <c r="O1367" i="1"/>
  <c r="P1367" i="1"/>
  <c r="O1368" i="1"/>
  <c r="P1368" i="1"/>
  <c r="O1369" i="1"/>
  <c r="P1369" i="1"/>
  <c r="O1370" i="1"/>
  <c r="P1370" i="1"/>
  <c r="O1371" i="1"/>
  <c r="P1371" i="1"/>
  <c r="O1372" i="1"/>
  <c r="P1372" i="1"/>
  <c r="O1373" i="1"/>
  <c r="P1373" i="1"/>
  <c r="O1374" i="1"/>
  <c r="P1374" i="1"/>
  <c r="O1375" i="1"/>
  <c r="P1375" i="1"/>
  <c r="O1376" i="1"/>
  <c r="P1376" i="1"/>
  <c r="O1377" i="1"/>
  <c r="P1377" i="1"/>
  <c r="O1378" i="1"/>
  <c r="P1378" i="1"/>
  <c r="O1379" i="1"/>
  <c r="P1379" i="1"/>
  <c r="O1380" i="1"/>
  <c r="P1380" i="1"/>
  <c r="O1381" i="1"/>
  <c r="P1381" i="1"/>
  <c r="O1382" i="1"/>
  <c r="P1382" i="1"/>
  <c r="O1383" i="1"/>
  <c r="P1383" i="1"/>
  <c r="O1384" i="1"/>
  <c r="P1384" i="1"/>
  <c r="O1385" i="1"/>
  <c r="P1385" i="1"/>
  <c r="O1386" i="1"/>
  <c r="P1386" i="1"/>
  <c r="O1387" i="1"/>
  <c r="P1387" i="1"/>
  <c r="O1388" i="1"/>
  <c r="P1388" i="1"/>
  <c r="O1389" i="1"/>
  <c r="P1389" i="1"/>
  <c r="O1390" i="1"/>
  <c r="P1390" i="1"/>
  <c r="O1391" i="1"/>
  <c r="P1391" i="1"/>
  <c r="O1392" i="1"/>
  <c r="P1392" i="1"/>
  <c r="O1393" i="1"/>
  <c r="P1393" i="1"/>
  <c r="O1394" i="1"/>
  <c r="P1394" i="1"/>
  <c r="O1395" i="1"/>
  <c r="P1395" i="1"/>
  <c r="O1396" i="1"/>
  <c r="P1396" i="1"/>
  <c r="O1397" i="1"/>
  <c r="P1397" i="1"/>
  <c r="O1398" i="1"/>
  <c r="P1398" i="1"/>
  <c r="O1399" i="1"/>
  <c r="P1399" i="1"/>
  <c r="O1400" i="1"/>
  <c r="P1400" i="1"/>
  <c r="O1401" i="1"/>
  <c r="P1401" i="1"/>
  <c r="O1402" i="1"/>
  <c r="P1402" i="1"/>
  <c r="O1403" i="1"/>
  <c r="P1403" i="1"/>
  <c r="O1404" i="1"/>
  <c r="P1404" i="1"/>
  <c r="O1405" i="1"/>
  <c r="P1405" i="1"/>
  <c r="O1406" i="1"/>
  <c r="P1406" i="1"/>
  <c r="O1407" i="1"/>
  <c r="P1407" i="1"/>
  <c r="O1408" i="1"/>
  <c r="P1408" i="1"/>
  <c r="O1409" i="1"/>
  <c r="P1409" i="1"/>
  <c r="O1410" i="1"/>
  <c r="P1410" i="1"/>
  <c r="O1411" i="1"/>
  <c r="P1411" i="1"/>
  <c r="O1412" i="1"/>
  <c r="P1412" i="1"/>
  <c r="O1413" i="1"/>
  <c r="P1413" i="1"/>
  <c r="O1414" i="1"/>
  <c r="P1414" i="1"/>
  <c r="O1415" i="1"/>
  <c r="P1415" i="1"/>
  <c r="O1416" i="1"/>
  <c r="P1416" i="1"/>
  <c r="O1417" i="1"/>
  <c r="P1417" i="1"/>
  <c r="O1418" i="1"/>
  <c r="P1418" i="1"/>
  <c r="O1419" i="1"/>
  <c r="P1419" i="1"/>
  <c r="O1420" i="1"/>
  <c r="P1420" i="1"/>
  <c r="O1421" i="1"/>
  <c r="P1421" i="1"/>
  <c r="O1422" i="1"/>
  <c r="P1422" i="1"/>
  <c r="O1423" i="1"/>
  <c r="P1423" i="1"/>
  <c r="O1424" i="1"/>
  <c r="P1424" i="1"/>
  <c r="O1425" i="1"/>
  <c r="P1425" i="1"/>
  <c r="O1426" i="1"/>
  <c r="P1426" i="1"/>
  <c r="O1427" i="1"/>
  <c r="P1427" i="1"/>
  <c r="O1428" i="1"/>
  <c r="P1428" i="1"/>
  <c r="O1429" i="1"/>
  <c r="P1429" i="1"/>
  <c r="O1430" i="1"/>
  <c r="P1430" i="1"/>
  <c r="O1431" i="1"/>
  <c r="P1431" i="1"/>
  <c r="O1432" i="1"/>
  <c r="P1432" i="1"/>
  <c r="O1433" i="1"/>
  <c r="P1433" i="1"/>
  <c r="O1434" i="1"/>
  <c r="P1434" i="1"/>
  <c r="O1435" i="1"/>
  <c r="P1435" i="1"/>
  <c r="O1436" i="1"/>
  <c r="P1436" i="1"/>
  <c r="O1437" i="1"/>
  <c r="P1437" i="1"/>
  <c r="O1438" i="1"/>
  <c r="P1438" i="1"/>
  <c r="O1439" i="1"/>
  <c r="P1439" i="1"/>
  <c r="O1440" i="1"/>
  <c r="P1440" i="1"/>
  <c r="O1441" i="1"/>
  <c r="P1441" i="1"/>
  <c r="O1442" i="1"/>
  <c r="P1442" i="1"/>
  <c r="O1443" i="1"/>
  <c r="P1443" i="1"/>
  <c r="O1444" i="1"/>
  <c r="P1444" i="1"/>
  <c r="O1445" i="1"/>
  <c r="P1445" i="1"/>
  <c r="O1446" i="1"/>
  <c r="P1446" i="1"/>
  <c r="O1447" i="1"/>
  <c r="P1447" i="1"/>
  <c r="O1448" i="1"/>
  <c r="P1448" i="1"/>
  <c r="O1449" i="1"/>
  <c r="P1449" i="1"/>
  <c r="O1450" i="1"/>
  <c r="P1450" i="1"/>
  <c r="O1451" i="1"/>
  <c r="P1451" i="1"/>
  <c r="O1452" i="1"/>
  <c r="P1452" i="1"/>
  <c r="O1453" i="1"/>
  <c r="P1453" i="1"/>
  <c r="O1454" i="1"/>
  <c r="P1454" i="1"/>
  <c r="O1455" i="1"/>
  <c r="P1455" i="1"/>
  <c r="O1456" i="1"/>
  <c r="P1456" i="1"/>
  <c r="O1457" i="1"/>
  <c r="P1457" i="1"/>
  <c r="O1458" i="1"/>
  <c r="P1458" i="1"/>
  <c r="O1459" i="1"/>
  <c r="P1459" i="1"/>
  <c r="O1460" i="1"/>
  <c r="P1460" i="1"/>
  <c r="O1461" i="1"/>
  <c r="P1461" i="1"/>
  <c r="O1462" i="1"/>
  <c r="P1462" i="1"/>
  <c r="O1463" i="1"/>
  <c r="P1463" i="1"/>
  <c r="O1464" i="1"/>
  <c r="P1464" i="1"/>
  <c r="O1465" i="1"/>
  <c r="P1465" i="1"/>
  <c r="O1466" i="1"/>
  <c r="P1466" i="1"/>
  <c r="O1467" i="1"/>
  <c r="P1467" i="1"/>
  <c r="O1468" i="1"/>
  <c r="P1468" i="1"/>
  <c r="O1469" i="1"/>
  <c r="P1469" i="1"/>
  <c r="O1470" i="1"/>
  <c r="P1470" i="1"/>
  <c r="O1471" i="1"/>
  <c r="P1471" i="1"/>
  <c r="O1472" i="1"/>
  <c r="P1472" i="1"/>
  <c r="O1473" i="1"/>
  <c r="P1473" i="1"/>
  <c r="O1474" i="1"/>
  <c r="P1474" i="1"/>
  <c r="O1475" i="1"/>
  <c r="P1475" i="1"/>
  <c r="O1476" i="1"/>
  <c r="P1476" i="1"/>
  <c r="O1477" i="1"/>
  <c r="P1477" i="1"/>
  <c r="O1478" i="1"/>
  <c r="P1478" i="1"/>
  <c r="O1479" i="1"/>
  <c r="P1479" i="1"/>
  <c r="O1480" i="1"/>
  <c r="P1480" i="1"/>
  <c r="O1481" i="1"/>
  <c r="P1481" i="1"/>
  <c r="O1482" i="1"/>
  <c r="P1482" i="1"/>
  <c r="O1483" i="1"/>
  <c r="P1483" i="1"/>
  <c r="O1484" i="1"/>
  <c r="P1484" i="1"/>
  <c r="O1485" i="1"/>
  <c r="P1485" i="1"/>
  <c r="O1486" i="1"/>
  <c r="P1486" i="1"/>
  <c r="O1487" i="1"/>
  <c r="P1487" i="1"/>
  <c r="O1488" i="1"/>
  <c r="P1488" i="1"/>
  <c r="O1489" i="1"/>
  <c r="P1489" i="1"/>
  <c r="O1490" i="1"/>
  <c r="P1490" i="1"/>
  <c r="O1491" i="1"/>
  <c r="P1491" i="1"/>
  <c r="O1492" i="1"/>
  <c r="P1492" i="1"/>
  <c r="O1493" i="1"/>
  <c r="P1493" i="1"/>
  <c r="O1494" i="1"/>
  <c r="P1494" i="1"/>
  <c r="O1495" i="1"/>
  <c r="P1495" i="1"/>
  <c r="O1496" i="1"/>
  <c r="P1496" i="1"/>
  <c r="O1497" i="1"/>
  <c r="P1497" i="1"/>
  <c r="O1498" i="1"/>
  <c r="P1498" i="1"/>
  <c r="O1499" i="1"/>
  <c r="P1499" i="1"/>
  <c r="O1500" i="1"/>
  <c r="P1500" i="1"/>
  <c r="O1501" i="1"/>
  <c r="P1501" i="1"/>
  <c r="O1502" i="1"/>
  <c r="P1502" i="1"/>
  <c r="O1503" i="1"/>
  <c r="P1503" i="1"/>
  <c r="O1504" i="1"/>
  <c r="P1504" i="1"/>
  <c r="O1505" i="1"/>
  <c r="P1505" i="1"/>
  <c r="O1506" i="1"/>
  <c r="P1506" i="1"/>
  <c r="O1507" i="1"/>
  <c r="P1507" i="1"/>
  <c r="O1508" i="1"/>
  <c r="P1508" i="1"/>
  <c r="O1509" i="1"/>
  <c r="P1509" i="1"/>
  <c r="O1510" i="1"/>
  <c r="P1510" i="1"/>
  <c r="O1511" i="1"/>
  <c r="P1511" i="1"/>
  <c r="O1512" i="1"/>
  <c r="P1512" i="1"/>
  <c r="O1513" i="1"/>
  <c r="P1513" i="1"/>
  <c r="O1514" i="1"/>
  <c r="P1514" i="1"/>
  <c r="O1515" i="1"/>
  <c r="P1515" i="1"/>
  <c r="O1516" i="1"/>
  <c r="P1516" i="1"/>
  <c r="O1517" i="1"/>
  <c r="P1517" i="1"/>
  <c r="O1518" i="1"/>
  <c r="P1518" i="1"/>
  <c r="O1519" i="1"/>
  <c r="P1519" i="1"/>
  <c r="O1520" i="1"/>
  <c r="P1520" i="1"/>
  <c r="O1521" i="1"/>
  <c r="P1521" i="1"/>
  <c r="O1522" i="1"/>
  <c r="P1522" i="1"/>
  <c r="O1523" i="1"/>
  <c r="P1523" i="1"/>
  <c r="O1524" i="1"/>
  <c r="P1524" i="1"/>
  <c r="O1525" i="1"/>
  <c r="P1525" i="1"/>
  <c r="O1526" i="1"/>
  <c r="P1526" i="1"/>
  <c r="O1527" i="1"/>
  <c r="P1527" i="1"/>
  <c r="O1528" i="1"/>
  <c r="P1528" i="1"/>
  <c r="O1529" i="1"/>
  <c r="P1529" i="1"/>
  <c r="O1530" i="1"/>
  <c r="P1530" i="1"/>
  <c r="O1531" i="1"/>
  <c r="P1531" i="1"/>
  <c r="O1532" i="1"/>
  <c r="P1532" i="1"/>
  <c r="O1533" i="1"/>
  <c r="P1533" i="1"/>
  <c r="O1534" i="1"/>
  <c r="P1534" i="1"/>
  <c r="O1535" i="1"/>
  <c r="P1535" i="1"/>
  <c r="O1536" i="1"/>
  <c r="P1536" i="1"/>
  <c r="O1537" i="1"/>
  <c r="P1537" i="1"/>
  <c r="O1538" i="1"/>
  <c r="P1538" i="1"/>
  <c r="O1539" i="1"/>
  <c r="P1539" i="1"/>
  <c r="O1540" i="1"/>
  <c r="P1540" i="1"/>
  <c r="O1541" i="1"/>
  <c r="P1541" i="1"/>
  <c r="O1542" i="1"/>
  <c r="P1542" i="1"/>
  <c r="O1543" i="1"/>
  <c r="P1543" i="1"/>
  <c r="O1544" i="1"/>
  <c r="P1544" i="1"/>
  <c r="O1545" i="1"/>
  <c r="P1545" i="1"/>
  <c r="O1546" i="1"/>
  <c r="P1546" i="1"/>
  <c r="O1547" i="1"/>
  <c r="P1547" i="1"/>
  <c r="O1548" i="1"/>
  <c r="P1548" i="1"/>
  <c r="O1549" i="1"/>
  <c r="P1549" i="1"/>
  <c r="O1550" i="1"/>
  <c r="P1550" i="1"/>
  <c r="O1551" i="1"/>
  <c r="P1551" i="1"/>
  <c r="O1552" i="1"/>
  <c r="P1552" i="1"/>
  <c r="O1553" i="1"/>
  <c r="P1553" i="1"/>
  <c r="O1554" i="1"/>
  <c r="P1554" i="1"/>
  <c r="O1555" i="1"/>
  <c r="P1555" i="1"/>
  <c r="O1556" i="1"/>
  <c r="P1556" i="1"/>
  <c r="O1557" i="1"/>
  <c r="P1557" i="1"/>
  <c r="O1558" i="1"/>
  <c r="P1558" i="1"/>
  <c r="O1559" i="1"/>
  <c r="P1559" i="1"/>
  <c r="O1560" i="1"/>
  <c r="P1560" i="1"/>
  <c r="O1561" i="1"/>
  <c r="P1561" i="1"/>
  <c r="O1562" i="1"/>
  <c r="P1562" i="1"/>
  <c r="O1563" i="1"/>
  <c r="P1563" i="1"/>
  <c r="O1564" i="1"/>
  <c r="P1564" i="1"/>
  <c r="O1565" i="1"/>
  <c r="P1565" i="1"/>
  <c r="O1566" i="1"/>
  <c r="P1566" i="1"/>
  <c r="O1567" i="1"/>
  <c r="P1567" i="1"/>
  <c r="O1568" i="1"/>
  <c r="P1568" i="1"/>
  <c r="O1569" i="1"/>
  <c r="P1569" i="1"/>
  <c r="O1570" i="1"/>
  <c r="P1570" i="1"/>
  <c r="O1571" i="1"/>
  <c r="P1571" i="1"/>
  <c r="O1572" i="1"/>
  <c r="P1572" i="1"/>
  <c r="O1573" i="1"/>
  <c r="P1573" i="1"/>
  <c r="O1574" i="1"/>
  <c r="P1574" i="1"/>
  <c r="O1575" i="1"/>
  <c r="P1575" i="1"/>
  <c r="O1576" i="1"/>
  <c r="P1576" i="1"/>
  <c r="O1577" i="1"/>
  <c r="P1577" i="1"/>
  <c r="O1578" i="1"/>
  <c r="P1578" i="1"/>
  <c r="O1579" i="1"/>
  <c r="P1579" i="1"/>
  <c r="O1580" i="1"/>
  <c r="P1580" i="1"/>
  <c r="O1581" i="1"/>
  <c r="P1581" i="1"/>
  <c r="O1582" i="1"/>
  <c r="P1582" i="1"/>
  <c r="O1583" i="1"/>
  <c r="P1583" i="1"/>
  <c r="O1584" i="1"/>
  <c r="P1584" i="1"/>
  <c r="O1585" i="1"/>
  <c r="P1585" i="1"/>
  <c r="O1586" i="1"/>
  <c r="P1586" i="1"/>
  <c r="O1587" i="1"/>
  <c r="P1587" i="1"/>
  <c r="O1588" i="1"/>
  <c r="P1588" i="1"/>
  <c r="O1589" i="1"/>
  <c r="P1589" i="1"/>
  <c r="O1590" i="1"/>
  <c r="P1590" i="1"/>
  <c r="O1591" i="1"/>
  <c r="P1591" i="1"/>
  <c r="O1592" i="1"/>
  <c r="P1592" i="1"/>
  <c r="O1593" i="1"/>
  <c r="P1593" i="1"/>
  <c r="O1594" i="1"/>
  <c r="P1594" i="1"/>
  <c r="O1595" i="1"/>
  <c r="P1595" i="1"/>
  <c r="O1596" i="1"/>
  <c r="P1596" i="1"/>
  <c r="O1597" i="1"/>
  <c r="P1597" i="1"/>
  <c r="O1598" i="1"/>
  <c r="P1598" i="1"/>
  <c r="O1599" i="1"/>
  <c r="P1599" i="1"/>
  <c r="O1600" i="1"/>
  <c r="P1600" i="1"/>
  <c r="O1601" i="1"/>
  <c r="P1601" i="1"/>
  <c r="O1602" i="1"/>
  <c r="P1602" i="1"/>
  <c r="O1603" i="1"/>
  <c r="P1603" i="1"/>
  <c r="O1604" i="1"/>
  <c r="P1604" i="1"/>
  <c r="O1605" i="1"/>
  <c r="P1605" i="1"/>
  <c r="O1606" i="1"/>
  <c r="P1606" i="1"/>
  <c r="O1607" i="1"/>
  <c r="P1607" i="1"/>
  <c r="O1608" i="1"/>
  <c r="P1608" i="1"/>
  <c r="O1609" i="1"/>
  <c r="P1609" i="1"/>
  <c r="O1610" i="1"/>
  <c r="P1610" i="1"/>
  <c r="O1611" i="1"/>
  <c r="P1611" i="1"/>
  <c r="O1612" i="1"/>
  <c r="P1612" i="1"/>
  <c r="O1613" i="1"/>
  <c r="P1613" i="1"/>
  <c r="O1614" i="1"/>
  <c r="P1614" i="1"/>
  <c r="O1615" i="1"/>
  <c r="P1615" i="1"/>
  <c r="O1616" i="1"/>
  <c r="P1616" i="1"/>
  <c r="O1617" i="1"/>
  <c r="P1617" i="1"/>
  <c r="O1618" i="1"/>
  <c r="P1618" i="1"/>
  <c r="O1619" i="1"/>
  <c r="P1619" i="1"/>
  <c r="O1620" i="1"/>
  <c r="P1620" i="1"/>
  <c r="O1621" i="1"/>
  <c r="P1621" i="1"/>
  <c r="O1622" i="1"/>
  <c r="P1622" i="1"/>
  <c r="O1623" i="1"/>
  <c r="P1623" i="1"/>
  <c r="O1624" i="1"/>
  <c r="P1624" i="1"/>
  <c r="O1625" i="1"/>
  <c r="P1625" i="1"/>
  <c r="O1626" i="1"/>
  <c r="P1626" i="1"/>
  <c r="O1627" i="1"/>
  <c r="P1627" i="1"/>
  <c r="O1628" i="1"/>
  <c r="P1628" i="1"/>
  <c r="O1629" i="1"/>
  <c r="P1629" i="1"/>
  <c r="O1630" i="1"/>
  <c r="P1630" i="1"/>
  <c r="O1631" i="1"/>
  <c r="P1631" i="1"/>
  <c r="O1632" i="1"/>
  <c r="P1632" i="1"/>
  <c r="O1633" i="1"/>
  <c r="P1633" i="1"/>
  <c r="O1634" i="1"/>
  <c r="P1634" i="1"/>
  <c r="O1635" i="1"/>
  <c r="P1635" i="1"/>
  <c r="O1636" i="1"/>
  <c r="P1636" i="1"/>
  <c r="O1637" i="1"/>
  <c r="P1637" i="1"/>
  <c r="O1638" i="1"/>
  <c r="P1638" i="1"/>
  <c r="O1639" i="1"/>
  <c r="P1639" i="1"/>
  <c r="O1640" i="1"/>
  <c r="P1640" i="1"/>
  <c r="O1641" i="1"/>
  <c r="P1641" i="1"/>
  <c r="O1642" i="1"/>
  <c r="P1642" i="1"/>
  <c r="O1643" i="1"/>
  <c r="P1643" i="1"/>
  <c r="O1644" i="1"/>
  <c r="P1644" i="1"/>
  <c r="O1645" i="1"/>
  <c r="P1645" i="1"/>
  <c r="O1646" i="1"/>
  <c r="P1646" i="1"/>
  <c r="O1647" i="1"/>
  <c r="P1647" i="1"/>
  <c r="O1648" i="1"/>
  <c r="P1648" i="1"/>
  <c r="O1649" i="1"/>
  <c r="P1649" i="1"/>
  <c r="O1650" i="1"/>
  <c r="P1650" i="1"/>
  <c r="O1651" i="1"/>
  <c r="P1651" i="1"/>
  <c r="O1652" i="1"/>
  <c r="P1652" i="1"/>
  <c r="O1653" i="1"/>
  <c r="P1653" i="1"/>
  <c r="O1654" i="1"/>
  <c r="P1654" i="1"/>
  <c r="O1655" i="1"/>
  <c r="P1655" i="1"/>
  <c r="O1656" i="1"/>
  <c r="P1656" i="1"/>
  <c r="O1657" i="1"/>
  <c r="P1657" i="1"/>
  <c r="O1658" i="1"/>
  <c r="P1658" i="1"/>
  <c r="O1659" i="1"/>
  <c r="P1659" i="1"/>
  <c r="O1660" i="1"/>
  <c r="P1660" i="1"/>
  <c r="O1661" i="1"/>
  <c r="P1661" i="1"/>
  <c r="O1662" i="1"/>
  <c r="P1662" i="1"/>
  <c r="O1663" i="1"/>
  <c r="P1663" i="1"/>
  <c r="O1664" i="1"/>
  <c r="P1664" i="1"/>
  <c r="O1665" i="1"/>
  <c r="P1665" i="1"/>
  <c r="O1666" i="1"/>
  <c r="P1666" i="1"/>
  <c r="O1667" i="1"/>
  <c r="P1667" i="1"/>
  <c r="O1668" i="1"/>
  <c r="P1668" i="1"/>
  <c r="O1669" i="1"/>
  <c r="P1669" i="1"/>
  <c r="O1670" i="1"/>
  <c r="P1670" i="1"/>
  <c r="O1671" i="1"/>
  <c r="P1671" i="1"/>
  <c r="O1672" i="1"/>
  <c r="P1672" i="1"/>
  <c r="O1673" i="1"/>
  <c r="P1673" i="1"/>
  <c r="O1674" i="1"/>
  <c r="P1674" i="1"/>
  <c r="O1675" i="1"/>
  <c r="P1675" i="1"/>
  <c r="O1676" i="1"/>
  <c r="P1676" i="1"/>
  <c r="O1677" i="1"/>
  <c r="P1677" i="1"/>
  <c r="O1678" i="1"/>
  <c r="P1678" i="1"/>
  <c r="O1679" i="1"/>
  <c r="P1679" i="1"/>
  <c r="O1680" i="1"/>
  <c r="P1680" i="1"/>
  <c r="O1681" i="1"/>
  <c r="P1681" i="1"/>
  <c r="O1682" i="1"/>
  <c r="P1682" i="1"/>
  <c r="O1683" i="1"/>
  <c r="P1683" i="1"/>
  <c r="O1684" i="1"/>
  <c r="P1684" i="1"/>
  <c r="O1685" i="1"/>
  <c r="P1685" i="1"/>
  <c r="O1686" i="1"/>
  <c r="P1686" i="1"/>
  <c r="O1687" i="1"/>
  <c r="P1687" i="1"/>
  <c r="O1688" i="1"/>
  <c r="P1688" i="1"/>
  <c r="O1689" i="1"/>
  <c r="P1689" i="1"/>
  <c r="O1690" i="1"/>
  <c r="P1690" i="1"/>
  <c r="O1691" i="1"/>
  <c r="P1691" i="1"/>
  <c r="O1692" i="1"/>
  <c r="P1692" i="1"/>
  <c r="O1693" i="1"/>
  <c r="P1693" i="1"/>
  <c r="O1694" i="1"/>
  <c r="P1694" i="1"/>
  <c r="O1695" i="1"/>
  <c r="P1695" i="1"/>
  <c r="O1696" i="1"/>
  <c r="P1696" i="1"/>
  <c r="O1697" i="1"/>
  <c r="P1697" i="1"/>
  <c r="O1698" i="1"/>
  <c r="P1698" i="1"/>
  <c r="O1699" i="1"/>
  <c r="P1699" i="1"/>
  <c r="O1700" i="1"/>
  <c r="P1700" i="1"/>
  <c r="O1701" i="1"/>
  <c r="P1701" i="1"/>
  <c r="O1702" i="1"/>
  <c r="P1702" i="1"/>
  <c r="O1703" i="1"/>
  <c r="P1703" i="1"/>
  <c r="O1704" i="1"/>
  <c r="P1704" i="1"/>
  <c r="O1705" i="1"/>
  <c r="P1705" i="1"/>
  <c r="O1706" i="1"/>
  <c r="P1706" i="1"/>
  <c r="O1707" i="1"/>
  <c r="P1707" i="1"/>
  <c r="O1708" i="1"/>
  <c r="P1708" i="1"/>
  <c r="O1709" i="1"/>
  <c r="P1709" i="1"/>
  <c r="O1710" i="1"/>
  <c r="P1710" i="1"/>
  <c r="O1711" i="1"/>
  <c r="P1711" i="1"/>
  <c r="O1712" i="1"/>
  <c r="P1712" i="1"/>
  <c r="O1713" i="1"/>
  <c r="P1713" i="1"/>
  <c r="O1714" i="1"/>
  <c r="P1714" i="1"/>
  <c r="O1715" i="1"/>
  <c r="P1715" i="1"/>
  <c r="O1716" i="1"/>
  <c r="P1716" i="1"/>
  <c r="O1717" i="1"/>
  <c r="P1717" i="1"/>
  <c r="O1718" i="1"/>
  <c r="P1718" i="1"/>
  <c r="O1719" i="1"/>
  <c r="P1719" i="1"/>
  <c r="O1720" i="1"/>
  <c r="P1720" i="1"/>
  <c r="O1721" i="1"/>
  <c r="P1721" i="1"/>
  <c r="O1722" i="1"/>
  <c r="P1722" i="1"/>
  <c r="O1723" i="1"/>
  <c r="P1723" i="1"/>
  <c r="O1724" i="1"/>
  <c r="P1724" i="1"/>
  <c r="O1725" i="1"/>
  <c r="P1725" i="1"/>
  <c r="O1726" i="1"/>
  <c r="P1726" i="1"/>
  <c r="O1727" i="1"/>
  <c r="P1727" i="1"/>
  <c r="O1728" i="1"/>
  <c r="P1728" i="1"/>
  <c r="O1729" i="1"/>
  <c r="P1729" i="1"/>
  <c r="O1730" i="1"/>
  <c r="P1730" i="1"/>
  <c r="O1731" i="1"/>
  <c r="P1731" i="1"/>
  <c r="O1732" i="1"/>
  <c r="P1732" i="1"/>
  <c r="O1733" i="1"/>
  <c r="P1733" i="1"/>
  <c r="O1734" i="1"/>
  <c r="P1734" i="1"/>
  <c r="O1735" i="1"/>
  <c r="P1735" i="1"/>
  <c r="O1736" i="1"/>
  <c r="P1736" i="1"/>
  <c r="O1737" i="1"/>
  <c r="P1737" i="1"/>
  <c r="O1738" i="1"/>
  <c r="P1738" i="1"/>
  <c r="O1739" i="1"/>
  <c r="P1739" i="1"/>
  <c r="O1740" i="1"/>
  <c r="P1740" i="1"/>
  <c r="O1741" i="1"/>
  <c r="P1741" i="1"/>
  <c r="O1742" i="1"/>
  <c r="P1742" i="1"/>
  <c r="O1743" i="1"/>
  <c r="P1743" i="1"/>
  <c r="O1744" i="1"/>
  <c r="P1744" i="1"/>
  <c r="O1745" i="1"/>
  <c r="P1745" i="1"/>
  <c r="O1746" i="1"/>
  <c r="P1746" i="1"/>
  <c r="O1747" i="1"/>
  <c r="P1747" i="1"/>
  <c r="O1748" i="1"/>
  <c r="P1748" i="1"/>
  <c r="O1749" i="1"/>
  <c r="P1749" i="1"/>
  <c r="O1750" i="1"/>
  <c r="P1750" i="1"/>
  <c r="O1751" i="1"/>
  <c r="P1751" i="1"/>
  <c r="O1752" i="1"/>
  <c r="P1752" i="1"/>
  <c r="O1753" i="1"/>
  <c r="P1753" i="1"/>
  <c r="O1754" i="1"/>
  <c r="P1754" i="1"/>
  <c r="O1755" i="1"/>
  <c r="P1755" i="1"/>
  <c r="O1756" i="1"/>
  <c r="P1756" i="1"/>
  <c r="O1757" i="1"/>
  <c r="P1757" i="1"/>
  <c r="O1758" i="1"/>
  <c r="P1758" i="1"/>
  <c r="O1759" i="1"/>
  <c r="P1759" i="1"/>
  <c r="O1760" i="1"/>
  <c r="P1760" i="1"/>
  <c r="O1761" i="1"/>
  <c r="P1761" i="1"/>
  <c r="O1762" i="1"/>
  <c r="P1762" i="1"/>
  <c r="O1763" i="1"/>
  <c r="P1763" i="1"/>
  <c r="O1764" i="1"/>
  <c r="P1764" i="1"/>
  <c r="O1765" i="1"/>
  <c r="P1765" i="1"/>
  <c r="O1766" i="1"/>
  <c r="P1766" i="1"/>
  <c r="O1767" i="1"/>
  <c r="P1767" i="1"/>
  <c r="O1768" i="1"/>
  <c r="P1768" i="1"/>
  <c r="O1769" i="1"/>
  <c r="P1769" i="1"/>
  <c r="O1770" i="1"/>
  <c r="P1770" i="1"/>
  <c r="O1771" i="1"/>
  <c r="P1771" i="1"/>
  <c r="O1772" i="1"/>
  <c r="P1772" i="1"/>
  <c r="O1773" i="1"/>
  <c r="P1773" i="1"/>
  <c r="O1774" i="1"/>
  <c r="P1774" i="1"/>
  <c r="O1775" i="1"/>
  <c r="P1775" i="1"/>
  <c r="O1776" i="1"/>
  <c r="P1776" i="1"/>
  <c r="O1777" i="1"/>
  <c r="P1777" i="1"/>
  <c r="O1778" i="1"/>
  <c r="P1778" i="1"/>
  <c r="O1779" i="1"/>
  <c r="P1779" i="1"/>
  <c r="O1780" i="1"/>
  <c r="P1780" i="1"/>
  <c r="O1781" i="1"/>
  <c r="P1781" i="1"/>
  <c r="O1782" i="1"/>
  <c r="P1782" i="1"/>
  <c r="O1783" i="1"/>
  <c r="P1783" i="1"/>
  <c r="O1784" i="1"/>
  <c r="P1784" i="1"/>
  <c r="O1785" i="1"/>
  <c r="P1785" i="1"/>
  <c r="O1786" i="1"/>
  <c r="P1786" i="1"/>
  <c r="O1787" i="1"/>
  <c r="P1787" i="1"/>
  <c r="O1788" i="1"/>
  <c r="P1788" i="1"/>
  <c r="O1789" i="1"/>
  <c r="P1789" i="1"/>
  <c r="O1790" i="1"/>
  <c r="P1790" i="1"/>
  <c r="O1791" i="1"/>
  <c r="P1791" i="1"/>
  <c r="O1792" i="1"/>
  <c r="P1792" i="1"/>
  <c r="O1793" i="1"/>
  <c r="P1793" i="1"/>
  <c r="O1794" i="1"/>
  <c r="P1794" i="1"/>
  <c r="O1795" i="1"/>
  <c r="P1795" i="1"/>
  <c r="O1796" i="1"/>
  <c r="P1796" i="1"/>
  <c r="O1797" i="1"/>
  <c r="P1797" i="1"/>
  <c r="O1798" i="1"/>
  <c r="P1798" i="1"/>
  <c r="O1799" i="1"/>
  <c r="P1799" i="1"/>
  <c r="O1800" i="1"/>
  <c r="P1800" i="1"/>
  <c r="O1801" i="1"/>
  <c r="P1801" i="1"/>
  <c r="O1802" i="1"/>
  <c r="P1802" i="1"/>
  <c r="O1803" i="1"/>
  <c r="P1803" i="1"/>
  <c r="O1804" i="1"/>
  <c r="P1804" i="1"/>
  <c r="O1805" i="1"/>
  <c r="P1805" i="1"/>
  <c r="O1806" i="1"/>
  <c r="P1806" i="1"/>
  <c r="O1807" i="1"/>
  <c r="P1807" i="1"/>
  <c r="O1808" i="1"/>
  <c r="P1808" i="1"/>
  <c r="O1809" i="1"/>
  <c r="P1809" i="1"/>
  <c r="O1810" i="1"/>
  <c r="P1810" i="1"/>
  <c r="O1811" i="1"/>
  <c r="P1811" i="1"/>
  <c r="O1812" i="1"/>
  <c r="P1812" i="1"/>
  <c r="O1813" i="1"/>
  <c r="P1813" i="1"/>
  <c r="O1814" i="1"/>
  <c r="P1814" i="1"/>
  <c r="O1815" i="1"/>
  <c r="P1815" i="1"/>
  <c r="O1816" i="1"/>
  <c r="P1816" i="1"/>
  <c r="O1817" i="1"/>
  <c r="P1817" i="1"/>
  <c r="O1818" i="1"/>
  <c r="P1818" i="1"/>
  <c r="O1819" i="1"/>
  <c r="P1819" i="1"/>
  <c r="O1820" i="1"/>
  <c r="P1820" i="1"/>
  <c r="O1821" i="1"/>
  <c r="P1821" i="1"/>
  <c r="O1822" i="1"/>
  <c r="P1822" i="1"/>
  <c r="O1823" i="1"/>
  <c r="P1823" i="1"/>
  <c r="O1824" i="1"/>
  <c r="P1824" i="1"/>
  <c r="O1825" i="1"/>
  <c r="P1825" i="1"/>
  <c r="O1826" i="1"/>
  <c r="P1826" i="1"/>
  <c r="O1827" i="1"/>
  <c r="P1827" i="1"/>
  <c r="O1828" i="1"/>
  <c r="P1828" i="1"/>
  <c r="O1829" i="1"/>
  <c r="P1829" i="1"/>
  <c r="O1830" i="1"/>
  <c r="P1830" i="1"/>
  <c r="O1831" i="1"/>
  <c r="P1831" i="1"/>
  <c r="O1832" i="1"/>
  <c r="P1832" i="1"/>
  <c r="O1833" i="1"/>
  <c r="P1833" i="1"/>
  <c r="O1834" i="1"/>
  <c r="P1834" i="1"/>
  <c r="O1835" i="1"/>
  <c r="P1835" i="1"/>
  <c r="O1836" i="1"/>
  <c r="P1836" i="1"/>
  <c r="O1837" i="1"/>
  <c r="P1837" i="1"/>
  <c r="O1838" i="1"/>
  <c r="P1838" i="1"/>
  <c r="O1839" i="1"/>
  <c r="P1839" i="1"/>
  <c r="O1840" i="1"/>
  <c r="P1840" i="1"/>
  <c r="O1841" i="1"/>
  <c r="P1841" i="1"/>
  <c r="O1842" i="1"/>
  <c r="P1842" i="1"/>
  <c r="O1843" i="1"/>
  <c r="P1843" i="1"/>
  <c r="O1844" i="1"/>
  <c r="P1844" i="1"/>
  <c r="O1845" i="1"/>
  <c r="P1845" i="1"/>
  <c r="O1846" i="1"/>
  <c r="P1846" i="1"/>
  <c r="O1847" i="1"/>
  <c r="P1847" i="1"/>
  <c r="O1848" i="1"/>
  <c r="P1848" i="1"/>
  <c r="O1849" i="1"/>
  <c r="P1849" i="1"/>
  <c r="O1850" i="1"/>
  <c r="P1850" i="1"/>
  <c r="O1851" i="1"/>
  <c r="P1851" i="1"/>
  <c r="O1852" i="1"/>
  <c r="P1852" i="1"/>
  <c r="O1853" i="1"/>
  <c r="P1853" i="1"/>
  <c r="O1854" i="1"/>
  <c r="P1854" i="1"/>
  <c r="O1855" i="1"/>
  <c r="P1855" i="1"/>
  <c r="O1856" i="1"/>
  <c r="P1856" i="1"/>
  <c r="O1857" i="1"/>
  <c r="P1857" i="1"/>
  <c r="O1858" i="1"/>
  <c r="P1858" i="1"/>
  <c r="O1859" i="1"/>
  <c r="P1859" i="1"/>
  <c r="O1860" i="1"/>
  <c r="P1860" i="1"/>
  <c r="O1861" i="1"/>
  <c r="P1861" i="1"/>
  <c r="O1862" i="1"/>
  <c r="P1862" i="1"/>
  <c r="O1863" i="1"/>
  <c r="P1863" i="1"/>
  <c r="O1864" i="1"/>
  <c r="P1864" i="1"/>
  <c r="O1865" i="1"/>
  <c r="P1865" i="1"/>
  <c r="O1866" i="1"/>
  <c r="P1866" i="1"/>
  <c r="O1867" i="1"/>
  <c r="P1867" i="1"/>
  <c r="O1868" i="1"/>
  <c r="P1868" i="1"/>
  <c r="O1869" i="1"/>
  <c r="P1869" i="1"/>
  <c r="O1870" i="1"/>
  <c r="P1870" i="1"/>
  <c r="O1871" i="1"/>
  <c r="P1871" i="1"/>
  <c r="O1872" i="1"/>
  <c r="P1872" i="1"/>
  <c r="O1873" i="1"/>
  <c r="P1873" i="1"/>
  <c r="O1874" i="1"/>
  <c r="P1874" i="1"/>
  <c r="O1875" i="1"/>
  <c r="P1875" i="1"/>
  <c r="O1876" i="1"/>
  <c r="P1876" i="1"/>
  <c r="O1877" i="1"/>
  <c r="P1877" i="1"/>
  <c r="O1878" i="1"/>
  <c r="P1878" i="1"/>
  <c r="O1879" i="1"/>
  <c r="P1879" i="1"/>
  <c r="O1880" i="1"/>
  <c r="P1880" i="1"/>
  <c r="O1881" i="1"/>
  <c r="P1881" i="1"/>
  <c r="O1882" i="1"/>
  <c r="P1882" i="1"/>
  <c r="O1883" i="1"/>
  <c r="P1883" i="1"/>
  <c r="O1884" i="1"/>
  <c r="P1884" i="1"/>
  <c r="O1885" i="1"/>
  <c r="P1885" i="1"/>
  <c r="O1886" i="1"/>
  <c r="P1886" i="1"/>
  <c r="O1887" i="1"/>
  <c r="P1887" i="1"/>
  <c r="O1888" i="1"/>
  <c r="P1888" i="1"/>
  <c r="O1889" i="1"/>
  <c r="P1889" i="1"/>
  <c r="O1890" i="1"/>
  <c r="P1890" i="1"/>
  <c r="O1891" i="1"/>
  <c r="P1891" i="1"/>
  <c r="O1892" i="1"/>
  <c r="P1892" i="1"/>
  <c r="O1893" i="1"/>
  <c r="P1893" i="1"/>
  <c r="O1894" i="1"/>
  <c r="P1894" i="1"/>
  <c r="O1895" i="1"/>
  <c r="P1895" i="1"/>
  <c r="O1896" i="1"/>
  <c r="P1896" i="1"/>
  <c r="O1897" i="1"/>
  <c r="P1897" i="1"/>
  <c r="O1898" i="1"/>
  <c r="P1898" i="1"/>
  <c r="O1899" i="1"/>
  <c r="P1899" i="1"/>
  <c r="O1900" i="1"/>
  <c r="P1900" i="1"/>
  <c r="O1901" i="1"/>
  <c r="P1901" i="1"/>
  <c r="O1902" i="1"/>
  <c r="P1902" i="1"/>
  <c r="O1903" i="1"/>
  <c r="P1903" i="1"/>
  <c r="O1904" i="1"/>
  <c r="P1904" i="1"/>
  <c r="O1905" i="1"/>
  <c r="P1905" i="1"/>
  <c r="O1906" i="1"/>
  <c r="P1906" i="1"/>
  <c r="O1907" i="1"/>
  <c r="P1907" i="1"/>
  <c r="O1908" i="1"/>
  <c r="P1908" i="1"/>
  <c r="O1909" i="1"/>
  <c r="P1909" i="1"/>
  <c r="O1910" i="1"/>
  <c r="P1910" i="1"/>
  <c r="O1911" i="1"/>
  <c r="P1911" i="1"/>
  <c r="O1912" i="1"/>
  <c r="P1912" i="1"/>
  <c r="O1913" i="1"/>
  <c r="P1913" i="1"/>
  <c r="O1914" i="1"/>
  <c r="P1914" i="1"/>
  <c r="O1915" i="1"/>
  <c r="P1915" i="1"/>
  <c r="O1916" i="1"/>
  <c r="P1916" i="1"/>
  <c r="O1917" i="1"/>
  <c r="P1917" i="1"/>
  <c r="O1918" i="1"/>
  <c r="P1918" i="1"/>
  <c r="O1919" i="1"/>
  <c r="P1919" i="1"/>
  <c r="O1920" i="1"/>
  <c r="P1920" i="1"/>
  <c r="O1921" i="1"/>
  <c r="P1921" i="1"/>
  <c r="O1922" i="1"/>
  <c r="P1922" i="1"/>
  <c r="O1923" i="1"/>
  <c r="P1923" i="1"/>
  <c r="O1924" i="1"/>
  <c r="P1924" i="1"/>
  <c r="O1925" i="1"/>
  <c r="P1925" i="1"/>
  <c r="O1926" i="1"/>
  <c r="P1926" i="1"/>
  <c r="O1927" i="1"/>
  <c r="P1927" i="1"/>
  <c r="O1928" i="1"/>
  <c r="P1928" i="1"/>
  <c r="O1929" i="1"/>
  <c r="P1929" i="1"/>
  <c r="O1930" i="1"/>
  <c r="P1930" i="1"/>
  <c r="O1931" i="1"/>
  <c r="P1931" i="1"/>
  <c r="O1932" i="1"/>
  <c r="P1932" i="1"/>
  <c r="O1933" i="1"/>
  <c r="P1933" i="1"/>
  <c r="O1934" i="1"/>
  <c r="P1934" i="1"/>
  <c r="O1935" i="1"/>
  <c r="P1935" i="1"/>
  <c r="O1936" i="1"/>
  <c r="P1936" i="1"/>
  <c r="O1937" i="1"/>
  <c r="P1937" i="1"/>
  <c r="O1938" i="1"/>
  <c r="P1938" i="1"/>
  <c r="O1939" i="1"/>
  <c r="P1939" i="1"/>
  <c r="O1940" i="1"/>
  <c r="P1940" i="1"/>
  <c r="O1941" i="1"/>
  <c r="P1941" i="1"/>
  <c r="O1942" i="1"/>
  <c r="P1942" i="1"/>
  <c r="O1943" i="1"/>
  <c r="P1943" i="1"/>
  <c r="O1944" i="1"/>
  <c r="P1944" i="1"/>
  <c r="O1945" i="1"/>
  <c r="P1945" i="1"/>
  <c r="O1946" i="1"/>
  <c r="P1946" i="1"/>
  <c r="O1947" i="1"/>
  <c r="P1947" i="1"/>
  <c r="O1948" i="1"/>
  <c r="P1948" i="1"/>
  <c r="O1949" i="1"/>
  <c r="P1949" i="1"/>
  <c r="O1950" i="1"/>
  <c r="P1950" i="1"/>
  <c r="O1951" i="1"/>
  <c r="P1951" i="1"/>
  <c r="O1952" i="1"/>
  <c r="P1952" i="1"/>
  <c r="O1953" i="1"/>
  <c r="P1953" i="1"/>
  <c r="O1954" i="1"/>
  <c r="P1954" i="1"/>
  <c r="O1955" i="1"/>
  <c r="P1955" i="1"/>
  <c r="O1956" i="1"/>
  <c r="P1956" i="1"/>
  <c r="O1957" i="1"/>
  <c r="P1957" i="1"/>
  <c r="O1958" i="1"/>
  <c r="P1958" i="1"/>
  <c r="O1959" i="1"/>
  <c r="P1959" i="1"/>
  <c r="O1960" i="1"/>
  <c r="P1960" i="1"/>
  <c r="O1961" i="1"/>
  <c r="P1961" i="1"/>
  <c r="O1962" i="1"/>
  <c r="P1962" i="1"/>
  <c r="O1963" i="1"/>
  <c r="P1963" i="1"/>
  <c r="O1964" i="1"/>
  <c r="P1964" i="1"/>
  <c r="O1965" i="1"/>
  <c r="P1965" i="1"/>
  <c r="O1966" i="1"/>
  <c r="P1966" i="1"/>
  <c r="O1967" i="1"/>
  <c r="P1967" i="1"/>
  <c r="O1968" i="1"/>
  <c r="P1968" i="1"/>
  <c r="O1969" i="1"/>
  <c r="P1969" i="1"/>
  <c r="O1970" i="1"/>
  <c r="P1970" i="1"/>
  <c r="O1971" i="1"/>
  <c r="P1971" i="1"/>
  <c r="O1972" i="1"/>
  <c r="P1972" i="1"/>
  <c r="O1973" i="1"/>
  <c r="P1973" i="1"/>
  <c r="O1974" i="1"/>
  <c r="P1974" i="1"/>
  <c r="O1975" i="1"/>
  <c r="P1975" i="1"/>
  <c r="O1976" i="1"/>
  <c r="P1976" i="1"/>
  <c r="O1977" i="1"/>
  <c r="P1977" i="1"/>
  <c r="O1978" i="1"/>
  <c r="P1978" i="1"/>
  <c r="O1979" i="1"/>
  <c r="P1979" i="1"/>
  <c r="O1980" i="1"/>
  <c r="P1980" i="1"/>
  <c r="O1981" i="1"/>
  <c r="P1981" i="1"/>
  <c r="O1982" i="1"/>
  <c r="P1982" i="1"/>
  <c r="O1983" i="1"/>
  <c r="P1983" i="1"/>
  <c r="O1984" i="1"/>
  <c r="P1984" i="1"/>
  <c r="O1985" i="1"/>
  <c r="P1985" i="1"/>
  <c r="O1986" i="1"/>
  <c r="P1986" i="1"/>
  <c r="O1987" i="1"/>
  <c r="P1987" i="1"/>
  <c r="O1988" i="1"/>
  <c r="P1988" i="1"/>
  <c r="O1989" i="1"/>
  <c r="P1989" i="1"/>
  <c r="O1990" i="1"/>
  <c r="P1990" i="1"/>
  <c r="O1991" i="1"/>
  <c r="P1991" i="1"/>
  <c r="O1992" i="1"/>
  <c r="P1992" i="1"/>
  <c r="O1993" i="1"/>
  <c r="P1993" i="1"/>
  <c r="O1994" i="1"/>
  <c r="P1994" i="1"/>
  <c r="O1995" i="1"/>
  <c r="P1995" i="1"/>
  <c r="O1996" i="1"/>
  <c r="P1996" i="1"/>
  <c r="O1997" i="1"/>
  <c r="P1997" i="1"/>
  <c r="O1998" i="1"/>
  <c r="P1998" i="1"/>
  <c r="O1999" i="1"/>
  <c r="P1999" i="1"/>
  <c r="O2000" i="1"/>
  <c r="P2000" i="1"/>
  <c r="O2001" i="1"/>
  <c r="P2001" i="1"/>
  <c r="O2002" i="1"/>
  <c r="P2002" i="1"/>
  <c r="O2003" i="1"/>
  <c r="P2003" i="1"/>
  <c r="O2004" i="1"/>
  <c r="P2004" i="1"/>
  <c r="O2005" i="1"/>
  <c r="P2005" i="1"/>
  <c r="O2006" i="1"/>
  <c r="P2006" i="1"/>
  <c r="O2007" i="1"/>
  <c r="P2007" i="1"/>
  <c r="O2008" i="1"/>
  <c r="P2008" i="1"/>
  <c r="O2009" i="1"/>
  <c r="P2009" i="1"/>
  <c r="O2010" i="1"/>
  <c r="P2010" i="1"/>
  <c r="O2011" i="1"/>
  <c r="P2011" i="1"/>
  <c r="O2012" i="1"/>
  <c r="P2012" i="1"/>
  <c r="O2013" i="1"/>
  <c r="P2013" i="1"/>
  <c r="O2014" i="1"/>
  <c r="P2014" i="1"/>
  <c r="O2015" i="1"/>
  <c r="P2015" i="1"/>
  <c r="O2016" i="1"/>
  <c r="P2016" i="1"/>
  <c r="O2017" i="1"/>
  <c r="P2017" i="1"/>
  <c r="O2018" i="1"/>
  <c r="P2018" i="1"/>
  <c r="O2019" i="1"/>
  <c r="P2019" i="1"/>
  <c r="O2020" i="1"/>
  <c r="P2020" i="1"/>
  <c r="O2021" i="1"/>
  <c r="P2021" i="1"/>
  <c r="O2022" i="1"/>
  <c r="P2022" i="1"/>
  <c r="O2023" i="1"/>
  <c r="P2023" i="1"/>
  <c r="O2024" i="1"/>
  <c r="P2024" i="1"/>
  <c r="O2025" i="1"/>
  <c r="P2025" i="1"/>
  <c r="O2026" i="1"/>
  <c r="P2026" i="1"/>
  <c r="O2027" i="1"/>
  <c r="P2027" i="1"/>
  <c r="O2028" i="1"/>
  <c r="P2028" i="1"/>
  <c r="O2029" i="1"/>
  <c r="P2029" i="1"/>
  <c r="O2030" i="1"/>
  <c r="P2030" i="1"/>
  <c r="O2031" i="1"/>
  <c r="P2031" i="1"/>
  <c r="O2032" i="1"/>
  <c r="P2032" i="1"/>
  <c r="O2033" i="1"/>
  <c r="P2033" i="1"/>
  <c r="O2034" i="1"/>
  <c r="P2034" i="1"/>
  <c r="O2035" i="1"/>
  <c r="P2035" i="1"/>
  <c r="O2036" i="1"/>
  <c r="P2036" i="1"/>
  <c r="O2037" i="1"/>
  <c r="P2037" i="1"/>
  <c r="O2038" i="1"/>
  <c r="P2038" i="1"/>
  <c r="O2039" i="1"/>
  <c r="P2039" i="1"/>
  <c r="O2040" i="1"/>
  <c r="P2040" i="1"/>
  <c r="O2041" i="1"/>
  <c r="P2041" i="1"/>
  <c r="O2042" i="1"/>
  <c r="P2042" i="1"/>
  <c r="O2043" i="1"/>
  <c r="P2043" i="1"/>
  <c r="O2044" i="1"/>
  <c r="P2044" i="1"/>
  <c r="O2045" i="1"/>
  <c r="P2045" i="1"/>
  <c r="O2046" i="1"/>
  <c r="P2046" i="1"/>
  <c r="O2047" i="1"/>
  <c r="P2047" i="1"/>
  <c r="O2048" i="1"/>
  <c r="P2048" i="1"/>
  <c r="O2049" i="1"/>
  <c r="P2049" i="1"/>
  <c r="O2050" i="1"/>
  <c r="P2050" i="1"/>
  <c r="O2051" i="1"/>
  <c r="P2051" i="1"/>
  <c r="O2052" i="1"/>
  <c r="P2052" i="1"/>
  <c r="O2053" i="1"/>
  <c r="P2053" i="1"/>
  <c r="O2054" i="1"/>
  <c r="P2054" i="1"/>
  <c r="O2055" i="1"/>
  <c r="P2055" i="1"/>
  <c r="O2056" i="1"/>
  <c r="P2056" i="1"/>
  <c r="O2057" i="1"/>
  <c r="P2057" i="1"/>
  <c r="O2058" i="1"/>
  <c r="P2058" i="1"/>
  <c r="O2059" i="1"/>
  <c r="P2059" i="1"/>
  <c r="O2060" i="1"/>
  <c r="P2060" i="1"/>
  <c r="O2061" i="1"/>
  <c r="P2061" i="1"/>
  <c r="O2062" i="1"/>
  <c r="P2062" i="1"/>
  <c r="O2063" i="1"/>
  <c r="P2063" i="1"/>
  <c r="O2064" i="1"/>
  <c r="P2064" i="1"/>
  <c r="O2065" i="1"/>
  <c r="P2065" i="1"/>
  <c r="O2066" i="1"/>
  <c r="P2066" i="1"/>
  <c r="O2067" i="1"/>
  <c r="P2067" i="1"/>
  <c r="O2068" i="1"/>
  <c r="P2068" i="1"/>
  <c r="O2069" i="1"/>
  <c r="P2069" i="1"/>
  <c r="O2070" i="1"/>
  <c r="P2070" i="1"/>
  <c r="O2071" i="1"/>
  <c r="P2071" i="1"/>
  <c r="O2072" i="1"/>
  <c r="P2072" i="1"/>
  <c r="O2073" i="1"/>
  <c r="P2073" i="1"/>
  <c r="O2074" i="1"/>
  <c r="P2074" i="1"/>
  <c r="O2075" i="1"/>
  <c r="P2075" i="1"/>
  <c r="O2076" i="1"/>
  <c r="P2076" i="1"/>
  <c r="O2077" i="1"/>
  <c r="P2077" i="1"/>
  <c r="O2078" i="1"/>
  <c r="P2078" i="1"/>
  <c r="O2079" i="1"/>
  <c r="P2079" i="1"/>
  <c r="O2080" i="1"/>
  <c r="P2080" i="1"/>
  <c r="O2081" i="1"/>
  <c r="P2081" i="1"/>
  <c r="O2082" i="1"/>
  <c r="P2082" i="1"/>
  <c r="O2083" i="1"/>
  <c r="P2083" i="1"/>
  <c r="O2084" i="1"/>
  <c r="P2084" i="1"/>
  <c r="O2085" i="1"/>
  <c r="P2085" i="1"/>
  <c r="O2086" i="1"/>
  <c r="P2086" i="1"/>
  <c r="O2087" i="1"/>
  <c r="P2087" i="1"/>
  <c r="O2088" i="1"/>
  <c r="P2088" i="1"/>
  <c r="O2089" i="1"/>
  <c r="P2089" i="1"/>
  <c r="O2090" i="1"/>
  <c r="P2090" i="1"/>
  <c r="O2091" i="1"/>
  <c r="P2091" i="1"/>
  <c r="O2092" i="1"/>
  <c r="P2092" i="1"/>
  <c r="O2093" i="1"/>
  <c r="P2093" i="1"/>
  <c r="O2094" i="1"/>
  <c r="P2094" i="1"/>
  <c r="O2095" i="1"/>
  <c r="P2095" i="1"/>
  <c r="O2096" i="1"/>
  <c r="P2096" i="1"/>
  <c r="O2097" i="1"/>
  <c r="P2097" i="1"/>
  <c r="O2098" i="1"/>
  <c r="P2098" i="1"/>
  <c r="O2099" i="1"/>
  <c r="P2099" i="1"/>
  <c r="O2100" i="1"/>
  <c r="P2100" i="1"/>
  <c r="O2101" i="1"/>
  <c r="P2101" i="1"/>
  <c r="O2102" i="1"/>
  <c r="P2102" i="1"/>
  <c r="O2103" i="1"/>
  <c r="P2103" i="1"/>
  <c r="O2104" i="1"/>
  <c r="P2104" i="1"/>
  <c r="O2105" i="1"/>
  <c r="P2105" i="1"/>
  <c r="O2106" i="1"/>
  <c r="P2106" i="1"/>
  <c r="O2107" i="1"/>
  <c r="P2107" i="1"/>
  <c r="O2108" i="1"/>
  <c r="P2108" i="1"/>
  <c r="O2109" i="1"/>
  <c r="P2109" i="1"/>
  <c r="O2110" i="1"/>
  <c r="P2110" i="1"/>
  <c r="O2111" i="1"/>
  <c r="P2111" i="1"/>
  <c r="O2112" i="1"/>
  <c r="P2112" i="1"/>
  <c r="O2113" i="1"/>
  <c r="P2113" i="1"/>
  <c r="O2114" i="1"/>
  <c r="P2114" i="1"/>
  <c r="O2115" i="1"/>
  <c r="P2115" i="1"/>
  <c r="O2116" i="1"/>
  <c r="P2116" i="1"/>
  <c r="O2117" i="1"/>
  <c r="P2117" i="1"/>
  <c r="O2118" i="1"/>
  <c r="P2118" i="1"/>
  <c r="O2119" i="1"/>
  <c r="P2119" i="1"/>
  <c r="O2120" i="1"/>
  <c r="P2120" i="1"/>
  <c r="O2121" i="1"/>
  <c r="P2121" i="1"/>
  <c r="O2122" i="1"/>
  <c r="P2122" i="1"/>
  <c r="O2123" i="1"/>
  <c r="P2123" i="1"/>
  <c r="O2124" i="1"/>
  <c r="P2124" i="1"/>
  <c r="O2125" i="1"/>
  <c r="P2125" i="1"/>
  <c r="O2126" i="1"/>
  <c r="P2126" i="1"/>
  <c r="O2127" i="1"/>
  <c r="P2127" i="1"/>
  <c r="O2128" i="1"/>
  <c r="P2128" i="1"/>
  <c r="O2129" i="1"/>
  <c r="P2129" i="1"/>
  <c r="O2130" i="1"/>
  <c r="P2130" i="1"/>
  <c r="O2131" i="1"/>
  <c r="P2131" i="1"/>
  <c r="O2132" i="1"/>
  <c r="P2132" i="1"/>
  <c r="O2133" i="1"/>
  <c r="P2133" i="1"/>
  <c r="O2134" i="1"/>
  <c r="P2134" i="1"/>
  <c r="O2135" i="1"/>
  <c r="P2135" i="1"/>
  <c r="O2136" i="1"/>
  <c r="P2136" i="1"/>
  <c r="O2137" i="1"/>
  <c r="P2137" i="1"/>
  <c r="O2138" i="1"/>
  <c r="P2138" i="1"/>
  <c r="O2139" i="1"/>
  <c r="P2139" i="1"/>
  <c r="O2140" i="1"/>
  <c r="P2140" i="1"/>
  <c r="O2141" i="1"/>
  <c r="P2141" i="1"/>
  <c r="O2142" i="1"/>
  <c r="P2142" i="1"/>
  <c r="O2143" i="1"/>
  <c r="P2143" i="1"/>
  <c r="O2144" i="1"/>
  <c r="P2144" i="1"/>
  <c r="O2145" i="1"/>
  <c r="P2145" i="1"/>
  <c r="O2146" i="1"/>
  <c r="P2146" i="1"/>
  <c r="O2147" i="1"/>
  <c r="P2147" i="1"/>
  <c r="O2148" i="1"/>
  <c r="P2148" i="1"/>
  <c r="O2149" i="1"/>
  <c r="P2149" i="1"/>
  <c r="O2150" i="1"/>
  <c r="P2150" i="1"/>
  <c r="O2151" i="1"/>
  <c r="P2151" i="1"/>
  <c r="O2152" i="1"/>
  <c r="P2152" i="1"/>
  <c r="O2153" i="1"/>
  <c r="P2153" i="1"/>
  <c r="O2154" i="1"/>
  <c r="P2154" i="1"/>
  <c r="O2155" i="1"/>
  <c r="P2155" i="1"/>
  <c r="O2156" i="1"/>
  <c r="P2156" i="1"/>
  <c r="O2157" i="1"/>
  <c r="P2157" i="1"/>
  <c r="O2158" i="1"/>
  <c r="P2158" i="1"/>
  <c r="O2159" i="1"/>
  <c r="P2159" i="1"/>
  <c r="O2160" i="1"/>
  <c r="P2160" i="1"/>
  <c r="O2161" i="1"/>
  <c r="P2161" i="1"/>
  <c r="O2162" i="1"/>
  <c r="P2162" i="1"/>
  <c r="O2163" i="1"/>
  <c r="P2163" i="1"/>
  <c r="O2164" i="1"/>
  <c r="P2164" i="1"/>
  <c r="O2165" i="1"/>
  <c r="P2165" i="1"/>
  <c r="O2166" i="1"/>
  <c r="P2166" i="1"/>
  <c r="O2167" i="1"/>
  <c r="P2167" i="1"/>
  <c r="O2168" i="1"/>
  <c r="P2168" i="1"/>
  <c r="O2169" i="1"/>
  <c r="P2169" i="1"/>
  <c r="O2170" i="1"/>
  <c r="P2170" i="1"/>
  <c r="O2171" i="1"/>
  <c r="P2171" i="1"/>
  <c r="O2172" i="1"/>
  <c r="P2172" i="1"/>
  <c r="O2173" i="1"/>
  <c r="P2173" i="1"/>
  <c r="O2174" i="1"/>
  <c r="P2174" i="1"/>
  <c r="O2175" i="1"/>
  <c r="P2175" i="1"/>
  <c r="O2176" i="1"/>
  <c r="P2176" i="1"/>
  <c r="O2177" i="1"/>
  <c r="P2177" i="1"/>
  <c r="O2178" i="1"/>
  <c r="P2178" i="1"/>
  <c r="O2179" i="1"/>
  <c r="P2179" i="1"/>
  <c r="O2180" i="1"/>
  <c r="P2180" i="1"/>
  <c r="O2181" i="1"/>
  <c r="P2181" i="1"/>
  <c r="O2182" i="1"/>
  <c r="P2182" i="1"/>
  <c r="O2183" i="1"/>
  <c r="P2183" i="1"/>
  <c r="O2184" i="1"/>
  <c r="P2184" i="1"/>
  <c r="O2185" i="1"/>
  <c r="P2185" i="1"/>
  <c r="O2186" i="1"/>
  <c r="P2186" i="1"/>
  <c r="O2187" i="1"/>
  <c r="P2187" i="1"/>
  <c r="O2188" i="1"/>
  <c r="P2188" i="1"/>
  <c r="O2189" i="1"/>
  <c r="P2189" i="1"/>
  <c r="O2190" i="1"/>
  <c r="P2190" i="1"/>
  <c r="O2191" i="1"/>
  <c r="P2191" i="1"/>
  <c r="O2192" i="1"/>
  <c r="P2192" i="1"/>
  <c r="O2193" i="1"/>
  <c r="P2193" i="1"/>
  <c r="O2194" i="1"/>
  <c r="P2194" i="1"/>
  <c r="O2195" i="1"/>
  <c r="P2195" i="1"/>
  <c r="O2196" i="1"/>
  <c r="P2196" i="1"/>
  <c r="O2197" i="1"/>
  <c r="P2197" i="1"/>
  <c r="O2198" i="1"/>
  <c r="P2198" i="1"/>
  <c r="O2199" i="1"/>
  <c r="P2199" i="1"/>
  <c r="O2200" i="1"/>
  <c r="P2200" i="1"/>
  <c r="O2201" i="1"/>
  <c r="P2201" i="1"/>
  <c r="O2202" i="1"/>
  <c r="P2202" i="1"/>
  <c r="O2203" i="1"/>
  <c r="P2203" i="1"/>
  <c r="O2204" i="1"/>
  <c r="P2204" i="1"/>
  <c r="O2205" i="1"/>
  <c r="P2205" i="1"/>
  <c r="O2206" i="1"/>
  <c r="P2206" i="1"/>
  <c r="O2207" i="1"/>
  <c r="P2207" i="1"/>
  <c r="O2208" i="1"/>
  <c r="P2208" i="1"/>
  <c r="O2209" i="1"/>
  <c r="P2209" i="1"/>
  <c r="O2210" i="1"/>
  <c r="P2210" i="1"/>
  <c r="O2211" i="1"/>
  <c r="P2211" i="1"/>
  <c r="O2212" i="1"/>
  <c r="P2212" i="1"/>
  <c r="O2213" i="1"/>
  <c r="P2213" i="1"/>
  <c r="O2214" i="1"/>
  <c r="P2214" i="1"/>
  <c r="O2215" i="1"/>
  <c r="P2215" i="1"/>
  <c r="O2216" i="1"/>
  <c r="P2216" i="1"/>
  <c r="O2217" i="1"/>
  <c r="P2217" i="1"/>
  <c r="O2218" i="1"/>
  <c r="P2218" i="1"/>
  <c r="O2219" i="1"/>
  <c r="P2219" i="1"/>
  <c r="O2220" i="1"/>
  <c r="P2220" i="1"/>
  <c r="O2221" i="1"/>
  <c r="P2221" i="1"/>
  <c r="O2222" i="1"/>
  <c r="P2222" i="1"/>
  <c r="O2223" i="1"/>
  <c r="P2223" i="1"/>
  <c r="O2224" i="1"/>
  <c r="P2224" i="1"/>
  <c r="O2225" i="1"/>
  <c r="P2225" i="1"/>
  <c r="O2226" i="1"/>
  <c r="P2226" i="1"/>
  <c r="O2227" i="1"/>
  <c r="P2227" i="1"/>
  <c r="O2228" i="1"/>
  <c r="P2228" i="1"/>
  <c r="O2229" i="1"/>
  <c r="P2229" i="1"/>
  <c r="O2230" i="1"/>
  <c r="P2230" i="1"/>
  <c r="O2231" i="1"/>
  <c r="P2231" i="1"/>
  <c r="O2232" i="1"/>
  <c r="P2232" i="1"/>
  <c r="O2233" i="1"/>
  <c r="P2233" i="1"/>
  <c r="O2234" i="1"/>
  <c r="P2234" i="1"/>
  <c r="O2235" i="1"/>
  <c r="P2235" i="1"/>
  <c r="O2236" i="1"/>
  <c r="P2236" i="1"/>
  <c r="O2237" i="1"/>
  <c r="P2237" i="1"/>
  <c r="O2238" i="1"/>
  <c r="P2238" i="1"/>
  <c r="O2239" i="1"/>
  <c r="P2239" i="1"/>
  <c r="O2240" i="1"/>
  <c r="P2240" i="1"/>
  <c r="O2241" i="1"/>
  <c r="P2241" i="1"/>
  <c r="O2242" i="1"/>
  <c r="P2242" i="1"/>
  <c r="O2243" i="1"/>
  <c r="P2243" i="1"/>
  <c r="O2244" i="1"/>
  <c r="P2244" i="1"/>
  <c r="O2245" i="1"/>
  <c r="P2245" i="1"/>
  <c r="O2246" i="1"/>
  <c r="P2246" i="1"/>
  <c r="O2247" i="1"/>
  <c r="P2247" i="1"/>
  <c r="O2248" i="1"/>
  <c r="P2248" i="1"/>
  <c r="O2249" i="1"/>
  <c r="P2249" i="1"/>
  <c r="O2250" i="1"/>
  <c r="P2250" i="1"/>
  <c r="O2251" i="1"/>
  <c r="P2251" i="1"/>
  <c r="O2252" i="1"/>
  <c r="P2252" i="1"/>
  <c r="O2253" i="1"/>
  <c r="P2253" i="1"/>
  <c r="O2254" i="1"/>
  <c r="P2254" i="1"/>
  <c r="O2255" i="1"/>
  <c r="P2255" i="1"/>
  <c r="O2256" i="1"/>
  <c r="P2256" i="1"/>
  <c r="O2257" i="1"/>
  <c r="P2257" i="1"/>
  <c r="O2258" i="1"/>
  <c r="P2258" i="1"/>
  <c r="O2259" i="1"/>
  <c r="P2259" i="1"/>
  <c r="O2260" i="1"/>
  <c r="P2260" i="1"/>
  <c r="O2261" i="1"/>
  <c r="P2261" i="1"/>
  <c r="O2262" i="1"/>
  <c r="P2262" i="1"/>
  <c r="O2263" i="1"/>
  <c r="P2263" i="1"/>
  <c r="O2264" i="1"/>
  <c r="P2264" i="1"/>
  <c r="O2265" i="1"/>
  <c r="P2265" i="1"/>
  <c r="O2266" i="1"/>
  <c r="P2266" i="1"/>
  <c r="O2267" i="1"/>
  <c r="P2267" i="1"/>
  <c r="O2268" i="1"/>
  <c r="P2268" i="1"/>
  <c r="O2269" i="1"/>
  <c r="P2269" i="1"/>
  <c r="O2270" i="1"/>
  <c r="P2270" i="1"/>
  <c r="O2271" i="1"/>
  <c r="P2271" i="1"/>
  <c r="O2272" i="1"/>
  <c r="P2272" i="1"/>
  <c r="O2273" i="1"/>
  <c r="P2273" i="1"/>
  <c r="O2274" i="1"/>
  <c r="P2274" i="1"/>
  <c r="O2275" i="1"/>
  <c r="P2275" i="1"/>
  <c r="O2276" i="1"/>
  <c r="P2276" i="1"/>
  <c r="O2277" i="1"/>
  <c r="P2277" i="1"/>
  <c r="O2278" i="1"/>
  <c r="P2278" i="1"/>
  <c r="O2279" i="1"/>
  <c r="P2279" i="1"/>
  <c r="O2280" i="1"/>
  <c r="P2280" i="1"/>
  <c r="O2281" i="1"/>
  <c r="P2281" i="1"/>
  <c r="O2282" i="1"/>
  <c r="P2282" i="1"/>
  <c r="O2283" i="1"/>
  <c r="P2283" i="1"/>
  <c r="O2284" i="1"/>
  <c r="P2284" i="1"/>
  <c r="O2285" i="1"/>
  <c r="P2285" i="1"/>
  <c r="O2286" i="1"/>
  <c r="P2286" i="1"/>
  <c r="O2287" i="1"/>
  <c r="P2287" i="1"/>
  <c r="O2288" i="1"/>
  <c r="P2288" i="1"/>
  <c r="O2289" i="1"/>
  <c r="P2289" i="1"/>
  <c r="O2290" i="1"/>
  <c r="P2290" i="1"/>
  <c r="O2291" i="1"/>
  <c r="P2291" i="1"/>
  <c r="O2292" i="1"/>
  <c r="P2292" i="1"/>
  <c r="O2293" i="1"/>
  <c r="P2293" i="1"/>
  <c r="O2294" i="1"/>
  <c r="P2294" i="1"/>
  <c r="O2295" i="1"/>
  <c r="P2295" i="1"/>
  <c r="O2296" i="1"/>
  <c r="P2296" i="1"/>
  <c r="O2297" i="1"/>
  <c r="P2297" i="1"/>
  <c r="O2298" i="1"/>
  <c r="P2298" i="1"/>
  <c r="O2299" i="1"/>
  <c r="P2299" i="1"/>
  <c r="O2300" i="1"/>
  <c r="P2300" i="1"/>
  <c r="O2301" i="1"/>
  <c r="P2301" i="1"/>
  <c r="O2302" i="1"/>
  <c r="P2302" i="1"/>
  <c r="O2303" i="1"/>
  <c r="P2303" i="1"/>
  <c r="O2304" i="1"/>
  <c r="P2304" i="1"/>
  <c r="O2305" i="1"/>
  <c r="P2305" i="1"/>
  <c r="O2306" i="1"/>
  <c r="P2306" i="1"/>
  <c r="O2307" i="1"/>
  <c r="P2307" i="1"/>
  <c r="O2308" i="1"/>
  <c r="P2308" i="1"/>
  <c r="O2309" i="1"/>
  <c r="P2309" i="1"/>
  <c r="O2310" i="1"/>
  <c r="P2310" i="1"/>
  <c r="O2311" i="1"/>
  <c r="P2311" i="1"/>
  <c r="O2312" i="1"/>
  <c r="P2312" i="1"/>
  <c r="O2313" i="1"/>
  <c r="P2313" i="1"/>
  <c r="O2314" i="1"/>
  <c r="P2314" i="1"/>
  <c r="O2315" i="1"/>
  <c r="P2315" i="1"/>
  <c r="O2316" i="1"/>
  <c r="P2316" i="1"/>
  <c r="O2317" i="1"/>
  <c r="P2317" i="1"/>
  <c r="O2318" i="1"/>
  <c r="P2318" i="1"/>
  <c r="O2319" i="1"/>
  <c r="P2319" i="1"/>
  <c r="O2320" i="1"/>
  <c r="P2320" i="1"/>
  <c r="O2321" i="1"/>
  <c r="P2321" i="1"/>
  <c r="O2322" i="1"/>
  <c r="P2322" i="1"/>
  <c r="O2323" i="1"/>
  <c r="P2323" i="1"/>
  <c r="O2324" i="1"/>
  <c r="P2324" i="1"/>
  <c r="O2325" i="1"/>
  <c r="P2325" i="1"/>
  <c r="O2326" i="1"/>
  <c r="P2326" i="1"/>
  <c r="O2327" i="1"/>
  <c r="P2327" i="1"/>
  <c r="O2328" i="1"/>
  <c r="P2328" i="1"/>
  <c r="O2329" i="1"/>
  <c r="P2329" i="1"/>
  <c r="O2330" i="1"/>
  <c r="P2330" i="1"/>
  <c r="O2331" i="1"/>
  <c r="P2331" i="1"/>
  <c r="O2332" i="1"/>
  <c r="P2332" i="1"/>
  <c r="O2333" i="1"/>
  <c r="P2333" i="1"/>
  <c r="O2334" i="1"/>
  <c r="P2334" i="1"/>
  <c r="O2335" i="1"/>
  <c r="P2335" i="1"/>
  <c r="O2336" i="1"/>
  <c r="P2336" i="1"/>
  <c r="O2337" i="1"/>
  <c r="P2337" i="1"/>
  <c r="O2338" i="1"/>
  <c r="P2338" i="1"/>
  <c r="O2339" i="1"/>
  <c r="P2339" i="1"/>
  <c r="O2340" i="1"/>
  <c r="P2340" i="1"/>
  <c r="O2341" i="1"/>
  <c r="P2341" i="1"/>
  <c r="O2342" i="1"/>
  <c r="P2342" i="1"/>
  <c r="O2343" i="1"/>
  <c r="P2343" i="1"/>
  <c r="O2344" i="1"/>
  <c r="P2344" i="1"/>
  <c r="O2345" i="1"/>
  <c r="P2345" i="1"/>
  <c r="O2346" i="1"/>
  <c r="P2346" i="1"/>
  <c r="O2347" i="1"/>
  <c r="P2347" i="1"/>
  <c r="O2348" i="1"/>
  <c r="P2348" i="1"/>
  <c r="O2349" i="1"/>
  <c r="P2349" i="1"/>
  <c r="O2350" i="1"/>
  <c r="P2350" i="1"/>
  <c r="O2351" i="1"/>
  <c r="P2351" i="1"/>
  <c r="O2352" i="1"/>
  <c r="P2352" i="1"/>
  <c r="O2353" i="1"/>
  <c r="P2353" i="1"/>
  <c r="O2354" i="1"/>
  <c r="P2354" i="1"/>
  <c r="O2355" i="1"/>
  <c r="P2355" i="1"/>
  <c r="O2356" i="1"/>
  <c r="P2356" i="1"/>
  <c r="O2357" i="1"/>
  <c r="P2357" i="1"/>
  <c r="O2358" i="1"/>
  <c r="P2358" i="1"/>
  <c r="O2359" i="1"/>
  <c r="P2359" i="1"/>
  <c r="O2360" i="1"/>
  <c r="P2360" i="1"/>
  <c r="O2361" i="1"/>
  <c r="P2361" i="1"/>
  <c r="O2362" i="1"/>
  <c r="P2362" i="1"/>
  <c r="O2363" i="1"/>
  <c r="P2363" i="1"/>
  <c r="O2364" i="1"/>
  <c r="P2364" i="1"/>
  <c r="O2365" i="1"/>
  <c r="P2365" i="1"/>
  <c r="O2366" i="1"/>
  <c r="P2366" i="1"/>
  <c r="O2367" i="1"/>
  <c r="P2367" i="1"/>
  <c r="O2368" i="1"/>
  <c r="P2368" i="1"/>
  <c r="O2369" i="1"/>
  <c r="P2369" i="1"/>
  <c r="O2370" i="1"/>
  <c r="P2370" i="1"/>
  <c r="O2371" i="1"/>
  <c r="P2371" i="1"/>
  <c r="O2372" i="1"/>
  <c r="P2372" i="1"/>
  <c r="O2373" i="1"/>
  <c r="P2373" i="1"/>
  <c r="O2374" i="1"/>
  <c r="P2374" i="1"/>
  <c r="O2375" i="1"/>
  <c r="P2375" i="1"/>
  <c r="O2376" i="1"/>
  <c r="P2376" i="1"/>
  <c r="O2377" i="1"/>
  <c r="P2377" i="1"/>
  <c r="O2378" i="1"/>
  <c r="P2378" i="1"/>
  <c r="O2379" i="1"/>
  <c r="P2379" i="1"/>
  <c r="O2380" i="1"/>
  <c r="P2380" i="1"/>
  <c r="O2381" i="1"/>
  <c r="P2381" i="1"/>
  <c r="O2382" i="1"/>
  <c r="P2382" i="1"/>
  <c r="O2383" i="1"/>
  <c r="P2383" i="1"/>
  <c r="O2384" i="1"/>
  <c r="P2384" i="1"/>
  <c r="O2385" i="1"/>
  <c r="P2385" i="1"/>
  <c r="O2386" i="1"/>
  <c r="P2386" i="1"/>
  <c r="O2387" i="1"/>
  <c r="P2387" i="1"/>
  <c r="O2388" i="1"/>
  <c r="P2388" i="1"/>
  <c r="O2389" i="1"/>
  <c r="P2389" i="1"/>
  <c r="O2390" i="1"/>
  <c r="P2390" i="1"/>
  <c r="O2391" i="1"/>
  <c r="P2391" i="1"/>
  <c r="O2392" i="1"/>
  <c r="P2392" i="1"/>
  <c r="O2393" i="1"/>
  <c r="P2393" i="1"/>
  <c r="O2394" i="1"/>
  <c r="P2394" i="1"/>
  <c r="O2395" i="1"/>
  <c r="P2395" i="1"/>
  <c r="O2396" i="1"/>
  <c r="P2396" i="1"/>
  <c r="O2397" i="1"/>
  <c r="P2397" i="1"/>
  <c r="O2398" i="1"/>
  <c r="P2398" i="1"/>
  <c r="O2399" i="1"/>
  <c r="P2399" i="1"/>
  <c r="O2400" i="1"/>
  <c r="P2400" i="1"/>
  <c r="O2401" i="1"/>
  <c r="P2401" i="1"/>
  <c r="O2402" i="1"/>
  <c r="P2402" i="1"/>
  <c r="O2403" i="1"/>
  <c r="P2403" i="1"/>
  <c r="O2404" i="1"/>
  <c r="P2404" i="1"/>
  <c r="O2405" i="1"/>
  <c r="P2405" i="1"/>
  <c r="O2406" i="1"/>
  <c r="P2406" i="1"/>
  <c r="O2407" i="1"/>
  <c r="P2407" i="1"/>
  <c r="O2408" i="1"/>
  <c r="P2408" i="1"/>
  <c r="O2409" i="1"/>
  <c r="P2409" i="1"/>
  <c r="O2410" i="1"/>
  <c r="P2410" i="1"/>
  <c r="O2411" i="1"/>
  <c r="P2411" i="1"/>
  <c r="O2412" i="1"/>
  <c r="P2412" i="1"/>
  <c r="O2413" i="1"/>
  <c r="P2413" i="1"/>
  <c r="O2414" i="1"/>
  <c r="P2414" i="1"/>
  <c r="O2415" i="1"/>
  <c r="P2415" i="1"/>
  <c r="O2416" i="1"/>
  <c r="P2416" i="1"/>
  <c r="O2417" i="1"/>
  <c r="P2417" i="1"/>
  <c r="O2418" i="1"/>
  <c r="P2418" i="1"/>
  <c r="O2419" i="1"/>
  <c r="P2419" i="1"/>
  <c r="O2420" i="1"/>
  <c r="P2420" i="1"/>
  <c r="O2421" i="1"/>
  <c r="P2421" i="1"/>
  <c r="O2422" i="1"/>
  <c r="P2422" i="1"/>
  <c r="O2423" i="1"/>
  <c r="P2423" i="1"/>
  <c r="O2424" i="1"/>
  <c r="P2424" i="1"/>
  <c r="O2425" i="1"/>
  <c r="P2425" i="1"/>
  <c r="O2426" i="1"/>
  <c r="P2426" i="1"/>
  <c r="O2427" i="1"/>
  <c r="P2427" i="1"/>
  <c r="O2428" i="1"/>
  <c r="P2428" i="1"/>
  <c r="O2429" i="1"/>
  <c r="P2429" i="1"/>
  <c r="O2430" i="1"/>
  <c r="P2430" i="1"/>
  <c r="O2431" i="1"/>
  <c r="P2431" i="1"/>
  <c r="O2432" i="1"/>
  <c r="P2432" i="1"/>
  <c r="O2433" i="1"/>
  <c r="P2433" i="1"/>
  <c r="O2434" i="1"/>
  <c r="P2434" i="1"/>
  <c r="O2435" i="1"/>
  <c r="P2435" i="1"/>
  <c r="O2436" i="1"/>
  <c r="P2436" i="1"/>
  <c r="O2437" i="1"/>
  <c r="P2437" i="1"/>
  <c r="O2438" i="1"/>
  <c r="P2438" i="1"/>
  <c r="O2439" i="1"/>
  <c r="P2439" i="1"/>
  <c r="O2440" i="1"/>
  <c r="P2440" i="1"/>
  <c r="O2441" i="1"/>
  <c r="P2441" i="1"/>
  <c r="O2442" i="1"/>
  <c r="P2442" i="1"/>
  <c r="O2443" i="1"/>
  <c r="P2443" i="1"/>
  <c r="O2444" i="1"/>
  <c r="P2444" i="1"/>
  <c r="O2445" i="1"/>
  <c r="P2445" i="1"/>
  <c r="O2446" i="1"/>
  <c r="P2446" i="1"/>
  <c r="O2447" i="1"/>
  <c r="P2447" i="1"/>
  <c r="O2448" i="1"/>
  <c r="P2448" i="1"/>
  <c r="O2449" i="1"/>
  <c r="P2449" i="1"/>
  <c r="O2450" i="1"/>
  <c r="P2450" i="1"/>
  <c r="O2451" i="1"/>
  <c r="P2451" i="1"/>
  <c r="O2452" i="1"/>
  <c r="P2452" i="1"/>
  <c r="O2453" i="1"/>
  <c r="P2453" i="1"/>
  <c r="O2454" i="1"/>
  <c r="P2454" i="1"/>
  <c r="O2455" i="1"/>
  <c r="P2455" i="1"/>
  <c r="O2456" i="1"/>
  <c r="P2456" i="1"/>
  <c r="O2457" i="1"/>
  <c r="P2457" i="1"/>
  <c r="O2458" i="1"/>
  <c r="P2458" i="1"/>
  <c r="O2459" i="1"/>
  <c r="P2459" i="1"/>
  <c r="O2460" i="1"/>
  <c r="P2460" i="1"/>
  <c r="O2461" i="1"/>
  <c r="P2461" i="1"/>
  <c r="O2462" i="1"/>
  <c r="P2462" i="1"/>
  <c r="O2463" i="1"/>
  <c r="P2463" i="1"/>
  <c r="O2464" i="1"/>
  <c r="P2464" i="1"/>
  <c r="O2465" i="1"/>
  <c r="P2465" i="1"/>
  <c r="O2466" i="1"/>
  <c r="P2466" i="1"/>
  <c r="O2467" i="1"/>
  <c r="P2467" i="1"/>
  <c r="O2468" i="1"/>
  <c r="P2468" i="1"/>
  <c r="O2469" i="1"/>
  <c r="P2469" i="1"/>
  <c r="O2470" i="1"/>
  <c r="P2470" i="1"/>
  <c r="O2471" i="1"/>
  <c r="P2471" i="1"/>
  <c r="O2472" i="1"/>
  <c r="P2472" i="1"/>
  <c r="O2473" i="1"/>
  <c r="P2473" i="1"/>
  <c r="O2474" i="1"/>
  <c r="P2474" i="1"/>
  <c r="O2475" i="1"/>
  <c r="P2475" i="1"/>
  <c r="O2476" i="1"/>
  <c r="P2476" i="1"/>
  <c r="O2477" i="1"/>
  <c r="P2477" i="1"/>
  <c r="O2478" i="1"/>
  <c r="P2478" i="1"/>
  <c r="O2479" i="1"/>
  <c r="P2479" i="1"/>
  <c r="O2480" i="1"/>
  <c r="P2480" i="1"/>
  <c r="O2481" i="1"/>
  <c r="P2481" i="1"/>
  <c r="O2482" i="1"/>
  <c r="P2482" i="1"/>
  <c r="O2483" i="1"/>
  <c r="P2483" i="1"/>
  <c r="O2484" i="1"/>
  <c r="P2484" i="1"/>
  <c r="O2485" i="1"/>
  <c r="P2485" i="1"/>
  <c r="O2486" i="1"/>
  <c r="P2486" i="1"/>
  <c r="O2487" i="1"/>
  <c r="P2487" i="1"/>
  <c r="O2488" i="1"/>
  <c r="P2488" i="1"/>
  <c r="O2489" i="1"/>
  <c r="P2489" i="1"/>
  <c r="O2490" i="1"/>
  <c r="P2490" i="1"/>
  <c r="O2491" i="1"/>
  <c r="P2491" i="1"/>
  <c r="O2492" i="1"/>
  <c r="P2492" i="1"/>
  <c r="O2493" i="1"/>
  <c r="P2493" i="1"/>
  <c r="O2494" i="1"/>
  <c r="P2494" i="1"/>
  <c r="O2495" i="1"/>
  <c r="P2495" i="1"/>
  <c r="O2496" i="1"/>
  <c r="P2496" i="1"/>
  <c r="O2497" i="1"/>
  <c r="P2497" i="1"/>
  <c r="O2498" i="1"/>
  <c r="P2498" i="1"/>
  <c r="O2499" i="1"/>
  <c r="P2499" i="1"/>
  <c r="O2500" i="1"/>
  <c r="P2500" i="1"/>
  <c r="O2501" i="1"/>
  <c r="P2501" i="1"/>
  <c r="O2502" i="1"/>
  <c r="P2502" i="1"/>
  <c r="O2503" i="1"/>
  <c r="P2503" i="1"/>
  <c r="O2504" i="1"/>
  <c r="P2504" i="1"/>
  <c r="O2505" i="1"/>
  <c r="P2505" i="1"/>
  <c r="O2506" i="1"/>
  <c r="P2506" i="1"/>
  <c r="O2507" i="1"/>
  <c r="P2507" i="1"/>
  <c r="O2508" i="1"/>
  <c r="P2508" i="1"/>
  <c r="O2509" i="1"/>
  <c r="P2509" i="1"/>
  <c r="O2510" i="1"/>
  <c r="P2510" i="1"/>
  <c r="O2511" i="1"/>
  <c r="P2511" i="1"/>
  <c r="O2512" i="1"/>
  <c r="P2512" i="1"/>
  <c r="O2513" i="1"/>
  <c r="P2513" i="1"/>
  <c r="O2514" i="1"/>
  <c r="P2514" i="1"/>
  <c r="O2515" i="1"/>
  <c r="P2515" i="1"/>
  <c r="O2516" i="1"/>
  <c r="P2516" i="1"/>
  <c r="O2517" i="1"/>
  <c r="P2517" i="1"/>
  <c r="O2518" i="1"/>
  <c r="P2518" i="1"/>
  <c r="O2519" i="1"/>
  <c r="P2519" i="1"/>
  <c r="O2520" i="1"/>
  <c r="P2520" i="1"/>
  <c r="O2521" i="1"/>
  <c r="P2521" i="1"/>
  <c r="O2522" i="1"/>
  <c r="P2522" i="1"/>
  <c r="O2523" i="1"/>
  <c r="P2523" i="1"/>
  <c r="O2524" i="1"/>
  <c r="P2524" i="1"/>
  <c r="O2525" i="1"/>
  <c r="P2525" i="1"/>
  <c r="O2526" i="1"/>
  <c r="P2526" i="1"/>
  <c r="O2527" i="1"/>
  <c r="P2527" i="1"/>
  <c r="O2528" i="1"/>
  <c r="P2528" i="1"/>
  <c r="O2529" i="1"/>
  <c r="P2529" i="1"/>
  <c r="O2530" i="1"/>
  <c r="P2530" i="1"/>
  <c r="O2531" i="1"/>
  <c r="P2531" i="1"/>
  <c r="O2532" i="1"/>
  <c r="P2532" i="1"/>
  <c r="O2533" i="1"/>
  <c r="P2533" i="1"/>
  <c r="O2534" i="1"/>
  <c r="P2534" i="1"/>
  <c r="O2535" i="1"/>
  <c r="P2535" i="1"/>
  <c r="O2536" i="1"/>
  <c r="P2536" i="1"/>
  <c r="O2537" i="1"/>
  <c r="P2537" i="1"/>
  <c r="O2538" i="1"/>
  <c r="P2538" i="1"/>
  <c r="O2539" i="1"/>
  <c r="P2539" i="1"/>
  <c r="O2540" i="1"/>
  <c r="P2540" i="1"/>
  <c r="O2541" i="1"/>
  <c r="P2541" i="1"/>
  <c r="O2542" i="1"/>
  <c r="P2542" i="1"/>
  <c r="O2543" i="1"/>
  <c r="P2543" i="1"/>
  <c r="O2544" i="1"/>
  <c r="P2544" i="1"/>
  <c r="O2545" i="1"/>
  <c r="P2545" i="1"/>
  <c r="O2546" i="1"/>
  <c r="P2546" i="1"/>
  <c r="O2547" i="1"/>
  <c r="P2547" i="1"/>
  <c r="O2548" i="1"/>
  <c r="P2548" i="1"/>
  <c r="O2549" i="1"/>
  <c r="P2549" i="1"/>
  <c r="O2550" i="1"/>
  <c r="P2550" i="1"/>
  <c r="O2551" i="1"/>
  <c r="P2551" i="1"/>
  <c r="O2552" i="1"/>
  <c r="P2552" i="1"/>
  <c r="O2553" i="1"/>
  <c r="P2553" i="1"/>
  <c r="O2554" i="1"/>
  <c r="P2554" i="1"/>
  <c r="O2555" i="1"/>
  <c r="P2555" i="1"/>
  <c r="O2556" i="1"/>
  <c r="P2556" i="1"/>
  <c r="O2557" i="1"/>
  <c r="P2557" i="1"/>
  <c r="O2558" i="1"/>
  <c r="P2558" i="1"/>
  <c r="O2559" i="1"/>
  <c r="P2559" i="1"/>
  <c r="O2560" i="1"/>
  <c r="P2560" i="1"/>
  <c r="O2561" i="1"/>
  <c r="P2561" i="1"/>
  <c r="O2562" i="1"/>
  <c r="P2562" i="1"/>
  <c r="O2563" i="1"/>
  <c r="P2563" i="1"/>
  <c r="O2564" i="1"/>
  <c r="P2564" i="1"/>
  <c r="O2565" i="1"/>
  <c r="P2565" i="1"/>
  <c r="O2566" i="1"/>
  <c r="P2566" i="1"/>
  <c r="O2567" i="1"/>
  <c r="P2567" i="1"/>
  <c r="O2568" i="1"/>
  <c r="P2568" i="1"/>
  <c r="O2569" i="1"/>
  <c r="P2569" i="1"/>
  <c r="O2570" i="1"/>
  <c r="P2570" i="1"/>
  <c r="O2571" i="1"/>
  <c r="P2571" i="1"/>
  <c r="O2572" i="1"/>
  <c r="P2572" i="1"/>
  <c r="O2573" i="1"/>
  <c r="P2573" i="1"/>
  <c r="O2574" i="1"/>
  <c r="P2574" i="1"/>
  <c r="O2575" i="1"/>
  <c r="P2575" i="1"/>
  <c r="O2576" i="1"/>
  <c r="P2576" i="1"/>
  <c r="O2577" i="1"/>
  <c r="P2577" i="1"/>
  <c r="O2578" i="1"/>
  <c r="P2578" i="1"/>
  <c r="O2579" i="1"/>
  <c r="P2579" i="1"/>
  <c r="O2580" i="1"/>
  <c r="P2580" i="1"/>
  <c r="O2581" i="1"/>
  <c r="P2581" i="1"/>
  <c r="O2582" i="1"/>
  <c r="P2582" i="1"/>
  <c r="O2583" i="1"/>
  <c r="P2583" i="1"/>
  <c r="O2584" i="1"/>
  <c r="P2584" i="1"/>
  <c r="O2585" i="1"/>
  <c r="P2585" i="1"/>
  <c r="O2586" i="1"/>
  <c r="P2586" i="1"/>
  <c r="O2587" i="1"/>
  <c r="P2587" i="1"/>
  <c r="O2588" i="1"/>
  <c r="P2588" i="1"/>
  <c r="O2589" i="1"/>
  <c r="P2589" i="1"/>
  <c r="O2590" i="1"/>
  <c r="P2590" i="1"/>
  <c r="O2591" i="1"/>
  <c r="P2591" i="1"/>
  <c r="O2592" i="1"/>
  <c r="P2592" i="1"/>
  <c r="O2593" i="1"/>
  <c r="P2593" i="1"/>
  <c r="O2594" i="1"/>
  <c r="P2594" i="1"/>
  <c r="O2595" i="1"/>
  <c r="P2595" i="1"/>
  <c r="O2596" i="1"/>
  <c r="P2596" i="1"/>
  <c r="O2597" i="1"/>
  <c r="P2597" i="1"/>
  <c r="O2598" i="1"/>
  <c r="P2598" i="1"/>
  <c r="O2599" i="1"/>
  <c r="P2599" i="1"/>
  <c r="O2600" i="1"/>
  <c r="P2600" i="1"/>
  <c r="O2601" i="1"/>
  <c r="P2601" i="1"/>
  <c r="O2602" i="1"/>
  <c r="P2602" i="1"/>
  <c r="O2603" i="1"/>
  <c r="P2603" i="1"/>
  <c r="O2604" i="1"/>
  <c r="P2604" i="1"/>
  <c r="O2605" i="1"/>
  <c r="P2605" i="1"/>
  <c r="O2606" i="1"/>
  <c r="P2606" i="1"/>
  <c r="O2607" i="1"/>
  <c r="P2607" i="1"/>
  <c r="O2608" i="1"/>
  <c r="P2608" i="1"/>
  <c r="O2609" i="1"/>
  <c r="P2609" i="1"/>
  <c r="O2610" i="1"/>
  <c r="P2610" i="1"/>
  <c r="O2611" i="1"/>
  <c r="P2611" i="1"/>
  <c r="O2612" i="1"/>
  <c r="P2612" i="1"/>
  <c r="O2613" i="1"/>
  <c r="P2613" i="1"/>
  <c r="O2614" i="1"/>
  <c r="P2614" i="1"/>
  <c r="O2615" i="1"/>
  <c r="P2615" i="1"/>
  <c r="O2616" i="1"/>
  <c r="P2616" i="1"/>
  <c r="O2617" i="1"/>
  <c r="P2617" i="1"/>
  <c r="O2618" i="1"/>
  <c r="P2618" i="1"/>
  <c r="O2619" i="1"/>
  <c r="P2619" i="1"/>
  <c r="O2620" i="1"/>
  <c r="P2620" i="1"/>
  <c r="O2621" i="1"/>
  <c r="P2621" i="1"/>
  <c r="O2622" i="1"/>
  <c r="P2622" i="1"/>
  <c r="O2623" i="1"/>
  <c r="P2623" i="1"/>
  <c r="O2624" i="1"/>
  <c r="P2624" i="1"/>
  <c r="O2625" i="1"/>
  <c r="P2625" i="1"/>
  <c r="O2626" i="1"/>
  <c r="P2626" i="1"/>
  <c r="O2627" i="1"/>
  <c r="P2627" i="1"/>
  <c r="O2628" i="1"/>
  <c r="P2628" i="1"/>
  <c r="O2629" i="1"/>
  <c r="P2629" i="1"/>
  <c r="O2630" i="1"/>
  <c r="P2630" i="1"/>
  <c r="O2631" i="1"/>
  <c r="P2631" i="1"/>
  <c r="O2632" i="1"/>
  <c r="P2632" i="1"/>
  <c r="O2633" i="1"/>
  <c r="P2633" i="1"/>
  <c r="O2634" i="1"/>
  <c r="P2634" i="1"/>
  <c r="O2635" i="1"/>
  <c r="P2635" i="1"/>
  <c r="O2636" i="1"/>
  <c r="P2636" i="1"/>
  <c r="O2637" i="1"/>
  <c r="P2637" i="1"/>
  <c r="O2638" i="1"/>
  <c r="P2638" i="1"/>
  <c r="O2639" i="1"/>
  <c r="P2639" i="1"/>
  <c r="O2640" i="1"/>
  <c r="P2640" i="1"/>
  <c r="O2641" i="1"/>
  <c r="P2641" i="1"/>
  <c r="O2642" i="1"/>
  <c r="P2642" i="1"/>
  <c r="O2643" i="1"/>
  <c r="P2643" i="1"/>
  <c r="O2644" i="1"/>
  <c r="P2644" i="1"/>
  <c r="O2645" i="1"/>
  <c r="P2645" i="1"/>
  <c r="O2646" i="1"/>
  <c r="P2646" i="1"/>
  <c r="O2647" i="1"/>
  <c r="P2647" i="1"/>
  <c r="O2648" i="1"/>
  <c r="P2648" i="1"/>
  <c r="O2649" i="1"/>
  <c r="P2649" i="1"/>
  <c r="O2650" i="1"/>
  <c r="P2650" i="1"/>
  <c r="O2651" i="1"/>
  <c r="P2651" i="1"/>
  <c r="O2652" i="1"/>
  <c r="P2652" i="1"/>
  <c r="O2653" i="1"/>
  <c r="P2653" i="1"/>
  <c r="O2654" i="1"/>
  <c r="P2654" i="1"/>
  <c r="O2655" i="1"/>
  <c r="P2655" i="1"/>
  <c r="O2656" i="1"/>
  <c r="P2656" i="1"/>
  <c r="O2657" i="1"/>
  <c r="P2657" i="1"/>
  <c r="O2658" i="1"/>
  <c r="P2658" i="1"/>
  <c r="O2659" i="1"/>
  <c r="P2659" i="1"/>
  <c r="O2660" i="1"/>
  <c r="P2660" i="1"/>
  <c r="O2661" i="1"/>
  <c r="P2661" i="1"/>
  <c r="O2662" i="1"/>
  <c r="P2662" i="1"/>
  <c r="O2663" i="1"/>
  <c r="P2663" i="1"/>
  <c r="O2664" i="1"/>
  <c r="P2664" i="1"/>
  <c r="O2665" i="1"/>
  <c r="P2665" i="1"/>
  <c r="O2666" i="1"/>
  <c r="P2666" i="1"/>
  <c r="O2667" i="1"/>
  <c r="P2667" i="1"/>
  <c r="O2668" i="1"/>
  <c r="P2668" i="1"/>
  <c r="O2669" i="1"/>
  <c r="P2669" i="1"/>
  <c r="O2670" i="1"/>
  <c r="P2670" i="1"/>
  <c r="O2671" i="1"/>
  <c r="P2671" i="1"/>
  <c r="O2672" i="1"/>
  <c r="P2672" i="1"/>
  <c r="O2673" i="1"/>
  <c r="P2673" i="1"/>
  <c r="O2674" i="1"/>
  <c r="P2674" i="1"/>
  <c r="O2675" i="1"/>
  <c r="P2675" i="1"/>
  <c r="O2676" i="1"/>
  <c r="P2676" i="1"/>
  <c r="O2677" i="1"/>
  <c r="P2677" i="1"/>
  <c r="O2678" i="1"/>
  <c r="P2678" i="1"/>
  <c r="O2679" i="1"/>
  <c r="P2679" i="1"/>
  <c r="O2680" i="1"/>
  <c r="P2680" i="1"/>
  <c r="O2681" i="1"/>
  <c r="P2681" i="1"/>
  <c r="O2682" i="1"/>
  <c r="P2682" i="1"/>
  <c r="O2683" i="1"/>
  <c r="P2683" i="1"/>
  <c r="O2684" i="1"/>
  <c r="P2684" i="1"/>
  <c r="O2685" i="1"/>
  <c r="P2685" i="1"/>
  <c r="O2686" i="1"/>
  <c r="P2686" i="1"/>
  <c r="O2687" i="1"/>
  <c r="P2687" i="1"/>
  <c r="O2688" i="1"/>
  <c r="P2688" i="1"/>
  <c r="O2689" i="1"/>
  <c r="P2689" i="1"/>
  <c r="O2690" i="1"/>
  <c r="P2690" i="1"/>
  <c r="O2691" i="1"/>
  <c r="P2691" i="1"/>
  <c r="O2692" i="1"/>
  <c r="P2692" i="1"/>
  <c r="O2693" i="1"/>
  <c r="P2693" i="1"/>
  <c r="O2694" i="1"/>
  <c r="P2694" i="1"/>
  <c r="O2695" i="1"/>
  <c r="P2695" i="1"/>
  <c r="O2696" i="1"/>
  <c r="P2696" i="1"/>
  <c r="O2697" i="1"/>
  <c r="P2697" i="1"/>
  <c r="O2698" i="1"/>
  <c r="P2698" i="1"/>
  <c r="O2699" i="1"/>
  <c r="P2699" i="1"/>
  <c r="O2700" i="1"/>
  <c r="P2700" i="1"/>
  <c r="O2701" i="1"/>
  <c r="P2701" i="1"/>
  <c r="O2702" i="1"/>
  <c r="P2702" i="1"/>
  <c r="O2703" i="1"/>
  <c r="P2703" i="1"/>
  <c r="O2704" i="1"/>
  <c r="P2704" i="1"/>
  <c r="O2705" i="1"/>
  <c r="P2705" i="1"/>
  <c r="O2706" i="1"/>
  <c r="P2706" i="1"/>
  <c r="O2707" i="1"/>
  <c r="P2707" i="1"/>
  <c r="O2708" i="1"/>
  <c r="P2708" i="1"/>
  <c r="O2709" i="1"/>
  <c r="P2709" i="1"/>
  <c r="O2710" i="1"/>
  <c r="P2710" i="1"/>
  <c r="O2711" i="1"/>
  <c r="P2711" i="1"/>
  <c r="O2712" i="1"/>
  <c r="P2712" i="1"/>
  <c r="O2713" i="1"/>
  <c r="P2713" i="1"/>
  <c r="O2714" i="1"/>
  <c r="P2714" i="1"/>
  <c r="O2715" i="1"/>
  <c r="P2715" i="1"/>
  <c r="O2716" i="1"/>
  <c r="P2716" i="1"/>
  <c r="O2717" i="1"/>
  <c r="P2717" i="1"/>
  <c r="O2718" i="1"/>
  <c r="P2718" i="1"/>
  <c r="O2719" i="1"/>
  <c r="P2719" i="1"/>
  <c r="O2720" i="1"/>
  <c r="P2720" i="1"/>
  <c r="O2721" i="1"/>
  <c r="P2721" i="1"/>
  <c r="O2722" i="1"/>
  <c r="P2722" i="1"/>
  <c r="O2723" i="1"/>
  <c r="P2723" i="1"/>
  <c r="O2724" i="1"/>
  <c r="P2724" i="1"/>
  <c r="O2725" i="1"/>
  <c r="P2725" i="1"/>
  <c r="O2726" i="1"/>
  <c r="P2726" i="1"/>
  <c r="O2727" i="1"/>
  <c r="P2727" i="1"/>
  <c r="O2728" i="1"/>
  <c r="P2728" i="1"/>
  <c r="O2729" i="1"/>
  <c r="P2729" i="1"/>
  <c r="O2730" i="1"/>
  <c r="P2730" i="1"/>
  <c r="O2731" i="1"/>
  <c r="P2731" i="1"/>
  <c r="O2732" i="1"/>
  <c r="P2732" i="1"/>
  <c r="O2733" i="1"/>
  <c r="P2733" i="1"/>
  <c r="O2734" i="1"/>
  <c r="P2734" i="1"/>
  <c r="O2735" i="1"/>
  <c r="P2735" i="1"/>
  <c r="O2736" i="1"/>
  <c r="P2736" i="1"/>
  <c r="O2737" i="1"/>
  <c r="P2737" i="1"/>
  <c r="O2738" i="1"/>
  <c r="P2738" i="1"/>
  <c r="O2739" i="1"/>
  <c r="P2739" i="1"/>
  <c r="O2740" i="1"/>
  <c r="P2740" i="1"/>
  <c r="O2741" i="1"/>
  <c r="P2741" i="1"/>
  <c r="O2742" i="1"/>
  <c r="P2742" i="1"/>
  <c r="O2743" i="1"/>
  <c r="P2743" i="1"/>
  <c r="O2744" i="1"/>
  <c r="P2744" i="1"/>
  <c r="O2745" i="1"/>
  <c r="P2745" i="1"/>
  <c r="O2746" i="1"/>
  <c r="P2746" i="1"/>
  <c r="O2747" i="1"/>
  <c r="P2747" i="1"/>
  <c r="O2748" i="1"/>
  <c r="P2748" i="1"/>
  <c r="O2749" i="1"/>
  <c r="P2749" i="1"/>
  <c r="O2750" i="1"/>
  <c r="P2750" i="1"/>
  <c r="O2751" i="1"/>
  <c r="P2751" i="1"/>
  <c r="O2752" i="1"/>
  <c r="P2752" i="1"/>
  <c r="O2753" i="1"/>
  <c r="P2753" i="1"/>
  <c r="O2754" i="1"/>
  <c r="P2754" i="1"/>
  <c r="O2755" i="1"/>
  <c r="P2755" i="1"/>
  <c r="O2756" i="1"/>
  <c r="P2756" i="1"/>
  <c r="O2757" i="1"/>
  <c r="P2757" i="1"/>
  <c r="O2758" i="1"/>
  <c r="P2758" i="1"/>
  <c r="O2759" i="1"/>
  <c r="P2759" i="1"/>
  <c r="O2760" i="1"/>
  <c r="P2760" i="1"/>
  <c r="O2761" i="1"/>
  <c r="P2761" i="1"/>
  <c r="O2762" i="1"/>
  <c r="P2762" i="1"/>
  <c r="O2763" i="1"/>
  <c r="P2763" i="1"/>
  <c r="O2764" i="1"/>
  <c r="P2764" i="1"/>
  <c r="O2765" i="1"/>
  <c r="P2765" i="1"/>
  <c r="O2766" i="1"/>
  <c r="P2766" i="1"/>
  <c r="O2767" i="1"/>
  <c r="P2767" i="1"/>
  <c r="O2768" i="1"/>
  <c r="P2768" i="1"/>
  <c r="O2769" i="1"/>
  <c r="P2769" i="1"/>
  <c r="O2770" i="1"/>
  <c r="P2770" i="1"/>
  <c r="O2771" i="1"/>
  <c r="P2771" i="1"/>
  <c r="O2772" i="1"/>
  <c r="P2772" i="1"/>
  <c r="O2773" i="1"/>
  <c r="P2773" i="1"/>
  <c r="O2774" i="1"/>
  <c r="P2774" i="1"/>
  <c r="O2775" i="1"/>
  <c r="P2775" i="1"/>
  <c r="O2776" i="1"/>
  <c r="P2776" i="1"/>
  <c r="O2777" i="1"/>
  <c r="P2777" i="1"/>
  <c r="O2778" i="1"/>
  <c r="P2778" i="1"/>
  <c r="O2779" i="1"/>
  <c r="P2779" i="1"/>
  <c r="O2780" i="1"/>
  <c r="P2780" i="1"/>
  <c r="O2781" i="1"/>
  <c r="P2781" i="1"/>
  <c r="O2782" i="1"/>
  <c r="P2782" i="1"/>
  <c r="O2783" i="1"/>
  <c r="P2783" i="1"/>
  <c r="O2784" i="1"/>
  <c r="P2784" i="1"/>
  <c r="O2785" i="1"/>
  <c r="P2785" i="1"/>
  <c r="O2786" i="1"/>
  <c r="P2786" i="1"/>
  <c r="O2787" i="1"/>
  <c r="P2787" i="1"/>
  <c r="O2788" i="1"/>
  <c r="P2788" i="1"/>
  <c r="O2789" i="1"/>
  <c r="P2789" i="1"/>
  <c r="O2790" i="1"/>
  <c r="P2790" i="1"/>
  <c r="O2791" i="1"/>
  <c r="P2791" i="1"/>
  <c r="O2792" i="1"/>
  <c r="P2792" i="1"/>
  <c r="O2793" i="1"/>
  <c r="P2793" i="1"/>
  <c r="O2794" i="1"/>
  <c r="P2794" i="1"/>
  <c r="O2795" i="1"/>
  <c r="P2795" i="1"/>
  <c r="O2796" i="1"/>
  <c r="P2796" i="1"/>
  <c r="O2797" i="1"/>
  <c r="P2797" i="1"/>
  <c r="O2798" i="1"/>
  <c r="P2798" i="1"/>
  <c r="O2799" i="1"/>
  <c r="P2799" i="1"/>
  <c r="O2800" i="1"/>
  <c r="P2800" i="1"/>
  <c r="O2801" i="1"/>
  <c r="P2801" i="1"/>
  <c r="O2802" i="1"/>
  <c r="P2802" i="1"/>
  <c r="O2803" i="1"/>
  <c r="P2803" i="1"/>
  <c r="O2804" i="1"/>
  <c r="P2804" i="1"/>
  <c r="O2805" i="1"/>
  <c r="P2805" i="1"/>
  <c r="O2806" i="1"/>
  <c r="P2806" i="1"/>
  <c r="O2807" i="1"/>
  <c r="P2807" i="1"/>
  <c r="O2808" i="1"/>
  <c r="P2808" i="1"/>
  <c r="O2809" i="1"/>
  <c r="P2809" i="1"/>
  <c r="O2810" i="1"/>
  <c r="P2810" i="1"/>
  <c r="O2811" i="1"/>
  <c r="P2811" i="1"/>
  <c r="O2812" i="1"/>
  <c r="P2812" i="1"/>
  <c r="O2813" i="1"/>
  <c r="P2813" i="1"/>
  <c r="O2814" i="1"/>
  <c r="P2814" i="1"/>
  <c r="O2815" i="1"/>
  <c r="P2815" i="1"/>
  <c r="O2816" i="1"/>
  <c r="P2816" i="1"/>
  <c r="O2817" i="1"/>
  <c r="P2817" i="1"/>
  <c r="O2818" i="1"/>
  <c r="P2818" i="1"/>
  <c r="O2819" i="1"/>
  <c r="P2819" i="1"/>
  <c r="O2820" i="1"/>
  <c r="P2820" i="1"/>
  <c r="O2821" i="1"/>
  <c r="P2821" i="1"/>
  <c r="O2822" i="1"/>
  <c r="P2822" i="1"/>
  <c r="O2823" i="1"/>
  <c r="P2823" i="1"/>
  <c r="O2824" i="1"/>
  <c r="P2824" i="1"/>
  <c r="O2825" i="1"/>
  <c r="P2825" i="1"/>
  <c r="O2826" i="1"/>
  <c r="P2826" i="1"/>
  <c r="O2827" i="1"/>
  <c r="P2827" i="1"/>
  <c r="O2828" i="1"/>
  <c r="P2828" i="1"/>
  <c r="O2829" i="1"/>
  <c r="P2829" i="1"/>
  <c r="O2830" i="1"/>
  <c r="P2830" i="1"/>
  <c r="O2831" i="1"/>
  <c r="P2831" i="1"/>
  <c r="O2832" i="1"/>
  <c r="P2832" i="1"/>
  <c r="O2833" i="1"/>
  <c r="P2833" i="1"/>
  <c r="O2834" i="1"/>
  <c r="P2834" i="1"/>
  <c r="O2835" i="1"/>
  <c r="P2835" i="1"/>
  <c r="O2836" i="1"/>
  <c r="P2836" i="1"/>
  <c r="O2837" i="1"/>
  <c r="P2837" i="1"/>
  <c r="O2838" i="1"/>
  <c r="P2838" i="1"/>
  <c r="O2839" i="1"/>
  <c r="P2839" i="1"/>
  <c r="O2840" i="1"/>
  <c r="P2840" i="1"/>
  <c r="O2841" i="1"/>
  <c r="P2841" i="1"/>
  <c r="O2842" i="1"/>
  <c r="P2842" i="1"/>
  <c r="O2843" i="1"/>
  <c r="P2843" i="1"/>
  <c r="O2844" i="1"/>
  <c r="P2844" i="1"/>
  <c r="O2845" i="1"/>
  <c r="P2845" i="1"/>
  <c r="O2846" i="1"/>
  <c r="P2846" i="1"/>
  <c r="O2847" i="1"/>
  <c r="P2847" i="1"/>
  <c r="O2848" i="1"/>
  <c r="P2848" i="1"/>
  <c r="O2849" i="1"/>
  <c r="P2849" i="1"/>
  <c r="O2850" i="1"/>
  <c r="P2850" i="1"/>
  <c r="O2851" i="1"/>
  <c r="P2851" i="1"/>
  <c r="O2852" i="1"/>
  <c r="P2852" i="1"/>
  <c r="O2853" i="1"/>
  <c r="P2853" i="1"/>
  <c r="O2854" i="1"/>
  <c r="P2854" i="1"/>
  <c r="O2855" i="1"/>
  <c r="P2855" i="1"/>
  <c r="O2856" i="1"/>
  <c r="P2856" i="1"/>
  <c r="O2857" i="1"/>
  <c r="P2857" i="1"/>
  <c r="O2858" i="1"/>
  <c r="P2858" i="1"/>
  <c r="O2859" i="1"/>
  <c r="P2859" i="1"/>
  <c r="O2860" i="1"/>
  <c r="P2860" i="1"/>
  <c r="O2861" i="1"/>
  <c r="P2861" i="1"/>
  <c r="O2862" i="1"/>
  <c r="P2862" i="1"/>
  <c r="O2863" i="1"/>
  <c r="P2863" i="1"/>
  <c r="O2864" i="1"/>
  <c r="P2864" i="1"/>
  <c r="O2865" i="1"/>
  <c r="P2865" i="1"/>
  <c r="O2866" i="1"/>
  <c r="P2866" i="1"/>
  <c r="O2867" i="1"/>
  <c r="P2867" i="1"/>
  <c r="O2868" i="1"/>
  <c r="P2868" i="1"/>
  <c r="O2869" i="1"/>
  <c r="P2869" i="1"/>
  <c r="O2870" i="1"/>
  <c r="P2870" i="1"/>
  <c r="O2871" i="1"/>
  <c r="P2871" i="1"/>
  <c r="O2872" i="1"/>
  <c r="P2872" i="1"/>
  <c r="O2873" i="1"/>
  <c r="P2873" i="1"/>
  <c r="O2874" i="1"/>
  <c r="P2874" i="1"/>
  <c r="O2875" i="1"/>
  <c r="P2875" i="1"/>
  <c r="O2876" i="1"/>
  <c r="P2876" i="1"/>
  <c r="O2877" i="1"/>
  <c r="P2877" i="1"/>
  <c r="O2878" i="1"/>
  <c r="P2878" i="1"/>
  <c r="O2879" i="1"/>
  <c r="P2879" i="1"/>
  <c r="O2880" i="1"/>
  <c r="P2880" i="1"/>
  <c r="O2881" i="1"/>
  <c r="P2881" i="1"/>
  <c r="O2882" i="1"/>
  <c r="P2882" i="1"/>
  <c r="O2883" i="1"/>
  <c r="P2883" i="1"/>
  <c r="O2884" i="1"/>
  <c r="P2884" i="1"/>
  <c r="O2885" i="1"/>
  <c r="P2885" i="1"/>
  <c r="O2886" i="1"/>
  <c r="P2886" i="1"/>
  <c r="O2887" i="1"/>
  <c r="P2887" i="1"/>
  <c r="O2888" i="1"/>
  <c r="P2888" i="1"/>
  <c r="O2889" i="1"/>
  <c r="P2889" i="1"/>
  <c r="O2890" i="1"/>
  <c r="P2890" i="1"/>
  <c r="O2891" i="1"/>
  <c r="P2891" i="1"/>
  <c r="O2892" i="1"/>
  <c r="P2892" i="1"/>
  <c r="O2893" i="1"/>
  <c r="P2893" i="1"/>
  <c r="O2894" i="1"/>
  <c r="P2894" i="1"/>
  <c r="O2895" i="1"/>
  <c r="P2895" i="1"/>
  <c r="O2896" i="1"/>
  <c r="P2896" i="1"/>
  <c r="O2897" i="1"/>
  <c r="P2897" i="1"/>
  <c r="O2898" i="1"/>
  <c r="P2898" i="1"/>
  <c r="O2899" i="1"/>
  <c r="P2899" i="1"/>
  <c r="O2900" i="1"/>
  <c r="P2900" i="1"/>
  <c r="O2901" i="1"/>
  <c r="P2901" i="1"/>
  <c r="O2902" i="1"/>
  <c r="P2902" i="1"/>
  <c r="O2903" i="1"/>
  <c r="P2903" i="1"/>
  <c r="O2904" i="1"/>
  <c r="P2904" i="1"/>
  <c r="O2905" i="1"/>
  <c r="P2905" i="1"/>
  <c r="O2906" i="1"/>
  <c r="P2906" i="1"/>
  <c r="O2907" i="1"/>
  <c r="P2907" i="1"/>
  <c r="O2908" i="1"/>
  <c r="P2908" i="1"/>
  <c r="O2909" i="1"/>
  <c r="P2909" i="1"/>
  <c r="O2910" i="1"/>
  <c r="P2910" i="1"/>
  <c r="O2911" i="1"/>
  <c r="P2911" i="1"/>
  <c r="O2912" i="1"/>
  <c r="P2912" i="1"/>
  <c r="O2913" i="1"/>
  <c r="P2913" i="1"/>
  <c r="O2914" i="1"/>
  <c r="P2914" i="1"/>
  <c r="O2915" i="1"/>
  <c r="P2915" i="1"/>
  <c r="O2916" i="1"/>
  <c r="P2916" i="1"/>
  <c r="O2917" i="1"/>
  <c r="P2917" i="1"/>
  <c r="O2918" i="1"/>
  <c r="P2918" i="1"/>
  <c r="O2919" i="1"/>
  <c r="P2919" i="1"/>
  <c r="O2920" i="1"/>
  <c r="P2920" i="1"/>
  <c r="O2921" i="1"/>
  <c r="P2921" i="1"/>
  <c r="O2922" i="1"/>
  <c r="P2922" i="1"/>
  <c r="O2923" i="1"/>
  <c r="P2923" i="1"/>
  <c r="O2924" i="1"/>
  <c r="P2924" i="1"/>
  <c r="O2925" i="1"/>
  <c r="P2925" i="1"/>
  <c r="O2926" i="1"/>
  <c r="P2926" i="1"/>
  <c r="O2927" i="1"/>
  <c r="P2927" i="1"/>
  <c r="O2928" i="1"/>
  <c r="P2928" i="1"/>
  <c r="O2929" i="1"/>
  <c r="P2929" i="1"/>
  <c r="O2930" i="1"/>
  <c r="P2930" i="1"/>
  <c r="O2931" i="1"/>
  <c r="P2931" i="1"/>
  <c r="O2932" i="1"/>
  <c r="P2932" i="1"/>
  <c r="O2933" i="1"/>
  <c r="P2933" i="1"/>
  <c r="O2934" i="1"/>
  <c r="P2934" i="1"/>
  <c r="O2935" i="1"/>
  <c r="P2935" i="1"/>
  <c r="O2936" i="1"/>
  <c r="P2936" i="1"/>
  <c r="O2937" i="1"/>
  <c r="P2937" i="1"/>
  <c r="O2938" i="1"/>
  <c r="P2938" i="1"/>
  <c r="O2939" i="1"/>
  <c r="P2939" i="1"/>
  <c r="O2940" i="1"/>
  <c r="P2940" i="1"/>
  <c r="O2941" i="1"/>
  <c r="P2941" i="1"/>
  <c r="O2942" i="1"/>
  <c r="P2942" i="1"/>
  <c r="O2943" i="1"/>
  <c r="P2943" i="1"/>
  <c r="O2944" i="1"/>
  <c r="P2944" i="1"/>
  <c r="O2945" i="1"/>
  <c r="P2945" i="1"/>
  <c r="O2946" i="1"/>
  <c r="P2946" i="1"/>
  <c r="O2947" i="1"/>
  <c r="P2947" i="1"/>
  <c r="O2948" i="1"/>
  <c r="P2948" i="1"/>
  <c r="O2949" i="1"/>
  <c r="P2949" i="1"/>
  <c r="O2950" i="1"/>
  <c r="P2950" i="1"/>
  <c r="O2951" i="1"/>
  <c r="P2951" i="1"/>
  <c r="O2952" i="1"/>
  <c r="P2952" i="1"/>
  <c r="O2953" i="1"/>
  <c r="P2953" i="1"/>
  <c r="O2954" i="1"/>
  <c r="P2954" i="1"/>
  <c r="O2955" i="1"/>
  <c r="P2955" i="1"/>
  <c r="O2956" i="1"/>
  <c r="P2956" i="1"/>
  <c r="O2957" i="1"/>
  <c r="P2957" i="1"/>
  <c r="O2958" i="1"/>
  <c r="P2958" i="1"/>
  <c r="O2959" i="1"/>
  <c r="P2959" i="1"/>
  <c r="O2960" i="1"/>
  <c r="P2960" i="1"/>
  <c r="O2961" i="1"/>
  <c r="P2961" i="1"/>
  <c r="O2962" i="1"/>
  <c r="P2962" i="1"/>
  <c r="O2963" i="1"/>
  <c r="P2963" i="1"/>
  <c r="O2964" i="1"/>
  <c r="P2964" i="1"/>
  <c r="O2965" i="1"/>
  <c r="P2965" i="1"/>
  <c r="O2966" i="1"/>
  <c r="P2966" i="1"/>
  <c r="O2967" i="1"/>
  <c r="P2967" i="1"/>
  <c r="O2968" i="1"/>
  <c r="P2968" i="1"/>
  <c r="O2969" i="1"/>
  <c r="P2969" i="1"/>
  <c r="O2970" i="1"/>
  <c r="P2970" i="1"/>
  <c r="O2971" i="1"/>
  <c r="P2971" i="1"/>
  <c r="O2972" i="1"/>
  <c r="P2972" i="1"/>
  <c r="O2973" i="1"/>
  <c r="P2973" i="1"/>
  <c r="O2974" i="1"/>
  <c r="P2974" i="1"/>
  <c r="O2975" i="1"/>
  <c r="P2975" i="1"/>
  <c r="O2976" i="1"/>
  <c r="P2976" i="1"/>
  <c r="O2977" i="1"/>
  <c r="P2977" i="1"/>
  <c r="O2978" i="1"/>
  <c r="P2978" i="1"/>
  <c r="O2979" i="1"/>
  <c r="P2979" i="1"/>
  <c r="O2980" i="1"/>
  <c r="P2980" i="1"/>
  <c r="O2981" i="1"/>
  <c r="P2981" i="1"/>
  <c r="O2982" i="1"/>
  <c r="P2982" i="1"/>
  <c r="O2983" i="1"/>
  <c r="P2983" i="1"/>
  <c r="O2984" i="1"/>
  <c r="P2984" i="1"/>
  <c r="O2985" i="1"/>
  <c r="P2985" i="1"/>
  <c r="O2986" i="1"/>
  <c r="P2986" i="1"/>
  <c r="O2987" i="1"/>
  <c r="P2987" i="1"/>
  <c r="O2988" i="1"/>
  <c r="P2988" i="1"/>
  <c r="O2989" i="1"/>
  <c r="P2989" i="1"/>
  <c r="O2990" i="1"/>
  <c r="P2990" i="1"/>
  <c r="O2991" i="1"/>
  <c r="P2991" i="1"/>
  <c r="O2992" i="1"/>
  <c r="P2992" i="1"/>
  <c r="O2993" i="1"/>
  <c r="P2993" i="1"/>
  <c r="O2994" i="1"/>
  <c r="P2994" i="1"/>
  <c r="O2995" i="1"/>
  <c r="P2995" i="1"/>
  <c r="O2996" i="1"/>
  <c r="P2996" i="1"/>
  <c r="O2997" i="1"/>
  <c r="P2997" i="1"/>
  <c r="O2998" i="1"/>
  <c r="P2998" i="1"/>
  <c r="O2999" i="1"/>
  <c r="P2999" i="1"/>
  <c r="O3000" i="1"/>
  <c r="P3000" i="1"/>
  <c r="O3001" i="1"/>
  <c r="P3001" i="1"/>
  <c r="O3002" i="1"/>
  <c r="P3002" i="1"/>
  <c r="O3003" i="1"/>
  <c r="P3003" i="1"/>
  <c r="O3004" i="1"/>
  <c r="P3004" i="1"/>
  <c r="O3005" i="1"/>
  <c r="P3005" i="1"/>
  <c r="O3006" i="1"/>
  <c r="P3006" i="1"/>
  <c r="O3007" i="1"/>
  <c r="P3007" i="1"/>
  <c r="O3008" i="1"/>
  <c r="P3008" i="1"/>
  <c r="O3009" i="1"/>
  <c r="P3009" i="1"/>
  <c r="O3010" i="1"/>
  <c r="P3010" i="1"/>
  <c r="O3011" i="1"/>
  <c r="P3011" i="1"/>
  <c r="O3012" i="1"/>
  <c r="P3012" i="1"/>
  <c r="O3013" i="1"/>
  <c r="P3013" i="1"/>
  <c r="O3014" i="1"/>
  <c r="P3014" i="1"/>
  <c r="O3015" i="1"/>
  <c r="P3015" i="1"/>
  <c r="O3016" i="1"/>
  <c r="P3016" i="1"/>
  <c r="O3017" i="1"/>
  <c r="P3017" i="1"/>
  <c r="O3018" i="1"/>
  <c r="P3018" i="1"/>
  <c r="O3019" i="1"/>
  <c r="P3019" i="1"/>
  <c r="O3020" i="1"/>
  <c r="P3020" i="1"/>
  <c r="O3021" i="1"/>
  <c r="P3021" i="1"/>
  <c r="O3022" i="1"/>
  <c r="P3022" i="1"/>
  <c r="O3023" i="1"/>
  <c r="P3023" i="1"/>
  <c r="O3024" i="1"/>
  <c r="P3024" i="1"/>
  <c r="O3025" i="1"/>
  <c r="P3025" i="1"/>
  <c r="O3026" i="1"/>
  <c r="P3026" i="1"/>
  <c r="O3027" i="1"/>
  <c r="P3027" i="1"/>
  <c r="O3028" i="1"/>
  <c r="P3028" i="1"/>
  <c r="O3029" i="1"/>
  <c r="P3029" i="1"/>
  <c r="O3030" i="1"/>
  <c r="P3030" i="1"/>
  <c r="O3031" i="1"/>
  <c r="P3031" i="1"/>
  <c r="O3032" i="1"/>
  <c r="P3032" i="1"/>
  <c r="O3033" i="1"/>
  <c r="P3033" i="1"/>
  <c r="O3034" i="1"/>
  <c r="P3034" i="1"/>
  <c r="O3035" i="1"/>
  <c r="P3035" i="1"/>
  <c r="O3036" i="1"/>
  <c r="P3036" i="1"/>
  <c r="O3037" i="1"/>
  <c r="P3037" i="1"/>
  <c r="O3038" i="1"/>
  <c r="P3038" i="1"/>
  <c r="O3039" i="1"/>
  <c r="P3039" i="1"/>
  <c r="O3040" i="1"/>
  <c r="P3040" i="1"/>
  <c r="O3041" i="1"/>
  <c r="P3041" i="1"/>
  <c r="O3042" i="1"/>
  <c r="P3042" i="1"/>
  <c r="O3043" i="1"/>
  <c r="P3043" i="1"/>
  <c r="O3044" i="1"/>
  <c r="P3044" i="1"/>
  <c r="O3045" i="1"/>
  <c r="P3045" i="1"/>
  <c r="O3046" i="1"/>
  <c r="P3046" i="1"/>
  <c r="O3047" i="1"/>
  <c r="P3047" i="1"/>
  <c r="O3048" i="1"/>
  <c r="P3048" i="1"/>
  <c r="O3049" i="1"/>
  <c r="P3049" i="1"/>
  <c r="O3050" i="1"/>
  <c r="P3050" i="1"/>
  <c r="O3051" i="1"/>
  <c r="P3051" i="1"/>
  <c r="O3052" i="1"/>
  <c r="P3052" i="1"/>
  <c r="O3053" i="1"/>
  <c r="P3053" i="1"/>
  <c r="O3054" i="1"/>
  <c r="P3054" i="1"/>
  <c r="O3055" i="1"/>
  <c r="P3055" i="1"/>
  <c r="O3056" i="1"/>
  <c r="P3056" i="1"/>
  <c r="O3057" i="1"/>
  <c r="P3057" i="1"/>
  <c r="O3058" i="1"/>
  <c r="P3058" i="1"/>
  <c r="O3059" i="1"/>
  <c r="P3059" i="1"/>
  <c r="O3060" i="1"/>
  <c r="P3060" i="1"/>
  <c r="O3061" i="1"/>
  <c r="P3061" i="1"/>
  <c r="O3062" i="1"/>
  <c r="P3062" i="1"/>
  <c r="O3063" i="1"/>
  <c r="P3063" i="1"/>
  <c r="O3064" i="1"/>
  <c r="P3064" i="1"/>
  <c r="O3065" i="1"/>
  <c r="P3065" i="1"/>
  <c r="O3066" i="1"/>
  <c r="P3066" i="1"/>
  <c r="O3067" i="1"/>
  <c r="P3067" i="1"/>
  <c r="O3068" i="1"/>
  <c r="P3068" i="1"/>
  <c r="O3069" i="1"/>
  <c r="P3069" i="1"/>
  <c r="O3070" i="1"/>
  <c r="P3070" i="1"/>
  <c r="O3071" i="1"/>
  <c r="P3071" i="1"/>
  <c r="O3072" i="1"/>
  <c r="P3072" i="1"/>
  <c r="O3073" i="1"/>
  <c r="P3073" i="1"/>
  <c r="O3074" i="1"/>
  <c r="P3074" i="1"/>
  <c r="O3075" i="1"/>
  <c r="P3075" i="1"/>
  <c r="O3076" i="1"/>
  <c r="P3076" i="1"/>
  <c r="O3077" i="1"/>
  <c r="P3077" i="1"/>
  <c r="O3078" i="1"/>
  <c r="P3078" i="1"/>
  <c r="O3079" i="1"/>
  <c r="P3079" i="1"/>
  <c r="O3080" i="1"/>
  <c r="P3080" i="1"/>
  <c r="O3081" i="1"/>
  <c r="P3081" i="1"/>
  <c r="O3082" i="1"/>
  <c r="P3082" i="1"/>
  <c r="O3083" i="1"/>
  <c r="P3083" i="1"/>
  <c r="O3084" i="1"/>
  <c r="P3084" i="1"/>
  <c r="O3085" i="1"/>
  <c r="P3085" i="1"/>
  <c r="O3086" i="1"/>
  <c r="P3086" i="1"/>
  <c r="O3087" i="1"/>
  <c r="P3087" i="1"/>
  <c r="O3088" i="1"/>
  <c r="P3088" i="1"/>
  <c r="O3089" i="1"/>
  <c r="P3089" i="1"/>
  <c r="O3090" i="1"/>
  <c r="P3090" i="1"/>
  <c r="O3091" i="1"/>
  <c r="P3091" i="1"/>
  <c r="O3092" i="1"/>
  <c r="P3092" i="1"/>
  <c r="O3093" i="1"/>
  <c r="P3093" i="1"/>
  <c r="O3094" i="1"/>
  <c r="P3094" i="1"/>
  <c r="O3095" i="1"/>
  <c r="P3095" i="1"/>
  <c r="O3096" i="1"/>
  <c r="P3096" i="1"/>
  <c r="O3097" i="1"/>
  <c r="P3097" i="1"/>
  <c r="O3098" i="1"/>
  <c r="P3098" i="1"/>
  <c r="O3099" i="1"/>
  <c r="P3099" i="1"/>
  <c r="O3100" i="1"/>
  <c r="P3100" i="1"/>
  <c r="O3101" i="1"/>
  <c r="P3101" i="1"/>
  <c r="O3102" i="1"/>
  <c r="P3102" i="1"/>
  <c r="O3103" i="1"/>
  <c r="P3103" i="1"/>
  <c r="O3104" i="1"/>
  <c r="P3104" i="1"/>
  <c r="O3105" i="1"/>
  <c r="P3105" i="1"/>
  <c r="O3106" i="1"/>
  <c r="P3106" i="1"/>
  <c r="O3107" i="1"/>
  <c r="P3107" i="1"/>
  <c r="O3108" i="1"/>
  <c r="P3108" i="1"/>
  <c r="O3109" i="1"/>
  <c r="P3109" i="1"/>
  <c r="O3110" i="1"/>
  <c r="P3110" i="1"/>
  <c r="O3111" i="1"/>
  <c r="P3111" i="1"/>
  <c r="O3112" i="1"/>
  <c r="P3112" i="1"/>
  <c r="O3113" i="1"/>
  <c r="P3113" i="1"/>
  <c r="O3114" i="1"/>
  <c r="P3114" i="1"/>
  <c r="O3115" i="1"/>
  <c r="P3115" i="1"/>
  <c r="O3116" i="1"/>
  <c r="P3116" i="1"/>
  <c r="O3117" i="1"/>
  <c r="P3117" i="1"/>
  <c r="O3118" i="1"/>
  <c r="P3118" i="1"/>
  <c r="O3119" i="1"/>
  <c r="P3119" i="1"/>
  <c r="O3120" i="1"/>
  <c r="P3120" i="1"/>
  <c r="O3121" i="1"/>
  <c r="P3121" i="1"/>
  <c r="O3122" i="1"/>
  <c r="P3122" i="1"/>
  <c r="O3123" i="1"/>
  <c r="P3123" i="1"/>
  <c r="O3124" i="1"/>
  <c r="P3124" i="1"/>
  <c r="O3125" i="1"/>
  <c r="P3125" i="1"/>
  <c r="O3126" i="1"/>
  <c r="P3126" i="1"/>
  <c r="O3127" i="1"/>
  <c r="P3127" i="1"/>
  <c r="O3128" i="1"/>
  <c r="P3128" i="1"/>
  <c r="O3129" i="1"/>
  <c r="P3129" i="1"/>
  <c r="O3130" i="1"/>
  <c r="P3130" i="1"/>
  <c r="O3131" i="1"/>
  <c r="P3131" i="1"/>
  <c r="O3132" i="1"/>
  <c r="P3132" i="1"/>
  <c r="O3133" i="1"/>
  <c r="P3133" i="1"/>
  <c r="O3134" i="1"/>
  <c r="P3134" i="1"/>
  <c r="O3135" i="1"/>
  <c r="P3135" i="1"/>
  <c r="O3136" i="1"/>
  <c r="P3136" i="1"/>
  <c r="O3137" i="1"/>
  <c r="P3137" i="1"/>
  <c r="O3138" i="1"/>
  <c r="P3138" i="1"/>
  <c r="O3139" i="1"/>
  <c r="P3139" i="1"/>
  <c r="O3140" i="1"/>
  <c r="P3140" i="1"/>
  <c r="O3141" i="1"/>
  <c r="P3141" i="1"/>
  <c r="O3142" i="1"/>
  <c r="P3142" i="1"/>
  <c r="O3143" i="1"/>
  <c r="P3143" i="1"/>
  <c r="O3144" i="1"/>
  <c r="P3144" i="1"/>
  <c r="O3145" i="1"/>
  <c r="P3145" i="1"/>
  <c r="O3146" i="1"/>
  <c r="P3146" i="1"/>
  <c r="O3147" i="1"/>
  <c r="P3147" i="1"/>
  <c r="O3148" i="1"/>
  <c r="P3148" i="1"/>
  <c r="O3149" i="1"/>
  <c r="P3149" i="1"/>
  <c r="O3150" i="1"/>
  <c r="P3150" i="1"/>
  <c r="O3151" i="1"/>
  <c r="P3151" i="1"/>
  <c r="O3152" i="1"/>
  <c r="P3152" i="1"/>
  <c r="O3153" i="1"/>
  <c r="P3153" i="1"/>
  <c r="O3154" i="1"/>
  <c r="P3154" i="1"/>
  <c r="O3155" i="1"/>
  <c r="P3155" i="1"/>
  <c r="O3156" i="1"/>
  <c r="P3156" i="1"/>
  <c r="O3157" i="1"/>
  <c r="P3157" i="1"/>
  <c r="O3158" i="1"/>
  <c r="P3158" i="1"/>
  <c r="O3159" i="1"/>
  <c r="P3159" i="1"/>
  <c r="O3160" i="1"/>
  <c r="P3160" i="1"/>
  <c r="O3161" i="1"/>
  <c r="P3161" i="1"/>
  <c r="O3162" i="1"/>
  <c r="P3162" i="1"/>
  <c r="O3163" i="1"/>
  <c r="P3163" i="1"/>
  <c r="O3164" i="1"/>
  <c r="P3164" i="1"/>
  <c r="O3165" i="1"/>
  <c r="P3165" i="1"/>
  <c r="O3166" i="1"/>
  <c r="P3166" i="1"/>
  <c r="O3167" i="1"/>
  <c r="P3167" i="1"/>
  <c r="O3168" i="1"/>
  <c r="P3168" i="1"/>
  <c r="O3169" i="1"/>
  <c r="P3169" i="1"/>
  <c r="O3170" i="1"/>
  <c r="P3170" i="1"/>
  <c r="O3171" i="1"/>
  <c r="P3171" i="1"/>
  <c r="O3172" i="1"/>
  <c r="P3172" i="1"/>
  <c r="O3173" i="1"/>
  <c r="P3173" i="1"/>
  <c r="O3174" i="1"/>
  <c r="P3174" i="1"/>
  <c r="O3175" i="1"/>
  <c r="P3175" i="1"/>
  <c r="O3176" i="1"/>
  <c r="P3176" i="1"/>
  <c r="O3177" i="1"/>
  <c r="P3177" i="1"/>
  <c r="O3178" i="1"/>
  <c r="P3178" i="1"/>
  <c r="O3179" i="1"/>
  <c r="P3179" i="1"/>
  <c r="O3180" i="1"/>
  <c r="P3180" i="1"/>
  <c r="O3181" i="1"/>
  <c r="P3181" i="1"/>
  <c r="O3182" i="1"/>
  <c r="P3182" i="1"/>
  <c r="O3183" i="1"/>
  <c r="P3183" i="1"/>
  <c r="O3184" i="1"/>
  <c r="P3184" i="1"/>
  <c r="O3185" i="1"/>
  <c r="P3185" i="1"/>
  <c r="O3186" i="1"/>
  <c r="P3186" i="1"/>
  <c r="O3187" i="1"/>
  <c r="P3187" i="1"/>
  <c r="O3188" i="1"/>
  <c r="P3188" i="1"/>
  <c r="O3189" i="1"/>
  <c r="P3189" i="1"/>
  <c r="O3190" i="1"/>
  <c r="P3190" i="1"/>
  <c r="O3191" i="1"/>
  <c r="P3191" i="1"/>
  <c r="O3192" i="1"/>
  <c r="P3192" i="1"/>
  <c r="O3193" i="1"/>
  <c r="P3193" i="1"/>
  <c r="O3194" i="1"/>
  <c r="P3194" i="1"/>
  <c r="O3195" i="1"/>
  <c r="P3195" i="1"/>
  <c r="O3196" i="1"/>
  <c r="P3196" i="1"/>
  <c r="O3197" i="1"/>
  <c r="P3197" i="1"/>
  <c r="O3198" i="1"/>
  <c r="P3198" i="1"/>
  <c r="O3199" i="1"/>
  <c r="P3199" i="1"/>
  <c r="O3200" i="1"/>
  <c r="P3200" i="1"/>
  <c r="O3201" i="1"/>
  <c r="P3201" i="1"/>
  <c r="O3202" i="1"/>
  <c r="P3202" i="1"/>
  <c r="O3203" i="1"/>
  <c r="P3203" i="1"/>
  <c r="O3204" i="1"/>
  <c r="P3204" i="1"/>
  <c r="O3205" i="1"/>
  <c r="P3205" i="1"/>
  <c r="O3206" i="1"/>
  <c r="P3206" i="1"/>
  <c r="O3207" i="1"/>
  <c r="P3207" i="1"/>
  <c r="O3208" i="1"/>
  <c r="P3208" i="1"/>
  <c r="O3209" i="1"/>
  <c r="P3209" i="1"/>
  <c r="O3210" i="1"/>
  <c r="P3210" i="1"/>
  <c r="O3211" i="1"/>
  <c r="P3211" i="1"/>
  <c r="O3212" i="1"/>
  <c r="P3212" i="1"/>
  <c r="O3213" i="1"/>
  <c r="P3213" i="1"/>
  <c r="O3214" i="1"/>
  <c r="P3214" i="1"/>
  <c r="O3215" i="1"/>
  <c r="P3215" i="1"/>
  <c r="O3216" i="1"/>
  <c r="P3216" i="1"/>
  <c r="O3217" i="1"/>
  <c r="P3217" i="1"/>
  <c r="O3218" i="1"/>
  <c r="P3218" i="1"/>
  <c r="O3219" i="1"/>
  <c r="P3219" i="1"/>
  <c r="O3220" i="1"/>
  <c r="P3220" i="1"/>
  <c r="O3221" i="1"/>
  <c r="P3221" i="1"/>
  <c r="O3222" i="1"/>
  <c r="P3222" i="1"/>
  <c r="O3223" i="1"/>
  <c r="P3223" i="1"/>
  <c r="O3224" i="1"/>
  <c r="P3224" i="1"/>
  <c r="O3225" i="1"/>
  <c r="P3225" i="1"/>
  <c r="O3226" i="1"/>
  <c r="P3226" i="1"/>
  <c r="O3227" i="1"/>
  <c r="P3227" i="1"/>
  <c r="O3228" i="1"/>
  <c r="P3228" i="1"/>
  <c r="O3229" i="1"/>
  <c r="P3229" i="1"/>
  <c r="O3230" i="1"/>
  <c r="P3230" i="1"/>
  <c r="O3231" i="1"/>
  <c r="P3231" i="1"/>
  <c r="O3232" i="1"/>
  <c r="P3232" i="1"/>
  <c r="O3233" i="1"/>
  <c r="P3233" i="1"/>
  <c r="O3234" i="1"/>
  <c r="P3234" i="1"/>
  <c r="O3235" i="1"/>
  <c r="P3235" i="1"/>
  <c r="O3236" i="1"/>
  <c r="P3236" i="1"/>
  <c r="O3237" i="1"/>
  <c r="P3237" i="1"/>
  <c r="O3238" i="1"/>
  <c r="P3238" i="1"/>
  <c r="O3239" i="1"/>
  <c r="P3239" i="1"/>
  <c r="O3240" i="1"/>
  <c r="P3240" i="1"/>
  <c r="O3241" i="1"/>
  <c r="P3241" i="1"/>
  <c r="O3242" i="1"/>
  <c r="P3242" i="1"/>
  <c r="O3243" i="1"/>
  <c r="P3243" i="1"/>
  <c r="O3244" i="1"/>
  <c r="P3244" i="1"/>
  <c r="O3245" i="1"/>
  <c r="P3245" i="1"/>
  <c r="O3246" i="1"/>
  <c r="P3246" i="1"/>
  <c r="O3247" i="1"/>
  <c r="P3247" i="1"/>
  <c r="O3248" i="1"/>
  <c r="P3248" i="1"/>
  <c r="O3249" i="1"/>
  <c r="P3249" i="1"/>
  <c r="O3250" i="1"/>
  <c r="P3250" i="1"/>
  <c r="O3251" i="1"/>
  <c r="P3251" i="1"/>
  <c r="O3252" i="1"/>
  <c r="P3252" i="1"/>
  <c r="O3253" i="1"/>
  <c r="P3253" i="1"/>
  <c r="O3254" i="1"/>
  <c r="P3254" i="1"/>
  <c r="O3255" i="1"/>
  <c r="P3255" i="1"/>
  <c r="O3256" i="1"/>
  <c r="P3256" i="1"/>
  <c r="O3257" i="1"/>
  <c r="P3257" i="1"/>
  <c r="O3258" i="1"/>
  <c r="P3258" i="1"/>
  <c r="O3259" i="1"/>
  <c r="P3259" i="1"/>
  <c r="O3260" i="1"/>
  <c r="P3260" i="1"/>
  <c r="O3261" i="1"/>
  <c r="P3261" i="1"/>
  <c r="O3262" i="1"/>
  <c r="P3262" i="1"/>
  <c r="O3263" i="1"/>
  <c r="P3263" i="1"/>
  <c r="O3264" i="1"/>
  <c r="P3264" i="1"/>
  <c r="O3265" i="1"/>
  <c r="P3265" i="1"/>
  <c r="O3266" i="1"/>
  <c r="P3266" i="1"/>
  <c r="O3267" i="1"/>
  <c r="P3267" i="1"/>
  <c r="O3268" i="1"/>
  <c r="P3268" i="1"/>
  <c r="O3269" i="1"/>
  <c r="P3269" i="1"/>
  <c r="O3270" i="1"/>
  <c r="P3270" i="1"/>
  <c r="O3271" i="1"/>
  <c r="P3271" i="1"/>
  <c r="O3272" i="1"/>
  <c r="P3272" i="1"/>
  <c r="O3273" i="1"/>
  <c r="P3273" i="1"/>
  <c r="O3274" i="1"/>
  <c r="P3274" i="1"/>
  <c r="O3275" i="1"/>
  <c r="P3275" i="1"/>
  <c r="O3276" i="1"/>
  <c r="P3276" i="1"/>
  <c r="O3277" i="1"/>
  <c r="P3277" i="1"/>
  <c r="O3278" i="1"/>
  <c r="P3278" i="1"/>
  <c r="O3279" i="1"/>
  <c r="P3279" i="1"/>
  <c r="O3280" i="1"/>
  <c r="P3280" i="1"/>
  <c r="O3281" i="1"/>
  <c r="P3281" i="1"/>
  <c r="O3282" i="1"/>
  <c r="P3282" i="1"/>
  <c r="O3283" i="1"/>
  <c r="P3283" i="1"/>
  <c r="O3284" i="1"/>
  <c r="P3284" i="1"/>
  <c r="O3285" i="1"/>
  <c r="P3285" i="1"/>
  <c r="O3286" i="1"/>
  <c r="P3286" i="1"/>
  <c r="O3287" i="1"/>
  <c r="P3287" i="1"/>
  <c r="O3288" i="1"/>
  <c r="P3288" i="1"/>
  <c r="O3289" i="1"/>
  <c r="P3289" i="1"/>
  <c r="O3290" i="1"/>
  <c r="P3290" i="1"/>
  <c r="O3291" i="1"/>
  <c r="P3291" i="1"/>
  <c r="O3292" i="1"/>
  <c r="P3292" i="1"/>
  <c r="O3293" i="1"/>
  <c r="P3293" i="1"/>
  <c r="O3294" i="1"/>
  <c r="P3294" i="1"/>
  <c r="O3295" i="1"/>
  <c r="P3295" i="1"/>
  <c r="O3296" i="1"/>
  <c r="P3296" i="1"/>
  <c r="O3297" i="1"/>
  <c r="P3297" i="1"/>
  <c r="O3298" i="1"/>
  <c r="P3298" i="1"/>
  <c r="O3299" i="1"/>
  <c r="P3299" i="1"/>
  <c r="O3300" i="1"/>
  <c r="P3300" i="1"/>
  <c r="O3301" i="1"/>
  <c r="P3301" i="1"/>
  <c r="O3302" i="1"/>
  <c r="P3302" i="1"/>
  <c r="O3303" i="1"/>
  <c r="P3303" i="1"/>
  <c r="O3304" i="1"/>
  <c r="P3304" i="1"/>
  <c r="O3305" i="1"/>
  <c r="P3305" i="1"/>
  <c r="O3306" i="1"/>
  <c r="P3306" i="1"/>
  <c r="O3307" i="1"/>
  <c r="P3307" i="1"/>
  <c r="O3308" i="1"/>
  <c r="P3308" i="1"/>
  <c r="O3309" i="1"/>
  <c r="P3309" i="1"/>
  <c r="O3310" i="1"/>
  <c r="P3310" i="1"/>
  <c r="O3311" i="1"/>
  <c r="P3311" i="1"/>
  <c r="O3312" i="1"/>
  <c r="P3312" i="1"/>
  <c r="O3313" i="1"/>
  <c r="P3313" i="1"/>
  <c r="O3314" i="1"/>
  <c r="P3314" i="1"/>
  <c r="O3315" i="1"/>
  <c r="P3315" i="1"/>
  <c r="O3316" i="1"/>
  <c r="P3316" i="1"/>
  <c r="O3317" i="1"/>
  <c r="P3317" i="1"/>
  <c r="O3318" i="1"/>
  <c r="P3318" i="1"/>
  <c r="O3319" i="1"/>
  <c r="P3319" i="1"/>
  <c r="O3320" i="1"/>
  <c r="P3320" i="1"/>
  <c r="O3321" i="1"/>
  <c r="P3321" i="1"/>
  <c r="O3322" i="1"/>
  <c r="P3322" i="1"/>
  <c r="O3323" i="1"/>
  <c r="P3323" i="1"/>
  <c r="O3324" i="1"/>
  <c r="P3324" i="1"/>
  <c r="O3325" i="1"/>
  <c r="P3325" i="1"/>
  <c r="O3326" i="1"/>
  <c r="P3326" i="1"/>
  <c r="O3327" i="1"/>
  <c r="P3327" i="1"/>
  <c r="O3328" i="1"/>
  <c r="P3328" i="1"/>
  <c r="O3329" i="1"/>
  <c r="P3329" i="1"/>
  <c r="O3330" i="1"/>
  <c r="P3330" i="1"/>
  <c r="O3331" i="1"/>
  <c r="P3331" i="1"/>
  <c r="O3332" i="1"/>
  <c r="P3332" i="1"/>
  <c r="O3333" i="1"/>
  <c r="P3333" i="1"/>
  <c r="O3334" i="1"/>
  <c r="P3334" i="1"/>
  <c r="O3335" i="1"/>
  <c r="P3335" i="1"/>
  <c r="O3336" i="1"/>
  <c r="P3336" i="1"/>
  <c r="O3337" i="1"/>
  <c r="P3337" i="1"/>
  <c r="O3338" i="1"/>
  <c r="P3338" i="1"/>
  <c r="O3339" i="1"/>
  <c r="P3339" i="1"/>
  <c r="O3340" i="1"/>
  <c r="P3340" i="1"/>
  <c r="O3341" i="1"/>
  <c r="P3341" i="1"/>
  <c r="O3342" i="1"/>
  <c r="P3342" i="1"/>
  <c r="O3343" i="1"/>
  <c r="P3343" i="1"/>
  <c r="O3344" i="1"/>
  <c r="P3344" i="1"/>
  <c r="O3345" i="1"/>
  <c r="P3345" i="1"/>
  <c r="O3346" i="1"/>
  <c r="P3346" i="1"/>
  <c r="O3347" i="1"/>
  <c r="P3347" i="1"/>
  <c r="O3348" i="1"/>
  <c r="P3348" i="1"/>
  <c r="O3349" i="1"/>
  <c r="P3349" i="1"/>
  <c r="O3350" i="1"/>
  <c r="P3350" i="1"/>
  <c r="O3351" i="1"/>
  <c r="P3351" i="1"/>
  <c r="O3352" i="1"/>
  <c r="P3352" i="1"/>
  <c r="O3353" i="1"/>
  <c r="P3353" i="1"/>
  <c r="O3354" i="1"/>
  <c r="P3354" i="1"/>
  <c r="O3355" i="1"/>
  <c r="P3355" i="1"/>
  <c r="O3356" i="1"/>
  <c r="P3356" i="1"/>
  <c r="O3357" i="1"/>
  <c r="P3357" i="1"/>
  <c r="O3358" i="1"/>
  <c r="P3358" i="1"/>
  <c r="O3359" i="1"/>
  <c r="P3359" i="1"/>
  <c r="O3360" i="1"/>
  <c r="P3360" i="1"/>
  <c r="O3361" i="1"/>
  <c r="P3361" i="1"/>
  <c r="O3362" i="1"/>
  <c r="P3362" i="1"/>
  <c r="O3363" i="1"/>
  <c r="P3363" i="1"/>
  <c r="O3364" i="1"/>
  <c r="P3364" i="1"/>
  <c r="O3365" i="1"/>
  <c r="P3365" i="1"/>
  <c r="O3366" i="1"/>
  <c r="P3366" i="1"/>
  <c r="O3367" i="1"/>
  <c r="P3367" i="1"/>
  <c r="O3368" i="1"/>
  <c r="P3368" i="1"/>
  <c r="O3369" i="1"/>
  <c r="P3369" i="1"/>
  <c r="O3370" i="1"/>
  <c r="P3370" i="1"/>
  <c r="O3371" i="1"/>
  <c r="P3371" i="1"/>
  <c r="O3372" i="1"/>
  <c r="P3372" i="1"/>
  <c r="O3373" i="1"/>
  <c r="P3373" i="1"/>
  <c r="O3374" i="1"/>
  <c r="P3374" i="1"/>
  <c r="O3375" i="1"/>
  <c r="P3375" i="1"/>
  <c r="O3376" i="1"/>
  <c r="P3376" i="1"/>
  <c r="O3377" i="1"/>
  <c r="P3377" i="1"/>
  <c r="O3378" i="1"/>
  <c r="P3378" i="1"/>
  <c r="O3379" i="1"/>
  <c r="P3379" i="1"/>
  <c r="O3380" i="1"/>
  <c r="P3380" i="1"/>
  <c r="O3381" i="1"/>
  <c r="P3381" i="1"/>
  <c r="O3382" i="1"/>
  <c r="P3382" i="1"/>
  <c r="O3383" i="1"/>
  <c r="P3383" i="1"/>
  <c r="O3384" i="1"/>
  <c r="P3384" i="1"/>
  <c r="O3385" i="1"/>
  <c r="P3385" i="1"/>
  <c r="O3386" i="1"/>
  <c r="P3386" i="1"/>
  <c r="O3387" i="1"/>
  <c r="P3387" i="1"/>
  <c r="O3388" i="1"/>
  <c r="P3388" i="1"/>
  <c r="O3389" i="1"/>
  <c r="P3389" i="1"/>
  <c r="O3390" i="1"/>
  <c r="P3390" i="1"/>
  <c r="O3391" i="1"/>
  <c r="P3391" i="1"/>
  <c r="O3392" i="1"/>
  <c r="P3392" i="1"/>
  <c r="O3393" i="1"/>
  <c r="P3393" i="1"/>
  <c r="O3394" i="1"/>
  <c r="P3394" i="1"/>
  <c r="O3395" i="1"/>
  <c r="P3395" i="1"/>
  <c r="O3396" i="1"/>
  <c r="P3396" i="1"/>
  <c r="O3397" i="1"/>
  <c r="P3397" i="1"/>
  <c r="O3398" i="1"/>
  <c r="P3398" i="1"/>
  <c r="O3399" i="1"/>
  <c r="P3399" i="1"/>
  <c r="O3400" i="1"/>
  <c r="P3400" i="1"/>
  <c r="O3401" i="1"/>
  <c r="P3401" i="1"/>
  <c r="O3402" i="1"/>
  <c r="P3402" i="1"/>
  <c r="O3403" i="1"/>
  <c r="P3403" i="1"/>
  <c r="O3404" i="1"/>
  <c r="P3404" i="1"/>
  <c r="O3405" i="1"/>
  <c r="P3405" i="1"/>
  <c r="O3406" i="1"/>
  <c r="P3406" i="1"/>
  <c r="O3407" i="1"/>
  <c r="P3407" i="1"/>
  <c r="O3408" i="1"/>
  <c r="P3408" i="1"/>
  <c r="O3409" i="1"/>
  <c r="P3409" i="1"/>
  <c r="O3410" i="1"/>
  <c r="P3410" i="1"/>
  <c r="O3411" i="1"/>
  <c r="P3411" i="1"/>
  <c r="O3412" i="1"/>
  <c r="P3412" i="1"/>
  <c r="O3413" i="1"/>
  <c r="P3413" i="1"/>
  <c r="O3414" i="1"/>
  <c r="P3414" i="1"/>
  <c r="O3415" i="1"/>
  <c r="P3415" i="1"/>
  <c r="O3416" i="1"/>
  <c r="P3416" i="1"/>
  <c r="O3417" i="1"/>
  <c r="P3417" i="1"/>
  <c r="O3418" i="1"/>
  <c r="P3418" i="1"/>
  <c r="O3419" i="1"/>
  <c r="P3419" i="1"/>
  <c r="O3420" i="1"/>
  <c r="P3420" i="1"/>
  <c r="O3421" i="1"/>
  <c r="P3421" i="1"/>
  <c r="O3422" i="1"/>
  <c r="P3422" i="1"/>
  <c r="O3423" i="1"/>
  <c r="P3423" i="1"/>
  <c r="O3424" i="1"/>
  <c r="P3424" i="1"/>
  <c r="O3425" i="1"/>
  <c r="P3425" i="1"/>
  <c r="O3426" i="1"/>
  <c r="P3426" i="1"/>
  <c r="O3427" i="1"/>
  <c r="P3427" i="1"/>
  <c r="O3428" i="1"/>
  <c r="P3428" i="1"/>
  <c r="O3429" i="1"/>
  <c r="P3429" i="1"/>
  <c r="O3430" i="1"/>
  <c r="P3430" i="1"/>
  <c r="O3431" i="1"/>
  <c r="P3431" i="1"/>
  <c r="O3432" i="1"/>
  <c r="P3432" i="1"/>
  <c r="O3433" i="1"/>
  <c r="P3433" i="1"/>
  <c r="O3434" i="1"/>
  <c r="P3434" i="1"/>
  <c r="O3435" i="1"/>
  <c r="P3435" i="1"/>
  <c r="O3436" i="1"/>
  <c r="P3436" i="1"/>
  <c r="O3437" i="1"/>
  <c r="P3437" i="1"/>
  <c r="O3438" i="1"/>
  <c r="P3438" i="1"/>
  <c r="O3439" i="1"/>
  <c r="P3439" i="1"/>
  <c r="O3440" i="1"/>
  <c r="P3440" i="1"/>
  <c r="O3441" i="1"/>
  <c r="P3441" i="1"/>
  <c r="O3442" i="1"/>
  <c r="P3442" i="1"/>
  <c r="O3443" i="1"/>
  <c r="P3443" i="1"/>
  <c r="O3444" i="1"/>
  <c r="P3444" i="1"/>
  <c r="O3445" i="1"/>
  <c r="P3445" i="1"/>
  <c r="O3446" i="1"/>
  <c r="P3446" i="1"/>
  <c r="O3447" i="1"/>
  <c r="P3447" i="1"/>
  <c r="O3448" i="1"/>
  <c r="P3448" i="1"/>
  <c r="O3449" i="1"/>
  <c r="P3449" i="1"/>
  <c r="O3450" i="1"/>
  <c r="P3450" i="1"/>
  <c r="O3451" i="1"/>
  <c r="P3451" i="1"/>
  <c r="O3452" i="1"/>
  <c r="P3452" i="1"/>
  <c r="O3453" i="1"/>
  <c r="P3453" i="1"/>
  <c r="O3454" i="1"/>
  <c r="P3454" i="1"/>
  <c r="O3455" i="1"/>
  <c r="P3455" i="1"/>
  <c r="O3456" i="1"/>
  <c r="P3456" i="1"/>
  <c r="O3457" i="1"/>
  <c r="P3457" i="1"/>
  <c r="O3458" i="1"/>
  <c r="P3458" i="1"/>
  <c r="O3459" i="1"/>
  <c r="P3459" i="1"/>
  <c r="O3460" i="1"/>
  <c r="P3460" i="1"/>
  <c r="O3461" i="1"/>
  <c r="P3461" i="1"/>
  <c r="O3462" i="1"/>
  <c r="P3462" i="1"/>
  <c r="O3463" i="1"/>
  <c r="P3463" i="1"/>
  <c r="O3464" i="1"/>
  <c r="P3464" i="1"/>
  <c r="O3465" i="1"/>
  <c r="P3465" i="1"/>
  <c r="O3466" i="1"/>
  <c r="P3466" i="1"/>
  <c r="O3467" i="1"/>
  <c r="P3467" i="1"/>
  <c r="O3468" i="1"/>
  <c r="P3468" i="1"/>
  <c r="O3469" i="1"/>
  <c r="P3469" i="1"/>
  <c r="O3470" i="1"/>
  <c r="P3470" i="1"/>
  <c r="O3471" i="1"/>
  <c r="P3471" i="1"/>
  <c r="O3472" i="1"/>
  <c r="P3472" i="1"/>
  <c r="O3473" i="1"/>
  <c r="P3473" i="1"/>
  <c r="O3474" i="1"/>
  <c r="P3474" i="1"/>
  <c r="O3475" i="1"/>
  <c r="P3475" i="1"/>
  <c r="O3476" i="1"/>
  <c r="P3476" i="1"/>
  <c r="O3477" i="1"/>
  <c r="P3477" i="1"/>
  <c r="O3478" i="1"/>
  <c r="P3478" i="1"/>
  <c r="O3479" i="1"/>
  <c r="P3479" i="1"/>
  <c r="O3480" i="1"/>
  <c r="P3480" i="1"/>
  <c r="O3481" i="1"/>
  <c r="P3481" i="1"/>
  <c r="O3482" i="1"/>
  <c r="P3482" i="1"/>
  <c r="O3483" i="1"/>
  <c r="P3483" i="1"/>
  <c r="O3484" i="1"/>
  <c r="P3484" i="1"/>
  <c r="O3485" i="1"/>
  <c r="P3485" i="1"/>
  <c r="O3486" i="1"/>
  <c r="P3486" i="1"/>
  <c r="O3487" i="1"/>
  <c r="P3487" i="1"/>
  <c r="O3488" i="1"/>
  <c r="P3488" i="1"/>
  <c r="O3489" i="1"/>
  <c r="P3489" i="1"/>
  <c r="O3490" i="1"/>
  <c r="P3490" i="1"/>
  <c r="O3491" i="1"/>
  <c r="P3491" i="1"/>
  <c r="O3492" i="1"/>
  <c r="P3492" i="1"/>
  <c r="O3493" i="1"/>
  <c r="P3493" i="1"/>
  <c r="O3494" i="1"/>
  <c r="P3494" i="1"/>
  <c r="O3495" i="1"/>
  <c r="P3495" i="1"/>
  <c r="O3496" i="1"/>
  <c r="P3496" i="1"/>
  <c r="O3497" i="1"/>
  <c r="P3497" i="1"/>
  <c r="O3498" i="1"/>
  <c r="P3498" i="1"/>
  <c r="O3499" i="1"/>
  <c r="P3499" i="1"/>
  <c r="O3500" i="1"/>
  <c r="P3500" i="1"/>
  <c r="O3501" i="1"/>
  <c r="P3501" i="1"/>
  <c r="O3502" i="1"/>
  <c r="P3502" i="1"/>
  <c r="O3503" i="1"/>
  <c r="P3503" i="1"/>
  <c r="O3504" i="1"/>
  <c r="P3504" i="1"/>
  <c r="O3505" i="1"/>
  <c r="P3505" i="1"/>
  <c r="O3506" i="1"/>
  <c r="P3506" i="1"/>
  <c r="O3507" i="1"/>
  <c r="P3507" i="1"/>
  <c r="O3508" i="1"/>
  <c r="P3508" i="1"/>
  <c r="O3509" i="1"/>
  <c r="P3509" i="1"/>
  <c r="O3510" i="1"/>
  <c r="P3510" i="1"/>
  <c r="O3511" i="1"/>
  <c r="P3511" i="1"/>
  <c r="O3512" i="1"/>
  <c r="P3512" i="1"/>
  <c r="O3513" i="1"/>
  <c r="P3513" i="1"/>
  <c r="O3514" i="1"/>
  <c r="P3514" i="1"/>
  <c r="O3515" i="1"/>
  <c r="P3515" i="1"/>
  <c r="O3516" i="1"/>
  <c r="P3516" i="1"/>
  <c r="O3517" i="1"/>
  <c r="P3517" i="1"/>
  <c r="O3518" i="1"/>
  <c r="P3518" i="1"/>
  <c r="O3519" i="1"/>
  <c r="P3519" i="1"/>
  <c r="O3520" i="1"/>
  <c r="P3520" i="1"/>
  <c r="O3521" i="1"/>
  <c r="P3521" i="1"/>
  <c r="O3522" i="1"/>
  <c r="P3522" i="1"/>
  <c r="O3523" i="1"/>
  <c r="P3523" i="1"/>
  <c r="O3524" i="1"/>
  <c r="P3524" i="1"/>
  <c r="O3525" i="1"/>
  <c r="P3525" i="1"/>
  <c r="O3526" i="1"/>
  <c r="P3526" i="1"/>
  <c r="O3527" i="1"/>
  <c r="P3527" i="1"/>
  <c r="O3528" i="1"/>
  <c r="P3528" i="1"/>
  <c r="O3529" i="1"/>
  <c r="P3529" i="1"/>
  <c r="O3530" i="1"/>
  <c r="P3530" i="1"/>
  <c r="O3531" i="1"/>
  <c r="P3531" i="1"/>
  <c r="O3532" i="1"/>
  <c r="P3532" i="1"/>
  <c r="O3533" i="1"/>
  <c r="P3533" i="1"/>
  <c r="O3534" i="1"/>
  <c r="P3534" i="1"/>
  <c r="O3535" i="1"/>
  <c r="P3535" i="1"/>
  <c r="O3536" i="1"/>
  <c r="P3536" i="1"/>
  <c r="O3537" i="1"/>
  <c r="P3537" i="1"/>
  <c r="O3538" i="1"/>
  <c r="P3538" i="1"/>
  <c r="O3539" i="1"/>
  <c r="P3539" i="1"/>
  <c r="O3540" i="1"/>
  <c r="P3540" i="1"/>
  <c r="O3541" i="1"/>
  <c r="P3541" i="1"/>
  <c r="O3542" i="1"/>
  <c r="P3542" i="1"/>
  <c r="O3543" i="1"/>
  <c r="P3543" i="1"/>
  <c r="O3544" i="1"/>
  <c r="P3544" i="1"/>
  <c r="O3545" i="1"/>
  <c r="P3545" i="1"/>
  <c r="O3546" i="1"/>
  <c r="P3546" i="1"/>
  <c r="O3547" i="1"/>
  <c r="P3547" i="1"/>
  <c r="O3548" i="1"/>
  <c r="P3548" i="1"/>
  <c r="O3549" i="1"/>
  <c r="P3549" i="1"/>
  <c r="O3550" i="1"/>
  <c r="P3550" i="1"/>
  <c r="O3551" i="1"/>
  <c r="P3551" i="1"/>
  <c r="O3552" i="1"/>
  <c r="P3552" i="1"/>
  <c r="O3553" i="1"/>
  <c r="P3553" i="1"/>
  <c r="O3554" i="1"/>
  <c r="P3554" i="1"/>
  <c r="O3555" i="1"/>
  <c r="P3555" i="1"/>
  <c r="O3556" i="1"/>
  <c r="P3556" i="1"/>
  <c r="O3557" i="1"/>
  <c r="P3557" i="1"/>
  <c r="O3558" i="1"/>
  <c r="P3558" i="1"/>
  <c r="O3559" i="1"/>
  <c r="P3559" i="1"/>
  <c r="O3560" i="1"/>
  <c r="P3560" i="1"/>
  <c r="O3561" i="1"/>
  <c r="P3561" i="1"/>
  <c r="O3562" i="1"/>
  <c r="P3562" i="1"/>
  <c r="O3563" i="1"/>
  <c r="P3563" i="1"/>
  <c r="O3564" i="1"/>
  <c r="P3564" i="1"/>
  <c r="O3565" i="1"/>
  <c r="P3565" i="1"/>
  <c r="O3566" i="1"/>
  <c r="P3566" i="1"/>
  <c r="O3567" i="1"/>
  <c r="P3567" i="1"/>
  <c r="O3568" i="1"/>
  <c r="P3568" i="1"/>
  <c r="O3569" i="1"/>
  <c r="P3569" i="1"/>
  <c r="O3570" i="1"/>
  <c r="P3570" i="1"/>
  <c r="O3571" i="1"/>
  <c r="P3571" i="1"/>
  <c r="O3572" i="1"/>
  <c r="P3572" i="1"/>
  <c r="O3573" i="1"/>
  <c r="P3573" i="1"/>
  <c r="O3574" i="1"/>
  <c r="P3574" i="1"/>
  <c r="O3575" i="1"/>
  <c r="P3575" i="1"/>
  <c r="O3576" i="1"/>
  <c r="P3576" i="1"/>
  <c r="O3577" i="1"/>
  <c r="P3577" i="1"/>
  <c r="O3578" i="1"/>
  <c r="P3578" i="1"/>
  <c r="O3579" i="1"/>
  <c r="P3579" i="1"/>
  <c r="O3580" i="1"/>
  <c r="P3580" i="1"/>
  <c r="O3581" i="1"/>
  <c r="P3581" i="1"/>
  <c r="O3582" i="1"/>
  <c r="P3582" i="1"/>
  <c r="O3583" i="1"/>
  <c r="P3583" i="1"/>
  <c r="O3584" i="1"/>
  <c r="P3584" i="1"/>
  <c r="O3585" i="1"/>
  <c r="P3585" i="1"/>
  <c r="O3586" i="1"/>
  <c r="P3586" i="1"/>
  <c r="O3587" i="1"/>
  <c r="P3587" i="1"/>
  <c r="O3588" i="1"/>
  <c r="P3588" i="1"/>
  <c r="O3589" i="1"/>
  <c r="P3589" i="1"/>
  <c r="O3590" i="1"/>
  <c r="P3590" i="1"/>
  <c r="O3591" i="1"/>
  <c r="P3591" i="1"/>
  <c r="O3592" i="1"/>
  <c r="P3592" i="1"/>
  <c r="O3593" i="1"/>
  <c r="P3593" i="1"/>
  <c r="O3594" i="1"/>
  <c r="P3594" i="1"/>
  <c r="O3595" i="1"/>
  <c r="P3595" i="1"/>
  <c r="O3596" i="1"/>
  <c r="P3596" i="1"/>
  <c r="O3597" i="1"/>
  <c r="P3597" i="1"/>
  <c r="O3598" i="1"/>
  <c r="P3598" i="1"/>
  <c r="O3599" i="1"/>
  <c r="P3599" i="1"/>
  <c r="O3600" i="1"/>
  <c r="P3600" i="1"/>
  <c r="O3601" i="1"/>
  <c r="P3601" i="1"/>
  <c r="O3602" i="1"/>
  <c r="P3602" i="1"/>
  <c r="O3603" i="1"/>
  <c r="P3603" i="1"/>
  <c r="O3604" i="1"/>
  <c r="P3604" i="1"/>
  <c r="O3605" i="1"/>
  <c r="P3605" i="1"/>
  <c r="O3606" i="1"/>
  <c r="P3606" i="1"/>
  <c r="O3607" i="1"/>
  <c r="P3607" i="1"/>
  <c r="O3608" i="1"/>
  <c r="P3608" i="1"/>
  <c r="O3609" i="1"/>
  <c r="P3609" i="1"/>
  <c r="O3610" i="1"/>
  <c r="P3610" i="1"/>
  <c r="O3611" i="1"/>
  <c r="P3611" i="1"/>
  <c r="O3612" i="1"/>
  <c r="P3612" i="1"/>
  <c r="O3613" i="1"/>
  <c r="P3613" i="1"/>
  <c r="O3614" i="1"/>
  <c r="P3614" i="1"/>
  <c r="O3615" i="1"/>
  <c r="P3615" i="1"/>
  <c r="O3616" i="1"/>
  <c r="P3616" i="1"/>
  <c r="O3617" i="1"/>
  <c r="P3617" i="1"/>
  <c r="O3618" i="1"/>
  <c r="P3618" i="1"/>
  <c r="O3619" i="1"/>
  <c r="P3619" i="1"/>
  <c r="O3620" i="1"/>
  <c r="P3620" i="1"/>
  <c r="O3621" i="1"/>
  <c r="P3621" i="1"/>
  <c r="O3622" i="1"/>
  <c r="P3622" i="1"/>
  <c r="O3623" i="1"/>
  <c r="P3623" i="1"/>
  <c r="O3624" i="1"/>
  <c r="P3624" i="1"/>
  <c r="O3625" i="1"/>
  <c r="P3625" i="1"/>
  <c r="O3626" i="1"/>
  <c r="P3626" i="1"/>
  <c r="O3627" i="1"/>
  <c r="P3627" i="1"/>
  <c r="O3628" i="1"/>
  <c r="P3628" i="1"/>
  <c r="O3629" i="1"/>
  <c r="P3629" i="1"/>
  <c r="O3630" i="1"/>
  <c r="P3630" i="1"/>
  <c r="O3631" i="1"/>
  <c r="P3631" i="1"/>
  <c r="O3632" i="1"/>
  <c r="P3632" i="1"/>
  <c r="O3633" i="1"/>
  <c r="P3633" i="1"/>
  <c r="O3634" i="1"/>
  <c r="P3634" i="1"/>
  <c r="O3635" i="1"/>
  <c r="P3635" i="1"/>
  <c r="O3636" i="1"/>
  <c r="P3636" i="1"/>
  <c r="O3637" i="1"/>
  <c r="P3637" i="1"/>
  <c r="O3638" i="1"/>
  <c r="P3638" i="1"/>
  <c r="O3639" i="1"/>
  <c r="P3639" i="1"/>
  <c r="O3640" i="1"/>
  <c r="P3640" i="1"/>
  <c r="O3641" i="1"/>
  <c r="P3641" i="1"/>
  <c r="O3642" i="1"/>
  <c r="P3642" i="1"/>
  <c r="O3643" i="1"/>
  <c r="P3643" i="1"/>
  <c r="O3644" i="1"/>
  <c r="P3644" i="1"/>
  <c r="O3645" i="1"/>
  <c r="P3645" i="1"/>
  <c r="O3646" i="1"/>
  <c r="P3646" i="1"/>
  <c r="O3647" i="1"/>
  <c r="P3647" i="1"/>
  <c r="O3648" i="1"/>
  <c r="P3648" i="1"/>
  <c r="O3649" i="1"/>
  <c r="P3649" i="1"/>
  <c r="O3650" i="1"/>
  <c r="P3650" i="1"/>
  <c r="O3651" i="1"/>
  <c r="P3651" i="1"/>
  <c r="O3652" i="1"/>
  <c r="P3652" i="1"/>
  <c r="O3653" i="1"/>
  <c r="P3653" i="1"/>
  <c r="O3654" i="1"/>
  <c r="P3654" i="1"/>
  <c r="O3655" i="1"/>
  <c r="P3655" i="1"/>
  <c r="O3656" i="1"/>
  <c r="P3656" i="1"/>
  <c r="O3657" i="1"/>
  <c r="P3657" i="1"/>
  <c r="O3658" i="1"/>
  <c r="P3658" i="1"/>
  <c r="O3659" i="1"/>
  <c r="P3659" i="1"/>
  <c r="O3660" i="1"/>
  <c r="P3660" i="1"/>
  <c r="O3661" i="1"/>
  <c r="P3661" i="1"/>
  <c r="O3662" i="1"/>
  <c r="P3662" i="1"/>
  <c r="O3663" i="1"/>
  <c r="P3663" i="1"/>
  <c r="O3664" i="1"/>
  <c r="P3664" i="1"/>
  <c r="O3665" i="1"/>
  <c r="P3665" i="1"/>
  <c r="O3666" i="1"/>
  <c r="P3666" i="1"/>
  <c r="O3667" i="1"/>
  <c r="P3667" i="1"/>
  <c r="O3668" i="1"/>
  <c r="P3668" i="1"/>
  <c r="O3669" i="1"/>
  <c r="P3669" i="1"/>
  <c r="O3670" i="1"/>
  <c r="P3670" i="1"/>
  <c r="O3671" i="1"/>
  <c r="P3671" i="1"/>
  <c r="O3672" i="1"/>
  <c r="P3672" i="1"/>
  <c r="O3673" i="1"/>
  <c r="P3673" i="1"/>
  <c r="O3674" i="1"/>
  <c r="P3674" i="1"/>
  <c r="O3675" i="1"/>
  <c r="P3675" i="1"/>
  <c r="O3676" i="1"/>
  <c r="P3676" i="1"/>
  <c r="O3677" i="1"/>
  <c r="P3677" i="1"/>
  <c r="O3678" i="1"/>
  <c r="P3678" i="1"/>
  <c r="O3679" i="1"/>
  <c r="P3679" i="1"/>
  <c r="O3680" i="1"/>
  <c r="P3680" i="1"/>
  <c r="O3681" i="1"/>
  <c r="P3681" i="1"/>
  <c r="O3682" i="1"/>
  <c r="P3682" i="1"/>
  <c r="O3683" i="1"/>
  <c r="P3683" i="1"/>
  <c r="O3684" i="1"/>
  <c r="P3684" i="1"/>
  <c r="O3685" i="1"/>
  <c r="P3685" i="1"/>
  <c r="O3686" i="1"/>
  <c r="P3686" i="1"/>
  <c r="O3687" i="1"/>
  <c r="P3687" i="1"/>
  <c r="O3688" i="1"/>
  <c r="P3688" i="1"/>
  <c r="O3689" i="1"/>
  <c r="P3689" i="1"/>
  <c r="O3690" i="1"/>
  <c r="P3690" i="1"/>
  <c r="O3691" i="1"/>
  <c r="P3691" i="1"/>
  <c r="O3692" i="1"/>
  <c r="P3692" i="1"/>
  <c r="O3693" i="1"/>
  <c r="P3693" i="1"/>
  <c r="O3694" i="1"/>
  <c r="P3694" i="1"/>
  <c r="O3695" i="1"/>
  <c r="P3695" i="1"/>
  <c r="O3696" i="1"/>
  <c r="P3696" i="1"/>
  <c r="O3697" i="1"/>
  <c r="P3697" i="1"/>
  <c r="O3698" i="1"/>
  <c r="P3698" i="1"/>
  <c r="O3699" i="1"/>
  <c r="P3699" i="1"/>
  <c r="O3700" i="1"/>
  <c r="P3700" i="1"/>
  <c r="O3701" i="1"/>
  <c r="P3701" i="1"/>
  <c r="O3702" i="1"/>
  <c r="P3702" i="1"/>
  <c r="O3703" i="1"/>
  <c r="P3703" i="1"/>
  <c r="O3704" i="1"/>
  <c r="P3704" i="1"/>
  <c r="O3705" i="1"/>
  <c r="P3705" i="1"/>
  <c r="O3706" i="1"/>
  <c r="P3706" i="1"/>
  <c r="O3707" i="1"/>
  <c r="P3707" i="1"/>
  <c r="O3708" i="1"/>
  <c r="P3708" i="1"/>
  <c r="O3709" i="1"/>
  <c r="P3709" i="1"/>
  <c r="O3710" i="1"/>
  <c r="P3710" i="1"/>
  <c r="O3711" i="1"/>
  <c r="P3711" i="1"/>
  <c r="O3712" i="1"/>
  <c r="P3712" i="1"/>
  <c r="O3713" i="1"/>
  <c r="P3713" i="1"/>
  <c r="O3714" i="1"/>
  <c r="P3714" i="1"/>
  <c r="O3715" i="1"/>
  <c r="P3715" i="1"/>
  <c r="O3716" i="1"/>
  <c r="P3716" i="1"/>
  <c r="O3717" i="1"/>
  <c r="P3717" i="1"/>
  <c r="O3718" i="1"/>
  <c r="P3718" i="1"/>
  <c r="O3719" i="1"/>
  <c r="P3719" i="1"/>
  <c r="O3720" i="1"/>
  <c r="P3720" i="1"/>
  <c r="O3721" i="1"/>
  <c r="P3721" i="1"/>
  <c r="O3722" i="1"/>
  <c r="P3722" i="1"/>
  <c r="O3723" i="1"/>
  <c r="P3723" i="1"/>
  <c r="O3724" i="1"/>
  <c r="P3724" i="1"/>
  <c r="O3725" i="1"/>
  <c r="P3725" i="1"/>
  <c r="O3726" i="1"/>
  <c r="P3726" i="1"/>
  <c r="O3727" i="1"/>
  <c r="P3727" i="1"/>
  <c r="O3728" i="1"/>
  <c r="P3728" i="1"/>
  <c r="O3729" i="1"/>
  <c r="P3729" i="1"/>
  <c r="O3730" i="1"/>
  <c r="P3730" i="1"/>
  <c r="O3731" i="1"/>
  <c r="P3731" i="1"/>
  <c r="O3732" i="1"/>
  <c r="P3732" i="1"/>
  <c r="O3733" i="1"/>
  <c r="P3733" i="1"/>
  <c r="O3734" i="1"/>
  <c r="P3734" i="1"/>
  <c r="O3735" i="1"/>
  <c r="P3735" i="1"/>
  <c r="O3736" i="1"/>
  <c r="P3736" i="1"/>
  <c r="O3737" i="1"/>
  <c r="P3737" i="1"/>
  <c r="O3738" i="1"/>
  <c r="P3738" i="1"/>
  <c r="O3739" i="1"/>
  <c r="P3739" i="1"/>
  <c r="O3740" i="1"/>
  <c r="P3740" i="1"/>
  <c r="O3741" i="1"/>
  <c r="P3741" i="1"/>
  <c r="O3742" i="1"/>
  <c r="P3742" i="1"/>
  <c r="O3743" i="1"/>
  <c r="P3743" i="1"/>
  <c r="O3744" i="1"/>
  <c r="P3744" i="1"/>
  <c r="O3745" i="1"/>
  <c r="P3745" i="1"/>
  <c r="O3746" i="1"/>
  <c r="P3746" i="1"/>
  <c r="O3747" i="1"/>
  <c r="P3747" i="1"/>
  <c r="O3748" i="1"/>
  <c r="P3748" i="1"/>
  <c r="O3749" i="1"/>
  <c r="P3749" i="1"/>
  <c r="O3750" i="1"/>
  <c r="P3750" i="1"/>
  <c r="O3751" i="1"/>
  <c r="P3751" i="1"/>
  <c r="O3752" i="1"/>
  <c r="P3752" i="1"/>
  <c r="O3753" i="1"/>
  <c r="P3753" i="1"/>
  <c r="O3754" i="1"/>
  <c r="P3754" i="1"/>
  <c r="O3755" i="1"/>
  <c r="P3755" i="1"/>
  <c r="O3756" i="1"/>
  <c r="P3756" i="1"/>
  <c r="O3757" i="1"/>
  <c r="P3757" i="1"/>
  <c r="O3758" i="1"/>
  <c r="P3758" i="1"/>
  <c r="O3759" i="1"/>
  <c r="P3759" i="1"/>
  <c r="O3760" i="1"/>
  <c r="P3760" i="1"/>
  <c r="O3761" i="1"/>
  <c r="P3761" i="1"/>
  <c r="O3762" i="1"/>
  <c r="P3762" i="1"/>
  <c r="O3763" i="1"/>
  <c r="P3763" i="1"/>
  <c r="O3764" i="1"/>
  <c r="P3764" i="1"/>
  <c r="O3765" i="1"/>
  <c r="P3765" i="1"/>
  <c r="O3766" i="1"/>
  <c r="P3766" i="1"/>
  <c r="O3767" i="1"/>
  <c r="P3767" i="1"/>
  <c r="O3768" i="1"/>
  <c r="P3768" i="1"/>
  <c r="O3769" i="1"/>
  <c r="P3769" i="1"/>
  <c r="O3770" i="1"/>
  <c r="P3770" i="1"/>
  <c r="O3771" i="1"/>
  <c r="P3771" i="1"/>
  <c r="O3772" i="1"/>
  <c r="P3772" i="1"/>
  <c r="O3773" i="1"/>
  <c r="P3773" i="1"/>
  <c r="O3774" i="1"/>
  <c r="P3774" i="1"/>
  <c r="O3775" i="1"/>
  <c r="P3775" i="1"/>
  <c r="O3776" i="1"/>
  <c r="P3776" i="1"/>
  <c r="O3777" i="1"/>
  <c r="P3777" i="1"/>
  <c r="O3778" i="1"/>
  <c r="P3778" i="1"/>
  <c r="O3779" i="1"/>
  <c r="P3779" i="1"/>
  <c r="O3780" i="1"/>
  <c r="P3780" i="1"/>
  <c r="O3781" i="1"/>
  <c r="P3781" i="1"/>
  <c r="O3782" i="1"/>
  <c r="P3782" i="1"/>
  <c r="O3783" i="1"/>
  <c r="P3783" i="1"/>
  <c r="O3784" i="1"/>
  <c r="P3784" i="1"/>
  <c r="O3785" i="1"/>
  <c r="P3785" i="1"/>
  <c r="O3786" i="1"/>
  <c r="P3786" i="1"/>
  <c r="O3787" i="1"/>
  <c r="P3787" i="1"/>
  <c r="O3788" i="1"/>
  <c r="P3788" i="1"/>
  <c r="O3789" i="1"/>
  <c r="P3789" i="1"/>
  <c r="O3790" i="1"/>
  <c r="P3790" i="1"/>
  <c r="O3791" i="1"/>
  <c r="P3791" i="1"/>
  <c r="O3792" i="1"/>
  <c r="P3792" i="1"/>
  <c r="O3793" i="1"/>
  <c r="P3793" i="1"/>
  <c r="O3794" i="1"/>
  <c r="P3794" i="1"/>
  <c r="O3795" i="1"/>
  <c r="P3795" i="1"/>
  <c r="O3796" i="1"/>
  <c r="P3796" i="1"/>
  <c r="O3797" i="1"/>
  <c r="P3797" i="1"/>
  <c r="O3798" i="1"/>
  <c r="P3798" i="1"/>
  <c r="O3799" i="1"/>
  <c r="P3799" i="1"/>
  <c r="O3800" i="1"/>
  <c r="P3800" i="1"/>
  <c r="O3801" i="1"/>
  <c r="P3801" i="1"/>
  <c r="O3802" i="1"/>
  <c r="P3802" i="1"/>
  <c r="O3803" i="1"/>
  <c r="P3803" i="1"/>
  <c r="O3804" i="1"/>
  <c r="P3804" i="1"/>
  <c r="O3805" i="1"/>
  <c r="P3805" i="1"/>
  <c r="O3806" i="1"/>
  <c r="P3806" i="1"/>
  <c r="O3807" i="1"/>
  <c r="P3807" i="1"/>
  <c r="O3808" i="1"/>
  <c r="P3808" i="1"/>
  <c r="O3809" i="1"/>
  <c r="P3809" i="1"/>
  <c r="O3810" i="1"/>
  <c r="P3810" i="1"/>
  <c r="O3811" i="1"/>
  <c r="P3811" i="1"/>
  <c r="O3812" i="1"/>
  <c r="P3812" i="1"/>
  <c r="O3813" i="1"/>
  <c r="P3813" i="1"/>
  <c r="O3814" i="1"/>
  <c r="P3814" i="1"/>
  <c r="O3815" i="1"/>
  <c r="P3815" i="1"/>
  <c r="O3816" i="1"/>
  <c r="P3816" i="1"/>
  <c r="O3817" i="1"/>
  <c r="P3817" i="1"/>
  <c r="O3818" i="1"/>
  <c r="P3818" i="1"/>
  <c r="O3819" i="1"/>
  <c r="P3819" i="1"/>
  <c r="O3820" i="1"/>
  <c r="P3820" i="1"/>
  <c r="O3821" i="1"/>
  <c r="P3821" i="1"/>
  <c r="O3822" i="1"/>
  <c r="P3822" i="1"/>
  <c r="O3823" i="1"/>
  <c r="P3823" i="1"/>
  <c r="O3824" i="1"/>
  <c r="P3824" i="1"/>
  <c r="O3825" i="1"/>
  <c r="P3825" i="1"/>
  <c r="O3826" i="1"/>
  <c r="P3826" i="1"/>
  <c r="O3827" i="1"/>
  <c r="P3827" i="1"/>
  <c r="O3828" i="1"/>
  <c r="P3828" i="1"/>
  <c r="O3829" i="1"/>
  <c r="P3829" i="1"/>
  <c r="O3830" i="1"/>
  <c r="P3830" i="1"/>
  <c r="O3831" i="1"/>
  <c r="P3831" i="1"/>
  <c r="O3832" i="1"/>
  <c r="P3832" i="1"/>
  <c r="O3833" i="1"/>
  <c r="P3833" i="1"/>
  <c r="O3834" i="1"/>
  <c r="P3834" i="1"/>
  <c r="O3835" i="1"/>
  <c r="P3835" i="1"/>
  <c r="O3836" i="1"/>
  <c r="P3836" i="1"/>
  <c r="O3837" i="1"/>
  <c r="P3837" i="1"/>
  <c r="O3838" i="1"/>
  <c r="P3838" i="1"/>
  <c r="O3839" i="1"/>
  <c r="P3839" i="1"/>
  <c r="O3840" i="1"/>
  <c r="P3840" i="1"/>
  <c r="O3841" i="1"/>
  <c r="P3841" i="1"/>
  <c r="O3842" i="1"/>
  <c r="P3842" i="1"/>
  <c r="O3843" i="1"/>
  <c r="P3843" i="1"/>
  <c r="O3844" i="1"/>
  <c r="P3844" i="1"/>
  <c r="O3845" i="1"/>
  <c r="P3845" i="1"/>
  <c r="O3846" i="1"/>
  <c r="P3846" i="1"/>
  <c r="O3847" i="1"/>
  <c r="P3847" i="1"/>
  <c r="O3848" i="1"/>
  <c r="P3848" i="1"/>
  <c r="O3849" i="1"/>
  <c r="P3849" i="1"/>
  <c r="O3850" i="1"/>
  <c r="P3850" i="1"/>
  <c r="O3851" i="1"/>
  <c r="P3851" i="1"/>
  <c r="O3852" i="1"/>
  <c r="P3852" i="1"/>
  <c r="O3853" i="1"/>
  <c r="P3853" i="1"/>
  <c r="O3854" i="1"/>
  <c r="P3854" i="1"/>
  <c r="O3855" i="1"/>
  <c r="P3855" i="1"/>
  <c r="O3856" i="1"/>
  <c r="P3856" i="1"/>
  <c r="O3857" i="1"/>
  <c r="P3857" i="1"/>
  <c r="O3858" i="1"/>
  <c r="P3858" i="1"/>
  <c r="O3859" i="1"/>
  <c r="P3859" i="1"/>
  <c r="O3860" i="1"/>
  <c r="P3860" i="1"/>
  <c r="O3861" i="1"/>
  <c r="P3861" i="1"/>
  <c r="O3862" i="1"/>
  <c r="P3862" i="1"/>
  <c r="O3863" i="1"/>
  <c r="P3863" i="1"/>
  <c r="O3864" i="1"/>
  <c r="P3864" i="1"/>
  <c r="O3865" i="1"/>
  <c r="P3865" i="1"/>
  <c r="O3866" i="1"/>
  <c r="P3866" i="1"/>
  <c r="O3867" i="1"/>
  <c r="P3867" i="1"/>
  <c r="O3868" i="1"/>
  <c r="P3868" i="1"/>
  <c r="O3869" i="1"/>
  <c r="P3869" i="1"/>
  <c r="O3870" i="1"/>
  <c r="P3870" i="1"/>
  <c r="O3871" i="1"/>
  <c r="P3871" i="1"/>
  <c r="O3872" i="1"/>
  <c r="P3872" i="1"/>
  <c r="O3873" i="1"/>
  <c r="P3873" i="1"/>
  <c r="O3874" i="1"/>
  <c r="P3874" i="1"/>
  <c r="O3875" i="1"/>
  <c r="P3875" i="1"/>
  <c r="O3876" i="1"/>
  <c r="P3876" i="1"/>
  <c r="O3877" i="1"/>
  <c r="P3877" i="1"/>
  <c r="O3878" i="1"/>
  <c r="P3878" i="1"/>
  <c r="O3879" i="1"/>
  <c r="P3879" i="1"/>
  <c r="O3880" i="1"/>
  <c r="P3880" i="1"/>
  <c r="O3881" i="1"/>
  <c r="P3881" i="1"/>
  <c r="O3882" i="1"/>
  <c r="P3882" i="1"/>
  <c r="O3883" i="1"/>
  <c r="P3883" i="1"/>
  <c r="O3884" i="1"/>
  <c r="P3884" i="1"/>
  <c r="O3885" i="1"/>
  <c r="P3885" i="1"/>
  <c r="O3886" i="1"/>
  <c r="P3886" i="1"/>
  <c r="O3887" i="1"/>
  <c r="P3887" i="1"/>
  <c r="O3888" i="1"/>
  <c r="P3888" i="1"/>
  <c r="O3889" i="1"/>
  <c r="P3889" i="1"/>
  <c r="O3890" i="1"/>
  <c r="P3890" i="1"/>
  <c r="O3891" i="1"/>
  <c r="P3891" i="1"/>
  <c r="O3892" i="1"/>
  <c r="P3892" i="1"/>
  <c r="O3893" i="1"/>
  <c r="P3893" i="1"/>
  <c r="O3894" i="1"/>
  <c r="P3894" i="1"/>
  <c r="O3895" i="1"/>
  <c r="P3895" i="1"/>
  <c r="O3896" i="1"/>
  <c r="P3896" i="1"/>
  <c r="O3897" i="1"/>
  <c r="P3897" i="1"/>
  <c r="O3898" i="1"/>
  <c r="P3898" i="1"/>
  <c r="O3899" i="1"/>
  <c r="P3899" i="1"/>
  <c r="O3900" i="1"/>
  <c r="P3900" i="1"/>
  <c r="O3901" i="1"/>
  <c r="P3901" i="1"/>
  <c r="O3902" i="1"/>
  <c r="P3902" i="1"/>
  <c r="O3903" i="1"/>
  <c r="P3903" i="1"/>
  <c r="O3904" i="1"/>
  <c r="P3904" i="1"/>
  <c r="O3905" i="1"/>
  <c r="P3905" i="1"/>
  <c r="O3906" i="1"/>
  <c r="P3906" i="1"/>
  <c r="O3907" i="1"/>
  <c r="P3907" i="1"/>
  <c r="O3908" i="1"/>
  <c r="P3908" i="1"/>
  <c r="O3909" i="1"/>
  <c r="P3909" i="1"/>
  <c r="O3910" i="1"/>
  <c r="P3910" i="1"/>
  <c r="O3911" i="1"/>
  <c r="P3911" i="1"/>
  <c r="O3912" i="1"/>
  <c r="P3912" i="1"/>
  <c r="O3913" i="1"/>
  <c r="P3913" i="1"/>
  <c r="O3914" i="1"/>
  <c r="P3914" i="1"/>
  <c r="O3915" i="1"/>
  <c r="P3915" i="1"/>
  <c r="O3916" i="1"/>
  <c r="P3916" i="1"/>
  <c r="O3917" i="1"/>
  <c r="P3917" i="1"/>
  <c r="O3918" i="1"/>
  <c r="P3918" i="1"/>
  <c r="O3919" i="1"/>
  <c r="P3919" i="1"/>
  <c r="O3920" i="1"/>
  <c r="P3920" i="1"/>
  <c r="O3921" i="1"/>
  <c r="P3921" i="1"/>
  <c r="O3922" i="1"/>
  <c r="P3922" i="1"/>
  <c r="O3923" i="1"/>
  <c r="P3923" i="1"/>
  <c r="O3924" i="1"/>
  <c r="P3924" i="1"/>
  <c r="O3925" i="1"/>
  <c r="P3925" i="1"/>
  <c r="O3926" i="1"/>
  <c r="P3926" i="1"/>
  <c r="O3927" i="1"/>
  <c r="P3927" i="1"/>
  <c r="O3928" i="1"/>
  <c r="P3928" i="1"/>
  <c r="O3929" i="1"/>
  <c r="P3929" i="1"/>
  <c r="O3930" i="1"/>
  <c r="P3930" i="1"/>
  <c r="O3931" i="1"/>
  <c r="P3931" i="1"/>
  <c r="O3932" i="1"/>
  <c r="P3932" i="1"/>
  <c r="O3933" i="1"/>
  <c r="P3933" i="1"/>
  <c r="O3934" i="1"/>
  <c r="P3934" i="1"/>
  <c r="O3935" i="1"/>
  <c r="P3935" i="1"/>
  <c r="O3936" i="1"/>
  <c r="P3936" i="1"/>
  <c r="O3937" i="1"/>
  <c r="P3937" i="1"/>
  <c r="O3938" i="1"/>
  <c r="P3938" i="1"/>
  <c r="O3939" i="1"/>
  <c r="P3939" i="1"/>
  <c r="O3940" i="1"/>
  <c r="P3940" i="1"/>
  <c r="O3941" i="1"/>
  <c r="P3941" i="1"/>
  <c r="O3942" i="1"/>
  <c r="P3942" i="1"/>
  <c r="O3943" i="1"/>
  <c r="P3943" i="1"/>
  <c r="O3944" i="1"/>
  <c r="P3944" i="1"/>
  <c r="O3945" i="1"/>
  <c r="P3945" i="1"/>
  <c r="O3946" i="1"/>
  <c r="P3946" i="1"/>
  <c r="O3947" i="1"/>
  <c r="P3947" i="1"/>
  <c r="O3948" i="1"/>
  <c r="P3948" i="1"/>
  <c r="O3949" i="1"/>
  <c r="P3949" i="1"/>
  <c r="O3950" i="1"/>
  <c r="P3950" i="1"/>
  <c r="O3951" i="1"/>
  <c r="P3951" i="1"/>
  <c r="O3952" i="1"/>
  <c r="P3952" i="1"/>
  <c r="O3953" i="1"/>
  <c r="P3953" i="1"/>
  <c r="O3954" i="1"/>
  <c r="P3954" i="1"/>
  <c r="O3955" i="1"/>
  <c r="P3955" i="1"/>
  <c r="O3956" i="1"/>
  <c r="P3956" i="1"/>
  <c r="O3957" i="1"/>
  <c r="P3957" i="1"/>
  <c r="O3958" i="1"/>
  <c r="P3958" i="1"/>
  <c r="O3959" i="1"/>
  <c r="P3959" i="1"/>
  <c r="O3960" i="1"/>
  <c r="P3960" i="1"/>
  <c r="O3961" i="1"/>
  <c r="P3961" i="1"/>
  <c r="O3962" i="1"/>
  <c r="P3962" i="1"/>
  <c r="O3963" i="1"/>
  <c r="P3963" i="1"/>
  <c r="O3964" i="1"/>
  <c r="P3964" i="1"/>
  <c r="O3965" i="1"/>
  <c r="P3965" i="1"/>
  <c r="O3966" i="1"/>
  <c r="P3966" i="1"/>
  <c r="O3967" i="1"/>
  <c r="P3967" i="1"/>
  <c r="O3968" i="1"/>
  <c r="P3968" i="1"/>
  <c r="O3969" i="1"/>
  <c r="P3969" i="1"/>
  <c r="O3970" i="1"/>
  <c r="P3970" i="1"/>
  <c r="O3971" i="1"/>
  <c r="P3971" i="1"/>
  <c r="O3972" i="1"/>
  <c r="P3972" i="1"/>
  <c r="O3973" i="1"/>
  <c r="P3973" i="1"/>
  <c r="O3974" i="1"/>
  <c r="P3974" i="1"/>
  <c r="O3975" i="1"/>
  <c r="P3975" i="1"/>
  <c r="O3976" i="1"/>
  <c r="P3976" i="1"/>
  <c r="O3977" i="1"/>
  <c r="P3977" i="1"/>
  <c r="O3978" i="1"/>
  <c r="P3978" i="1"/>
  <c r="O3979" i="1"/>
  <c r="P3979" i="1"/>
  <c r="O3980" i="1"/>
  <c r="P3980" i="1"/>
  <c r="O3981" i="1"/>
  <c r="P3981" i="1"/>
  <c r="O3982" i="1"/>
  <c r="P3982" i="1"/>
  <c r="O3983" i="1"/>
  <c r="P3983" i="1"/>
  <c r="O3984" i="1"/>
  <c r="P3984" i="1"/>
  <c r="O3985" i="1"/>
  <c r="P3985" i="1"/>
  <c r="O3986" i="1"/>
  <c r="P3986" i="1"/>
  <c r="O3987" i="1"/>
  <c r="P3987" i="1"/>
  <c r="O3988" i="1"/>
  <c r="P3988" i="1"/>
  <c r="O3989" i="1"/>
  <c r="P3989" i="1"/>
  <c r="O3990" i="1"/>
  <c r="P3990" i="1"/>
  <c r="O3991" i="1"/>
  <c r="P3991" i="1"/>
  <c r="O3992" i="1"/>
  <c r="P3992" i="1"/>
  <c r="O3993" i="1"/>
  <c r="P3993" i="1"/>
  <c r="O3994" i="1"/>
  <c r="P3994" i="1"/>
  <c r="O3995" i="1"/>
  <c r="P3995" i="1"/>
  <c r="O3996" i="1"/>
  <c r="P3996" i="1"/>
  <c r="O3997" i="1"/>
  <c r="P3997" i="1"/>
  <c r="O3998" i="1"/>
  <c r="P3998" i="1"/>
  <c r="O3999" i="1"/>
  <c r="P3999" i="1"/>
  <c r="O4000" i="1"/>
  <c r="P4000" i="1"/>
  <c r="O4001" i="1"/>
  <c r="P4001" i="1"/>
  <c r="O4002" i="1"/>
  <c r="P4002" i="1"/>
  <c r="O4003" i="1"/>
  <c r="P4003" i="1"/>
  <c r="O4004" i="1"/>
  <c r="P4004" i="1"/>
  <c r="O4005" i="1"/>
  <c r="P4005" i="1"/>
  <c r="O4006" i="1"/>
  <c r="P4006" i="1"/>
  <c r="O4007" i="1"/>
  <c r="P4007" i="1"/>
  <c r="O4008" i="1"/>
  <c r="P4008" i="1"/>
  <c r="O4009" i="1"/>
  <c r="P4009" i="1"/>
  <c r="O4010" i="1"/>
  <c r="P4010" i="1"/>
  <c r="O4011" i="1"/>
  <c r="P4011" i="1"/>
  <c r="O4012" i="1"/>
  <c r="P4012" i="1"/>
  <c r="O4013" i="1"/>
  <c r="P4013" i="1"/>
  <c r="O4014" i="1"/>
  <c r="P4014" i="1"/>
  <c r="O4015" i="1"/>
  <c r="P4015" i="1"/>
  <c r="O4016" i="1"/>
  <c r="P4016" i="1"/>
  <c r="O4017" i="1"/>
  <c r="P4017" i="1"/>
  <c r="O4018" i="1"/>
  <c r="P4018" i="1"/>
  <c r="O4019" i="1"/>
  <c r="P4019" i="1"/>
  <c r="O4020" i="1"/>
  <c r="P4020" i="1"/>
  <c r="O4021" i="1"/>
  <c r="P4021" i="1"/>
  <c r="O4022" i="1"/>
  <c r="P4022" i="1"/>
  <c r="O4023" i="1"/>
  <c r="P4023" i="1"/>
  <c r="O4024" i="1"/>
  <c r="P4024" i="1"/>
  <c r="O4025" i="1"/>
  <c r="P4025" i="1"/>
  <c r="O4026" i="1"/>
  <c r="P4026" i="1"/>
  <c r="O4027" i="1"/>
  <c r="P4027" i="1"/>
  <c r="O4028" i="1"/>
  <c r="P4028" i="1"/>
  <c r="O4029" i="1"/>
  <c r="P4029" i="1"/>
  <c r="O4030" i="1"/>
  <c r="P4030" i="1"/>
  <c r="O4031" i="1"/>
  <c r="P4031" i="1"/>
  <c r="O4032" i="1"/>
  <c r="P4032" i="1"/>
  <c r="O4033" i="1"/>
  <c r="P4033" i="1"/>
  <c r="O4034" i="1"/>
  <c r="P4034" i="1"/>
  <c r="O4035" i="1"/>
  <c r="P4035" i="1"/>
  <c r="O4036" i="1"/>
  <c r="P4036" i="1"/>
  <c r="O4037" i="1"/>
  <c r="P4037" i="1"/>
  <c r="O4038" i="1"/>
  <c r="P4038" i="1"/>
  <c r="O4039" i="1"/>
  <c r="P4039" i="1"/>
  <c r="O4040" i="1"/>
  <c r="P4040" i="1"/>
  <c r="O4041" i="1"/>
  <c r="P4041" i="1"/>
  <c r="O4042" i="1"/>
  <c r="P4042" i="1"/>
  <c r="O4043" i="1"/>
  <c r="P4043" i="1"/>
  <c r="O4044" i="1"/>
  <c r="P4044" i="1"/>
  <c r="O4045" i="1"/>
  <c r="P4045" i="1"/>
  <c r="O4046" i="1"/>
  <c r="P4046" i="1"/>
  <c r="O4047" i="1"/>
  <c r="P4047" i="1"/>
  <c r="O4048" i="1"/>
  <c r="P4048" i="1"/>
  <c r="O4049" i="1"/>
  <c r="P4049" i="1"/>
  <c r="O4050" i="1"/>
  <c r="P4050" i="1"/>
  <c r="O4051" i="1"/>
  <c r="P4051" i="1"/>
  <c r="O4052" i="1"/>
  <c r="P4052" i="1"/>
  <c r="O4053" i="1"/>
  <c r="P4053" i="1"/>
  <c r="O4054" i="1"/>
  <c r="P4054" i="1"/>
  <c r="O4055" i="1"/>
  <c r="P4055" i="1"/>
  <c r="O4056" i="1"/>
  <c r="P4056" i="1"/>
  <c r="O4057" i="1"/>
  <c r="P4057" i="1"/>
  <c r="O4058" i="1"/>
  <c r="P4058" i="1"/>
  <c r="O4059" i="1"/>
  <c r="P4059" i="1"/>
  <c r="O4060" i="1"/>
  <c r="P4060" i="1"/>
  <c r="O4061" i="1"/>
  <c r="P4061" i="1"/>
  <c r="O4062" i="1"/>
  <c r="P4062" i="1"/>
  <c r="O4063" i="1"/>
  <c r="P4063" i="1"/>
  <c r="O4064" i="1"/>
  <c r="P4064" i="1"/>
  <c r="O4065" i="1"/>
  <c r="P4065" i="1"/>
  <c r="O4066" i="1"/>
  <c r="P4066" i="1"/>
  <c r="O4067" i="1"/>
  <c r="P4067" i="1"/>
  <c r="O4068" i="1"/>
  <c r="P4068" i="1"/>
  <c r="O4069" i="1"/>
  <c r="P4069" i="1"/>
  <c r="O4070" i="1"/>
  <c r="P4070" i="1"/>
  <c r="O4071" i="1"/>
  <c r="P4071" i="1"/>
  <c r="O4072" i="1"/>
  <c r="P4072" i="1"/>
  <c r="O4073" i="1"/>
  <c r="P4073" i="1"/>
  <c r="O4074" i="1"/>
  <c r="P4074" i="1"/>
  <c r="O4075" i="1"/>
  <c r="P4075" i="1"/>
  <c r="O4076" i="1"/>
  <c r="P4076" i="1"/>
  <c r="O4077" i="1"/>
  <c r="P4077" i="1"/>
  <c r="O4078" i="1"/>
  <c r="P4078" i="1"/>
  <c r="O4079" i="1"/>
  <c r="P4079" i="1"/>
  <c r="O4080" i="1"/>
  <c r="P4080" i="1"/>
  <c r="O4081" i="1"/>
  <c r="P4081" i="1"/>
  <c r="O4082" i="1"/>
  <c r="P4082" i="1"/>
  <c r="O4083" i="1"/>
  <c r="P4083" i="1"/>
  <c r="O4084" i="1"/>
  <c r="P4084" i="1"/>
  <c r="O4085" i="1"/>
  <c r="P4085" i="1"/>
  <c r="O4086" i="1"/>
  <c r="P4086" i="1"/>
  <c r="O4087" i="1"/>
  <c r="P4087" i="1"/>
  <c r="O4088" i="1"/>
  <c r="P4088" i="1"/>
  <c r="O4089" i="1"/>
  <c r="P4089" i="1"/>
  <c r="O4090" i="1"/>
  <c r="P4090" i="1"/>
  <c r="O4091" i="1"/>
  <c r="P4091" i="1"/>
  <c r="O4092" i="1"/>
  <c r="P4092" i="1"/>
  <c r="O4093" i="1"/>
  <c r="P4093" i="1"/>
  <c r="O4094" i="1"/>
  <c r="P4094" i="1"/>
  <c r="O4095" i="1"/>
  <c r="P4095" i="1"/>
  <c r="O4096" i="1"/>
  <c r="P4096" i="1"/>
  <c r="O4097" i="1"/>
  <c r="P4097" i="1"/>
  <c r="O4098" i="1"/>
  <c r="P4098" i="1"/>
  <c r="O4099" i="1"/>
  <c r="P4099" i="1"/>
  <c r="O4100" i="1"/>
  <c r="P4100" i="1"/>
  <c r="O4101" i="1"/>
  <c r="P4101" i="1"/>
  <c r="O4102" i="1"/>
  <c r="P4102" i="1"/>
  <c r="O4103" i="1"/>
  <c r="P4103" i="1"/>
  <c r="O4104" i="1"/>
  <c r="P4104" i="1"/>
  <c r="O4105" i="1"/>
  <c r="P4105" i="1"/>
  <c r="O4106" i="1"/>
  <c r="P4106" i="1"/>
  <c r="O4107" i="1"/>
  <c r="P4107" i="1"/>
  <c r="O4108" i="1"/>
  <c r="P4108" i="1"/>
  <c r="O4109" i="1"/>
  <c r="P4109" i="1"/>
  <c r="O4110" i="1"/>
  <c r="P4110" i="1"/>
  <c r="O4111" i="1"/>
  <c r="P4111" i="1"/>
  <c r="O4112" i="1"/>
  <c r="P4112" i="1"/>
  <c r="O4113" i="1"/>
  <c r="P4113" i="1"/>
  <c r="O4114" i="1"/>
  <c r="P4114" i="1"/>
  <c r="O4115" i="1"/>
  <c r="P4115" i="1"/>
  <c r="O4116" i="1"/>
  <c r="P4116" i="1"/>
  <c r="O4117" i="1"/>
  <c r="P4117" i="1"/>
  <c r="O4118" i="1"/>
  <c r="P4118" i="1"/>
  <c r="O4119" i="1"/>
  <c r="P4119" i="1"/>
  <c r="O4120" i="1"/>
  <c r="P4120" i="1"/>
  <c r="O4121" i="1"/>
  <c r="P4121" i="1"/>
  <c r="O4122" i="1"/>
  <c r="P4122" i="1"/>
  <c r="O4123" i="1"/>
  <c r="P4123" i="1"/>
  <c r="O4124" i="1"/>
  <c r="P4124" i="1"/>
  <c r="O4125" i="1"/>
  <c r="P4125" i="1"/>
  <c r="O4126" i="1"/>
  <c r="P4126" i="1"/>
  <c r="O4127" i="1"/>
  <c r="P4127" i="1"/>
  <c r="O4128" i="1"/>
  <c r="P4128" i="1"/>
  <c r="O4129" i="1"/>
  <c r="P4129" i="1"/>
  <c r="O4130" i="1"/>
  <c r="P4130" i="1"/>
  <c r="O4131" i="1"/>
  <c r="P4131" i="1"/>
  <c r="O4132" i="1"/>
  <c r="P4132" i="1"/>
  <c r="O4133" i="1"/>
  <c r="P4133" i="1"/>
  <c r="O4134" i="1"/>
  <c r="P4134" i="1"/>
  <c r="O4135" i="1"/>
  <c r="P4135" i="1"/>
  <c r="O4136" i="1"/>
  <c r="P4136" i="1"/>
  <c r="O4137" i="1"/>
  <c r="P4137" i="1"/>
  <c r="O4138" i="1"/>
  <c r="P4138" i="1"/>
  <c r="O4139" i="1"/>
  <c r="P4139" i="1"/>
  <c r="O4140" i="1"/>
  <c r="P4140" i="1"/>
  <c r="O4141" i="1"/>
  <c r="P4141" i="1"/>
  <c r="O4142" i="1"/>
  <c r="P4142" i="1"/>
  <c r="O4143" i="1"/>
  <c r="P4143" i="1"/>
  <c r="O4144" i="1"/>
  <c r="P4144" i="1"/>
  <c r="O4145" i="1"/>
  <c r="P4145" i="1"/>
  <c r="O4146" i="1"/>
  <c r="P4146" i="1"/>
  <c r="O4147" i="1"/>
  <c r="P4147" i="1"/>
  <c r="O4148" i="1"/>
  <c r="P4148" i="1"/>
  <c r="O4149" i="1"/>
  <c r="P4149" i="1"/>
  <c r="O4150" i="1"/>
  <c r="P4150" i="1"/>
  <c r="O4151" i="1"/>
  <c r="P4151" i="1"/>
  <c r="O4152" i="1"/>
  <c r="P4152" i="1"/>
  <c r="O4153" i="1"/>
  <c r="P4153" i="1"/>
  <c r="O4154" i="1"/>
  <c r="P4154" i="1"/>
  <c r="O4155" i="1"/>
  <c r="P4155" i="1"/>
  <c r="O4156" i="1"/>
  <c r="P4156" i="1"/>
  <c r="O4157" i="1"/>
  <c r="P4157" i="1"/>
  <c r="O4158" i="1"/>
  <c r="P4158" i="1"/>
  <c r="O4159" i="1"/>
  <c r="P4159" i="1"/>
  <c r="O4160" i="1"/>
  <c r="P4160" i="1"/>
  <c r="O4161" i="1"/>
  <c r="P4161" i="1"/>
  <c r="O4162" i="1"/>
  <c r="P4162" i="1"/>
  <c r="O4163" i="1"/>
  <c r="P4163" i="1"/>
  <c r="O4164" i="1"/>
  <c r="P4164" i="1"/>
  <c r="O4165" i="1"/>
  <c r="P4165" i="1"/>
  <c r="O4166" i="1"/>
  <c r="P4166" i="1"/>
  <c r="O4167" i="1"/>
  <c r="P4167" i="1"/>
  <c r="O4168" i="1"/>
  <c r="P4168" i="1"/>
  <c r="O4169" i="1"/>
  <c r="P4169" i="1"/>
  <c r="O4170" i="1"/>
  <c r="P4170" i="1"/>
  <c r="O4171" i="1"/>
  <c r="P4171" i="1"/>
  <c r="O4172" i="1"/>
  <c r="P4172" i="1"/>
  <c r="O4173" i="1"/>
  <c r="P4173" i="1"/>
  <c r="O4174" i="1"/>
  <c r="P4174" i="1"/>
  <c r="O4175" i="1"/>
  <c r="P4175" i="1"/>
  <c r="O4176" i="1"/>
  <c r="P4176" i="1"/>
  <c r="O4177" i="1"/>
  <c r="P4177" i="1"/>
  <c r="O4178" i="1"/>
  <c r="P4178" i="1"/>
  <c r="O4179" i="1"/>
  <c r="P4179" i="1"/>
  <c r="O4180" i="1"/>
  <c r="P4180" i="1"/>
  <c r="O4181" i="1"/>
  <c r="P4181" i="1"/>
  <c r="O4182" i="1"/>
  <c r="P4182" i="1"/>
  <c r="O4183" i="1"/>
  <c r="P4183" i="1"/>
  <c r="O4184" i="1"/>
  <c r="P4184" i="1"/>
  <c r="O4185" i="1"/>
  <c r="P4185" i="1"/>
  <c r="O4186" i="1"/>
  <c r="P4186" i="1"/>
  <c r="O4187" i="1"/>
  <c r="P4187" i="1"/>
  <c r="O4188" i="1"/>
  <c r="P4188" i="1"/>
  <c r="O4189" i="1"/>
  <c r="P4189" i="1"/>
  <c r="O4190" i="1"/>
  <c r="P4190" i="1"/>
  <c r="O4191" i="1"/>
  <c r="P4191" i="1"/>
  <c r="O4192" i="1"/>
  <c r="P4192" i="1"/>
  <c r="O4193" i="1"/>
  <c r="P4193" i="1"/>
  <c r="O4194" i="1"/>
  <c r="P4194" i="1"/>
  <c r="O4195" i="1"/>
  <c r="P4195" i="1"/>
  <c r="O4196" i="1"/>
  <c r="P4196" i="1"/>
  <c r="O4197" i="1"/>
  <c r="P4197" i="1"/>
  <c r="O4198" i="1"/>
  <c r="P4198" i="1"/>
  <c r="O4199" i="1"/>
  <c r="P4199" i="1"/>
  <c r="O4200" i="1"/>
  <c r="P4200" i="1"/>
  <c r="O4201" i="1"/>
  <c r="P4201" i="1"/>
  <c r="O4202" i="1"/>
  <c r="P4202" i="1"/>
  <c r="O4203" i="1"/>
  <c r="P4203" i="1"/>
  <c r="O4204" i="1"/>
  <c r="P4204" i="1"/>
  <c r="O4205" i="1"/>
  <c r="P4205" i="1"/>
  <c r="O4206" i="1"/>
  <c r="P4206" i="1"/>
  <c r="O4207" i="1"/>
  <c r="P4207" i="1"/>
  <c r="O4208" i="1"/>
  <c r="P4208" i="1"/>
  <c r="O4209" i="1"/>
  <c r="P4209" i="1"/>
  <c r="O4210" i="1"/>
  <c r="P4210" i="1"/>
  <c r="O4211" i="1"/>
  <c r="P4211" i="1"/>
  <c r="O4212" i="1"/>
  <c r="P4212" i="1"/>
  <c r="O4213" i="1"/>
  <c r="P4213" i="1"/>
  <c r="O4214" i="1"/>
  <c r="P4214" i="1"/>
  <c r="O4215" i="1"/>
  <c r="P4215" i="1"/>
  <c r="O4216" i="1"/>
  <c r="P4216" i="1"/>
  <c r="O4217" i="1"/>
  <c r="P4217" i="1"/>
  <c r="O4218" i="1"/>
  <c r="P4218" i="1"/>
  <c r="O4219" i="1"/>
  <c r="P4219" i="1"/>
  <c r="O4220" i="1"/>
  <c r="P4220" i="1"/>
  <c r="O4221" i="1"/>
  <c r="P4221" i="1"/>
  <c r="O4222" i="1"/>
  <c r="P4222" i="1"/>
  <c r="O4223" i="1"/>
  <c r="P4223" i="1"/>
  <c r="O4224" i="1"/>
  <c r="P4224" i="1"/>
  <c r="O4225" i="1"/>
  <c r="P4225" i="1"/>
  <c r="O4226" i="1"/>
  <c r="P4226" i="1"/>
  <c r="O4227" i="1"/>
  <c r="P4227" i="1"/>
  <c r="O4228" i="1"/>
  <c r="P4228" i="1"/>
  <c r="O4229" i="1"/>
  <c r="P4229" i="1"/>
  <c r="O4230" i="1"/>
  <c r="P4230" i="1"/>
  <c r="O4231" i="1"/>
  <c r="P4231" i="1"/>
  <c r="O4232" i="1"/>
  <c r="P4232" i="1"/>
  <c r="O4233" i="1"/>
  <c r="P4233" i="1"/>
  <c r="O4234" i="1"/>
  <c r="P4234" i="1"/>
  <c r="O4235" i="1"/>
  <c r="P4235" i="1"/>
  <c r="O4236" i="1"/>
  <c r="P4236" i="1"/>
  <c r="O4237" i="1"/>
  <c r="P4237" i="1"/>
  <c r="O4238" i="1"/>
  <c r="P4238" i="1"/>
  <c r="O4239" i="1"/>
  <c r="P4239" i="1"/>
  <c r="O4240" i="1"/>
  <c r="P4240" i="1"/>
  <c r="O4241" i="1"/>
  <c r="P4241" i="1"/>
  <c r="O4242" i="1"/>
  <c r="P4242" i="1"/>
  <c r="O4243" i="1"/>
  <c r="P4243" i="1"/>
  <c r="O4244" i="1"/>
  <c r="P4244" i="1"/>
  <c r="O4245" i="1"/>
  <c r="P4245" i="1"/>
  <c r="O4246" i="1"/>
  <c r="P4246" i="1"/>
  <c r="O4247" i="1"/>
  <c r="P4247" i="1"/>
  <c r="O4248" i="1"/>
  <c r="P4248" i="1"/>
  <c r="O4249" i="1"/>
  <c r="P4249" i="1"/>
  <c r="O4250" i="1"/>
  <c r="P4250" i="1"/>
  <c r="O4251" i="1"/>
  <c r="P4251" i="1"/>
  <c r="O4252" i="1"/>
  <c r="P4252" i="1"/>
  <c r="O4253" i="1"/>
  <c r="P4253" i="1"/>
  <c r="O4254" i="1"/>
  <c r="P4254" i="1"/>
  <c r="O4255" i="1"/>
  <c r="P4255" i="1"/>
  <c r="O4256" i="1"/>
  <c r="P4256" i="1"/>
  <c r="O4257" i="1"/>
  <c r="P4257" i="1"/>
  <c r="O4258" i="1"/>
  <c r="P4258" i="1"/>
  <c r="O4259" i="1"/>
  <c r="P4259" i="1"/>
  <c r="O4260" i="1"/>
  <c r="P4260" i="1"/>
  <c r="O4261" i="1"/>
  <c r="P4261" i="1"/>
  <c r="O4262" i="1"/>
  <c r="P4262" i="1"/>
  <c r="O4263" i="1"/>
  <c r="P4263" i="1"/>
  <c r="O4264" i="1"/>
  <c r="P4264" i="1"/>
  <c r="O4265" i="1"/>
  <c r="P4265" i="1"/>
  <c r="O4266" i="1"/>
  <c r="P4266" i="1"/>
  <c r="O4267" i="1"/>
  <c r="P4267" i="1"/>
  <c r="O4268" i="1"/>
  <c r="P4268" i="1"/>
  <c r="O4269" i="1"/>
  <c r="P4269" i="1"/>
  <c r="O4270" i="1"/>
  <c r="P4270" i="1"/>
  <c r="O4271" i="1"/>
  <c r="P4271" i="1"/>
  <c r="O4272" i="1"/>
  <c r="P4272" i="1"/>
  <c r="O4273" i="1"/>
  <c r="P4273" i="1"/>
  <c r="O4274" i="1"/>
  <c r="P4274" i="1"/>
  <c r="O4275" i="1"/>
  <c r="P4275" i="1"/>
  <c r="O4276" i="1"/>
  <c r="P4276" i="1"/>
  <c r="O4277" i="1"/>
  <c r="P4277" i="1"/>
  <c r="O4278" i="1"/>
  <c r="P4278" i="1"/>
  <c r="O4279" i="1"/>
  <c r="P4279" i="1"/>
  <c r="O4280" i="1"/>
  <c r="P4280" i="1"/>
  <c r="O4281" i="1"/>
  <c r="P4281" i="1"/>
  <c r="O4282" i="1"/>
  <c r="P4282" i="1"/>
  <c r="O4283" i="1"/>
  <c r="P4283" i="1"/>
  <c r="O4284" i="1"/>
  <c r="P4284" i="1"/>
  <c r="O4285" i="1"/>
  <c r="P4285" i="1"/>
  <c r="O4286" i="1"/>
  <c r="P4286" i="1"/>
  <c r="O4287" i="1"/>
  <c r="P4287" i="1"/>
  <c r="O4288" i="1"/>
  <c r="P4288" i="1"/>
  <c r="O4289" i="1"/>
  <c r="P4289" i="1"/>
  <c r="O4290" i="1"/>
  <c r="P4290" i="1"/>
  <c r="O4291" i="1"/>
  <c r="P4291" i="1"/>
  <c r="O4292" i="1"/>
  <c r="P4292" i="1"/>
  <c r="O4293" i="1"/>
  <c r="P4293" i="1"/>
  <c r="O4294" i="1"/>
  <c r="P4294" i="1"/>
  <c r="O4295" i="1"/>
  <c r="P4295" i="1"/>
  <c r="O4296" i="1"/>
  <c r="P4296" i="1"/>
  <c r="O4297" i="1"/>
  <c r="P4297" i="1"/>
  <c r="O4298" i="1"/>
  <c r="P4298" i="1"/>
  <c r="O4299" i="1"/>
  <c r="P4299" i="1"/>
  <c r="O4300" i="1"/>
  <c r="P4300" i="1"/>
  <c r="O4301" i="1"/>
  <c r="P4301" i="1"/>
  <c r="O4302" i="1"/>
  <c r="P4302" i="1"/>
  <c r="O4303" i="1"/>
  <c r="P4303" i="1"/>
  <c r="O4304" i="1"/>
  <c r="P4304" i="1"/>
  <c r="O4305" i="1"/>
  <c r="P4305" i="1"/>
  <c r="O4306" i="1"/>
  <c r="P4306" i="1"/>
  <c r="O4307" i="1"/>
  <c r="P4307" i="1"/>
  <c r="O4308" i="1"/>
  <c r="P4308" i="1"/>
  <c r="O4309" i="1"/>
  <c r="P4309" i="1"/>
  <c r="O4310" i="1"/>
  <c r="P4310" i="1"/>
  <c r="O4311" i="1"/>
  <c r="P4311" i="1"/>
  <c r="O4312" i="1"/>
  <c r="P4312" i="1"/>
  <c r="O4313" i="1"/>
  <c r="P4313" i="1"/>
  <c r="O4314" i="1"/>
  <c r="P4314" i="1"/>
  <c r="O4315" i="1"/>
  <c r="P4315" i="1"/>
  <c r="O4316" i="1"/>
  <c r="P4316" i="1"/>
  <c r="O4317" i="1"/>
  <c r="P4317" i="1"/>
  <c r="O4318" i="1"/>
  <c r="P4318" i="1"/>
  <c r="O4319" i="1"/>
  <c r="P4319" i="1"/>
  <c r="O4320" i="1"/>
  <c r="P4320" i="1"/>
  <c r="O4321" i="1"/>
  <c r="P4321" i="1"/>
  <c r="O4322" i="1"/>
  <c r="P4322" i="1"/>
  <c r="O4323" i="1"/>
  <c r="P4323" i="1"/>
  <c r="O4324" i="1"/>
  <c r="P4324" i="1"/>
  <c r="O4325" i="1"/>
  <c r="P4325" i="1"/>
  <c r="O4326" i="1"/>
  <c r="P4326" i="1"/>
  <c r="O4327" i="1"/>
  <c r="P4327" i="1"/>
  <c r="O4328" i="1"/>
  <c r="P4328" i="1"/>
  <c r="O4329" i="1"/>
  <c r="P4329" i="1"/>
  <c r="O4330" i="1"/>
  <c r="P4330" i="1"/>
  <c r="O4331" i="1"/>
  <c r="P4331" i="1"/>
  <c r="O4332" i="1"/>
  <c r="P4332" i="1"/>
  <c r="O4333" i="1"/>
  <c r="P4333" i="1"/>
  <c r="O4334" i="1"/>
  <c r="P4334" i="1"/>
  <c r="O4335" i="1"/>
  <c r="P4335" i="1"/>
  <c r="O4336" i="1"/>
  <c r="P4336" i="1"/>
  <c r="O4337" i="1"/>
  <c r="P4337" i="1"/>
  <c r="O4338" i="1"/>
  <c r="P4338" i="1"/>
  <c r="O4339" i="1"/>
  <c r="P4339" i="1"/>
  <c r="O4340" i="1"/>
  <c r="P4340" i="1"/>
  <c r="O4341" i="1"/>
  <c r="P4341" i="1"/>
  <c r="O4342" i="1"/>
  <c r="P4342" i="1"/>
  <c r="O4343" i="1"/>
  <c r="P4343" i="1"/>
  <c r="O4344" i="1"/>
  <c r="P4344" i="1"/>
  <c r="O4345" i="1"/>
  <c r="P4345" i="1"/>
  <c r="O4346" i="1"/>
  <c r="P4346" i="1"/>
  <c r="O4347" i="1"/>
  <c r="P4347" i="1"/>
  <c r="O4348" i="1"/>
  <c r="P4348" i="1"/>
  <c r="O4349" i="1"/>
  <c r="P4349" i="1"/>
  <c r="O4350" i="1"/>
  <c r="P4350" i="1"/>
  <c r="O4351" i="1"/>
  <c r="P4351" i="1"/>
  <c r="O4352" i="1"/>
  <c r="P4352" i="1"/>
  <c r="O4353" i="1"/>
  <c r="P4353" i="1"/>
  <c r="O4354" i="1"/>
  <c r="P4354" i="1"/>
  <c r="O4355" i="1"/>
  <c r="P4355" i="1"/>
  <c r="O4356" i="1"/>
  <c r="P4356" i="1"/>
  <c r="O4357" i="1"/>
  <c r="P4357" i="1"/>
  <c r="O4358" i="1"/>
  <c r="P4358" i="1"/>
  <c r="O4359" i="1"/>
  <c r="P4359" i="1"/>
  <c r="O4360" i="1"/>
  <c r="P4360" i="1"/>
  <c r="O4361" i="1"/>
  <c r="P4361" i="1"/>
  <c r="O4362" i="1"/>
  <c r="P4362" i="1"/>
  <c r="O4363" i="1"/>
  <c r="P4363" i="1"/>
  <c r="O4364" i="1"/>
  <c r="P4364" i="1"/>
  <c r="O4365" i="1"/>
  <c r="P4365" i="1"/>
  <c r="O4366" i="1"/>
  <c r="P4366" i="1"/>
  <c r="O4367" i="1"/>
  <c r="P4367" i="1"/>
  <c r="O4368" i="1"/>
  <c r="P4368" i="1"/>
  <c r="O4369" i="1"/>
  <c r="P4369" i="1"/>
  <c r="O4370" i="1"/>
  <c r="P4370" i="1"/>
  <c r="O4371" i="1"/>
  <c r="P4371" i="1"/>
  <c r="O4372" i="1"/>
  <c r="P4372" i="1"/>
  <c r="O4373" i="1"/>
  <c r="P4373" i="1"/>
  <c r="O4374" i="1"/>
  <c r="P4374" i="1"/>
  <c r="O4375" i="1"/>
  <c r="P4375" i="1"/>
  <c r="O4376" i="1"/>
  <c r="P4376" i="1"/>
  <c r="O4377" i="1"/>
  <c r="P4377" i="1"/>
  <c r="O4378" i="1"/>
  <c r="P4378" i="1"/>
  <c r="O4379" i="1"/>
  <c r="P4379" i="1"/>
  <c r="O4380" i="1"/>
  <c r="P4380" i="1"/>
  <c r="O4381" i="1"/>
  <c r="P4381" i="1"/>
  <c r="O4382" i="1"/>
  <c r="P4382" i="1"/>
  <c r="O4383" i="1"/>
  <c r="P4383" i="1"/>
  <c r="O4384" i="1"/>
  <c r="P4384" i="1"/>
  <c r="O4385" i="1"/>
  <c r="P4385" i="1"/>
  <c r="O4386" i="1"/>
  <c r="P4386" i="1"/>
  <c r="O4387" i="1"/>
  <c r="P4387" i="1"/>
  <c r="O4388" i="1"/>
  <c r="P4388" i="1"/>
  <c r="O4389" i="1"/>
  <c r="P4389" i="1"/>
  <c r="O4390" i="1"/>
  <c r="P4390" i="1"/>
  <c r="O4391" i="1"/>
  <c r="P4391" i="1"/>
  <c r="O4392" i="1"/>
  <c r="P4392" i="1"/>
  <c r="O4393" i="1"/>
  <c r="P4393" i="1"/>
  <c r="O4394" i="1"/>
  <c r="P4394" i="1"/>
  <c r="O4395" i="1"/>
  <c r="P4395" i="1"/>
  <c r="O4396" i="1"/>
  <c r="P4396" i="1"/>
  <c r="O4397" i="1"/>
  <c r="P4397" i="1"/>
  <c r="O4398" i="1"/>
  <c r="P4398" i="1"/>
  <c r="O4399" i="1"/>
  <c r="P4399" i="1"/>
  <c r="O4400" i="1"/>
  <c r="P4400" i="1"/>
  <c r="O4401" i="1"/>
  <c r="P4401" i="1"/>
  <c r="O4402" i="1"/>
  <c r="P4402" i="1"/>
  <c r="O4403" i="1"/>
  <c r="P4403" i="1"/>
  <c r="O4404" i="1"/>
  <c r="P4404" i="1"/>
  <c r="O4405" i="1"/>
  <c r="P4405" i="1"/>
  <c r="O4406" i="1"/>
  <c r="P4406" i="1"/>
  <c r="O4407" i="1"/>
  <c r="P4407" i="1"/>
  <c r="O4408" i="1"/>
  <c r="P4408" i="1"/>
  <c r="O4409" i="1"/>
  <c r="P4409" i="1"/>
  <c r="O4410" i="1"/>
  <c r="P4410" i="1"/>
  <c r="O4411" i="1"/>
  <c r="P4411" i="1"/>
  <c r="O4412" i="1"/>
  <c r="P4412" i="1"/>
  <c r="O4413" i="1"/>
  <c r="P4413" i="1"/>
  <c r="O4414" i="1"/>
  <c r="P4414" i="1"/>
  <c r="O4415" i="1"/>
  <c r="P4415" i="1"/>
  <c r="O4416" i="1"/>
  <c r="P4416" i="1"/>
  <c r="O4417" i="1"/>
  <c r="P4417" i="1"/>
  <c r="O4418" i="1"/>
  <c r="P4418" i="1"/>
  <c r="O4419" i="1"/>
  <c r="P4419" i="1"/>
  <c r="O4420" i="1"/>
  <c r="P4420" i="1"/>
  <c r="O4421" i="1"/>
  <c r="P4421" i="1"/>
  <c r="O4422" i="1"/>
  <c r="P4422" i="1"/>
  <c r="O4423" i="1"/>
  <c r="P4423" i="1"/>
  <c r="O4424" i="1"/>
  <c r="P4424" i="1"/>
  <c r="O4425" i="1"/>
  <c r="P4425" i="1"/>
  <c r="O4426" i="1"/>
  <c r="P4426" i="1"/>
  <c r="O4427" i="1"/>
  <c r="P4427" i="1"/>
  <c r="O4428" i="1"/>
  <c r="P4428" i="1"/>
  <c r="O4429" i="1"/>
  <c r="P4429" i="1"/>
  <c r="O4430" i="1"/>
  <c r="P4430" i="1"/>
  <c r="O4431" i="1"/>
  <c r="P4431" i="1"/>
  <c r="O4432" i="1"/>
  <c r="P4432" i="1"/>
  <c r="O4433" i="1"/>
  <c r="P4433" i="1"/>
  <c r="O4434" i="1"/>
  <c r="P4434" i="1"/>
  <c r="O4435" i="1"/>
  <c r="P4435" i="1"/>
  <c r="O4436" i="1"/>
  <c r="P4436" i="1"/>
  <c r="O4437" i="1"/>
  <c r="P4437" i="1"/>
  <c r="O4438" i="1"/>
  <c r="P4438" i="1"/>
  <c r="O4439" i="1"/>
  <c r="P4439" i="1"/>
  <c r="O4440" i="1"/>
  <c r="P4440" i="1"/>
  <c r="O4441" i="1"/>
  <c r="P4441" i="1"/>
  <c r="O4442" i="1"/>
  <c r="P4442" i="1"/>
  <c r="O4443" i="1"/>
  <c r="P4443" i="1"/>
  <c r="O4444" i="1"/>
  <c r="P4444" i="1"/>
  <c r="O4445" i="1"/>
  <c r="P4445" i="1"/>
  <c r="O4446" i="1"/>
  <c r="P4446" i="1"/>
  <c r="O4447" i="1"/>
  <c r="P4447" i="1"/>
  <c r="O4448" i="1"/>
  <c r="P4448" i="1"/>
  <c r="O4449" i="1"/>
  <c r="P4449" i="1"/>
  <c r="O4450" i="1"/>
  <c r="P4450" i="1"/>
  <c r="O4451" i="1"/>
  <c r="P4451" i="1"/>
  <c r="O4452" i="1"/>
  <c r="P4452" i="1"/>
  <c r="O4453" i="1"/>
  <c r="P4453" i="1"/>
  <c r="O4454" i="1"/>
  <c r="P4454" i="1"/>
  <c r="O4455" i="1"/>
  <c r="P4455" i="1"/>
  <c r="O4456" i="1"/>
  <c r="P4456" i="1"/>
  <c r="O4457" i="1"/>
  <c r="P4457" i="1"/>
  <c r="O4458" i="1"/>
  <c r="P4458" i="1"/>
  <c r="O4459" i="1"/>
  <c r="P4459" i="1"/>
  <c r="O4460" i="1"/>
  <c r="P4460" i="1"/>
  <c r="O4461" i="1"/>
  <c r="P4461" i="1"/>
  <c r="O4462" i="1"/>
  <c r="P4462" i="1"/>
  <c r="O4463" i="1"/>
  <c r="P4463" i="1"/>
  <c r="O4464" i="1"/>
  <c r="P4464" i="1"/>
  <c r="O4465" i="1"/>
  <c r="P4465" i="1"/>
  <c r="O4466" i="1"/>
  <c r="P4466" i="1"/>
  <c r="O4467" i="1"/>
  <c r="P4467" i="1"/>
  <c r="O4468" i="1"/>
  <c r="P4468" i="1"/>
  <c r="O4469" i="1"/>
  <c r="P4469" i="1"/>
  <c r="O4470" i="1"/>
  <c r="P4470" i="1"/>
  <c r="O4471" i="1"/>
  <c r="P4471" i="1"/>
  <c r="O4472" i="1"/>
  <c r="P4472" i="1"/>
  <c r="O4473" i="1"/>
  <c r="P4473" i="1"/>
  <c r="O4474" i="1"/>
  <c r="P4474" i="1"/>
  <c r="O4475" i="1"/>
  <c r="P4475" i="1"/>
  <c r="O4476" i="1"/>
  <c r="P4476" i="1"/>
  <c r="O4477" i="1"/>
  <c r="P4477" i="1"/>
  <c r="O4478" i="1"/>
  <c r="P4478" i="1"/>
  <c r="O4479" i="1"/>
  <c r="P4479" i="1"/>
  <c r="O4480" i="1"/>
  <c r="P4480" i="1"/>
  <c r="O4481" i="1"/>
  <c r="P4481" i="1"/>
  <c r="O4482" i="1"/>
  <c r="P4482" i="1"/>
  <c r="O4483" i="1"/>
  <c r="P4483" i="1"/>
  <c r="O4484" i="1"/>
  <c r="P4484" i="1"/>
  <c r="O4485" i="1"/>
  <c r="P4485" i="1"/>
  <c r="O4486" i="1"/>
  <c r="P4486" i="1"/>
  <c r="O4487" i="1"/>
  <c r="P4487" i="1"/>
  <c r="O4488" i="1"/>
  <c r="P4488" i="1"/>
  <c r="O4489" i="1"/>
  <c r="P4489" i="1"/>
  <c r="O4490" i="1"/>
  <c r="P4490" i="1"/>
  <c r="O4491" i="1"/>
  <c r="P4491" i="1"/>
  <c r="O4492" i="1"/>
  <c r="P4492" i="1"/>
  <c r="O4493" i="1"/>
  <c r="P4493" i="1"/>
  <c r="O4494" i="1"/>
  <c r="P4494" i="1"/>
  <c r="O4495" i="1"/>
  <c r="P4495" i="1"/>
  <c r="O4496" i="1"/>
  <c r="P4496" i="1"/>
  <c r="O4497" i="1"/>
  <c r="P4497" i="1"/>
  <c r="O4498" i="1"/>
  <c r="P4498" i="1"/>
  <c r="O4499" i="1"/>
  <c r="P4499" i="1"/>
  <c r="O4500" i="1"/>
  <c r="P4500" i="1"/>
  <c r="O4501" i="1"/>
  <c r="P4501" i="1"/>
  <c r="O4502" i="1"/>
  <c r="P4502" i="1"/>
  <c r="O4503" i="1"/>
  <c r="P4503" i="1"/>
  <c r="O4504" i="1"/>
  <c r="P4504" i="1"/>
  <c r="O4505" i="1"/>
  <c r="P4505" i="1"/>
  <c r="O4506" i="1"/>
  <c r="P4506" i="1"/>
  <c r="O4507" i="1"/>
  <c r="P4507" i="1"/>
  <c r="O4508" i="1"/>
  <c r="P4508" i="1"/>
  <c r="O4509" i="1"/>
  <c r="P4509" i="1"/>
  <c r="O4510" i="1"/>
  <c r="P4510" i="1"/>
  <c r="O4511" i="1"/>
  <c r="P4511" i="1"/>
  <c r="O4512" i="1"/>
  <c r="P4512" i="1"/>
  <c r="O4513" i="1"/>
  <c r="P4513" i="1"/>
  <c r="O4514" i="1"/>
  <c r="P4514" i="1"/>
  <c r="O4515" i="1"/>
  <c r="P4515" i="1"/>
  <c r="O4516" i="1"/>
  <c r="P4516" i="1"/>
  <c r="O4517" i="1"/>
  <c r="P4517" i="1"/>
  <c r="O4518" i="1"/>
  <c r="P4518" i="1"/>
  <c r="O4519" i="1"/>
  <c r="P4519" i="1"/>
  <c r="O4520" i="1"/>
  <c r="P4520" i="1"/>
  <c r="O4521" i="1"/>
  <c r="P4521" i="1"/>
  <c r="O4522" i="1"/>
  <c r="P4522" i="1"/>
  <c r="O4523" i="1"/>
  <c r="P4523" i="1"/>
  <c r="O4524" i="1"/>
  <c r="P4524" i="1"/>
  <c r="O4525" i="1"/>
  <c r="P4525" i="1"/>
  <c r="O4526" i="1"/>
  <c r="P4526" i="1"/>
  <c r="O4527" i="1"/>
  <c r="P4527" i="1"/>
  <c r="O4528" i="1"/>
  <c r="P4528" i="1"/>
  <c r="O4529" i="1"/>
  <c r="P4529" i="1"/>
  <c r="O4530" i="1"/>
  <c r="P4530" i="1"/>
  <c r="O4531" i="1"/>
  <c r="P4531" i="1"/>
  <c r="O4532" i="1"/>
  <c r="P4532" i="1"/>
  <c r="O4533" i="1"/>
  <c r="P4533" i="1"/>
  <c r="O4534" i="1"/>
  <c r="P4534" i="1"/>
  <c r="O4535" i="1"/>
  <c r="P4535" i="1"/>
  <c r="O4536" i="1"/>
  <c r="P4536" i="1"/>
  <c r="O4537" i="1"/>
  <c r="P4537" i="1"/>
  <c r="O4538" i="1"/>
  <c r="P4538" i="1"/>
  <c r="O4539" i="1"/>
  <c r="P4539" i="1"/>
  <c r="O4540" i="1"/>
  <c r="P4540" i="1"/>
  <c r="O4541" i="1"/>
  <c r="P4541" i="1"/>
  <c r="O4542" i="1"/>
  <c r="P4542" i="1"/>
  <c r="O4543" i="1"/>
  <c r="P4543" i="1"/>
  <c r="O4544" i="1"/>
  <c r="P4544" i="1"/>
  <c r="O4545" i="1"/>
  <c r="P4545" i="1"/>
  <c r="O4546" i="1"/>
  <c r="P4546" i="1"/>
  <c r="O4547" i="1"/>
  <c r="P4547" i="1"/>
  <c r="O4548" i="1"/>
  <c r="P4548" i="1"/>
  <c r="O4549" i="1"/>
  <c r="P4549" i="1"/>
  <c r="O4550" i="1"/>
  <c r="P4550" i="1"/>
  <c r="O4551" i="1"/>
  <c r="P4551" i="1"/>
  <c r="O4552" i="1"/>
  <c r="P4552" i="1"/>
  <c r="O4553" i="1"/>
  <c r="P4553" i="1"/>
  <c r="O4554" i="1"/>
  <c r="P4554" i="1"/>
  <c r="O4555" i="1"/>
  <c r="P4555" i="1"/>
  <c r="O4556" i="1"/>
  <c r="P4556" i="1"/>
  <c r="O4557" i="1"/>
  <c r="P4557" i="1"/>
  <c r="O4558" i="1"/>
  <c r="P4558" i="1"/>
  <c r="O4559" i="1"/>
  <c r="P4559" i="1"/>
  <c r="O4560" i="1"/>
  <c r="P4560" i="1"/>
  <c r="O4561" i="1"/>
  <c r="P4561" i="1"/>
  <c r="O4562" i="1"/>
  <c r="P4562" i="1"/>
  <c r="O4563" i="1"/>
  <c r="P4563" i="1"/>
  <c r="O4564" i="1"/>
  <c r="P4564" i="1"/>
  <c r="O4565" i="1"/>
  <c r="P4565" i="1"/>
  <c r="O4566" i="1"/>
  <c r="P4566" i="1"/>
  <c r="O4567" i="1"/>
  <c r="P4567" i="1"/>
  <c r="O4568" i="1"/>
  <c r="P4568" i="1"/>
  <c r="O4569" i="1"/>
  <c r="P4569" i="1"/>
  <c r="O4570" i="1"/>
  <c r="P4570" i="1"/>
  <c r="O4571" i="1"/>
  <c r="P4571" i="1"/>
  <c r="O4572" i="1"/>
  <c r="P4572" i="1"/>
  <c r="O4573" i="1"/>
  <c r="P4573" i="1"/>
  <c r="O4574" i="1"/>
  <c r="P4574" i="1"/>
  <c r="O4575" i="1"/>
  <c r="P4575" i="1"/>
  <c r="O4576" i="1"/>
  <c r="P4576" i="1"/>
  <c r="O4577" i="1"/>
  <c r="P4577" i="1"/>
  <c r="O4578" i="1"/>
  <c r="P4578" i="1"/>
  <c r="O4579" i="1"/>
  <c r="P4579" i="1"/>
  <c r="O4580" i="1"/>
  <c r="P4580" i="1"/>
  <c r="O4581" i="1"/>
  <c r="P4581" i="1"/>
  <c r="O4582" i="1"/>
  <c r="P4582" i="1"/>
  <c r="O4583" i="1"/>
  <c r="P4583" i="1"/>
  <c r="O4584" i="1"/>
  <c r="P4584" i="1"/>
  <c r="O4585" i="1"/>
  <c r="P4585" i="1"/>
  <c r="O4586" i="1"/>
  <c r="P4586" i="1"/>
  <c r="O4587" i="1"/>
  <c r="P4587" i="1"/>
  <c r="O4588" i="1"/>
  <c r="P4588" i="1"/>
  <c r="O4589" i="1"/>
  <c r="P4589" i="1"/>
  <c r="O4590" i="1"/>
  <c r="P4590" i="1"/>
  <c r="O4591" i="1"/>
  <c r="P4591" i="1"/>
  <c r="O4592" i="1"/>
  <c r="P4592" i="1"/>
  <c r="O4593" i="1"/>
  <c r="P4593" i="1"/>
  <c r="O4594" i="1"/>
  <c r="P4594" i="1"/>
  <c r="O4595" i="1"/>
  <c r="P4595" i="1"/>
  <c r="O4596" i="1"/>
  <c r="P4596" i="1"/>
  <c r="O4597" i="1"/>
  <c r="P4597" i="1"/>
  <c r="O4598" i="1"/>
  <c r="P4598" i="1"/>
  <c r="O4599" i="1"/>
  <c r="P4599" i="1"/>
  <c r="O4600" i="1"/>
  <c r="P4600" i="1"/>
  <c r="O4601" i="1"/>
  <c r="P4601" i="1"/>
  <c r="O4602" i="1"/>
  <c r="P4602" i="1"/>
  <c r="O4603" i="1"/>
  <c r="P4603" i="1"/>
  <c r="O4604" i="1"/>
  <c r="P4604" i="1"/>
  <c r="O4605" i="1"/>
  <c r="P4605" i="1"/>
  <c r="O4606" i="1"/>
  <c r="P4606" i="1"/>
  <c r="O4607" i="1"/>
  <c r="P4607" i="1"/>
  <c r="O4608" i="1"/>
  <c r="P4608" i="1"/>
  <c r="O4609" i="1"/>
  <c r="P4609" i="1"/>
  <c r="O4610" i="1"/>
  <c r="P4610" i="1"/>
  <c r="O4611" i="1"/>
  <c r="P4611" i="1"/>
  <c r="O4612" i="1"/>
  <c r="P4612" i="1"/>
  <c r="O4613" i="1"/>
  <c r="P4613" i="1"/>
  <c r="O4614" i="1"/>
  <c r="P4614" i="1"/>
  <c r="O4615" i="1"/>
  <c r="P4615" i="1"/>
  <c r="O4616" i="1"/>
  <c r="P4616" i="1"/>
  <c r="O4617" i="1"/>
  <c r="P4617" i="1"/>
  <c r="O4618" i="1"/>
  <c r="P4618" i="1"/>
  <c r="O4619" i="1"/>
  <c r="P4619" i="1"/>
  <c r="O4620" i="1"/>
  <c r="P4620" i="1"/>
  <c r="O4621" i="1"/>
  <c r="P4621" i="1"/>
  <c r="O4622" i="1"/>
  <c r="P4622" i="1"/>
  <c r="O4623" i="1"/>
  <c r="P4623" i="1"/>
  <c r="O4624" i="1"/>
  <c r="P4624" i="1"/>
  <c r="O4625" i="1"/>
  <c r="P4625" i="1"/>
  <c r="O4626" i="1"/>
  <c r="P4626" i="1"/>
  <c r="O4627" i="1"/>
  <c r="P4627" i="1"/>
  <c r="O4628" i="1"/>
  <c r="P4628" i="1"/>
  <c r="O4629" i="1"/>
  <c r="P4629" i="1"/>
  <c r="O4630" i="1"/>
  <c r="P4630" i="1"/>
  <c r="O4631" i="1"/>
  <c r="P4631" i="1"/>
  <c r="O4632" i="1"/>
  <c r="P4632" i="1"/>
  <c r="O4633" i="1"/>
  <c r="P4633" i="1"/>
  <c r="O4634" i="1"/>
  <c r="P4634" i="1"/>
  <c r="O4635" i="1"/>
  <c r="P4635" i="1"/>
  <c r="O4636" i="1"/>
  <c r="P4636" i="1"/>
  <c r="O4637" i="1"/>
  <c r="P4637" i="1"/>
  <c r="O4638" i="1"/>
  <c r="P4638" i="1"/>
  <c r="O4639" i="1"/>
  <c r="P4639" i="1"/>
  <c r="O4640" i="1"/>
  <c r="P4640" i="1"/>
  <c r="O4641" i="1"/>
  <c r="P4641" i="1"/>
  <c r="O4642" i="1"/>
  <c r="P4642" i="1"/>
  <c r="O4643" i="1"/>
  <c r="P4643" i="1"/>
  <c r="O4644" i="1"/>
  <c r="P4644" i="1"/>
  <c r="O4645" i="1"/>
  <c r="P4645" i="1"/>
  <c r="O4646" i="1"/>
  <c r="P4646" i="1"/>
  <c r="O4647" i="1"/>
  <c r="P4647" i="1"/>
  <c r="O4648" i="1"/>
  <c r="P4648" i="1"/>
  <c r="O4649" i="1"/>
  <c r="P4649" i="1"/>
  <c r="O4650" i="1"/>
  <c r="P4650" i="1"/>
  <c r="O4651" i="1"/>
  <c r="P4651" i="1"/>
  <c r="O4652" i="1"/>
  <c r="P4652" i="1"/>
  <c r="O4653" i="1"/>
  <c r="P4653" i="1"/>
  <c r="O4654" i="1"/>
  <c r="P4654" i="1"/>
  <c r="O4655" i="1"/>
  <c r="P4655" i="1"/>
  <c r="O4656" i="1"/>
  <c r="P4656" i="1"/>
  <c r="O4657" i="1"/>
  <c r="P4657" i="1"/>
  <c r="O4658" i="1"/>
  <c r="P4658" i="1"/>
  <c r="O4659" i="1"/>
  <c r="P4659" i="1"/>
  <c r="O4660" i="1"/>
  <c r="P4660" i="1"/>
  <c r="O4661" i="1"/>
  <c r="P4661" i="1"/>
  <c r="O4662" i="1"/>
  <c r="P4662" i="1"/>
  <c r="O4663" i="1"/>
  <c r="P4663" i="1"/>
  <c r="O4664" i="1"/>
  <c r="P4664" i="1"/>
  <c r="O4665" i="1"/>
  <c r="P4665" i="1"/>
  <c r="O4666" i="1"/>
  <c r="P4666" i="1"/>
  <c r="O4667" i="1"/>
  <c r="P4667" i="1"/>
  <c r="O4668" i="1"/>
  <c r="P4668" i="1"/>
  <c r="O4669" i="1"/>
  <c r="P4669" i="1"/>
  <c r="O4670" i="1"/>
  <c r="P4670" i="1"/>
  <c r="O4671" i="1"/>
  <c r="P4671" i="1"/>
  <c r="O4672" i="1"/>
  <c r="P4672" i="1"/>
  <c r="O4673" i="1"/>
  <c r="P4673" i="1"/>
  <c r="O4674" i="1"/>
  <c r="P4674" i="1"/>
  <c r="O4675" i="1"/>
  <c r="P4675" i="1"/>
  <c r="O4676" i="1"/>
  <c r="P4676" i="1"/>
  <c r="O4677" i="1"/>
  <c r="P4677" i="1"/>
  <c r="O4678" i="1"/>
  <c r="P4678" i="1"/>
  <c r="O4679" i="1"/>
  <c r="P4679" i="1"/>
  <c r="O4680" i="1"/>
  <c r="P4680" i="1"/>
  <c r="O4681" i="1"/>
  <c r="P4681" i="1"/>
  <c r="O4682" i="1"/>
  <c r="P4682" i="1"/>
  <c r="O4683" i="1"/>
  <c r="P4683" i="1"/>
  <c r="O4684" i="1"/>
  <c r="P4684" i="1"/>
  <c r="O4685" i="1"/>
  <c r="P4685" i="1"/>
  <c r="O4686" i="1"/>
  <c r="P4686" i="1"/>
  <c r="O4687" i="1"/>
  <c r="P4687" i="1"/>
  <c r="O4688" i="1"/>
  <c r="P4688" i="1"/>
  <c r="O4689" i="1"/>
  <c r="P4689" i="1"/>
  <c r="O4690" i="1"/>
  <c r="P4690" i="1"/>
  <c r="O4691" i="1"/>
  <c r="P4691" i="1"/>
  <c r="O4692" i="1"/>
  <c r="P4692" i="1"/>
  <c r="O4693" i="1"/>
  <c r="P4693" i="1"/>
  <c r="O4694" i="1"/>
  <c r="P4694" i="1"/>
  <c r="O4695" i="1"/>
  <c r="P4695" i="1"/>
  <c r="O4696" i="1"/>
  <c r="P4696" i="1"/>
  <c r="O4697" i="1"/>
  <c r="P4697" i="1"/>
  <c r="O4698" i="1"/>
  <c r="P4698" i="1"/>
  <c r="O4699" i="1"/>
  <c r="P4699" i="1"/>
  <c r="O4700" i="1"/>
  <c r="P4700" i="1"/>
  <c r="O4701" i="1"/>
  <c r="P4701" i="1"/>
  <c r="O4702" i="1"/>
  <c r="P4702" i="1"/>
  <c r="O4703" i="1"/>
  <c r="P4703" i="1"/>
  <c r="O4704" i="1"/>
  <c r="P4704" i="1"/>
  <c r="O4705" i="1"/>
  <c r="P4705" i="1"/>
  <c r="O4706" i="1"/>
  <c r="P4706" i="1"/>
  <c r="O4707" i="1"/>
  <c r="P4707" i="1"/>
  <c r="O4708" i="1"/>
  <c r="P4708" i="1"/>
  <c r="O4709" i="1"/>
  <c r="P4709" i="1"/>
  <c r="O4710" i="1"/>
  <c r="P4710" i="1"/>
  <c r="O4711" i="1"/>
  <c r="P4711" i="1"/>
  <c r="O4712" i="1"/>
  <c r="P4712" i="1"/>
  <c r="O4713" i="1"/>
  <c r="P4713" i="1"/>
  <c r="O4714" i="1"/>
  <c r="P4714" i="1"/>
  <c r="O4715" i="1"/>
  <c r="P4715" i="1"/>
  <c r="O4716" i="1"/>
  <c r="P4716" i="1"/>
  <c r="O4717" i="1"/>
  <c r="P4717" i="1"/>
  <c r="O4718" i="1"/>
  <c r="P4718" i="1"/>
  <c r="O4719" i="1"/>
  <c r="P4719" i="1"/>
  <c r="O4720" i="1"/>
  <c r="P4720" i="1"/>
  <c r="O4721" i="1"/>
  <c r="P4721" i="1"/>
  <c r="O4722" i="1"/>
  <c r="P4722" i="1"/>
  <c r="O4723" i="1"/>
  <c r="P4723" i="1"/>
  <c r="O4724" i="1"/>
  <c r="P4724" i="1"/>
  <c r="O4725" i="1"/>
  <c r="P4725" i="1"/>
  <c r="O4726" i="1"/>
  <c r="P4726" i="1"/>
  <c r="O4727" i="1"/>
  <c r="P4727" i="1"/>
  <c r="O4728" i="1"/>
  <c r="P4728" i="1"/>
  <c r="O4729" i="1"/>
  <c r="P4729" i="1"/>
  <c r="O4730" i="1"/>
  <c r="P4730" i="1"/>
  <c r="O4731" i="1"/>
  <c r="P4731" i="1"/>
  <c r="O4732" i="1"/>
  <c r="P4732" i="1"/>
  <c r="O4733" i="1"/>
  <c r="P4733" i="1"/>
  <c r="O4734" i="1"/>
  <c r="P4734" i="1"/>
  <c r="O4735" i="1"/>
  <c r="P4735" i="1"/>
  <c r="O4736" i="1"/>
  <c r="P4736" i="1"/>
  <c r="O4737" i="1"/>
  <c r="P4737" i="1"/>
  <c r="O4738" i="1"/>
  <c r="P4738" i="1"/>
  <c r="O4739" i="1"/>
  <c r="P4739" i="1"/>
  <c r="O4740" i="1"/>
  <c r="P4740" i="1"/>
  <c r="O4741" i="1"/>
  <c r="P4741" i="1"/>
  <c r="O4742" i="1"/>
  <c r="P4742" i="1"/>
  <c r="O4743" i="1"/>
  <c r="P4743" i="1"/>
  <c r="O4744" i="1"/>
  <c r="P4744" i="1"/>
  <c r="O4745" i="1"/>
  <c r="P4745" i="1"/>
  <c r="O4746" i="1"/>
  <c r="P4746" i="1"/>
  <c r="O4747" i="1"/>
  <c r="P4747" i="1"/>
  <c r="O4748" i="1"/>
  <c r="P4748" i="1"/>
  <c r="O4749" i="1"/>
  <c r="P4749" i="1"/>
  <c r="O4750" i="1"/>
  <c r="P4750" i="1"/>
  <c r="O4751" i="1"/>
  <c r="P4751" i="1"/>
  <c r="O4752" i="1"/>
  <c r="P4752" i="1"/>
  <c r="O4753" i="1"/>
  <c r="P4753" i="1"/>
  <c r="O4754" i="1"/>
  <c r="P4754" i="1"/>
  <c r="O4755" i="1"/>
  <c r="P4755" i="1"/>
  <c r="O4756" i="1"/>
  <c r="P4756" i="1"/>
  <c r="O4757" i="1"/>
  <c r="P4757" i="1"/>
  <c r="O4758" i="1"/>
  <c r="P4758" i="1"/>
  <c r="O4759" i="1"/>
  <c r="P4759" i="1"/>
  <c r="O4760" i="1"/>
  <c r="P4760" i="1"/>
  <c r="O4761" i="1"/>
  <c r="P4761" i="1"/>
  <c r="O4762" i="1"/>
  <c r="P4762" i="1"/>
  <c r="O4763" i="1"/>
  <c r="P4763" i="1"/>
  <c r="O4764" i="1"/>
  <c r="P4764" i="1"/>
  <c r="O4765" i="1"/>
  <c r="P4765" i="1"/>
  <c r="O4766" i="1"/>
  <c r="P4766" i="1"/>
  <c r="O4767" i="1"/>
  <c r="P4767" i="1"/>
  <c r="O4768" i="1"/>
  <c r="P4768" i="1"/>
  <c r="O4769" i="1"/>
  <c r="P4769" i="1"/>
  <c r="O4770" i="1"/>
  <c r="P4770" i="1"/>
  <c r="O4771" i="1"/>
  <c r="P4771" i="1"/>
  <c r="O4772" i="1"/>
  <c r="P4772" i="1"/>
  <c r="O4773" i="1"/>
  <c r="P4773" i="1"/>
  <c r="O4774" i="1"/>
  <c r="P4774" i="1"/>
  <c r="O4775" i="1"/>
  <c r="P4775" i="1"/>
  <c r="O4776" i="1"/>
  <c r="P4776" i="1"/>
  <c r="O4777" i="1"/>
  <c r="P4777" i="1"/>
  <c r="O4778" i="1"/>
  <c r="P4778" i="1"/>
  <c r="O4779" i="1"/>
  <c r="P4779" i="1"/>
  <c r="O4780" i="1"/>
  <c r="P4780" i="1"/>
  <c r="O4781" i="1"/>
  <c r="P4781" i="1"/>
  <c r="O4782" i="1"/>
  <c r="P4782" i="1"/>
  <c r="O4783" i="1"/>
  <c r="P4783" i="1"/>
  <c r="O4784" i="1"/>
  <c r="P4784" i="1"/>
  <c r="O4785" i="1"/>
  <c r="P4785" i="1"/>
  <c r="O4786" i="1"/>
  <c r="P4786" i="1"/>
  <c r="O4787" i="1"/>
  <c r="P4787" i="1"/>
  <c r="O4788" i="1"/>
  <c r="P4788" i="1"/>
  <c r="O4789" i="1"/>
  <c r="P4789" i="1"/>
  <c r="O4790" i="1"/>
  <c r="P4790" i="1"/>
  <c r="O4791" i="1"/>
  <c r="P4791" i="1"/>
  <c r="O4792" i="1"/>
  <c r="P4792" i="1"/>
  <c r="O4793" i="1"/>
  <c r="P4793" i="1"/>
  <c r="O4794" i="1"/>
  <c r="P4794" i="1"/>
  <c r="O4795" i="1"/>
  <c r="P4795" i="1"/>
  <c r="O4796" i="1"/>
  <c r="P4796" i="1"/>
  <c r="O4797" i="1"/>
  <c r="P4797" i="1"/>
  <c r="O4798" i="1"/>
  <c r="P4798" i="1"/>
  <c r="O4799" i="1"/>
  <c r="P4799" i="1"/>
  <c r="O4800" i="1"/>
  <c r="P4800" i="1"/>
  <c r="O4801" i="1"/>
  <c r="P4801" i="1"/>
  <c r="O4802" i="1"/>
  <c r="P4802" i="1"/>
  <c r="O4803" i="1"/>
  <c r="P4803" i="1"/>
  <c r="O4804" i="1"/>
  <c r="P4804" i="1"/>
  <c r="O4805" i="1"/>
  <c r="P4805" i="1"/>
  <c r="O4806" i="1"/>
  <c r="P4806" i="1"/>
  <c r="O4807" i="1"/>
  <c r="P4807" i="1"/>
  <c r="O4808" i="1"/>
  <c r="P4808" i="1"/>
  <c r="O4809" i="1"/>
  <c r="P4809" i="1"/>
  <c r="O4810" i="1"/>
  <c r="P4810" i="1"/>
  <c r="O4811" i="1"/>
  <c r="P4811" i="1"/>
  <c r="O4812" i="1"/>
  <c r="P4812" i="1"/>
  <c r="O4813" i="1"/>
  <c r="P4813" i="1"/>
  <c r="O4814" i="1"/>
  <c r="P4814" i="1"/>
  <c r="O4815" i="1"/>
  <c r="P4815" i="1"/>
  <c r="O4816" i="1"/>
  <c r="P4816" i="1"/>
  <c r="O4817" i="1"/>
  <c r="P4817" i="1"/>
  <c r="O4818" i="1"/>
  <c r="P4818" i="1"/>
  <c r="O4819" i="1"/>
  <c r="P4819" i="1"/>
  <c r="O4820" i="1"/>
  <c r="P4820" i="1"/>
  <c r="O4821" i="1"/>
  <c r="P4821" i="1"/>
  <c r="O4822" i="1"/>
  <c r="P4822" i="1"/>
  <c r="O4823" i="1"/>
  <c r="P4823" i="1"/>
  <c r="O4824" i="1"/>
  <c r="P4824" i="1"/>
  <c r="O4825" i="1"/>
  <c r="P4825" i="1"/>
  <c r="O4826" i="1"/>
  <c r="P4826" i="1"/>
  <c r="O4827" i="1"/>
  <c r="P4827" i="1"/>
  <c r="O4828" i="1"/>
  <c r="P4828" i="1"/>
  <c r="O4829" i="1"/>
  <c r="P4829" i="1"/>
  <c r="O4830" i="1"/>
  <c r="P4830" i="1"/>
  <c r="O4831" i="1"/>
  <c r="P4831" i="1"/>
  <c r="O4832" i="1"/>
  <c r="P4832" i="1"/>
  <c r="O4833" i="1"/>
  <c r="P4833" i="1"/>
  <c r="O4834" i="1"/>
  <c r="P4834" i="1"/>
  <c r="O4835" i="1"/>
  <c r="P4835" i="1"/>
  <c r="O4836" i="1"/>
  <c r="P4836" i="1"/>
  <c r="O4837" i="1"/>
  <c r="P4837" i="1"/>
  <c r="O4838" i="1"/>
  <c r="P4838" i="1"/>
  <c r="O4839" i="1"/>
  <c r="P4839" i="1"/>
  <c r="O4840" i="1"/>
  <c r="P4840" i="1"/>
  <c r="O4841" i="1"/>
  <c r="P4841" i="1"/>
  <c r="O4842" i="1"/>
  <c r="P4842" i="1"/>
  <c r="O4843" i="1"/>
  <c r="P4843" i="1"/>
  <c r="O4844" i="1"/>
  <c r="P4844" i="1"/>
  <c r="O4845" i="1"/>
  <c r="P4845" i="1"/>
  <c r="O4846" i="1"/>
  <c r="P4846" i="1"/>
  <c r="O4847" i="1"/>
  <c r="P4847" i="1"/>
  <c r="O4848" i="1"/>
  <c r="P4848" i="1"/>
  <c r="O4849" i="1"/>
  <c r="P4849" i="1"/>
  <c r="O4850" i="1"/>
  <c r="P4850" i="1"/>
  <c r="O4851" i="1"/>
  <c r="P4851" i="1"/>
  <c r="O4852" i="1"/>
  <c r="P4852" i="1"/>
  <c r="O4853" i="1"/>
  <c r="P4853" i="1"/>
  <c r="O4854" i="1"/>
  <c r="P4854" i="1"/>
  <c r="O4855" i="1"/>
  <c r="P4855" i="1"/>
  <c r="O4856" i="1"/>
  <c r="P4856" i="1"/>
  <c r="O4857" i="1"/>
  <c r="P4857" i="1"/>
  <c r="O4858" i="1"/>
  <c r="P4858" i="1"/>
  <c r="O4859" i="1"/>
  <c r="P4859" i="1"/>
  <c r="O4860" i="1"/>
  <c r="P4860" i="1"/>
  <c r="O4861" i="1"/>
  <c r="P4861" i="1"/>
  <c r="O4862" i="1"/>
  <c r="P4862" i="1"/>
  <c r="O4863" i="1"/>
  <c r="P4863" i="1"/>
  <c r="O4864" i="1"/>
  <c r="P4864" i="1"/>
  <c r="O4865" i="1"/>
  <c r="P4865" i="1"/>
  <c r="O4866" i="1"/>
  <c r="P4866" i="1"/>
  <c r="O4867" i="1"/>
  <c r="P4867" i="1"/>
  <c r="O4868" i="1"/>
  <c r="P4868" i="1"/>
  <c r="O4869" i="1"/>
  <c r="P4869" i="1"/>
  <c r="O4870" i="1"/>
  <c r="P4870" i="1"/>
  <c r="O4871" i="1"/>
  <c r="P4871" i="1"/>
  <c r="O4872" i="1"/>
  <c r="P4872" i="1"/>
  <c r="O4873" i="1"/>
  <c r="P4873" i="1"/>
  <c r="O4874" i="1"/>
  <c r="P4874" i="1"/>
  <c r="O4875" i="1"/>
  <c r="P4875" i="1"/>
  <c r="O4876" i="1"/>
  <c r="P4876" i="1"/>
  <c r="O4877" i="1"/>
  <c r="P4877" i="1"/>
  <c r="O4878" i="1"/>
  <c r="P4878" i="1"/>
  <c r="O4879" i="1"/>
  <c r="P4879" i="1"/>
  <c r="O4880" i="1"/>
  <c r="P4880" i="1"/>
  <c r="O4881" i="1"/>
  <c r="P4881" i="1"/>
  <c r="O4882" i="1"/>
  <c r="P4882" i="1"/>
  <c r="O4883" i="1"/>
  <c r="P4883" i="1"/>
  <c r="O4884" i="1"/>
  <c r="P4884" i="1"/>
  <c r="O4885" i="1"/>
  <c r="P4885" i="1"/>
  <c r="O4886" i="1"/>
  <c r="P4886" i="1"/>
  <c r="O4887" i="1"/>
  <c r="P4887" i="1"/>
  <c r="O4888" i="1"/>
  <c r="P4888" i="1"/>
  <c r="O4889" i="1"/>
  <c r="P4889" i="1"/>
  <c r="O4890" i="1"/>
  <c r="P4890" i="1"/>
  <c r="O4891" i="1"/>
  <c r="P4891" i="1"/>
  <c r="O4892" i="1"/>
  <c r="P4892" i="1"/>
  <c r="O4893" i="1"/>
  <c r="P4893" i="1"/>
  <c r="O4894" i="1"/>
  <c r="P4894" i="1"/>
  <c r="O4895" i="1"/>
  <c r="P4895" i="1"/>
  <c r="O4896" i="1"/>
  <c r="P4896" i="1"/>
  <c r="O4897" i="1"/>
  <c r="P4897" i="1"/>
  <c r="O4898" i="1"/>
  <c r="P4898" i="1"/>
  <c r="O4899" i="1"/>
  <c r="P4899" i="1"/>
  <c r="O4900" i="1"/>
  <c r="P4900" i="1"/>
  <c r="O4901" i="1"/>
  <c r="P4901" i="1"/>
  <c r="O4902" i="1"/>
  <c r="P4902" i="1"/>
  <c r="O4903" i="1"/>
  <c r="P4903" i="1"/>
  <c r="O4904" i="1"/>
  <c r="P4904" i="1"/>
  <c r="O4905" i="1"/>
  <c r="P4905" i="1"/>
  <c r="O4906" i="1"/>
  <c r="P4906" i="1"/>
  <c r="O4907" i="1"/>
  <c r="P4907" i="1"/>
  <c r="O4908" i="1"/>
  <c r="P4908" i="1"/>
  <c r="O4909" i="1"/>
  <c r="P4909" i="1"/>
  <c r="O4910" i="1"/>
  <c r="P4910" i="1"/>
  <c r="O4911" i="1"/>
  <c r="P4911" i="1"/>
  <c r="O4912" i="1"/>
  <c r="P4912" i="1"/>
  <c r="O4913" i="1"/>
  <c r="P4913" i="1"/>
  <c r="O4914" i="1"/>
  <c r="P4914" i="1"/>
  <c r="O4915" i="1"/>
  <c r="P4915" i="1"/>
  <c r="O4916" i="1"/>
  <c r="P4916" i="1"/>
  <c r="O4917" i="1"/>
  <c r="P4917" i="1"/>
  <c r="O4918" i="1"/>
  <c r="P4918" i="1"/>
  <c r="O4919" i="1"/>
  <c r="P4919" i="1"/>
  <c r="O4920" i="1"/>
  <c r="P4920" i="1"/>
  <c r="O4921" i="1"/>
  <c r="P4921" i="1"/>
  <c r="O4922" i="1"/>
  <c r="P4922" i="1"/>
  <c r="O4923" i="1"/>
  <c r="P4923" i="1"/>
  <c r="O4924" i="1"/>
  <c r="P4924" i="1"/>
  <c r="O4925" i="1"/>
  <c r="P4925" i="1"/>
  <c r="O4926" i="1"/>
  <c r="P4926" i="1"/>
  <c r="O4927" i="1"/>
  <c r="P4927" i="1"/>
  <c r="O4928" i="1"/>
  <c r="P4928" i="1"/>
  <c r="O4929" i="1"/>
  <c r="P4929" i="1"/>
  <c r="O4930" i="1"/>
  <c r="P4930" i="1"/>
  <c r="O4931" i="1"/>
  <c r="P4931" i="1"/>
  <c r="O4932" i="1"/>
  <c r="P4932" i="1"/>
  <c r="O4933" i="1"/>
  <c r="P4933" i="1"/>
  <c r="O4934" i="1"/>
  <c r="P4934" i="1"/>
  <c r="O4935" i="1"/>
  <c r="P4935" i="1"/>
  <c r="O4936" i="1"/>
  <c r="P4936" i="1"/>
  <c r="O4937" i="1"/>
  <c r="P4937" i="1"/>
  <c r="O4938" i="1"/>
  <c r="P4938" i="1"/>
  <c r="O4939" i="1"/>
  <c r="P4939" i="1"/>
  <c r="O4940" i="1"/>
  <c r="P4940" i="1"/>
  <c r="O4941" i="1"/>
  <c r="P4941" i="1"/>
  <c r="O4942" i="1"/>
  <c r="P4942" i="1"/>
  <c r="O4943" i="1"/>
  <c r="P4943" i="1"/>
  <c r="O4944" i="1"/>
  <c r="P4944" i="1"/>
  <c r="O4945" i="1"/>
  <c r="P4945" i="1"/>
  <c r="O4946" i="1"/>
  <c r="P4946" i="1"/>
  <c r="O4947" i="1"/>
  <c r="P4947" i="1"/>
  <c r="O4948" i="1"/>
  <c r="P4948" i="1"/>
  <c r="O4949" i="1"/>
  <c r="P4949" i="1"/>
  <c r="O4950" i="1"/>
  <c r="P4950" i="1"/>
  <c r="O4951" i="1"/>
  <c r="P4951" i="1"/>
  <c r="O4952" i="1"/>
  <c r="P4952" i="1"/>
  <c r="O4953" i="1"/>
  <c r="P4953" i="1"/>
  <c r="O4954" i="1"/>
  <c r="P4954" i="1"/>
  <c r="O4955" i="1"/>
  <c r="P4955" i="1"/>
  <c r="O4956" i="1"/>
  <c r="P4956" i="1"/>
  <c r="O4957" i="1"/>
  <c r="P4957" i="1"/>
  <c r="O4958" i="1"/>
  <c r="P4958" i="1"/>
  <c r="O4959" i="1"/>
  <c r="P4959" i="1"/>
  <c r="O4960" i="1"/>
  <c r="P4960" i="1"/>
  <c r="O4961" i="1"/>
  <c r="P4961" i="1"/>
  <c r="O4962" i="1"/>
  <c r="P4962" i="1"/>
  <c r="O4963" i="1"/>
  <c r="P4963" i="1"/>
  <c r="O4964" i="1"/>
  <c r="P4964" i="1"/>
  <c r="O4965" i="1"/>
  <c r="P4965" i="1"/>
  <c r="O4966" i="1"/>
  <c r="P4966" i="1"/>
  <c r="O4967" i="1"/>
  <c r="P4967" i="1"/>
  <c r="O4968" i="1"/>
  <c r="P4968" i="1"/>
  <c r="O4969" i="1"/>
  <c r="P4969" i="1"/>
  <c r="O4970" i="1"/>
  <c r="P4970" i="1"/>
  <c r="O4971" i="1"/>
  <c r="P4971" i="1"/>
  <c r="O4972" i="1"/>
  <c r="P4972" i="1"/>
  <c r="O4973" i="1"/>
  <c r="P4973" i="1"/>
  <c r="O4974" i="1"/>
  <c r="P4974" i="1"/>
  <c r="O4975" i="1"/>
  <c r="P4975" i="1"/>
  <c r="O4976" i="1"/>
  <c r="P4976" i="1"/>
  <c r="O4977" i="1"/>
  <c r="P4977" i="1"/>
  <c r="O4978" i="1"/>
  <c r="P4978" i="1"/>
  <c r="O4979" i="1"/>
  <c r="P4979" i="1"/>
  <c r="O4980" i="1"/>
  <c r="P4980" i="1"/>
  <c r="O4981" i="1"/>
  <c r="P4981" i="1"/>
  <c r="O4982" i="1"/>
  <c r="P4982" i="1"/>
  <c r="O4983" i="1"/>
  <c r="P4983" i="1"/>
  <c r="O4984" i="1"/>
  <c r="P4984" i="1"/>
  <c r="O4985" i="1"/>
  <c r="P4985" i="1"/>
  <c r="O4986" i="1"/>
  <c r="P4986" i="1"/>
  <c r="O4987" i="1"/>
  <c r="P4987" i="1"/>
  <c r="O4988" i="1"/>
  <c r="P4988" i="1"/>
  <c r="O4989" i="1"/>
  <c r="P4989" i="1"/>
  <c r="O4990" i="1"/>
  <c r="P4990" i="1"/>
  <c r="O4991" i="1"/>
  <c r="P4991" i="1"/>
  <c r="O4992" i="1"/>
  <c r="P4992" i="1"/>
  <c r="O4993" i="1"/>
  <c r="P4993" i="1"/>
  <c r="O4994" i="1"/>
  <c r="P4994" i="1"/>
  <c r="O4995" i="1"/>
  <c r="P4995" i="1"/>
  <c r="O4996" i="1"/>
  <c r="P4996" i="1"/>
  <c r="O4997" i="1"/>
  <c r="P4997" i="1"/>
  <c r="O4998" i="1"/>
  <c r="P4998" i="1"/>
  <c r="O4999" i="1"/>
  <c r="P4999" i="1"/>
  <c r="O5000" i="1"/>
  <c r="P5000" i="1"/>
  <c r="O5001" i="1"/>
  <c r="P5001" i="1"/>
  <c r="O5002" i="1"/>
  <c r="P5002" i="1"/>
  <c r="O5003" i="1"/>
  <c r="P5003" i="1"/>
  <c r="O5004" i="1"/>
  <c r="P5004" i="1"/>
  <c r="O5005" i="1"/>
  <c r="P5005" i="1"/>
  <c r="O5006" i="1"/>
  <c r="P5006" i="1"/>
  <c r="O5007" i="1"/>
  <c r="P5007" i="1"/>
  <c r="O5008" i="1"/>
  <c r="P5008" i="1"/>
  <c r="O5009" i="1"/>
  <c r="P5009" i="1"/>
  <c r="O5010" i="1"/>
  <c r="P5010" i="1"/>
  <c r="O5011" i="1"/>
  <c r="P5011" i="1"/>
  <c r="O5012" i="1"/>
  <c r="P5012" i="1"/>
  <c r="O5013" i="1"/>
  <c r="P5013" i="1"/>
  <c r="O5014" i="1"/>
  <c r="P5014" i="1"/>
  <c r="O5015" i="1"/>
  <c r="P5015" i="1"/>
  <c r="O5016" i="1"/>
  <c r="P5016" i="1"/>
  <c r="O5017" i="1"/>
  <c r="P5017" i="1"/>
  <c r="O5018" i="1"/>
  <c r="P5018" i="1"/>
  <c r="O5019" i="1"/>
  <c r="P5019" i="1"/>
  <c r="O5020" i="1"/>
  <c r="P5020" i="1"/>
  <c r="O5021" i="1"/>
  <c r="P5021" i="1"/>
  <c r="O5022" i="1"/>
  <c r="P5022" i="1"/>
  <c r="O5023" i="1"/>
  <c r="P5023" i="1"/>
  <c r="O5024" i="1"/>
  <c r="P5024" i="1"/>
  <c r="O5025" i="1"/>
  <c r="P5025" i="1"/>
  <c r="O5026" i="1"/>
  <c r="P5026" i="1"/>
  <c r="O5027" i="1"/>
  <c r="P5027" i="1"/>
  <c r="O5028" i="1"/>
  <c r="P5028" i="1"/>
  <c r="O5029" i="1"/>
  <c r="P5029" i="1"/>
  <c r="O5030" i="1"/>
  <c r="P5030" i="1"/>
  <c r="O5031" i="1"/>
  <c r="P5031" i="1"/>
  <c r="O5032" i="1"/>
  <c r="P5032" i="1"/>
  <c r="O5033" i="1"/>
  <c r="P5033" i="1"/>
  <c r="O5034" i="1"/>
  <c r="P5034" i="1"/>
  <c r="O5035" i="1"/>
  <c r="P5035" i="1"/>
  <c r="O5036" i="1"/>
  <c r="P5036" i="1"/>
  <c r="O5037" i="1"/>
  <c r="P5037" i="1"/>
  <c r="O5038" i="1"/>
  <c r="P5038" i="1"/>
  <c r="O5039" i="1"/>
  <c r="P5039" i="1"/>
  <c r="O5040" i="1"/>
  <c r="P5040" i="1"/>
  <c r="O5041" i="1"/>
  <c r="P5041" i="1"/>
  <c r="O5042" i="1"/>
  <c r="P5042" i="1"/>
  <c r="O5043" i="1"/>
  <c r="P5043" i="1"/>
  <c r="O5044" i="1"/>
  <c r="P5044" i="1"/>
  <c r="O5045" i="1"/>
  <c r="P5045" i="1"/>
  <c r="O5046" i="1"/>
  <c r="P5046" i="1"/>
  <c r="O5047" i="1"/>
  <c r="P5047" i="1"/>
  <c r="O5048" i="1"/>
  <c r="P5048" i="1"/>
  <c r="O5049" i="1"/>
  <c r="P5049" i="1"/>
  <c r="O5050" i="1"/>
  <c r="P5050" i="1"/>
  <c r="O5051" i="1"/>
  <c r="P5051" i="1"/>
  <c r="O5052" i="1"/>
  <c r="P5052" i="1"/>
  <c r="O5053" i="1"/>
  <c r="P5053" i="1"/>
  <c r="O5054" i="1"/>
  <c r="P5054" i="1"/>
  <c r="O5055" i="1"/>
  <c r="P5055" i="1"/>
  <c r="O5056" i="1"/>
  <c r="P5056" i="1"/>
  <c r="O5057" i="1"/>
  <c r="P5057" i="1"/>
  <c r="O5058" i="1"/>
  <c r="P5058" i="1"/>
  <c r="O5059" i="1"/>
  <c r="P5059" i="1"/>
  <c r="O5060" i="1"/>
  <c r="P5060" i="1"/>
  <c r="O5061" i="1"/>
  <c r="P5061" i="1"/>
  <c r="O5062" i="1"/>
  <c r="P5062" i="1"/>
  <c r="O5063" i="1"/>
  <c r="P5063" i="1"/>
  <c r="O5064" i="1"/>
  <c r="P5064" i="1"/>
  <c r="O5065" i="1"/>
  <c r="P5065" i="1"/>
  <c r="O5066" i="1"/>
  <c r="P5066" i="1"/>
  <c r="O5067" i="1"/>
  <c r="P5067" i="1"/>
  <c r="O5068" i="1"/>
  <c r="P5068" i="1"/>
  <c r="O5069" i="1"/>
  <c r="P5069" i="1"/>
  <c r="O5070" i="1"/>
  <c r="P5070" i="1"/>
  <c r="O5071" i="1"/>
  <c r="P5071" i="1"/>
  <c r="O5072" i="1"/>
  <c r="P5072" i="1"/>
  <c r="O5073" i="1"/>
  <c r="P5073" i="1"/>
  <c r="O5074" i="1"/>
  <c r="P5074" i="1"/>
  <c r="O5075" i="1"/>
  <c r="P5075" i="1"/>
  <c r="O5076" i="1"/>
  <c r="P5076" i="1"/>
  <c r="O5077" i="1"/>
  <c r="P5077" i="1"/>
  <c r="O5078" i="1"/>
  <c r="P5078" i="1"/>
  <c r="O5079" i="1"/>
  <c r="P5079" i="1"/>
  <c r="O5080" i="1"/>
  <c r="P5080" i="1"/>
  <c r="O5081" i="1"/>
  <c r="P5081" i="1"/>
  <c r="O5082" i="1"/>
  <c r="P5082" i="1"/>
  <c r="O5083" i="1"/>
  <c r="P5083" i="1"/>
  <c r="O5084" i="1"/>
  <c r="P5084" i="1"/>
  <c r="O5085" i="1"/>
  <c r="P5085" i="1"/>
  <c r="O5086" i="1"/>
  <c r="P5086" i="1"/>
  <c r="O5087" i="1"/>
  <c r="P5087" i="1"/>
  <c r="O5088" i="1"/>
  <c r="P5088" i="1"/>
  <c r="O5089" i="1"/>
  <c r="P5089" i="1"/>
  <c r="O5090" i="1"/>
  <c r="P5090" i="1"/>
  <c r="O5091" i="1"/>
  <c r="P5091" i="1"/>
  <c r="O5092" i="1"/>
  <c r="P5092" i="1"/>
  <c r="O5093" i="1"/>
  <c r="P5093" i="1"/>
  <c r="O5094" i="1"/>
  <c r="P5094" i="1"/>
  <c r="O5095" i="1"/>
  <c r="P5095" i="1"/>
  <c r="O5096" i="1"/>
  <c r="P5096" i="1"/>
  <c r="O5097" i="1"/>
  <c r="P5097" i="1"/>
  <c r="O5098" i="1"/>
  <c r="P5098" i="1"/>
  <c r="O5099" i="1"/>
  <c r="P5099" i="1"/>
  <c r="O5100" i="1"/>
  <c r="P5100" i="1"/>
  <c r="O5101" i="1"/>
  <c r="P5101" i="1"/>
  <c r="O5102" i="1"/>
  <c r="P5102" i="1"/>
  <c r="O5103" i="1"/>
  <c r="P5103" i="1"/>
  <c r="O5104" i="1"/>
  <c r="P5104" i="1"/>
  <c r="O5105" i="1"/>
  <c r="P5105" i="1"/>
  <c r="O5106" i="1"/>
  <c r="P5106" i="1"/>
  <c r="O5107" i="1"/>
  <c r="P5107" i="1"/>
  <c r="O5108" i="1"/>
  <c r="P5108" i="1"/>
  <c r="O5109" i="1"/>
  <c r="P5109" i="1"/>
  <c r="O5110" i="1"/>
  <c r="P5110" i="1"/>
  <c r="O5111" i="1"/>
  <c r="P5111" i="1"/>
  <c r="O5112" i="1"/>
  <c r="P5112" i="1"/>
  <c r="O5113" i="1"/>
  <c r="P5113" i="1"/>
  <c r="O5114" i="1"/>
  <c r="P5114" i="1"/>
  <c r="O5115" i="1"/>
  <c r="P5115" i="1"/>
  <c r="O5116" i="1"/>
  <c r="P5116" i="1"/>
  <c r="O5117" i="1"/>
  <c r="P5117" i="1"/>
  <c r="O5118" i="1"/>
  <c r="P5118" i="1"/>
  <c r="O5119" i="1"/>
  <c r="P5119" i="1"/>
  <c r="O5120" i="1"/>
  <c r="P5120" i="1"/>
  <c r="O5121" i="1"/>
  <c r="P5121" i="1"/>
  <c r="O5122" i="1"/>
  <c r="P5122" i="1"/>
  <c r="O5123" i="1"/>
  <c r="P5123" i="1"/>
  <c r="O5124" i="1"/>
  <c r="P5124" i="1"/>
  <c r="O5125" i="1"/>
  <c r="P5125" i="1"/>
  <c r="O5126" i="1"/>
  <c r="P5126" i="1"/>
  <c r="O5127" i="1"/>
  <c r="P5127" i="1"/>
  <c r="O5128" i="1"/>
  <c r="P5128" i="1"/>
  <c r="O5129" i="1"/>
  <c r="P5129" i="1"/>
  <c r="O5130" i="1"/>
  <c r="P5130" i="1"/>
  <c r="O5131" i="1"/>
  <c r="P5131" i="1"/>
  <c r="O5132" i="1"/>
  <c r="P5132" i="1"/>
  <c r="O5133" i="1"/>
  <c r="P5133" i="1"/>
  <c r="O5134" i="1"/>
  <c r="P5134" i="1"/>
  <c r="O5135" i="1"/>
  <c r="P5135" i="1"/>
  <c r="O5136" i="1"/>
  <c r="P5136" i="1"/>
  <c r="O5137" i="1"/>
  <c r="P5137" i="1"/>
  <c r="O5138" i="1"/>
  <c r="P5138" i="1"/>
  <c r="O5139" i="1"/>
  <c r="P5139" i="1"/>
  <c r="O5140" i="1"/>
  <c r="P5140" i="1"/>
  <c r="O5141" i="1"/>
  <c r="P5141" i="1"/>
  <c r="O5142" i="1"/>
  <c r="P5142" i="1"/>
  <c r="O5143" i="1"/>
  <c r="P5143" i="1"/>
  <c r="O5144" i="1"/>
  <c r="P5144" i="1"/>
  <c r="O5145" i="1"/>
  <c r="P5145" i="1"/>
  <c r="O5146" i="1"/>
  <c r="P5146" i="1"/>
  <c r="O5147" i="1"/>
  <c r="P5147" i="1"/>
  <c r="O5148" i="1"/>
  <c r="P5148" i="1"/>
  <c r="O5149" i="1"/>
  <c r="P5149" i="1"/>
  <c r="O5150" i="1"/>
  <c r="P5150" i="1"/>
  <c r="O5151" i="1"/>
  <c r="P5151" i="1"/>
  <c r="O5152" i="1"/>
  <c r="P5152" i="1"/>
  <c r="O5153" i="1"/>
  <c r="P5153" i="1"/>
  <c r="O5154" i="1"/>
  <c r="P5154" i="1"/>
  <c r="O5155" i="1"/>
  <c r="P5155" i="1"/>
  <c r="O5156" i="1"/>
  <c r="P5156" i="1"/>
  <c r="O5157" i="1"/>
  <c r="P5157" i="1"/>
  <c r="O5158" i="1"/>
  <c r="P5158" i="1"/>
  <c r="O5159" i="1"/>
  <c r="P5159" i="1"/>
  <c r="O5160" i="1"/>
  <c r="P5160" i="1"/>
  <c r="O5161" i="1"/>
  <c r="P5161" i="1"/>
  <c r="O5162" i="1"/>
  <c r="P5162" i="1"/>
  <c r="O5163" i="1"/>
  <c r="P5163" i="1"/>
  <c r="O5164" i="1"/>
  <c r="P5164" i="1"/>
  <c r="O5165" i="1"/>
  <c r="P5165" i="1"/>
  <c r="O5166" i="1"/>
  <c r="P5166" i="1"/>
  <c r="O5167" i="1"/>
  <c r="P5167" i="1"/>
  <c r="O5168" i="1"/>
  <c r="P5168" i="1"/>
  <c r="O5169" i="1"/>
  <c r="P5169" i="1"/>
  <c r="O5170" i="1"/>
  <c r="P5170" i="1"/>
  <c r="O5171" i="1"/>
  <c r="P5171" i="1"/>
  <c r="O5172" i="1"/>
  <c r="P5172" i="1"/>
  <c r="O5173" i="1"/>
  <c r="P5173" i="1"/>
  <c r="O5174" i="1"/>
  <c r="P5174" i="1"/>
  <c r="O5175" i="1"/>
  <c r="P5175" i="1"/>
  <c r="O5176" i="1"/>
  <c r="P5176" i="1"/>
  <c r="O5177" i="1"/>
  <c r="P5177" i="1"/>
  <c r="O5178" i="1"/>
  <c r="P5178" i="1"/>
  <c r="O5179" i="1"/>
  <c r="P5179" i="1"/>
  <c r="O5180" i="1"/>
  <c r="P5180" i="1"/>
  <c r="O5181" i="1"/>
  <c r="P5181" i="1"/>
  <c r="O5182" i="1"/>
  <c r="P5182" i="1"/>
  <c r="O5183" i="1"/>
  <c r="P5183" i="1"/>
  <c r="O5184" i="1"/>
  <c r="P5184" i="1"/>
  <c r="O5185" i="1"/>
  <c r="P5185" i="1"/>
  <c r="O5186" i="1"/>
  <c r="P5186" i="1"/>
  <c r="O5187" i="1"/>
  <c r="P5187" i="1"/>
  <c r="O5188" i="1"/>
  <c r="P5188" i="1"/>
  <c r="O5189" i="1"/>
  <c r="P5189" i="1"/>
  <c r="O5190" i="1"/>
  <c r="P5190" i="1"/>
  <c r="O5191" i="1"/>
  <c r="P5191" i="1"/>
  <c r="O5192" i="1"/>
  <c r="P5192" i="1"/>
  <c r="O5193" i="1"/>
  <c r="P5193" i="1"/>
  <c r="O5194" i="1"/>
  <c r="P5194" i="1"/>
  <c r="O5195" i="1"/>
  <c r="P5195" i="1"/>
  <c r="O5196" i="1"/>
  <c r="P5196" i="1"/>
  <c r="O5197" i="1"/>
  <c r="P5197" i="1"/>
  <c r="O5198" i="1"/>
  <c r="P5198" i="1"/>
  <c r="O5199" i="1"/>
  <c r="P5199" i="1"/>
  <c r="O5200" i="1"/>
  <c r="P5200" i="1"/>
  <c r="O5201" i="1"/>
  <c r="P5201" i="1"/>
  <c r="O5202" i="1"/>
  <c r="P5202" i="1"/>
  <c r="O5203" i="1"/>
  <c r="P5203" i="1"/>
  <c r="O5204" i="1"/>
  <c r="P5204" i="1"/>
  <c r="O5205" i="1"/>
  <c r="P5205" i="1"/>
  <c r="O5206" i="1"/>
  <c r="P5206" i="1"/>
  <c r="O5207" i="1"/>
  <c r="P5207" i="1"/>
  <c r="O5208" i="1"/>
  <c r="P5208" i="1"/>
  <c r="O5209" i="1"/>
  <c r="P5209" i="1"/>
  <c r="O5210" i="1"/>
  <c r="P5210" i="1"/>
  <c r="O5211" i="1"/>
  <c r="P5211" i="1"/>
  <c r="O5212" i="1"/>
  <c r="P5212" i="1"/>
  <c r="O5213" i="1"/>
  <c r="P5213" i="1"/>
  <c r="O5214" i="1"/>
  <c r="P5214" i="1"/>
  <c r="O5215" i="1"/>
  <c r="P5215" i="1"/>
  <c r="O5216" i="1"/>
  <c r="P5216" i="1"/>
  <c r="O5217" i="1"/>
  <c r="P5217" i="1"/>
  <c r="O5218" i="1"/>
  <c r="P5218" i="1"/>
  <c r="O5219" i="1"/>
  <c r="P5219" i="1"/>
  <c r="O5220" i="1"/>
  <c r="P5220" i="1"/>
  <c r="O5221" i="1"/>
  <c r="P5221" i="1"/>
  <c r="O5222" i="1"/>
  <c r="P5222" i="1"/>
  <c r="O5223" i="1"/>
  <c r="P5223" i="1"/>
  <c r="O5224" i="1"/>
  <c r="P5224" i="1"/>
  <c r="O5225" i="1"/>
  <c r="P5225" i="1"/>
  <c r="O5226" i="1"/>
  <c r="P5226" i="1"/>
  <c r="O5227" i="1"/>
  <c r="P5227" i="1"/>
  <c r="O5228" i="1"/>
  <c r="P5228" i="1"/>
  <c r="O5229" i="1"/>
  <c r="P5229" i="1"/>
  <c r="O5230" i="1"/>
  <c r="P5230" i="1"/>
  <c r="O5231" i="1"/>
  <c r="P5231" i="1"/>
  <c r="O5232" i="1"/>
  <c r="P5232" i="1"/>
  <c r="O5233" i="1"/>
  <c r="P5233" i="1"/>
  <c r="O5234" i="1"/>
  <c r="P5234" i="1"/>
  <c r="O5235" i="1"/>
  <c r="P5235" i="1"/>
  <c r="O5236" i="1"/>
  <c r="P5236" i="1"/>
  <c r="O5237" i="1"/>
  <c r="P5237" i="1"/>
  <c r="O5238" i="1"/>
  <c r="P5238" i="1"/>
  <c r="O5239" i="1"/>
  <c r="P5239" i="1"/>
  <c r="O5240" i="1"/>
  <c r="P5240" i="1"/>
  <c r="O5241" i="1"/>
  <c r="P5241" i="1"/>
  <c r="O5242" i="1"/>
  <c r="P5242" i="1"/>
  <c r="O5243" i="1"/>
  <c r="P5243" i="1"/>
  <c r="O5244" i="1"/>
  <c r="P5244" i="1"/>
  <c r="O5245" i="1"/>
  <c r="P5245" i="1"/>
  <c r="O5246" i="1"/>
  <c r="P5246" i="1"/>
  <c r="O5247" i="1"/>
  <c r="P5247" i="1"/>
  <c r="O5248" i="1"/>
  <c r="P5248" i="1"/>
  <c r="O5249" i="1"/>
  <c r="P5249" i="1"/>
  <c r="O5250" i="1"/>
  <c r="P5250" i="1"/>
  <c r="O5251" i="1"/>
  <c r="P5251" i="1"/>
  <c r="O5252" i="1"/>
  <c r="P5252" i="1"/>
  <c r="O5253" i="1"/>
  <c r="P5253" i="1"/>
  <c r="O5254" i="1"/>
  <c r="P5254" i="1"/>
  <c r="O5255" i="1"/>
  <c r="P5255" i="1"/>
  <c r="O5256" i="1"/>
  <c r="P5256" i="1"/>
  <c r="O5257" i="1"/>
  <c r="P5257" i="1"/>
  <c r="O5258" i="1"/>
  <c r="P5258" i="1"/>
  <c r="O5259" i="1"/>
  <c r="P5259" i="1"/>
  <c r="O5260" i="1"/>
  <c r="P5260" i="1"/>
  <c r="O5261" i="1"/>
  <c r="P5261" i="1"/>
  <c r="O5262" i="1"/>
  <c r="P5262" i="1"/>
  <c r="O5263" i="1"/>
  <c r="P5263" i="1"/>
  <c r="O5264" i="1"/>
  <c r="P5264" i="1"/>
  <c r="O5265" i="1"/>
  <c r="P5265" i="1"/>
  <c r="O5266" i="1"/>
  <c r="P5266" i="1"/>
  <c r="O5267" i="1"/>
  <c r="P5267" i="1"/>
  <c r="O5268" i="1"/>
  <c r="P5268" i="1"/>
  <c r="O5269" i="1"/>
  <c r="P5269" i="1"/>
  <c r="O5270" i="1"/>
  <c r="P5270" i="1"/>
  <c r="O5271" i="1"/>
  <c r="P5271" i="1"/>
  <c r="O5272" i="1"/>
  <c r="P5272" i="1"/>
  <c r="O5273" i="1"/>
  <c r="P5273" i="1"/>
  <c r="O5274" i="1"/>
  <c r="P5274" i="1"/>
  <c r="O5275" i="1"/>
  <c r="P5275" i="1"/>
  <c r="O5276" i="1"/>
  <c r="P5276" i="1"/>
  <c r="O5277" i="1"/>
  <c r="P5277" i="1"/>
  <c r="O5278" i="1"/>
  <c r="P5278" i="1"/>
  <c r="O5279" i="1"/>
  <c r="P5279" i="1"/>
  <c r="O5280" i="1"/>
  <c r="P5280" i="1"/>
  <c r="O5281" i="1"/>
  <c r="P5281" i="1"/>
  <c r="O5282" i="1"/>
  <c r="P5282" i="1"/>
  <c r="O5283" i="1"/>
  <c r="P5283" i="1"/>
  <c r="O5284" i="1"/>
  <c r="P5284" i="1"/>
  <c r="O5285" i="1"/>
  <c r="P5285" i="1"/>
  <c r="O5286" i="1"/>
  <c r="P5286" i="1"/>
  <c r="O5287" i="1"/>
  <c r="P5287" i="1"/>
  <c r="O5288" i="1"/>
  <c r="P5288" i="1"/>
  <c r="O5289" i="1"/>
  <c r="P5289" i="1"/>
  <c r="O5290" i="1"/>
  <c r="P5290" i="1"/>
  <c r="O5291" i="1"/>
  <c r="P5291" i="1"/>
  <c r="O5292" i="1"/>
  <c r="P5292" i="1"/>
  <c r="O5293" i="1"/>
  <c r="P5293" i="1"/>
  <c r="O5294" i="1"/>
  <c r="P5294" i="1"/>
  <c r="O5295" i="1"/>
  <c r="P5295" i="1"/>
  <c r="O5296" i="1"/>
  <c r="P5296" i="1"/>
  <c r="O5297" i="1"/>
  <c r="P5297" i="1"/>
  <c r="O5298" i="1"/>
  <c r="P5298" i="1"/>
  <c r="O5299" i="1"/>
  <c r="P5299" i="1"/>
  <c r="O5300" i="1"/>
  <c r="P5300" i="1"/>
  <c r="O5301" i="1"/>
  <c r="P5301" i="1"/>
  <c r="O5302" i="1"/>
  <c r="P5302" i="1"/>
  <c r="O5303" i="1"/>
  <c r="P5303" i="1"/>
  <c r="O5304" i="1"/>
  <c r="P5304" i="1"/>
  <c r="O5305" i="1"/>
  <c r="P5305" i="1"/>
  <c r="O5306" i="1"/>
  <c r="P5306" i="1"/>
  <c r="O5307" i="1"/>
  <c r="P5307" i="1"/>
  <c r="O5308" i="1"/>
  <c r="P5308" i="1"/>
  <c r="O5309" i="1"/>
  <c r="P5309" i="1"/>
  <c r="O5310" i="1"/>
  <c r="P5310" i="1"/>
  <c r="O5311" i="1"/>
  <c r="P5311" i="1"/>
  <c r="O5312" i="1"/>
  <c r="P5312" i="1"/>
  <c r="O5313" i="1"/>
  <c r="P5313" i="1"/>
  <c r="O5314" i="1"/>
  <c r="P5314" i="1"/>
  <c r="O5315" i="1"/>
  <c r="P5315" i="1"/>
  <c r="O5316" i="1"/>
  <c r="P5316" i="1"/>
  <c r="O5317" i="1"/>
  <c r="P5317" i="1"/>
  <c r="O5318" i="1"/>
  <c r="P5318" i="1"/>
  <c r="O5319" i="1"/>
  <c r="P5319" i="1"/>
  <c r="O5320" i="1"/>
  <c r="P5320" i="1"/>
  <c r="O5321" i="1"/>
  <c r="P5321" i="1"/>
  <c r="O5322" i="1"/>
  <c r="P5322" i="1"/>
  <c r="O5323" i="1"/>
  <c r="P5323" i="1"/>
  <c r="O5324" i="1"/>
  <c r="P5324" i="1"/>
  <c r="O5325" i="1"/>
  <c r="P5325" i="1"/>
  <c r="O5326" i="1"/>
  <c r="P5326" i="1"/>
  <c r="O5327" i="1"/>
  <c r="P5327" i="1"/>
  <c r="O5328" i="1"/>
  <c r="P5328" i="1"/>
  <c r="O5329" i="1"/>
  <c r="P5329" i="1"/>
  <c r="O5330" i="1"/>
  <c r="P5330" i="1"/>
  <c r="O5331" i="1"/>
  <c r="P5331" i="1"/>
  <c r="O5332" i="1"/>
  <c r="P5332" i="1"/>
  <c r="O5333" i="1"/>
  <c r="P5333" i="1"/>
  <c r="O5334" i="1"/>
  <c r="P5334" i="1"/>
  <c r="O5335" i="1"/>
  <c r="P5335" i="1"/>
  <c r="O5336" i="1"/>
  <c r="P5336" i="1"/>
  <c r="O5337" i="1"/>
  <c r="P5337" i="1"/>
  <c r="O5338" i="1"/>
  <c r="P5338" i="1"/>
  <c r="O5339" i="1"/>
  <c r="P5339" i="1"/>
  <c r="O5340" i="1"/>
  <c r="P5340" i="1"/>
  <c r="O5341" i="1"/>
  <c r="P5341" i="1"/>
  <c r="O5342" i="1"/>
  <c r="P5342" i="1"/>
  <c r="O5343" i="1"/>
  <c r="P5343" i="1"/>
  <c r="O5344" i="1"/>
  <c r="P5344" i="1"/>
  <c r="O5345" i="1"/>
  <c r="P5345" i="1"/>
  <c r="O5346" i="1"/>
  <c r="P5346" i="1"/>
  <c r="O5347" i="1"/>
  <c r="P5347" i="1"/>
  <c r="O5348" i="1"/>
  <c r="P5348" i="1"/>
  <c r="O5349" i="1"/>
  <c r="P5349" i="1"/>
  <c r="O5350" i="1"/>
  <c r="P5350" i="1"/>
  <c r="O5351" i="1"/>
  <c r="P5351" i="1"/>
  <c r="O5352" i="1"/>
  <c r="P5352" i="1"/>
  <c r="O5353" i="1"/>
  <c r="P5353" i="1"/>
  <c r="O5354" i="1"/>
  <c r="P5354" i="1"/>
  <c r="O5355" i="1"/>
  <c r="P5355" i="1"/>
  <c r="O5356" i="1"/>
  <c r="P5356" i="1"/>
  <c r="O5357" i="1"/>
  <c r="P5357" i="1"/>
  <c r="O5358" i="1"/>
  <c r="P5358" i="1"/>
  <c r="O5359" i="1"/>
  <c r="P5359" i="1"/>
  <c r="O5360" i="1"/>
  <c r="P5360" i="1"/>
  <c r="O5361" i="1"/>
  <c r="P5361" i="1"/>
  <c r="O5362" i="1"/>
  <c r="P5362" i="1"/>
  <c r="O5363" i="1"/>
  <c r="P5363" i="1"/>
  <c r="O5364" i="1"/>
  <c r="P5364" i="1"/>
  <c r="O5365" i="1"/>
  <c r="P5365" i="1"/>
  <c r="O5366" i="1"/>
  <c r="P5366" i="1"/>
  <c r="O5367" i="1"/>
  <c r="P5367" i="1"/>
  <c r="O5368" i="1"/>
  <c r="P5368" i="1"/>
  <c r="O5369" i="1"/>
  <c r="P5369" i="1"/>
  <c r="O5370" i="1"/>
  <c r="P5370" i="1"/>
  <c r="O5371" i="1"/>
  <c r="P5371" i="1"/>
  <c r="O5372" i="1"/>
  <c r="P5372" i="1"/>
  <c r="O5373" i="1"/>
  <c r="P5373" i="1"/>
  <c r="O5374" i="1"/>
  <c r="P5374" i="1"/>
  <c r="O5375" i="1"/>
  <c r="P5375" i="1"/>
  <c r="O5376" i="1"/>
  <c r="P5376" i="1"/>
  <c r="O5377" i="1"/>
  <c r="P5377" i="1"/>
  <c r="O5378" i="1"/>
  <c r="P5378" i="1"/>
  <c r="O5379" i="1"/>
  <c r="P5379" i="1"/>
  <c r="O5380" i="1"/>
  <c r="P5380" i="1"/>
  <c r="O5381" i="1"/>
  <c r="P5381" i="1"/>
  <c r="O5382" i="1"/>
  <c r="P5382" i="1"/>
  <c r="O5383" i="1"/>
  <c r="P5383" i="1"/>
  <c r="O5384" i="1"/>
  <c r="P5384" i="1"/>
  <c r="O5385" i="1"/>
  <c r="P5385" i="1"/>
  <c r="O5386" i="1"/>
  <c r="P5386" i="1"/>
  <c r="O5387" i="1"/>
  <c r="P5387" i="1"/>
  <c r="O5388" i="1"/>
  <c r="P5388" i="1"/>
  <c r="O5389" i="1"/>
  <c r="P5389" i="1"/>
  <c r="O5390" i="1"/>
  <c r="P5390" i="1"/>
  <c r="O5391" i="1"/>
  <c r="P5391" i="1"/>
  <c r="O5392" i="1"/>
  <c r="P5392" i="1"/>
  <c r="O5393" i="1"/>
  <c r="P5393" i="1"/>
  <c r="O5394" i="1"/>
  <c r="P5394" i="1"/>
  <c r="O5395" i="1"/>
  <c r="P5395" i="1"/>
  <c r="O5396" i="1"/>
  <c r="P5396" i="1"/>
  <c r="O5397" i="1"/>
  <c r="P5397" i="1"/>
  <c r="O5398" i="1"/>
  <c r="P5398" i="1"/>
  <c r="O5399" i="1"/>
  <c r="P5399" i="1"/>
  <c r="O5400" i="1"/>
  <c r="P5400" i="1"/>
  <c r="O5401" i="1"/>
  <c r="P5401" i="1"/>
  <c r="O5402" i="1"/>
  <c r="P5402" i="1"/>
  <c r="O5403" i="1"/>
  <c r="P5403" i="1"/>
  <c r="O5404" i="1"/>
  <c r="P5404" i="1"/>
  <c r="O5405" i="1"/>
  <c r="P5405" i="1"/>
  <c r="O5406" i="1"/>
  <c r="P5406" i="1"/>
  <c r="O5407" i="1"/>
  <c r="P5407" i="1"/>
  <c r="O5408" i="1"/>
  <c r="P5408" i="1"/>
  <c r="O5409" i="1"/>
  <c r="P5409" i="1"/>
  <c r="O5410" i="1"/>
  <c r="P5410" i="1"/>
  <c r="O5411" i="1"/>
  <c r="P5411" i="1"/>
  <c r="O5412" i="1"/>
  <c r="P5412" i="1"/>
  <c r="O5413" i="1"/>
  <c r="P5413" i="1"/>
  <c r="O5414" i="1"/>
  <c r="P5414" i="1"/>
  <c r="O5415" i="1"/>
  <c r="P5415" i="1"/>
  <c r="O5416" i="1"/>
  <c r="P5416" i="1"/>
  <c r="O5417" i="1"/>
  <c r="P5417" i="1"/>
  <c r="O5418" i="1"/>
  <c r="P5418" i="1"/>
  <c r="O5419" i="1"/>
  <c r="P5419" i="1"/>
  <c r="O5420" i="1"/>
  <c r="P5420" i="1"/>
  <c r="O5421" i="1"/>
  <c r="P5421" i="1"/>
  <c r="O5422" i="1"/>
  <c r="P5422" i="1"/>
  <c r="O5423" i="1"/>
  <c r="P5423" i="1"/>
  <c r="O5424" i="1"/>
  <c r="P5424" i="1"/>
  <c r="O5425" i="1"/>
  <c r="P5425" i="1"/>
  <c r="O5426" i="1"/>
  <c r="P5426" i="1"/>
  <c r="O5427" i="1"/>
  <c r="P5427" i="1"/>
  <c r="O5428" i="1"/>
  <c r="P5428" i="1"/>
  <c r="O5429" i="1"/>
  <c r="P5429" i="1"/>
  <c r="O5430" i="1"/>
  <c r="P5430" i="1"/>
  <c r="O5431" i="1"/>
  <c r="P5431" i="1"/>
  <c r="O5432" i="1"/>
  <c r="P5432" i="1"/>
  <c r="O5433" i="1"/>
  <c r="P5433" i="1"/>
  <c r="O5434" i="1"/>
  <c r="P5434" i="1"/>
  <c r="O5435" i="1"/>
  <c r="P5435" i="1"/>
  <c r="O5436" i="1"/>
  <c r="P5436" i="1"/>
  <c r="O5437" i="1"/>
  <c r="P5437" i="1"/>
  <c r="O5438" i="1"/>
  <c r="P5438" i="1"/>
  <c r="O5439" i="1"/>
  <c r="P5439" i="1"/>
  <c r="O5440" i="1"/>
  <c r="P5440" i="1"/>
  <c r="O5441" i="1"/>
  <c r="P5441" i="1"/>
  <c r="O5442" i="1"/>
  <c r="P5442" i="1"/>
  <c r="O5443" i="1"/>
  <c r="P5443" i="1"/>
  <c r="O5444" i="1"/>
  <c r="P5444" i="1"/>
  <c r="O5445" i="1"/>
  <c r="P5445" i="1"/>
  <c r="O5446" i="1"/>
  <c r="P5446" i="1"/>
  <c r="O5447" i="1"/>
  <c r="P5447" i="1"/>
  <c r="O5448" i="1"/>
  <c r="P5448" i="1"/>
  <c r="O5449" i="1"/>
  <c r="P5449" i="1"/>
  <c r="O5450" i="1"/>
  <c r="P5450" i="1"/>
  <c r="O5451" i="1"/>
  <c r="P5451" i="1"/>
  <c r="O5452" i="1"/>
  <c r="P5452" i="1"/>
  <c r="O5453" i="1"/>
  <c r="P5453" i="1"/>
  <c r="O5454" i="1"/>
  <c r="P5454" i="1"/>
  <c r="O5455" i="1"/>
  <c r="P5455" i="1"/>
  <c r="O5456" i="1"/>
  <c r="P5456" i="1"/>
  <c r="O5457" i="1"/>
  <c r="P5457" i="1"/>
  <c r="O5458" i="1"/>
  <c r="P5458" i="1"/>
  <c r="O5459" i="1"/>
  <c r="P5459" i="1"/>
  <c r="O5460" i="1"/>
  <c r="P5460" i="1"/>
  <c r="O5461" i="1"/>
  <c r="P5461" i="1"/>
  <c r="O5462" i="1"/>
  <c r="P5462" i="1"/>
  <c r="O5463" i="1"/>
  <c r="P5463" i="1"/>
  <c r="O5464" i="1"/>
  <c r="P5464" i="1"/>
  <c r="O5465" i="1"/>
  <c r="P5465" i="1"/>
  <c r="O5466" i="1"/>
  <c r="P5466" i="1"/>
  <c r="O5467" i="1"/>
  <c r="P5467" i="1"/>
  <c r="O5468" i="1"/>
  <c r="P5468" i="1"/>
  <c r="O5469" i="1"/>
  <c r="P5469" i="1"/>
  <c r="O5470" i="1"/>
  <c r="P5470" i="1"/>
  <c r="O5471" i="1"/>
  <c r="P5471" i="1"/>
  <c r="O5472" i="1"/>
  <c r="P5472" i="1"/>
  <c r="O5473" i="1"/>
  <c r="P5473" i="1"/>
  <c r="O5474" i="1"/>
  <c r="P5474" i="1"/>
  <c r="O5475" i="1"/>
  <c r="P5475" i="1"/>
  <c r="O5476" i="1"/>
  <c r="P5476" i="1"/>
  <c r="O5477" i="1"/>
  <c r="P5477" i="1"/>
  <c r="O5478" i="1"/>
  <c r="P5478" i="1"/>
  <c r="O5479" i="1"/>
  <c r="P5479" i="1"/>
  <c r="O5480" i="1"/>
  <c r="P5480" i="1"/>
  <c r="O5481" i="1"/>
  <c r="P5481" i="1"/>
  <c r="O5482" i="1"/>
  <c r="P5482" i="1"/>
  <c r="O5483" i="1"/>
  <c r="P5483" i="1"/>
  <c r="O5484" i="1"/>
  <c r="P5484" i="1"/>
  <c r="O5485" i="1"/>
  <c r="P5485" i="1"/>
  <c r="O5486" i="1"/>
  <c r="P5486" i="1"/>
  <c r="O5487" i="1"/>
  <c r="P5487" i="1"/>
  <c r="O5488" i="1"/>
  <c r="P5488" i="1"/>
  <c r="O5489" i="1"/>
  <c r="P5489" i="1"/>
  <c r="O5490" i="1"/>
  <c r="P5490" i="1"/>
  <c r="O5491" i="1"/>
  <c r="P5491" i="1"/>
  <c r="O5492" i="1"/>
  <c r="P5492" i="1"/>
  <c r="O5493" i="1"/>
  <c r="P5493" i="1"/>
  <c r="O5494" i="1"/>
  <c r="P5494" i="1"/>
  <c r="O5495" i="1"/>
  <c r="P5495" i="1"/>
  <c r="O5496" i="1"/>
  <c r="P5496" i="1"/>
  <c r="O5497" i="1"/>
  <c r="P5497" i="1"/>
  <c r="O5498" i="1"/>
  <c r="P5498" i="1"/>
  <c r="O5499" i="1"/>
  <c r="P5499" i="1"/>
  <c r="O5500" i="1"/>
  <c r="P5500" i="1"/>
  <c r="O5501" i="1"/>
  <c r="P5501" i="1"/>
  <c r="O5502" i="1"/>
  <c r="P5502" i="1"/>
  <c r="O5503" i="1"/>
  <c r="P5503" i="1"/>
  <c r="O5504" i="1"/>
  <c r="P5504" i="1"/>
  <c r="O5505" i="1"/>
  <c r="P5505" i="1"/>
  <c r="O5506" i="1"/>
  <c r="P5506" i="1"/>
  <c r="O5507" i="1"/>
  <c r="P5507" i="1"/>
  <c r="O5508" i="1"/>
  <c r="P5508" i="1"/>
  <c r="O5509" i="1"/>
  <c r="P5509" i="1"/>
  <c r="O5510" i="1"/>
  <c r="P5510" i="1"/>
  <c r="O5511" i="1"/>
  <c r="P5511" i="1"/>
  <c r="O5512" i="1"/>
  <c r="P5512" i="1"/>
  <c r="O5513" i="1"/>
  <c r="P5513" i="1"/>
  <c r="O5514" i="1"/>
  <c r="P5514" i="1"/>
  <c r="O5515" i="1"/>
  <c r="P5515" i="1"/>
  <c r="O5516" i="1"/>
  <c r="P5516" i="1"/>
  <c r="O5517" i="1"/>
  <c r="P5517" i="1"/>
  <c r="O5518" i="1"/>
  <c r="P5518" i="1"/>
  <c r="O5519" i="1"/>
  <c r="P5519" i="1"/>
  <c r="O5520" i="1"/>
  <c r="P5520" i="1"/>
  <c r="O5521" i="1"/>
  <c r="P5521" i="1"/>
  <c r="O5522" i="1"/>
  <c r="P5522" i="1"/>
  <c r="O5523" i="1"/>
  <c r="P5523" i="1"/>
  <c r="O5524" i="1"/>
  <c r="P5524" i="1"/>
  <c r="O5525" i="1"/>
  <c r="P5525" i="1"/>
  <c r="O5526" i="1"/>
  <c r="P5526" i="1"/>
  <c r="O5527" i="1"/>
  <c r="P5527" i="1"/>
  <c r="O5528" i="1"/>
  <c r="P5528" i="1"/>
  <c r="O5529" i="1"/>
  <c r="P5529" i="1"/>
  <c r="O5530" i="1"/>
  <c r="P5530" i="1"/>
  <c r="O5531" i="1"/>
  <c r="P5531" i="1"/>
  <c r="O5532" i="1"/>
  <c r="P5532" i="1"/>
  <c r="O5533" i="1"/>
  <c r="P5533" i="1"/>
  <c r="O5534" i="1"/>
  <c r="P5534" i="1"/>
  <c r="O5535" i="1"/>
  <c r="P5535" i="1"/>
  <c r="O5536" i="1"/>
  <c r="P5536" i="1"/>
  <c r="O5537" i="1"/>
  <c r="P5537" i="1"/>
  <c r="O5538" i="1"/>
  <c r="P5538" i="1"/>
  <c r="O5539" i="1"/>
  <c r="P5539" i="1"/>
  <c r="O5540" i="1"/>
  <c r="P5540" i="1"/>
  <c r="O5541" i="1"/>
  <c r="P5541" i="1"/>
  <c r="O5542" i="1"/>
  <c r="P5542" i="1"/>
  <c r="O5543" i="1"/>
  <c r="P5543" i="1"/>
  <c r="O5544" i="1"/>
  <c r="P5544" i="1"/>
  <c r="O5545" i="1"/>
  <c r="P5545" i="1"/>
  <c r="O5546" i="1"/>
  <c r="P5546" i="1"/>
  <c r="O5547" i="1"/>
  <c r="P5547" i="1"/>
  <c r="O5548" i="1"/>
  <c r="P5548" i="1"/>
  <c r="O5549" i="1"/>
  <c r="P5549" i="1"/>
  <c r="O5550" i="1"/>
  <c r="P5550" i="1"/>
  <c r="O5551" i="1"/>
  <c r="P5551" i="1"/>
  <c r="O5552" i="1"/>
  <c r="P5552" i="1"/>
  <c r="O5553" i="1"/>
  <c r="P5553" i="1"/>
  <c r="O5554" i="1"/>
  <c r="P5554" i="1"/>
  <c r="O5555" i="1"/>
  <c r="P5555" i="1"/>
  <c r="O5556" i="1"/>
  <c r="P5556" i="1"/>
  <c r="O5557" i="1"/>
  <c r="P5557" i="1"/>
  <c r="O5558" i="1"/>
  <c r="P5558" i="1"/>
  <c r="O5559" i="1"/>
  <c r="P5559" i="1"/>
  <c r="O5560" i="1"/>
  <c r="P5560" i="1"/>
  <c r="O5561" i="1"/>
  <c r="P5561" i="1"/>
  <c r="O5562" i="1"/>
  <c r="P5562" i="1"/>
  <c r="O5563" i="1"/>
  <c r="P5563" i="1"/>
  <c r="O5564" i="1"/>
  <c r="P5564" i="1"/>
  <c r="O5565" i="1"/>
  <c r="P5565" i="1"/>
  <c r="O5566" i="1"/>
  <c r="P5566" i="1"/>
  <c r="O5567" i="1"/>
  <c r="P5567" i="1"/>
  <c r="O5568" i="1"/>
  <c r="P5568" i="1"/>
  <c r="O5569" i="1"/>
  <c r="P5569" i="1"/>
  <c r="O5570" i="1"/>
  <c r="P5570" i="1"/>
  <c r="O5571" i="1"/>
  <c r="P5571" i="1"/>
  <c r="O5572" i="1"/>
  <c r="P5572" i="1"/>
  <c r="O5573" i="1"/>
  <c r="P5573" i="1"/>
  <c r="O5574" i="1"/>
  <c r="P5574" i="1"/>
  <c r="O5575" i="1"/>
  <c r="P5575" i="1"/>
  <c r="O5576" i="1"/>
  <c r="P5576" i="1"/>
  <c r="O5577" i="1"/>
  <c r="P5577" i="1"/>
  <c r="O5578" i="1"/>
  <c r="P5578" i="1"/>
  <c r="O5579" i="1"/>
  <c r="P5579" i="1"/>
  <c r="O5580" i="1"/>
  <c r="P5580" i="1"/>
  <c r="O5581" i="1"/>
  <c r="P5581" i="1"/>
  <c r="O5582" i="1"/>
  <c r="P5582" i="1"/>
  <c r="O5583" i="1"/>
  <c r="P5583" i="1"/>
  <c r="O5584" i="1"/>
  <c r="P5584" i="1"/>
  <c r="O5585" i="1"/>
  <c r="P5585" i="1"/>
  <c r="O5586" i="1"/>
  <c r="P5586" i="1"/>
  <c r="O5587" i="1"/>
  <c r="P5587" i="1"/>
  <c r="O5588" i="1"/>
  <c r="P5588" i="1"/>
  <c r="O5589" i="1"/>
  <c r="P5589" i="1"/>
  <c r="O5590" i="1"/>
  <c r="P5590" i="1"/>
  <c r="O5591" i="1"/>
  <c r="P5591" i="1"/>
  <c r="O5592" i="1"/>
  <c r="P5592" i="1"/>
  <c r="O5593" i="1"/>
  <c r="P5593" i="1"/>
  <c r="O5594" i="1"/>
  <c r="P5594" i="1"/>
  <c r="O5595" i="1"/>
  <c r="P5595" i="1"/>
  <c r="O5596" i="1"/>
  <c r="P5596" i="1"/>
  <c r="O5597" i="1"/>
  <c r="P5597" i="1"/>
  <c r="O5598" i="1"/>
  <c r="P5598" i="1"/>
  <c r="O5599" i="1"/>
  <c r="P5599" i="1"/>
  <c r="O5600" i="1"/>
  <c r="P5600" i="1"/>
  <c r="O5601" i="1"/>
  <c r="P5601" i="1"/>
  <c r="O5602" i="1"/>
  <c r="P5602" i="1"/>
  <c r="O5603" i="1"/>
  <c r="P5603" i="1"/>
  <c r="O5604" i="1"/>
  <c r="P5604" i="1"/>
  <c r="O5605" i="1"/>
  <c r="P5605" i="1"/>
  <c r="O5606" i="1"/>
  <c r="P5606" i="1"/>
  <c r="O5607" i="1"/>
  <c r="P5607" i="1"/>
  <c r="O5608" i="1"/>
  <c r="P5608" i="1"/>
  <c r="O5609" i="1"/>
  <c r="P5609" i="1"/>
  <c r="O5610" i="1"/>
  <c r="P5610" i="1"/>
  <c r="O5611" i="1"/>
  <c r="P5611" i="1"/>
  <c r="O5612" i="1"/>
  <c r="P5612" i="1"/>
  <c r="O5613" i="1"/>
  <c r="P5613" i="1"/>
  <c r="O5614" i="1"/>
  <c r="P5614" i="1"/>
  <c r="O5615" i="1"/>
  <c r="P5615" i="1"/>
  <c r="O5616" i="1"/>
  <c r="P5616" i="1"/>
  <c r="O5617" i="1"/>
  <c r="P5617" i="1"/>
  <c r="O5618" i="1"/>
  <c r="P5618" i="1"/>
  <c r="O5619" i="1"/>
  <c r="P5619" i="1"/>
  <c r="O5620" i="1"/>
  <c r="P5620" i="1"/>
  <c r="O5621" i="1"/>
  <c r="P5621" i="1"/>
  <c r="O5622" i="1"/>
  <c r="P5622" i="1"/>
  <c r="O5623" i="1"/>
  <c r="P5623" i="1"/>
  <c r="O5624" i="1"/>
  <c r="P5624" i="1"/>
  <c r="O5625" i="1"/>
  <c r="P5625" i="1"/>
  <c r="O5626" i="1"/>
  <c r="P5626" i="1"/>
  <c r="O5627" i="1"/>
  <c r="P5627" i="1"/>
  <c r="O5628" i="1"/>
  <c r="P5628" i="1"/>
  <c r="O5629" i="1"/>
  <c r="P5629" i="1"/>
  <c r="O5630" i="1"/>
  <c r="P5630" i="1"/>
  <c r="O5631" i="1"/>
  <c r="P5631" i="1"/>
  <c r="O5632" i="1"/>
  <c r="P5632" i="1"/>
  <c r="O5633" i="1"/>
  <c r="P5633" i="1"/>
  <c r="O5634" i="1"/>
  <c r="P5634" i="1"/>
  <c r="O5635" i="1"/>
  <c r="P5635" i="1"/>
  <c r="O5636" i="1"/>
  <c r="P5636" i="1"/>
  <c r="O5637" i="1"/>
  <c r="P5637" i="1"/>
  <c r="O5638" i="1"/>
  <c r="P5638" i="1"/>
  <c r="O5639" i="1"/>
  <c r="P5639" i="1"/>
  <c r="O5640" i="1"/>
  <c r="P5640" i="1"/>
  <c r="O5641" i="1"/>
  <c r="P5641" i="1"/>
  <c r="O5642" i="1"/>
  <c r="P5642" i="1"/>
  <c r="O5643" i="1"/>
  <c r="P5643" i="1"/>
  <c r="O5644" i="1"/>
  <c r="P5644" i="1"/>
  <c r="O5645" i="1"/>
  <c r="P5645" i="1"/>
  <c r="O5646" i="1"/>
  <c r="P5646" i="1"/>
  <c r="O5647" i="1"/>
  <c r="P5647" i="1"/>
  <c r="O5648" i="1"/>
  <c r="P5648" i="1"/>
  <c r="O5649" i="1"/>
  <c r="P5649" i="1"/>
  <c r="O5650" i="1"/>
  <c r="P5650" i="1"/>
  <c r="O5651" i="1"/>
  <c r="P5651" i="1"/>
  <c r="O5652" i="1"/>
  <c r="P5652" i="1"/>
  <c r="O5653" i="1"/>
  <c r="P5653" i="1"/>
  <c r="O5654" i="1"/>
  <c r="P5654" i="1"/>
  <c r="O5655" i="1"/>
  <c r="P5655" i="1"/>
  <c r="O5656" i="1"/>
  <c r="P5656" i="1"/>
  <c r="O5657" i="1"/>
  <c r="P5657" i="1"/>
  <c r="O5658" i="1"/>
  <c r="P5658" i="1"/>
  <c r="O5659" i="1"/>
  <c r="P5659" i="1"/>
  <c r="O5660" i="1"/>
  <c r="P5660" i="1"/>
  <c r="O5661" i="1"/>
  <c r="P5661" i="1"/>
  <c r="O5662" i="1"/>
  <c r="P5662" i="1"/>
  <c r="O5663" i="1"/>
  <c r="P5663" i="1"/>
  <c r="O5664" i="1"/>
  <c r="P5664" i="1"/>
  <c r="O5665" i="1"/>
  <c r="P5665" i="1"/>
  <c r="O5666" i="1"/>
  <c r="P5666" i="1"/>
  <c r="O5667" i="1"/>
  <c r="P5667" i="1"/>
  <c r="O5668" i="1"/>
  <c r="P5668" i="1"/>
  <c r="O5669" i="1"/>
  <c r="P5669" i="1"/>
  <c r="O5670" i="1"/>
  <c r="P5670" i="1"/>
  <c r="O5671" i="1"/>
  <c r="P5671" i="1"/>
  <c r="O5672" i="1"/>
  <c r="P5672" i="1"/>
  <c r="O5673" i="1"/>
  <c r="P5673" i="1"/>
  <c r="O5674" i="1"/>
  <c r="P5674" i="1"/>
  <c r="O5675" i="1"/>
  <c r="P5675" i="1"/>
  <c r="O5676" i="1"/>
  <c r="P5676" i="1"/>
  <c r="O5677" i="1"/>
  <c r="P5677" i="1"/>
  <c r="O5678" i="1"/>
  <c r="P5678" i="1"/>
  <c r="O5679" i="1"/>
  <c r="P5679" i="1"/>
  <c r="O5680" i="1"/>
  <c r="P5680" i="1"/>
  <c r="O5681" i="1"/>
  <c r="P5681" i="1"/>
  <c r="O5682" i="1"/>
  <c r="P5682" i="1"/>
  <c r="O5683" i="1"/>
  <c r="P5683" i="1"/>
  <c r="O5684" i="1"/>
  <c r="P5684" i="1"/>
  <c r="O5685" i="1"/>
  <c r="P5685" i="1"/>
  <c r="O5686" i="1"/>
  <c r="P5686" i="1"/>
  <c r="O5687" i="1"/>
  <c r="P5687" i="1"/>
  <c r="O5688" i="1"/>
  <c r="P5688" i="1"/>
  <c r="O5689" i="1"/>
  <c r="P5689" i="1"/>
  <c r="O5690" i="1"/>
  <c r="P5690" i="1"/>
  <c r="O5691" i="1"/>
  <c r="P5691" i="1"/>
  <c r="O5692" i="1"/>
  <c r="P5692" i="1"/>
  <c r="O5693" i="1"/>
  <c r="P5693" i="1"/>
  <c r="O5694" i="1"/>
  <c r="P5694" i="1"/>
  <c r="O5695" i="1"/>
  <c r="P5695" i="1"/>
  <c r="O5696" i="1"/>
  <c r="P5696" i="1"/>
  <c r="O5697" i="1"/>
  <c r="P5697" i="1"/>
  <c r="O5698" i="1"/>
  <c r="P5698" i="1"/>
  <c r="O5699" i="1"/>
  <c r="P5699" i="1"/>
  <c r="O5700" i="1"/>
  <c r="P5700" i="1"/>
  <c r="O5701" i="1"/>
  <c r="P5701" i="1"/>
  <c r="O5702" i="1"/>
  <c r="P5702" i="1"/>
  <c r="O5703" i="1"/>
  <c r="P5703" i="1"/>
  <c r="O5704" i="1"/>
  <c r="P5704" i="1"/>
  <c r="O5705" i="1"/>
  <c r="P5705" i="1"/>
  <c r="O5706" i="1"/>
  <c r="P5706" i="1"/>
  <c r="O5707" i="1"/>
  <c r="P5707" i="1"/>
  <c r="O5708" i="1"/>
  <c r="P5708" i="1"/>
  <c r="O5709" i="1"/>
  <c r="P5709" i="1"/>
  <c r="O5710" i="1"/>
  <c r="P5710" i="1"/>
  <c r="O5711" i="1"/>
  <c r="P5711" i="1"/>
  <c r="O5712" i="1"/>
  <c r="P5712" i="1"/>
  <c r="O5713" i="1"/>
  <c r="P5713" i="1"/>
  <c r="O5714" i="1"/>
  <c r="P5714" i="1"/>
  <c r="O5715" i="1"/>
  <c r="P5715" i="1"/>
  <c r="O5716" i="1"/>
  <c r="P5716" i="1"/>
  <c r="O5717" i="1"/>
  <c r="P5717" i="1"/>
  <c r="O5718" i="1"/>
  <c r="P5718" i="1"/>
  <c r="O5719" i="1"/>
  <c r="P5719" i="1"/>
  <c r="O5720" i="1"/>
  <c r="P5720" i="1"/>
  <c r="O5721" i="1"/>
  <c r="P5721" i="1"/>
  <c r="O5722" i="1"/>
  <c r="P5722" i="1"/>
  <c r="O5723" i="1"/>
  <c r="P5723" i="1"/>
  <c r="O5724" i="1"/>
  <c r="P5724" i="1"/>
  <c r="O5725" i="1"/>
  <c r="P5725" i="1"/>
  <c r="O5726" i="1"/>
  <c r="P5726" i="1"/>
  <c r="O5727" i="1"/>
  <c r="P5727" i="1"/>
  <c r="O5728" i="1"/>
  <c r="P5728" i="1"/>
  <c r="O5729" i="1"/>
  <c r="P5729" i="1"/>
  <c r="O5730" i="1"/>
  <c r="P5730" i="1"/>
  <c r="O5731" i="1"/>
  <c r="P5731" i="1"/>
  <c r="O5732" i="1"/>
  <c r="P5732" i="1"/>
  <c r="O5733" i="1"/>
  <c r="P5733" i="1"/>
  <c r="O5734" i="1"/>
  <c r="P5734" i="1"/>
  <c r="O5735" i="1"/>
  <c r="P5735" i="1"/>
  <c r="O5736" i="1"/>
  <c r="P5736" i="1"/>
  <c r="O5737" i="1"/>
  <c r="P5737" i="1"/>
  <c r="O5738" i="1"/>
  <c r="P5738" i="1"/>
  <c r="O5739" i="1"/>
  <c r="P5739" i="1"/>
  <c r="O5740" i="1"/>
  <c r="P5740" i="1"/>
  <c r="O5741" i="1"/>
  <c r="P5741" i="1"/>
  <c r="O5742" i="1"/>
  <c r="P5742" i="1"/>
  <c r="O5743" i="1"/>
  <c r="P5743" i="1"/>
  <c r="O5744" i="1"/>
  <c r="P5744" i="1"/>
  <c r="O5745" i="1"/>
  <c r="P5745" i="1"/>
  <c r="O5746" i="1"/>
  <c r="P5746" i="1"/>
  <c r="O5747" i="1"/>
  <c r="P5747" i="1"/>
  <c r="O5748" i="1"/>
  <c r="P5748" i="1"/>
  <c r="O5749" i="1"/>
  <c r="P5749" i="1"/>
  <c r="O5750" i="1"/>
  <c r="P5750" i="1"/>
  <c r="O5751" i="1"/>
  <c r="P5751" i="1"/>
  <c r="O5752" i="1"/>
  <c r="P5752" i="1"/>
  <c r="O5753" i="1"/>
  <c r="P5753" i="1"/>
  <c r="O5754" i="1"/>
  <c r="P5754" i="1"/>
  <c r="O5755" i="1"/>
  <c r="P5755" i="1"/>
  <c r="O5756" i="1"/>
  <c r="P5756" i="1"/>
  <c r="O5757" i="1"/>
  <c r="P5757" i="1"/>
  <c r="O5758" i="1"/>
  <c r="P5758" i="1"/>
  <c r="O5759" i="1"/>
  <c r="P5759" i="1"/>
  <c r="O5760" i="1"/>
  <c r="P5760" i="1"/>
  <c r="O5761" i="1"/>
  <c r="P5761" i="1"/>
  <c r="O5762" i="1"/>
  <c r="P5762" i="1"/>
  <c r="O5763" i="1"/>
  <c r="P5763" i="1"/>
  <c r="O5764" i="1"/>
  <c r="P5764" i="1"/>
  <c r="O5765" i="1"/>
  <c r="P5765" i="1"/>
  <c r="O5766" i="1"/>
  <c r="P5766" i="1"/>
  <c r="O5767" i="1"/>
  <c r="P5767" i="1"/>
  <c r="O5768" i="1"/>
  <c r="P5768" i="1"/>
  <c r="O5769" i="1"/>
  <c r="P5769" i="1"/>
  <c r="O5770" i="1"/>
  <c r="P5770" i="1"/>
  <c r="O5771" i="1"/>
  <c r="P5771" i="1"/>
  <c r="O5772" i="1"/>
  <c r="P5772" i="1"/>
  <c r="O5773" i="1"/>
  <c r="P5773" i="1"/>
  <c r="O5774" i="1"/>
  <c r="P5774" i="1"/>
  <c r="O5775" i="1"/>
  <c r="P5775" i="1"/>
  <c r="O5776" i="1"/>
  <c r="P5776" i="1"/>
  <c r="O5777" i="1"/>
  <c r="P5777" i="1"/>
  <c r="O5778" i="1"/>
  <c r="P5778" i="1"/>
  <c r="O5779" i="1"/>
  <c r="P5779" i="1"/>
  <c r="O5780" i="1"/>
  <c r="P5780" i="1"/>
  <c r="O5781" i="1"/>
  <c r="P5781" i="1"/>
  <c r="O5782" i="1"/>
  <c r="P5782" i="1"/>
  <c r="O5783" i="1"/>
  <c r="P5783" i="1"/>
  <c r="O5784" i="1"/>
  <c r="P5784" i="1"/>
  <c r="O5785" i="1"/>
  <c r="P5785" i="1"/>
  <c r="O5786" i="1"/>
  <c r="P5786" i="1"/>
  <c r="O5787" i="1"/>
  <c r="P5787" i="1"/>
  <c r="O5788" i="1"/>
  <c r="P5788" i="1"/>
  <c r="O5789" i="1"/>
  <c r="P5789" i="1"/>
  <c r="O5790" i="1"/>
  <c r="P5790" i="1"/>
  <c r="O5791" i="1"/>
  <c r="P5791" i="1"/>
  <c r="O5792" i="1"/>
  <c r="P5792" i="1"/>
  <c r="O5793" i="1"/>
  <c r="P5793" i="1"/>
  <c r="O5794" i="1"/>
  <c r="P5794" i="1"/>
  <c r="O5795" i="1"/>
  <c r="P5795" i="1"/>
  <c r="O5796" i="1"/>
  <c r="P5796" i="1"/>
  <c r="O5797" i="1"/>
  <c r="P5797" i="1"/>
  <c r="O5798" i="1"/>
  <c r="P5798" i="1"/>
  <c r="O5799" i="1"/>
  <c r="P5799" i="1"/>
  <c r="O5800" i="1"/>
  <c r="P5800" i="1"/>
  <c r="O5801" i="1"/>
  <c r="P5801" i="1"/>
  <c r="O5802" i="1"/>
  <c r="P5802" i="1"/>
  <c r="O5803" i="1"/>
  <c r="P5803" i="1"/>
  <c r="O5804" i="1"/>
  <c r="P5804" i="1"/>
  <c r="O5805" i="1"/>
  <c r="P5805" i="1"/>
  <c r="O5806" i="1"/>
  <c r="P5806" i="1"/>
  <c r="O5807" i="1"/>
  <c r="P5807" i="1"/>
  <c r="O5808" i="1"/>
  <c r="P5808" i="1"/>
  <c r="O5809" i="1"/>
  <c r="P5809" i="1"/>
  <c r="O5810" i="1"/>
  <c r="P5810" i="1"/>
  <c r="O5811" i="1"/>
  <c r="P5811" i="1"/>
  <c r="O5812" i="1"/>
  <c r="P5812" i="1"/>
  <c r="O5813" i="1"/>
  <c r="P5813" i="1"/>
  <c r="O5814" i="1"/>
  <c r="P5814" i="1"/>
  <c r="O5815" i="1"/>
  <c r="P5815" i="1"/>
  <c r="O5816" i="1"/>
  <c r="P5816" i="1"/>
  <c r="O5817" i="1"/>
  <c r="P5817" i="1"/>
  <c r="O5818" i="1"/>
  <c r="P5818" i="1"/>
  <c r="O5819" i="1"/>
  <c r="P5819" i="1"/>
  <c r="O5820" i="1"/>
  <c r="P5820" i="1"/>
  <c r="O5821" i="1"/>
  <c r="P5821" i="1"/>
  <c r="O5822" i="1"/>
  <c r="P5822" i="1"/>
  <c r="O5823" i="1"/>
  <c r="P5823" i="1"/>
  <c r="O5824" i="1"/>
  <c r="P5824" i="1"/>
  <c r="O5825" i="1"/>
  <c r="P5825" i="1"/>
  <c r="O5826" i="1"/>
  <c r="P5826" i="1"/>
  <c r="O5827" i="1"/>
  <c r="P5827" i="1"/>
  <c r="O5828" i="1"/>
  <c r="P5828" i="1"/>
  <c r="O5829" i="1"/>
  <c r="P5829" i="1"/>
  <c r="O5830" i="1"/>
  <c r="P5830" i="1"/>
  <c r="O5831" i="1"/>
  <c r="P5831" i="1"/>
  <c r="O5832" i="1"/>
  <c r="P5832" i="1"/>
  <c r="O5833" i="1"/>
  <c r="P5833" i="1"/>
  <c r="O5834" i="1"/>
  <c r="P5834" i="1"/>
  <c r="O5835" i="1"/>
  <c r="P5835" i="1"/>
  <c r="O5836" i="1"/>
  <c r="P5836" i="1"/>
  <c r="O5837" i="1"/>
  <c r="P5837" i="1"/>
  <c r="O5838" i="1"/>
  <c r="P5838" i="1"/>
  <c r="O5839" i="1"/>
  <c r="P5839" i="1"/>
  <c r="O5840" i="1"/>
  <c r="P5840" i="1"/>
  <c r="O5841" i="1"/>
  <c r="P5841" i="1"/>
  <c r="O5842" i="1"/>
  <c r="P5842" i="1"/>
  <c r="O5843" i="1"/>
  <c r="P5843" i="1"/>
  <c r="O5844" i="1"/>
  <c r="P5844" i="1"/>
  <c r="O5845" i="1"/>
  <c r="P5845" i="1"/>
  <c r="O5846" i="1"/>
  <c r="P5846" i="1"/>
  <c r="O5847" i="1"/>
  <c r="P5847" i="1"/>
  <c r="O5848" i="1"/>
  <c r="P5848" i="1"/>
  <c r="O5849" i="1"/>
  <c r="P5849" i="1"/>
  <c r="O5850" i="1"/>
  <c r="P5850" i="1"/>
  <c r="O5851" i="1"/>
  <c r="P5851" i="1"/>
  <c r="O5852" i="1"/>
  <c r="P5852" i="1"/>
  <c r="O5853" i="1"/>
  <c r="P5853" i="1"/>
  <c r="O5854" i="1"/>
  <c r="P5854" i="1"/>
  <c r="O5855" i="1"/>
  <c r="P5855" i="1"/>
  <c r="O5856" i="1"/>
  <c r="P5856" i="1"/>
  <c r="O5857" i="1"/>
  <c r="P5857" i="1"/>
  <c r="O5858" i="1"/>
  <c r="P5858" i="1"/>
  <c r="O5859" i="1"/>
  <c r="P5859" i="1"/>
  <c r="O5860" i="1"/>
  <c r="P5860" i="1"/>
  <c r="O5861" i="1"/>
  <c r="P5861" i="1"/>
  <c r="O5862" i="1"/>
  <c r="P5862" i="1"/>
  <c r="O5863" i="1"/>
  <c r="P5863" i="1"/>
  <c r="O5864" i="1"/>
  <c r="P5864" i="1"/>
  <c r="O5865" i="1"/>
  <c r="P5865" i="1"/>
  <c r="O5866" i="1"/>
  <c r="P5866" i="1"/>
  <c r="O5867" i="1"/>
  <c r="P5867" i="1"/>
  <c r="O5868" i="1"/>
  <c r="P5868" i="1"/>
  <c r="O5869" i="1"/>
  <c r="P5869" i="1"/>
  <c r="O5870" i="1"/>
  <c r="P5870" i="1"/>
  <c r="O5871" i="1"/>
  <c r="P5871" i="1"/>
  <c r="O5872" i="1"/>
  <c r="P5872" i="1"/>
  <c r="O5873" i="1"/>
  <c r="P5873" i="1"/>
  <c r="O5874" i="1"/>
  <c r="P5874" i="1"/>
  <c r="O5875" i="1"/>
  <c r="P5875" i="1"/>
  <c r="O5876" i="1"/>
  <c r="P5876" i="1"/>
  <c r="O5877" i="1"/>
  <c r="P5877" i="1"/>
  <c r="O5878" i="1"/>
  <c r="P5878" i="1"/>
  <c r="O5879" i="1"/>
  <c r="P5879" i="1"/>
  <c r="O5880" i="1"/>
  <c r="P5880" i="1"/>
  <c r="O5881" i="1"/>
  <c r="P5881" i="1"/>
  <c r="O5882" i="1"/>
  <c r="P5882" i="1"/>
  <c r="O5883" i="1"/>
  <c r="P5883" i="1"/>
  <c r="O5884" i="1"/>
  <c r="P5884" i="1"/>
  <c r="O5885" i="1"/>
  <c r="P5885" i="1"/>
  <c r="O5886" i="1"/>
  <c r="P5886" i="1"/>
  <c r="O5887" i="1"/>
  <c r="P5887" i="1"/>
  <c r="O5888" i="1"/>
  <c r="P5888" i="1"/>
  <c r="O5889" i="1"/>
  <c r="P5889" i="1"/>
  <c r="O5890" i="1"/>
  <c r="P5890" i="1"/>
  <c r="O5891" i="1"/>
  <c r="P5891" i="1"/>
  <c r="O5892" i="1"/>
  <c r="P5892" i="1"/>
  <c r="O5893" i="1"/>
  <c r="P5893" i="1"/>
  <c r="O5894" i="1"/>
  <c r="P5894" i="1"/>
  <c r="O5895" i="1"/>
  <c r="P5895" i="1"/>
  <c r="O5896" i="1"/>
  <c r="P5896" i="1"/>
  <c r="O5897" i="1"/>
  <c r="P5897" i="1"/>
  <c r="O5898" i="1"/>
  <c r="P5898" i="1"/>
  <c r="O5899" i="1"/>
  <c r="P5899" i="1"/>
  <c r="O5900" i="1"/>
  <c r="P5900" i="1"/>
  <c r="O5901" i="1"/>
  <c r="P5901" i="1"/>
  <c r="O5902" i="1"/>
  <c r="P5902" i="1"/>
  <c r="O5903" i="1"/>
  <c r="P5903" i="1"/>
  <c r="O5904" i="1"/>
  <c r="P5904" i="1"/>
  <c r="O5905" i="1"/>
  <c r="P5905" i="1"/>
  <c r="O5906" i="1"/>
  <c r="P5906" i="1"/>
  <c r="O5907" i="1"/>
  <c r="P5907" i="1"/>
  <c r="O5908" i="1"/>
  <c r="P5908" i="1"/>
  <c r="O5909" i="1"/>
  <c r="P5909" i="1"/>
  <c r="O5910" i="1"/>
  <c r="P5910" i="1"/>
  <c r="O5911" i="1"/>
  <c r="P5911" i="1"/>
  <c r="O5912" i="1"/>
  <c r="P5912" i="1"/>
  <c r="O5913" i="1"/>
  <c r="P5913" i="1"/>
  <c r="O5914" i="1"/>
  <c r="P5914" i="1"/>
  <c r="O5915" i="1"/>
  <c r="P5915" i="1"/>
  <c r="O5916" i="1"/>
  <c r="P5916" i="1"/>
  <c r="O5917" i="1"/>
  <c r="P5917" i="1"/>
  <c r="O5918" i="1"/>
  <c r="P5918" i="1"/>
  <c r="O5919" i="1"/>
  <c r="P5919" i="1"/>
  <c r="O5920" i="1"/>
  <c r="P5920" i="1"/>
  <c r="O5921" i="1"/>
  <c r="P5921" i="1"/>
  <c r="O5922" i="1"/>
  <c r="P5922" i="1"/>
  <c r="O5923" i="1"/>
  <c r="P5923" i="1"/>
  <c r="O5924" i="1"/>
  <c r="P5924" i="1"/>
  <c r="O5925" i="1"/>
  <c r="P5925" i="1"/>
  <c r="O5926" i="1"/>
  <c r="P5926" i="1"/>
  <c r="O5927" i="1"/>
  <c r="P5927" i="1"/>
  <c r="O5928" i="1"/>
  <c r="P5928" i="1"/>
  <c r="O5929" i="1"/>
  <c r="P5929" i="1"/>
  <c r="O5930" i="1"/>
  <c r="P5930" i="1"/>
  <c r="O5931" i="1"/>
  <c r="P5931" i="1"/>
  <c r="O5932" i="1"/>
  <c r="P5932" i="1"/>
  <c r="O5933" i="1"/>
  <c r="P5933" i="1"/>
  <c r="O5934" i="1"/>
  <c r="P5934" i="1"/>
  <c r="O5935" i="1"/>
  <c r="P5935" i="1"/>
  <c r="O5936" i="1"/>
  <c r="P5936" i="1"/>
  <c r="O5937" i="1"/>
  <c r="P5937" i="1"/>
  <c r="O5938" i="1"/>
  <c r="P5938" i="1"/>
  <c r="O5939" i="1"/>
  <c r="P5939" i="1"/>
  <c r="O5940" i="1"/>
  <c r="P5940" i="1"/>
  <c r="O5941" i="1"/>
  <c r="P5941" i="1"/>
  <c r="O5942" i="1"/>
  <c r="P5942" i="1"/>
  <c r="O5943" i="1"/>
  <c r="P5943" i="1"/>
  <c r="O5944" i="1"/>
  <c r="P5944" i="1"/>
  <c r="O5945" i="1"/>
  <c r="P5945" i="1"/>
  <c r="O5946" i="1"/>
  <c r="P5946" i="1"/>
  <c r="O5947" i="1"/>
  <c r="P5947" i="1"/>
  <c r="O5948" i="1"/>
  <c r="P5948" i="1"/>
  <c r="O5949" i="1"/>
  <c r="P5949" i="1"/>
  <c r="O5950" i="1"/>
  <c r="P5950" i="1"/>
  <c r="O5951" i="1"/>
  <c r="P5951" i="1"/>
  <c r="O5952" i="1"/>
  <c r="P5952" i="1"/>
  <c r="O5953" i="1"/>
  <c r="P5953" i="1"/>
  <c r="O5954" i="1"/>
  <c r="P5954" i="1"/>
  <c r="O5955" i="1"/>
  <c r="P5955" i="1"/>
  <c r="O5956" i="1"/>
  <c r="P5956" i="1"/>
  <c r="O5957" i="1"/>
  <c r="P5957" i="1"/>
  <c r="O5958" i="1"/>
  <c r="P5958" i="1"/>
  <c r="O5959" i="1"/>
  <c r="P5959" i="1"/>
  <c r="O5960" i="1"/>
  <c r="P5960" i="1"/>
  <c r="O5961" i="1"/>
  <c r="P5961" i="1"/>
  <c r="O5962" i="1"/>
  <c r="P5962" i="1"/>
  <c r="O5963" i="1"/>
  <c r="P5963" i="1"/>
  <c r="O5964" i="1"/>
  <c r="P5964" i="1"/>
  <c r="O5965" i="1"/>
  <c r="P5965" i="1"/>
  <c r="O5966" i="1"/>
  <c r="P5966" i="1"/>
  <c r="O5967" i="1"/>
  <c r="P5967" i="1"/>
  <c r="O5968" i="1"/>
  <c r="P5968" i="1"/>
  <c r="O5969" i="1"/>
  <c r="P5969" i="1"/>
  <c r="O5970" i="1"/>
  <c r="P5970" i="1"/>
  <c r="O5971" i="1"/>
  <c r="P5971" i="1"/>
  <c r="O5972" i="1"/>
  <c r="P5972" i="1"/>
  <c r="O5973" i="1"/>
  <c r="P5973" i="1"/>
  <c r="O5974" i="1"/>
  <c r="P5974" i="1"/>
  <c r="O5975" i="1"/>
  <c r="P5975" i="1"/>
  <c r="O5976" i="1"/>
  <c r="P5976" i="1"/>
  <c r="O5977" i="1"/>
  <c r="P5977" i="1"/>
  <c r="O5978" i="1"/>
  <c r="P5978" i="1"/>
  <c r="O5979" i="1"/>
  <c r="P5979" i="1"/>
  <c r="O5980" i="1"/>
  <c r="P5980" i="1"/>
  <c r="O5981" i="1"/>
  <c r="P5981" i="1"/>
  <c r="O5982" i="1"/>
  <c r="P5982" i="1"/>
  <c r="O5983" i="1"/>
  <c r="P5983" i="1"/>
  <c r="O5984" i="1"/>
  <c r="P5984" i="1"/>
  <c r="O5985" i="1"/>
  <c r="P5985" i="1"/>
  <c r="O5986" i="1"/>
  <c r="P5986" i="1"/>
  <c r="O5987" i="1"/>
  <c r="P5987" i="1"/>
  <c r="O5988" i="1"/>
  <c r="P5988" i="1"/>
  <c r="O5989" i="1"/>
  <c r="P5989" i="1"/>
  <c r="O5990" i="1"/>
  <c r="P5990" i="1"/>
  <c r="O5991" i="1"/>
  <c r="P5991" i="1"/>
  <c r="O5992" i="1"/>
  <c r="P5992" i="1"/>
  <c r="O5993" i="1"/>
  <c r="P5993" i="1"/>
  <c r="O5994" i="1"/>
  <c r="P5994" i="1"/>
  <c r="O5995" i="1"/>
  <c r="P5995" i="1"/>
  <c r="O5996" i="1"/>
  <c r="P5996" i="1"/>
  <c r="O5997" i="1"/>
  <c r="P5997" i="1"/>
  <c r="O5998" i="1"/>
  <c r="P5998" i="1"/>
  <c r="O5999" i="1"/>
  <c r="P5999" i="1"/>
  <c r="O6000" i="1"/>
  <c r="P6000" i="1"/>
  <c r="O6001" i="1"/>
  <c r="P6001" i="1"/>
  <c r="O6002" i="1"/>
  <c r="P6002" i="1"/>
  <c r="O6003" i="1"/>
  <c r="P6003" i="1"/>
  <c r="O6004" i="1"/>
  <c r="P6004" i="1"/>
  <c r="O6005" i="1"/>
  <c r="P6005" i="1"/>
  <c r="O6006" i="1"/>
  <c r="P6006" i="1"/>
  <c r="O6007" i="1"/>
  <c r="P6007" i="1"/>
  <c r="O6008" i="1"/>
  <c r="P6008" i="1"/>
  <c r="O6009" i="1"/>
  <c r="P6009" i="1"/>
  <c r="O6010" i="1"/>
  <c r="P6010" i="1"/>
  <c r="O6011" i="1"/>
  <c r="P6011" i="1"/>
  <c r="O6012" i="1"/>
  <c r="P6012" i="1"/>
  <c r="O6013" i="1"/>
  <c r="P6013" i="1"/>
  <c r="O6014" i="1"/>
  <c r="P6014" i="1"/>
  <c r="O6015" i="1"/>
  <c r="P6015" i="1"/>
  <c r="O6016" i="1"/>
  <c r="P6016" i="1"/>
  <c r="O6017" i="1"/>
  <c r="P6017" i="1"/>
  <c r="O6018" i="1"/>
  <c r="P6018" i="1"/>
  <c r="O6019" i="1"/>
  <c r="P6019" i="1"/>
  <c r="O6020" i="1"/>
  <c r="P6020" i="1"/>
  <c r="O6021" i="1"/>
  <c r="P6021" i="1"/>
  <c r="O6022" i="1"/>
  <c r="P6022" i="1"/>
  <c r="O6023" i="1"/>
  <c r="P6023" i="1"/>
  <c r="O6024" i="1"/>
  <c r="P6024" i="1"/>
  <c r="O6025" i="1"/>
  <c r="P6025" i="1"/>
  <c r="O6026" i="1"/>
  <c r="P6026" i="1"/>
  <c r="O6027" i="1"/>
  <c r="P6027" i="1"/>
  <c r="O6028" i="1"/>
  <c r="P6028" i="1"/>
  <c r="O6029" i="1"/>
  <c r="P6029" i="1"/>
  <c r="O6030" i="1"/>
  <c r="P6030" i="1"/>
  <c r="O6031" i="1"/>
  <c r="P6031" i="1"/>
  <c r="O6032" i="1"/>
  <c r="P6032" i="1"/>
  <c r="O6033" i="1"/>
  <c r="P6033" i="1"/>
  <c r="O6034" i="1"/>
  <c r="P6034" i="1"/>
  <c r="O6035" i="1"/>
  <c r="P6035" i="1"/>
  <c r="O6036" i="1"/>
  <c r="P6036" i="1"/>
  <c r="O6037" i="1"/>
  <c r="P6037" i="1"/>
  <c r="O6038" i="1"/>
  <c r="P6038" i="1"/>
  <c r="O6039" i="1"/>
  <c r="P6039" i="1"/>
  <c r="O6040" i="1"/>
  <c r="P6040" i="1"/>
  <c r="O6041" i="1"/>
  <c r="P6041" i="1"/>
  <c r="O6042" i="1"/>
  <c r="P6042" i="1"/>
  <c r="O6043" i="1"/>
  <c r="P6043" i="1"/>
  <c r="O6044" i="1"/>
  <c r="P6044" i="1"/>
  <c r="O6045" i="1"/>
  <c r="P6045" i="1"/>
  <c r="O6046" i="1"/>
  <c r="P6046" i="1"/>
  <c r="O6047" i="1"/>
  <c r="P6047" i="1"/>
  <c r="O6048" i="1"/>
  <c r="P6048" i="1"/>
  <c r="O6049" i="1"/>
  <c r="P6049" i="1"/>
  <c r="O6050" i="1"/>
  <c r="P6050" i="1"/>
  <c r="O6051" i="1"/>
  <c r="P6051" i="1"/>
  <c r="O6052" i="1"/>
  <c r="P6052" i="1"/>
  <c r="O6053" i="1"/>
  <c r="P6053" i="1"/>
  <c r="O6054" i="1"/>
  <c r="P6054" i="1"/>
  <c r="O6055" i="1"/>
  <c r="P6055" i="1"/>
  <c r="O6056" i="1"/>
  <c r="P6056" i="1"/>
  <c r="O6057" i="1"/>
  <c r="P6057" i="1"/>
  <c r="O6058" i="1"/>
  <c r="P6058" i="1"/>
  <c r="O6059" i="1"/>
  <c r="P6059" i="1"/>
  <c r="O6060" i="1"/>
  <c r="P6060" i="1"/>
  <c r="O6061" i="1"/>
  <c r="P6061" i="1"/>
  <c r="O6062" i="1"/>
  <c r="P6062" i="1"/>
  <c r="O6063" i="1"/>
  <c r="P6063" i="1"/>
  <c r="O6064" i="1"/>
  <c r="P6064" i="1"/>
  <c r="O6065" i="1"/>
  <c r="P6065" i="1"/>
  <c r="O6066" i="1"/>
  <c r="P6066" i="1"/>
  <c r="O6067" i="1"/>
  <c r="P6067" i="1"/>
  <c r="O6068" i="1"/>
  <c r="P6068" i="1"/>
  <c r="O6069" i="1"/>
  <c r="P6069" i="1"/>
  <c r="O6070" i="1"/>
  <c r="P6070" i="1"/>
  <c r="O6071" i="1"/>
  <c r="P6071" i="1"/>
  <c r="O6072" i="1"/>
  <c r="P6072" i="1"/>
  <c r="O6073" i="1"/>
  <c r="P6073" i="1"/>
  <c r="O6074" i="1"/>
  <c r="P6074" i="1"/>
  <c r="O6075" i="1"/>
  <c r="P6075" i="1"/>
  <c r="O6076" i="1"/>
  <c r="P6076" i="1"/>
  <c r="O6077" i="1"/>
  <c r="P6077" i="1"/>
  <c r="O6078" i="1"/>
  <c r="P6078" i="1"/>
  <c r="O6079" i="1"/>
  <c r="P6079" i="1"/>
  <c r="O6080" i="1"/>
  <c r="P6080" i="1"/>
  <c r="O6081" i="1"/>
  <c r="P6081" i="1"/>
  <c r="O6082" i="1"/>
  <c r="P6082" i="1"/>
  <c r="O6083" i="1"/>
  <c r="P6083" i="1"/>
  <c r="O6084" i="1"/>
  <c r="P6084" i="1"/>
  <c r="O6085" i="1"/>
  <c r="P6085" i="1"/>
  <c r="O6086" i="1"/>
  <c r="P6086" i="1"/>
  <c r="O6087" i="1"/>
  <c r="P6087" i="1"/>
  <c r="O6088" i="1"/>
  <c r="P6088" i="1"/>
  <c r="O6089" i="1"/>
  <c r="P6089" i="1"/>
  <c r="O6090" i="1"/>
  <c r="P6090" i="1"/>
  <c r="O6091" i="1"/>
  <c r="P6091" i="1"/>
  <c r="O6092" i="1"/>
  <c r="P6092" i="1"/>
  <c r="O6093" i="1"/>
  <c r="P6093" i="1"/>
  <c r="O6094" i="1"/>
  <c r="P6094" i="1"/>
  <c r="O6095" i="1"/>
  <c r="P6095" i="1"/>
  <c r="O6096" i="1"/>
  <c r="P6096" i="1"/>
  <c r="O6097" i="1"/>
  <c r="P6097" i="1"/>
  <c r="O6098" i="1"/>
  <c r="P6098" i="1"/>
  <c r="O6099" i="1"/>
  <c r="P6099" i="1"/>
  <c r="O6100" i="1"/>
  <c r="P6100" i="1"/>
  <c r="O6101" i="1"/>
  <c r="P6101" i="1"/>
  <c r="O6102" i="1"/>
  <c r="P6102" i="1"/>
  <c r="O6103" i="1"/>
  <c r="P6103" i="1"/>
  <c r="O6104" i="1"/>
  <c r="P6104" i="1"/>
  <c r="O6105" i="1"/>
  <c r="P6105" i="1"/>
  <c r="O6106" i="1"/>
  <c r="P6106" i="1"/>
  <c r="O6107" i="1"/>
  <c r="P6107" i="1"/>
  <c r="O6108" i="1"/>
  <c r="P6108" i="1"/>
  <c r="O6109" i="1"/>
  <c r="P6109" i="1"/>
  <c r="O6110" i="1"/>
  <c r="P6110" i="1"/>
  <c r="O6111" i="1"/>
  <c r="P6111" i="1"/>
  <c r="O6112" i="1"/>
  <c r="P6112" i="1"/>
  <c r="O6113" i="1"/>
  <c r="P6113" i="1"/>
  <c r="O6114" i="1"/>
  <c r="P6114" i="1"/>
  <c r="O6115" i="1"/>
  <c r="P6115" i="1"/>
  <c r="O6116" i="1"/>
  <c r="P6116" i="1"/>
  <c r="O6117" i="1"/>
  <c r="P6117" i="1"/>
  <c r="O6118" i="1"/>
  <c r="P6118" i="1"/>
  <c r="O6119" i="1"/>
  <c r="P6119" i="1"/>
  <c r="O6120" i="1"/>
  <c r="P6120" i="1"/>
  <c r="O6121" i="1"/>
  <c r="P6121" i="1"/>
  <c r="O6122" i="1"/>
  <c r="P6122" i="1"/>
  <c r="O6123" i="1"/>
  <c r="P6123" i="1"/>
  <c r="O6124" i="1"/>
  <c r="P6124" i="1"/>
  <c r="O6125" i="1"/>
  <c r="P6125" i="1"/>
  <c r="O6126" i="1"/>
  <c r="P6126" i="1"/>
  <c r="O6127" i="1"/>
  <c r="P6127" i="1"/>
  <c r="O6128" i="1"/>
  <c r="P6128" i="1"/>
  <c r="O6129" i="1"/>
  <c r="P6129" i="1"/>
  <c r="O6130" i="1"/>
  <c r="P6130" i="1"/>
  <c r="O6131" i="1"/>
  <c r="P6131" i="1"/>
  <c r="O6132" i="1"/>
  <c r="P6132" i="1"/>
  <c r="O6133" i="1"/>
  <c r="P6133" i="1"/>
  <c r="O6134" i="1"/>
  <c r="P6134" i="1"/>
  <c r="O6135" i="1"/>
  <c r="P6135" i="1"/>
  <c r="O6136" i="1"/>
  <c r="P6136" i="1"/>
  <c r="O6137" i="1"/>
  <c r="P6137" i="1"/>
  <c r="O6138" i="1"/>
  <c r="P6138" i="1"/>
  <c r="O6139" i="1"/>
  <c r="P6139" i="1"/>
  <c r="O6140" i="1"/>
  <c r="P6140" i="1"/>
  <c r="O6141" i="1"/>
  <c r="P6141" i="1"/>
  <c r="O6142" i="1"/>
  <c r="P6142" i="1"/>
  <c r="O6143" i="1"/>
  <c r="P6143" i="1"/>
  <c r="O6144" i="1"/>
  <c r="P6144" i="1"/>
  <c r="O6145" i="1"/>
  <c r="P6145" i="1"/>
  <c r="O6146" i="1"/>
  <c r="P6146" i="1"/>
  <c r="O6147" i="1"/>
  <c r="P6147" i="1"/>
  <c r="O6148" i="1"/>
  <c r="P6148" i="1"/>
  <c r="O6149" i="1"/>
  <c r="P6149" i="1"/>
  <c r="O6150" i="1"/>
  <c r="P6150" i="1"/>
  <c r="O6151" i="1"/>
  <c r="P6151" i="1"/>
  <c r="O6152" i="1"/>
  <c r="P6152" i="1"/>
  <c r="O6153" i="1"/>
  <c r="P6153" i="1"/>
  <c r="O6154" i="1"/>
  <c r="P6154" i="1"/>
  <c r="O6155" i="1"/>
  <c r="P6155" i="1"/>
  <c r="O6156" i="1"/>
  <c r="P6156" i="1"/>
  <c r="O6157" i="1"/>
  <c r="P6157" i="1"/>
  <c r="O6158" i="1"/>
  <c r="P6158" i="1"/>
  <c r="O6159" i="1"/>
  <c r="P6159" i="1"/>
  <c r="O6160" i="1"/>
  <c r="P6160" i="1"/>
  <c r="O6161" i="1"/>
  <c r="P6161" i="1"/>
  <c r="O6162" i="1"/>
  <c r="P6162" i="1"/>
  <c r="O6163" i="1"/>
  <c r="P6163" i="1"/>
  <c r="O6164" i="1"/>
  <c r="P6164" i="1"/>
  <c r="O6165" i="1"/>
  <c r="P6165" i="1"/>
  <c r="O6166" i="1"/>
  <c r="P6166" i="1"/>
  <c r="O6167" i="1"/>
  <c r="P6167" i="1"/>
  <c r="O6168" i="1"/>
  <c r="P6168" i="1"/>
  <c r="O6169" i="1"/>
  <c r="P6169" i="1"/>
  <c r="O6170" i="1"/>
  <c r="P6170" i="1"/>
  <c r="O6171" i="1"/>
  <c r="P6171" i="1"/>
  <c r="O6172" i="1"/>
  <c r="P6172" i="1"/>
  <c r="O6173" i="1"/>
  <c r="P6173" i="1"/>
  <c r="O6174" i="1"/>
  <c r="P6174" i="1"/>
  <c r="O6175" i="1"/>
  <c r="P6175" i="1"/>
  <c r="O6176" i="1"/>
  <c r="P6176" i="1"/>
  <c r="O6177" i="1"/>
  <c r="P6177" i="1"/>
  <c r="O6178" i="1"/>
  <c r="P6178" i="1"/>
  <c r="O6179" i="1"/>
  <c r="P6179" i="1"/>
  <c r="O6180" i="1"/>
  <c r="P6180" i="1"/>
  <c r="O6181" i="1"/>
  <c r="P6181" i="1"/>
  <c r="O6182" i="1"/>
  <c r="P6182" i="1"/>
  <c r="O6183" i="1"/>
  <c r="P6183" i="1"/>
  <c r="O6184" i="1"/>
  <c r="P6184" i="1"/>
  <c r="O6185" i="1"/>
  <c r="P6185" i="1"/>
  <c r="O6186" i="1"/>
  <c r="P6186" i="1"/>
  <c r="O6187" i="1"/>
  <c r="P6187" i="1"/>
  <c r="O6188" i="1"/>
  <c r="P6188" i="1"/>
  <c r="O6189" i="1"/>
  <c r="P6189" i="1"/>
  <c r="O6190" i="1"/>
  <c r="P6190" i="1"/>
  <c r="O6191" i="1"/>
  <c r="P6191" i="1"/>
  <c r="O6192" i="1"/>
  <c r="P6192" i="1"/>
  <c r="O6193" i="1"/>
  <c r="P6193" i="1"/>
  <c r="O6194" i="1"/>
  <c r="P6194" i="1"/>
  <c r="O6195" i="1"/>
  <c r="P6195" i="1"/>
  <c r="O6196" i="1"/>
  <c r="P6196" i="1"/>
  <c r="O6197" i="1"/>
  <c r="P6197" i="1"/>
  <c r="O6198" i="1"/>
  <c r="P6198" i="1"/>
  <c r="O6199" i="1"/>
  <c r="P6199" i="1"/>
  <c r="O6200" i="1"/>
  <c r="P6200" i="1"/>
  <c r="O6201" i="1"/>
  <c r="P6201" i="1"/>
  <c r="O6202" i="1"/>
  <c r="P6202" i="1"/>
  <c r="O6203" i="1"/>
  <c r="P6203" i="1"/>
  <c r="O6204" i="1"/>
  <c r="P6204" i="1"/>
  <c r="O6205" i="1"/>
  <c r="P6205" i="1"/>
  <c r="O6206" i="1"/>
  <c r="P6206" i="1"/>
  <c r="O6207" i="1"/>
  <c r="P6207" i="1"/>
  <c r="O6208" i="1"/>
  <c r="P6208" i="1"/>
  <c r="O6209" i="1"/>
  <c r="P6209" i="1"/>
  <c r="O6210" i="1"/>
  <c r="P6210" i="1"/>
  <c r="O6211" i="1"/>
  <c r="P6211" i="1"/>
  <c r="O6212" i="1"/>
  <c r="P6212" i="1"/>
  <c r="O6213" i="1"/>
  <c r="P6213" i="1"/>
  <c r="O6214" i="1"/>
  <c r="P6214" i="1"/>
  <c r="O6215" i="1"/>
  <c r="P6215" i="1"/>
  <c r="O6216" i="1"/>
  <c r="P6216" i="1"/>
  <c r="O6217" i="1"/>
  <c r="P6217" i="1"/>
  <c r="O6218" i="1"/>
  <c r="P6218" i="1"/>
  <c r="O6219" i="1"/>
  <c r="P6219" i="1"/>
  <c r="O6220" i="1"/>
  <c r="P6220" i="1"/>
  <c r="O6221" i="1"/>
  <c r="P6221" i="1"/>
  <c r="O6222" i="1"/>
  <c r="P6222" i="1"/>
  <c r="O6223" i="1"/>
  <c r="P6223" i="1"/>
  <c r="O6224" i="1"/>
  <c r="P6224" i="1"/>
  <c r="O6225" i="1"/>
  <c r="P6225" i="1"/>
  <c r="O6226" i="1"/>
  <c r="P6226" i="1"/>
  <c r="O6227" i="1"/>
  <c r="P6227" i="1"/>
  <c r="O6228" i="1"/>
  <c r="P6228" i="1"/>
  <c r="O6229" i="1"/>
  <c r="P6229" i="1"/>
  <c r="O6230" i="1"/>
  <c r="P6230" i="1"/>
  <c r="O6231" i="1"/>
  <c r="P6231" i="1"/>
  <c r="O6232" i="1"/>
  <c r="P6232" i="1"/>
  <c r="O6233" i="1"/>
  <c r="P6233" i="1"/>
  <c r="O6234" i="1"/>
  <c r="P6234" i="1"/>
  <c r="O6235" i="1"/>
  <c r="P6235" i="1"/>
  <c r="O6236" i="1"/>
  <c r="P6236" i="1"/>
  <c r="O6237" i="1"/>
  <c r="P6237" i="1"/>
  <c r="O6238" i="1"/>
  <c r="P6238" i="1"/>
  <c r="O6239" i="1"/>
  <c r="P6239" i="1"/>
  <c r="O6240" i="1"/>
  <c r="P6240" i="1"/>
  <c r="O6241" i="1"/>
  <c r="P6241" i="1"/>
  <c r="O6242" i="1"/>
  <c r="P6242" i="1"/>
  <c r="O6243" i="1"/>
  <c r="P6243" i="1"/>
  <c r="O6244" i="1"/>
  <c r="P6244" i="1"/>
  <c r="O6245" i="1"/>
  <c r="P6245" i="1"/>
  <c r="O6246" i="1"/>
  <c r="P6246" i="1"/>
  <c r="O6247" i="1"/>
  <c r="P6247" i="1"/>
  <c r="O6248" i="1"/>
  <c r="P6248" i="1"/>
  <c r="O6249" i="1"/>
  <c r="P6249" i="1"/>
  <c r="O6250" i="1"/>
  <c r="P6250" i="1"/>
  <c r="O6251" i="1"/>
  <c r="P6251" i="1"/>
  <c r="O6252" i="1"/>
  <c r="P6252" i="1"/>
  <c r="O6253" i="1"/>
  <c r="P6253" i="1"/>
  <c r="O6254" i="1"/>
  <c r="P6254" i="1"/>
  <c r="O6255" i="1"/>
  <c r="P6255" i="1"/>
  <c r="O6256" i="1"/>
  <c r="P6256" i="1"/>
  <c r="O6257" i="1"/>
  <c r="P6257" i="1"/>
  <c r="O6258" i="1"/>
  <c r="P6258" i="1"/>
  <c r="O6259" i="1"/>
  <c r="P6259" i="1"/>
  <c r="O6260" i="1"/>
  <c r="P6260" i="1"/>
  <c r="O6261" i="1"/>
  <c r="P6261" i="1"/>
  <c r="O6262" i="1"/>
  <c r="P6262" i="1"/>
  <c r="O6263" i="1"/>
  <c r="P6263" i="1"/>
  <c r="O6264" i="1"/>
  <c r="P6264" i="1"/>
  <c r="O6265" i="1"/>
  <c r="P6265" i="1"/>
  <c r="O6266" i="1"/>
  <c r="P6266" i="1"/>
  <c r="O6267" i="1"/>
  <c r="P6267" i="1"/>
  <c r="O6268" i="1"/>
  <c r="P6268" i="1"/>
  <c r="O6269" i="1"/>
  <c r="P6269" i="1"/>
  <c r="O6270" i="1"/>
  <c r="P6270" i="1"/>
  <c r="O6271" i="1"/>
  <c r="P6271" i="1"/>
  <c r="O6272" i="1"/>
  <c r="P6272" i="1"/>
  <c r="O6273" i="1"/>
  <c r="P6273" i="1"/>
  <c r="O6274" i="1"/>
  <c r="P6274" i="1"/>
  <c r="O6275" i="1"/>
  <c r="P6275" i="1"/>
  <c r="O6276" i="1"/>
  <c r="P6276" i="1"/>
  <c r="O6277" i="1"/>
  <c r="P6277" i="1"/>
  <c r="O6278" i="1"/>
  <c r="P6278" i="1"/>
  <c r="O6279" i="1"/>
  <c r="P6279" i="1"/>
  <c r="O6280" i="1"/>
  <c r="P6280" i="1"/>
  <c r="O6281" i="1"/>
  <c r="P6281" i="1"/>
  <c r="O6282" i="1"/>
  <c r="P6282" i="1"/>
  <c r="O6283" i="1"/>
  <c r="P6283" i="1"/>
  <c r="O6284" i="1"/>
  <c r="P6284" i="1"/>
  <c r="O6285" i="1"/>
  <c r="P6285" i="1"/>
  <c r="O6286" i="1"/>
  <c r="P6286" i="1"/>
  <c r="O6287" i="1"/>
  <c r="P6287" i="1"/>
  <c r="O6288" i="1"/>
  <c r="P6288" i="1"/>
  <c r="O6289" i="1"/>
  <c r="P6289" i="1"/>
  <c r="O6290" i="1"/>
  <c r="P6290" i="1"/>
  <c r="O6291" i="1"/>
  <c r="P6291" i="1"/>
  <c r="O6292" i="1"/>
  <c r="P6292" i="1"/>
  <c r="O6293" i="1"/>
  <c r="P6293" i="1"/>
  <c r="O6294" i="1"/>
  <c r="P6294" i="1"/>
  <c r="O6295" i="1"/>
  <c r="P6295" i="1"/>
  <c r="O6296" i="1"/>
  <c r="P6296" i="1"/>
  <c r="O6297" i="1"/>
  <c r="P6297" i="1"/>
  <c r="O6298" i="1"/>
  <c r="P6298" i="1"/>
  <c r="O6299" i="1"/>
  <c r="P6299" i="1"/>
  <c r="O6300" i="1"/>
  <c r="P6300" i="1"/>
  <c r="O6301" i="1"/>
  <c r="P6301" i="1"/>
  <c r="O6302" i="1"/>
  <c r="P6302" i="1"/>
  <c r="O6303" i="1"/>
  <c r="P6303" i="1"/>
  <c r="O6304" i="1"/>
  <c r="P6304" i="1"/>
  <c r="O6305" i="1"/>
  <c r="P6305" i="1"/>
  <c r="O6306" i="1"/>
  <c r="P6306" i="1"/>
  <c r="O6307" i="1"/>
  <c r="P6307" i="1"/>
  <c r="O6308" i="1"/>
  <c r="P6308" i="1"/>
  <c r="O6309" i="1"/>
  <c r="P6309" i="1"/>
  <c r="O6310" i="1"/>
  <c r="P6310" i="1"/>
  <c r="O6311" i="1"/>
  <c r="P6311" i="1"/>
  <c r="O6312" i="1"/>
  <c r="P6312" i="1"/>
  <c r="O6313" i="1"/>
  <c r="P6313" i="1"/>
  <c r="O6314" i="1"/>
  <c r="P6314" i="1"/>
  <c r="O6315" i="1"/>
  <c r="P6315" i="1"/>
  <c r="O6316" i="1"/>
  <c r="P6316" i="1"/>
  <c r="O6317" i="1"/>
  <c r="P6317" i="1"/>
  <c r="O6318" i="1"/>
  <c r="P6318" i="1"/>
  <c r="O6319" i="1"/>
  <c r="P6319" i="1"/>
  <c r="O6320" i="1"/>
  <c r="P6320" i="1"/>
  <c r="O6321" i="1"/>
  <c r="P6321" i="1"/>
  <c r="O6322" i="1"/>
  <c r="P6322" i="1"/>
  <c r="O6323" i="1"/>
  <c r="P6323" i="1"/>
  <c r="O6324" i="1"/>
  <c r="P6324" i="1"/>
  <c r="O6325" i="1"/>
  <c r="P6325" i="1"/>
  <c r="O6326" i="1"/>
  <c r="P6326" i="1"/>
  <c r="O6327" i="1"/>
  <c r="P6327" i="1"/>
  <c r="O6328" i="1"/>
  <c r="P6328" i="1"/>
  <c r="O6329" i="1"/>
  <c r="P6329" i="1"/>
  <c r="O6330" i="1"/>
  <c r="P6330" i="1"/>
  <c r="O6331" i="1"/>
  <c r="P6331" i="1"/>
  <c r="O6332" i="1"/>
  <c r="P6332" i="1"/>
  <c r="O6333" i="1"/>
  <c r="P6333" i="1"/>
  <c r="O6334" i="1"/>
  <c r="P6334" i="1"/>
  <c r="O6335" i="1"/>
  <c r="P6335" i="1"/>
  <c r="O6336" i="1"/>
  <c r="P6336" i="1"/>
  <c r="O6337" i="1"/>
  <c r="P6337" i="1"/>
  <c r="O6338" i="1"/>
  <c r="P6338" i="1"/>
  <c r="O6339" i="1"/>
  <c r="P6339" i="1"/>
  <c r="O6340" i="1"/>
  <c r="P6340" i="1"/>
  <c r="O6341" i="1"/>
  <c r="P6341" i="1"/>
  <c r="O6342" i="1"/>
  <c r="P6342" i="1"/>
  <c r="O6343" i="1"/>
  <c r="P6343" i="1"/>
  <c r="O6344" i="1"/>
  <c r="P6344" i="1"/>
  <c r="O6345" i="1"/>
  <c r="P6345" i="1"/>
  <c r="O6346" i="1"/>
  <c r="P6346" i="1"/>
  <c r="O6347" i="1"/>
  <c r="P6347" i="1"/>
  <c r="O6348" i="1"/>
  <c r="P6348" i="1"/>
  <c r="O6349" i="1"/>
  <c r="P6349" i="1"/>
  <c r="O6350" i="1"/>
  <c r="P6350" i="1"/>
  <c r="O6351" i="1"/>
  <c r="P6351" i="1"/>
  <c r="O6352" i="1"/>
  <c r="P6352" i="1"/>
  <c r="O6353" i="1"/>
  <c r="P6353" i="1"/>
  <c r="O6354" i="1"/>
  <c r="P6354" i="1"/>
  <c r="O6355" i="1"/>
  <c r="P6355" i="1"/>
  <c r="O6356" i="1"/>
  <c r="P6356" i="1"/>
  <c r="O6357" i="1"/>
  <c r="P6357" i="1"/>
  <c r="O6358" i="1"/>
  <c r="P6358" i="1"/>
  <c r="O6359" i="1"/>
  <c r="P6359" i="1"/>
  <c r="O6360" i="1"/>
  <c r="P6360" i="1"/>
  <c r="O6361" i="1"/>
  <c r="P6361" i="1"/>
  <c r="O6362" i="1"/>
  <c r="P6362" i="1"/>
  <c r="O6363" i="1"/>
  <c r="P6363" i="1"/>
  <c r="O6364" i="1"/>
  <c r="P6364" i="1"/>
  <c r="O6365" i="1"/>
  <c r="P6365" i="1"/>
  <c r="O6366" i="1"/>
  <c r="P6366" i="1"/>
  <c r="O6367" i="1"/>
  <c r="P6367" i="1"/>
  <c r="O6368" i="1"/>
  <c r="P6368" i="1"/>
  <c r="O6369" i="1"/>
  <c r="P6369" i="1"/>
  <c r="O6370" i="1"/>
  <c r="P6370" i="1"/>
  <c r="O6371" i="1"/>
  <c r="P6371" i="1"/>
  <c r="O6372" i="1"/>
  <c r="P6372" i="1"/>
  <c r="O6373" i="1"/>
  <c r="P6373" i="1"/>
  <c r="O6374" i="1"/>
  <c r="P6374" i="1"/>
  <c r="O6375" i="1"/>
  <c r="P6375" i="1"/>
  <c r="O6376" i="1"/>
  <c r="P6376" i="1"/>
  <c r="O6377" i="1"/>
  <c r="P6377" i="1"/>
  <c r="O6378" i="1"/>
  <c r="P6378" i="1"/>
  <c r="O6379" i="1"/>
  <c r="P6379" i="1"/>
  <c r="O6380" i="1"/>
  <c r="P6380" i="1"/>
  <c r="O6381" i="1"/>
  <c r="P6381" i="1"/>
  <c r="O6382" i="1"/>
  <c r="P6382" i="1"/>
  <c r="O6383" i="1"/>
  <c r="P6383" i="1"/>
  <c r="O6384" i="1"/>
  <c r="P6384" i="1"/>
  <c r="O6385" i="1"/>
  <c r="P6385" i="1"/>
  <c r="O6386" i="1"/>
  <c r="P6386" i="1"/>
  <c r="O6387" i="1"/>
  <c r="P6387" i="1"/>
  <c r="O6388" i="1"/>
  <c r="P6388" i="1"/>
  <c r="O6389" i="1"/>
  <c r="P6389" i="1"/>
  <c r="O6390" i="1"/>
  <c r="P6390" i="1"/>
  <c r="O6391" i="1"/>
  <c r="P6391" i="1"/>
  <c r="O6392" i="1"/>
  <c r="P6392" i="1"/>
  <c r="O6393" i="1"/>
  <c r="P6393" i="1"/>
  <c r="O6394" i="1"/>
  <c r="P6394" i="1"/>
  <c r="O6395" i="1"/>
  <c r="P6395" i="1"/>
  <c r="O6396" i="1"/>
  <c r="P6396" i="1"/>
  <c r="O6397" i="1"/>
  <c r="P6397" i="1"/>
  <c r="O6398" i="1"/>
  <c r="P6398" i="1"/>
  <c r="O6399" i="1"/>
  <c r="P6399" i="1"/>
  <c r="O6400" i="1"/>
  <c r="P6400" i="1"/>
  <c r="O6401" i="1"/>
  <c r="P6401" i="1"/>
  <c r="O6402" i="1"/>
  <c r="P6402" i="1"/>
  <c r="O6403" i="1"/>
  <c r="P6403" i="1"/>
  <c r="O6404" i="1"/>
  <c r="P6404" i="1"/>
  <c r="O6405" i="1"/>
  <c r="P6405" i="1"/>
  <c r="O6406" i="1"/>
  <c r="P6406" i="1"/>
  <c r="O6407" i="1"/>
  <c r="P6407" i="1"/>
  <c r="O6408" i="1"/>
  <c r="P6408" i="1"/>
  <c r="O6409" i="1"/>
  <c r="P6409" i="1"/>
  <c r="O6410" i="1"/>
  <c r="P6410" i="1"/>
  <c r="O6411" i="1"/>
  <c r="P6411" i="1"/>
  <c r="O6412" i="1"/>
  <c r="P6412" i="1"/>
  <c r="O6413" i="1"/>
  <c r="P6413" i="1"/>
  <c r="O6414" i="1"/>
  <c r="P6414" i="1"/>
  <c r="O6415" i="1"/>
  <c r="P6415" i="1"/>
  <c r="O6416" i="1"/>
  <c r="P6416" i="1"/>
  <c r="O6417" i="1"/>
  <c r="P6417" i="1"/>
  <c r="O6418" i="1"/>
  <c r="P6418" i="1"/>
  <c r="O6419" i="1"/>
  <c r="P6419" i="1"/>
  <c r="O6420" i="1"/>
  <c r="P6420" i="1"/>
  <c r="O6421" i="1"/>
  <c r="P6421" i="1"/>
  <c r="O6422" i="1"/>
  <c r="P6422" i="1"/>
  <c r="O6423" i="1"/>
  <c r="P6423" i="1"/>
  <c r="O6424" i="1"/>
  <c r="P6424" i="1"/>
  <c r="O6425" i="1"/>
  <c r="P6425" i="1"/>
  <c r="O6426" i="1"/>
  <c r="P6426" i="1"/>
  <c r="O6427" i="1"/>
  <c r="P6427" i="1"/>
  <c r="O6428" i="1"/>
  <c r="P6428" i="1"/>
  <c r="O6429" i="1"/>
  <c r="P6429" i="1"/>
  <c r="O6430" i="1"/>
  <c r="P6430" i="1"/>
  <c r="O6431" i="1"/>
  <c r="P6431" i="1"/>
  <c r="O6432" i="1"/>
  <c r="P6432" i="1"/>
  <c r="O6433" i="1"/>
  <c r="P6433" i="1"/>
  <c r="O6434" i="1"/>
  <c r="P6434" i="1"/>
  <c r="O6435" i="1"/>
  <c r="P6435" i="1"/>
  <c r="O6436" i="1"/>
  <c r="P6436" i="1"/>
  <c r="O6437" i="1"/>
  <c r="P6437" i="1"/>
  <c r="O6438" i="1"/>
  <c r="P6438" i="1"/>
  <c r="O6439" i="1"/>
  <c r="P6439" i="1"/>
  <c r="O6440" i="1"/>
  <c r="P6440" i="1"/>
  <c r="O6441" i="1"/>
  <c r="P6441" i="1"/>
  <c r="O6442" i="1"/>
  <c r="P6442" i="1"/>
  <c r="O6443" i="1"/>
  <c r="P6443" i="1"/>
  <c r="O6444" i="1"/>
  <c r="P6444" i="1"/>
  <c r="O6445" i="1"/>
  <c r="P6445" i="1"/>
  <c r="O6446" i="1"/>
  <c r="P6446" i="1"/>
  <c r="O6447" i="1"/>
  <c r="P6447" i="1"/>
  <c r="O6448" i="1"/>
  <c r="P6448" i="1"/>
  <c r="O6449" i="1"/>
  <c r="P6449" i="1"/>
  <c r="O6450" i="1"/>
  <c r="P6450" i="1"/>
  <c r="O6451" i="1"/>
  <c r="P6451" i="1"/>
  <c r="O6452" i="1"/>
  <c r="P6452" i="1"/>
  <c r="O6453" i="1"/>
  <c r="P6453" i="1"/>
  <c r="O6454" i="1"/>
  <c r="P6454" i="1"/>
  <c r="O6455" i="1"/>
  <c r="P6455" i="1"/>
  <c r="O6456" i="1"/>
  <c r="P6456" i="1"/>
  <c r="O6457" i="1"/>
  <c r="P6457" i="1"/>
  <c r="O6458" i="1"/>
  <c r="P6458" i="1"/>
  <c r="O6459" i="1"/>
  <c r="P6459" i="1"/>
  <c r="O6460" i="1"/>
  <c r="P6460" i="1"/>
  <c r="O6461" i="1"/>
  <c r="P6461" i="1"/>
  <c r="O6462" i="1"/>
  <c r="P6462" i="1"/>
  <c r="O6463" i="1"/>
  <c r="P6463" i="1"/>
  <c r="O6464" i="1"/>
  <c r="P6464" i="1"/>
  <c r="O6465" i="1"/>
  <c r="P6465" i="1"/>
  <c r="O6466" i="1"/>
  <c r="P6466" i="1"/>
  <c r="O6467" i="1"/>
  <c r="P6467" i="1"/>
  <c r="O6468" i="1"/>
  <c r="P6468" i="1"/>
  <c r="O6469" i="1"/>
  <c r="P6469" i="1"/>
  <c r="O6470" i="1"/>
  <c r="P6470" i="1"/>
  <c r="O6471" i="1"/>
  <c r="P6471" i="1"/>
  <c r="O6472" i="1"/>
  <c r="P6472" i="1"/>
  <c r="O6473" i="1"/>
  <c r="P6473" i="1"/>
  <c r="O6474" i="1"/>
  <c r="P6474" i="1"/>
  <c r="O6475" i="1"/>
  <c r="P6475" i="1"/>
  <c r="O6476" i="1"/>
  <c r="P6476" i="1"/>
  <c r="O6477" i="1"/>
  <c r="P6477" i="1"/>
  <c r="O6478" i="1"/>
  <c r="P6478" i="1"/>
  <c r="O6479" i="1"/>
  <c r="P6479" i="1"/>
  <c r="O6480" i="1"/>
  <c r="P6480" i="1"/>
  <c r="O6481" i="1"/>
  <c r="P6481" i="1"/>
  <c r="O6482" i="1"/>
  <c r="P6482" i="1"/>
  <c r="O6483" i="1"/>
  <c r="P6483" i="1"/>
  <c r="O6484" i="1"/>
  <c r="P6484" i="1"/>
  <c r="O6485" i="1"/>
  <c r="P6485" i="1"/>
  <c r="O6486" i="1"/>
  <c r="P6486" i="1"/>
  <c r="O6487" i="1"/>
  <c r="P6487" i="1"/>
  <c r="O6488" i="1"/>
  <c r="P6488" i="1"/>
  <c r="O6489" i="1"/>
  <c r="P6489" i="1"/>
  <c r="O6490" i="1"/>
  <c r="P6490" i="1"/>
  <c r="O6491" i="1"/>
  <c r="P6491" i="1"/>
  <c r="O6492" i="1"/>
  <c r="P6492" i="1"/>
  <c r="O6493" i="1"/>
  <c r="P6493" i="1"/>
  <c r="O6494" i="1"/>
  <c r="P6494" i="1"/>
  <c r="O6495" i="1"/>
  <c r="P6495" i="1"/>
  <c r="O6496" i="1"/>
  <c r="P6496" i="1"/>
  <c r="O6497" i="1"/>
  <c r="P6497" i="1"/>
  <c r="O6498" i="1"/>
  <c r="P6498" i="1"/>
  <c r="O6499" i="1"/>
  <c r="P6499" i="1"/>
  <c r="O6500" i="1"/>
  <c r="P6500" i="1"/>
  <c r="O6501" i="1"/>
  <c r="P6501" i="1"/>
  <c r="O6502" i="1"/>
  <c r="P6502" i="1"/>
  <c r="O6503" i="1"/>
  <c r="P6503" i="1"/>
  <c r="O6504" i="1"/>
  <c r="P6504" i="1"/>
  <c r="O6505" i="1"/>
  <c r="P6505" i="1"/>
  <c r="O6506" i="1"/>
  <c r="P6506" i="1"/>
  <c r="O6507" i="1"/>
  <c r="P6507" i="1"/>
  <c r="O6508" i="1"/>
  <c r="P6508" i="1"/>
  <c r="O6509" i="1"/>
  <c r="P6509" i="1"/>
  <c r="O6510" i="1"/>
  <c r="P6510" i="1"/>
  <c r="O6511" i="1"/>
  <c r="P6511" i="1"/>
  <c r="O6512" i="1"/>
  <c r="P6512" i="1"/>
  <c r="O6513" i="1"/>
  <c r="P6513" i="1"/>
  <c r="O6514" i="1"/>
  <c r="P6514" i="1"/>
  <c r="O6515" i="1"/>
  <c r="P6515" i="1"/>
  <c r="O6516" i="1"/>
  <c r="P6516" i="1"/>
  <c r="O6517" i="1"/>
  <c r="P6517" i="1"/>
  <c r="O6518" i="1"/>
  <c r="P6518" i="1"/>
  <c r="O6519" i="1"/>
  <c r="P6519" i="1"/>
  <c r="O6520" i="1"/>
  <c r="P6520" i="1"/>
  <c r="O6521" i="1"/>
  <c r="P6521" i="1"/>
  <c r="O6522" i="1"/>
  <c r="P6522" i="1"/>
  <c r="O6523" i="1"/>
  <c r="P6523" i="1"/>
  <c r="O6524" i="1"/>
  <c r="P6524" i="1"/>
  <c r="O6525" i="1"/>
  <c r="P6525" i="1"/>
  <c r="O6526" i="1"/>
  <c r="P6526" i="1"/>
  <c r="O6527" i="1"/>
  <c r="P6527" i="1"/>
  <c r="O6528" i="1"/>
  <c r="P6528" i="1"/>
  <c r="O6529" i="1"/>
  <c r="P6529" i="1"/>
  <c r="O6530" i="1"/>
  <c r="P6530" i="1"/>
  <c r="O6531" i="1"/>
  <c r="P6531" i="1"/>
  <c r="O6532" i="1"/>
  <c r="P6532" i="1"/>
  <c r="O6533" i="1"/>
  <c r="P6533" i="1"/>
  <c r="O6534" i="1"/>
  <c r="P6534" i="1"/>
  <c r="O6535" i="1"/>
  <c r="P6535" i="1"/>
  <c r="O6536" i="1"/>
  <c r="P6536" i="1"/>
  <c r="O6537" i="1"/>
  <c r="P6537" i="1"/>
  <c r="O6538" i="1"/>
  <c r="P6538" i="1"/>
  <c r="O6539" i="1"/>
  <c r="P6539" i="1"/>
  <c r="O6540" i="1"/>
  <c r="P6540" i="1"/>
  <c r="O6541" i="1"/>
  <c r="P6541" i="1"/>
  <c r="O6542" i="1"/>
  <c r="P6542" i="1"/>
  <c r="O6543" i="1"/>
  <c r="P6543" i="1"/>
  <c r="O6544" i="1"/>
  <c r="P6544" i="1"/>
  <c r="O6545" i="1"/>
  <c r="P6545" i="1"/>
  <c r="O6546" i="1"/>
  <c r="P6546" i="1"/>
  <c r="O6547" i="1"/>
  <c r="P6547" i="1"/>
  <c r="O6548" i="1"/>
  <c r="P6548" i="1"/>
  <c r="O6549" i="1"/>
  <c r="P6549" i="1"/>
  <c r="O6550" i="1"/>
  <c r="P6550" i="1"/>
  <c r="O6551" i="1"/>
  <c r="P6551" i="1"/>
  <c r="O6552" i="1"/>
  <c r="P6552" i="1"/>
  <c r="O6553" i="1"/>
  <c r="P6553" i="1"/>
  <c r="O6554" i="1"/>
  <c r="P6554" i="1"/>
  <c r="O6555" i="1"/>
  <c r="P6555" i="1"/>
  <c r="O6556" i="1"/>
  <c r="P6556" i="1"/>
  <c r="O6557" i="1"/>
  <c r="P6557" i="1"/>
  <c r="O6558" i="1"/>
  <c r="P6558" i="1"/>
  <c r="O6559" i="1"/>
  <c r="P6559" i="1"/>
  <c r="O6560" i="1"/>
  <c r="P6560" i="1"/>
  <c r="O6561" i="1"/>
  <c r="P6561" i="1"/>
  <c r="O6562" i="1"/>
  <c r="P6562" i="1"/>
  <c r="O6563" i="1"/>
  <c r="P6563" i="1"/>
  <c r="O6564" i="1"/>
  <c r="P6564" i="1"/>
  <c r="O6565" i="1"/>
  <c r="P6565" i="1"/>
  <c r="O6566" i="1"/>
  <c r="P6566" i="1"/>
  <c r="O6567" i="1"/>
  <c r="P6567" i="1"/>
  <c r="O6568" i="1"/>
  <c r="P6568" i="1"/>
  <c r="O6569" i="1"/>
  <c r="P6569" i="1"/>
  <c r="O6570" i="1"/>
  <c r="P6570" i="1"/>
  <c r="O6571" i="1"/>
  <c r="P6571" i="1"/>
  <c r="O6572" i="1"/>
  <c r="P6572" i="1"/>
  <c r="O6573" i="1"/>
  <c r="P6573" i="1"/>
  <c r="O6574" i="1"/>
  <c r="P6574" i="1"/>
  <c r="O6575" i="1"/>
  <c r="P6575" i="1"/>
  <c r="O6576" i="1"/>
  <c r="P6576" i="1"/>
  <c r="O6577" i="1"/>
  <c r="P6577" i="1"/>
  <c r="O6578" i="1"/>
  <c r="P6578" i="1"/>
  <c r="O6579" i="1"/>
  <c r="P6579" i="1"/>
  <c r="O6580" i="1"/>
  <c r="P6580" i="1"/>
  <c r="O6581" i="1"/>
  <c r="P6581" i="1"/>
  <c r="O6582" i="1"/>
  <c r="P6582" i="1"/>
  <c r="O6583" i="1"/>
  <c r="P6583" i="1"/>
  <c r="O6584" i="1"/>
  <c r="P6584" i="1"/>
  <c r="O6585" i="1"/>
  <c r="P6585" i="1"/>
  <c r="O6586" i="1"/>
  <c r="P6586" i="1"/>
  <c r="O6587" i="1"/>
  <c r="P6587" i="1"/>
  <c r="O6588" i="1"/>
  <c r="P6588" i="1"/>
  <c r="O6589" i="1"/>
  <c r="P6589" i="1"/>
  <c r="O6590" i="1"/>
  <c r="P6590" i="1"/>
  <c r="O6591" i="1"/>
  <c r="P6591" i="1"/>
  <c r="O6592" i="1"/>
  <c r="P6592" i="1"/>
  <c r="O6593" i="1"/>
  <c r="P6593" i="1"/>
  <c r="O6594" i="1"/>
  <c r="P6594" i="1"/>
  <c r="O6595" i="1"/>
  <c r="P6595" i="1"/>
  <c r="O6596" i="1"/>
  <c r="P6596" i="1"/>
  <c r="O6597" i="1"/>
  <c r="P6597" i="1"/>
  <c r="O6598" i="1"/>
  <c r="P6598" i="1"/>
  <c r="O6599" i="1"/>
  <c r="P6599" i="1"/>
  <c r="O6600" i="1"/>
  <c r="P6600" i="1"/>
  <c r="O6601" i="1"/>
  <c r="P6601" i="1"/>
  <c r="O6602" i="1"/>
  <c r="P6602" i="1"/>
  <c r="O6603" i="1"/>
  <c r="P6603" i="1"/>
  <c r="O6604" i="1"/>
  <c r="P6604" i="1"/>
  <c r="O6605" i="1"/>
  <c r="P6605" i="1"/>
  <c r="O6606" i="1"/>
  <c r="P6606" i="1"/>
  <c r="O6607" i="1"/>
  <c r="P6607" i="1"/>
  <c r="O6608" i="1"/>
  <c r="P6608" i="1"/>
  <c r="O6609" i="1"/>
  <c r="P6609" i="1"/>
  <c r="O6610" i="1"/>
  <c r="P6610" i="1"/>
  <c r="O6611" i="1"/>
  <c r="P6611" i="1"/>
  <c r="O6612" i="1"/>
  <c r="P6612" i="1"/>
  <c r="O6613" i="1"/>
  <c r="P6613" i="1"/>
  <c r="O6614" i="1"/>
  <c r="P6614" i="1"/>
  <c r="O6615" i="1"/>
  <c r="P6615" i="1"/>
  <c r="O6616" i="1"/>
  <c r="P6616" i="1"/>
  <c r="O6617" i="1"/>
  <c r="P6617" i="1"/>
  <c r="O6618" i="1"/>
  <c r="P6618" i="1"/>
  <c r="O6619" i="1"/>
  <c r="P6619" i="1"/>
  <c r="O6620" i="1"/>
  <c r="P6620" i="1"/>
  <c r="O6621" i="1"/>
  <c r="P6621" i="1"/>
  <c r="O6622" i="1"/>
  <c r="P6622" i="1"/>
  <c r="O6623" i="1"/>
  <c r="P6623" i="1"/>
  <c r="O6624" i="1"/>
  <c r="P6624" i="1"/>
  <c r="O6625" i="1"/>
  <c r="P6625" i="1"/>
  <c r="O6626" i="1"/>
  <c r="P6626" i="1"/>
  <c r="O6627" i="1"/>
  <c r="P6627" i="1"/>
  <c r="O6628" i="1"/>
  <c r="P6628" i="1"/>
  <c r="O6629" i="1"/>
  <c r="P6629" i="1"/>
  <c r="O6630" i="1"/>
  <c r="P6630" i="1"/>
  <c r="O6631" i="1"/>
  <c r="P6631" i="1"/>
  <c r="O6632" i="1"/>
  <c r="P6632" i="1"/>
  <c r="O6633" i="1"/>
  <c r="P6633" i="1"/>
  <c r="O6634" i="1"/>
  <c r="P6634" i="1"/>
  <c r="O6635" i="1"/>
  <c r="P6635" i="1"/>
  <c r="O6636" i="1"/>
  <c r="P6636" i="1"/>
  <c r="O6637" i="1"/>
  <c r="P6637" i="1"/>
  <c r="O6638" i="1"/>
  <c r="P6638" i="1"/>
  <c r="O6639" i="1"/>
  <c r="P6639" i="1"/>
  <c r="O6640" i="1"/>
  <c r="P6640" i="1"/>
  <c r="O6641" i="1"/>
  <c r="P6641" i="1"/>
  <c r="O6642" i="1"/>
  <c r="P6642" i="1"/>
  <c r="O6643" i="1"/>
  <c r="P6643" i="1"/>
  <c r="O6644" i="1"/>
  <c r="P6644" i="1"/>
  <c r="O6645" i="1"/>
  <c r="P6645" i="1"/>
  <c r="O6646" i="1"/>
  <c r="P6646" i="1"/>
  <c r="O6647" i="1"/>
  <c r="P6647" i="1"/>
  <c r="O6648" i="1"/>
  <c r="P6648" i="1"/>
  <c r="O6649" i="1"/>
  <c r="P6649" i="1"/>
  <c r="O6650" i="1"/>
  <c r="P6650" i="1"/>
  <c r="O6651" i="1"/>
  <c r="P6651" i="1"/>
  <c r="O6652" i="1"/>
  <c r="P6652" i="1"/>
  <c r="O6653" i="1"/>
  <c r="P6653" i="1"/>
  <c r="O6654" i="1"/>
  <c r="P6654" i="1"/>
  <c r="O6655" i="1"/>
  <c r="P6655" i="1"/>
  <c r="O6656" i="1"/>
  <c r="P6656" i="1"/>
  <c r="O6657" i="1"/>
  <c r="P6657" i="1"/>
  <c r="O6658" i="1"/>
  <c r="P6658" i="1"/>
  <c r="O6659" i="1"/>
  <c r="P6659" i="1"/>
  <c r="O6660" i="1"/>
  <c r="P6660" i="1"/>
  <c r="O6661" i="1"/>
  <c r="P6661" i="1"/>
  <c r="O6662" i="1"/>
  <c r="P6662" i="1"/>
  <c r="O6663" i="1"/>
  <c r="P6663" i="1"/>
  <c r="O6664" i="1"/>
  <c r="P6664" i="1"/>
  <c r="O6665" i="1"/>
  <c r="P6665" i="1"/>
  <c r="O6666" i="1"/>
  <c r="P6666" i="1"/>
  <c r="O6667" i="1"/>
  <c r="P6667" i="1"/>
  <c r="O6668" i="1"/>
  <c r="P6668" i="1"/>
  <c r="O6669" i="1"/>
  <c r="P6669" i="1"/>
  <c r="O6670" i="1"/>
  <c r="P6670" i="1"/>
  <c r="O6671" i="1"/>
  <c r="P6671" i="1"/>
  <c r="O6672" i="1"/>
  <c r="P6672" i="1"/>
  <c r="O6673" i="1"/>
  <c r="P6673" i="1"/>
  <c r="O6674" i="1"/>
  <c r="P6674" i="1"/>
  <c r="O6675" i="1"/>
  <c r="P6675" i="1"/>
  <c r="O6676" i="1"/>
  <c r="P6676" i="1"/>
  <c r="O6677" i="1"/>
  <c r="P6677" i="1"/>
  <c r="O6678" i="1"/>
  <c r="P6678" i="1"/>
  <c r="O6679" i="1"/>
  <c r="P6679" i="1"/>
  <c r="O6680" i="1"/>
  <c r="P6680" i="1"/>
  <c r="O6681" i="1"/>
  <c r="P6681" i="1"/>
  <c r="O6682" i="1"/>
  <c r="P6682" i="1"/>
  <c r="O6683" i="1"/>
  <c r="P6683" i="1"/>
  <c r="O6684" i="1"/>
  <c r="P6684" i="1"/>
  <c r="O6685" i="1"/>
  <c r="P6685" i="1"/>
  <c r="O6686" i="1"/>
  <c r="P6686" i="1"/>
  <c r="O6687" i="1"/>
  <c r="P6687" i="1"/>
  <c r="O6688" i="1"/>
  <c r="P6688" i="1"/>
  <c r="O6689" i="1"/>
  <c r="P6689" i="1"/>
  <c r="O6690" i="1"/>
  <c r="P6690" i="1"/>
  <c r="O6691" i="1"/>
  <c r="P6691" i="1"/>
  <c r="O6692" i="1"/>
  <c r="P6692" i="1"/>
  <c r="O6693" i="1"/>
  <c r="P6693" i="1"/>
  <c r="O6694" i="1"/>
  <c r="P6694" i="1"/>
  <c r="O6695" i="1"/>
  <c r="P6695" i="1"/>
  <c r="O6696" i="1"/>
  <c r="P6696" i="1"/>
  <c r="O6697" i="1"/>
  <c r="P6697" i="1"/>
  <c r="O6698" i="1"/>
  <c r="P6698" i="1"/>
  <c r="O6699" i="1"/>
  <c r="P6699" i="1"/>
  <c r="O6700" i="1"/>
  <c r="P6700" i="1"/>
  <c r="O6701" i="1"/>
  <c r="P6701" i="1"/>
  <c r="O6702" i="1"/>
  <c r="P6702" i="1"/>
  <c r="O6703" i="1"/>
  <c r="P6703" i="1"/>
  <c r="O6704" i="1"/>
  <c r="P6704" i="1"/>
  <c r="O6705" i="1"/>
  <c r="P6705" i="1"/>
  <c r="O6706" i="1"/>
  <c r="P6706" i="1"/>
  <c r="O6707" i="1"/>
  <c r="P6707" i="1"/>
  <c r="O6708" i="1"/>
  <c r="P6708" i="1"/>
  <c r="O6709" i="1"/>
  <c r="P6709" i="1"/>
  <c r="O6710" i="1"/>
  <c r="P6710" i="1"/>
  <c r="O6711" i="1"/>
  <c r="P6711" i="1"/>
  <c r="O6712" i="1"/>
  <c r="P6712" i="1"/>
  <c r="O6713" i="1"/>
  <c r="P6713" i="1"/>
  <c r="O6714" i="1"/>
  <c r="P6714" i="1"/>
  <c r="O6715" i="1"/>
  <c r="P6715" i="1"/>
  <c r="O6716" i="1"/>
  <c r="P6716" i="1"/>
  <c r="O6717" i="1"/>
  <c r="P6717" i="1"/>
  <c r="O6718" i="1"/>
  <c r="P6718" i="1"/>
  <c r="O6719" i="1"/>
  <c r="P6719" i="1"/>
  <c r="O6720" i="1"/>
  <c r="P6720" i="1"/>
  <c r="O6721" i="1"/>
  <c r="P6721" i="1"/>
  <c r="O6722" i="1"/>
  <c r="P6722" i="1"/>
  <c r="O6723" i="1"/>
  <c r="P6723" i="1"/>
  <c r="O6724" i="1"/>
  <c r="P6724" i="1"/>
  <c r="O6725" i="1"/>
  <c r="P6725" i="1"/>
  <c r="O6726" i="1"/>
  <c r="P6726" i="1"/>
  <c r="O6727" i="1"/>
  <c r="P6727" i="1"/>
  <c r="O6728" i="1"/>
  <c r="P6728" i="1"/>
  <c r="O6729" i="1"/>
  <c r="P6729" i="1"/>
  <c r="O6730" i="1"/>
  <c r="P6730" i="1"/>
  <c r="O6731" i="1"/>
  <c r="P6731" i="1"/>
  <c r="O6732" i="1"/>
  <c r="P6732" i="1"/>
  <c r="O6733" i="1"/>
  <c r="P6733" i="1"/>
  <c r="O6734" i="1"/>
  <c r="P6734" i="1"/>
  <c r="O6735" i="1"/>
  <c r="P6735" i="1"/>
  <c r="O6736" i="1"/>
  <c r="P6736" i="1"/>
  <c r="O6737" i="1"/>
  <c r="P6737" i="1"/>
  <c r="O6738" i="1"/>
  <c r="P6738" i="1"/>
  <c r="O6739" i="1"/>
  <c r="P6739" i="1"/>
  <c r="O6740" i="1"/>
  <c r="P6740" i="1"/>
  <c r="O6741" i="1"/>
  <c r="P6741" i="1"/>
  <c r="O6742" i="1"/>
  <c r="P6742" i="1"/>
  <c r="O6743" i="1"/>
  <c r="P6743" i="1"/>
  <c r="O6744" i="1"/>
  <c r="P6744" i="1"/>
  <c r="O6745" i="1"/>
  <c r="P6745" i="1"/>
  <c r="O6746" i="1"/>
  <c r="P6746" i="1"/>
  <c r="O6747" i="1"/>
  <c r="P6747" i="1"/>
  <c r="O6748" i="1"/>
  <c r="P6748" i="1"/>
  <c r="O6749" i="1"/>
  <c r="P6749" i="1"/>
  <c r="O6750" i="1"/>
  <c r="P6750" i="1"/>
  <c r="O6751" i="1"/>
  <c r="P6751" i="1"/>
  <c r="O6752" i="1"/>
  <c r="P6752" i="1"/>
  <c r="O6753" i="1"/>
  <c r="P6753" i="1"/>
  <c r="O6754" i="1"/>
  <c r="P6754" i="1"/>
  <c r="O6755" i="1"/>
  <c r="P6755" i="1"/>
  <c r="O6756" i="1"/>
  <c r="P6756" i="1"/>
  <c r="O6757" i="1"/>
  <c r="P6757" i="1"/>
  <c r="O6758" i="1"/>
  <c r="P6758" i="1"/>
  <c r="O6759" i="1"/>
  <c r="P6759" i="1"/>
  <c r="O6760" i="1"/>
  <c r="P6760" i="1"/>
  <c r="O6761" i="1"/>
  <c r="P6761" i="1"/>
  <c r="O6762" i="1"/>
  <c r="P6762" i="1"/>
  <c r="O6763" i="1"/>
  <c r="P6763" i="1"/>
  <c r="O6764" i="1"/>
  <c r="P6764" i="1"/>
  <c r="O6765" i="1"/>
  <c r="P6765" i="1"/>
  <c r="O6766" i="1"/>
  <c r="P6766" i="1"/>
  <c r="O6767" i="1"/>
  <c r="P6767" i="1"/>
  <c r="O6768" i="1"/>
  <c r="P6768" i="1"/>
  <c r="O6769" i="1"/>
  <c r="P6769" i="1"/>
  <c r="O6770" i="1"/>
  <c r="P6770" i="1"/>
  <c r="O6771" i="1"/>
  <c r="P6771" i="1"/>
  <c r="O6772" i="1"/>
  <c r="P6772" i="1"/>
  <c r="O6773" i="1"/>
  <c r="P6773" i="1"/>
  <c r="O6774" i="1"/>
  <c r="P6774" i="1"/>
  <c r="O6775" i="1"/>
  <c r="P6775" i="1"/>
  <c r="O6776" i="1"/>
  <c r="P6776" i="1"/>
  <c r="O6777" i="1"/>
  <c r="P6777" i="1"/>
  <c r="O6778" i="1"/>
  <c r="P6778" i="1"/>
  <c r="O6779" i="1"/>
  <c r="P6779" i="1"/>
  <c r="O6780" i="1"/>
  <c r="P6780" i="1"/>
  <c r="O6781" i="1"/>
  <c r="P6781" i="1"/>
  <c r="O6782" i="1"/>
  <c r="P6782" i="1"/>
  <c r="O6783" i="1"/>
  <c r="P6783" i="1"/>
  <c r="O6784" i="1"/>
  <c r="P6784" i="1"/>
  <c r="O6785" i="1"/>
  <c r="P6785" i="1"/>
  <c r="O6786" i="1"/>
  <c r="P6786" i="1"/>
  <c r="O6787" i="1"/>
  <c r="P6787" i="1"/>
  <c r="O6788" i="1"/>
  <c r="P6788" i="1"/>
  <c r="O6789" i="1"/>
  <c r="P6789" i="1"/>
  <c r="O6790" i="1"/>
  <c r="P6790" i="1"/>
  <c r="O6791" i="1"/>
  <c r="P6791" i="1"/>
  <c r="O6792" i="1"/>
  <c r="P6792" i="1"/>
  <c r="O6793" i="1"/>
  <c r="P6793" i="1"/>
  <c r="O6794" i="1"/>
  <c r="P6794" i="1"/>
  <c r="O6795" i="1"/>
  <c r="P6795" i="1"/>
  <c r="O6796" i="1"/>
  <c r="P6796" i="1"/>
  <c r="O6797" i="1"/>
  <c r="P6797" i="1"/>
  <c r="O6798" i="1"/>
  <c r="P6798" i="1"/>
  <c r="O6799" i="1"/>
  <c r="P6799" i="1"/>
  <c r="O6800" i="1"/>
  <c r="P6800" i="1"/>
  <c r="O6801" i="1"/>
  <c r="P6801" i="1"/>
  <c r="O6802" i="1"/>
  <c r="P6802" i="1"/>
  <c r="O6803" i="1"/>
  <c r="P6803" i="1"/>
  <c r="O6804" i="1"/>
  <c r="P6804" i="1"/>
  <c r="O6805" i="1"/>
  <c r="P6805" i="1"/>
  <c r="O6806" i="1"/>
  <c r="P6806" i="1"/>
  <c r="O6807" i="1"/>
  <c r="P6807" i="1"/>
  <c r="O6808" i="1"/>
  <c r="P6808" i="1"/>
  <c r="O6809" i="1"/>
  <c r="P6809" i="1"/>
  <c r="O6810" i="1"/>
  <c r="P6810" i="1"/>
  <c r="O6811" i="1"/>
  <c r="P6811" i="1"/>
  <c r="O6812" i="1"/>
  <c r="P6812" i="1"/>
  <c r="O6813" i="1"/>
  <c r="P6813" i="1"/>
  <c r="O6814" i="1"/>
  <c r="P6814" i="1"/>
  <c r="O6815" i="1"/>
  <c r="P6815" i="1"/>
  <c r="O6816" i="1"/>
  <c r="P6816" i="1"/>
  <c r="O6817" i="1"/>
  <c r="P6817" i="1"/>
  <c r="O6818" i="1"/>
  <c r="P6818" i="1"/>
  <c r="O6819" i="1"/>
  <c r="P6819" i="1"/>
  <c r="O6820" i="1"/>
  <c r="P6820" i="1"/>
  <c r="O6821" i="1"/>
  <c r="P6821" i="1"/>
  <c r="O6822" i="1"/>
  <c r="P6822" i="1"/>
  <c r="O6823" i="1"/>
  <c r="P6823" i="1"/>
  <c r="O6824" i="1"/>
  <c r="P6824" i="1"/>
  <c r="O6825" i="1"/>
  <c r="P6825" i="1"/>
  <c r="O6826" i="1"/>
  <c r="P6826" i="1"/>
  <c r="O6827" i="1"/>
  <c r="P6827" i="1"/>
  <c r="O6828" i="1"/>
  <c r="P6828" i="1"/>
  <c r="O6829" i="1"/>
  <c r="P6829" i="1"/>
  <c r="O6830" i="1"/>
  <c r="P6830" i="1"/>
  <c r="O6831" i="1"/>
  <c r="P6831" i="1"/>
  <c r="O6832" i="1"/>
  <c r="P6832" i="1"/>
  <c r="O6833" i="1"/>
  <c r="P6833" i="1"/>
  <c r="O6834" i="1"/>
  <c r="P6834" i="1"/>
  <c r="O6835" i="1"/>
  <c r="P6835" i="1"/>
  <c r="O6836" i="1"/>
  <c r="P6836" i="1"/>
  <c r="O6837" i="1"/>
  <c r="P6837" i="1"/>
  <c r="O6838" i="1"/>
  <c r="P6838" i="1"/>
  <c r="O6839" i="1"/>
  <c r="P6839" i="1"/>
  <c r="O6840" i="1"/>
  <c r="P6840" i="1"/>
  <c r="O6841" i="1"/>
  <c r="P6841" i="1"/>
  <c r="O6842" i="1"/>
  <c r="P6842" i="1"/>
  <c r="O6843" i="1"/>
  <c r="P6843" i="1"/>
  <c r="O6844" i="1"/>
  <c r="P6844" i="1"/>
  <c r="O6845" i="1"/>
  <c r="P6845" i="1"/>
  <c r="O6846" i="1"/>
  <c r="P6846" i="1"/>
  <c r="O6847" i="1"/>
  <c r="P6847" i="1"/>
  <c r="O6848" i="1"/>
  <c r="P6848" i="1"/>
  <c r="O6849" i="1"/>
  <c r="P6849" i="1"/>
  <c r="O6850" i="1"/>
  <c r="P6850" i="1"/>
  <c r="O6851" i="1"/>
  <c r="P6851" i="1"/>
  <c r="O6852" i="1"/>
  <c r="P6852" i="1"/>
  <c r="O6853" i="1"/>
  <c r="P6853" i="1"/>
  <c r="O6854" i="1"/>
  <c r="P6854" i="1"/>
  <c r="O6855" i="1"/>
  <c r="P6855" i="1"/>
  <c r="O6856" i="1"/>
  <c r="P6856" i="1"/>
  <c r="O6857" i="1"/>
  <c r="P6857" i="1"/>
  <c r="O6858" i="1"/>
  <c r="P6858" i="1"/>
  <c r="O6859" i="1"/>
  <c r="P6859" i="1"/>
  <c r="O6860" i="1"/>
  <c r="P6860" i="1"/>
  <c r="O6861" i="1"/>
  <c r="P6861" i="1"/>
  <c r="O6862" i="1"/>
  <c r="P6862" i="1"/>
  <c r="O6863" i="1"/>
  <c r="P6863" i="1"/>
  <c r="O6864" i="1"/>
  <c r="P6864" i="1"/>
  <c r="O6865" i="1"/>
  <c r="P6865" i="1"/>
  <c r="O6866" i="1"/>
  <c r="P6866" i="1"/>
  <c r="O6867" i="1"/>
  <c r="P6867" i="1"/>
  <c r="O6868" i="1"/>
  <c r="P6868" i="1"/>
  <c r="O6869" i="1"/>
  <c r="P6869" i="1"/>
  <c r="O6870" i="1"/>
  <c r="P6870" i="1"/>
  <c r="O6871" i="1"/>
  <c r="P6871" i="1"/>
  <c r="O6872" i="1"/>
  <c r="P6872" i="1"/>
  <c r="O6873" i="1"/>
  <c r="P6873" i="1"/>
  <c r="O6874" i="1"/>
  <c r="P6874" i="1"/>
  <c r="O6875" i="1"/>
  <c r="P6875" i="1"/>
  <c r="O6876" i="1"/>
  <c r="P6876" i="1"/>
  <c r="O6877" i="1"/>
  <c r="P6877" i="1"/>
  <c r="O6878" i="1"/>
  <c r="P6878" i="1"/>
  <c r="O6879" i="1"/>
  <c r="P6879" i="1"/>
  <c r="O6880" i="1"/>
  <c r="P6880" i="1"/>
  <c r="O6881" i="1"/>
  <c r="P6881" i="1"/>
  <c r="O6882" i="1"/>
  <c r="P6882" i="1"/>
  <c r="O6883" i="1"/>
  <c r="P6883" i="1"/>
  <c r="O6884" i="1"/>
  <c r="P6884" i="1"/>
  <c r="O6885" i="1"/>
  <c r="P6885" i="1"/>
  <c r="O6886" i="1"/>
  <c r="P6886" i="1"/>
  <c r="O6887" i="1"/>
  <c r="P6887" i="1"/>
  <c r="O6888" i="1"/>
  <c r="P6888" i="1"/>
  <c r="O6889" i="1"/>
  <c r="P6889" i="1"/>
  <c r="O6890" i="1"/>
  <c r="P6890" i="1"/>
  <c r="O6891" i="1"/>
  <c r="P6891" i="1"/>
  <c r="O6892" i="1"/>
  <c r="P6892" i="1"/>
  <c r="O6893" i="1"/>
  <c r="P6893" i="1"/>
  <c r="O6894" i="1"/>
  <c r="P6894" i="1"/>
  <c r="O6895" i="1"/>
  <c r="P6895" i="1"/>
  <c r="O6896" i="1"/>
  <c r="P6896" i="1"/>
  <c r="O6897" i="1"/>
  <c r="P6897" i="1"/>
  <c r="O6898" i="1"/>
  <c r="P6898" i="1"/>
  <c r="O6899" i="1"/>
  <c r="P6899" i="1"/>
  <c r="O6900" i="1"/>
  <c r="P6900" i="1"/>
  <c r="O6901" i="1"/>
  <c r="P6901" i="1"/>
  <c r="O6902" i="1"/>
  <c r="P6902" i="1"/>
  <c r="O6903" i="1"/>
  <c r="P6903" i="1"/>
  <c r="O6904" i="1"/>
  <c r="P6904" i="1"/>
  <c r="O6905" i="1"/>
  <c r="P6905" i="1"/>
  <c r="O6906" i="1"/>
  <c r="P6906" i="1"/>
  <c r="O6907" i="1"/>
  <c r="P6907" i="1"/>
  <c r="O6908" i="1"/>
  <c r="P6908" i="1"/>
  <c r="O6909" i="1"/>
  <c r="P6909" i="1"/>
  <c r="O6910" i="1"/>
  <c r="P6910" i="1"/>
  <c r="O6911" i="1"/>
  <c r="P6911" i="1"/>
  <c r="O6912" i="1"/>
  <c r="P6912" i="1"/>
  <c r="O6913" i="1"/>
  <c r="P6913" i="1"/>
  <c r="O6914" i="1"/>
  <c r="P6914" i="1"/>
  <c r="O6915" i="1"/>
  <c r="P6915" i="1"/>
  <c r="O6916" i="1"/>
  <c r="P6916" i="1"/>
  <c r="O6917" i="1"/>
  <c r="P6917" i="1"/>
  <c r="O6918" i="1"/>
  <c r="P6918" i="1"/>
  <c r="O6919" i="1"/>
  <c r="P6919" i="1"/>
  <c r="O6920" i="1"/>
  <c r="P6920" i="1"/>
  <c r="O6921" i="1"/>
  <c r="P6921" i="1"/>
  <c r="O6922" i="1"/>
  <c r="P6922" i="1"/>
  <c r="O6923" i="1"/>
  <c r="P6923" i="1"/>
  <c r="O6924" i="1"/>
  <c r="P6924" i="1"/>
  <c r="O6925" i="1"/>
  <c r="P6925" i="1"/>
  <c r="O6926" i="1"/>
  <c r="P6926" i="1"/>
  <c r="O6927" i="1"/>
  <c r="P6927" i="1"/>
  <c r="O6928" i="1"/>
  <c r="P6928" i="1"/>
  <c r="O6929" i="1"/>
  <c r="P6929" i="1"/>
  <c r="O6930" i="1"/>
  <c r="P6930" i="1"/>
  <c r="O6931" i="1"/>
  <c r="P6931" i="1"/>
  <c r="O6932" i="1"/>
  <c r="P6932" i="1"/>
  <c r="O6933" i="1"/>
  <c r="P6933" i="1"/>
  <c r="O6934" i="1"/>
  <c r="P6934" i="1"/>
  <c r="O6935" i="1"/>
  <c r="P6935" i="1"/>
  <c r="O6936" i="1"/>
  <c r="P6936" i="1"/>
  <c r="O6937" i="1"/>
  <c r="P6937" i="1"/>
  <c r="O6938" i="1"/>
  <c r="P6938" i="1"/>
  <c r="O6939" i="1"/>
  <c r="P6939" i="1"/>
  <c r="O6940" i="1"/>
  <c r="P6940" i="1"/>
  <c r="O6941" i="1"/>
  <c r="P6941" i="1"/>
  <c r="O6942" i="1"/>
  <c r="P6942" i="1"/>
  <c r="O6943" i="1"/>
  <c r="P6943" i="1"/>
  <c r="O6944" i="1"/>
  <c r="P6944" i="1"/>
  <c r="O6945" i="1"/>
  <c r="P6945" i="1"/>
  <c r="O6946" i="1"/>
  <c r="P6946" i="1"/>
  <c r="O6947" i="1"/>
  <c r="P6947" i="1"/>
  <c r="O6948" i="1"/>
  <c r="P6948" i="1"/>
  <c r="O6949" i="1"/>
  <c r="P6949" i="1"/>
  <c r="O6950" i="1"/>
  <c r="P6950" i="1"/>
  <c r="O6951" i="1"/>
  <c r="P6951" i="1"/>
  <c r="O6952" i="1"/>
  <c r="P6952" i="1"/>
  <c r="O6953" i="1"/>
  <c r="P6953" i="1"/>
  <c r="O6954" i="1"/>
  <c r="P6954" i="1"/>
  <c r="O6955" i="1"/>
  <c r="P6955" i="1"/>
  <c r="O6956" i="1"/>
  <c r="P6956" i="1"/>
  <c r="O6957" i="1"/>
  <c r="P6957" i="1"/>
  <c r="O6958" i="1"/>
  <c r="P6958" i="1"/>
  <c r="O6959" i="1"/>
  <c r="P6959" i="1"/>
  <c r="O6960" i="1"/>
  <c r="P6960" i="1"/>
  <c r="O6961" i="1"/>
  <c r="P6961" i="1"/>
  <c r="O6962" i="1"/>
  <c r="P6962" i="1"/>
  <c r="O6963" i="1"/>
  <c r="P6963" i="1"/>
  <c r="O6964" i="1"/>
  <c r="P6964" i="1"/>
  <c r="O6965" i="1"/>
  <c r="P6965" i="1"/>
  <c r="O6966" i="1"/>
  <c r="P6966" i="1"/>
  <c r="O6967" i="1"/>
  <c r="P6967" i="1"/>
  <c r="O6968" i="1"/>
  <c r="P6968" i="1"/>
  <c r="O6969" i="1"/>
  <c r="P6969" i="1"/>
  <c r="O6970" i="1"/>
  <c r="P6970" i="1"/>
  <c r="O6971" i="1"/>
  <c r="P6971" i="1"/>
  <c r="O6972" i="1"/>
  <c r="P6972" i="1"/>
  <c r="O6973" i="1"/>
  <c r="P6973" i="1"/>
  <c r="O6974" i="1"/>
  <c r="P6974" i="1"/>
  <c r="O6975" i="1"/>
  <c r="P6975" i="1"/>
  <c r="O6976" i="1"/>
  <c r="P6976" i="1"/>
  <c r="O6977" i="1"/>
  <c r="P6977" i="1"/>
  <c r="O6978" i="1"/>
  <c r="P6978" i="1"/>
  <c r="O6979" i="1"/>
  <c r="P6979" i="1"/>
  <c r="O6980" i="1"/>
  <c r="P6980" i="1"/>
  <c r="O6981" i="1"/>
  <c r="P6981" i="1"/>
  <c r="O6982" i="1"/>
  <c r="P6982" i="1"/>
  <c r="O6983" i="1"/>
  <c r="P6983" i="1"/>
  <c r="O6984" i="1"/>
  <c r="P6984" i="1"/>
  <c r="O6985" i="1"/>
  <c r="P6985" i="1"/>
  <c r="O6986" i="1"/>
  <c r="P6986" i="1"/>
  <c r="O6987" i="1"/>
  <c r="P6987" i="1"/>
  <c r="O6988" i="1"/>
  <c r="P6988" i="1"/>
  <c r="O6989" i="1"/>
  <c r="P6989" i="1"/>
  <c r="O6990" i="1"/>
  <c r="P6990" i="1"/>
  <c r="O6991" i="1"/>
  <c r="P6991" i="1"/>
  <c r="O6992" i="1"/>
  <c r="P6992" i="1"/>
  <c r="O6993" i="1"/>
  <c r="P6993" i="1"/>
  <c r="O6994" i="1"/>
  <c r="P6994" i="1"/>
  <c r="O6995" i="1"/>
  <c r="P6995" i="1"/>
  <c r="O6996" i="1"/>
  <c r="P6996" i="1"/>
  <c r="O6997" i="1"/>
  <c r="P6997" i="1"/>
  <c r="O6998" i="1"/>
  <c r="P6998" i="1"/>
  <c r="O6999" i="1"/>
  <c r="P6999" i="1"/>
  <c r="O7000" i="1"/>
  <c r="P7000" i="1"/>
  <c r="O7001" i="1"/>
  <c r="P7001" i="1"/>
  <c r="O7002" i="1"/>
  <c r="P7002" i="1"/>
  <c r="O7003" i="1"/>
  <c r="P7003" i="1"/>
  <c r="O7004" i="1"/>
  <c r="P7004" i="1"/>
  <c r="O7005" i="1"/>
  <c r="P7005" i="1"/>
  <c r="O7006" i="1"/>
  <c r="P7006" i="1"/>
  <c r="O7007" i="1"/>
  <c r="P7007" i="1"/>
  <c r="O7008" i="1"/>
  <c r="P7008" i="1"/>
  <c r="O7009" i="1"/>
  <c r="P7009" i="1"/>
  <c r="O7010" i="1"/>
  <c r="P7010" i="1"/>
  <c r="O7011" i="1"/>
  <c r="P7011" i="1"/>
  <c r="O7012" i="1"/>
  <c r="P7012" i="1"/>
  <c r="O7013" i="1"/>
  <c r="P7013" i="1"/>
  <c r="O7014" i="1"/>
  <c r="P7014" i="1"/>
  <c r="O7015" i="1"/>
  <c r="P7015" i="1"/>
  <c r="O7016" i="1"/>
  <c r="P7016" i="1"/>
  <c r="O7017" i="1"/>
  <c r="P7017" i="1"/>
  <c r="O7018" i="1"/>
  <c r="P7018" i="1"/>
  <c r="O7019" i="1"/>
  <c r="P7019" i="1"/>
  <c r="O7020" i="1"/>
  <c r="P7020" i="1"/>
  <c r="O7021" i="1"/>
  <c r="P7021" i="1"/>
  <c r="O7022" i="1"/>
  <c r="P7022" i="1"/>
  <c r="O7023" i="1"/>
  <c r="P7023" i="1"/>
  <c r="O7024" i="1"/>
  <c r="P7024" i="1"/>
  <c r="O7025" i="1"/>
  <c r="P7025" i="1"/>
  <c r="O7026" i="1"/>
  <c r="P7026" i="1"/>
  <c r="O7027" i="1"/>
  <c r="P7027" i="1"/>
  <c r="O7028" i="1"/>
  <c r="P7028" i="1"/>
  <c r="O7029" i="1"/>
  <c r="P7029" i="1"/>
  <c r="O7030" i="1"/>
  <c r="P7030" i="1"/>
  <c r="O7031" i="1"/>
  <c r="P7031" i="1"/>
  <c r="O7032" i="1"/>
  <c r="P7032" i="1"/>
  <c r="O7033" i="1"/>
  <c r="P7033" i="1"/>
  <c r="O7034" i="1"/>
  <c r="P7034" i="1"/>
  <c r="O7035" i="1"/>
  <c r="P7035" i="1"/>
  <c r="O7036" i="1"/>
  <c r="P7036" i="1"/>
  <c r="O7037" i="1"/>
  <c r="P7037" i="1"/>
  <c r="O7038" i="1"/>
  <c r="P7038" i="1"/>
  <c r="O7039" i="1"/>
  <c r="P7039" i="1"/>
  <c r="O7040" i="1"/>
  <c r="P7040" i="1"/>
  <c r="O7041" i="1"/>
  <c r="P7041" i="1"/>
  <c r="O7042" i="1"/>
  <c r="P7042" i="1"/>
  <c r="O7043" i="1"/>
  <c r="P7043" i="1"/>
  <c r="O7044" i="1"/>
  <c r="P7044" i="1"/>
  <c r="O7045" i="1"/>
  <c r="P7045" i="1"/>
  <c r="O7046" i="1"/>
  <c r="P7046" i="1"/>
  <c r="O7047" i="1"/>
  <c r="P7047" i="1"/>
  <c r="O7048" i="1"/>
  <c r="P7048" i="1"/>
  <c r="O7049" i="1"/>
  <c r="P7049" i="1"/>
  <c r="O7050" i="1"/>
  <c r="P7050" i="1"/>
  <c r="O7051" i="1"/>
  <c r="P7051" i="1"/>
  <c r="O7052" i="1"/>
  <c r="P7052" i="1"/>
  <c r="O7053" i="1"/>
  <c r="P7053" i="1"/>
  <c r="O7054" i="1"/>
  <c r="P7054" i="1"/>
  <c r="O7055" i="1"/>
  <c r="P7055" i="1"/>
  <c r="O7056" i="1"/>
  <c r="P7056" i="1"/>
  <c r="O7057" i="1"/>
  <c r="P7057" i="1"/>
  <c r="O7058" i="1"/>
  <c r="P7058" i="1"/>
  <c r="O7059" i="1"/>
  <c r="P7059" i="1"/>
  <c r="O7060" i="1"/>
  <c r="P7060" i="1"/>
  <c r="O7061" i="1"/>
  <c r="P7061" i="1"/>
  <c r="O7062" i="1"/>
  <c r="P7062" i="1"/>
  <c r="O7063" i="1"/>
  <c r="P7063" i="1"/>
  <c r="O7064" i="1"/>
  <c r="P7064" i="1"/>
  <c r="O7065" i="1"/>
  <c r="P7065" i="1"/>
  <c r="O7066" i="1"/>
  <c r="P7066" i="1"/>
  <c r="O7067" i="1"/>
  <c r="P7067" i="1"/>
  <c r="O7068" i="1"/>
  <c r="P7068" i="1"/>
  <c r="O7069" i="1"/>
  <c r="P7069" i="1"/>
  <c r="O7070" i="1"/>
  <c r="P7070" i="1"/>
  <c r="O7071" i="1"/>
  <c r="P7071" i="1"/>
  <c r="O7072" i="1"/>
  <c r="P7072" i="1"/>
  <c r="O7073" i="1"/>
  <c r="P7073" i="1"/>
  <c r="O7074" i="1"/>
  <c r="P7074" i="1"/>
  <c r="O7075" i="1"/>
  <c r="P7075" i="1"/>
  <c r="O7076" i="1"/>
  <c r="P7076" i="1"/>
  <c r="O7077" i="1"/>
  <c r="P7077" i="1"/>
  <c r="O7078" i="1"/>
  <c r="P7078" i="1"/>
  <c r="O7079" i="1"/>
  <c r="P7079" i="1"/>
  <c r="O7080" i="1"/>
  <c r="P7080" i="1"/>
  <c r="O7081" i="1"/>
  <c r="P7081" i="1"/>
  <c r="O7082" i="1"/>
  <c r="P7082" i="1"/>
  <c r="O7083" i="1"/>
  <c r="P7083" i="1"/>
  <c r="O7084" i="1"/>
  <c r="P7084" i="1"/>
  <c r="O7085" i="1"/>
  <c r="P7085" i="1"/>
  <c r="O7086" i="1"/>
  <c r="P7086" i="1"/>
  <c r="O7087" i="1"/>
  <c r="P7087" i="1"/>
  <c r="O7088" i="1"/>
  <c r="P7088" i="1"/>
  <c r="O7089" i="1"/>
  <c r="P7089" i="1"/>
  <c r="O7090" i="1"/>
  <c r="P7090" i="1"/>
  <c r="O7091" i="1"/>
  <c r="P7091" i="1"/>
  <c r="O7092" i="1"/>
  <c r="P7092" i="1"/>
  <c r="O7093" i="1"/>
  <c r="P7093" i="1"/>
  <c r="O7094" i="1"/>
  <c r="P7094" i="1"/>
  <c r="O7095" i="1"/>
  <c r="P7095" i="1"/>
  <c r="O7096" i="1"/>
  <c r="P7096" i="1"/>
  <c r="O7097" i="1"/>
  <c r="P7097" i="1"/>
  <c r="O7098" i="1"/>
  <c r="P7098" i="1"/>
  <c r="O7099" i="1"/>
  <c r="P7099" i="1"/>
  <c r="O7100" i="1"/>
  <c r="P7100" i="1"/>
  <c r="O7101" i="1"/>
  <c r="P7101" i="1"/>
  <c r="O7102" i="1"/>
  <c r="P7102" i="1"/>
  <c r="O7103" i="1"/>
  <c r="P7103" i="1"/>
  <c r="O7104" i="1"/>
  <c r="P7104" i="1"/>
  <c r="O7105" i="1"/>
  <c r="P7105" i="1"/>
  <c r="O7106" i="1"/>
  <c r="P7106" i="1"/>
  <c r="O7107" i="1"/>
  <c r="P7107" i="1"/>
  <c r="O7108" i="1"/>
  <c r="P7108" i="1"/>
  <c r="O7109" i="1"/>
  <c r="P7109" i="1"/>
  <c r="O7110" i="1"/>
  <c r="P7110" i="1"/>
  <c r="O7111" i="1"/>
  <c r="P7111" i="1"/>
  <c r="O7112" i="1"/>
  <c r="P7112" i="1"/>
  <c r="O7113" i="1"/>
  <c r="P7113" i="1"/>
  <c r="O7114" i="1"/>
  <c r="P7114" i="1"/>
  <c r="O7115" i="1"/>
  <c r="P7115" i="1"/>
  <c r="O7116" i="1"/>
  <c r="P7116" i="1"/>
  <c r="O7117" i="1"/>
  <c r="P7117" i="1"/>
  <c r="O7118" i="1"/>
  <c r="P7118" i="1"/>
  <c r="O7119" i="1"/>
  <c r="P7119" i="1"/>
  <c r="O7120" i="1"/>
  <c r="P7120" i="1"/>
  <c r="O7121" i="1"/>
  <c r="P7121" i="1"/>
  <c r="O7122" i="1"/>
  <c r="P7122" i="1"/>
  <c r="O7123" i="1"/>
  <c r="P7123" i="1"/>
  <c r="O7124" i="1"/>
  <c r="P7124" i="1"/>
  <c r="O7125" i="1"/>
  <c r="P7125" i="1"/>
  <c r="O7126" i="1"/>
  <c r="P7126" i="1"/>
  <c r="O7127" i="1"/>
  <c r="P7127" i="1"/>
  <c r="O7128" i="1"/>
  <c r="P7128" i="1"/>
  <c r="O7129" i="1"/>
  <c r="P7129" i="1"/>
  <c r="O7130" i="1"/>
  <c r="P7130" i="1"/>
  <c r="O7131" i="1"/>
  <c r="P7131" i="1"/>
  <c r="O7132" i="1"/>
  <c r="P7132" i="1"/>
  <c r="O7133" i="1"/>
  <c r="P7133" i="1"/>
  <c r="O7134" i="1"/>
  <c r="P7134" i="1"/>
  <c r="O7135" i="1"/>
  <c r="P7135" i="1"/>
  <c r="O7136" i="1"/>
  <c r="P7136" i="1"/>
  <c r="O7137" i="1"/>
  <c r="P7137" i="1"/>
  <c r="O7138" i="1"/>
  <c r="P7138" i="1"/>
  <c r="O7139" i="1"/>
  <c r="P7139" i="1"/>
  <c r="O7140" i="1"/>
  <c r="P7140" i="1"/>
  <c r="O7141" i="1"/>
  <c r="P7141" i="1"/>
  <c r="O7142" i="1"/>
  <c r="P7142" i="1"/>
  <c r="O7143" i="1"/>
  <c r="P7143" i="1"/>
  <c r="O7144" i="1"/>
  <c r="P7144" i="1"/>
  <c r="O7145" i="1"/>
  <c r="P7145" i="1"/>
  <c r="O7146" i="1"/>
  <c r="P7146" i="1"/>
  <c r="O7147" i="1"/>
  <c r="P7147" i="1"/>
  <c r="O7148" i="1"/>
  <c r="P7148" i="1"/>
  <c r="O7149" i="1"/>
  <c r="P7149" i="1"/>
  <c r="O7150" i="1"/>
  <c r="P7150" i="1"/>
  <c r="O7151" i="1"/>
  <c r="P7151" i="1"/>
  <c r="O7152" i="1"/>
  <c r="P7152" i="1"/>
  <c r="O7153" i="1"/>
  <c r="P7153" i="1"/>
  <c r="O7154" i="1"/>
  <c r="P7154" i="1"/>
  <c r="O7155" i="1"/>
  <c r="P7155" i="1"/>
  <c r="O7156" i="1"/>
  <c r="P7156" i="1"/>
  <c r="O7157" i="1"/>
  <c r="P7157" i="1"/>
  <c r="O7158" i="1"/>
  <c r="P7158" i="1"/>
  <c r="O7159" i="1"/>
  <c r="P7159" i="1"/>
  <c r="O7160" i="1"/>
  <c r="P7160" i="1"/>
  <c r="O7161" i="1"/>
  <c r="P7161" i="1"/>
  <c r="O7162" i="1"/>
  <c r="P7162" i="1"/>
  <c r="O7163" i="1"/>
  <c r="P7163" i="1"/>
  <c r="O7164" i="1"/>
  <c r="P7164" i="1"/>
  <c r="O7165" i="1"/>
  <c r="P7165" i="1"/>
  <c r="O7166" i="1"/>
  <c r="P7166" i="1"/>
  <c r="O7167" i="1"/>
  <c r="P7167" i="1"/>
  <c r="O7168" i="1"/>
  <c r="P7168" i="1"/>
  <c r="O7169" i="1"/>
  <c r="P7169" i="1"/>
  <c r="O7170" i="1"/>
  <c r="P7170" i="1"/>
  <c r="O7171" i="1"/>
  <c r="P7171" i="1"/>
  <c r="O7172" i="1"/>
  <c r="P7172" i="1"/>
  <c r="O7173" i="1"/>
  <c r="P7173" i="1"/>
  <c r="O7174" i="1"/>
  <c r="P7174" i="1"/>
  <c r="O7175" i="1"/>
  <c r="P7175" i="1"/>
  <c r="O7176" i="1"/>
  <c r="P7176" i="1"/>
  <c r="O7177" i="1"/>
  <c r="P7177" i="1"/>
  <c r="O7178" i="1"/>
  <c r="P7178" i="1"/>
  <c r="O7179" i="1"/>
  <c r="P7179" i="1"/>
  <c r="O7180" i="1"/>
  <c r="P7180" i="1"/>
  <c r="O7181" i="1"/>
  <c r="P7181" i="1"/>
  <c r="O7182" i="1"/>
  <c r="P7182" i="1"/>
  <c r="O7183" i="1"/>
  <c r="P7183" i="1"/>
  <c r="O7184" i="1"/>
  <c r="P7184" i="1"/>
  <c r="O7185" i="1"/>
  <c r="P7185" i="1"/>
  <c r="O7186" i="1"/>
  <c r="P7186" i="1"/>
  <c r="O7187" i="1"/>
  <c r="P7187" i="1"/>
  <c r="O7188" i="1"/>
  <c r="P7188" i="1"/>
  <c r="O7189" i="1"/>
  <c r="P7189" i="1"/>
  <c r="O7190" i="1"/>
  <c r="P7190" i="1"/>
  <c r="O7191" i="1"/>
  <c r="P7191" i="1"/>
  <c r="O7192" i="1"/>
  <c r="P7192" i="1"/>
  <c r="O7193" i="1"/>
  <c r="P7193" i="1"/>
  <c r="O7194" i="1"/>
  <c r="P7194" i="1"/>
  <c r="O7195" i="1"/>
  <c r="P7195" i="1"/>
  <c r="O7196" i="1"/>
  <c r="P7196" i="1"/>
  <c r="O7197" i="1"/>
  <c r="P7197" i="1"/>
  <c r="O7198" i="1"/>
  <c r="P7198" i="1"/>
  <c r="O7199" i="1"/>
  <c r="P7199" i="1"/>
  <c r="O7200" i="1"/>
  <c r="P7200" i="1"/>
  <c r="O7201" i="1"/>
  <c r="P7201" i="1"/>
  <c r="O7202" i="1"/>
  <c r="P7202" i="1"/>
  <c r="O7203" i="1"/>
  <c r="P7203" i="1"/>
  <c r="O7204" i="1"/>
  <c r="P7204" i="1"/>
  <c r="O7205" i="1"/>
  <c r="P7205" i="1"/>
  <c r="O7206" i="1"/>
  <c r="P7206" i="1"/>
  <c r="O7207" i="1"/>
  <c r="P7207" i="1"/>
  <c r="O7208" i="1"/>
  <c r="P7208" i="1"/>
  <c r="O7209" i="1"/>
  <c r="P7209" i="1"/>
  <c r="O7210" i="1"/>
  <c r="P7210" i="1"/>
  <c r="O7211" i="1"/>
  <c r="P7211" i="1"/>
  <c r="O7212" i="1"/>
  <c r="P7212" i="1"/>
  <c r="O7213" i="1"/>
  <c r="P7213" i="1"/>
  <c r="O7214" i="1"/>
  <c r="P7214" i="1"/>
  <c r="O7215" i="1"/>
  <c r="P7215" i="1"/>
  <c r="O7216" i="1"/>
  <c r="P7216" i="1"/>
  <c r="O7217" i="1"/>
  <c r="P7217" i="1"/>
  <c r="O7218" i="1"/>
  <c r="P7218" i="1"/>
  <c r="O7219" i="1"/>
  <c r="P7219" i="1"/>
  <c r="O7220" i="1"/>
  <c r="P7220" i="1"/>
  <c r="O7221" i="1"/>
  <c r="P7221" i="1"/>
  <c r="O7222" i="1"/>
  <c r="P7222" i="1"/>
  <c r="O7223" i="1"/>
  <c r="P7223" i="1"/>
  <c r="O7224" i="1"/>
  <c r="P7224" i="1"/>
  <c r="O7225" i="1"/>
  <c r="P7225" i="1"/>
  <c r="O7226" i="1"/>
  <c r="P7226" i="1"/>
  <c r="O7227" i="1"/>
  <c r="P7227" i="1"/>
  <c r="O7228" i="1"/>
  <c r="P7228" i="1"/>
  <c r="O7229" i="1"/>
  <c r="P7229" i="1"/>
  <c r="O7230" i="1"/>
  <c r="P7230" i="1"/>
  <c r="O7231" i="1"/>
  <c r="P7231" i="1"/>
  <c r="O7232" i="1"/>
  <c r="P7232" i="1"/>
  <c r="O7233" i="1"/>
  <c r="P7233" i="1"/>
  <c r="O7234" i="1"/>
  <c r="P7234" i="1"/>
  <c r="O7235" i="1"/>
  <c r="P7235" i="1"/>
  <c r="O7236" i="1"/>
  <c r="P7236" i="1"/>
  <c r="O7237" i="1"/>
  <c r="P7237" i="1"/>
  <c r="O7238" i="1"/>
  <c r="P7238" i="1"/>
  <c r="O7239" i="1"/>
  <c r="P7239" i="1"/>
  <c r="O7240" i="1"/>
  <c r="P7240" i="1"/>
  <c r="O7241" i="1"/>
  <c r="P7241" i="1"/>
  <c r="O7242" i="1"/>
  <c r="P7242" i="1"/>
  <c r="O7243" i="1"/>
  <c r="P7243" i="1"/>
  <c r="O7244" i="1"/>
  <c r="P7244" i="1"/>
  <c r="O7245" i="1"/>
  <c r="P7245" i="1"/>
  <c r="O7246" i="1"/>
  <c r="P7246" i="1"/>
  <c r="O7247" i="1"/>
  <c r="P7247" i="1"/>
  <c r="O7248" i="1"/>
  <c r="P7248" i="1"/>
  <c r="O7249" i="1"/>
  <c r="P7249" i="1"/>
  <c r="O7250" i="1"/>
  <c r="P7250" i="1"/>
  <c r="O7251" i="1"/>
  <c r="P7251" i="1"/>
  <c r="O7252" i="1"/>
  <c r="P7252" i="1"/>
  <c r="O7253" i="1"/>
  <c r="P7253" i="1"/>
  <c r="O7254" i="1"/>
  <c r="P7254" i="1"/>
  <c r="O7255" i="1"/>
  <c r="P7255" i="1"/>
  <c r="O7256" i="1"/>
  <c r="P7256" i="1"/>
  <c r="O7257" i="1"/>
  <c r="P7257" i="1"/>
  <c r="O7258" i="1"/>
  <c r="P7258" i="1"/>
  <c r="O7259" i="1"/>
  <c r="P7259" i="1"/>
  <c r="O7260" i="1"/>
  <c r="P7260" i="1"/>
  <c r="O7261" i="1"/>
  <c r="P7261" i="1"/>
  <c r="O7262" i="1"/>
  <c r="P7262" i="1"/>
  <c r="O7263" i="1"/>
  <c r="P7263" i="1"/>
  <c r="O7264" i="1"/>
  <c r="P7264" i="1"/>
  <c r="O7265" i="1"/>
  <c r="P7265" i="1"/>
  <c r="O7266" i="1"/>
  <c r="P7266" i="1"/>
  <c r="O7267" i="1"/>
  <c r="P7267" i="1"/>
  <c r="O7268" i="1"/>
  <c r="P7268" i="1"/>
  <c r="O7269" i="1"/>
  <c r="P7269" i="1"/>
  <c r="O7270" i="1"/>
  <c r="P7270" i="1"/>
  <c r="O7271" i="1"/>
  <c r="P7271" i="1"/>
  <c r="O7272" i="1"/>
  <c r="P7272" i="1"/>
  <c r="O7273" i="1"/>
  <c r="P7273" i="1"/>
  <c r="O7274" i="1"/>
  <c r="P7274" i="1"/>
  <c r="O7275" i="1"/>
  <c r="P7275" i="1"/>
  <c r="O7276" i="1"/>
  <c r="P7276" i="1"/>
  <c r="O7277" i="1"/>
  <c r="P7277" i="1"/>
  <c r="O7278" i="1"/>
  <c r="P7278" i="1"/>
  <c r="O7279" i="1"/>
  <c r="P7279" i="1"/>
  <c r="O7280" i="1"/>
  <c r="P7280" i="1"/>
  <c r="O7281" i="1"/>
  <c r="P7281" i="1"/>
  <c r="O7282" i="1"/>
  <c r="P7282" i="1"/>
  <c r="O7283" i="1"/>
  <c r="P7283" i="1"/>
  <c r="O7284" i="1"/>
  <c r="P7284" i="1"/>
  <c r="O7285" i="1"/>
  <c r="P7285" i="1"/>
  <c r="O7286" i="1"/>
  <c r="P7286" i="1"/>
  <c r="O7287" i="1"/>
  <c r="P7287" i="1"/>
  <c r="O7288" i="1"/>
  <c r="P7288" i="1"/>
  <c r="O7289" i="1"/>
  <c r="P7289" i="1"/>
  <c r="O7290" i="1"/>
  <c r="P7290" i="1"/>
  <c r="O7291" i="1"/>
  <c r="P7291" i="1"/>
  <c r="O7292" i="1"/>
  <c r="P7292" i="1"/>
  <c r="O7293" i="1"/>
  <c r="P7293" i="1"/>
  <c r="O7294" i="1"/>
  <c r="P7294" i="1"/>
  <c r="O7295" i="1"/>
  <c r="P7295" i="1"/>
  <c r="O7296" i="1"/>
  <c r="P7296" i="1"/>
  <c r="O7297" i="1"/>
  <c r="P7297" i="1"/>
  <c r="O7298" i="1"/>
  <c r="P7298" i="1"/>
  <c r="O7299" i="1"/>
  <c r="P7299" i="1"/>
  <c r="O7300" i="1"/>
  <c r="P7300" i="1"/>
  <c r="O7301" i="1"/>
  <c r="P7301" i="1"/>
  <c r="O7302" i="1"/>
  <c r="P7302" i="1"/>
  <c r="O7303" i="1"/>
  <c r="P7303" i="1"/>
  <c r="O7304" i="1"/>
  <c r="P7304" i="1"/>
  <c r="O7305" i="1"/>
  <c r="P7305" i="1"/>
  <c r="O7306" i="1"/>
  <c r="P7306" i="1"/>
  <c r="O7307" i="1"/>
  <c r="P7307" i="1"/>
  <c r="O7308" i="1"/>
  <c r="P7308" i="1"/>
  <c r="O7309" i="1"/>
  <c r="P7309" i="1"/>
  <c r="O7310" i="1"/>
  <c r="P7310" i="1"/>
  <c r="O7311" i="1"/>
  <c r="P7311" i="1"/>
  <c r="O7312" i="1"/>
  <c r="P7312" i="1"/>
  <c r="O7313" i="1"/>
  <c r="P7313" i="1"/>
  <c r="O7314" i="1"/>
  <c r="P7314" i="1"/>
  <c r="O7315" i="1"/>
  <c r="P7315" i="1"/>
  <c r="O7316" i="1"/>
  <c r="P7316" i="1"/>
  <c r="O7317" i="1"/>
  <c r="P7317" i="1"/>
  <c r="O7318" i="1"/>
  <c r="P7318" i="1"/>
  <c r="O7319" i="1"/>
  <c r="P7319" i="1"/>
  <c r="O7320" i="1"/>
  <c r="P7320" i="1"/>
  <c r="O7321" i="1"/>
  <c r="P7321" i="1"/>
  <c r="O7322" i="1"/>
  <c r="P7322" i="1"/>
  <c r="O7323" i="1"/>
  <c r="P7323" i="1"/>
  <c r="O7324" i="1"/>
  <c r="P7324" i="1"/>
  <c r="O7325" i="1"/>
  <c r="P7325" i="1"/>
  <c r="O7326" i="1"/>
  <c r="P7326" i="1"/>
  <c r="O7327" i="1"/>
  <c r="P7327" i="1"/>
  <c r="O7328" i="1"/>
  <c r="P7328" i="1"/>
  <c r="O7329" i="1"/>
  <c r="P7329" i="1"/>
  <c r="O7330" i="1"/>
  <c r="P7330" i="1"/>
  <c r="O7331" i="1"/>
  <c r="P7331" i="1"/>
  <c r="O7332" i="1"/>
  <c r="P7332" i="1"/>
  <c r="O7333" i="1"/>
  <c r="P7333" i="1"/>
  <c r="O7334" i="1"/>
  <c r="P7334" i="1"/>
  <c r="O7335" i="1"/>
  <c r="P7335" i="1"/>
  <c r="O7336" i="1"/>
  <c r="P7336" i="1"/>
  <c r="O7337" i="1"/>
  <c r="P7337" i="1"/>
  <c r="O7338" i="1"/>
  <c r="P7338" i="1"/>
  <c r="O7339" i="1"/>
  <c r="P7339" i="1"/>
  <c r="O7340" i="1"/>
  <c r="P7340" i="1"/>
  <c r="O7341" i="1"/>
  <c r="P7341" i="1"/>
  <c r="O7342" i="1"/>
  <c r="P7342" i="1"/>
  <c r="O7343" i="1"/>
  <c r="P7343" i="1"/>
  <c r="O7344" i="1"/>
  <c r="P7344" i="1"/>
  <c r="O7345" i="1"/>
  <c r="P7345" i="1"/>
  <c r="O7346" i="1"/>
  <c r="P7346" i="1"/>
  <c r="O7347" i="1"/>
  <c r="P7347" i="1"/>
  <c r="O7348" i="1"/>
  <c r="P7348" i="1"/>
  <c r="O7349" i="1"/>
  <c r="P7349" i="1"/>
  <c r="O7350" i="1"/>
  <c r="P7350" i="1"/>
  <c r="O7351" i="1"/>
  <c r="P7351" i="1"/>
  <c r="O7352" i="1"/>
  <c r="P7352" i="1"/>
  <c r="O7353" i="1"/>
  <c r="P7353" i="1"/>
  <c r="O7354" i="1"/>
  <c r="P7354" i="1"/>
  <c r="O7355" i="1"/>
  <c r="P7355" i="1"/>
  <c r="O7356" i="1"/>
  <c r="P7356" i="1"/>
  <c r="O7357" i="1"/>
  <c r="P7357" i="1"/>
  <c r="O7358" i="1"/>
  <c r="P7358" i="1"/>
  <c r="O7359" i="1"/>
  <c r="P7359" i="1"/>
  <c r="O7360" i="1"/>
  <c r="P7360" i="1"/>
  <c r="O7361" i="1"/>
  <c r="P7361" i="1"/>
  <c r="O7362" i="1"/>
  <c r="P7362" i="1"/>
  <c r="O7363" i="1"/>
  <c r="P7363" i="1"/>
  <c r="O7364" i="1"/>
  <c r="P7364" i="1"/>
  <c r="O7365" i="1"/>
  <c r="P7365" i="1"/>
  <c r="O7366" i="1"/>
  <c r="P7366" i="1"/>
  <c r="O7367" i="1"/>
  <c r="P7367" i="1"/>
  <c r="O7368" i="1"/>
  <c r="P7368" i="1"/>
  <c r="O7369" i="1"/>
  <c r="P7369" i="1"/>
  <c r="O7370" i="1"/>
  <c r="P7370" i="1"/>
  <c r="O7371" i="1"/>
  <c r="P7371" i="1"/>
  <c r="O7372" i="1"/>
  <c r="P7372" i="1"/>
  <c r="O7373" i="1"/>
  <c r="P7373" i="1"/>
  <c r="O7374" i="1"/>
  <c r="P7374" i="1"/>
  <c r="O7375" i="1"/>
  <c r="P7375" i="1"/>
  <c r="O7376" i="1"/>
  <c r="P7376" i="1"/>
  <c r="O7377" i="1"/>
  <c r="P7377" i="1"/>
  <c r="O7378" i="1"/>
  <c r="P7378" i="1"/>
  <c r="O7379" i="1"/>
  <c r="P7379" i="1"/>
  <c r="O7380" i="1"/>
  <c r="P7380" i="1"/>
  <c r="O7381" i="1"/>
  <c r="P7381" i="1"/>
  <c r="O7382" i="1"/>
  <c r="P7382" i="1"/>
  <c r="O7383" i="1"/>
  <c r="P7383" i="1"/>
  <c r="O7384" i="1"/>
  <c r="P7384" i="1"/>
  <c r="O7385" i="1"/>
  <c r="P7385" i="1"/>
  <c r="O7386" i="1"/>
  <c r="P7386" i="1"/>
  <c r="O7387" i="1"/>
  <c r="P7387" i="1"/>
  <c r="O7388" i="1"/>
  <c r="P7388" i="1"/>
  <c r="O7389" i="1"/>
  <c r="P7389" i="1"/>
  <c r="O7390" i="1"/>
  <c r="P7390" i="1"/>
  <c r="O7391" i="1"/>
  <c r="P7391" i="1"/>
  <c r="O7392" i="1"/>
  <c r="P7392" i="1"/>
  <c r="O7393" i="1"/>
  <c r="P7393" i="1"/>
  <c r="O7394" i="1"/>
  <c r="P7394" i="1"/>
  <c r="O7395" i="1"/>
  <c r="P7395" i="1"/>
  <c r="O7396" i="1"/>
  <c r="P7396" i="1"/>
  <c r="O7397" i="1"/>
  <c r="P7397" i="1"/>
  <c r="O7398" i="1"/>
  <c r="P7398" i="1"/>
  <c r="O7399" i="1"/>
  <c r="P7399" i="1"/>
  <c r="O7400" i="1"/>
  <c r="P7400" i="1"/>
  <c r="O7401" i="1"/>
  <c r="P7401" i="1"/>
  <c r="O7402" i="1"/>
  <c r="P7402" i="1"/>
  <c r="O7403" i="1"/>
  <c r="P7403" i="1"/>
  <c r="O7404" i="1"/>
  <c r="P7404" i="1"/>
  <c r="O7405" i="1"/>
  <c r="P7405" i="1"/>
  <c r="O7406" i="1"/>
  <c r="P7406" i="1"/>
  <c r="O7407" i="1"/>
  <c r="P7407" i="1"/>
  <c r="O7408" i="1"/>
  <c r="P7408" i="1"/>
  <c r="O7409" i="1"/>
  <c r="P7409" i="1"/>
  <c r="O7410" i="1"/>
  <c r="P7410" i="1"/>
  <c r="O7411" i="1"/>
  <c r="P7411" i="1"/>
  <c r="O7412" i="1"/>
  <c r="P7412" i="1"/>
  <c r="O7413" i="1"/>
  <c r="P7413" i="1"/>
  <c r="O7414" i="1"/>
  <c r="P7414" i="1"/>
  <c r="O7415" i="1"/>
  <c r="P7415" i="1"/>
  <c r="O7416" i="1"/>
  <c r="P7416" i="1"/>
  <c r="O7417" i="1"/>
  <c r="P7417" i="1"/>
  <c r="O7418" i="1"/>
  <c r="P7418" i="1"/>
  <c r="O7419" i="1"/>
  <c r="P7419" i="1"/>
  <c r="O7420" i="1"/>
  <c r="P7420" i="1"/>
  <c r="O7421" i="1"/>
  <c r="P7421" i="1"/>
  <c r="O7422" i="1"/>
  <c r="P7422" i="1"/>
  <c r="O7423" i="1"/>
  <c r="P7423" i="1"/>
  <c r="O7424" i="1"/>
  <c r="P7424" i="1"/>
  <c r="O7425" i="1"/>
  <c r="P7425" i="1"/>
  <c r="O7426" i="1"/>
  <c r="P7426" i="1"/>
  <c r="O7427" i="1"/>
  <c r="P7427" i="1"/>
  <c r="O7428" i="1"/>
  <c r="P7428" i="1"/>
  <c r="O7429" i="1"/>
  <c r="P7429" i="1"/>
  <c r="O7430" i="1"/>
  <c r="P7430" i="1"/>
  <c r="O7431" i="1"/>
  <c r="P7431" i="1"/>
  <c r="O7432" i="1"/>
  <c r="P7432" i="1"/>
  <c r="O7433" i="1"/>
  <c r="P7433" i="1"/>
  <c r="O7434" i="1"/>
  <c r="P7434" i="1"/>
  <c r="O7435" i="1"/>
  <c r="P7435" i="1"/>
  <c r="O7436" i="1"/>
  <c r="P7436" i="1"/>
  <c r="O7437" i="1"/>
  <c r="P7437" i="1"/>
  <c r="O7438" i="1"/>
  <c r="P7438" i="1"/>
  <c r="O7439" i="1"/>
  <c r="P7439" i="1"/>
  <c r="O7440" i="1"/>
  <c r="P7440" i="1"/>
  <c r="O7441" i="1"/>
  <c r="P7441" i="1"/>
  <c r="O7442" i="1"/>
  <c r="P7442" i="1"/>
  <c r="O7443" i="1"/>
  <c r="P7443" i="1"/>
  <c r="O7444" i="1"/>
  <c r="P7444" i="1"/>
  <c r="O7445" i="1"/>
  <c r="P7445" i="1"/>
  <c r="O7446" i="1"/>
  <c r="P7446" i="1"/>
  <c r="O7447" i="1"/>
  <c r="P7447" i="1"/>
  <c r="O7448" i="1"/>
  <c r="P7448" i="1"/>
  <c r="O7449" i="1"/>
  <c r="P7449" i="1"/>
  <c r="O7450" i="1"/>
  <c r="P7450" i="1"/>
  <c r="O7451" i="1"/>
  <c r="P7451" i="1"/>
  <c r="O7452" i="1"/>
  <c r="P7452" i="1"/>
  <c r="O7453" i="1"/>
  <c r="P7453" i="1"/>
  <c r="O7454" i="1"/>
  <c r="P7454" i="1"/>
  <c r="O7455" i="1"/>
  <c r="P7455" i="1"/>
  <c r="O7456" i="1"/>
  <c r="P7456" i="1"/>
  <c r="O7457" i="1"/>
  <c r="P7457" i="1"/>
  <c r="O7458" i="1"/>
  <c r="P7458" i="1"/>
  <c r="O7459" i="1"/>
  <c r="P7459" i="1"/>
  <c r="O7460" i="1"/>
  <c r="P7460" i="1"/>
  <c r="O7461" i="1"/>
  <c r="P7461" i="1"/>
  <c r="O7462" i="1"/>
  <c r="P7462" i="1"/>
  <c r="O7463" i="1"/>
  <c r="P7463" i="1"/>
  <c r="O7464" i="1"/>
  <c r="P7464" i="1"/>
  <c r="O7465" i="1"/>
  <c r="P7465" i="1"/>
  <c r="O7466" i="1"/>
  <c r="P7466" i="1"/>
  <c r="O7467" i="1"/>
  <c r="P7467" i="1"/>
  <c r="O7468" i="1"/>
  <c r="P7468" i="1"/>
  <c r="O7469" i="1"/>
  <c r="P7469" i="1"/>
  <c r="O7470" i="1"/>
  <c r="P7470" i="1"/>
  <c r="O7471" i="1"/>
  <c r="P7471" i="1"/>
  <c r="O7472" i="1"/>
  <c r="P7472" i="1"/>
  <c r="O7473" i="1"/>
  <c r="P7473" i="1"/>
  <c r="O7474" i="1"/>
  <c r="P7474" i="1"/>
  <c r="O7475" i="1"/>
  <c r="P7475" i="1"/>
  <c r="O7476" i="1"/>
  <c r="P7476" i="1"/>
  <c r="O7477" i="1"/>
  <c r="P7477" i="1"/>
  <c r="O7478" i="1"/>
  <c r="P7478" i="1"/>
  <c r="O7479" i="1"/>
  <c r="P7479" i="1"/>
  <c r="O7480" i="1"/>
  <c r="P7480" i="1"/>
  <c r="O7481" i="1"/>
  <c r="P7481" i="1"/>
  <c r="O7482" i="1"/>
  <c r="P7482" i="1"/>
  <c r="O7483" i="1"/>
  <c r="P7483" i="1"/>
  <c r="O7484" i="1"/>
  <c r="P7484" i="1"/>
  <c r="O7485" i="1"/>
  <c r="P7485" i="1"/>
  <c r="O7486" i="1"/>
  <c r="P7486" i="1"/>
  <c r="O7487" i="1"/>
  <c r="P7487" i="1"/>
  <c r="O7488" i="1"/>
  <c r="P7488" i="1"/>
  <c r="O7489" i="1"/>
  <c r="P7489" i="1"/>
  <c r="O7490" i="1"/>
  <c r="P7490" i="1"/>
  <c r="O7491" i="1"/>
  <c r="P7491" i="1"/>
  <c r="O7492" i="1"/>
  <c r="P7492" i="1"/>
  <c r="O7493" i="1"/>
  <c r="P7493" i="1"/>
  <c r="O7494" i="1"/>
  <c r="P7494" i="1"/>
  <c r="O7495" i="1"/>
  <c r="P7495" i="1"/>
  <c r="O7496" i="1"/>
  <c r="P7496" i="1"/>
  <c r="O7497" i="1"/>
  <c r="P7497" i="1"/>
  <c r="O7498" i="1"/>
  <c r="P7498" i="1"/>
  <c r="O7499" i="1"/>
  <c r="P7499" i="1"/>
  <c r="O7500" i="1"/>
  <c r="P7500" i="1"/>
  <c r="O7501" i="1"/>
  <c r="P7501" i="1"/>
  <c r="O7502" i="1"/>
  <c r="P7502" i="1"/>
  <c r="O7503" i="1"/>
  <c r="P7503" i="1"/>
  <c r="O7504" i="1"/>
  <c r="P7504" i="1"/>
  <c r="O7505" i="1"/>
  <c r="P7505" i="1"/>
  <c r="O7506" i="1"/>
  <c r="P7506" i="1"/>
  <c r="O7507" i="1"/>
  <c r="P7507" i="1"/>
  <c r="O7508" i="1"/>
  <c r="P7508" i="1"/>
  <c r="O7509" i="1"/>
  <c r="P7509" i="1"/>
  <c r="O7510" i="1"/>
  <c r="P7510" i="1"/>
  <c r="O7511" i="1"/>
  <c r="P7511" i="1"/>
  <c r="O7512" i="1"/>
  <c r="P7512" i="1"/>
  <c r="O7513" i="1"/>
  <c r="P7513" i="1"/>
  <c r="O7514" i="1"/>
  <c r="P7514" i="1"/>
  <c r="O7515" i="1"/>
  <c r="P7515" i="1"/>
  <c r="O7516" i="1"/>
  <c r="P7516" i="1"/>
  <c r="O7517" i="1"/>
  <c r="P7517" i="1"/>
  <c r="O7518" i="1"/>
  <c r="P7518" i="1"/>
  <c r="O7519" i="1"/>
  <c r="P7519" i="1"/>
  <c r="O7520" i="1"/>
  <c r="P7520" i="1"/>
  <c r="O7521" i="1"/>
  <c r="P7521" i="1"/>
  <c r="O7522" i="1"/>
  <c r="P7522" i="1"/>
  <c r="O7523" i="1"/>
  <c r="P7523" i="1"/>
  <c r="O7524" i="1"/>
  <c r="P7524" i="1"/>
  <c r="O7525" i="1"/>
  <c r="P7525" i="1"/>
  <c r="O7526" i="1"/>
  <c r="P7526" i="1"/>
  <c r="O7527" i="1"/>
  <c r="P7527" i="1"/>
  <c r="O7528" i="1"/>
  <c r="P7528" i="1"/>
  <c r="O7529" i="1"/>
  <c r="P7529" i="1"/>
  <c r="O7530" i="1"/>
  <c r="P7530" i="1"/>
  <c r="O7531" i="1"/>
  <c r="P7531" i="1"/>
  <c r="O7532" i="1"/>
  <c r="P7532" i="1"/>
  <c r="O7533" i="1"/>
  <c r="P7533" i="1"/>
  <c r="O7534" i="1"/>
  <c r="P7534" i="1"/>
  <c r="O7535" i="1"/>
  <c r="P7535" i="1"/>
  <c r="O7536" i="1"/>
  <c r="P7536" i="1"/>
  <c r="O7537" i="1"/>
  <c r="P7537" i="1"/>
  <c r="O7538" i="1"/>
  <c r="P7538" i="1"/>
  <c r="O7539" i="1"/>
  <c r="P7539" i="1"/>
  <c r="O7540" i="1"/>
  <c r="P7540" i="1"/>
  <c r="O7541" i="1"/>
  <c r="P7541" i="1"/>
  <c r="O7542" i="1"/>
  <c r="P7542" i="1"/>
  <c r="O7543" i="1"/>
  <c r="P7543" i="1"/>
  <c r="O7544" i="1"/>
  <c r="P7544" i="1"/>
  <c r="O7545" i="1"/>
  <c r="P7545" i="1"/>
  <c r="O7546" i="1"/>
  <c r="P7546" i="1"/>
  <c r="O7547" i="1"/>
  <c r="P7547" i="1"/>
  <c r="O7548" i="1"/>
  <c r="P7548" i="1"/>
  <c r="O7549" i="1"/>
  <c r="P7549" i="1"/>
  <c r="O7550" i="1"/>
  <c r="P7550" i="1"/>
  <c r="O7551" i="1"/>
  <c r="P7551" i="1"/>
  <c r="O7552" i="1"/>
  <c r="P7552" i="1"/>
  <c r="O7553" i="1"/>
  <c r="P7553" i="1"/>
  <c r="O7554" i="1"/>
  <c r="P7554" i="1"/>
  <c r="O7555" i="1"/>
  <c r="P7555" i="1"/>
  <c r="O7556" i="1"/>
  <c r="P7556" i="1"/>
  <c r="O7557" i="1"/>
  <c r="P7557" i="1"/>
  <c r="O7558" i="1"/>
  <c r="P7558" i="1"/>
  <c r="O7559" i="1"/>
  <c r="P7559" i="1"/>
  <c r="O7560" i="1"/>
  <c r="P7560" i="1"/>
  <c r="O7561" i="1"/>
  <c r="P7561" i="1"/>
  <c r="O7562" i="1"/>
  <c r="P7562" i="1"/>
  <c r="O7563" i="1"/>
  <c r="P7563" i="1"/>
  <c r="O7564" i="1"/>
  <c r="P7564" i="1"/>
  <c r="O7565" i="1"/>
  <c r="P7565" i="1"/>
  <c r="O7566" i="1"/>
  <c r="P7566" i="1"/>
  <c r="O7567" i="1"/>
  <c r="P7567" i="1"/>
  <c r="O7568" i="1"/>
  <c r="P7568" i="1"/>
  <c r="O7569" i="1"/>
  <c r="P7569" i="1"/>
  <c r="O7570" i="1"/>
  <c r="P7570" i="1"/>
  <c r="O7571" i="1"/>
  <c r="P7571" i="1"/>
  <c r="O7572" i="1"/>
  <c r="P7572" i="1"/>
  <c r="O7573" i="1"/>
  <c r="P7573" i="1"/>
  <c r="O7574" i="1"/>
  <c r="P7574" i="1"/>
  <c r="O7575" i="1"/>
  <c r="P7575" i="1"/>
  <c r="O7576" i="1"/>
  <c r="P7576" i="1"/>
  <c r="O7577" i="1"/>
  <c r="P7577" i="1"/>
  <c r="O7578" i="1"/>
  <c r="P7578" i="1"/>
  <c r="O7579" i="1"/>
  <c r="P7579" i="1"/>
  <c r="O7580" i="1"/>
  <c r="P7580" i="1"/>
  <c r="O7581" i="1"/>
  <c r="P7581" i="1"/>
  <c r="O7582" i="1"/>
  <c r="P7582" i="1"/>
  <c r="O7583" i="1"/>
  <c r="P7583" i="1"/>
  <c r="O7584" i="1"/>
  <c r="P7584" i="1"/>
  <c r="O7585" i="1"/>
  <c r="P7585" i="1"/>
  <c r="O7586" i="1"/>
  <c r="P7586" i="1"/>
  <c r="O7587" i="1"/>
  <c r="P7587" i="1"/>
  <c r="O7588" i="1"/>
  <c r="P7588" i="1"/>
  <c r="O7589" i="1"/>
  <c r="P7589" i="1"/>
  <c r="O7590" i="1"/>
  <c r="P7590" i="1"/>
  <c r="O7591" i="1"/>
  <c r="P7591" i="1"/>
  <c r="O7592" i="1"/>
  <c r="P7592" i="1"/>
  <c r="O7593" i="1"/>
  <c r="P7593" i="1"/>
  <c r="O7594" i="1"/>
  <c r="P7594" i="1"/>
  <c r="O7595" i="1"/>
  <c r="P7595" i="1"/>
  <c r="O7596" i="1"/>
  <c r="P7596" i="1"/>
  <c r="O7597" i="1"/>
  <c r="P7597" i="1"/>
  <c r="O7598" i="1"/>
  <c r="P7598" i="1"/>
  <c r="O7599" i="1"/>
  <c r="P7599" i="1"/>
  <c r="O7600" i="1"/>
  <c r="P7600" i="1"/>
  <c r="O7601" i="1"/>
  <c r="P7601" i="1"/>
  <c r="O7602" i="1"/>
  <c r="P7602" i="1"/>
  <c r="O7603" i="1"/>
  <c r="P7603" i="1"/>
  <c r="O7604" i="1"/>
  <c r="P7604" i="1"/>
  <c r="O7605" i="1"/>
  <c r="P7605" i="1"/>
  <c r="O7606" i="1"/>
  <c r="P7606" i="1"/>
  <c r="O7607" i="1"/>
  <c r="P7607" i="1"/>
  <c r="O7608" i="1"/>
  <c r="P7608" i="1"/>
  <c r="O7609" i="1"/>
  <c r="P7609" i="1"/>
  <c r="O7610" i="1"/>
  <c r="P7610" i="1"/>
  <c r="O7611" i="1"/>
  <c r="P7611" i="1"/>
  <c r="O7612" i="1"/>
  <c r="P7612" i="1"/>
  <c r="O7613" i="1"/>
  <c r="P7613" i="1"/>
  <c r="O7614" i="1"/>
  <c r="P7614" i="1"/>
  <c r="O7615" i="1"/>
  <c r="P7615" i="1"/>
  <c r="O7616" i="1"/>
  <c r="P7616" i="1"/>
  <c r="O7617" i="1"/>
  <c r="P7617" i="1"/>
  <c r="O7618" i="1"/>
  <c r="P7618" i="1"/>
  <c r="O7619" i="1"/>
  <c r="P7619" i="1"/>
  <c r="O7620" i="1"/>
  <c r="P7620" i="1"/>
  <c r="O7621" i="1"/>
  <c r="P7621" i="1"/>
  <c r="O7622" i="1"/>
  <c r="P7622" i="1"/>
  <c r="O7623" i="1"/>
  <c r="P7623" i="1"/>
  <c r="O7624" i="1"/>
  <c r="P7624" i="1"/>
  <c r="O7625" i="1"/>
  <c r="P7625" i="1"/>
  <c r="O7626" i="1"/>
  <c r="P7626" i="1"/>
  <c r="O7627" i="1"/>
  <c r="P7627" i="1"/>
  <c r="O7628" i="1"/>
  <c r="P7628" i="1"/>
  <c r="O7629" i="1"/>
  <c r="P7629" i="1"/>
  <c r="O7630" i="1"/>
  <c r="P7630" i="1"/>
  <c r="O7631" i="1"/>
  <c r="P7631" i="1"/>
  <c r="O7632" i="1"/>
  <c r="P7632" i="1"/>
  <c r="O7633" i="1"/>
  <c r="P7633" i="1"/>
  <c r="O7634" i="1"/>
  <c r="P7634" i="1"/>
  <c r="O7635" i="1"/>
  <c r="P7635" i="1"/>
  <c r="O7636" i="1"/>
  <c r="P7636" i="1"/>
  <c r="O7637" i="1"/>
  <c r="P7637" i="1"/>
  <c r="O7638" i="1"/>
  <c r="P7638" i="1"/>
  <c r="O7639" i="1"/>
  <c r="P7639" i="1"/>
  <c r="O7640" i="1"/>
  <c r="P7640" i="1"/>
  <c r="O7641" i="1"/>
  <c r="P7641" i="1"/>
  <c r="O7642" i="1"/>
  <c r="P7642" i="1"/>
  <c r="O7643" i="1"/>
  <c r="P7643" i="1"/>
  <c r="O7644" i="1"/>
  <c r="P7644" i="1"/>
  <c r="O7645" i="1"/>
  <c r="P7645" i="1"/>
  <c r="O7646" i="1"/>
  <c r="P7646" i="1"/>
  <c r="O7647" i="1"/>
  <c r="P7647" i="1"/>
  <c r="O7648" i="1"/>
  <c r="P7648" i="1"/>
  <c r="O7649" i="1"/>
  <c r="P7649" i="1"/>
  <c r="O7650" i="1"/>
  <c r="P7650" i="1"/>
  <c r="O7651" i="1"/>
  <c r="P7651" i="1"/>
  <c r="O7652" i="1"/>
  <c r="P7652" i="1"/>
  <c r="O7653" i="1"/>
  <c r="P7653" i="1"/>
  <c r="O7654" i="1"/>
  <c r="P7654" i="1"/>
  <c r="O7655" i="1"/>
  <c r="P7655" i="1"/>
  <c r="O7656" i="1"/>
  <c r="P7656" i="1"/>
  <c r="O7657" i="1"/>
  <c r="P7657" i="1"/>
  <c r="O7658" i="1"/>
  <c r="P7658" i="1"/>
  <c r="O7659" i="1"/>
  <c r="P7659" i="1"/>
  <c r="O7660" i="1"/>
  <c r="P7660" i="1"/>
  <c r="O7661" i="1"/>
  <c r="P7661" i="1"/>
  <c r="O7662" i="1"/>
  <c r="P7662" i="1"/>
  <c r="O7663" i="1"/>
  <c r="P7663" i="1"/>
  <c r="O7664" i="1"/>
  <c r="P7664" i="1"/>
  <c r="O7665" i="1"/>
  <c r="P7665" i="1"/>
  <c r="O7666" i="1"/>
  <c r="P7666" i="1"/>
  <c r="O7667" i="1"/>
  <c r="P7667" i="1"/>
  <c r="O7668" i="1"/>
  <c r="P7668" i="1"/>
  <c r="O7669" i="1"/>
  <c r="P7669" i="1"/>
  <c r="O7670" i="1"/>
  <c r="P7670" i="1"/>
  <c r="O7671" i="1"/>
  <c r="P7671" i="1"/>
  <c r="O7672" i="1"/>
  <c r="P7672" i="1"/>
  <c r="O7673" i="1"/>
  <c r="P7673" i="1"/>
  <c r="O7674" i="1"/>
  <c r="P7674" i="1"/>
  <c r="O7675" i="1"/>
  <c r="P7675" i="1"/>
  <c r="O7676" i="1"/>
  <c r="P7676" i="1"/>
  <c r="O7677" i="1"/>
  <c r="P7677" i="1"/>
  <c r="O7678" i="1"/>
  <c r="P7678" i="1"/>
  <c r="O7679" i="1"/>
  <c r="P7679" i="1"/>
  <c r="O7680" i="1"/>
  <c r="P7680" i="1"/>
  <c r="O7681" i="1"/>
  <c r="P7681" i="1"/>
  <c r="O7682" i="1"/>
  <c r="P7682" i="1"/>
  <c r="O7683" i="1"/>
  <c r="P7683" i="1"/>
  <c r="O7684" i="1"/>
  <c r="P7684" i="1"/>
  <c r="O7685" i="1"/>
  <c r="P7685" i="1"/>
  <c r="O7686" i="1"/>
  <c r="P7686" i="1"/>
  <c r="O7687" i="1"/>
  <c r="P7687" i="1"/>
  <c r="O7688" i="1"/>
  <c r="P7688" i="1"/>
  <c r="O7689" i="1"/>
  <c r="P7689" i="1"/>
  <c r="O7690" i="1"/>
  <c r="P7690" i="1"/>
  <c r="O7691" i="1"/>
  <c r="P7691" i="1"/>
  <c r="O7692" i="1"/>
  <c r="P7692" i="1"/>
  <c r="O7693" i="1"/>
  <c r="P7693" i="1"/>
  <c r="O7694" i="1"/>
  <c r="P7694" i="1"/>
  <c r="O7695" i="1"/>
  <c r="P7695" i="1"/>
  <c r="O7696" i="1"/>
  <c r="P7696" i="1"/>
  <c r="O7697" i="1"/>
  <c r="P7697" i="1"/>
  <c r="O7698" i="1"/>
  <c r="P7698" i="1"/>
  <c r="O7699" i="1"/>
  <c r="P7699" i="1"/>
  <c r="O7700" i="1"/>
  <c r="P7700" i="1"/>
  <c r="O7701" i="1"/>
  <c r="P7701" i="1"/>
  <c r="O7702" i="1"/>
  <c r="P7702" i="1"/>
  <c r="O7703" i="1"/>
  <c r="P7703" i="1"/>
  <c r="O7704" i="1"/>
  <c r="P7704" i="1"/>
  <c r="O7705" i="1"/>
  <c r="P7705" i="1"/>
  <c r="O7706" i="1"/>
  <c r="P7706" i="1"/>
  <c r="O7707" i="1"/>
  <c r="P7707" i="1"/>
  <c r="O7708" i="1"/>
  <c r="P7708" i="1"/>
  <c r="O7709" i="1"/>
  <c r="P7709" i="1"/>
  <c r="O7710" i="1"/>
  <c r="P7710" i="1"/>
  <c r="O7711" i="1"/>
  <c r="P7711" i="1"/>
  <c r="O7712" i="1"/>
  <c r="P7712" i="1"/>
  <c r="O7713" i="1"/>
  <c r="P7713" i="1"/>
  <c r="O7714" i="1"/>
  <c r="P7714" i="1"/>
  <c r="O7715" i="1"/>
  <c r="P7715" i="1"/>
  <c r="O7716" i="1"/>
  <c r="P7716" i="1"/>
  <c r="O7717" i="1"/>
  <c r="P7717" i="1"/>
  <c r="O7718" i="1"/>
  <c r="P7718" i="1"/>
  <c r="O7719" i="1"/>
  <c r="P7719" i="1"/>
  <c r="O7720" i="1"/>
  <c r="P7720" i="1"/>
  <c r="O7721" i="1"/>
  <c r="P7721" i="1"/>
  <c r="O7722" i="1"/>
  <c r="P7722" i="1"/>
  <c r="O7723" i="1"/>
  <c r="P7723" i="1"/>
  <c r="O7724" i="1"/>
  <c r="P7724" i="1"/>
  <c r="O7725" i="1"/>
  <c r="P7725" i="1"/>
  <c r="O7726" i="1"/>
  <c r="P7726" i="1"/>
  <c r="O7727" i="1"/>
  <c r="P7727" i="1"/>
  <c r="O7728" i="1"/>
  <c r="P7728" i="1"/>
  <c r="O7729" i="1"/>
  <c r="P7729" i="1"/>
  <c r="O7730" i="1"/>
  <c r="P7730" i="1"/>
  <c r="O7731" i="1"/>
  <c r="P7731" i="1"/>
  <c r="O7732" i="1"/>
  <c r="P7732" i="1"/>
  <c r="O7733" i="1"/>
  <c r="P7733" i="1"/>
  <c r="O7734" i="1"/>
  <c r="P7734" i="1"/>
  <c r="O7735" i="1"/>
  <c r="P7735" i="1"/>
  <c r="O7736" i="1"/>
  <c r="P7736" i="1"/>
  <c r="O7737" i="1"/>
  <c r="P7737" i="1"/>
  <c r="O7738" i="1"/>
  <c r="P7738" i="1"/>
  <c r="O7739" i="1"/>
  <c r="P7739" i="1"/>
  <c r="O7740" i="1"/>
  <c r="P7740" i="1"/>
  <c r="O7741" i="1"/>
  <c r="P7741" i="1"/>
  <c r="O7742" i="1"/>
  <c r="P7742" i="1"/>
  <c r="O7743" i="1"/>
  <c r="P7743" i="1"/>
  <c r="O7744" i="1"/>
  <c r="P7744" i="1"/>
  <c r="O7745" i="1"/>
  <c r="P7745" i="1"/>
  <c r="O7746" i="1"/>
  <c r="P7746" i="1"/>
  <c r="O7747" i="1"/>
  <c r="P7747" i="1"/>
  <c r="O7748" i="1"/>
  <c r="P7748" i="1"/>
  <c r="O7749" i="1"/>
  <c r="P7749" i="1"/>
  <c r="O7750" i="1"/>
  <c r="P7750" i="1"/>
  <c r="O7751" i="1"/>
  <c r="P7751" i="1"/>
  <c r="O7752" i="1"/>
  <c r="P7752" i="1"/>
  <c r="O7753" i="1"/>
  <c r="P7753" i="1"/>
  <c r="O7754" i="1"/>
  <c r="P7754" i="1"/>
  <c r="O7755" i="1"/>
  <c r="P7755" i="1"/>
  <c r="O7756" i="1"/>
  <c r="P7756" i="1"/>
  <c r="O7757" i="1"/>
  <c r="P7757" i="1"/>
  <c r="O7758" i="1"/>
  <c r="P7758" i="1"/>
  <c r="O7759" i="1"/>
  <c r="P7759" i="1"/>
  <c r="O7760" i="1"/>
  <c r="P7760" i="1"/>
  <c r="O7761" i="1"/>
  <c r="P7761" i="1"/>
  <c r="O7762" i="1"/>
  <c r="P7762" i="1"/>
  <c r="O7763" i="1"/>
  <c r="P7763" i="1"/>
  <c r="O7764" i="1"/>
  <c r="P7764" i="1"/>
  <c r="O7765" i="1"/>
  <c r="P7765" i="1"/>
  <c r="O7766" i="1"/>
  <c r="P7766" i="1"/>
  <c r="O7767" i="1"/>
  <c r="P7767" i="1"/>
  <c r="O7768" i="1"/>
  <c r="P7768" i="1"/>
  <c r="O7769" i="1"/>
  <c r="P7769" i="1"/>
  <c r="O7770" i="1"/>
  <c r="P7770" i="1"/>
  <c r="O7771" i="1"/>
  <c r="P7771" i="1"/>
  <c r="O7772" i="1"/>
  <c r="P7772" i="1"/>
  <c r="O7773" i="1"/>
  <c r="P7773" i="1"/>
  <c r="O7774" i="1"/>
  <c r="P7774" i="1"/>
  <c r="O7775" i="1"/>
  <c r="P7775" i="1"/>
  <c r="O7776" i="1"/>
  <c r="P7776" i="1"/>
  <c r="O7777" i="1"/>
  <c r="P7777" i="1"/>
  <c r="O7778" i="1"/>
  <c r="P7778" i="1"/>
  <c r="O7779" i="1"/>
  <c r="P7779" i="1"/>
  <c r="O7780" i="1"/>
  <c r="P7780" i="1"/>
  <c r="O7781" i="1"/>
  <c r="P7781" i="1"/>
  <c r="O7782" i="1"/>
  <c r="P7782" i="1"/>
  <c r="O7783" i="1"/>
  <c r="P7783" i="1"/>
  <c r="O7784" i="1"/>
  <c r="P7784" i="1"/>
  <c r="O7785" i="1"/>
  <c r="P7785" i="1"/>
  <c r="O7786" i="1"/>
  <c r="P7786" i="1"/>
  <c r="O7787" i="1"/>
  <c r="P7787" i="1"/>
  <c r="O7788" i="1"/>
  <c r="P7788" i="1"/>
  <c r="O7789" i="1"/>
  <c r="P7789" i="1"/>
  <c r="O7790" i="1"/>
  <c r="P7790" i="1"/>
  <c r="O7791" i="1"/>
  <c r="P7791" i="1"/>
  <c r="O7792" i="1"/>
  <c r="P7792" i="1"/>
  <c r="O7793" i="1"/>
  <c r="P7793" i="1"/>
  <c r="O7794" i="1"/>
  <c r="P7794" i="1"/>
  <c r="O7795" i="1"/>
  <c r="P7795" i="1"/>
  <c r="O7796" i="1"/>
  <c r="P7796" i="1"/>
  <c r="O7797" i="1"/>
  <c r="P7797" i="1"/>
  <c r="O7798" i="1"/>
  <c r="P7798" i="1"/>
  <c r="O7799" i="1"/>
  <c r="P7799" i="1"/>
  <c r="O7800" i="1"/>
  <c r="P7800" i="1"/>
  <c r="O7801" i="1"/>
  <c r="P7801" i="1"/>
  <c r="O7802" i="1"/>
  <c r="P7802" i="1"/>
  <c r="O7803" i="1"/>
  <c r="P7803" i="1"/>
  <c r="O7804" i="1"/>
  <c r="P7804" i="1"/>
  <c r="O7805" i="1"/>
  <c r="P7805" i="1"/>
  <c r="O7806" i="1"/>
  <c r="P7806" i="1"/>
  <c r="O7807" i="1"/>
  <c r="P7807" i="1"/>
  <c r="O7808" i="1"/>
  <c r="P7808" i="1"/>
  <c r="O7809" i="1"/>
  <c r="P7809" i="1"/>
  <c r="O7810" i="1"/>
  <c r="P7810" i="1"/>
  <c r="O7811" i="1"/>
  <c r="P7811" i="1"/>
  <c r="O7812" i="1"/>
  <c r="P7812" i="1"/>
  <c r="O7813" i="1"/>
  <c r="P7813" i="1"/>
  <c r="O7814" i="1"/>
  <c r="P7814" i="1"/>
  <c r="O7815" i="1"/>
  <c r="P7815" i="1"/>
  <c r="O7816" i="1"/>
  <c r="P7816" i="1"/>
  <c r="O7817" i="1"/>
  <c r="P7817" i="1"/>
  <c r="O7818" i="1"/>
  <c r="P7818" i="1"/>
  <c r="O7819" i="1"/>
  <c r="P7819" i="1"/>
  <c r="O7820" i="1"/>
  <c r="P7820" i="1"/>
  <c r="O7821" i="1"/>
  <c r="P7821" i="1"/>
  <c r="O7822" i="1"/>
  <c r="P7822" i="1"/>
  <c r="O7823" i="1"/>
  <c r="P7823" i="1"/>
  <c r="O7824" i="1"/>
  <c r="P7824" i="1"/>
  <c r="O7825" i="1"/>
  <c r="P7825" i="1"/>
  <c r="O7826" i="1"/>
  <c r="P7826" i="1"/>
  <c r="O7827" i="1"/>
  <c r="P7827" i="1"/>
  <c r="O7828" i="1"/>
  <c r="P7828" i="1"/>
  <c r="O7829" i="1"/>
  <c r="P7829" i="1"/>
  <c r="O7830" i="1"/>
  <c r="P7830" i="1"/>
  <c r="O7831" i="1"/>
  <c r="P7831" i="1"/>
  <c r="O7832" i="1"/>
  <c r="P7832" i="1"/>
  <c r="O7833" i="1"/>
  <c r="P7833" i="1"/>
  <c r="O7834" i="1"/>
  <c r="P7834" i="1"/>
  <c r="O7835" i="1"/>
  <c r="P7835" i="1"/>
  <c r="O7836" i="1"/>
  <c r="P7836" i="1"/>
  <c r="O7837" i="1"/>
  <c r="P7837" i="1"/>
  <c r="O7838" i="1"/>
  <c r="P7838" i="1"/>
  <c r="O7839" i="1"/>
  <c r="P7839" i="1"/>
  <c r="O7840" i="1"/>
  <c r="P7840" i="1"/>
  <c r="O7841" i="1"/>
  <c r="P7841" i="1"/>
  <c r="O7842" i="1"/>
  <c r="P7842" i="1"/>
  <c r="O7843" i="1"/>
  <c r="P7843" i="1"/>
  <c r="O7844" i="1"/>
  <c r="P7844" i="1"/>
  <c r="O7845" i="1"/>
  <c r="P7845" i="1"/>
  <c r="O7846" i="1"/>
  <c r="P7846" i="1"/>
  <c r="O7847" i="1"/>
  <c r="P7847" i="1"/>
  <c r="O7848" i="1"/>
  <c r="P7848" i="1"/>
  <c r="O7849" i="1"/>
  <c r="P7849" i="1"/>
  <c r="O7850" i="1"/>
  <c r="P7850" i="1"/>
  <c r="O7851" i="1"/>
  <c r="P7851" i="1"/>
  <c r="O7852" i="1"/>
  <c r="P7852" i="1"/>
  <c r="O7853" i="1"/>
  <c r="P7853" i="1"/>
  <c r="O7854" i="1"/>
  <c r="P7854" i="1"/>
  <c r="O7855" i="1"/>
  <c r="P7855" i="1"/>
  <c r="O7856" i="1"/>
  <c r="P7856" i="1"/>
  <c r="O7857" i="1"/>
  <c r="P7857" i="1"/>
  <c r="O7858" i="1"/>
  <c r="P7858" i="1"/>
  <c r="O7859" i="1"/>
  <c r="P7859" i="1"/>
  <c r="O7860" i="1"/>
  <c r="P7860" i="1"/>
  <c r="O7861" i="1"/>
  <c r="P7861" i="1"/>
  <c r="O7862" i="1"/>
  <c r="P7862" i="1"/>
  <c r="O7863" i="1"/>
  <c r="P7863" i="1"/>
  <c r="O7864" i="1"/>
  <c r="P7864" i="1"/>
  <c r="O7865" i="1"/>
  <c r="P7865" i="1"/>
  <c r="O7866" i="1"/>
  <c r="P7866" i="1"/>
  <c r="O7867" i="1"/>
  <c r="P7867" i="1"/>
  <c r="O7868" i="1"/>
  <c r="P7868" i="1"/>
  <c r="O7869" i="1"/>
  <c r="P7869" i="1"/>
  <c r="O7870" i="1"/>
  <c r="P7870" i="1"/>
  <c r="O7871" i="1"/>
  <c r="P7871" i="1"/>
  <c r="O7872" i="1"/>
  <c r="P7872" i="1"/>
  <c r="O7873" i="1"/>
  <c r="P7873" i="1"/>
  <c r="O7874" i="1"/>
  <c r="P7874" i="1"/>
  <c r="O7875" i="1"/>
  <c r="P7875" i="1"/>
  <c r="O7876" i="1"/>
  <c r="P7876" i="1"/>
  <c r="O7877" i="1"/>
  <c r="P7877" i="1"/>
  <c r="O7878" i="1"/>
  <c r="P7878" i="1"/>
  <c r="O7879" i="1"/>
  <c r="P7879" i="1"/>
  <c r="O7880" i="1"/>
  <c r="P7880" i="1"/>
  <c r="O7881" i="1"/>
  <c r="P7881" i="1"/>
  <c r="O7882" i="1"/>
  <c r="P7882" i="1"/>
  <c r="O7883" i="1"/>
  <c r="P7883" i="1"/>
  <c r="O7884" i="1"/>
  <c r="P7884" i="1"/>
  <c r="O7885" i="1"/>
  <c r="P7885" i="1"/>
  <c r="O7886" i="1"/>
  <c r="P7886" i="1"/>
  <c r="O7887" i="1"/>
  <c r="P7887" i="1"/>
  <c r="O7888" i="1"/>
  <c r="P7888" i="1"/>
  <c r="O7889" i="1"/>
  <c r="P7889" i="1"/>
  <c r="O7890" i="1"/>
  <c r="P7890" i="1"/>
  <c r="O7891" i="1"/>
  <c r="P7891" i="1"/>
  <c r="O7892" i="1"/>
  <c r="P7892" i="1"/>
  <c r="O7893" i="1"/>
  <c r="P7893" i="1"/>
  <c r="O7894" i="1"/>
  <c r="P7894" i="1"/>
  <c r="O7895" i="1"/>
  <c r="P7895" i="1"/>
  <c r="O7896" i="1"/>
  <c r="P7896" i="1"/>
  <c r="O7897" i="1"/>
  <c r="P7897" i="1"/>
  <c r="O7898" i="1"/>
  <c r="P7898" i="1"/>
  <c r="O7899" i="1"/>
  <c r="P7899" i="1"/>
  <c r="O7900" i="1"/>
  <c r="P7900" i="1"/>
  <c r="O7901" i="1"/>
  <c r="P7901" i="1"/>
  <c r="O7902" i="1"/>
  <c r="P7902" i="1"/>
  <c r="O7903" i="1"/>
  <c r="P7903" i="1"/>
  <c r="O7904" i="1"/>
  <c r="P7904" i="1"/>
  <c r="O7905" i="1"/>
  <c r="P7905" i="1"/>
  <c r="O7906" i="1"/>
  <c r="P7906" i="1"/>
  <c r="O7907" i="1"/>
  <c r="P7907" i="1"/>
  <c r="O7908" i="1"/>
  <c r="P7908" i="1"/>
  <c r="O7909" i="1"/>
  <c r="P7909" i="1"/>
  <c r="O7910" i="1"/>
  <c r="P7910" i="1"/>
  <c r="O7911" i="1"/>
  <c r="P7911" i="1"/>
  <c r="O7912" i="1"/>
  <c r="P7912" i="1"/>
  <c r="O7913" i="1"/>
  <c r="P7913" i="1"/>
  <c r="O7914" i="1"/>
  <c r="P7914" i="1"/>
  <c r="O7915" i="1"/>
  <c r="P7915" i="1"/>
  <c r="O7916" i="1"/>
  <c r="P7916" i="1"/>
  <c r="O7917" i="1"/>
  <c r="P7917" i="1"/>
  <c r="O7918" i="1"/>
  <c r="P7918" i="1"/>
  <c r="O7919" i="1"/>
  <c r="P7919" i="1"/>
  <c r="O7920" i="1"/>
  <c r="P7920" i="1"/>
  <c r="O7921" i="1"/>
  <c r="P7921" i="1"/>
  <c r="O7922" i="1"/>
  <c r="P7922" i="1"/>
  <c r="O7923" i="1"/>
  <c r="P7923" i="1"/>
  <c r="O7924" i="1"/>
  <c r="P7924" i="1"/>
  <c r="O7925" i="1"/>
  <c r="P7925" i="1"/>
  <c r="O7926" i="1"/>
  <c r="P7926" i="1"/>
  <c r="O7927" i="1"/>
  <c r="P7927" i="1"/>
  <c r="O7928" i="1"/>
  <c r="P7928" i="1"/>
  <c r="O7929" i="1"/>
  <c r="P7929" i="1"/>
  <c r="O7930" i="1"/>
  <c r="P7930" i="1"/>
  <c r="O7931" i="1"/>
  <c r="P7931" i="1"/>
  <c r="O7932" i="1"/>
  <c r="P7932" i="1"/>
  <c r="O7933" i="1"/>
  <c r="P7933" i="1"/>
  <c r="O7934" i="1"/>
  <c r="P7934" i="1"/>
  <c r="O7935" i="1"/>
  <c r="P7935" i="1"/>
  <c r="O7936" i="1"/>
  <c r="P7936" i="1"/>
  <c r="O7937" i="1"/>
  <c r="P7937" i="1"/>
  <c r="O7938" i="1"/>
  <c r="P7938" i="1"/>
  <c r="O7939" i="1"/>
  <c r="P7939" i="1"/>
  <c r="O7940" i="1"/>
  <c r="P7940" i="1"/>
  <c r="O7941" i="1"/>
  <c r="P7941" i="1"/>
  <c r="O7942" i="1"/>
  <c r="P7942" i="1"/>
  <c r="O7943" i="1"/>
  <c r="P7943" i="1"/>
  <c r="O7944" i="1"/>
  <c r="P7944" i="1"/>
  <c r="O7945" i="1"/>
  <c r="P7945" i="1"/>
  <c r="O7946" i="1"/>
  <c r="P7946" i="1"/>
  <c r="O7947" i="1"/>
  <c r="P7947" i="1"/>
  <c r="O7948" i="1"/>
  <c r="P7948" i="1"/>
  <c r="O7949" i="1"/>
  <c r="P7949" i="1"/>
  <c r="O7950" i="1"/>
  <c r="P7950" i="1"/>
  <c r="O7951" i="1"/>
  <c r="P7951" i="1"/>
  <c r="O7952" i="1"/>
  <c r="P7952" i="1"/>
  <c r="O7953" i="1"/>
  <c r="P7953" i="1"/>
  <c r="O7954" i="1"/>
  <c r="P7954" i="1"/>
  <c r="O7955" i="1"/>
  <c r="P7955" i="1"/>
  <c r="O7956" i="1"/>
  <c r="P7956" i="1"/>
  <c r="O7957" i="1"/>
  <c r="P7957" i="1"/>
  <c r="O7958" i="1"/>
  <c r="P7958" i="1"/>
  <c r="O7959" i="1"/>
  <c r="P7959" i="1"/>
  <c r="O7960" i="1"/>
  <c r="P7960" i="1"/>
  <c r="O7961" i="1"/>
  <c r="P7961" i="1"/>
  <c r="O7962" i="1"/>
  <c r="P7962" i="1"/>
  <c r="O7963" i="1"/>
  <c r="P7963" i="1"/>
  <c r="O7964" i="1"/>
  <c r="P7964" i="1"/>
  <c r="O7965" i="1"/>
  <c r="P7965" i="1"/>
  <c r="O7966" i="1"/>
  <c r="P7966" i="1"/>
  <c r="O7967" i="1"/>
  <c r="P7967" i="1"/>
  <c r="O7968" i="1"/>
  <c r="P7968" i="1"/>
  <c r="O7969" i="1"/>
  <c r="P7969" i="1"/>
  <c r="O7970" i="1"/>
  <c r="P7970" i="1"/>
  <c r="O7971" i="1"/>
  <c r="P7971" i="1"/>
  <c r="O7972" i="1"/>
  <c r="P7972" i="1"/>
  <c r="O7973" i="1"/>
  <c r="P7973" i="1"/>
  <c r="O7974" i="1"/>
  <c r="P7974" i="1"/>
  <c r="O7975" i="1"/>
  <c r="P7975" i="1"/>
  <c r="O7976" i="1"/>
  <c r="P7976" i="1"/>
  <c r="O7977" i="1"/>
  <c r="P7977" i="1"/>
  <c r="O7978" i="1"/>
  <c r="P7978" i="1"/>
  <c r="O7979" i="1"/>
  <c r="P7979" i="1"/>
  <c r="O7980" i="1"/>
  <c r="P7980" i="1"/>
  <c r="O7981" i="1"/>
  <c r="P7981" i="1"/>
  <c r="O7982" i="1"/>
  <c r="P7982" i="1"/>
  <c r="O7983" i="1"/>
  <c r="P7983" i="1"/>
  <c r="O7984" i="1"/>
  <c r="P7984" i="1"/>
  <c r="O7985" i="1"/>
  <c r="P7985" i="1"/>
  <c r="O7986" i="1"/>
  <c r="P7986" i="1"/>
  <c r="O7987" i="1"/>
  <c r="P7987" i="1"/>
  <c r="O7988" i="1"/>
  <c r="P7988" i="1"/>
  <c r="O7989" i="1"/>
  <c r="P7989" i="1"/>
  <c r="O7990" i="1"/>
  <c r="P7990" i="1"/>
  <c r="O7991" i="1"/>
  <c r="P7991" i="1"/>
  <c r="O7992" i="1"/>
  <c r="P7992" i="1"/>
  <c r="O7993" i="1"/>
  <c r="P7993" i="1"/>
  <c r="O7994" i="1"/>
  <c r="P7994" i="1"/>
  <c r="O7995" i="1"/>
  <c r="P7995" i="1"/>
  <c r="O7996" i="1"/>
  <c r="P7996" i="1"/>
  <c r="O7997" i="1"/>
  <c r="P7997" i="1"/>
  <c r="O7998" i="1"/>
  <c r="P7998" i="1"/>
  <c r="O7999" i="1"/>
  <c r="P7999" i="1"/>
  <c r="O8000" i="1"/>
  <c r="P8000" i="1"/>
  <c r="O8001" i="1"/>
  <c r="P8001" i="1"/>
  <c r="O8002" i="1"/>
  <c r="P8002" i="1"/>
  <c r="O8003" i="1"/>
  <c r="P8003" i="1"/>
  <c r="O8004" i="1"/>
  <c r="P8004" i="1"/>
  <c r="O8005" i="1"/>
  <c r="P8005" i="1"/>
  <c r="O8006" i="1"/>
  <c r="P8006" i="1"/>
  <c r="O8007" i="1"/>
  <c r="P8007" i="1"/>
  <c r="O8008" i="1"/>
  <c r="P8008" i="1"/>
  <c r="O8009" i="1"/>
  <c r="P8009" i="1"/>
  <c r="O8010" i="1"/>
  <c r="P8010" i="1"/>
  <c r="O8011" i="1"/>
  <c r="P8011" i="1"/>
  <c r="O8012" i="1"/>
  <c r="P8012" i="1"/>
  <c r="O8013" i="1"/>
  <c r="P8013" i="1"/>
  <c r="O8014" i="1"/>
  <c r="P8014" i="1"/>
  <c r="O8015" i="1"/>
  <c r="P8015" i="1"/>
  <c r="O8016" i="1"/>
  <c r="P8016" i="1"/>
  <c r="O8017" i="1"/>
  <c r="P8017" i="1"/>
  <c r="O8018" i="1"/>
  <c r="P8018" i="1"/>
  <c r="O8019" i="1"/>
  <c r="P8019" i="1"/>
  <c r="O8020" i="1"/>
  <c r="P8020" i="1"/>
  <c r="O8021" i="1"/>
  <c r="P8021" i="1"/>
  <c r="O8022" i="1"/>
  <c r="P8022" i="1"/>
  <c r="O8023" i="1"/>
  <c r="P8023" i="1"/>
  <c r="O8024" i="1"/>
  <c r="P8024" i="1"/>
  <c r="O8025" i="1"/>
  <c r="P8025" i="1"/>
  <c r="O8026" i="1"/>
  <c r="P8026" i="1"/>
  <c r="O8027" i="1"/>
  <c r="P8027" i="1"/>
  <c r="O8028" i="1"/>
  <c r="P8028" i="1"/>
  <c r="O8029" i="1"/>
  <c r="P8029" i="1"/>
  <c r="O8030" i="1"/>
  <c r="P8030" i="1"/>
  <c r="O8031" i="1"/>
  <c r="P8031" i="1"/>
  <c r="O8032" i="1"/>
  <c r="P8032" i="1"/>
  <c r="O8033" i="1"/>
  <c r="P8033" i="1"/>
  <c r="O8034" i="1"/>
  <c r="P8034" i="1"/>
  <c r="O8035" i="1"/>
  <c r="P8035" i="1"/>
  <c r="O8036" i="1"/>
  <c r="P8036" i="1"/>
  <c r="O8037" i="1"/>
  <c r="P8037" i="1"/>
  <c r="O8038" i="1"/>
  <c r="P8038" i="1"/>
  <c r="O8039" i="1"/>
  <c r="P8039" i="1"/>
  <c r="O8040" i="1"/>
  <c r="P8040" i="1"/>
  <c r="O8041" i="1"/>
  <c r="P8041" i="1"/>
  <c r="O8042" i="1"/>
  <c r="P8042" i="1"/>
  <c r="O8043" i="1"/>
  <c r="P8043" i="1"/>
  <c r="O8044" i="1"/>
  <c r="P8044" i="1"/>
  <c r="O8045" i="1"/>
  <c r="P8045" i="1"/>
  <c r="O8046" i="1"/>
  <c r="P8046" i="1"/>
  <c r="O8047" i="1"/>
  <c r="P8047" i="1"/>
  <c r="O8048" i="1"/>
  <c r="P8048" i="1"/>
  <c r="O8049" i="1"/>
  <c r="P8049" i="1"/>
  <c r="O8050" i="1"/>
  <c r="P8050" i="1"/>
  <c r="O8051" i="1"/>
  <c r="P8051" i="1"/>
  <c r="O8052" i="1"/>
  <c r="P8052" i="1"/>
  <c r="O8053" i="1"/>
  <c r="P8053" i="1"/>
  <c r="O8054" i="1"/>
  <c r="P8054" i="1"/>
  <c r="O8055" i="1"/>
  <c r="P8055" i="1"/>
  <c r="O8056" i="1"/>
  <c r="P8056" i="1"/>
  <c r="O8057" i="1"/>
  <c r="P8057" i="1"/>
  <c r="O8058" i="1"/>
  <c r="P8058" i="1"/>
  <c r="O8059" i="1"/>
  <c r="P8059" i="1"/>
  <c r="O8060" i="1"/>
  <c r="P8060" i="1"/>
  <c r="O8061" i="1"/>
  <c r="P8061" i="1"/>
  <c r="O8062" i="1"/>
  <c r="P8062" i="1"/>
  <c r="O8063" i="1"/>
  <c r="P8063" i="1"/>
  <c r="O8064" i="1"/>
  <c r="P8064" i="1"/>
  <c r="O8065" i="1"/>
  <c r="P8065" i="1"/>
  <c r="O8066" i="1"/>
  <c r="P8066" i="1"/>
  <c r="O8067" i="1"/>
  <c r="P8067" i="1"/>
  <c r="O8068" i="1"/>
  <c r="P8068" i="1"/>
  <c r="O8069" i="1"/>
  <c r="P8069" i="1"/>
  <c r="O8070" i="1"/>
  <c r="P8070" i="1"/>
  <c r="O8071" i="1"/>
  <c r="P8071" i="1"/>
  <c r="O8072" i="1"/>
  <c r="P8072" i="1"/>
  <c r="O8073" i="1"/>
  <c r="P8073" i="1"/>
  <c r="O8074" i="1"/>
  <c r="P8074" i="1"/>
  <c r="O8075" i="1"/>
  <c r="P8075" i="1"/>
  <c r="O8076" i="1"/>
  <c r="P8076" i="1"/>
  <c r="O8077" i="1"/>
  <c r="P8077" i="1"/>
  <c r="O8078" i="1"/>
  <c r="P8078" i="1"/>
  <c r="O8079" i="1"/>
  <c r="P8079" i="1"/>
  <c r="O8080" i="1"/>
  <c r="P8080" i="1"/>
  <c r="O8081" i="1"/>
  <c r="P8081" i="1"/>
  <c r="O8082" i="1"/>
  <c r="P8082" i="1"/>
  <c r="O8083" i="1"/>
  <c r="P8083" i="1"/>
  <c r="O8084" i="1"/>
  <c r="P8084" i="1"/>
  <c r="O8085" i="1"/>
  <c r="P8085" i="1"/>
  <c r="O8086" i="1"/>
  <c r="P8086" i="1"/>
  <c r="O8087" i="1"/>
  <c r="P8087" i="1"/>
  <c r="O8088" i="1"/>
  <c r="P8088" i="1"/>
  <c r="O8089" i="1"/>
  <c r="P8089" i="1"/>
  <c r="O8090" i="1"/>
  <c r="P8090" i="1"/>
  <c r="O8091" i="1"/>
  <c r="P8091" i="1"/>
  <c r="O8092" i="1"/>
  <c r="P8092" i="1"/>
  <c r="O8093" i="1"/>
  <c r="P8093" i="1"/>
  <c r="O8094" i="1"/>
  <c r="P8094" i="1"/>
  <c r="O8095" i="1"/>
  <c r="P8095" i="1"/>
  <c r="O8096" i="1"/>
  <c r="P8096" i="1"/>
  <c r="O8097" i="1"/>
  <c r="P8097" i="1"/>
  <c r="O8098" i="1"/>
  <c r="P8098" i="1"/>
  <c r="O8099" i="1"/>
  <c r="P8099" i="1"/>
  <c r="O8100" i="1"/>
  <c r="P8100" i="1"/>
  <c r="O8101" i="1"/>
  <c r="P8101" i="1"/>
  <c r="O8102" i="1"/>
  <c r="P8102" i="1"/>
  <c r="O8103" i="1"/>
  <c r="P8103" i="1"/>
  <c r="O8104" i="1"/>
  <c r="P8104" i="1"/>
  <c r="O8105" i="1"/>
  <c r="P8105" i="1"/>
  <c r="O8106" i="1"/>
  <c r="P8106" i="1"/>
  <c r="O8107" i="1"/>
  <c r="P8107" i="1"/>
  <c r="O8108" i="1"/>
  <c r="P8108" i="1"/>
  <c r="O8109" i="1"/>
  <c r="P8109" i="1"/>
  <c r="O8110" i="1"/>
  <c r="P8110" i="1"/>
  <c r="O8111" i="1"/>
  <c r="P8111" i="1"/>
  <c r="O8112" i="1"/>
  <c r="P8112" i="1"/>
  <c r="O8113" i="1"/>
  <c r="P8113" i="1"/>
  <c r="O8114" i="1"/>
  <c r="P8114" i="1"/>
  <c r="O8115" i="1"/>
  <c r="P8115" i="1"/>
  <c r="O8116" i="1"/>
  <c r="P8116" i="1"/>
  <c r="O8117" i="1"/>
  <c r="P8117" i="1"/>
  <c r="O8118" i="1"/>
  <c r="P8118" i="1"/>
  <c r="O8119" i="1"/>
  <c r="P8119" i="1"/>
  <c r="O8120" i="1"/>
  <c r="P8120" i="1"/>
  <c r="O8121" i="1"/>
  <c r="P8121" i="1"/>
  <c r="O8122" i="1"/>
  <c r="P8122" i="1"/>
  <c r="O8123" i="1"/>
  <c r="P8123" i="1"/>
  <c r="O8124" i="1"/>
  <c r="P8124" i="1"/>
  <c r="O8125" i="1"/>
  <c r="P8125" i="1"/>
  <c r="O8126" i="1"/>
  <c r="P8126" i="1"/>
  <c r="O8127" i="1"/>
  <c r="P8127" i="1"/>
  <c r="O8128" i="1"/>
  <c r="P8128" i="1"/>
  <c r="O8129" i="1"/>
  <c r="P8129" i="1"/>
  <c r="O8130" i="1"/>
  <c r="P8130" i="1"/>
  <c r="O8131" i="1"/>
  <c r="P8131" i="1"/>
  <c r="O8132" i="1"/>
  <c r="P8132" i="1"/>
  <c r="O8133" i="1"/>
  <c r="P8133" i="1"/>
  <c r="O8134" i="1"/>
  <c r="P8134" i="1"/>
  <c r="O8135" i="1"/>
  <c r="P8135" i="1"/>
  <c r="O8136" i="1"/>
  <c r="P8136" i="1"/>
  <c r="O8137" i="1"/>
  <c r="P8137" i="1"/>
  <c r="O8138" i="1"/>
  <c r="P8138" i="1"/>
  <c r="O8139" i="1"/>
  <c r="P8139" i="1"/>
  <c r="O8140" i="1"/>
  <c r="P8140" i="1"/>
  <c r="O8141" i="1"/>
  <c r="P8141" i="1"/>
  <c r="O8142" i="1"/>
  <c r="P8142" i="1"/>
  <c r="O8143" i="1"/>
  <c r="P8143" i="1"/>
  <c r="O8144" i="1"/>
  <c r="P8144" i="1"/>
  <c r="O8145" i="1"/>
  <c r="P8145" i="1"/>
  <c r="O8146" i="1"/>
  <c r="P8146" i="1"/>
  <c r="O8147" i="1"/>
  <c r="P8147" i="1"/>
  <c r="O8148" i="1"/>
  <c r="P8148" i="1"/>
  <c r="O8149" i="1"/>
  <c r="P8149" i="1"/>
  <c r="O8150" i="1"/>
  <c r="P8150" i="1"/>
  <c r="O8151" i="1"/>
  <c r="P8151" i="1"/>
  <c r="O8152" i="1"/>
  <c r="P8152" i="1"/>
  <c r="O8153" i="1"/>
  <c r="P8153" i="1"/>
  <c r="O8154" i="1"/>
  <c r="P8154" i="1"/>
  <c r="O8155" i="1"/>
  <c r="P8155" i="1"/>
  <c r="O8156" i="1"/>
  <c r="P8156" i="1"/>
  <c r="O8157" i="1"/>
  <c r="P8157" i="1"/>
  <c r="O8158" i="1"/>
  <c r="P8158" i="1"/>
  <c r="O8159" i="1"/>
  <c r="P8159" i="1"/>
  <c r="O8160" i="1"/>
  <c r="P8160" i="1"/>
  <c r="O8161" i="1"/>
  <c r="P8161" i="1"/>
  <c r="O8162" i="1"/>
  <c r="P8162" i="1"/>
  <c r="O8163" i="1"/>
  <c r="P8163" i="1"/>
  <c r="O8164" i="1"/>
  <c r="P8164" i="1"/>
  <c r="O8165" i="1"/>
  <c r="P8165" i="1"/>
  <c r="O8166" i="1"/>
  <c r="P8166" i="1"/>
  <c r="O8167" i="1"/>
  <c r="P8167" i="1"/>
  <c r="O8168" i="1"/>
  <c r="P8168" i="1"/>
  <c r="O8169" i="1"/>
  <c r="P8169" i="1"/>
  <c r="O8170" i="1"/>
  <c r="P8170" i="1"/>
  <c r="O8171" i="1"/>
  <c r="P8171" i="1"/>
  <c r="O8172" i="1"/>
  <c r="P8172" i="1"/>
  <c r="O8173" i="1"/>
  <c r="P8173" i="1"/>
  <c r="O8174" i="1"/>
  <c r="P8174" i="1"/>
  <c r="O8175" i="1"/>
  <c r="P8175" i="1"/>
  <c r="O8176" i="1"/>
  <c r="P8176" i="1"/>
  <c r="O8177" i="1"/>
  <c r="P8177" i="1"/>
  <c r="O8178" i="1"/>
  <c r="P8178" i="1"/>
  <c r="O8179" i="1"/>
  <c r="P8179" i="1"/>
  <c r="O8180" i="1"/>
  <c r="P8180" i="1"/>
  <c r="O8181" i="1"/>
  <c r="P8181" i="1"/>
  <c r="O8182" i="1"/>
  <c r="P8182" i="1"/>
  <c r="O8183" i="1"/>
  <c r="P8183" i="1"/>
  <c r="O8184" i="1"/>
  <c r="P8184" i="1"/>
  <c r="O8185" i="1"/>
  <c r="P8185" i="1"/>
  <c r="O8186" i="1"/>
  <c r="P8186" i="1"/>
  <c r="O8187" i="1"/>
  <c r="P8187" i="1"/>
  <c r="O8188" i="1"/>
  <c r="P8188" i="1"/>
  <c r="O8189" i="1"/>
  <c r="P8189" i="1"/>
  <c r="O8190" i="1"/>
  <c r="P8190" i="1"/>
  <c r="O8191" i="1"/>
  <c r="P8191" i="1"/>
  <c r="O8192" i="1"/>
  <c r="P8192" i="1"/>
  <c r="O8193" i="1"/>
  <c r="P8193" i="1"/>
  <c r="O8194" i="1"/>
  <c r="P8194" i="1"/>
  <c r="O8195" i="1"/>
  <c r="P8195" i="1"/>
  <c r="O8196" i="1"/>
  <c r="P8196" i="1"/>
  <c r="O8197" i="1"/>
  <c r="P8197" i="1"/>
  <c r="O8198" i="1"/>
  <c r="P8198" i="1"/>
  <c r="O8199" i="1"/>
  <c r="P8199" i="1"/>
  <c r="O8200" i="1"/>
  <c r="P8200" i="1"/>
  <c r="O8201" i="1"/>
  <c r="P8201" i="1"/>
  <c r="O8202" i="1"/>
  <c r="P8202" i="1"/>
  <c r="O8203" i="1"/>
  <c r="P8203" i="1"/>
  <c r="O8204" i="1"/>
  <c r="P8204" i="1"/>
  <c r="O8205" i="1"/>
  <c r="P8205" i="1"/>
  <c r="O8206" i="1"/>
  <c r="P8206" i="1"/>
  <c r="O8207" i="1"/>
  <c r="P8207" i="1"/>
  <c r="O8208" i="1"/>
  <c r="P8208" i="1"/>
  <c r="O8209" i="1"/>
  <c r="P8209" i="1"/>
  <c r="O8210" i="1"/>
  <c r="P8210" i="1"/>
  <c r="O8211" i="1"/>
  <c r="P8211" i="1"/>
  <c r="O8212" i="1"/>
  <c r="P8212" i="1"/>
  <c r="O8213" i="1"/>
  <c r="P8213" i="1"/>
  <c r="O8214" i="1"/>
  <c r="P8214" i="1"/>
  <c r="O8215" i="1"/>
  <c r="P8215" i="1"/>
  <c r="O8216" i="1"/>
  <c r="P8216" i="1"/>
  <c r="O8217" i="1"/>
  <c r="P8217" i="1"/>
  <c r="O8218" i="1"/>
  <c r="P8218" i="1"/>
  <c r="O8219" i="1"/>
  <c r="P8219" i="1"/>
  <c r="O8220" i="1"/>
  <c r="P8220" i="1"/>
  <c r="O8221" i="1"/>
  <c r="P8221" i="1"/>
  <c r="O8222" i="1"/>
  <c r="P8222" i="1"/>
  <c r="O8223" i="1"/>
  <c r="P8223" i="1"/>
  <c r="O8224" i="1"/>
  <c r="P8224" i="1"/>
  <c r="O8225" i="1"/>
  <c r="P8225" i="1"/>
  <c r="O8226" i="1"/>
  <c r="P8226" i="1"/>
  <c r="O8227" i="1"/>
  <c r="P8227" i="1"/>
  <c r="O8228" i="1"/>
  <c r="P8228" i="1"/>
  <c r="O8229" i="1"/>
  <c r="P8229" i="1"/>
  <c r="O8230" i="1"/>
  <c r="P8230" i="1"/>
  <c r="O8231" i="1"/>
  <c r="P8231" i="1"/>
  <c r="O8232" i="1"/>
  <c r="P8232" i="1"/>
  <c r="O8233" i="1"/>
  <c r="P8233" i="1"/>
  <c r="O8234" i="1"/>
  <c r="P8234" i="1"/>
  <c r="O8235" i="1"/>
  <c r="P8235" i="1"/>
  <c r="O8236" i="1"/>
  <c r="P8236" i="1"/>
  <c r="O8237" i="1"/>
  <c r="P8237" i="1"/>
  <c r="O8238" i="1"/>
  <c r="P8238" i="1"/>
  <c r="O8239" i="1"/>
  <c r="P8239" i="1"/>
  <c r="O8240" i="1"/>
  <c r="P8240" i="1"/>
  <c r="O8241" i="1"/>
  <c r="P8241" i="1"/>
  <c r="O8242" i="1"/>
  <c r="P8242" i="1"/>
  <c r="O8243" i="1"/>
  <c r="P8243" i="1"/>
  <c r="O8244" i="1"/>
  <c r="P8244" i="1"/>
  <c r="O8245" i="1"/>
  <c r="P8245" i="1"/>
  <c r="O8246" i="1"/>
  <c r="P8246" i="1"/>
  <c r="O8247" i="1"/>
  <c r="P8247" i="1"/>
  <c r="O8248" i="1"/>
  <c r="P8248" i="1"/>
  <c r="O8249" i="1"/>
  <c r="P8249" i="1"/>
  <c r="O8250" i="1"/>
  <c r="P8250" i="1"/>
  <c r="O8251" i="1"/>
  <c r="P8251" i="1"/>
  <c r="O8252" i="1"/>
  <c r="P8252" i="1"/>
  <c r="O8253" i="1"/>
  <c r="P8253" i="1"/>
  <c r="O8254" i="1"/>
  <c r="P8254" i="1"/>
  <c r="O8255" i="1"/>
  <c r="P8255" i="1"/>
  <c r="O8256" i="1"/>
  <c r="P8256" i="1"/>
  <c r="O8257" i="1"/>
  <c r="P8257" i="1"/>
  <c r="O8258" i="1"/>
  <c r="P8258" i="1"/>
  <c r="O8259" i="1"/>
  <c r="P8259" i="1"/>
  <c r="O8260" i="1"/>
  <c r="P8260" i="1"/>
  <c r="O8261" i="1"/>
  <c r="P8261" i="1"/>
  <c r="O8262" i="1"/>
  <c r="P8262" i="1"/>
  <c r="O8263" i="1"/>
  <c r="P8263" i="1"/>
  <c r="O8264" i="1"/>
  <c r="P8264" i="1"/>
  <c r="O8265" i="1"/>
  <c r="P8265" i="1"/>
  <c r="O8266" i="1"/>
  <c r="P8266" i="1"/>
  <c r="O8267" i="1"/>
  <c r="P8267" i="1"/>
  <c r="O8268" i="1"/>
  <c r="P8268" i="1"/>
  <c r="O8269" i="1"/>
  <c r="P8269" i="1"/>
  <c r="O8270" i="1"/>
  <c r="P8270" i="1"/>
  <c r="O8271" i="1"/>
  <c r="P8271" i="1"/>
  <c r="O8272" i="1"/>
  <c r="P8272" i="1"/>
  <c r="O8273" i="1"/>
  <c r="P8273" i="1"/>
  <c r="O8274" i="1"/>
  <c r="P8274" i="1"/>
  <c r="O8275" i="1"/>
  <c r="P8275" i="1"/>
  <c r="O8276" i="1"/>
  <c r="P8276" i="1"/>
  <c r="O8277" i="1"/>
  <c r="P8277" i="1"/>
  <c r="O8278" i="1"/>
  <c r="P8278" i="1"/>
  <c r="O8279" i="1"/>
  <c r="P8279" i="1"/>
  <c r="O8280" i="1"/>
  <c r="P8280" i="1"/>
  <c r="O8281" i="1"/>
  <c r="P8281" i="1"/>
  <c r="O8282" i="1"/>
  <c r="P8282" i="1"/>
  <c r="O8283" i="1"/>
  <c r="P8283" i="1"/>
  <c r="O8284" i="1"/>
  <c r="P8284" i="1"/>
  <c r="O8285" i="1"/>
  <c r="P8285" i="1"/>
  <c r="O8286" i="1"/>
  <c r="P8286" i="1"/>
  <c r="O8287" i="1"/>
  <c r="P8287" i="1"/>
  <c r="O8288" i="1"/>
  <c r="P8288" i="1"/>
  <c r="O8289" i="1"/>
  <c r="P8289" i="1"/>
  <c r="O8290" i="1"/>
  <c r="P8290" i="1"/>
  <c r="O8291" i="1"/>
  <c r="P8291" i="1"/>
  <c r="O8292" i="1"/>
  <c r="P8292" i="1"/>
  <c r="O8293" i="1"/>
  <c r="P8293" i="1"/>
  <c r="O8294" i="1"/>
  <c r="P8294" i="1"/>
  <c r="O8295" i="1"/>
  <c r="P8295" i="1"/>
  <c r="O8296" i="1"/>
  <c r="P8296" i="1"/>
  <c r="O8297" i="1"/>
  <c r="P8297" i="1"/>
  <c r="O8298" i="1"/>
  <c r="P8298" i="1"/>
  <c r="O8299" i="1"/>
  <c r="P8299" i="1"/>
  <c r="O8300" i="1"/>
  <c r="P8300" i="1"/>
  <c r="O8301" i="1"/>
  <c r="P8301" i="1"/>
  <c r="O8302" i="1"/>
  <c r="P8302" i="1"/>
  <c r="O8303" i="1"/>
  <c r="P8303" i="1"/>
  <c r="O8304" i="1"/>
  <c r="P8304" i="1"/>
  <c r="O8305" i="1"/>
  <c r="P8305" i="1"/>
  <c r="O8306" i="1"/>
  <c r="P8306" i="1"/>
  <c r="O8307" i="1"/>
  <c r="P8307" i="1"/>
  <c r="O8308" i="1"/>
  <c r="P8308" i="1"/>
  <c r="O8309" i="1"/>
  <c r="P8309" i="1"/>
  <c r="O8310" i="1"/>
  <c r="P8310" i="1"/>
  <c r="O8311" i="1"/>
  <c r="P8311" i="1"/>
  <c r="O8312" i="1"/>
  <c r="P8312" i="1"/>
  <c r="O8313" i="1"/>
  <c r="P8313" i="1"/>
  <c r="O8314" i="1"/>
  <c r="P8314" i="1"/>
  <c r="O8315" i="1"/>
  <c r="P8315" i="1"/>
  <c r="O8316" i="1"/>
  <c r="P8316" i="1"/>
  <c r="O8317" i="1"/>
  <c r="P8317" i="1"/>
  <c r="O8318" i="1"/>
  <c r="P8318" i="1"/>
  <c r="O8319" i="1"/>
  <c r="P8319" i="1"/>
  <c r="O8320" i="1"/>
  <c r="P8320" i="1"/>
  <c r="O8321" i="1"/>
  <c r="P8321" i="1"/>
  <c r="O8322" i="1"/>
  <c r="P8322" i="1"/>
  <c r="O8323" i="1"/>
  <c r="P8323" i="1"/>
  <c r="O8324" i="1"/>
  <c r="P8324" i="1"/>
  <c r="O8325" i="1"/>
  <c r="P8325" i="1"/>
  <c r="O8326" i="1"/>
  <c r="P8326" i="1"/>
  <c r="O8327" i="1"/>
  <c r="P8327" i="1"/>
  <c r="O8328" i="1"/>
  <c r="P8328" i="1"/>
  <c r="O8329" i="1"/>
  <c r="P8329" i="1"/>
  <c r="O8330" i="1"/>
  <c r="P8330" i="1"/>
  <c r="O8331" i="1"/>
  <c r="P8331" i="1"/>
  <c r="O8332" i="1"/>
  <c r="P8332" i="1"/>
  <c r="O8333" i="1"/>
  <c r="P8333" i="1"/>
  <c r="O8334" i="1"/>
  <c r="P8334" i="1"/>
  <c r="O8335" i="1"/>
  <c r="P8335" i="1"/>
  <c r="O8336" i="1"/>
  <c r="P8336" i="1"/>
  <c r="O8337" i="1"/>
  <c r="P8337" i="1"/>
  <c r="O8338" i="1"/>
  <c r="P8338" i="1"/>
  <c r="O8339" i="1"/>
  <c r="P8339" i="1"/>
  <c r="O8340" i="1"/>
  <c r="P8340" i="1"/>
  <c r="O8341" i="1"/>
  <c r="P8341" i="1"/>
  <c r="O8342" i="1"/>
  <c r="P8342" i="1"/>
  <c r="O8343" i="1"/>
  <c r="P8343" i="1"/>
  <c r="O8344" i="1"/>
  <c r="P8344" i="1"/>
  <c r="O8345" i="1"/>
  <c r="P8345" i="1"/>
  <c r="O8346" i="1"/>
  <c r="P8346" i="1"/>
  <c r="O8347" i="1"/>
  <c r="P8347" i="1"/>
  <c r="O8348" i="1"/>
  <c r="P8348" i="1"/>
  <c r="O8349" i="1"/>
  <c r="P8349" i="1"/>
  <c r="O8350" i="1"/>
  <c r="P8350" i="1"/>
  <c r="O8351" i="1"/>
  <c r="P8351" i="1"/>
  <c r="O8352" i="1"/>
  <c r="P8352" i="1"/>
  <c r="O8353" i="1"/>
  <c r="P8353" i="1"/>
  <c r="O8354" i="1"/>
  <c r="P8354" i="1"/>
  <c r="O8355" i="1"/>
  <c r="P8355" i="1"/>
  <c r="O8356" i="1"/>
  <c r="P8356" i="1"/>
  <c r="O8357" i="1"/>
  <c r="P8357" i="1"/>
  <c r="O8358" i="1"/>
  <c r="P8358" i="1"/>
  <c r="O8359" i="1"/>
  <c r="P8359" i="1"/>
  <c r="O8360" i="1"/>
  <c r="P8360" i="1"/>
  <c r="O8361" i="1"/>
  <c r="P8361" i="1"/>
  <c r="O8362" i="1"/>
  <c r="P8362" i="1"/>
  <c r="O8363" i="1"/>
  <c r="P8363" i="1"/>
  <c r="O8364" i="1"/>
  <c r="P8364" i="1"/>
  <c r="O8365" i="1"/>
  <c r="P8365" i="1"/>
  <c r="O8366" i="1"/>
  <c r="P8366" i="1"/>
  <c r="O8367" i="1"/>
  <c r="P8367" i="1"/>
  <c r="O8368" i="1"/>
  <c r="P8368" i="1"/>
  <c r="O8369" i="1"/>
  <c r="P8369" i="1"/>
  <c r="O8370" i="1"/>
  <c r="P8370" i="1"/>
  <c r="O8371" i="1"/>
  <c r="P8371" i="1"/>
  <c r="O8372" i="1"/>
  <c r="P8372" i="1"/>
  <c r="O8373" i="1"/>
  <c r="P8373" i="1"/>
  <c r="O8374" i="1"/>
  <c r="P8374" i="1"/>
  <c r="O8375" i="1"/>
  <c r="P8375" i="1"/>
  <c r="O8376" i="1"/>
  <c r="P8376" i="1"/>
  <c r="O8377" i="1"/>
  <c r="P8377" i="1"/>
  <c r="O8378" i="1"/>
  <c r="P8378" i="1"/>
  <c r="O8379" i="1"/>
  <c r="P8379" i="1"/>
  <c r="O8380" i="1"/>
  <c r="P8380" i="1"/>
  <c r="O8381" i="1"/>
  <c r="P8381" i="1"/>
  <c r="O8382" i="1"/>
  <c r="P8382" i="1"/>
  <c r="O8383" i="1"/>
  <c r="P8383" i="1"/>
  <c r="O8384" i="1"/>
  <c r="P8384" i="1"/>
  <c r="O8385" i="1"/>
  <c r="P8385" i="1"/>
  <c r="O8386" i="1"/>
  <c r="P8386" i="1"/>
  <c r="O8387" i="1"/>
  <c r="P8387" i="1"/>
  <c r="O8388" i="1"/>
  <c r="P8388" i="1"/>
  <c r="O8389" i="1"/>
  <c r="P8389" i="1"/>
  <c r="O8390" i="1"/>
  <c r="P8390" i="1"/>
  <c r="O8391" i="1"/>
  <c r="P8391" i="1"/>
  <c r="O8392" i="1"/>
  <c r="P8392" i="1"/>
  <c r="O8393" i="1"/>
  <c r="P8393" i="1"/>
  <c r="O8394" i="1"/>
  <c r="P8394" i="1"/>
  <c r="O8395" i="1"/>
  <c r="P8395" i="1"/>
  <c r="O8396" i="1"/>
  <c r="P8396" i="1"/>
  <c r="O8397" i="1"/>
  <c r="P8397" i="1"/>
  <c r="O8398" i="1"/>
  <c r="P8398" i="1"/>
  <c r="O8399" i="1"/>
  <c r="P8399" i="1"/>
  <c r="O8400" i="1"/>
  <c r="P8400" i="1"/>
  <c r="O8401" i="1"/>
  <c r="P8401" i="1"/>
  <c r="O8402" i="1"/>
  <c r="P8402" i="1"/>
  <c r="O8403" i="1"/>
  <c r="P8403" i="1"/>
  <c r="O8404" i="1"/>
  <c r="P8404" i="1"/>
  <c r="O8405" i="1"/>
  <c r="P8405" i="1"/>
  <c r="O8406" i="1"/>
  <c r="P8406" i="1"/>
  <c r="O8407" i="1"/>
  <c r="P8407" i="1"/>
  <c r="O8408" i="1"/>
  <c r="P8408" i="1"/>
  <c r="O8409" i="1"/>
  <c r="P8409" i="1"/>
  <c r="O8410" i="1"/>
  <c r="P8410" i="1"/>
  <c r="O8411" i="1"/>
  <c r="P8411" i="1"/>
  <c r="O8412" i="1"/>
  <c r="P8412" i="1"/>
  <c r="O8413" i="1"/>
  <c r="P8413" i="1"/>
  <c r="O8414" i="1"/>
  <c r="P8414" i="1"/>
  <c r="O8415" i="1"/>
  <c r="P8415" i="1"/>
  <c r="O8416" i="1"/>
  <c r="P8416" i="1"/>
  <c r="O8417" i="1"/>
  <c r="P8417" i="1"/>
  <c r="O8418" i="1"/>
  <c r="P8418" i="1"/>
  <c r="O8419" i="1"/>
  <c r="P8419" i="1"/>
  <c r="O8420" i="1"/>
  <c r="P8420" i="1"/>
  <c r="O8421" i="1"/>
  <c r="P8421" i="1"/>
  <c r="O8422" i="1"/>
  <c r="P8422" i="1"/>
  <c r="O8423" i="1"/>
  <c r="P8423" i="1"/>
  <c r="O8424" i="1"/>
  <c r="P8424" i="1"/>
  <c r="O8425" i="1"/>
  <c r="P8425" i="1"/>
  <c r="O8426" i="1"/>
  <c r="P8426" i="1"/>
  <c r="O8427" i="1"/>
  <c r="P8427" i="1"/>
  <c r="O8428" i="1"/>
  <c r="P8428" i="1"/>
  <c r="O8429" i="1"/>
  <c r="P8429" i="1"/>
  <c r="O8430" i="1"/>
  <c r="P8430" i="1"/>
  <c r="O8431" i="1"/>
  <c r="P8431" i="1"/>
  <c r="O8432" i="1"/>
  <c r="P8432" i="1"/>
  <c r="O8433" i="1"/>
  <c r="P8433" i="1"/>
  <c r="O8434" i="1"/>
  <c r="P8434" i="1"/>
  <c r="O8435" i="1"/>
  <c r="P8435" i="1"/>
  <c r="O8436" i="1"/>
  <c r="P8436" i="1"/>
  <c r="O8437" i="1"/>
  <c r="P8437" i="1"/>
  <c r="O8438" i="1"/>
  <c r="P8438" i="1"/>
  <c r="O8439" i="1"/>
  <c r="P8439" i="1"/>
  <c r="O8440" i="1"/>
  <c r="P8440" i="1"/>
  <c r="O8441" i="1"/>
  <c r="P8441" i="1"/>
  <c r="O8442" i="1"/>
  <c r="P8442" i="1"/>
  <c r="O8443" i="1"/>
  <c r="P8443" i="1"/>
  <c r="O8444" i="1"/>
  <c r="P8444" i="1"/>
  <c r="O8445" i="1"/>
  <c r="P8445" i="1"/>
  <c r="O8446" i="1"/>
  <c r="P8446" i="1"/>
  <c r="O8447" i="1"/>
  <c r="P8447" i="1"/>
  <c r="O8448" i="1"/>
  <c r="P8448" i="1"/>
  <c r="O8449" i="1"/>
  <c r="P8449" i="1"/>
  <c r="O8450" i="1"/>
  <c r="P8450" i="1"/>
  <c r="O8451" i="1"/>
  <c r="P8451" i="1"/>
  <c r="O8452" i="1"/>
  <c r="P8452" i="1"/>
  <c r="O8453" i="1"/>
  <c r="P8453" i="1"/>
  <c r="O8454" i="1"/>
  <c r="P8454" i="1"/>
  <c r="O8455" i="1"/>
  <c r="P8455" i="1"/>
  <c r="O8456" i="1"/>
  <c r="P8456" i="1"/>
  <c r="O8457" i="1"/>
  <c r="P8457" i="1"/>
  <c r="O8458" i="1"/>
  <c r="P8458" i="1"/>
  <c r="O8459" i="1"/>
  <c r="P8459" i="1"/>
  <c r="O8460" i="1"/>
  <c r="P8460" i="1"/>
  <c r="O8461" i="1"/>
  <c r="P8461" i="1"/>
  <c r="O8462" i="1"/>
  <c r="P8462" i="1"/>
  <c r="O8463" i="1"/>
  <c r="P8463" i="1"/>
  <c r="O8464" i="1"/>
  <c r="P8464" i="1"/>
  <c r="O8465" i="1"/>
  <c r="P8465" i="1"/>
  <c r="O8466" i="1"/>
  <c r="P8466" i="1"/>
  <c r="O8467" i="1"/>
  <c r="P8467" i="1"/>
  <c r="O8468" i="1"/>
  <c r="P8468" i="1"/>
  <c r="O8469" i="1"/>
  <c r="P8469" i="1"/>
  <c r="O8470" i="1"/>
  <c r="P8470" i="1"/>
  <c r="O8471" i="1"/>
  <c r="P8471" i="1"/>
  <c r="O8472" i="1"/>
  <c r="P8472" i="1"/>
  <c r="O8473" i="1"/>
  <c r="P8473" i="1"/>
  <c r="O8474" i="1"/>
  <c r="P8474" i="1"/>
  <c r="O8475" i="1"/>
  <c r="P8475" i="1"/>
  <c r="O8476" i="1"/>
  <c r="P8476" i="1"/>
  <c r="O8477" i="1"/>
  <c r="P8477" i="1"/>
  <c r="O8478" i="1"/>
  <c r="P8478" i="1"/>
  <c r="O8479" i="1"/>
  <c r="P8479" i="1"/>
  <c r="O8480" i="1"/>
  <c r="P8480" i="1"/>
  <c r="O8481" i="1"/>
  <c r="P8481" i="1"/>
  <c r="O8482" i="1"/>
  <c r="P8482" i="1"/>
  <c r="O8483" i="1"/>
  <c r="P8483" i="1"/>
  <c r="O8484" i="1"/>
  <c r="P8484" i="1"/>
  <c r="O8485" i="1"/>
  <c r="P8485" i="1"/>
  <c r="O8486" i="1"/>
  <c r="P8486" i="1"/>
  <c r="O8487" i="1"/>
  <c r="P8487" i="1"/>
  <c r="O8488" i="1"/>
  <c r="P8488" i="1"/>
  <c r="O8489" i="1"/>
  <c r="P8489" i="1"/>
  <c r="O8490" i="1"/>
  <c r="P8490" i="1"/>
  <c r="O8491" i="1"/>
  <c r="P8491" i="1"/>
  <c r="O8492" i="1"/>
  <c r="P8492" i="1"/>
  <c r="O8493" i="1"/>
  <c r="P8493" i="1"/>
  <c r="O8494" i="1"/>
  <c r="P8494" i="1"/>
  <c r="O8495" i="1"/>
  <c r="P8495" i="1"/>
  <c r="O8496" i="1"/>
  <c r="P8496" i="1"/>
  <c r="O8497" i="1"/>
  <c r="P8497" i="1"/>
  <c r="O8498" i="1"/>
  <c r="P8498" i="1"/>
  <c r="O8499" i="1"/>
  <c r="P8499" i="1"/>
  <c r="O8500" i="1"/>
  <c r="P8500" i="1"/>
  <c r="O8501" i="1"/>
  <c r="P8501" i="1"/>
  <c r="O8502" i="1"/>
  <c r="P8502" i="1"/>
  <c r="O8503" i="1"/>
  <c r="P8503" i="1"/>
  <c r="O8504" i="1"/>
  <c r="P8504" i="1"/>
  <c r="O8505" i="1"/>
  <c r="P8505" i="1"/>
  <c r="O8506" i="1"/>
  <c r="P8506" i="1"/>
  <c r="O8507" i="1"/>
  <c r="P8507" i="1"/>
  <c r="O8508" i="1"/>
  <c r="P8508" i="1"/>
  <c r="O8509" i="1"/>
  <c r="P8509" i="1"/>
  <c r="O8510" i="1"/>
  <c r="P8510" i="1"/>
  <c r="O8511" i="1"/>
  <c r="P8511" i="1"/>
  <c r="O8512" i="1"/>
  <c r="P8512" i="1"/>
  <c r="O8513" i="1"/>
  <c r="P8513" i="1"/>
  <c r="O8514" i="1"/>
  <c r="P8514" i="1"/>
  <c r="O8515" i="1"/>
  <c r="P8515" i="1"/>
  <c r="O8516" i="1"/>
  <c r="P8516" i="1"/>
  <c r="O8517" i="1"/>
  <c r="P8517" i="1"/>
  <c r="O8518" i="1"/>
  <c r="P8518" i="1"/>
  <c r="O8519" i="1"/>
  <c r="P8519" i="1"/>
  <c r="O8520" i="1"/>
  <c r="P8520" i="1"/>
  <c r="O8521" i="1"/>
  <c r="P8521" i="1"/>
  <c r="O8522" i="1"/>
  <c r="P8522" i="1"/>
  <c r="O8523" i="1"/>
  <c r="P8523" i="1"/>
  <c r="O8524" i="1"/>
  <c r="P8524" i="1"/>
  <c r="O8525" i="1"/>
  <c r="P8525" i="1"/>
  <c r="O8526" i="1"/>
  <c r="P8526" i="1"/>
  <c r="O8527" i="1"/>
  <c r="P8527" i="1"/>
  <c r="O8528" i="1"/>
  <c r="P8528" i="1"/>
  <c r="O8529" i="1"/>
  <c r="P8529" i="1"/>
  <c r="O8530" i="1"/>
  <c r="P8530" i="1"/>
  <c r="O8531" i="1"/>
  <c r="P8531" i="1"/>
  <c r="O8532" i="1"/>
  <c r="P8532" i="1"/>
  <c r="O8533" i="1"/>
  <c r="P8533" i="1"/>
  <c r="O8534" i="1"/>
  <c r="P8534" i="1"/>
  <c r="O8535" i="1"/>
  <c r="P8535" i="1"/>
  <c r="O8536" i="1"/>
  <c r="P8536" i="1"/>
  <c r="O8537" i="1"/>
  <c r="P8537" i="1"/>
  <c r="O8538" i="1"/>
  <c r="P8538" i="1"/>
  <c r="O8539" i="1"/>
  <c r="P8539" i="1"/>
  <c r="O8540" i="1"/>
  <c r="P8540" i="1"/>
  <c r="O8541" i="1"/>
  <c r="P8541" i="1"/>
  <c r="O8542" i="1"/>
  <c r="P8542" i="1"/>
  <c r="O8543" i="1"/>
  <c r="P8543" i="1"/>
  <c r="O8544" i="1"/>
  <c r="P8544" i="1"/>
  <c r="O8545" i="1"/>
  <c r="P8545" i="1"/>
  <c r="O8546" i="1"/>
  <c r="P8546" i="1"/>
  <c r="O8547" i="1"/>
  <c r="P8547" i="1"/>
  <c r="O8548" i="1"/>
  <c r="P8548" i="1"/>
  <c r="O8549" i="1"/>
  <c r="P8549" i="1"/>
  <c r="O8550" i="1"/>
  <c r="P8550" i="1"/>
  <c r="O8551" i="1"/>
  <c r="P8551" i="1"/>
  <c r="O8552" i="1"/>
  <c r="P8552" i="1"/>
  <c r="O8553" i="1"/>
  <c r="P8553" i="1"/>
  <c r="O8554" i="1"/>
  <c r="P8554" i="1"/>
  <c r="O8555" i="1"/>
  <c r="P8555" i="1"/>
  <c r="O8556" i="1"/>
  <c r="P8556" i="1"/>
  <c r="O8557" i="1"/>
  <c r="P8557" i="1"/>
  <c r="O8558" i="1"/>
  <c r="P8558" i="1"/>
  <c r="O8559" i="1"/>
  <c r="P8559" i="1"/>
  <c r="O8560" i="1"/>
  <c r="P8560" i="1"/>
  <c r="O8561" i="1"/>
  <c r="P8561" i="1"/>
  <c r="O8562" i="1"/>
  <c r="P8562" i="1"/>
  <c r="O8563" i="1"/>
  <c r="P8563" i="1"/>
  <c r="O8564" i="1"/>
  <c r="P8564" i="1"/>
  <c r="O8565" i="1"/>
  <c r="P8565" i="1"/>
  <c r="O8566" i="1"/>
  <c r="P8566" i="1"/>
  <c r="O8567" i="1"/>
  <c r="P8567" i="1"/>
  <c r="O8568" i="1"/>
  <c r="P8568" i="1"/>
  <c r="O8569" i="1"/>
  <c r="P8569" i="1"/>
  <c r="O8570" i="1"/>
  <c r="P8570" i="1"/>
  <c r="O8571" i="1"/>
  <c r="P8571" i="1"/>
  <c r="O8572" i="1"/>
  <c r="P8572" i="1"/>
  <c r="O8573" i="1"/>
  <c r="P8573" i="1"/>
  <c r="O8574" i="1"/>
  <c r="P8574" i="1"/>
  <c r="O8575" i="1"/>
  <c r="P8575" i="1"/>
  <c r="O8576" i="1"/>
  <c r="P8576" i="1"/>
  <c r="O8577" i="1"/>
  <c r="P8577" i="1"/>
  <c r="O8578" i="1"/>
  <c r="P8578" i="1"/>
  <c r="O8579" i="1"/>
  <c r="P8579" i="1"/>
  <c r="O8580" i="1"/>
  <c r="P8580" i="1"/>
  <c r="O8581" i="1"/>
  <c r="P8581" i="1"/>
  <c r="O8582" i="1"/>
  <c r="P8582" i="1"/>
  <c r="O8583" i="1"/>
  <c r="P8583" i="1"/>
  <c r="O8584" i="1"/>
  <c r="P8584" i="1"/>
  <c r="O8585" i="1"/>
  <c r="P8585" i="1"/>
  <c r="O8586" i="1"/>
  <c r="P8586" i="1"/>
  <c r="O8587" i="1"/>
  <c r="P8587" i="1"/>
  <c r="O8588" i="1"/>
  <c r="P8588" i="1"/>
  <c r="O8589" i="1"/>
  <c r="P8589" i="1"/>
  <c r="O8590" i="1"/>
  <c r="P8590" i="1"/>
  <c r="O8591" i="1"/>
  <c r="P8591" i="1"/>
  <c r="O8592" i="1"/>
  <c r="P8592" i="1"/>
  <c r="O8593" i="1"/>
  <c r="P8593" i="1"/>
  <c r="O8594" i="1"/>
  <c r="P8594" i="1"/>
  <c r="O8595" i="1"/>
  <c r="P8595" i="1"/>
  <c r="O8596" i="1"/>
  <c r="P8596" i="1"/>
  <c r="O8597" i="1"/>
  <c r="P8597" i="1"/>
  <c r="O8598" i="1"/>
  <c r="P8598" i="1"/>
  <c r="O8599" i="1"/>
  <c r="P8599" i="1"/>
  <c r="O8600" i="1"/>
  <c r="P8600" i="1"/>
  <c r="O8601" i="1"/>
  <c r="P8601" i="1"/>
  <c r="O8602" i="1"/>
  <c r="P8602" i="1"/>
  <c r="O8603" i="1"/>
  <c r="P8603" i="1"/>
  <c r="O8604" i="1"/>
  <c r="P8604" i="1"/>
  <c r="O8605" i="1"/>
  <c r="P8605" i="1"/>
  <c r="O8606" i="1"/>
  <c r="P8606" i="1"/>
  <c r="O8607" i="1"/>
  <c r="P8607" i="1"/>
  <c r="O8608" i="1"/>
  <c r="P8608" i="1"/>
  <c r="O8609" i="1"/>
  <c r="P8609" i="1"/>
  <c r="O8610" i="1"/>
  <c r="P8610" i="1"/>
  <c r="O8611" i="1"/>
  <c r="P8611" i="1"/>
  <c r="O8612" i="1"/>
  <c r="P8612" i="1"/>
  <c r="O8613" i="1"/>
  <c r="P8613" i="1"/>
  <c r="O8614" i="1"/>
  <c r="P8614" i="1"/>
  <c r="O8615" i="1"/>
  <c r="P8615" i="1"/>
  <c r="O8616" i="1"/>
  <c r="P8616" i="1"/>
  <c r="O8617" i="1"/>
  <c r="P8617" i="1"/>
  <c r="O8618" i="1"/>
  <c r="P8618" i="1"/>
  <c r="O8619" i="1"/>
  <c r="P8619" i="1"/>
  <c r="O8620" i="1"/>
  <c r="P8620" i="1"/>
  <c r="O8621" i="1"/>
  <c r="P8621" i="1"/>
  <c r="O8622" i="1"/>
  <c r="P8622" i="1"/>
  <c r="O8623" i="1"/>
  <c r="P8623" i="1"/>
  <c r="O8624" i="1"/>
  <c r="P8624" i="1"/>
  <c r="O8625" i="1"/>
  <c r="P8625" i="1"/>
  <c r="O8626" i="1"/>
  <c r="P8626" i="1"/>
  <c r="O8627" i="1"/>
  <c r="P8627" i="1"/>
  <c r="O8628" i="1"/>
  <c r="P8628" i="1"/>
  <c r="O8629" i="1"/>
  <c r="P8629" i="1"/>
  <c r="O8630" i="1"/>
  <c r="P8630" i="1"/>
  <c r="O8631" i="1"/>
  <c r="P8631" i="1"/>
  <c r="O8632" i="1"/>
  <c r="P8632" i="1"/>
  <c r="O8633" i="1"/>
  <c r="P8633" i="1"/>
  <c r="O8634" i="1"/>
  <c r="P8634" i="1"/>
  <c r="O8635" i="1"/>
  <c r="P8635" i="1"/>
  <c r="O8636" i="1"/>
  <c r="P8636" i="1"/>
  <c r="O8637" i="1"/>
  <c r="P8637" i="1"/>
  <c r="O8638" i="1"/>
  <c r="P8638" i="1"/>
  <c r="O8639" i="1"/>
  <c r="P8639" i="1"/>
  <c r="O8640" i="1"/>
  <c r="P8640" i="1"/>
  <c r="O8641" i="1"/>
  <c r="P8641" i="1"/>
  <c r="O8642" i="1"/>
  <c r="P8642" i="1"/>
  <c r="O8643" i="1"/>
  <c r="P8643" i="1"/>
  <c r="O8644" i="1"/>
  <c r="P8644" i="1"/>
  <c r="O8645" i="1"/>
  <c r="P8645" i="1"/>
  <c r="O8646" i="1"/>
  <c r="P8646" i="1"/>
  <c r="O8647" i="1"/>
  <c r="P8647" i="1"/>
  <c r="O8648" i="1"/>
  <c r="P8648" i="1"/>
  <c r="O8649" i="1"/>
  <c r="P8649" i="1"/>
  <c r="O8650" i="1"/>
  <c r="P8650" i="1"/>
  <c r="O8651" i="1"/>
  <c r="P8651" i="1"/>
  <c r="O8652" i="1"/>
  <c r="P8652" i="1"/>
  <c r="O8653" i="1"/>
  <c r="P8653" i="1"/>
  <c r="O8654" i="1"/>
  <c r="P8654" i="1"/>
  <c r="O8655" i="1"/>
  <c r="P8655" i="1"/>
  <c r="O8656" i="1"/>
  <c r="P8656" i="1"/>
  <c r="O8657" i="1"/>
  <c r="P8657" i="1"/>
  <c r="O8658" i="1"/>
  <c r="P8658" i="1"/>
  <c r="O8659" i="1"/>
  <c r="P8659" i="1"/>
  <c r="O8660" i="1"/>
  <c r="P8660" i="1"/>
  <c r="O8661" i="1"/>
  <c r="P8661" i="1"/>
  <c r="O8662" i="1"/>
  <c r="P8662" i="1"/>
  <c r="O8663" i="1"/>
  <c r="P8663" i="1"/>
  <c r="O8664" i="1"/>
  <c r="P8664" i="1"/>
  <c r="O8665" i="1"/>
  <c r="P8665" i="1"/>
  <c r="O8666" i="1"/>
  <c r="P8666" i="1"/>
  <c r="O8667" i="1"/>
  <c r="P8667" i="1"/>
  <c r="O8668" i="1"/>
  <c r="P8668" i="1"/>
  <c r="O8669" i="1"/>
  <c r="P8669" i="1"/>
  <c r="O8670" i="1"/>
  <c r="P8670" i="1"/>
  <c r="O8671" i="1"/>
  <c r="P8671" i="1"/>
  <c r="O8672" i="1"/>
  <c r="P8672" i="1"/>
  <c r="O8673" i="1"/>
  <c r="P8673" i="1"/>
  <c r="O8674" i="1"/>
  <c r="P8674" i="1"/>
  <c r="O8675" i="1"/>
  <c r="P8675" i="1"/>
  <c r="O8676" i="1"/>
  <c r="P8676" i="1"/>
  <c r="O8677" i="1"/>
  <c r="P8677" i="1"/>
  <c r="O8678" i="1"/>
  <c r="P8678" i="1"/>
  <c r="O8679" i="1"/>
  <c r="P8679" i="1"/>
  <c r="O8680" i="1"/>
  <c r="P8680" i="1"/>
  <c r="O8681" i="1"/>
  <c r="P8681" i="1"/>
  <c r="O8682" i="1"/>
  <c r="P8682" i="1"/>
  <c r="O8683" i="1"/>
  <c r="P8683" i="1"/>
  <c r="O8684" i="1"/>
  <c r="P8684" i="1"/>
  <c r="O8685" i="1"/>
  <c r="P8685" i="1"/>
  <c r="O8686" i="1"/>
  <c r="P8686" i="1"/>
  <c r="O8687" i="1"/>
  <c r="P8687" i="1"/>
  <c r="O8688" i="1"/>
  <c r="P8688" i="1"/>
  <c r="O8689" i="1"/>
  <c r="P8689" i="1"/>
  <c r="O8690" i="1"/>
  <c r="P8690" i="1"/>
  <c r="O8691" i="1"/>
  <c r="P8691" i="1"/>
  <c r="O8692" i="1"/>
  <c r="P8692" i="1"/>
  <c r="O8693" i="1"/>
  <c r="P8693" i="1"/>
  <c r="O8694" i="1"/>
  <c r="P8694" i="1"/>
  <c r="O8695" i="1"/>
  <c r="P8695" i="1"/>
  <c r="O8696" i="1"/>
  <c r="P8696" i="1"/>
  <c r="O8697" i="1"/>
  <c r="P8697" i="1"/>
  <c r="O8698" i="1"/>
  <c r="P8698" i="1"/>
  <c r="O8699" i="1"/>
  <c r="P8699" i="1"/>
  <c r="O8700" i="1"/>
  <c r="P8700" i="1"/>
  <c r="O8701" i="1"/>
  <c r="P8701" i="1"/>
  <c r="O8702" i="1"/>
  <c r="P8702" i="1"/>
  <c r="O8703" i="1"/>
  <c r="P8703" i="1"/>
  <c r="O8704" i="1"/>
  <c r="P8704" i="1"/>
  <c r="O8705" i="1"/>
  <c r="P8705" i="1"/>
  <c r="O8706" i="1"/>
  <c r="P8706" i="1"/>
  <c r="O8707" i="1"/>
  <c r="P8707" i="1"/>
  <c r="O8708" i="1"/>
  <c r="P8708" i="1"/>
  <c r="O8709" i="1"/>
  <c r="P8709" i="1"/>
  <c r="O8710" i="1"/>
  <c r="P8710" i="1"/>
  <c r="O8711" i="1"/>
  <c r="P8711" i="1"/>
  <c r="O8712" i="1"/>
  <c r="P8712" i="1"/>
  <c r="O8713" i="1"/>
  <c r="P8713" i="1"/>
  <c r="O8714" i="1"/>
  <c r="P8714" i="1"/>
  <c r="O8715" i="1"/>
  <c r="P8715" i="1"/>
  <c r="O8716" i="1"/>
  <c r="P8716" i="1"/>
  <c r="O8717" i="1"/>
  <c r="P8717" i="1"/>
  <c r="O8718" i="1"/>
  <c r="P8718" i="1"/>
  <c r="O8719" i="1"/>
  <c r="P8719" i="1"/>
  <c r="O8720" i="1"/>
  <c r="P8720" i="1"/>
  <c r="O8721" i="1"/>
  <c r="P8721" i="1"/>
  <c r="O8722" i="1"/>
  <c r="P8722" i="1"/>
  <c r="O8723" i="1"/>
  <c r="P8723" i="1"/>
  <c r="O8724" i="1"/>
  <c r="P8724" i="1"/>
  <c r="O8725" i="1"/>
  <c r="P8725" i="1"/>
  <c r="O8726" i="1"/>
  <c r="P8726" i="1"/>
  <c r="O8727" i="1"/>
  <c r="P8727" i="1"/>
  <c r="O8728" i="1"/>
  <c r="P8728" i="1"/>
  <c r="O8729" i="1"/>
  <c r="P8729" i="1"/>
  <c r="O8730" i="1"/>
  <c r="P8730" i="1"/>
  <c r="O8731" i="1"/>
  <c r="P8731" i="1"/>
  <c r="O8732" i="1"/>
  <c r="P8732" i="1"/>
  <c r="O8733" i="1"/>
  <c r="P8733" i="1"/>
  <c r="O8734" i="1"/>
  <c r="P8734" i="1"/>
  <c r="O8735" i="1"/>
  <c r="P8735" i="1"/>
  <c r="O8736" i="1"/>
  <c r="P8736" i="1"/>
  <c r="O8737" i="1"/>
  <c r="P8737" i="1"/>
  <c r="O8738" i="1"/>
  <c r="P8738" i="1"/>
  <c r="O8739" i="1"/>
  <c r="P8739" i="1"/>
  <c r="O8740" i="1"/>
  <c r="P8740" i="1"/>
  <c r="O8741" i="1"/>
  <c r="P8741" i="1"/>
  <c r="O8742" i="1"/>
  <c r="P8742" i="1"/>
  <c r="O8743" i="1"/>
  <c r="P8743" i="1"/>
  <c r="O8744" i="1"/>
  <c r="P8744" i="1"/>
  <c r="O8745" i="1"/>
  <c r="P8745" i="1"/>
  <c r="O8746" i="1"/>
  <c r="P8746" i="1"/>
  <c r="O8747" i="1"/>
  <c r="P8747" i="1"/>
  <c r="O8748" i="1"/>
  <c r="P8748" i="1"/>
  <c r="O8749" i="1"/>
  <c r="P8749" i="1"/>
  <c r="O8750" i="1"/>
  <c r="P8750" i="1"/>
  <c r="O8751" i="1"/>
  <c r="P8751" i="1"/>
  <c r="O8752" i="1"/>
  <c r="P8752" i="1"/>
  <c r="O8753" i="1"/>
  <c r="P8753" i="1"/>
  <c r="O8754" i="1"/>
  <c r="P8754" i="1"/>
  <c r="O8755" i="1"/>
  <c r="P8755" i="1"/>
  <c r="O8756" i="1"/>
  <c r="P8756" i="1"/>
  <c r="O8757" i="1"/>
  <c r="P8757" i="1"/>
  <c r="O8758" i="1"/>
  <c r="P8758" i="1"/>
  <c r="O8759" i="1"/>
  <c r="P8759" i="1"/>
  <c r="O8760" i="1"/>
  <c r="P8760" i="1"/>
  <c r="O8761" i="1"/>
  <c r="P8761" i="1"/>
  <c r="O8762" i="1"/>
  <c r="P8762" i="1"/>
  <c r="O8763" i="1"/>
  <c r="P8763" i="1"/>
  <c r="O8764" i="1"/>
  <c r="P8764" i="1"/>
  <c r="O8765" i="1"/>
  <c r="P8765" i="1"/>
  <c r="O8766" i="1"/>
  <c r="P8766" i="1"/>
  <c r="O8767" i="1"/>
  <c r="P8767" i="1"/>
  <c r="O8768" i="1"/>
  <c r="P8768" i="1"/>
  <c r="O8769" i="1"/>
  <c r="P8769" i="1"/>
  <c r="O8770" i="1"/>
  <c r="P8770" i="1"/>
  <c r="O8771" i="1"/>
  <c r="P8771" i="1"/>
  <c r="O8772" i="1"/>
  <c r="P8772" i="1"/>
  <c r="O8773" i="1"/>
  <c r="P8773" i="1"/>
  <c r="O8774" i="1"/>
  <c r="P8774" i="1"/>
  <c r="O8775" i="1"/>
  <c r="P8775" i="1"/>
  <c r="O8776" i="1"/>
  <c r="P8776" i="1"/>
  <c r="O8777" i="1"/>
  <c r="P8777" i="1"/>
  <c r="O8778" i="1"/>
  <c r="P8778" i="1"/>
  <c r="O8779" i="1"/>
  <c r="P8779" i="1"/>
  <c r="O8780" i="1"/>
  <c r="P8780" i="1"/>
  <c r="O8781" i="1"/>
  <c r="P8781" i="1"/>
  <c r="O8782" i="1"/>
  <c r="P8782" i="1"/>
  <c r="O8783" i="1"/>
  <c r="P8783" i="1"/>
  <c r="O8784" i="1"/>
  <c r="P8784" i="1"/>
  <c r="O8785" i="1"/>
  <c r="P8785" i="1"/>
  <c r="O8786" i="1"/>
  <c r="P8786" i="1"/>
  <c r="O8787" i="1"/>
  <c r="P8787" i="1"/>
  <c r="O8788" i="1"/>
  <c r="P8788" i="1"/>
  <c r="O8789" i="1"/>
  <c r="P8789" i="1"/>
  <c r="O8790" i="1"/>
  <c r="P8790" i="1"/>
  <c r="O8791" i="1"/>
  <c r="P8791" i="1"/>
  <c r="O8792" i="1"/>
  <c r="P8792" i="1"/>
  <c r="O8793" i="1"/>
  <c r="P8793" i="1"/>
  <c r="O8794" i="1"/>
  <c r="P8794" i="1"/>
  <c r="O8795" i="1"/>
  <c r="P8795" i="1"/>
  <c r="O8796" i="1"/>
  <c r="P8796" i="1"/>
  <c r="O8797" i="1"/>
  <c r="P8797" i="1"/>
  <c r="O8798" i="1"/>
  <c r="P8798" i="1"/>
  <c r="O8799" i="1"/>
  <c r="P8799" i="1"/>
  <c r="O8800" i="1"/>
  <c r="P8800" i="1"/>
  <c r="O8801" i="1"/>
  <c r="P8801" i="1"/>
  <c r="O8802" i="1"/>
  <c r="P8802" i="1"/>
  <c r="O8803" i="1"/>
  <c r="P8803" i="1"/>
  <c r="O8804" i="1"/>
  <c r="P8804" i="1"/>
  <c r="O8805" i="1"/>
  <c r="P8805" i="1"/>
  <c r="O8806" i="1"/>
  <c r="P8806" i="1"/>
  <c r="O8807" i="1"/>
  <c r="P8807" i="1"/>
  <c r="O8808" i="1"/>
  <c r="P8808" i="1"/>
  <c r="O8809" i="1"/>
  <c r="P8809" i="1"/>
  <c r="O8810" i="1"/>
  <c r="P8810" i="1"/>
  <c r="O8811" i="1"/>
  <c r="P8811" i="1"/>
  <c r="O8812" i="1"/>
  <c r="P8812" i="1"/>
  <c r="O8813" i="1"/>
  <c r="P8813" i="1"/>
  <c r="O8814" i="1"/>
  <c r="P8814" i="1"/>
  <c r="O8815" i="1"/>
  <c r="P8815" i="1"/>
  <c r="O8816" i="1"/>
  <c r="P8816" i="1"/>
  <c r="O8817" i="1"/>
  <c r="P8817" i="1"/>
  <c r="O8818" i="1"/>
  <c r="P8818" i="1"/>
  <c r="O8819" i="1"/>
  <c r="P8819" i="1"/>
  <c r="O8820" i="1"/>
  <c r="P8820" i="1"/>
  <c r="O8821" i="1"/>
  <c r="P8821" i="1"/>
  <c r="O8822" i="1"/>
  <c r="P8822" i="1"/>
  <c r="O8823" i="1"/>
  <c r="P8823" i="1"/>
  <c r="O8824" i="1"/>
  <c r="P8824" i="1"/>
  <c r="O8825" i="1"/>
  <c r="P8825" i="1"/>
  <c r="O8826" i="1"/>
  <c r="P8826" i="1"/>
  <c r="O8827" i="1"/>
  <c r="P8827" i="1"/>
  <c r="O8828" i="1"/>
  <c r="P8828" i="1"/>
  <c r="O8829" i="1"/>
  <c r="P8829" i="1"/>
  <c r="O8830" i="1"/>
  <c r="P8830" i="1"/>
  <c r="O8831" i="1"/>
  <c r="P8831" i="1"/>
  <c r="O8832" i="1"/>
  <c r="P8832" i="1"/>
  <c r="O8833" i="1"/>
  <c r="P8833" i="1"/>
  <c r="O8834" i="1"/>
  <c r="P8834" i="1"/>
  <c r="O8835" i="1"/>
  <c r="P8835" i="1"/>
  <c r="O8836" i="1"/>
  <c r="P8836" i="1"/>
  <c r="O8837" i="1"/>
  <c r="P8837" i="1"/>
  <c r="O8838" i="1"/>
  <c r="P8838" i="1"/>
  <c r="O8839" i="1"/>
  <c r="P8839" i="1"/>
  <c r="O8840" i="1"/>
  <c r="P8840" i="1"/>
  <c r="O8841" i="1"/>
  <c r="P8841" i="1"/>
  <c r="O8842" i="1"/>
  <c r="P8842" i="1"/>
  <c r="O8843" i="1"/>
  <c r="P8843" i="1"/>
  <c r="O8844" i="1"/>
  <c r="P8844" i="1"/>
  <c r="O8845" i="1"/>
  <c r="P8845" i="1"/>
  <c r="O8846" i="1"/>
  <c r="P8846" i="1"/>
  <c r="O8847" i="1"/>
  <c r="P8847" i="1"/>
  <c r="O8848" i="1"/>
  <c r="P8848" i="1"/>
  <c r="O8849" i="1"/>
  <c r="P8849" i="1"/>
  <c r="O8850" i="1"/>
  <c r="P8850" i="1"/>
  <c r="O8851" i="1"/>
  <c r="P8851" i="1"/>
  <c r="O8852" i="1"/>
  <c r="P8852" i="1"/>
  <c r="O8853" i="1"/>
  <c r="P8853" i="1"/>
  <c r="O8854" i="1"/>
  <c r="P8854" i="1"/>
  <c r="O8855" i="1"/>
  <c r="P8855" i="1"/>
  <c r="O8856" i="1"/>
  <c r="P8856" i="1"/>
  <c r="O8857" i="1"/>
  <c r="P8857" i="1"/>
  <c r="O8858" i="1"/>
  <c r="P8858" i="1"/>
  <c r="O8859" i="1"/>
  <c r="P8859" i="1"/>
  <c r="O8860" i="1"/>
  <c r="P8860" i="1"/>
  <c r="O8861" i="1"/>
  <c r="P8861" i="1"/>
  <c r="O8862" i="1"/>
  <c r="P8862" i="1"/>
  <c r="O8863" i="1"/>
  <c r="P8863" i="1"/>
  <c r="O8864" i="1"/>
  <c r="P8864" i="1"/>
  <c r="O8865" i="1"/>
  <c r="P8865" i="1"/>
  <c r="O8866" i="1"/>
  <c r="P8866" i="1"/>
  <c r="O8867" i="1"/>
  <c r="P8867" i="1"/>
  <c r="O8868" i="1"/>
  <c r="P8868" i="1"/>
  <c r="O8869" i="1"/>
  <c r="P8869" i="1"/>
  <c r="O8870" i="1"/>
  <c r="P8870" i="1"/>
  <c r="O8871" i="1"/>
  <c r="P8871" i="1"/>
  <c r="O8872" i="1"/>
  <c r="P8872" i="1"/>
  <c r="O8873" i="1"/>
  <c r="P8873" i="1"/>
  <c r="O8874" i="1"/>
  <c r="P8874" i="1"/>
  <c r="O8875" i="1"/>
  <c r="P8875" i="1"/>
  <c r="O8876" i="1"/>
  <c r="P8876" i="1"/>
  <c r="O8877" i="1"/>
  <c r="P8877" i="1"/>
  <c r="O8878" i="1"/>
  <c r="P8878" i="1"/>
  <c r="O8879" i="1"/>
  <c r="P8879" i="1"/>
  <c r="O8880" i="1"/>
  <c r="P8880" i="1"/>
  <c r="O8881" i="1"/>
  <c r="P8881" i="1"/>
  <c r="O8882" i="1"/>
  <c r="P8882" i="1"/>
  <c r="O8883" i="1"/>
  <c r="P8883" i="1"/>
  <c r="O8884" i="1"/>
  <c r="P8884" i="1"/>
  <c r="O8885" i="1"/>
  <c r="P8885" i="1"/>
  <c r="O8886" i="1"/>
  <c r="P8886" i="1"/>
  <c r="O8887" i="1"/>
  <c r="P8887" i="1"/>
  <c r="O8888" i="1"/>
  <c r="P8888" i="1"/>
  <c r="O8889" i="1"/>
  <c r="P8889" i="1"/>
  <c r="O8890" i="1"/>
  <c r="P8890" i="1"/>
  <c r="O8891" i="1"/>
  <c r="P8891" i="1"/>
  <c r="O8892" i="1"/>
  <c r="P8892" i="1"/>
  <c r="O8893" i="1"/>
  <c r="P8893" i="1"/>
  <c r="O8894" i="1"/>
  <c r="P8894" i="1"/>
  <c r="O8895" i="1"/>
  <c r="P8895" i="1"/>
  <c r="O8896" i="1"/>
  <c r="P8896" i="1"/>
  <c r="O8897" i="1"/>
  <c r="P8897" i="1"/>
  <c r="O8898" i="1"/>
  <c r="P8898" i="1"/>
  <c r="O8899" i="1"/>
  <c r="P8899" i="1"/>
  <c r="O8900" i="1"/>
  <c r="P8900" i="1"/>
  <c r="O8901" i="1"/>
  <c r="P8901" i="1"/>
  <c r="O8902" i="1"/>
  <c r="P8902" i="1"/>
  <c r="O8903" i="1"/>
  <c r="P8903" i="1"/>
  <c r="O8904" i="1"/>
  <c r="P8904" i="1"/>
  <c r="O8905" i="1"/>
  <c r="P8905" i="1"/>
  <c r="O8906" i="1"/>
  <c r="P8906" i="1"/>
  <c r="O8907" i="1"/>
  <c r="P8907" i="1"/>
  <c r="O8908" i="1"/>
  <c r="P8908" i="1"/>
  <c r="O8909" i="1"/>
  <c r="P8909" i="1"/>
  <c r="O8910" i="1"/>
  <c r="P8910" i="1"/>
  <c r="O8911" i="1"/>
  <c r="P8911" i="1"/>
  <c r="O8912" i="1"/>
  <c r="P8912" i="1"/>
  <c r="O8913" i="1"/>
  <c r="P8913" i="1"/>
  <c r="O8914" i="1"/>
  <c r="P8914" i="1"/>
  <c r="O8915" i="1"/>
  <c r="P8915" i="1"/>
  <c r="O8916" i="1"/>
  <c r="P8916" i="1"/>
  <c r="O8917" i="1"/>
  <c r="P8917" i="1"/>
  <c r="O8918" i="1"/>
  <c r="P8918" i="1"/>
  <c r="O8919" i="1"/>
  <c r="P8919" i="1"/>
  <c r="O8920" i="1"/>
  <c r="P8920" i="1"/>
  <c r="O8921" i="1"/>
  <c r="P8921" i="1"/>
  <c r="O8922" i="1"/>
  <c r="P8922" i="1"/>
  <c r="O8923" i="1"/>
  <c r="P8923" i="1"/>
  <c r="O8924" i="1"/>
  <c r="P8924" i="1"/>
  <c r="O8925" i="1"/>
  <c r="P8925" i="1"/>
  <c r="O8926" i="1"/>
  <c r="P8926" i="1"/>
  <c r="O8927" i="1"/>
  <c r="P8927" i="1"/>
  <c r="O8928" i="1"/>
  <c r="P8928" i="1"/>
  <c r="O8929" i="1"/>
  <c r="P8929" i="1"/>
  <c r="O8930" i="1"/>
  <c r="P8930" i="1"/>
  <c r="O8931" i="1"/>
  <c r="P8931" i="1"/>
  <c r="O8932" i="1"/>
  <c r="P8932" i="1"/>
  <c r="O8933" i="1"/>
  <c r="P8933" i="1"/>
  <c r="O8934" i="1"/>
  <c r="P8934" i="1"/>
  <c r="O8935" i="1"/>
  <c r="P8935" i="1"/>
  <c r="O8936" i="1"/>
  <c r="P8936" i="1"/>
  <c r="O8937" i="1"/>
  <c r="P8937" i="1"/>
  <c r="O8938" i="1"/>
  <c r="P8938" i="1"/>
  <c r="O8939" i="1"/>
  <c r="P8939" i="1"/>
  <c r="O8940" i="1"/>
  <c r="P8940" i="1"/>
  <c r="O8941" i="1"/>
  <c r="P8941" i="1"/>
  <c r="O8942" i="1"/>
  <c r="P8942" i="1"/>
  <c r="O8943" i="1"/>
  <c r="P8943" i="1"/>
  <c r="O8944" i="1"/>
  <c r="P8944" i="1"/>
  <c r="O8945" i="1"/>
  <c r="P8945" i="1"/>
  <c r="O8946" i="1"/>
  <c r="P8946" i="1"/>
  <c r="O8947" i="1"/>
  <c r="P8947" i="1"/>
  <c r="O8948" i="1"/>
  <c r="P8948" i="1"/>
  <c r="O8949" i="1"/>
  <c r="P8949" i="1"/>
  <c r="O8950" i="1"/>
  <c r="P8950" i="1"/>
  <c r="O8951" i="1"/>
  <c r="P8951" i="1"/>
  <c r="O8952" i="1"/>
  <c r="P8952" i="1"/>
  <c r="O8953" i="1"/>
  <c r="P8953" i="1"/>
  <c r="O8954" i="1"/>
  <c r="P8954" i="1"/>
  <c r="O8955" i="1"/>
  <c r="P8955" i="1"/>
  <c r="O8956" i="1"/>
  <c r="P8956" i="1"/>
  <c r="O8957" i="1"/>
  <c r="P8957" i="1"/>
  <c r="O8958" i="1"/>
  <c r="P8958" i="1"/>
  <c r="O8959" i="1"/>
  <c r="P8959" i="1"/>
  <c r="O8960" i="1"/>
  <c r="P8960" i="1"/>
  <c r="O8961" i="1"/>
  <c r="P8961" i="1"/>
  <c r="O8962" i="1"/>
  <c r="P8962" i="1"/>
  <c r="O8963" i="1"/>
  <c r="P8963" i="1"/>
  <c r="O8964" i="1"/>
  <c r="P8964" i="1"/>
  <c r="O8965" i="1"/>
  <c r="P8965" i="1"/>
  <c r="O8966" i="1"/>
  <c r="P8966" i="1"/>
  <c r="O8967" i="1"/>
  <c r="P8967" i="1"/>
  <c r="O8968" i="1"/>
  <c r="P8968" i="1"/>
  <c r="O8969" i="1"/>
  <c r="P8969" i="1"/>
  <c r="O8970" i="1"/>
  <c r="P8970" i="1"/>
  <c r="O8971" i="1"/>
  <c r="P8971" i="1"/>
  <c r="O8972" i="1"/>
  <c r="P8972" i="1"/>
  <c r="O8973" i="1"/>
  <c r="P8973" i="1"/>
  <c r="O8974" i="1"/>
  <c r="P8974" i="1"/>
  <c r="O8975" i="1"/>
  <c r="P8975" i="1"/>
  <c r="O8976" i="1"/>
  <c r="P8976" i="1"/>
  <c r="O8977" i="1"/>
  <c r="P8977" i="1"/>
  <c r="O8978" i="1"/>
  <c r="P8978" i="1"/>
  <c r="O8979" i="1"/>
  <c r="P8979" i="1"/>
  <c r="O8980" i="1"/>
  <c r="P8980" i="1"/>
  <c r="O8981" i="1"/>
  <c r="P8981" i="1"/>
  <c r="O8982" i="1"/>
  <c r="P8982" i="1"/>
  <c r="O8983" i="1"/>
  <c r="P8983" i="1"/>
  <c r="O8984" i="1"/>
  <c r="P8984" i="1"/>
  <c r="O8985" i="1"/>
  <c r="P8985" i="1"/>
  <c r="O8986" i="1"/>
  <c r="P8986" i="1"/>
  <c r="O8987" i="1"/>
  <c r="P8987" i="1"/>
  <c r="O8988" i="1"/>
  <c r="P8988" i="1"/>
  <c r="O8989" i="1"/>
  <c r="P8989" i="1"/>
  <c r="O8990" i="1"/>
  <c r="P8990" i="1"/>
  <c r="O8991" i="1"/>
  <c r="P8991" i="1"/>
  <c r="O8992" i="1"/>
  <c r="P8992" i="1"/>
  <c r="O8993" i="1"/>
  <c r="P8993" i="1"/>
  <c r="O8994" i="1"/>
  <c r="P8994" i="1"/>
  <c r="O8995" i="1"/>
  <c r="P8995" i="1"/>
  <c r="O8996" i="1"/>
  <c r="P8996" i="1"/>
  <c r="O8997" i="1"/>
  <c r="P8997" i="1"/>
  <c r="O8998" i="1"/>
  <c r="P8998" i="1"/>
  <c r="O8999" i="1"/>
  <c r="P8999" i="1"/>
  <c r="O9000" i="1"/>
  <c r="P9000" i="1"/>
  <c r="O9001" i="1"/>
  <c r="P9001" i="1"/>
  <c r="O9002" i="1"/>
  <c r="P9002" i="1"/>
  <c r="O9003" i="1"/>
  <c r="P9003" i="1"/>
  <c r="O9004" i="1"/>
  <c r="P9004" i="1"/>
  <c r="O9005" i="1"/>
  <c r="P9005" i="1"/>
  <c r="O9006" i="1"/>
  <c r="P9006" i="1"/>
  <c r="O9007" i="1"/>
  <c r="P9007" i="1"/>
  <c r="O9008" i="1"/>
  <c r="P9008" i="1"/>
  <c r="O9009" i="1"/>
  <c r="P9009" i="1"/>
  <c r="O9010" i="1"/>
  <c r="P9010" i="1"/>
  <c r="O9011" i="1"/>
  <c r="P9011" i="1"/>
  <c r="O9012" i="1"/>
  <c r="P9012" i="1"/>
  <c r="O9013" i="1"/>
  <c r="P9013" i="1"/>
  <c r="O9014" i="1"/>
  <c r="P9014" i="1"/>
  <c r="O9015" i="1"/>
  <c r="P9015" i="1"/>
  <c r="O9016" i="1"/>
  <c r="P9016" i="1"/>
  <c r="O9017" i="1"/>
  <c r="P9017" i="1"/>
  <c r="O9018" i="1"/>
  <c r="P9018" i="1"/>
  <c r="O9019" i="1"/>
  <c r="P9019" i="1"/>
  <c r="O9020" i="1"/>
  <c r="P9020" i="1"/>
  <c r="O9021" i="1"/>
  <c r="P9021" i="1"/>
  <c r="O9022" i="1"/>
  <c r="P9022" i="1"/>
  <c r="O9023" i="1"/>
  <c r="P9023" i="1"/>
  <c r="O9024" i="1"/>
  <c r="P9024" i="1"/>
  <c r="O9025" i="1"/>
  <c r="P9025" i="1"/>
  <c r="O9026" i="1"/>
  <c r="P9026" i="1"/>
  <c r="O9027" i="1"/>
  <c r="P9027" i="1"/>
  <c r="O9028" i="1"/>
  <c r="P9028" i="1"/>
  <c r="O9029" i="1"/>
  <c r="P9029" i="1"/>
  <c r="O9030" i="1"/>
  <c r="P9030" i="1"/>
  <c r="O9031" i="1"/>
  <c r="P9031" i="1"/>
  <c r="O9032" i="1"/>
  <c r="P9032" i="1"/>
  <c r="O9033" i="1"/>
  <c r="P9033" i="1"/>
  <c r="O9034" i="1"/>
  <c r="P9034" i="1"/>
  <c r="O9035" i="1"/>
  <c r="P9035" i="1"/>
  <c r="O9036" i="1"/>
  <c r="P9036" i="1"/>
  <c r="O9037" i="1"/>
  <c r="P9037" i="1"/>
  <c r="O9038" i="1"/>
  <c r="P9038" i="1"/>
  <c r="O9039" i="1"/>
  <c r="P9039" i="1"/>
  <c r="O9040" i="1"/>
  <c r="P9040" i="1"/>
  <c r="O9041" i="1"/>
  <c r="P9041" i="1"/>
  <c r="O9042" i="1"/>
  <c r="P9042" i="1"/>
  <c r="O9043" i="1"/>
  <c r="P9043" i="1"/>
  <c r="O9044" i="1"/>
  <c r="P9044" i="1"/>
  <c r="O9045" i="1"/>
  <c r="P9045" i="1"/>
  <c r="O9046" i="1"/>
  <c r="P9046" i="1"/>
  <c r="O9047" i="1"/>
  <c r="P9047" i="1"/>
  <c r="O9048" i="1"/>
  <c r="P9048" i="1"/>
  <c r="O9049" i="1"/>
  <c r="P9049" i="1"/>
  <c r="O9050" i="1"/>
  <c r="P9050" i="1"/>
  <c r="O9051" i="1"/>
  <c r="P9051" i="1"/>
  <c r="O9052" i="1"/>
  <c r="P9052" i="1"/>
  <c r="O9053" i="1"/>
  <c r="P9053" i="1"/>
  <c r="O9054" i="1"/>
  <c r="P9054" i="1"/>
  <c r="O9055" i="1"/>
  <c r="P9055" i="1"/>
  <c r="O9056" i="1"/>
  <c r="P9056" i="1"/>
  <c r="O9057" i="1"/>
  <c r="P9057" i="1"/>
  <c r="O9058" i="1"/>
  <c r="P9058" i="1"/>
  <c r="O9059" i="1"/>
  <c r="P9059" i="1"/>
  <c r="O9060" i="1"/>
  <c r="P9060" i="1"/>
  <c r="O9061" i="1"/>
  <c r="P9061" i="1"/>
  <c r="O9062" i="1"/>
  <c r="P9062" i="1"/>
  <c r="O9063" i="1"/>
  <c r="P9063" i="1"/>
  <c r="O9064" i="1"/>
  <c r="P9064" i="1"/>
  <c r="O9065" i="1"/>
  <c r="P9065" i="1"/>
  <c r="O9066" i="1"/>
  <c r="P9066" i="1"/>
  <c r="O9067" i="1"/>
  <c r="P9067" i="1"/>
  <c r="O9068" i="1"/>
  <c r="P9068" i="1"/>
  <c r="O9069" i="1"/>
  <c r="P9069" i="1"/>
  <c r="O9070" i="1"/>
  <c r="P9070" i="1"/>
  <c r="O9071" i="1"/>
  <c r="P9071" i="1"/>
  <c r="O9072" i="1"/>
  <c r="P9072" i="1"/>
  <c r="O9073" i="1"/>
  <c r="P9073" i="1"/>
  <c r="O9074" i="1"/>
  <c r="P9074" i="1"/>
  <c r="O9075" i="1"/>
  <c r="P9075" i="1"/>
  <c r="O9076" i="1"/>
  <c r="P9076" i="1"/>
  <c r="O9077" i="1"/>
  <c r="P9077" i="1"/>
  <c r="O9078" i="1"/>
  <c r="P9078" i="1"/>
  <c r="O9079" i="1"/>
  <c r="P9079" i="1"/>
  <c r="O9080" i="1"/>
  <c r="P9080" i="1"/>
  <c r="O9081" i="1"/>
  <c r="P9081" i="1"/>
  <c r="O9082" i="1"/>
  <c r="P9082" i="1"/>
  <c r="O9083" i="1"/>
  <c r="P9083" i="1"/>
  <c r="O9084" i="1"/>
  <c r="P9084" i="1"/>
  <c r="O9085" i="1"/>
  <c r="P9085" i="1"/>
  <c r="O9086" i="1"/>
  <c r="P9086" i="1"/>
  <c r="O9087" i="1"/>
  <c r="P9087" i="1"/>
  <c r="O9088" i="1"/>
  <c r="P9088" i="1"/>
  <c r="O9089" i="1"/>
  <c r="P9089" i="1"/>
  <c r="O9090" i="1"/>
  <c r="P9090" i="1"/>
  <c r="O9091" i="1"/>
  <c r="P9091" i="1"/>
  <c r="O9092" i="1"/>
  <c r="P9092" i="1"/>
  <c r="O9093" i="1"/>
  <c r="P9093" i="1"/>
  <c r="O9094" i="1"/>
  <c r="P9094" i="1"/>
  <c r="O9095" i="1"/>
  <c r="P9095" i="1"/>
  <c r="O9096" i="1"/>
  <c r="P9096" i="1"/>
  <c r="O9097" i="1"/>
  <c r="P9097" i="1"/>
  <c r="O9098" i="1"/>
  <c r="P9098" i="1"/>
  <c r="O9099" i="1"/>
  <c r="P9099" i="1"/>
  <c r="O9100" i="1"/>
  <c r="P9100" i="1"/>
  <c r="O9101" i="1"/>
  <c r="P9101" i="1"/>
  <c r="O9102" i="1"/>
  <c r="P9102" i="1"/>
  <c r="O9103" i="1"/>
  <c r="P9103" i="1"/>
  <c r="O9104" i="1"/>
  <c r="P9104" i="1"/>
  <c r="O9105" i="1"/>
  <c r="P9105" i="1"/>
  <c r="O9106" i="1"/>
  <c r="P9106" i="1"/>
  <c r="O9107" i="1"/>
  <c r="P9107" i="1"/>
  <c r="O9108" i="1"/>
  <c r="P9108" i="1"/>
  <c r="O9109" i="1"/>
  <c r="P9109" i="1"/>
  <c r="O9110" i="1"/>
  <c r="P9110" i="1"/>
  <c r="O9111" i="1"/>
  <c r="P9111" i="1"/>
  <c r="O9112" i="1"/>
  <c r="P9112" i="1"/>
  <c r="O9113" i="1"/>
  <c r="P9113" i="1"/>
  <c r="O9114" i="1"/>
  <c r="P9114" i="1"/>
  <c r="O9115" i="1"/>
  <c r="P9115" i="1"/>
  <c r="O9116" i="1"/>
  <c r="P9116" i="1"/>
  <c r="O9117" i="1"/>
  <c r="P9117" i="1"/>
  <c r="O9118" i="1"/>
  <c r="P9118" i="1"/>
  <c r="O9119" i="1"/>
  <c r="P9119" i="1"/>
  <c r="O9120" i="1"/>
  <c r="P9120" i="1"/>
  <c r="O9121" i="1"/>
  <c r="P9121" i="1"/>
  <c r="O9122" i="1"/>
  <c r="P9122" i="1"/>
  <c r="O9123" i="1"/>
  <c r="P9123" i="1"/>
  <c r="O9124" i="1"/>
  <c r="P9124" i="1"/>
  <c r="O9125" i="1"/>
  <c r="P9125" i="1"/>
  <c r="O9126" i="1"/>
  <c r="P9126" i="1"/>
  <c r="O9127" i="1"/>
  <c r="P9127" i="1"/>
  <c r="O9128" i="1"/>
  <c r="P9128" i="1"/>
  <c r="O9129" i="1"/>
  <c r="P9129" i="1"/>
  <c r="O9130" i="1"/>
  <c r="P9130" i="1"/>
  <c r="O9131" i="1"/>
  <c r="P9131" i="1"/>
  <c r="O9132" i="1"/>
  <c r="P9132" i="1"/>
  <c r="O9133" i="1"/>
  <c r="P9133" i="1"/>
  <c r="O9134" i="1"/>
  <c r="P9134" i="1"/>
  <c r="O9135" i="1"/>
  <c r="P9135" i="1"/>
  <c r="O9136" i="1"/>
  <c r="P9136" i="1"/>
  <c r="O9137" i="1"/>
  <c r="P9137" i="1"/>
  <c r="O9138" i="1"/>
  <c r="P9138" i="1"/>
  <c r="O9139" i="1"/>
  <c r="P9139" i="1"/>
  <c r="O9140" i="1"/>
  <c r="P9140" i="1"/>
  <c r="O9141" i="1"/>
  <c r="P9141" i="1"/>
  <c r="O9142" i="1"/>
  <c r="P9142" i="1"/>
  <c r="O9143" i="1"/>
  <c r="P9143" i="1"/>
  <c r="O9144" i="1"/>
  <c r="P9144" i="1"/>
  <c r="O9145" i="1"/>
  <c r="P9145" i="1"/>
  <c r="O9146" i="1"/>
  <c r="P9146" i="1"/>
  <c r="O9147" i="1"/>
  <c r="P9147" i="1"/>
  <c r="O9148" i="1"/>
  <c r="P9148" i="1"/>
  <c r="O9149" i="1"/>
  <c r="P9149" i="1"/>
  <c r="O9150" i="1"/>
  <c r="P9150" i="1"/>
  <c r="O9151" i="1"/>
  <c r="P9151" i="1"/>
  <c r="O9152" i="1"/>
  <c r="P9152" i="1"/>
  <c r="O9153" i="1"/>
  <c r="P9153" i="1"/>
  <c r="O9154" i="1"/>
  <c r="P9154" i="1"/>
  <c r="O9155" i="1"/>
  <c r="P9155" i="1"/>
  <c r="O9156" i="1"/>
  <c r="P9156" i="1"/>
  <c r="O9157" i="1"/>
  <c r="P9157" i="1"/>
  <c r="O9158" i="1"/>
  <c r="P9158" i="1"/>
  <c r="O9159" i="1"/>
  <c r="P9159" i="1"/>
  <c r="O9160" i="1"/>
  <c r="P9160" i="1"/>
  <c r="O9161" i="1"/>
  <c r="P9161" i="1"/>
  <c r="O9162" i="1"/>
  <c r="P9162" i="1"/>
  <c r="O9163" i="1"/>
  <c r="P9163" i="1"/>
  <c r="O9164" i="1"/>
  <c r="P9164" i="1"/>
  <c r="O9165" i="1"/>
  <c r="P9165" i="1"/>
  <c r="O9166" i="1"/>
  <c r="P9166" i="1"/>
  <c r="O9167" i="1"/>
  <c r="P9167" i="1"/>
  <c r="O9168" i="1"/>
  <c r="P9168" i="1"/>
  <c r="O9169" i="1"/>
  <c r="P9169" i="1"/>
  <c r="O9170" i="1"/>
  <c r="P9170" i="1"/>
  <c r="O9171" i="1"/>
  <c r="P9171" i="1"/>
  <c r="O9172" i="1"/>
  <c r="P9172" i="1"/>
  <c r="O9173" i="1"/>
  <c r="P9173" i="1"/>
  <c r="O9174" i="1"/>
  <c r="P9174" i="1"/>
  <c r="O9175" i="1"/>
  <c r="P9175" i="1"/>
  <c r="O9176" i="1"/>
  <c r="P9176" i="1"/>
  <c r="O9177" i="1"/>
  <c r="P9177" i="1"/>
  <c r="O9178" i="1"/>
  <c r="P9178" i="1"/>
  <c r="O9179" i="1"/>
  <c r="P9179" i="1"/>
  <c r="O9180" i="1"/>
  <c r="P9180" i="1"/>
  <c r="O9181" i="1"/>
  <c r="P9181" i="1"/>
  <c r="O9182" i="1"/>
  <c r="P9182" i="1"/>
  <c r="O9183" i="1"/>
  <c r="P9183" i="1"/>
  <c r="O9184" i="1"/>
  <c r="P9184" i="1"/>
  <c r="O9185" i="1"/>
  <c r="P9185" i="1"/>
  <c r="O9186" i="1"/>
  <c r="P9186" i="1"/>
  <c r="O9187" i="1"/>
  <c r="P9187" i="1"/>
  <c r="O9188" i="1"/>
  <c r="P9188" i="1"/>
  <c r="O9189" i="1"/>
  <c r="P9189" i="1"/>
  <c r="O9190" i="1"/>
  <c r="P9190" i="1"/>
  <c r="O9191" i="1"/>
  <c r="P9191" i="1"/>
  <c r="O9192" i="1"/>
  <c r="P9192" i="1"/>
  <c r="O9193" i="1"/>
  <c r="P9193" i="1"/>
  <c r="O9194" i="1"/>
  <c r="P9194" i="1"/>
  <c r="O9195" i="1"/>
  <c r="P9195" i="1"/>
  <c r="O9196" i="1"/>
  <c r="P9196" i="1"/>
  <c r="O9197" i="1"/>
  <c r="P9197" i="1"/>
  <c r="O9198" i="1"/>
  <c r="P9198" i="1"/>
  <c r="O9199" i="1"/>
  <c r="P9199" i="1"/>
  <c r="O9200" i="1"/>
  <c r="P9200" i="1"/>
  <c r="O9201" i="1"/>
  <c r="P9201" i="1"/>
  <c r="O9202" i="1"/>
  <c r="P9202" i="1"/>
  <c r="O9203" i="1"/>
  <c r="P9203" i="1"/>
  <c r="O9204" i="1"/>
  <c r="P9204" i="1"/>
  <c r="O9205" i="1"/>
  <c r="P9205" i="1"/>
  <c r="O9206" i="1"/>
  <c r="P9206" i="1"/>
  <c r="O9207" i="1"/>
  <c r="P9207" i="1"/>
  <c r="O9208" i="1"/>
  <c r="P9208" i="1"/>
  <c r="O9209" i="1"/>
  <c r="P9209" i="1"/>
  <c r="O9210" i="1"/>
  <c r="P9210" i="1"/>
  <c r="O9211" i="1"/>
  <c r="P9211" i="1"/>
  <c r="O9212" i="1"/>
  <c r="P9212" i="1"/>
  <c r="O9213" i="1"/>
  <c r="P9213" i="1"/>
  <c r="O9214" i="1"/>
  <c r="P9214" i="1"/>
  <c r="O9215" i="1"/>
  <c r="P9215" i="1"/>
  <c r="O9216" i="1"/>
  <c r="P9216" i="1"/>
  <c r="O9217" i="1"/>
  <c r="P9217" i="1"/>
  <c r="O9218" i="1"/>
  <c r="P9218" i="1"/>
  <c r="O9219" i="1"/>
  <c r="P9219" i="1"/>
  <c r="O9220" i="1"/>
  <c r="P9220" i="1"/>
  <c r="O9221" i="1"/>
  <c r="P9221" i="1"/>
  <c r="O9222" i="1"/>
  <c r="P9222" i="1"/>
  <c r="O9223" i="1"/>
  <c r="P9223" i="1"/>
  <c r="O9224" i="1"/>
  <c r="P9224" i="1"/>
  <c r="O9225" i="1"/>
  <c r="P9225" i="1"/>
  <c r="O9226" i="1"/>
  <c r="P9226" i="1"/>
  <c r="O9227" i="1"/>
  <c r="P9227" i="1"/>
  <c r="O9228" i="1"/>
  <c r="P9228" i="1"/>
  <c r="O9229" i="1"/>
  <c r="P9229" i="1"/>
  <c r="O9230" i="1"/>
  <c r="P9230" i="1"/>
  <c r="O9231" i="1"/>
  <c r="P9231" i="1"/>
  <c r="O9232" i="1"/>
  <c r="P9232" i="1"/>
  <c r="O9233" i="1"/>
  <c r="P9233" i="1"/>
  <c r="O9234" i="1"/>
  <c r="P9234" i="1"/>
  <c r="O9235" i="1"/>
  <c r="P9235" i="1"/>
  <c r="O9236" i="1"/>
  <c r="P9236" i="1"/>
  <c r="O9237" i="1"/>
  <c r="P9237" i="1"/>
  <c r="O9238" i="1"/>
  <c r="P9238" i="1"/>
  <c r="O9239" i="1"/>
  <c r="P9239" i="1"/>
  <c r="O9240" i="1"/>
  <c r="P9240" i="1"/>
  <c r="O9241" i="1"/>
  <c r="P9241" i="1"/>
  <c r="O9242" i="1"/>
  <c r="P9242" i="1"/>
  <c r="O9243" i="1"/>
  <c r="P9243" i="1"/>
  <c r="O9244" i="1"/>
  <c r="P9244" i="1"/>
  <c r="O9245" i="1"/>
  <c r="P9245" i="1"/>
  <c r="O9246" i="1"/>
  <c r="P9246" i="1"/>
  <c r="O9247" i="1"/>
  <c r="P9247" i="1"/>
  <c r="O9248" i="1"/>
  <c r="P9248" i="1"/>
  <c r="O9249" i="1"/>
  <c r="P9249" i="1"/>
  <c r="O9250" i="1"/>
  <c r="P9250" i="1"/>
  <c r="O9251" i="1"/>
  <c r="P9251" i="1"/>
  <c r="O9252" i="1"/>
  <c r="P9252" i="1"/>
  <c r="O9253" i="1"/>
  <c r="P9253" i="1"/>
  <c r="O9254" i="1"/>
  <c r="P9254" i="1"/>
  <c r="O9255" i="1"/>
  <c r="P9255" i="1"/>
  <c r="O9256" i="1"/>
  <c r="P9256" i="1"/>
  <c r="O9257" i="1"/>
  <c r="P9257" i="1"/>
  <c r="O9258" i="1"/>
  <c r="P9258" i="1"/>
  <c r="O9259" i="1"/>
  <c r="P9259" i="1"/>
  <c r="O9260" i="1"/>
  <c r="P9260" i="1"/>
  <c r="O9261" i="1"/>
  <c r="P9261" i="1"/>
  <c r="O9262" i="1"/>
  <c r="P9262" i="1"/>
  <c r="O9263" i="1"/>
  <c r="P9263" i="1"/>
  <c r="O9264" i="1"/>
  <c r="P9264" i="1"/>
  <c r="O9265" i="1"/>
  <c r="P9265" i="1"/>
  <c r="O9266" i="1"/>
  <c r="P9266" i="1"/>
  <c r="O9267" i="1"/>
  <c r="P9267" i="1"/>
  <c r="O9268" i="1"/>
  <c r="P9268" i="1"/>
  <c r="O9269" i="1"/>
  <c r="P9269" i="1"/>
  <c r="O9270" i="1"/>
  <c r="P9270" i="1"/>
  <c r="O9271" i="1"/>
  <c r="P9271" i="1"/>
  <c r="O9272" i="1"/>
  <c r="P9272" i="1"/>
  <c r="O9273" i="1"/>
  <c r="P9273" i="1"/>
  <c r="O9274" i="1"/>
  <c r="P9274" i="1"/>
  <c r="O9275" i="1"/>
  <c r="P9275" i="1"/>
  <c r="O9276" i="1"/>
  <c r="P9276" i="1"/>
  <c r="O9277" i="1"/>
  <c r="P9277" i="1"/>
  <c r="O9278" i="1"/>
  <c r="P9278" i="1"/>
  <c r="O9279" i="1"/>
  <c r="P9279" i="1"/>
  <c r="O9280" i="1"/>
  <c r="P9280" i="1"/>
  <c r="O9281" i="1"/>
  <c r="P9281" i="1"/>
  <c r="O9282" i="1"/>
  <c r="P9282" i="1"/>
  <c r="O9283" i="1"/>
  <c r="P9283" i="1"/>
  <c r="O9284" i="1"/>
  <c r="P9284" i="1"/>
  <c r="O9285" i="1"/>
  <c r="P9285" i="1"/>
  <c r="O9286" i="1"/>
  <c r="P9286" i="1"/>
  <c r="O9287" i="1"/>
  <c r="P9287" i="1"/>
  <c r="O9288" i="1"/>
  <c r="P9288" i="1"/>
  <c r="O9289" i="1"/>
  <c r="P9289" i="1"/>
  <c r="O9290" i="1"/>
  <c r="P9290" i="1"/>
  <c r="O9291" i="1"/>
  <c r="P9291" i="1"/>
  <c r="O9292" i="1"/>
  <c r="P9292" i="1"/>
  <c r="O9293" i="1"/>
  <c r="P9293" i="1"/>
  <c r="O9294" i="1"/>
  <c r="P9294" i="1"/>
  <c r="O9295" i="1"/>
  <c r="P9295" i="1"/>
  <c r="O9296" i="1"/>
  <c r="P9296" i="1"/>
  <c r="O9297" i="1"/>
  <c r="P9297" i="1"/>
  <c r="O9298" i="1"/>
  <c r="P9298" i="1"/>
  <c r="O9299" i="1"/>
  <c r="P9299" i="1"/>
  <c r="O9300" i="1"/>
  <c r="P9300" i="1"/>
  <c r="O9301" i="1"/>
  <c r="P9301" i="1"/>
  <c r="O9302" i="1"/>
  <c r="P9302" i="1"/>
  <c r="O9303" i="1"/>
  <c r="P9303" i="1"/>
  <c r="O9304" i="1"/>
  <c r="P9304" i="1"/>
  <c r="O9305" i="1"/>
  <c r="P9305" i="1"/>
  <c r="O9306" i="1"/>
  <c r="P9306" i="1"/>
  <c r="O9307" i="1"/>
  <c r="P9307" i="1"/>
  <c r="O9308" i="1"/>
  <c r="P9308" i="1"/>
  <c r="O9309" i="1"/>
  <c r="P9309" i="1"/>
  <c r="O9310" i="1"/>
  <c r="P9310" i="1"/>
  <c r="O9311" i="1"/>
  <c r="P9311" i="1"/>
  <c r="O9312" i="1"/>
  <c r="P9312" i="1"/>
  <c r="O9313" i="1"/>
  <c r="P9313" i="1"/>
  <c r="O9314" i="1"/>
  <c r="P9314" i="1"/>
  <c r="O9315" i="1"/>
  <c r="P9315" i="1"/>
  <c r="O9316" i="1"/>
  <c r="P9316" i="1"/>
  <c r="O9317" i="1"/>
  <c r="P9317" i="1"/>
  <c r="O9318" i="1"/>
  <c r="P9318" i="1"/>
  <c r="O9319" i="1"/>
  <c r="P9319" i="1"/>
  <c r="O9320" i="1"/>
  <c r="P9320" i="1"/>
  <c r="O9321" i="1"/>
  <c r="P9321" i="1"/>
  <c r="O9322" i="1"/>
  <c r="P9322" i="1"/>
  <c r="O9323" i="1"/>
  <c r="P9323" i="1"/>
  <c r="O9324" i="1"/>
  <c r="P9324" i="1"/>
  <c r="O9325" i="1"/>
  <c r="P9325" i="1"/>
  <c r="O9326" i="1"/>
  <c r="P9326" i="1"/>
  <c r="O9327" i="1"/>
  <c r="P9327" i="1"/>
  <c r="O9328" i="1"/>
  <c r="P9328" i="1"/>
  <c r="O9329" i="1"/>
  <c r="P9329" i="1"/>
  <c r="O9330" i="1"/>
  <c r="P9330" i="1"/>
  <c r="O9331" i="1"/>
  <c r="P9331" i="1"/>
  <c r="O9332" i="1"/>
  <c r="P9332" i="1"/>
  <c r="O9333" i="1"/>
  <c r="P9333" i="1"/>
  <c r="O9334" i="1"/>
  <c r="P9334" i="1"/>
  <c r="O9335" i="1"/>
  <c r="P9335" i="1"/>
  <c r="O9336" i="1"/>
  <c r="P9336" i="1"/>
  <c r="O9337" i="1"/>
  <c r="P9337" i="1"/>
  <c r="O9338" i="1"/>
  <c r="P9338" i="1"/>
  <c r="O9339" i="1"/>
  <c r="P9339" i="1"/>
  <c r="O9340" i="1"/>
  <c r="P9340" i="1"/>
  <c r="O9341" i="1"/>
  <c r="P9341" i="1"/>
  <c r="O9342" i="1"/>
  <c r="P9342" i="1"/>
  <c r="O9343" i="1"/>
  <c r="P9343" i="1"/>
  <c r="O9344" i="1"/>
  <c r="P9344" i="1"/>
  <c r="O9345" i="1"/>
  <c r="P9345" i="1"/>
  <c r="O9346" i="1"/>
  <c r="P9346" i="1"/>
  <c r="O9347" i="1"/>
  <c r="P9347" i="1"/>
  <c r="O9348" i="1"/>
  <c r="P9348" i="1"/>
  <c r="O9349" i="1"/>
  <c r="P9349" i="1"/>
  <c r="O9350" i="1"/>
  <c r="P9350" i="1"/>
  <c r="O9351" i="1"/>
  <c r="P9351" i="1"/>
  <c r="O9352" i="1"/>
  <c r="P9352" i="1"/>
  <c r="O9353" i="1"/>
  <c r="P9353" i="1"/>
  <c r="O9354" i="1"/>
  <c r="P9354" i="1"/>
  <c r="O9355" i="1"/>
  <c r="P9355" i="1"/>
  <c r="O9356" i="1"/>
  <c r="P9356" i="1"/>
  <c r="O9357" i="1"/>
  <c r="P9357" i="1"/>
  <c r="O9358" i="1"/>
  <c r="P9358" i="1"/>
  <c r="O9359" i="1"/>
  <c r="P9359" i="1"/>
  <c r="O9360" i="1"/>
  <c r="P9360" i="1"/>
  <c r="O9361" i="1"/>
  <c r="P9361" i="1"/>
  <c r="O9362" i="1"/>
  <c r="P9362" i="1"/>
  <c r="O9363" i="1"/>
  <c r="P9363" i="1"/>
  <c r="O9364" i="1"/>
  <c r="P9364" i="1"/>
  <c r="O9365" i="1"/>
  <c r="P9365" i="1"/>
  <c r="O9366" i="1"/>
  <c r="P9366" i="1"/>
  <c r="O9367" i="1"/>
  <c r="P9367" i="1"/>
  <c r="O9368" i="1"/>
  <c r="P9368" i="1"/>
  <c r="O9369" i="1"/>
  <c r="P9369" i="1"/>
  <c r="O9370" i="1"/>
  <c r="P9370" i="1"/>
  <c r="O9371" i="1"/>
  <c r="P9371" i="1"/>
  <c r="O9372" i="1"/>
  <c r="P9372" i="1"/>
  <c r="O9373" i="1"/>
  <c r="P9373" i="1"/>
  <c r="O9374" i="1"/>
  <c r="P9374" i="1"/>
  <c r="O9375" i="1"/>
  <c r="P9375" i="1"/>
  <c r="O9376" i="1"/>
  <c r="P9376" i="1"/>
  <c r="O9377" i="1"/>
  <c r="P9377" i="1"/>
  <c r="O9378" i="1"/>
  <c r="P9378" i="1"/>
  <c r="O9379" i="1"/>
  <c r="P9379" i="1"/>
  <c r="O9380" i="1"/>
  <c r="P9380" i="1"/>
  <c r="O9381" i="1"/>
  <c r="P9381" i="1"/>
  <c r="O9382" i="1"/>
  <c r="P9382" i="1"/>
  <c r="O9383" i="1"/>
  <c r="P9383" i="1"/>
  <c r="O9384" i="1"/>
  <c r="P9384" i="1"/>
  <c r="O9385" i="1"/>
  <c r="P9385" i="1"/>
  <c r="O9386" i="1"/>
  <c r="P9386" i="1"/>
  <c r="O9387" i="1"/>
  <c r="P9387" i="1"/>
  <c r="O9388" i="1"/>
  <c r="P9388" i="1"/>
  <c r="O9389" i="1"/>
  <c r="P9389" i="1"/>
  <c r="O9390" i="1"/>
  <c r="P9390" i="1"/>
  <c r="O9391" i="1"/>
  <c r="P9391" i="1"/>
  <c r="O9392" i="1"/>
  <c r="P9392" i="1"/>
  <c r="O9393" i="1"/>
  <c r="P9393" i="1"/>
  <c r="O9394" i="1"/>
  <c r="P9394" i="1"/>
  <c r="O9395" i="1"/>
  <c r="P9395" i="1"/>
  <c r="O9396" i="1"/>
  <c r="P9396" i="1"/>
  <c r="O9397" i="1"/>
  <c r="P9397" i="1"/>
  <c r="O9398" i="1"/>
  <c r="P9398" i="1"/>
  <c r="O9399" i="1"/>
  <c r="P9399" i="1"/>
  <c r="O9400" i="1"/>
  <c r="P9400" i="1"/>
  <c r="O9401" i="1"/>
  <c r="P9401" i="1"/>
  <c r="O9402" i="1"/>
  <c r="P9402" i="1"/>
  <c r="O9403" i="1"/>
  <c r="P9403" i="1"/>
  <c r="O9404" i="1"/>
  <c r="P9404" i="1"/>
  <c r="O9405" i="1"/>
  <c r="P9405" i="1"/>
  <c r="O9406" i="1"/>
  <c r="P9406" i="1"/>
  <c r="O9407" i="1"/>
  <c r="P9407" i="1"/>
  <c r="O9408" i="1"/>
  <c r="P9408" i="1"/>
  <c r="O9409" i="1"/>
  <c r="P9409" i="1"/>
  <c r="O9410" i="1"/>
  <c r="P9410" i="1"/>
  <c r="O9411" i="1"/>
  <c r="P9411" i="1"/>
  <c r="O9412" i="1"/>
  <c r="P9412" i="1"/>
  <c r="O9413" i="1"/>
  <c r="P9413" i="1"/>
  <c r="O9414" i="1"/>
  <c r="P9414" i="1"/>
  <c r="O9415" i="1"/>
  <c r="P9415" i="1"/>
  <c r="O9416" i="1"/>
  <c r="P9416" i="1"/>
  <c r="O9417" i="1"/>
  <c r="P9417" i="1"/>
  <c r="O9418" i="1"/>
  <c r="P9418" i="1"/>
  <c r="O9419" i="1"/>
  <c r="P9419" i="1"/>
  <c r="O9420" i="1"/>
  <c r="P9420" i="1"/>
  <c r="O9421" i="1"/>
  <c r="P9421" i="1"/>
  <c r="O9422" i="1"/>
  <c r="P9422" i="1"/>
  <c r="O9423" i="1"/>
  <c r="P9423" i="1"/>
  <c r="O9424" i="1"/>
  <c r="P9424" i="1"/>
  <c r="O9425" i="1"/>
  <c r="P9425" i="1"/>
  <c r="O9426" i="1"/>
  <c r="P9426" i="1"/>
  <c r="O9427" i="1"/>
  <c r="P9427" i="1"/>
  <c r="O9428" i="1"/>
  <c r="P9428" i="1"/>
  <c r="O9429" i="1"/>
  <c r="P9429" i="1"/>
  <c r="O9430" i="1"/>
  <c r="P9430" i="1"/>
  <c r="O9431" i="1"/>
  <c r="P9431" i="1"/>
  <c r="O9432" i="1"/>
  <c r="P9432" i="1"/>
  <c r="O9433" i="1"/>
  <c r="P9433" i="1"/>
  <c r="O9434" i="1"/>
  <c r="P9434" i="1"/>
  <c r="O9435" i="1"/>
  <c r="P9435" i="1"/>
  <c r="O9436" i="1"/>
  <c r="P9436" i="1"/>
  <c r="O9437" i="1"/>
  <c r="P9437" i="1"/>
  <c r="O9438" i="1"/>
  <c r="P9438" i="1"/>
  <c r="O9439" i="1"/>
  <c r="P9439" i="1"/>
  <c r="O9440" i="1"/>
  <c r="P9440" i="1"/>
  <c r="O9441" i="1"/>
  <c r="P9441" i="1"/>
  <c r="O9442" i="1"/>
  <c r="P9442" i="1"/>
  <c r="O9443" i="1"/>
  <c r="P9443" i="1"/>
  <c r="O9444" i="1"/>
  <c r="P9444" i="1"/>
  <c r="O9445" i="1"/>
  <c r="P9445" i="1"/>
  <c r="O9446" i="1"/>
  <c r="P9446" i="1"/>
  <c r="O9447" i="1"/>
  <c r="P9447" i="1"/>
  <c r="O9448" i="1"/>
  <c r="P9448" i="1"/>
  <c r="O9449" i="1"/>
  <c r="P9449" i="1"/>
  <c r="O9450" i="1"/>
  <c r="P9450" i="1"/>
  <c r="O9451" i="1"/>
  <c r="P9451" i="1"/>
  <c r="O9452" i="1"/>
  <c r="P9452" i="1"/>
  <c r="O9453" i="1"/>
  <c r="P9453" i="1"/>
  <c r="O9454" i="1"/>
  <c r="P9454" i="1"/>
  <c r="O9455" i="1"/>
  <c r="P9455" i="1"/>
  <c r="O9456" i="1"/>
  <c r="P9456" i="1"/>
  <c r="O9457" i="1"/>
  <c r="P9457" i="1"/>
  <c r="O9458" i="1"/>
  <c r="P9458" i="1"/>
  <c r="O9459" i="1"/>
  <c r="P9459" i="1"/>
  <c r="O9460" i="1"/>
  <c r="P9460" i="1"/>
  <c r="O9461" i="1"/>
  <c r="P9461" i="1"/>
  <c r="O9462" i="1"/>
  <c r="P9462" i="1"/>
  <c r="O9463" i="1"/>
  <c r="P9463" i="1"/>
  <c r="O9464" i="1"/>
  <c r="P9464" i="1"/>
  <c r="O9465" i="1"/>
  <c r="P9465" i="1"/>
  <c r="O9466" i="1"/>
  <c r="P9466" i="1"/>
  <c r="O9467" i="1"/>
  <c r="P9467" i="1"/>
  <c r="O9468" i="1"/>
  <c r="P9468" i="1"/>
  <c r="O9469" i="1"/>
  <c r="P9469" i="1"/>
  <c r="O9470" i="1"/>
  <c r="P9470" i="1"/>
  <c r="O9471" i="1"/>
  <c r="P9471" i="1"/>
  <c r="O9472" i="1"/>
  <c r="P9472" i="1"/>
  <c r="O9473" i="1"/>
  <c r="P9473" i="1"/>
  <c r="O9474" i="1"/>
  <c r="P9474" i="1"/>
  <c r="O9475" i="1"/>
  <c r="P9475" i="1"/>
  <c r="O9476" i="1"/>
  <c r="P9476" i="1"/>
  <c r="O9477" i="1"/>
  <c r="P9477" i="1"/>
  <c r="O9478" i="1"/>
  <c r="P9478" i="1"/>
  <c r="O9479" i="1"/>
  <c r="P9479" i="1"/>
  <c r="O9480" i="1"/>
  <c r="P9480" i="1"/>
  <c r="O9481" i="1"/>
  <c r="P9481" i="1"/>
  <c r="O9482" i="1"/>
  <c r="P9482" i="1"/>
  <c r="O9483" i="1"/>
  <c r="P9483" i="1"/>
  <c r="O9484" i="1"/>
  <c r="P9484" i="1"/>
  <c r="O9485" i="1"/>
  <c r="P9485" i="1"/>
  <c r="O9486" i="1"/>
  <c r="P9486" i="1"/>
  <c r="O9487" i="1"/>
  <c r="P9487" i="1"/>
  <c r="O9488" i="1"/>
  <c r="P9488" i="1"/>
  <c r="O9489" i="1"/>
  <c r="P9489" i="1"/>
  <c r="O9490" i="1"/>
  <c r="P9490" i="1"/>
  <c r="O9491" i="1"/>
  <c r="P9491" i="1"/>
  <c r="O9492" i="1"/>
  <c r="P9492" i="1"/>
  <c r="O9493" i="1"/>
  <c r="P9493" i="1"/>
  <c r="O9494" i="1"/>
  <c r="P9494" i="1"/>
  <c r="O9495" i="1"/>
  <c r="P9495" i="1"/>
  <c r="O9496" i="1"/>
  <c r="P9496" i="1"/>
  <c r="O9497" i="1"/>
  <c r="P9497" i="1"/>
  <c r="O9498" i="1"/>
  <c r="P9498" i="1"/>
  <c r="O9499" i="1"/>
  <c r="P9499" i="1"/>
  <c r="O9500" i="1"/>
  <c r="P9500" i="1"/>
  <c r="O9501" i="1"/>
  <c r="P9501" i="1"/>
  <c r="O9502" i="1"/>
  <c r="P9502" i="1"/>
  <c r="O9503" i="1"/>
  <c r="P9503" i="1"/>
  <c r="O9504" i="1"/>
  <c r="P9504" i="1"/>
  <c r="O9505" i="1"/>
  <c r="P9505" i="1"/>
  <c r="O9506" i="1"/>
  <c r="P9506" i="1"/>
  <c r="O9507" i="1"/>
  <c r="P9507" i="1"/>
  <c r="O9508" i="1"/>
  <c r="P9508" i="1"/>
  <c r="O9509" i="1"/>
  <c r="P9509" i="1"/>
  <c r="O9510" i="1"/>
  <c r="P9510" i="1"/>
  <c r="O9511" i="1"/>
  <c r="P9511" i="1"/>
  <c r="O9512" i="1"/>
  <c r="P9512" i="1"/>
  <c r="O9513" i="1"/>
  <c r="P9513" i="1"/>
  <c r="O9514" i="1"/>
  <c r="P9514" i="1"/>
  <c r="O9515" i="1"/>
  <c r="P9515" i="1"/>
  <c r="O9516" i="1"/>
  <c r="P9516" i="1"/>
  <c r="O9517" i="1"/>
  <c r="P9517" i="1"/>
  <c r="O9518" i="1"/>
  <c r="P9518" i="1"/>
  <c r="O9519" i="1"/>
  <c r="P9519" i="1"/>
  <c r="O9520" i="1"/>
  <c r="P9520" i="1"/>
  <c r="O9521" i="1"/>
  <c r="P9521" i="1"/>
  <c r="O9522" i="1"/>
  <c r="P9522" i="1"/>
  <c r="O9523" i="1"/>
  <c r="P9523" i="1"/>
  <c r="O9524" i="1"/>
  <c r="P9524" i="1"/>
  <c r="O9525" i="1"/>
  <c r="P9525" i="1"/>
  <c r="O9526" i="1"/>
  <c r="P9526" i="1"/>
  <c r="O9527" i="1"/>
  <c r="P9527" i="1"/>
  <c r="O9528" i="1"/>
  <c r="P9528" i="1"/>
  <c r="O9529" i="1"/>
  <c r="P9529" i="1"/>
  <c r="O9530" i="1"/>
  <c r="P9530" i="1"/>
  <c r="O9531" i="1"/>
  <c r="P9531" i="1"/>
  <c r="O9532" i="1"/>
  <c r="P9532" i="1"/>
  <c r="O9533" i="1"/>
  <c r="P9533" i="1"/>
  <c r="O9534" i="1"/>
  <c r="P9534" i="1"/>
  <c r="O9535" i="1"/>
  <c r="P9535" i="1"/>
  <c r="O9536" i="1"/>
  <c r="P9536" i="1"/>
  <c r="O9537" i="1"/>
  <c r="P9537" i="1"/>
  <c r="O9538" i="1"/>
  <c r="P9538" i="1"/>
  <c r="O9539" i="1"/>
  <c r="P9539" i="1"/>
  <c r="O9540" i="1"/>
  <c r="P9540" i="1"/>
  <c r="O9541" i="1"/>
  <c r="P9541" i="1"/>
  <c r="O9542" i="1"/>
  <c r="P9542" i="1"/>
  <c r="O9543" i="1"/>
  <c r="P9543" i="1"/>
  <c r="O9544" i="1"/>
  <c r="P9544" i="1"/>
  <c r="O9545" i="1"/>
  <c r="P9545" i="1"/>
  <c r="O9546" i="1"/>
  <c r="P9546" i="1"/>
  <c r="O9547" i="1"/>
  <c r="P9547" i="1"/>
  <c r="O9548" i="1"/>
  <c r="P9548" i="1"/>
  <c r="O9549" i="1"/>
  <c r="P9549" i="1"/>
  <c r="O9550" i="1"/>
  <c r="P9550" i="1"/>
  <c r="O9551" i="1"/>
  <c r="P9551" i="1"/>
  <c r="O9552" i="1"/>
  <c r="P9552" i="1"/>
  <c r="O9553" i="1"/>
  <c r="P9553" i="1"/>
  <c r="O9554" i="1"/>
  <c r="P9554" i="1"/>
  <c r="O9555" i="1"/>
  <c r="P9555" i="1"/>
  <c r="O9556" i="1"/>
  <c r="P9556" i="1"/>
  <c r="O9557" i="1"/>
  <c r="P9557" i="1"/>
  <c r="O9558" i="1"/>
  <c r="P9558" i="1"/>
  <c r="O9559" i="1"/>
  <c r="P9559" i="1"/>
  <c r="O9560" i="1"/>
  <c r="P9560" i="1"/>
  <c r="O9561" i="1"/>
  <c r="P9561" i="1"/>
  <c r="O9562" i="1"/>
  <c r="P9562" i="1"/>
  <c r="O9563" i="1"/>
  <c r="P9563" i="1"/>
  <c r="O9564" i="1"/>
  <c r="P9564" i="1"/>
  <c r="O9565" i="1"/>
  <c r="P9565" i="1"/>
  <c r="O9566" i="1"/>
  <c r="P9566" i="1"/>
  <c r="O9567" i="1"/>
  <c r="P9567" i="1"/>
  <c r="O9568" i="1"/>
  <c r="P9568" i="1"/>
  <c r="O9569" i="1"/>
  <c r="P9569" i="1"/>
  <c r="O9570" i="1"/>
  <c r="P9570" i="1"/>
  <c r="O9571" i="1"/>
  <c r="P9571" i="1"/>
  <c r="O9572" i="1"/>
  <c r="P9572" i="1"/>
  <c r="O9573" i="1"/>
  <c r="P9573" i="1"/>
  <c r="O9574" i="1"/>
  <c r="P9574" i="1"/>
  <c r="O9575" i="1"/>
  <c r="P9575" i="1"/>
  <c r="O9576" i="1"/>
  <c r="P9576" i="1"/>
  <c r="O9577" i="1"/>
  <c r="P9577" i="1"/>
  <c r="O9578" i="1"/>
  <c r="P9578" i="1"/>
  <c r="O9579" i="1"/>
  <c r="P9579" i="1"/>
  <c r="O9580" i="1"/>
  <c r="P9580" i="1"/>
  <c r="O9581" i="1"/>
  <c r="P9581" i="1"/>
  <c r="O9582" i="1"/>
  <c r="P9582" i="1"/>
  <c r="O9583" i="1"/>
  <c r="P9583" i="1"/>
  <c r="O9584" i="1"/>
  <c r="P9584" i="1"/>
  <c r="O9585" i="1"/>
  <c r="P9585" i="1"/>
  <c r="O9586" i="1"/>
  <c r="P9586" i="1"/>
  <c r="O9587" i="1"/>
  <c r="P9587" i="1"/>
  <c r="O9588" i="1"/>
  <c r="P9588" i="1"/>
  <c r="O9589" i="1"/>
  <c r="P9589" i="1"/>
  <c r="O9590" i="1"/>
  <c r="P9590" i="1"/>
  <c r="O9591" i="1"/>
  <c r="P9591" i="1"/>
  <c r="O9592" i="1"/>
  <c r="P9592" i="1"/>
  <c r="O9593" i="1"/>
  <c r="P9593" i="1"/>
  <c r="O9594" i="1"/>
  <c r="P9594" i="1"/>
  <c r="O9595" i="1"/>
  <c r="P9595" i="1"/>
  <c r="O9596" i="1"/>
  <c r="P9596" i="1"/>
  <c r="O9597" i="1"/>
  <c r="P9597" i="1"/>
  <c r="O9598" i="1"/>
  <c r="P9598" i="1"/>
  <c r="O9599" i="1"/>
  <c r="P9599" i="1"/>
  <c r="O9600" i="1"/>
  <c r="P9600" i="1"/>
  <c r="O9601" i="1"/>
  <c r="P9601" i="1"/>
  <c r="O9602" i="1"/>
  <c r="P9602" i="1"/>
  <c r="O9603" i="1"/>
  <c r="P9603" i="1"/>
  <c r="O9604" i="1"/>
  <c r="P9604" i="1"/>
  <c r="O9605" i="1"/>
  <c r="P9605" i="1"/>
  <c r="O9606" i="1"/>
  <c r="P9606" i="1"/>
  <c r="O9607" i="1"/>
  <c r="P9607" i="1"/>
  <c r="O9608" i="1"/>
  <c r="P9608" i="1"/>
  <c r="O9609" i="1"/>
  <c r="P9609" i="1"/>
  <c r="O9610" i="1"/>
  <c r="P9610" i="1"/>
  <c r="O9611" i="1"/>
  <c r="P9611" i="1"/>
  <c r="O9612" i="1"/>
  <c r="P9612" i="1"/>
  <c r="O9613" i="1"/>
  <c r="P9613" i="1"/>
  <c r="O9614" i="1"/>
  <c r="P9614" i="1"/>
  <c r="O9615" i="1"/>
  <c r="P9615" i="1"/>
  <c r="O9616" i="1"/>
  <c r="P9616" i="1"/>
  <c r="O9617" i="1"/>
  <c r="P9617" i="1"/>
  <c r="O9618" i="1"/>
  <c r="P9618" i="1"/>
  <c r="O9619" i="1"/>
  <c r="P9619" i="1"/>
  <c r="O9620" i="1"/>
  <c r="P9620" i="1"/>
  <c r="O9621" i="1"/>
  <c r="P9621" i="1"/>
  <c r="O9622" i="1"/>
  <c r="P9622" i="1"/>
  <c r="O9623" i="1"/>
  <c r="P9623" i="1"/>
  <c r="O9624" i="1"/>
  <c r="P9624" i="1"/>
  <c r="O9625" i="1"/>
  <c r="P9625" i="1"/>
  <c r="O9626" i="1"/>
  <c r="P9626" i="1"/>
  <c r="O9627" i="1"/>
  <c r="P9627" i="1"/>
  <c r="O9628" i="1"/>
  <c r="P9628" i="1"/>
  <c r="O9629" i="1"/>
  <c r="P9629" i="1"/>
  <c r="O9630" i="1"/>
  <c r="P9630" i="1"/>
  <c r="O9631" i="1"/>
  <c r="P9631" i="1"/>
  <c r="O9632" i="1"/>
  <c r="P9632" i="1"/>
  <c r="O9633" i="1"/>
  <c r="P9633" i="1"/>
  <c r="O9634" i="1"/>
  <c r="P9634" i="1"/>
  <c r="O9635" i="1"/>
  <c r="P9635" i="1"/>
  <c r="O9636" i="1"/>
  <c r="P9636" i="1"/>
  <c r="O9637" i="1"/>
  <c r="P9637" i="1"/>
  <c r="O9638" i="1"/>
  <c r="P9638" i="1"/>
  <c r="O9639" i="1"/>
  <c r="P9639" i="1"/>
  <c r="O9640" i="1"/>
  <c r="P9640" i="1"/>
  <c r="O9641" i="1"/>
  <c r="P9641" i="1"/>
  <c r="O9642" i="1"/>
  <c r="P9642" i="1"/>
  <c r="O9643" i="1"/>
  <c r="P9643" i="1"/>
  <c r="O9644" i="1"/>
  <c r="P9644" i="1"/>
  <c r="O9645" i="1"/>
  <c r="P9645" i="1"/>
  <c r="O9646" i="1"/>
  <c r="P9646" i="1"/>
  <c r="O9647" i="1"/>
  <c r="P9647" i="1"/>
  <c r="O9648" i="1"/>
  <c r="P9648" i="1"/>
  <c r="O9649" i="1"/>
  <c r="P9649" i="1"/>
  <c r="O9650" i="1"/>
  <c r="P9650" i="1"/>
  <c r="O9651" i="1"/>
  <c r="P9651" i="1"/>
  <c r="O9652" i="1"/>
  <c r="P9652" i="1"/>
  <c r="O9653" i="1"/>
  <c r="P9653" i="1"/>
  <c r="O9654" i="1"/>
  <c r="P9654" i="1"/>
  <c r="O9655" i="1"/>
  <c r="P9655" i="1"/>
  <c r="O9656" i="1"/>
  <c r="P9656" i="1"/>
  <c r="O9657" i="1"/>
  <c r="P9657" i="1"/>
  <c r="O9658" i="1"/>
  <c r="P9658" i="1"/>
  <c r="O9659" i="1"/>
  <c r="P9659" i="1"/>
  <c r="O9660" i="1"/>
  <c r="P9660" i="1"/>
  <c r="O9661" i="1"/>
  <c r="P9661" i="1"/>
  <c r="O9662" i="1"/>
  <c r="P9662" i="1"/>
  <c r="O9663" i="1"/>
  <c r="P9663" i="1"/>
  <c r="O9664" i="1"/>
  <c r="P9664" i="1"/>
  <c r="O9665" i="1"/>
  <c r="P9665" i="1"/>
  <c r="O9666" i="1"/>
  <c r="P9666" i="1"/>
  <c r="O9667" i="1"/>
  <c r="P9667" i="1"/>
  <c r="O9668" i="1"/>
  <c r="P9668" i="1"/>
  <c r="O9669" i="1"/>
  <c r="P9669" i="1"/>
  <c r="O9670" i="1"/>
  <c r="P9670" i="1"/>
  <c r="O9671" i="1"/>
  <c r="P9671" i="1"/>
  <c r="O9672" i="1"/>
  <c r="P9672" i="1"/>
  <c r="O9673" i="1"/>
  <c r="P9673" i="1"/>
  <c r="O9674" i="1"/>
  <c r="P9674" i="1"/>
  <c r="O9675" i="1"/>
  <c r="P9675" i="1"/>
  <c r="O9676" i="1"/>
  <c r="P9676" i="1"/>
  <c r="O9677" i="1"/>
  <c r="P9677" i="1"/>
  <c r="O9678" i="1"/>
  <c r="P9678" i="1"/>
  <c r="O9679" i="1"/>
  <c r="P9679" i="1"/>
  <c r="O9680" i="1"/>
  <c r="P9680" i="1"/>
  <c r="O9681" i="1"/>
  <c r="P9681" i="1"/>
  <c r="O9682" i="1"/>
  <c r="P9682" i="1"/>
  <c r="O9683" i="1"/>
  <c r="P9683" i="1"/>
  <c r="O9684" i="1"/>
  <c r="P9684" i="1"/>
  <c r="O9685" i="1"/>
  <c r="P9685" i="1"/>
  <c r="O9686" i="1"/>
  <c r="P9686" i="1"/>
  <c r="O9687" i="1"/>
  <c r="P9687" i="1"/>
  <c r="O9688" i="1"/>
  <c r="P9688" i="1"/>
  <c r="O9689" i="1"/>
  <c r="P9689" i="1"/>
  <c r="O9690" i="1"/>
  <c r="P9690" i="1"/>
  <c r="O9691" i="1"/>
  <c r="P9691" i="1"/>
  <c r="O9692" i="1"/>
  <c r="P9692" i="1"/>
  <c r="O9693" i="1"/>
  <c r="P9693" i="1"/>
  <c r="O9694" i="1"/>
  <c r="P9694" i="1"/>
  <c r="O9695" i="1"/>
  <c r="P9695" i="1"/>
  <c r="O9696" i="1"/>
  <c r="P9696" i="1"/>
  <c r="O9697" i="1"/>
  <c r="P9697" i="1"/>
  <c r="O9698" i="1"/>
  <c r="P9698" i="1"/>
  <c r="O9699" i="1"/>
  <c r="P9699" i="1"/>
  <c r="O9700" i="1"/>
  <c r="P9700" i="1"/>
  <c r="O9701" i="1"/>
  <c r="P9701" i="1"/>
  <c r="O9702" i="1"/>
  <c r="P9702" i="1"/>
  <c r="O9703" i="1"/>
  <c r="P9703" i="1"/>
  <c r="O9704" i="1"/>
  <c r="P9704" i="1"/>
  <c r="O9705" i="1"/>
  <c r="P9705" i="1"/>
  <c r="O9706" i="1"/>
  <c r="P9706" i="1"/>
  <c r="O9707" i="1"/>
  <c r="P9707" i="1"/>
  <c r="O9708" i="1"/>
  <c r="P9708" i="1"/>
  <c r="O9709" i="1"/>
  <c r="P9709" i="1"/>
  <c r="O9710" i="1"/>
  <c r="P9710" i="1"/>
  <c r="O9711" i="1"/>
  <c r="P9711" i="1"/>
  <c r="O9712" i="1"/>
  <c r="P9712" i="1"/>
  <c r="O9713" i="1"/>
  <c r="P9713" i="1"/>
  <c r="O9714" i="1"/>
  <c r="P9714" i="1"/>
  <c r="O9715" i="1"/>
  <c r="P9715" i="1"/>
  <c r="O9716" i="1"/>
  <c r="P9716" i="1"/>
  <c r="O9717" i="1"/>
  <c r="P9717" i="1"/>
  <c r="O9718" i="1"/>
  <c r="P9718" i="1"/>
  <c r="O9719" i="1"/>
  <c r="P9719" i="1"/>
  <c r="O9720" i="1"/>
  <c r="P9720" i="1"/>
  <c r="O9721" i="1"/>
  <c r="P9721" i="1"/>
  <c r="O9722" i="1"/>
  <c r="P9722" i="1"/>
  <c r="O9723" i="1"/>
  <c r="P9723" i="1"/>
  <c r="O9724" i="1"/>
  <c r="P9724" i="1"/>
  <c r="O9725" i="1"/>
  <c r="P9725" i="1"/>
  <c r="O9726" i="1"/>
  <c r="P9726" i="1"/>
  <c r="O9727" i="1"/>
  <c r="P9727" i="1"/>
  <c r="O9728" i="1"/>
  <c r="P9728" i="1"/>
  <c r="O9729" i="1"/>
  <c r="P9729" i="1"/>
  <c r="O9730" i="1"/>
  <c r="P9730" i="1"/>
  <c r="O9731" i="1"/>
  <c r="P9731" i="1"/>
  <c r="O9732" i="1"/>
  <c r="P9732" i="1"/>
  <c r="O9733" i="1"/>
  <c r="P9733" i="1"/>
  <c r="O9734" i="1"/>
  <c r="P9734" i="1"/>
  <c r="O9735" i="1"/>
  <c r="P9735" i="1"/>
  <c r="O9736" i="1"/>
  <c r="P9736" i="1"/>
  <c r="O9737" i="1"/>
  <c r="P9737" i="1"/>
  <c r="O9738" i="1"/>
  <c r="P9738" i="1"/>
  <c r="O9739" i="1"/>
  <c r="P9739" i="1"/>
  <c r="O9740" i="1"/>
  <c r="P9740" i="1"/>
  <c r="O9741" i="1"/>
  <c r="P9741" i="1"/>
  <c r="O9742" i="1"/>
  <c r="P9742" i="1"/>
  <c r="O9743" i="1"/>
  <c r="P9743" i="1"/>
  <c r="O9744" i="1"/>
  <c r="P9744" i="1"/>
  <c r="O9745" i="1"/>
  <c r="P9745" i="1"/>
  <c r="O9746" i="1"/>
  <c r="P9746" i="1"/>
  <c r="O9747" i="1"/>
  <c r="P9747" i="1"/>
  <c r="O9748" i="1"/>
  <c r="P9748" i="1"/>
  <c r="O9749" i="1"/>
  <c r="P9749" i="1"/>
  <c r="O9750" i="1"/>
  <c r="P9750" i="1"/>
  <c r="O9751" i="1"/>
  <c r="P9751" i="1"/>
  <c r="O9752" i="1"/>
  <c r="P9752" i="1"/>
  <c r="O9753" i="1"/>
  <c r="P9753" i="1"/>
  <c r="O9754" i="1"/>
  <c r="P9754" i="1"/>
  <c r="O9755" i="1"/>
  <c r="P9755" i="1"/>
  <c r="O9756" i="1"/>
  <c r="P9756" i="1"/>
  <c r="O9757" i="1"/>
  <c r="P9757" i="1"/>
  <c r="O9758" i="1"/>
  <c r="P9758" i="1"/>
  <c r="O9759" i="1"/>
  <c r="P9759" i="1"/>
  <c r="O9760" i="1"/>
  <c r="P9760" i="1"/>
  <c r="O9761" i="1"/>
  <c r="P9761" i="1"/>
  <c r="O9762" i="1"/>
  <c r="P9762" i="1"/>
  <c r="O9763" i="1"/>
  <c r="P9763" i="1"/>
  <c r="O9764" i="1"/>
  <c r="P9764" i="1"/>
  <c r="O9765" i="1"/>
  <c r="P9765" i="1"/>
  <c r="O9766" i="1"/>
  <c r="P9766" i="1"/>
  <c r="O9767" i="1"/>
  <c r="P9767" i="1"/>
  <c r="O9768" i="1"/>
  <c r="P9768" i="1"/>
  <c r="O9769" i="1"/>
  <c r="P9769" i="1"/>
  <c r="O9770" i="1"/>
  <c r="P9770" i="1"/>
  <c r="O9771" i="1"/>
  <c r="P9771" i="1"/>
  <c r="O9772" i="1"/>
  <c r="P9772" i="1"/>
  <c r="O9773" i="1"/>
  <c r="P9773" i="1"/>
  <c r="O9774" i="1"/>
  <c r="P9774" i="1"/>
  <c r="O9775" i="1"/>
  <c r="P9775" i="1"/>
  <c r="O9776" i="1"/>
  <c r="P9776" i="1"/>
  <c r="O9777" i="1"/>
  <c r="P9777" i="1"/>
  <c r="O9778" i="1"/>
  <c r="P9778" i="1"/>
  <c r="O9779" i="1"/>
  <c r="P9779" i="1"/>
  <c r="O9780" i="1"/>
  <c r="P9780" i="1"/>
  <c r="O9781" i="1"/>
  <c r="P9781" i="1"/>
  <c r="O9782" i="1"/>
  <c r="P9782" i="1"/>
  <c r="O9783" i="1"/>
  <c r="P9783" i="1"/>
  <c r="O9784" i="1"/>
  <c r="P9784" i="1"/>
  <c r="O9785" i="1"/>
  <c r="P9785" i="1"/>
  <c r="O9786" i="1"/>
  <c r="P9786" i="1"/>
  <c r="O9787" i="1"/>
  <c r="P9787" i="1"/>
  <c r="O9788" i="1"/>
  <c r="P9788" i="1"/>
  <c r="O9789" i="1"/>
  <c r="P9789" i="1"/>
  <c r="O9790" i="1"/>
  <c r="P9790" i="1"/>
  <c r="O9791" i="1"/>
  <c r="P9791" i="1"/>
  <c r="O9792" i="1"/>
  <c r="P9792" i="1"/>
  <c r="O9793" i="1"/>
  <c r="P9793" i="1"/>
  <c r="O9794" i="1"/>
  <c r="P9794" i="1"/>
  <c r="O9795" i="1"/>
  <c r="P9795" i="1"/>
  <c r="O9796" i="1"/>
  <c r="P9796" i="1"/>
  <c r="O9797" i="1"/>
  <c r="P9797" i="1"/>
  <c r="O9798" i="1"/>
  <c r="P9798" i="1"/>
  <c r="O9799" i="1"/>
  <c r="P9799" i="1"/>
  <c r="O9800" i="1"/>
  <c r="P9800" i="1"/>
  <c r="O9801" i="1"/>
  <c r="P9801" i="1"/>
  <c r="O9802" i="1"/>
  <c r="P9802" i="1"/>
  <c r="O9803" i="1"/>
  <c r="P9803" i="1"/>
  <c r="O9804" i="1"/>
  <c r="P9804" i="1"/>
  <c r="O9805" i="1"/>
  <c r="P9805" i="1"/>
  <c r="O9806" i="1"/>
  <c r="P9806" i="1"/>
  <c r="O9807" i="1"/>
  <c r="P9807" i="1"/>
  <c r="O9808" i="1"/>
  <c r="P9808" i="1"/>
  <c r="O9809" i="1"/>
  <c r="P9809" i="1"/>
  <c r="O9810" i="1"/>
  <c r="P9810" i="1"/>
  <c r="O9811" i="1"/>
  <c r="P9811" i="1"/>
  <c r="O9812" i="1"/>
  <c r="P9812" i="1"/>
  <c r="O9813" i="1"/>
  <c r="P9813" i="1"/>
  <c r="O9814" i="1"/>
  <c r="P9814" i="1"/>
  <c r="O9815" i="1"/>
  <c r="P9815" i="1"/>
  <c r="O9816" i="1"/>
  <c r="P9816" i="1"/>
  <c r="O9817" i="1"/>
  <c r="P9817" i="1"/>
  <c r="O9818" i="1"/>
  <c r="P9818" i="1"/>
  <c r="O9819" i="1"/>
  <c r="P9819" i="1"/>
  <c r="O9820" i="1"/>
  <c r="P9820" i="1"/>
  <c r="O9821" i="1"/>
  <c r="P9821" i="1"/>
  <c r="O9822" i="1"/>
  <c r="P9822" i="1"/>
  <c r="O9823" i="1"/>
  <c r="P9823" i="1"/>
  <c r="O9824" i="1"/>
  <c r="P9824" i="1"/>
  <c r="O9825" i="1"/>
  <c r="P9825" i="1"/>
  <c r="O9826" i="1"/>
  <c r="P9826" i="1"/>
  <c r="O9827" i="1"/>
  <c r="P9827" i="1"/>
  <c r="O9828" i="1"/>
  <c r="P9828" i="1"/>
  <c r="O9829" i="1"/>
  <c r="P9829" i="1"/>
  <c r="O9830" i="1"/>
  <c r="P9830" i="1"/>
  <c r="O9831" i="1"/>
  <c r="P9831" i="1"/>
  <c r="O9832" i="1"/>
  <c r="P9832" i="1"/>
  <c r="O9833" i="1"/>
  <c r="P9833" i="1"/>
  <c r="O9834" i="1"/>
  <c r="P9834" i="1"/>
  <c r="O9835" i="1"/>
  <c r="P9835" i="1"/>
  <c r="O9836" i="1"/>
  <c r="P9836" i="1"/>
  <c r="O9837" i="1"/>
  <c r="P9837" i="1"/>
  <c r="O9838" i="1"/>
  <c r="P9838" i="1"/>
  <c r="O9839" i="1"/>
  <c r="P9839" i="1"/>
  <c r="O9840" i="1"/>
  <c r="P9840" i="1"/>
  <c r="O9841" i="1"/>
  <c r="P9841" i="1"/>
  <c r="O9842" i="1"/>
  <c r="P9842" i="1"/>
  <c r="O9843" i="1"/>
  <c r="P9843" i="1"/>
  <c r="O9844" i="1"/>
  <c r="P9844" i="1"/>
  <c r="O9845" i="1"/>
  <c r="P9845" i="1"/>
  <c r="O9846" i="1"/>
  <c r="P9846" i="1"/>
  <c r="O9847" i="1"/>
  <c r="P9847" i="1"/>
  <c r="O9848" i="1"/>
  <c r="P9848" i="1"/>
  <c r="O9849" i="1"/>
  <c r="P9849" i="1"/>
  <c r="O9850" i="1"/>
  <c r="P9850" i="1"/>
  <c r="O9851" i="1"/>
  <c r="P9851" i="1"/>
  <c r="O9852" i="1"/>
  <c r="P9852" i="1"/>
  <c r="O9853" i="1"/>
  <c r="P9853" i="1"/>
  <c r="O9854" i="1"/>
  <c r="P9854" i="1"/>
  <c r="O9855" i="1"/>
  <c r="P9855" i="1"/>
  <c r="O9856" i="1"/>
  <c r="P9856" i="1"/>
  <c r="O9857" i="1"/>
  <c r="P9857" i="1"/>
  <c r="O9858" i="1"/>
  <c r="P9858" i="1"/>
  <c r="O9859" i="1"/>
  <c r="P9859" i="1"/>
  <c r="O9860" i="1"/>
  <c r="P9860" i="1"/>
  <c r="O9861" i="1"/>
  <c r="P9861" i="1"/>
  <c r="O9862" i="1"/>
  <c r="P9862" i="1"/>
  <c r="O9863" i="1"/>
  <c r="P9863" i="1"/>
  <c r="O9864" i="1"/>
  <c r="P9864" i="1"/>
  <c r="O9865" i="1"/>
  <c r="P9865" i="1"/>
  <c r="O9866" i="1"/>
  <c r="P9866" i="1"/>
  <c r="O9867" i="1"/>
  <c r="P9867" i="1"/>
  <c r="O9868" i="1"/>
  <c r="P9868" i="1"/>
  <c r="O9869" i="1"/>
  <c r="P9869" i="1"/>
  <c r="O9870" i="1"/>
  <c r="P9870" i="1"/>
  <c r="O9871" i="1"/>
  <c r="P9871" i="1"/>
  <c r="O9872" i="1"/>
  <c r="P9872" i="1"/>
  <c r="O9873" i="1"/>
  <c r="P9873" i="1"/>
  <c r="O9874" i="1"/>
  <c r="P9874" i="1"/>
  <c r="O9875" i="1"/>
  <c r="P9875" i="1"/>
  <c r="O9876" i="1"/>
  <c r="P9876" i="1"/>
  <c r="O9877" i="1"/>
  <c r="P9877" i="1"/>
  <c r="O9878" i="1"/>
  <c r="P9878" i="1"/>
  <c r="O9879" i="1"/>
  <c r="P9879" i="1"/>
  <c r="O9880" i="1"/>
  <c r="P9880" i="1"/>
  <c r="O9881" i="1"/>
  <c r="P9881" i="1"/>
  <c r="O9882" i="1"/>
  <c r="P9882" i="1"/>
  <c r="O9883" i="1"/>
  <c r="P9883" i="1"/>
  <c r="O9884" i="1"/>
  <c r="P9884" i="1"/>
  <c r="O9885" i="1"/>
  <c r="P9885" i="1"/>
  <c r="O9886" i="1"/>
  <c r="P9886" i="1"/>
  <c r="O9887" i="1"/>
  <c r="P9887" i="1"/>
  <c r="O9888" i="1"/>
  <c r="P9888" i="1"/>
  <c r="O9889" i="1"/>
  <c r="P9889" i="1"/>
  <c r="O9890" i="1"/>
  <c r="P9890" i="1"/>
  <c r="O9891" i="1"/>
  <c r="P9891" i="1"/>
  <c r="O9892" i="1"/>
  <c r="P9892" i="1"/>
  <c r="O9893" i="1"/>
  <c r="P9893" i="1"/>
  <c r="O9894" i="1"/>
  <c r="P9894" i="1"/>
  <c r="O9895" i="1"/>
  <c r="P9895" i="1"/>
  <c r="O9896" i="1"/>
  <c r="P9896" i="1"/>
  <c r="O9897" i="1"/>
  <c r="P9897" i="1"/>
  <c r="O9898" i="1"/>
  <c r="P9898" i="1"/>
  <c r="O9899" i="1"/>
  <c r="P9899" i="1"/>
  <c r="O9900" i="1"/>
  <c r="P9900" i="1"/>
  <c r="O9901" i="1"/>
  <c r="P9901" i="1"/>
  <c r="O9902" i="1"/>
  <c r="P9902" i="1"/>
  <c r="O9903" i="1"/>
  <c r="P9903" i="1"/>
  <c r="O9904" i="1"/>
  <c r="P9904" i="1"/>
  <c r="O9905" i="1"/>
  <c r="P9905" i="1"/>
  <c r="O9906" i="1"/>
  <c r="P9906" i="1"/>
  <c r="O9907" i="1"/>
  <c r="P9907" i="1"/>
  <c r="O9908" i="1"/>
  <c r="P9908" i="1"/>
  <c r="O9909" i="1"/>
  <c r="P9909" i="1"/>
  <c r="O9910" i="1"/>
  <c r="P9910" i="1"/>
  <c r="O9911" i="1"/>
  <c r="P9911" i="1"/>
  <c r="O9912" i="1"/>
  <c r="P9912" i="1"/>
  <c r="O9913" i="1"/>
  <c r="P9913" i="1"/>
  <c r="O9914" i="1"/>
  <c r="P9914" i="1"/>
  <c r="O9915" i="1"/>
  <c r="P9915" i="1"/>
  <c r="O9916" i="1"/>
  <c r="P9916" i="1"/>
  <c r="O9917" i="1"/>
  <c r="P9917" i="1"/>
  <c r="O9918" i="1"/>
  <c r="P9918" i="1"/>
  <c r="O9919" i="1"/>
  <c r="P9919" i="1"/>
  <c r="O9920" i="1"/>
  <c r="P9920" i="1"/>
  <c r="O9921" i="1"/>
  <c r="P9921" i="1"/>
  <c r="O9922" i="1"/>
  <c r="P9922" i="1"/>
  <c r="O9923" i="1"/>
  <c r="P9923" i="1"/>
  <c r="O9924" i="1"/>
  <c r="P9924" i="1"/>
  <c r="O9925" i="1"/>
  <c r="P9925" i="1"/>
  <c r="O9926" i="1"/>
  <c r="P9926" i="1"/>
  <c r="O9927" i="1"/>
  <c r="P9927" i="1"/>
  <c r="O9928" i="1"/>
  <c r="P9928" i="1"/>
  <c r="O9929" i="1"/>
  <c r="P9929" i="1"/>
  <c r="O9930" i="1"/>
  <c r="P9930" i="1"/>
  <c r="O9931" i="1"/>
  <c r="P9931" i="1"/>
  <c r="O9932" i="1"/>
  <c r="P9932" i="1"/>
  <c r="O9933" i="1"/>
  <c r="P9933" i="1"/>
  <c r="O9934" i="1"/>
  <c r="P9934" i="1"/>
  <c r="O9935" i="1"/>
  <c r="P9935" i="1"/>
  <c r="O9936" i="1"/>
  <c r="P9936" i="1"/>
  <c r="O9937" i="1"/>
  <c r="P9937" i="1"/>
  <c r="O9938" i="1"/>
  <c r="P9938" i="1"/>
  <c r="O9939" i="1"/>
  <c r="P9939" i="1"/>
  <c r="O9940" i="1"/>
  <c r="P9940" i="1"/>
  <c r="O9941" i="1"/>
  <c r="P9941" i="1"/>
  <c r="O9942" i="1"/>
  <c r="P9942" i="1"/>
  <c r="O9943" i="1"/>
  <c r="P9943" i="1"/>
  <c r="O9944" i="1"/>
  <c r="P9944" i="1"/>
  <c r="O9945" i="1"/>
  <c r="P9945" i="1"/>
  <c r="O9946" i="1"/>
  <c r="P9946" i="1"/>
  <c r="O9947" i="1"/>
  <c r="P9947" i="1"/>
  <c r="O9948" i="1"/>
  <c r="P9948" i="1"/>
  <c r="O9949" i="1"/>
  <c r="P9949" i="1"/>
  <c r="O9950" i="1"/>
  <c r="P9950" i="1"/>
  <c r="O9951" i="1"/>
  <c r="P9951" i="1"/>
  <c r="O9952" i="1"/>
  <c r="P9952" i="1"/>
  <c r="O9953" i="1"/>
  <c r="P9953" i="1"/>
  <c r="O9954" i="1"/>
  <c r="P9954" i="1"/>
  <c r="O9955" i="1"/>
  <c r="P9955" i="1"/>
  <c r="O9956" i="1"/>
  <c r="P9956" i="1"/>
  <c r="O9957" i="1"/>
  <c r="P9957" i="1"/>
  <c r="O9958" i="1"/>
  <c r="P9958" i="1"/>
  <c r="O9959" i="1"/>
  <c r="P9959" i="1"/>
  <c r="O9960" i="1"/>
  <c r="P9960" i="1"/>
  <c r="O9961" i="1"/>
  <c r="P9961" i="1"/>
  <c r="O9962" i="1"/>
  <c r="P9962" i="1"/>
  <c r="O9963" i="1"/>
  <c r="P9963" i="1"/>
  <c r="O9964" i="1"/>
  <c r="P9964" i="1"/>
  <c r="O9965" i="1"/>
  <c r="P9965" i="1"/>
  <c r="O9966" i="1"/>
  <c r="P9966" i="1"/>
  <c r="O9967" i="1"/>
  <c r="P9967" i="1"/>
  <c r="O9968" i="1"/>
  <c r="P9968" i="1"/>
  <c r="O9969" i="1"/>
  <c r="P9969" i="1"/>
  <c r="O9970" i="1"/>
  <c r="P9970" i="1"/>
  <c r="O9971" i="1"/>
  <c r="P9971" i="1"/>
  <c r="O9972" i="1"/>
  <c r="P9972" i="1"/>
  <c r="O9973" i="1"/>
  <c r="P9973" i="1"/>
  <c r="O9974" i="1"/>
  <c r="P9974" i="1"/>
  <c r="O9975" i="1"/>
  <c r="P9975" i="1"/>
  <c r="O9976" i="1"/>
  <c r="P9976" i="1"/>
  <c r="O9977" i="1"/>
  <c r="P9977" i="1"/>
  <c r="O9978" i="1"/>
  <c r="P9978" i="1"/>
  <c r="O9979" i="1"/>
  <c r="P9979" i="1"/>
  <c r="O9980" i="1"/>
  <c r="P9980" i="1"/>
  <c r="O9981" i="1"/>
  <c r="P9981" i="1"/>
  <c r="O9982" i="1"/>
  <c r="P9982" i="1"/>
  <c r="O9983" i="1"/>
  <c r="P9983" i="1"/>
  <c r="O9984" i="1"/>
  <c r="P9984" i="1"/>
  <c r="O9985" i="1"/>
  <c r="P9985" i="1"/>
  <c r="O9986" i="1"/>
  <c r="P9986" i="1"/>
  <c r="O9987" i="1"/>
  <c r="P9987" i="1"/>
  <c r="O9988" i="1"/>
  <c r="P9988" i="1"/>
  <c r="O9989" i="1"/>
  <c r="P9989" i="1"/>
  <c r="O9990" i="1"/>
  <c r="P9990" i="1"/>
  <c r="O9991" i="1"/>
  <c r="P9991" i="1"/>
  <c r="O9992" i="1"/>
  <c r="P9992" i="1"/>
  <c r="O9993" i="1"/>
  <c r="P9993" i="1"/>
  <c r="O9994" i="1"/>
  <c r="P9994" i="1"/>
  <c r="O9995" i="1"/>
  <c r="P9995" i="1"/>
  <c r="O9996" i="1"/>
  <c r="P9996" i="1"/>
  <c r="O9997" i="1"/>
  <c r="P9997" i="1"/>
  <c r="O9998" i="1"/>
  <c r="P9998" i="1"/>
  <c r="O9999" i="1"/>
  <c r="P9999" i="1"/>
  <c r="O10000" i="1"/>
  <c r="P10000" i="1"/>
  <c r="O10001" i="1"/>
  <c r="P10001" i="1"/>
  <c r="O10002" i="1"/>
  <c r="P10002" i="1"/>
  <c r="O10003" i="1"/>
  <c r="P10003" i="1"/>
  <c r="O10004" i="1"/>
  <c r="P10004" i="1"/>
  <c r="O10005" i="1"/>
  <c r="P10005" i="1"/>
  <c r="O10006" i="1"/>
  <c r="P10006" i="1"/>
  <c r="O10007" i="1"/>
  <c r="P10007" i="1"/>
  <c r="O10008" i="1"/>
  <c r="P10008" i="1"/>
  <c r="O10009" i="1"/>
  <c r="P10009" i="1"/>
  <c r="O10010" i="1"/>
  <c r="P10010" i="1"/>
  <c r="O10011" i="1"/>
  <c r="P10011" i="1"/>
  <c r="O10012" i="1"/>
  <c r="P10012" i="1"/>
  <c r="O10013" i="1"/>
  <c r="P10013" i="1"/>
  <c r="O10014" i="1"/>
  <c r="P10014" i="1"/>
  <c r="O10015" i="1"/>
  <c r="P10015" i="1"/>
  <c r="O10016" i="1"/>
  <c r="P10016" i="1"/>
  <c r="O10017" i="1"/>
  <c r="P10017" i="1"/>
  <c r="O10018" i="1"/>
  <c r="P10018" i="1"/>
  <c r="O10019" i="1"/>
  <c r="P10019" i="1"/>
  <c r="O10020" i="1"/>
  <c r="P10020" i="1"/>
  <c r="O10021" i="1"/>
  <c r="P10021" i="1"/>
  <c r="O10022" i="1"/>
  <c r="P10022" i="1"/>
  <c r="O10023" i="1"/>
  <c r="P10023" i="1"/>
  <c r="O10024" i="1"/>
  <c r="P10024" i="1"/>
  <c r="O10025" i="1"/>
  <c r="P10025" i="1"/>
  <c r="O10026" i="1"/>
  <c r="P10026" i="1"/>
  <c r="O10027" i="1"/>
  <c r="P10027" i="1"/>
  <c r="O10028" i="1"/>
  <c r="P10028" i="1"/>
  <c r="O10029" i="1"/>
  <c r="P10029" i="1"/>
  <c r="O10030" i="1"/>
  <c r="P10030" i="1"/>
  <c r="O10031" i="1"/>
  <c r="P10031" i="1"/>
  <c r="O10032" i="1"/>
  <c r="P10032" i="1"/>
  <c r="O10033" i="1"/>
  <c r="P10033" i="1"/>
  <c r="O10034" i="1"/>
  <c r="P10034" i="1"/>
  <c r="O10035" i="1"/>
  <c r="P10035" i="1"/>
  <c r="O10036" i="1"/>
  <c r="P10036" i="1"/>
  <c r="O10037" i="1"/>
  <c r="P10037" i="1"/>
  <c r="O10038" i="1"/>
  <c r="P10038" i="1"/>
  <c r="O10039" i="1"/>
  <c r="P10039" i="1"/>
  <c r="O10040" i="1"/>
  <c r="P10040" i="1"/>
  <c r="O10041" i="1"/>
  <c r="P10041" i="1"/>
  <c r="O10042" i="1"/>
  <c r="P10042" i="1"/>
  <c r="O10043" i="1"/>
  <c r="P10043" i="1"/>
  <c r="O10044" i="1"/>
  <c r="P10044" i="1"/>
  <c r="O10045" i="1"/>
  <c r="P10045" i="1"/>
  <c r="O10046" i="1"/>
  <c r="P10046" i="1"/>
  <c r="O10047" i="1"/>
  <c r="P10047" i="1"/>
  <c r="O10048" i="1"/>
  <c r="P10048" i="1"/>
  <c r="O10049" i="1"/>
  <c r="P10049" i="1"/>
  <c r="O10050" i="1"/>
  <c r="P10050" i="1"/>
  <c r="O10051" i="1"/>
  <c r="P10051" i="1"/>
  <c r="O10052" i="1"/>
  <c r="P10052" i="1"/>
  <c r="O10053" i="1"/>
  <c r="P10053" i="1"/>
  <c r="O10054" i="1"/>
  <c r="P10054" i="1"/>
  <c r="O10055" i="1"/>
  <c r="P10055" i="1"/>
  <c r="O10056" i="1"/>
  <c r="P10056" i="1"/>
  <c r="O10057" i="1"/>
  <c r="P10057" i="1"/>
  <c r="O10058" i="1"/>
  <c r="P10058" i="1"/>
  <c r="O10059" i="1"/>
  <c r="P10059" i="1"/>
  <c r="O10060" i="1"/>
  <c r="P10060" i="1"/>
  <c r="O10061" i="1"/>
  <c r="P10061" i="1"/>
  <c r="O10062" i="1"/>
  <c r="P10062" i="1"/>
  <c r="O10063" i="1"/>
  <c r="P10063" i="1"/>
  <c r="O10064" i="1"/>
  <c r="P10064" i="1"/>
  <c r="O10065" i="1"/>
  <c r="P10065" i="1"/>
  <c r="O10066" i="1"/>
  <c r="P10066" i="1"/>
  <c r="O10067" i="1"/>
  <c r="P10067" i="1"/>
  <c r="O10068" i="1"/>
  <c r="P10068" i="1"/>
  <c r="O10069" i="1"/>
  <c r="P10069" i="1"/>
  <c r="O10070" i="1"/>
  <c r="P10070" i="1"/>
  <c r="O10071" i="1"/>
  <c r="P10071" i="1"/>
  <c r="O10072" i="1"/>
  <c r="P10072" i="1"/>
  <c r="O10073" i="1"/>
  <c r="P10073" i="1"/>
  <c r="O10074" i="1"/>
  <c r="P10074" i="1"/>
  <c r="O10075" i="1"/>
  <c r="P10075" i="1"/>
  <c r="O10076" i="1"/>
  <c r="P10076" i="1"/>
  <c r="O10077" i="1"/>
  <c r="P10077" i="1"/>
  <c r="O10078" i="1"/>
  <c r="P10078" i="1"/>
  <c r="O10079" i="1"/>
  <c r="P10079" i="1"/>
  <c r="O10080" i="1"/>
  <c r="P10080" i="1"/>
  <c r="O10081" i="1"/>
  <c r="P10081" i="1"/>
  <c r="O10082" i="1"/>
  <c r="P10082" i="1"/>
  <c r="O10083" i="1"/>
  <c r="P10083" i="1"/>
  <c r="O10084" i="1"/>
  <c r="P10084" i="1"/>
  <c r="O10085" i="1"/>
  <c r="P10085" i="1"/>
  <c r="O10086" i="1"/>
  <c r="P10086" i="1"/>
  <c r="O10087" i="1"/>
  <c r="P10087" i="1"/>
  <c r="O10088" i="1"/>
  <c r="P10088" i="1"/>
  <c r="O10089" i="1"/>
  <c r="P10089" i="1"/>
  <c r="O10090" i="1"/>
  <c r="P10090" i="1"/>
  <c r="O10091" i="1"/>
  <c r="P10091" i="1"/>
  <c r="O10092" i="1"/>
  <c r="P10092" i="1"/>
  <c r="O10093" i="1"/>
  <c r="P10093" i="1"/>
  <c r="O10094" i="1"/>
  <c r="P10094" i="1"/>
  <c r="O10095" i="1"/>
  <c r="P10095" i="1"/>
  <c r="O10096" i="1"/>
  <c r="P10096" i="1"/>
  <c r="O10097" i="1"/>
  <c r="P10097" i="1"/>
  <c r="O10098" i="1"/>
  <c r="P10098" i="1"/>
  <c r="O10099" i="1"/>
  <c r="P10099" i="1"/>
  <c r="O10100" i="1"/>
  <c r="P10100" i="1"/>
  <c r="O10101" i="1"/>
  <c r="P10101" i="1"/>
  <c r="O10102" i="1"/>
  <c r="P10102" i="1"/>
  <c r="O10103" i="1"/>
  <c r="P10103" i="1"/>
  <c r="O10104" i="1"/>
  <c r="P10104" i="1"/>
  <c r="O10105" i="1"/>
  <c r="P10105" i="1"/>
  <c r="O10106" i="1"/>
  <c r="P10106" i="1"/>
  <c r="O10107" i="1"/>
  <c r="P10107" i="1"/>
  <c r="O10108" i="1"/>
  <c r="P10108" i="1"/>
  <c r="O10109" i="1"/>
  <c r="P10109" i="1"/>
  <c r="O10110" i="1"/>
  <c r="P10110" i="1"/>
  <c r="O10111" i="1"/>
  <c r="P10111" i="1"/>
  <c r="O10112" i="1"/>
  <c r="P10112" i="1"/>
  <c r="O10113" i="1"/>
  <c r="P10113" i="1"/>
  <c r="O10114" i="1"/>
  <c r="P10114" i="1"/>
  <c r="O10115" i="1"/>
  <c r="P10115" i="1"/>
  <c r="O10116" i="1"/>
  <c r="P10116" i="1"/>
  <c r="O10117" i="1"/>
  <c r="P10117" i="1"/>
  <c r="O10118" i="1"/>
  <c r="P10118" i="1"/>
  <c r="O10119" i="1"/>
  <c r="P10119" i="1"/>
  <c r="O10120" i="1"/>
  <c r="P10120" i="1"/>
  <c r="O10121" i="1"/>
  <c r="P10121" i="1"/>
  <c r="O10122" i="1"/>
  <c r="P10122" i="1"/>
  <c r="O10123" i="1"/>
  <c r="P10123" i="1"/>
  <c r="O10124" i="1"/>
  <c r="P10124" i="1"/>
  <c r="O10125" i="1"/>
  <c r="P10125" i="1"/>
  <c r="O10126" i="1"/>
  <c r="P10126" i="1"/>
  <c r="O10127" i="1"/>
  <c r="P10127" i="1"/>
  <c r="O10128" i="1"/>
  <c r="P10128" i="1"/>
  <c r="O10129" i="1"/>
  <c r="P10129" i="1"/>
  <c r="O10130" i="1"/>
  <c r="P10130" i="1"/>
  <c r="O10131" i="1"/>
  <c r="P10131" i="1"/>
  <c r="O10132" i="1"/>
  <c r="P10132" i="1"/>
  <c r="O10133" i="1"/>
  <c r="P10133" i="1"/>
  <c r="O10134" i="1"/>
  <c r="P10134" i="1"/>
  <c r="O10135" i="1"/>
  <c r="P10135" i="1"/>
  <c r="O10136" i="1"/>
  <c r="P10136" i="1"/>
  <c r="O10137" i="1"/>
  <c r="P10137" i="1"/>
  <c r="O10138" i="1"/>
  <c r="P10138" i="1"/>
  <c r="O10139" i="1"/>
  <c r="P10139" i="1"/>
  <c r="O10140" i="1"/>
  <c r="P10140" i="1"/>
  <c r="O10141" i="1"/>
  <c r="P10141" i="1"/>
  <c r="O10142" i="1"/>
  <c r="P10142" i="1"/>
  <c r="O10143" i="1"/>
  <c r="P10143" i="1"/>
  <c r="O10144" i="1"/>
  <c r="P10144" i="1"/>
  <c r="O10145" i="1"/>
  <c r="P10145" i="1"/>
  <c r="O10146" i="1"/>
  <c r="P10146" i="1"/>
  <c r="O10147" i="1"/>
  <c r="P10147" i="1"/>
  <c r="O10148" i="1"/>
  <c r="P10148" i="1"/>
  <c r="O10149" i="1"/>
  <c r="P10149" i="1"/>
  <c r="O10150" i="1"/>
  <c r="P10150" i="1"/>
  <c r="O10151" i="1"/>
  <c r="P10151" i="1"/>
  <c r="O10152" i="1"/>
  <c r="P10152" i="1"/>
  <c r="O10153" i="1"/>
  <c r="P10153" i="1"/>
  <c r="O10154" i="1"/>
  <c r="P10154" i="1"/>
  <c r="O10155" i="1"/>
  <c r="P10155" i="1"/>
  <c r="O10156" i="1"/>
  <c r="P10156" i="1"/>
  <c r="O10157" i="1"/>
  <c r="P10157" i="1"/>
  <c r="O10158" i="1"/>
  <c r="P10158" i="1"/>
  <c r="O10159" i="1"/>
  <c r="P10159" i="1"/>
  <c r="O10160" i="1"/>
  <c r="P10160" i="1"/>
  <c r="O10161" i="1"/>
  <c r="P10161" i="1"/>
  <c r="O10162" i="1"/>
  <c r="P10162" i="1"/>
  <c r="O10163" i="1"/>
  <c r="P10163" i="1"/>
  <c r="O10164" i="1"/>
  <c r="P10164" i="1"/>
  <c r="O10165" i="1"/>
  <c r="P10165" i="1"/>
  <c r="O10166" i="1"/>
  <c r="P10166" i="1"/>
  <c r="O10167" i="1"/>
  <c r="P10167" i="1"/>
  <c r="O10168" i="1"/>
  <c r="P10168" i="1"/>
  <c r="O10169" i="1"/>
  <c r="P10169" i="1"/>
  <c r="O10170" i="1"/>
  <c r="P10170" i="1"/>
  <c r="O10171" i="1"/>
  <c r="P10171" i="1"/>
  <c r="O10172" i="1"/>
  <c r="P10172" i="1"/>
  <c r="O10173" i="1"/>
  <c r="P10173" i="1"/>
  <c r="O10174" i="1"/>
  <c r="P10174" i="1"/>
  <c r="O10175" i="1"/>
  <c r="P10175" i="1"/>
  <c r="O10176" i="1"/>
  <c r="P10176" i="1"/>
  <c r="O10177" i="1"/>
  <c r="P10177" i="1"/>
  <c r="O10178" i="1"/>
  <c r="P10178" i="1"/>
  <c r="O10179" i="1"/>
  <c r="P10179" i="1"/>
  <c r="O10180" i="1"/>
  <c r="P10180" i="1"/>
  <c r="O10181" i="1"/>
  <c r="P10181" i="1"/>
  <c r="O10182" i="1"/>
  <c r="P10182" i="1"/>
  <c r="O10183" i="1"/>
  <c r="P10183" i="1"/>
  <c r="O10184" i="1"/>
  <c r="P10184" i="1"/>
  <c r="O10185" i="1"/>
  <c r="P10185" i="1"/>
  <c r="O10186" i="1"/>
  <c r="P10186" i="1"/>
  <c r="O10187" i="1"/>
  <c r="P10187" i="1"/>
  <c r="O10188" i="1"/>
  <c r="P10188" i="1"/>
  <c r="O10189" i="1"/>
  <c r="P10189" i="1"/>
  <c r="O10190" i="1"/>
  <c r="P10190" i="1"/>
  <c r="O10191" i="1"/>
  <c r="P10191" i="1"/>
  <c r="O10192" i="1"/>
  <c r="P10192" i="1"/>
  <c r="O10193" i="1"/>
  <c r="P10193" i="1"/>
  <c r="O10194" i="1"/>
  <c r="P10194" i="1"/>
  <c r="O10195" i="1"/>
  <c r="P10195" i="1"/>
  <c r="O10196" i="1"/>
  <c r="P10196" i="1"/>
  <c r="O10197" i="1"/>
  <c r="P10197" i="1"/>
  <c r="O10198" i="1"/>
  <c r="P10198" i="1"/>
  <c r="O10199" i="1"/>
  <c r="P10199" i="1"/>
  <c r="O10200" i="1"/>
  <c r="P10200" i="1"/>
  <c r="O10201" i="1"/>
  <c r="P10201" i="1"/>
  <c r="O10202" i="1"/>
  <c r="P10202" i="1"/>
  <c r="O10203" i="1"/>
  <c r="P10203" i="1"/>
  <c r="O10204" i="1"/>
  <c r="P10204" i="1"/>
  <c r="O10205" i="1"/>
  <c r="P10205" i="1"/>
  <c r="O10206" i="1"/>
  <c r="P10206" i="1"/>
  <c r="O10207" i="1"/>
  <c r="P10207" i="1"/>
  <c r="O10208" i="1"/>
  <c r="P10208" i="1"/>
  <c r="O10209" i="1"/>
  <c r="P10209" i="1"/>
  <c r="O10210" i="1"/>
  <c r="P10210" i="1"/>
  <c r="O10211" i="1"/>
  <c r="P10211" i="1"/>
  <c r="O10212" i="1"/>
  <c r="P10212" i="1"/>
  <c r="O10213" i="1"/>
  <c r="P10213" i="1"/>
  <c r="O10214" i="1"/>
  <c r="P10214" i="1"/>
  <c r="O10215" i="1"/>
  <c r="P10215" i="1"/>
  <c r="O10216" i="1"/>
  <c r="P10216" i="1"/>
  <c r="O10217" i="1"/>
  <c r="P10217" i="1"/>
  <c r="O10218" i="1"/>
  <c r="P10218" i="1"/>
  <c r="O10219" i="1"/>
  <c r="P10219" i="1"/>
  <c r="O10220" i="1"/>
  <c r="P10220" i="1"/>
  <c r="O10221" i="1"/>
  <c r="P10221" i="1"/>
  <c r="O10222" i="1"/>
  <c r="P10222" i="1"/>
  <c r="O10223" i="1"/>
  <c r="P10223" i="1"/>
  <c r="O10224" i="1"/>
  <c r="P10224" i="1"/>
  <c r="O10225" i="1"/>
  <c r="P10225" i="1"/>
  <c r="O10226" i="1"/>
  <c r="P10226" i="1"/>
  <c r="O10227" i="1"/>
  <c r="P10227" i="1"/>
  <c r="O10228" i="1"/>
  <c r="P10228" i="1"/>
  <c r="O10229" i="1"/>
  <c r="P10229" i="1"/>
  <c r="O10230" i="1"/>
  <c r="P10230" i="1"/>
  <c r="O10231" i="1"/>
  <c r="P10231" i="1"/>
  <c r="O10232" i="1"/>
  <c r="P10232" i="1"/>
  <c r="O10233" i="1"/>
  <c r="P10233" i="1"/>
  <c r="O10234" i="1"/>
  <c r="P10234" i="1"/>
  <c r="O10235" i="1"/>
  <c r="P10235" i="1"/>
  <c r="O10236" i="1"/>
  <c r="P10236" i="1"/>
  <c r="O10237" i="1"/>
  <c r="P10237" i="1"/>
  <c r="O10238" i="1"/>
  <c r="P10238" i="1"/>
  <c r="O10239" i="1"/>
  <c r="P10239" i="1"/>
  <c r="O10240" i="1"/>
  <c r="P10240" i="1"/>
  <c r="O10241" i="1"/>
  <c r="P10241" i="1"/>
  <c r="O10242" i="1"/>
  <c r="P10242" i="1"/>
  <c r="O10243" i="1"/>
  <c r="P10243" i="1"/>
  <c r="O10244" i="1"/>
  <c r="P10244" i="1"/>
  <c r="O10245" i="1"/>
  <c r="P10245" i="1"/>
  <c r="O10246" i="1"/>
  <c r="P10246" i="1"/>
  <c r="O10247" i="1"/>
  <c r="P10247" i="1"/>
  <c r="O10248" i="1"/>
  <c r="P10248" i="1"/>
  <c r="O10249" i="1"/>
  <c r="P10249" i="1"/>
  <c r="O10250" i="1"/>
  <c r="P10250" i="1"/>
  <c r="O10251" i="1"/>
  <c r="P10251" i="1"/>
  <c r="O10252" i="1"/>
  <c r="P10252" i="1"/>
  <c r="O10253" i="1"/>
  <c r="P10253" i="1"/>
  <c r="O10254" i="1"/>
  <c r="P10254" i="1"/>
  <c r="O10255" i="1"/>
  <c r="P10255" i="1"/>
  <c r="O10256" i="1"/>
  <c r="P10256" i="1"/>
  <c r="O10257" i="1"/>
  <c r="P10257" i="1"/>
  <c r="O10258" i="1"/>
  <c r="P10258" i="1"/>
  <c r="O10259" i="1"/>
  <c r="P10259" i="1"/>
  <c r="O10260" i="1"/>
  <c r="P10260" i="1"/>
  <c r="O10261" i="1"/>
  <c r="P10261" i="1"/>
  <c r="O10262" i="1"/>
  <c r="P10262" i="1"/>
  <c r="O10263" i="1"/>
  <c r="P10263" i="1"/>
  <c r="O10264" i="1"/>
  <c r="P10264" i="1"/>
  <c r="O10265" i="1"/>
  <c r="P10265" i="1"/>
  <c r="O10266" i="1"/>
  <c r="P10266" i="1"/>
  <c r="O10267" i="1"/>
  <c r="P10267" i="1"/>
  <c r="O10268" i="1"/>
  <c r="P10268" i="1"/>
  <c r="O10269" i="1"/>
  <c r="P10269" i="1"/>
  <c r="O10270" i="1"/>
  <c r="P10270" i="1"/>
  <c r="O10271" i="1"/>
  <c r="P10271" i="1"/>
  <c r="O10272" i="1"/>
  <c r="P10272" i="1"/>
  <c r="O10273" i="1"/>
  <c r="P10273" i="1"/>
  <c r="O10274" i="1"/>
  <c r="P10274" i="1"/>
  <c r="O10275" i="1"/>
  <c r="P10275" i="1"/>
  <c r="O10276" i="1"/>
  <c r="P10276" i="1"/>
  <c r="O10277" i="1"/>
  <c r="P10277" i="1"/>
  <c r="O10278" i="1"/>
  <c r="P10278" i="1"/>
  <c r="O10279" i="1"/>
  <c r="P10279" i="1"/>
  <c r="O10280" i="1"/>
  <c r="P10280" i="1"/>
  <c r="O10281" i="1"/>
  <c r="P10281" i="1"/>
  <c r="O10282" i="1"/>
  <c r="P10282" i="1"/>
  <c r="O10283" i="1"/>
  <c r="P10283" i="1"/>
  <c r="O10284" i="1"/>
  <c r="P10284" i="1"/>
  <c r="O10285" i="1"/>
  <c r="P10285" i="1"/>
  <c r="O10286" i="1"/>
  <c r="P10286" i="1"/>
  <c r="O10287" i="1"/>
  <c r="P10287" i="1"/>
  <c r="O10288" i="1"/>
  <c r="P10288" i="1"/>
  <c r="O10289" i="1"/>
  <c r="P10289" i="1"/>
  <c r="O10290" i="1"/>
  <c r="P10290" i="1"/>
  <c r="O10291" i="1"/>
  <c r="P10291" i="1"/>
  <c r="O10292" i="1"/>
  <c r="P10292" i="1"/>
  <c r="O10293" i="1"/>
  <c r="P10293" i="1"/>
  <c r="O10294" i="1"/>
  <c r="P10294" i="1"/>
  <c r="O10295" i="1"/>
  <c r="P10295" i="1"/>
  <c r="O10296" i="1"/>
  <c r="P10296" i="1"/>
  <c r="O10297" i="1"/>
  <c r="P10297" i="1"/>
  <c r="O10298" i="1"/>
  <c r="P10298" i="1"/>
  <c r="O10299" i="1"/>
  <c r="P10299" i="1"/>
  <c r="O10300" i="1"/>
  <c r="P10300" i="1"/>
  <c r="O10301" i="1"/>
  <c r="P10301" i="1"/>
  <c r="O10302" i="1"/>
  <c r="P10302" i="1"/>
  <c r="O10303" i="1"/>
  <c r="P10303" i="1"/>
  <c r="O10304" i="1"/>
  <c r="P10304" i="1"/>
  <c r="O10305" i="1"/>
  <c r="P10305" i="1"/>
  <c r="O10306" i="1"/>
  <c r="P10306" i="1"/>
  <c r="O10307" i="1"/>
  <c r="P10307" i="1"/>
  <c r="O10308" i="1"/>
  <c r="P10308" i="1"/>
  <c r="O10309" i="1"/>
  <c r="P10309" i="1"/>
  <c r="O10310" i="1"/>
  <c r="P10310" i="1"/>
  <c r="O10311" i="1"/>
  <c r="P10311" i="1"/>
  <c r="O10312" i="1"/>
  <c r="P10312" i="1"/>
  <c r="O10313" i="1"/>
  <c r="P10313" i="1"/>
  <c r="O10314" i="1"/>
  <c r="P10314" i="1"/>
  <c r="O10315" i="1"/>
  <c r="P10315" i="1"/>
  <c r="O10316" i="1"/>
  <c r="P10316" i="1"/>
  <c r="O10317" i="1"/>
  <c r="P10317" i="1"/>
  <c r="O10318" i="1"/>
  <c r="P10318" i="1"/>
  <c r="O10319" i="1"/>
  <c r="P10319" i="1"/>
  <c r="O10320" i="1"/>
  <c r="P10320" i="1"/>
  <c r="O10321" i="1"/>
  <c r="P10321" i="1"/>
  <c r="O10322" i="1"/>
  <c r="P10322" i="1"/>
  <c r="O10323" i="1"/>
  <c r="P10323" i="1"/>
  <c r="O10324" i="1"/>
  <c r="P10324" i="1"/>
  <c r="O10325" i="1"/>
  <c r="P10325" i="1"/>
  <c r="O10326" i="1"/>
  <c r="P10326" i="1"/>
  <c r="O10327" i="1"/>
  <c r="P10327" i="1"/>
  <c r="O10328" i="1"/>
  <c r="P10328" i="1"/>
  <c r="O10329" i="1"/>
  <c r="P10329" i="1"/>
  <c r="O10330" i="1"/>
  <c r="P10330" i="1"/>
  <c r="O10331" i="1"/>
  <c r="P10331" i="1"/>
  <c r="O10332" i="1"/>
  <c r="P10332" i="1"/>
  <c r="O10333" i="1"/>
  <c r="P10333" i="1"/>
  <c r="O10334" i="1"/>
  <c r="P10334" i="1"/>
  <c r="O10335" i="1"/>
  <c r="P10335" i="1"/>
  <c r="O10336" i="1"/>
  <c r="P10336" i="1"/>
  <c r="O10337" i="1"/>
  <c r="P10337" i="1"/>
  <c r="O10338" i="1"/>
  <c r="P10338" i="1"/>
  <c r="O10339" i="1"/>
  <c r="P10339" i="1"/>
  <c r="O10340" i="1"/>
  <c r="P10340" i="1"/>
  <c r="O10341" i="1"/>
  <c r="P10341" i="1"/>
  <c r="O10342" i="1"/>
  <c r="P10342" i="1"/>
  <c r="O10343" i="1"/>
  <c r="P10343" i="1"/>
  <c r="O10344" i="1"/>
  <c r="P10344" i="1"/>
  <c r="O10345" i="1"/>
  <c r="P10345" i="1"/>
  <c r="O10346" i="1"/>
  <c r="P10346" i="1"/>
  <c r="O10347" i="1"/>
  <c r="P10347" i="1"/>
  <c r="O10348" i="1"/>
  <c r="P10348" i="1"/>
  <c r="O10349" i="1"/>
  <c r="P10349" i="1"/>
  <c r="O10350" i="1"/>
  <c r="P10350" i="1"/>
  <c r="O10351" i="1"/>
  <c r="P10351" i="1"/>
  <c r="O10352" i="1"/>
  <c r="P10352" i="1"/>
  <c r="O10353" i="1"/>
  <c r="P10353" i="1"/>
  <c r="O10354" i="1"/>
  <c r="P10354" i="1"/>
  <c r="O10355" i="1"/>
  <c r="P10355" i="1"/>
  <c r="O10356" i="1"/>
  <c r="P10356" i="1"/>
  <c r="O10357" i="1"/>
  <c r="P10357" i="1"/>
  <c r="O10358" i="1"/>
  <c r="P10358" i="1"/>
  <c r="O10359" i="1"/>
  <c r="P10359" i="1"/>
  <c r="O10360" i="1"/>
  <c r="P10360" i="1"/>
  <c r="O10361" i="1"/>
  <c r="P10361" i="1"/>
  <c r="O10362" i="1"/>
  <c r="P10362" i="1"/>
  <c r="O10363" i="1"/>
  <c r="P10363" i="1"/>
  <c r="O10364" i="1"/>
  <c r="P10364" i="1"/>
  <c r="O10365" i="1"/>
  <c r="P10365" i="1"/>
  <c r="O10366" i="1"/>
  <c r="P10366" i="1"/>
  <c r="O10367" i="1"/>
  <c r="P10367" i="1"/>
  <c r="O10368" i="1"/>
  <c r="P10368" i="1"/>
  <c r="O10369" i="1"/>
  <c r="P10369" i="1"/>
  <c r="O10370" i="1"/>
  <c r="P10370" i="1"/>
  <c r="O10371" i="1"/>
  <c r="P10371" i="1"/>
  <c r="O10372" i="1"/>
  <c r="P10372" i="1"/>
  <c r="O10373" i="1"/>
  <c r="P10373" i="1"/>
  <c r="O10374" i="1"/>
  <c r="P10374" i="1"/>
  <c r="O10375" i="1"/>
  <c r="P10375" i="1"/>
  <c r="O10376" i="1"/>
  <c r="P10376" i="1"/>
  <c r="O10377" i="1"/>
  <c r="P10377" i="1"/>
  <c r="O10378" i="1"/>
  <c r="P10378" i="1"/>
  <c r="O10379" i="1"/>
  <c r="P10379" i="1"/>
  <c r="O10380" i="1"/>
  <c r="P10380" i="1"/>
  <c r="O10381" i="1"/>
  <c r="P10381" i="1"/>
  <c r="O10382" i="1"/>
  <c r="P10382" i="1"/>
  <c r="O10383" i="1"/>
  <c r="P10383" i="1"/>
  <c r="O10384" i="1"/>
  <c r="P10384" i="1"/>
  <c r="O10385" i="1"/>
  <c r="P10385" i="1"/>
  <c r="O10386" i="1"/>
  <c r="P10386" i="1"/>
  <c r="O10387" i="1"/>
  <c r="P10387" i="1"/>
  <c r="O10388" i="1"/>
  <c r="P10388" i="1"/>
  <c r="O10389" i="1"/>
  <c r="P10389" i="1"/>
  <c r="O10390" i="1"/>
  <c r="P10390" i="1"/>
  <c r="O10391" i="1"/>
  <c r="P10391" i="1"/>
  <c r="O10392" i="1"/>
  <c r="P10392" i="1"/>
  <c r="O10393" i="1"/>
  <c r="P10393" i="1"/>
  <c r="O10394" i="1"/>
  <c r="P10394" i="1"/>
  <c r="O10395" i="1"/>
  <c r="P10395" i="1"/>
  <c r="O10396" i="1"/>
  <c r="P10396" i="1"/>
  <c r="O10397" i="1"/>
  <c r="P10397" i="1"/>
  <c r="O10398" i="1"/>
  <c r="P10398" i="1"/>
  <c r="O10399" i="1"/>
  <c r="P10399" i="1"/>
  <c r="O10400" i="1"/>
  <c r="P10400" i="1"/>
  <c r="O10401" i="1"/>
  <c r="P10401" i="1"/>
  <c r="O10402" i="1"/>
  <c r="P10402" i="1"/>
  <c r="O10403" i="1"/>
  <c r="P10403" i="1"/>
  <c r="O10404" i="1"/>
  <c r="P10404" i="1"/>
  <c r="O10405" i="1"/>
  <c r="P10405" i="1"/>
  <c r="O10406" i="1"/>
  <c r="P10406" i="1"/>
  <c r="O10407" i="1"/>
  <c r="P10407" i="1"/>
  <c r="O10408" i="1"/>
  <c r="P10408" i="1"/>
  <c r="O10409" i="1"/>
  <c r="P10409" i="1"/>
  <c r="O10410" i="1"/>
  <c r="P10410" i="1"/>
  <c r="O10411" i="1"/>
  <c r="P10411" i="1"/>
  <c r="O10412" i="1"/>
  <c r="P10412" i="1"/>
  <c r="O10413" i="1"/>
  <c r="P10413" i="1"/>
  <c r="O10414" i="1"/>
  <c r="P10414" i="1"/>
  <c r="O10415" i="1"/>
  <c r="P10415" i="1"/>
  <c r="O10416" i="1"/>
  <c r="P10416" i="1"/>
  <c r="O10417" i="1"/>
  <c r="P10417" i="1"/>
  <c r="O10418" i="1"/>
  <c r="P10418" i="1"/>
  <c r="O10419" i="1"/>
  <c r="P10419" i="1"/>
  <c r="O10420" i="1"/>
  <c r="P10420" i="1"/>
  <c r="O10421" i="1"/>
  <c r="P10421" i="1"/>
  <c r="O10422" i="1"/>
  <c r="P10422" i="1"/>
  <c r="O10423" i="1"/>
  <c r="P10423" i="1"/>
  <c r="O10424" i="1"/>
  <c r="P10424" i="1"/>
  <c r="O10425" i="1"/>
  <c r="P10425" i="1"/>
  <c r="O10426" i="1"/>
  <c r="P10426" i="1"/>
  <c r="O10427" i="1"/>
  <c r="P10427" i="1"/>
  <c r="O10428" i="1"/>
  <c r="P10428" i="1"/>
  <c r="O10429" i="1"/>
  <c r="P10429" i="1"/>
  <c r="O10430" i="1"/>
  <c r="P10430" i="1"/>
  <c r="O10431" i="1"/>
  <c r="P10431" i="1"/>
  <c r="O10432" i="1"/>
  <c r="P10432" i="1"/>
  <c r="O10433" i="1"/>
  <c r="P10433" i="1"/>
  <c r="O10434" i="1"/>
  <c r="P10434" i="1"/>
  <c r="O10435" i="1"/>
  <c r="P10435" i="1"/>
  <c r="O10436" i="1"/>
  <c r="P10436" i="1"/>
  <c r="O10437" i="1"/>
  <c r="P10437" i="1"/>
  <c r="O10438" i="1"/>
  <c r="P10438" i="1"/>
  <c r="O10439" i="1"/>
  <c r="P10439" i="1"/>
  <c r="O10440" i="1"/>
  <c r="P10440" i="1"/>
  <c r="O10441" i="1"/>
  <c r="P10441" i="1"/>
  <c r="O10442" i="1"/>
  <c r="P10442" i="1"/>
  <c r="O10443" i="1"/>
  <c r="P10443" i="1"/>
  <c r="O10444" i="1"/>
  <c r="P10444" i="1"/>
  <c r="O10445" i="1"/>
  <c r="P10445" i="1"/>
  <c r="O10446" i="1"/>
  <c r="P10446" i="1"/>
  <c r="O10447" i="1"/>
  <c r="P10447" i="1"/>
  <c r="O10448" i="1"/>
  <c r="P10448" i="1"/>
  <c r="O10449" i="1"/>
  <c r="P10449" i="1"/>
  <c r="O10450" i="1"/>
  <c r="P10450" i="1"/>
  <c r="O10451" i="1"/>
  <c r="P10451" i="1"/>
  <c r="O10452" i="1"/>
  <c r="P10452" i="1"/>
  <c r="O10453" i="1"/>
  <c r="P10453" i="1"/>
  <c r="O10454" i="1"/>
  <c r="P10454" i="1"/>
  <c r="O10455" i="1"/>
  <c r="P10455" i="1"/>
  <c r="O10456" i="1"/>
  <c r="P10456" i="1"/>
  <c r="O10457" i="1"/>
  <c r="P10457" i="1"/>
  <c r="O10458" i="1"/>
  <c r="P10458" i="1"/>
  <c r="O10459" i="1"/>
  <c r="P10459" i="1"/>
  <c r="O10460" i="1"/>
  <c r="P10460" i="1"/>
  <c r="O10461" i="1"/>
  <c r="P10461" i="1"/>
  <c r="O10462" i="1"/>
  <c r="P10462" i="1"/>
  <c r="O10463" i="1"/>
  <c r="P10463" i="1"/>
  <c r="O10464" i="1"/>
  <c r="P10464" i="1"/>
  <c r="O10465" i="1"/>
  <c r="P10465" i="1"/>
  <c r="O10466" i="1"/>
  <c r="P10466" i="1"/>
  <c r="O10467" i="1"/>
  <c r="P10467" i="1"/>
  <c r="O10468" i="1"/>
  <c r="P10468" i="1"/>
  <c r="O10469" i="1"/>
  <c r="P10469" i="1"/>
  <c r="O10470" i="1"/>
  <c r="P10470" i="1"/>
  <c r="O10471" i="1"/>
  <c r="P10471" i="1"/>
  <c r="O10472" i="1"/>
  <c r="P10472" i="1"/>
  <c r="O10473" i="1"/>
  <c r="P10473" i="1"/>
  <c r="O10474" i="1"/>
  <c r="P10474" i="1"/>
  <c r="O10475" i="1"/>
  <c r="P10475" i="1"/>
  <c r="O10476" i="1"/>
  <c r="P10476" i="1"/>
  <c r="O10477" i="1"/>
  <c r="P10477" i="1"/>
  <c r="O10478" i="1"/>
  <c r="P10478" i="1"/>
  <c r="O10479" i="1"/>
  <c r="P10479" i="1"/>
  <c r="O10480" i="1"/>
  <c r="P10480" i="1"/>
  <c r="O10481" i="1"/>
  <c r="P10481" i="1"/>
  <c r="O10482" i="1"/>
  <c r="P10482" i="1"/>
  <c r="O10483" i="1"/>
  <c r="P10483" i="1"/>
  <c r="O10484" i="1"/>
  <c r="P10484" i="1"/>
  <c r="O10485" i="1"/>
  <c r="P10485" i="1"/>
  <c r="O10486" i="1"/>
  <c r="P10486" i="1"/>
  <c r="O10487" i="1"/>
  <c r="P10487" i="1"/>
  <c r="O10488" i="1"/>
  <c r="P10488" i="1"/>
  <c r="O10489" i="1"/>
  <c r="P10489" i="1"/>
  <c r="O10490" i="1"/>
  <c r="P10490" i="1"/>
  <c r="O10491" i="1"/>
  <c r="P10491" i="1"/>
  <c r="O10492" i="1"/>
  <c r="P10492" i="1"/>
  <c r="O10493" i="1"/>
  <c r="P10493" i="1"/>
  <c r="O10494" i="1"/>
  <c r="P10494" i="1"/>
  <c r="O10495" i="1"/>
  <c r="P10495" i="1"/>
  <c r="O10496" i="1"/>
  <c r="P10496" i="1"/>
  <c r="O10497" i="1"/>
  <c r="P10497" i="1"/>
  <c r="O10498" i="1"/>
  <c r="P10498" i="1"/>
  <c r="O10499" i="1"/>
  <c r="P10499" i="1"/>
  <c r="O10500" i="1"/>
  <c r="P10500" i="1"/>
  <c r="O10501" i="1"/>
  <c r="P10501" i="1"/>
  <c r="O10502" i="1"/>
  <c r="P10502" i="1"/>
  <c r="O10503" i="1"/>
  <c r="P10503" i="1"/>
  <c r="O10504" i="1"/>
  <c r="P10504" i="1"/>
  <c r="O10505" i="1"/>
  <c r="P10505" i="1"/>
  <c r="O10506" i="1"/>
  <c r="P10506" i="1"/>
  <c r="O10507" i="1"/>
  <c r="P10507" i="1"/>
  <c r="O10508" i="1"/>
  <c r="P10508" i="1"/>
  <c r="O10509" i="1"/>
  <c r="P10509" i="1"/>
  <c r="O10510" i="1"/>
  <c r="P10510" i="1"/>
  <c r="O10511" i="1"/>
  <c r="P10511" i="1"/>
  <c r="O10512" i="1"/>
  <c r="P10512" i="1"/>
  <c r="O10513" i="1"/>
  <c r="P10513" i="1"/>
  <c r="O10514" i="1"/>
  <c r="P10514" i="1"/>
  <c r="O10515" i="1"/>
  <c r="P10515" i="1"/>
  <c r="O10516" i="1"/>
  <c r="P10516" i="1"/>
  <c r="O10517" i="1"/>
  <c r="P10517" i="1"/>
  <c r="O10518" i="1"/>
  <c r="P10518" i="1"/>
  <c r="O10519" i="1"/>
  <c r="P10519" i="1"/>
  <c r="O10520" i="1"/>
  <c r="P10520" i="1"/>
  <c r="O10521" i="1"/>
  <c r="P10521" i="1"/>
  <c r="O10522" i="1"/>
  <c r="P10522" i="1"/>
  <c r="O10523" i="1"/>
  <c r="P10523" i="1"/>
  <c r="O10524" i="1"/>
  <c r="P10524" i="1"/>
  <c r="O10525" i="1"/>
  <c r="P10525" i="1"/>
  <c r="O10526" i="1"/>
  <c r="P10526" i="1"/>
  <c r="O10527" i="1"/>
  <c r="P10527" i="1"/>
  <c r="O10528" i="1"/>
  <c r="P10528" i="1"/>
  <c r="O10529" i="1"/>
  <c r="P10529" i="1"/>
  <c r="O10530" i="1"/>
  <c r="P10530" i="1"/>
  <c r="O10531" i="1"/>
  <c r="P10531" i="1"/>
  <c r="O10532" i="1"/>
  <c r="P10532" i="1"/>
  <c r="O10533" i="1"/>
  <c r="P10533" i="1"/>
  <c r="O10534" i="1"/>
  <c r="P10534" i="1"/>
  <c r="O10535" i="1"/>
  <c r="P10535" i="1"/>
  <c r="O10536" i="1"/>
  <c r="P10536" i="1"/>
  <c r="O10537" i="1"/>
  <c r="P10537" i="1"/>
  <c r="O10538" i="1"/>
  <c r="P10538" i="1"/>
  <c r="O10539" i="1"/>
  <c r="P10539" i="1"/>
  <c r="O10540" i="1"/>
  <c r="P10540" i="1"/>
  <c r="O10541" i="1"/>
  <c r="P10541" i="1"/>
  <c r="O10542" i="1"/>
  <c r="P10542" i="1"/>
  <c r="O10543" i="1"/>
  <c r="P10543" i="1"/>
  <c r="O10544" i="1"/>
  <c r="P10544" i="1"/>
  <c r="O10545" i="1"/>
  <c r="P10545" i="1"/>
  <c r="O10546" i="1"/>
  <c r="P10546" i="1"/>
  <c r="O10547" i="1"/>
  <c r="P10547" i="1"/>
  <c r="O10548" i="1"/>
  <c r="P10548" i="1"/>
  <c r="O10549" i="1"/>
  <c r="P10549" i="1"/>
  <c r="O10550" i="1"/>
  <c r="P10550" i="1"/>
  <c r="O10551" i="1"/>
  <c r="P10551" i="1"/>
  <c r="O10552" i="1"/>
  <c r="P10552" i="1"/>
  <c r="O10553" i="1"/>
  <c r="P10553" i="1"/>
  <c r="O10554" i="1"/>
  <c r="P10554" i="1"/>
  <c r="O10555" i="1"/>
  <c r="P10555" i="1"/>
  <c r="O10556" i="1"/>
  <c r="P10556" i="1"/>
  <c r="O10557" i="1"/>
  <c r="P10557" i="1"/>
  <c r="O10558" i="1"/>
  <c r="P10558" i="1"/>
  <c r="O10559" i="1"/>
  <c r="P10559" i="1"/>
  <c r="O10560" i="1"/>
  <c r="P10560" i="1"/>
  <c r="O10561" i="1"/>
  <c r="P10561" i="1"/>
  <c r="O10562" i="1"/>
  <c r="P10562" i="1"/>
  <c r="O10563" i="1"/>
  <c r="P10563" i="1"/>
  <c r="O10564" i="1"/>
  <c r="P10564" i="1"/>
  <c r="O10565" i="1"/>
  <c r="P10565" i="1"/>
  <c r="O10566" i="1"/>
  <c r="P10566" i="1"/>
  <c r="O10567" i="1"/>
  <c r="P10567" i="1"/>
  <c r="O10568" i="1"/>
  <c r="P10568" i="1"/>
  <c r="O10569" i="1"/>
  <c r="P10569" i="1"/>
  <c r="O10570" i="1"/>
  <c r="P10570" i="1"/>
  <c r="O10571" i="1"/>
  <c r="P10571" i="1"/>
  <c r="O10572" i="1"/>
  <c r="P10572" i="1"/>
  <c r="O10573" i="1"/>
  <c r="P10573" i="1"/>
  <c r="O10574" i="1"/>
  <c r="P10574" i="1"/>
  <c r="O10575" i="1"/>
  <c r="P10575" i="1"/>
  <c r="O10576" i="1"/>
  <c r="P10576" i="1"/>
  <c r="O10577" i="1"/>
  <c r="P10577" i="1"/>
  <c r="O10578" i="1"/>
  <c r="P10578" i="1"/>
  <c r="O10579" i="1"/>
  <c r="P10579" i="1"/>
  <c r="O10580" i="1"/>
  <c r="P10580" i="1"/>
  <c r="O10581" i="1"/>
  <c r="P10581" i="1"/>
  <c r="O10582" i="1"/>
  <c r="P10582" i="1"/>
  <c r="O10583" i="1"/>
  <c r="P10583" i="1"/>
  <c r="O10584" i="1"/>
  <c r="P10584" i="1"/>
  <c r="O10585" i="1"/>
  <c r="P10585" i="1"/>
  <c r="O10586" i="1"/>
  <c r="P10586" i="1"/>
  <c r="O10587" i="1"/>
  <c r="P10587" i="1"/>
  <c r="O10588" i="1"/>
  <c r="P10588" i="1"/>
  <c r="O10589" i="1"/>
  <c r="P10589" i="1"/>
  <c r="O10590" i="1"/>
  <c r="P10590" i="1"/>
  <c r="O10591" i="1"/>
  <c r="P10591" i="1"/>
  <c r="O10592" i="1"/>
  <c r="P10592" i="1"/>
  <c r="O10593" i="1"/>
  <c r="P10593" i="1"/>
  <c r="O10594" i="1"/>
  <c r="P10594" i="1"/>
  <c r="O10595" i="1"/>
  <c r="P10595" i="1"/>
  <c r="O10596" i="1"/>
  <c r="P10596" i="1"/>
  <c r="O10597" i="1"/>
  <c r="P10597" i="1"/>
  <c r="O10598" i="1"/>
  <c r="P10598" i="1"/>
  <c r="O10599" i="1"/>
  <c r="P10599" i="1"/>
  <c r="O10600" i="1"/>
  <c r="P10600" i="1"/>
  <c r="O10601" i="1"/>
  <c r="P10601" i="1"/>
  <c r="O10602" i="1"/>
  <c r="P10602" i="1"/>
  <c r="O10603" i="1"/>
  <c r="P10603" i="1"/>
  <c r="O10604" i="1"/>
  <c r="P10604" i="1"/>
  <c r="O10605" i="1"/>
  <c r="P10605" i="1"/>
  <c r="O10606" i="1"/>
  <c r="P10606" i="1"/>
  <c r="O10607" i="1"/>
  <c r="P10607" i="1"/>
  <c r="O10608" i="1"/>
  <c r="P10608" i="1"/>
  <c r="O10609" i="1"/>
  <c r="P10609" i="1"/>
  <c r="O10610" i="1"/>
  <c r="P10610" i="1"/>
  <c r="O10611" i="1"/>
  <c r="P10611" i="1"/>
  <c r="O10612" i="1"/>
  <c r="P10612" i="1"/>
  <c r="O10613" i="1"/>
  <c r="P10613" i="1"/>
  <c r="O10614" i="1"/>
  <c r="P10614" i="1"/>
  <c r="O10615" i="1"/>
  <c r="P10615" i="1"/>
  <c r="O10616" i="1"/>
  <c r="P10616" i="1"/>
  <c r="O10617" i="1"/>
  <c r="P10617" i="1"/>
  <c r="O10618" i="1"/>
  <c r="P10618" i="1"/>
  <c r="O10619" i="1"/>
  <c r="P10619" i="1"/>
  <c r="O10620" i="1"/>
  <c r="P10620" i="1"/>
  <c r="O10621" i="1"/>
  <c r="P10621" i="1"/>
  <c r="O10622" i="1"/>
  <c r="P10622" i="1"/>
  <c r="O10623" i="1"/>
  <c r="P10623" i="1"/>
  <c r="O10624" i="1"/>
  <c r="P10624" i="1"/>
  <c r="O10625" i="1"/>
  <c r="P10625" i="1"/>
  <c r="O10626" i="1"/>
  <c r="P10626" i="1"/>
  <c r="O10627" i="1"/>
  <c r="P10627" i="1"/>
  <c r="O10628" i="1"/>
  <c r="P10628" i="1"/>
  <c r="O10629" i="1"/>
  <c r="P10629" i="1"/>
  <c r="O10630" i="1"/>
  <c r="P10630" i="1"/>
  <c r="O10631" i="1"/>
  <c r="P10631" i="1"/>
  <c r="O10632" i="1"/>
  <c r="P10632" i="1"/>
  <c r="O10633" i="1"/>
  <c r="P10633" i="1"/>
  <c r="O10634" i="1"/>
  <c r="P10634" i="1"/>
  <c r="O10635" i="1"/>
  <c r="P10635" i="1"/>
  <c r="O10636" i="1"/>
  <c r="P10636" i="1"/>
  <c r="O10637" i="1"/>
  <c r="P10637" i="1"/>
  <c r="O10638" i="1"/>
  <c r="P10638" i="1"/>
  <c r="O10639" i="1"/>
  <c r="P10639" i="1"/>
  <c r="O10640" i="1"/>
  <c r="P10640" i="1"/>
  <c r="O10641" i="1"/>
  <c r="P10641" i="1"/>
  <c r="O10642" i="1"/>
  <c r="P10642" i="1"/>
  <c r="O10643" i="1"/>
  <c r="P10643" i="1"/>
  <c r="O10644" i="1"/>
  <c r="P10644" i="1"/>
  <c r="O10645" i="1"/>
  <c r="P10645" i="1"/>
  <c r="O10646" i="1"/>
  <c r="P10646" i="1"/>
  <c r="O10647" i="1"/>
  <c r="P10647" i="1"/>
  <c r="O10648" i="1"/>
  <c r="P10648" i="1"/>
  <c r="O10649" i="1"/>
  <c r="P10649" i="1"/>
  <c r="O10650" i="1"/>
  <c r="P10650" i="1"/>
  <c r="O10651" i="1"/>
  <c r="P10651" i="1"/>
  <c r="O10652" i="1"/>
  <c r="P10652" i="1"/>
  <c r="O10653" i="1"/>
  <c r="P10653" i="1"/>
  <c r="O10654" i="1"/>
  <c r="P10654" i="1"/>
  <c r="O10655" i="1"/>
  <c r="P10655" i="1"/>
  <c r="O10656" i="1"/>
  <c r="P10656" i="1"/>
  <c r="O10657" i="1"/>
  <c r="P10657" i="1"/>
  <c r="O10658" i="1"/>
  <c r="P10658" i="1"/>
  <c r="O10659" i="1"/>
  <c r="P10659" i="1"/>
  <c r="O10660" i="1"/>
  <c r="P10660" i="1"/>
  <c r="O10661" i="1"/>
  <c r="P10661" i="1"/>
  <c r="O10662" i="1"/>
  <c r="P10662" i="1"/>
  <c r="O10663" i="1"/>
  <c r="P10663" i="1"/>
  <c r="O10664" i="1"/>
  <c r="P10664" i="1"/>
  <c r="O10665" i="1"/>
  <c r="P10665" i="1"/>
  <c r="O10666" i="1"/>
  <c r="P10666" i="1"/>
  <c r="O10667" i="1"/>
  <c r="P10667" i="1"/>
  <c r="O10668" i="1"/>
  <c r="P10668" i="1"/>
  <c r="O10669" i="1"/>
  <c r="P10669" i="1"/>
  <c r="O10670" i="1"/>
  <c r="P10670" i="1"/>
  <c r="O10671" i="1"/>
  <c r="P10671" i="1"/>
  <c r="O10672" i="1"/>
  <c r="P10672" i="1"/>
  <c r="O10673" i="1"/>
  <c r="P10673" i="1"/>
  <c r="O10674" i="1"/>
  <c r="P10674" i="1"/>
  <c r="O10675" i="1"/>
  <c r="P10675" i="1"/>
  <c r="O10676" i="1"/>
  <c r="P10676" i="1"/>
  <c r="O10677" i="1"/>
  <c r="P10677" i="1"/>
  <c r="O10678" i="1"/>
  <c r="P10678" i="1"/>
  <c r="O10679" i="1"/>
  <c r="P10679" i="1"/>
  <c r="O10680" i="1"/>
  <c r="P10680" i="1"/>
  <c r="O10681" i="1"/>
  <c r="P10681" i="1"/>
  <c r="O10682" i="1"/>
  <c r="P10682" i="1"/>
  <c r="O10683" i="1"/>
  <c r="P10683" i="1"/>
  <c r="O10684" i="1"/>
  <c r="P10684" i="1"/>
  <c r="O10685" i="1"/>
  <c r="P10685" i="1"/>
  <c r="O10686" i="1"/>
  <c r="P10686" i="1"/>
  <c r="O10687" i="1"/>
  <c r="P10687" i="1"/>
  <c r="O10688" i="1"/>
  <c r="P10688" i="1"/>
  <c r="O10689" i="1"/>
  <c r="P10689" i="1"/>
  <c r="O10690" i="1"/>
  <c r="P10690" i="1"/>
  <c r="O10691" i="1"/>
  <c r="P10691" i="1"/>
  <c r="O10692" i="1"/>
  <c r="P10692" i="1"/>
  <c r="O10693" i="1"/>
  <c r="P10693" i="1"/>
  <c r="O10694" i="1"/>
  <c r="P10694" i="1"/>
  <c r="O10695" i="1"/>
  <c r="P10695" i="1"/>
  <c r="O10696" i="1"/>
  <c r="P10696" i="1"/>
  <c r="O10697" i="1"/>
  <c r="P10697" i="1"/>
  <c r="O10698" i="1"/>
  <c r="P10698" i="1"/>
  <c r="O10699" i="1"/>
  <c r="P10699" i="1"/>
  <c r="O10700" i="1"/>
  <c r="P10700" i="1"/>
  <c r="O10701" i="1"/>
  <c r="P10701" i="1"/>
  <c r="O10702" i="1"/>
  <c r="P10702" i="1"/>
  <c r="O10703" i="1"/>
  <c r="P10703" i="1"/>
  <c r="O10704" i="1"/>
  <c r="P10704" i="1"/>
  <c r="O10705" i="1"/>
  <c r="P10705" i="1"/>
  <c r="O10706" i="1"/>
  <c r="P10706" i="1"/>
  <c r="O10707" i="1"/>
  <c r="P10707" i="1"/>
  <c r="O10708" i="1"/>
  <c r="P10708" i="1"/>
  <c r="O10709" i="1"/>
  <c r="P10709" i="1"/>
  <c r="O10710" i="1"/>
  <c r="P10710" i="1"/>
  <c r="O10711" i="1"/>
  <c r="P10711" i="1"/>
  <c r="O10712" i="1"/>
  <c r="P10712" i="1"/>
  <c r="O10713" i="1"/>
  <c r="P10713" i="1"/>
  <c r="O10714" i="1"/>
  <c r="P10714" i="1"/>
  <c r="O10715" i="1"/>
  <c r="P10715" i="1"/>
  <c r="O10716" i="1"/>
  <c r="P10716" i="1"/>
  <c r="O10717" i="1"/>
  <c r="P10717" i="1"/>
  <c r="O10718" i="1"/>
  <c r="P10718" i="1"/>
  <c r="O10719" i="1"/>
  <c r="P10719" i="1"/>
  <c r="O10720" i="1"/>
  <c r="P10720" i="1"/>
  <c r="O10721" i="1"/>
  <c r="P10721" i="1"/>
  <c r="O10722" i="1"/>
  <c r="P10722" i="1"/>
  <c r="O10723" i="1"/>
  <c r="P10723" i="1"/>
  <c r="O10724" i="1"/>
  <c r="P10724" i="1"/>
  <c r="O10725" i="1"/>
  <c r="P10725" i="1"/>
  <c r="O10726" i="1"/>
  <c r="P10726" i="1"/>
  <c r="O10727" i="1"/>
  <c r="P10727" i="1"/>
  <c r="O10728" i="1"/>
  <c r="P10728" i="1"/>
  <c r="O10729" i="1"/>
  <c r="P10729" i="1"/>
  <c r="O10730" i="1"/>
  <c r="P10730" i="1"/>
  <c r="O10731" i="1"/>
  <c r="P10731" i="1"/>
  <c r="O10732" i="1"/>
  <c r="P10732" i="1"/>
  <c r="O10733" i="1"/>
  <c r="P10733" i="1"/>
  <c r="O10734" i="1"/>
  <c r="P10734" i="1"/>
  <c r="O10735" i="1"/>
  <c r="P10735" i="1"/>
  <c r="O10736" i="1"/>
  <c r="P10736" i="1"/>
  <c r="O10737" i="1"/>
  <c r="P10737" i="1"/>
  <c r="O10738" i="1"/>
  <c r="P10738" i="1"/>
  <c r="O10739" i="1"/>
  <c r="P10739" i="1"/>
  <c r="O10740" i="1"/>
  <c r="P10740" i="1"/>
  <c r="O10741" i="1"/>
  <c r="P10741" i="1"/>
  <c r="O10742" i="1"/>
  <c r="P10742" i="1"/>
  <c r="O10743" i="1"/>
  <c r="P10743" i="1"/>
  <c r="O10744" i="1"/>
  <c r="P10744" i="1"/>
  <c r="O10745" i="1"/>
  <c r="P10745" i="1"/>
  <c r="O10746" i="1"/>
  <c r="P10746" i="1"/>
  <c r="O10747" i="1"/>
  <c r="P10747" i="1"/>
  <c r="O10748" i="1"/>
  <c r="P10748" i="1"/>
  <c r="O10749" i="1"/>
  <c r="P10749" i="1"/>
  <c r="O10750" i="1"/>
  <c r="P10750" i="1"/>
  <c r="O10751" i="1"/>
  <c r="P10751" i="1"/>
  <c r="O10752" i="1"/>
  <c r="P10752" i="1"/>
  <c r="O10753" i="1"/>
  <c r="P10753" i="1"/>
  <c r="O10754" i="1"/>
  <c r="P10754" i="1"/>
  <c r="O10755" i="1"/>
  <c r="P10755" i="1"/>
  <c r="O10756" i="1"/>
  <c r="P10756" i="1"/>
  <c r="O10757" i="1"/>
  <c r="P10757" i="1"/>
  <c r="O10758" i="1"/>
  <c r="P10758" i="1"/>
  <c r="O10759" i="1"/>
  <c r="P10759" i="1"/>
  <c r="O10760" i="1"/>
  <c r="P10760" i="1"/>
  <c r="O10761" i="1"/>
  <c r="P10761" i="1"/>
  <c r="O10762" i="1"/>
  <c r="P10762" i="1"/>
  <c r="O10763" i="1"/>
  <c r="P10763" i="1"/>
  <c r="O10764" i="1"/>
  <c r="P10764" i="1"/>
  <c r="O10765" i="1"/>
  <c r="P10765" i="1"/>
  <c r="O10766" i="1"/>
  <c r="P10766" i="1"/>
  <c r="O10767" i="1"/>
  <c r="P10767" i="1"/>
  <c r="O10768" i="1"/>
  <c r="P10768" i="1"/>
  <c r="O10769" i="1"/>
  <c r="P10769" i="1"/>
  <c r="O10770" i="1"/>
  <c r="P10770" i="1"/>
  <c r="O10771" i="1"/>
  <c r="P10771" i="1"/>
  <c r="O10772" i="1"/>
  <c r="P10772" i="1"/>
  <c r="O10773" i="1"/>
  <c r="P10773" i="1"/>
  <c r="O10774" i="1"/>
  <c r="P10774" i="1"/>
  <c r="O10775" i="1"/>
  <c r="P10775" i="1"/>
  <c r="O10776" i="1"/>
  <c r="P10776" i="1"/>
  <c r="O10777" i="1"/>
  <c r="P10777" i="1"/>
  <c r="O10778" i="1"/>
  <c r="P10778" i="1"/>
  <c r="O10779" i="1"/>
  <c r="P10779" i="1"/>
  <c r="O10780" i="1"/>
  <c r="P10780" i="1"/>
  <c r="O10781" i="1"/>
  <c r="P10781" i="1"/>
  <c r="O10782" i="1"/>
  <c r="P10782" i="1"/>
  <c r="O10783" i="1"/>
  <c r="P10783" i="1"/>
  <c r="O10784" i="1"/>
  <c r="P10784" i="1"/>
  <c r="O10785" i="1"/>
  <c r="P10785" i="1"/>
  <c r="O10786" i="1"/>
  <c r="P10786" i="1"/>
  <c r="O10787" i="1"/>
  <c r="P10787" i="1"/>
  <c r="O10788" i="1"/>
  <c r="P10788" i="1"/>
  <c r="O10789" i="1"/>
  <c r="P10789" i="1"/>
  <c r="O10790" i="1"/>
  <c r="P10790" i="1"/>
  <c r="O10791" i="1"/>
  <c r="P10791" i="1"/>
  <c r="O10792" i="1"/>
  <c r="P10792" i="1"/>
  <c r="O10793" i="1"/>
  <c r="P10793" i="1"/>
  <c r="O10794" i="1"/>
  <c r="P10794" i="1"/>
  <c r="O10795" i="1"/>
  <c r="P10795" i="1"/>
  <c r="O10796" i="1"/>
  <c r="P10796" i="1"/>
  <c r="O10797" i="1"/>
  <c r="P10797" i="1"/>
  <c r="O10798" i="1"/>
  <c r="P10798" i="1"/>
  <c r="O10799" i="1"/>
  <c r="P10799" i="1"/>
  <c r="O10800" i="1"/>
  <c r="P10800" i="1"/>
  <c r="O10801" i="1"/>
  <c r="P10801" i="1"/>
  <c r="O10802" i="1"/>
  <c r="P10802" i="1"/>
  <c r="O10803" i="1"/>
  <c r="P10803" i="1"/>
  <c r="O10804" i="1"/>
  <c r="P10804" i="1"/>
  <c r="O10805" i="1"/>
  <c r="P10805" i="1"/>
  <c r="O10806" i="1"/>
  <c r="P10806" i="1"/>
  <c r="O10807" i="1"/>
  <c r="P10807" i="1"/>
  <c r="O10808" i="1"/>
  <c r="P10808" i="1"/>
  <c r="O10809" i="1"/>
  <c r="P10809" i="1"/>
  <c r="O10810" i="1"/>
  <c r="P10810" i="1"/>
  <c r="O10811" i="1"/>
  <c r="P10811" i="1"/>
  <c r="O10812" i="1"/>
  <c r="P10812" i="1"/>
  <c r="O10813" i="1"/>
  <c r="P10813" i="1"/>
  <c r="O10814" i="1"/>
  <c r="P10814" i="1"/>
  <c r="O10815" i="1"/>
  <c r="P10815" i="1"/>
  <c r="O10816" i="1"/>
  <c r="P10816" i="1"/>
  <c r="O10817" i="1"/>
  <c r="P10817" i="1"/>
  <c r="O10818" i="1"/>
  <c r="P10818" i="1"/>
  <c r="O10819" i="1"/>
  <c r="P10819" i="1"/>
  <c r="O10820" i="1"/>
  <c r="P10820" i="1"/>
  <c r="O10821" i="1"/>
  <c r="P10821" i="1"/>
  <c r="O10822" i="1"/>
  <c r="P10822" i="1"/>
  <c r="O10823" i="1"/>
  <c r="P10823" i="1"/>
  <c r="O10824" i="1"/>
  <c r="P10824" i="1"/>
  <c r="O10825" i="1"/>
  <c r="P10825" i="1"/>
  <c r="O10826" i="1"/>
  <c r="P10826" i="1"/>
  <c r="O10827" i="1"/>
  <c r="P10827" i="1"/>
  <c r="O10828" i="1"/>
  <c r="P10828" i="1"/>
  <c r="O10829" i="1"/>
  <c r="P10829" i="1"/>
  <c r="O10830" i="1"/>
  <c r="P10830" i="1"/>
  <c r="O10831" i="1"/>
  <c r="P10831" i="1"/>
  <c r="O10832" i="1"/>
  <c r="P10832" i="1"/>
  <c r="O10833" i="1"/>
  <c r="P10833" i="1"/>
  <c r="O10834" i="1"/>
  <c r="P10834" i="1"/>
  <c r="O10835" i="1"/>
  <c r="P10835" i="1"/>
  <c r="O10836" i="1"/>
  <c r="P10836" i="1"/>
  <c r="O10837" i="1"/>
  <c r="P10837" i="1"/>
  <c r="O10838" i="1"/>
  <c r="P10838" i="1"/>
  <c r="O10839" i="1"/>
  <c r="P10839" i="1"/>
  <c r="O10840" i="1"/>
  <c r="P10840" i="1"/>
  <c r="O10841" i="1"/>
  <c r="P10841" i="1"/>
  <c r="O10842" i="1"/>
  <c r="P10842" i="1"/>
  <c r="O10843" i="1"/>
  <c r="P10843" i="1"/>
  <c r="O10844" i="1"/>
  <c r="P10844" i="1"/>
  <c r="O10845" i="1"/>
  <c r="P10845" i="1"/>
  <c r="O10846" i="1"/>
  <c r="P10846" i="1"/>
  <c r="O10847" i="1"/>
  <c r="P10847" i="1"/>
  <c r="O10848" i="1"/>
  <c r="P10848" i="1"/>
  <c r="O10849" i="1"/>
  <c r="P10849" i="1"/>
  <c r="O10850" i="1"/>
  <c r="P10850" i="1"/>
  <c r="O10851" i="1"/>
  <c r="P10851" i="1"/>
  <c r="O10852" i="1"/>
  <c r="P10852" i="1"/>
  <c r="O10853" i="1"/>
  <c r="P10853" i="1"/>
  <c r="O10854" i="1"/>
  <c r="P10854" i="1"/>
  <c r="O10855" i="1"/>
  <c r="P10855" i="1"/>
  <c r="O10856" i="1"/>
  <c r="P10856" i="1"/>
  <c r="O10857" i="1"/>
  <c r="P10857" i="1"/>
  <c r="O10858" i="1"/>
  <c r="P10858" i="1"/>
  <c r="O10859" i="1"/>
  <c r="P10859" i="1"/>
  <c r="O10860" i="1"/>
  <c r="P10860" i="1"/>
  <c r="O10861" i="1"/>
  <c r="P10861" i="1"/>
  <c r="O10862" i="1"/>
  <c r="P10862" i="1"/>
  <c r="O10863" i="1"/>
  <c r="P10863" i="1"/>
  <c r="O10864" i="1"/>
  <c r="P10864" i="1"/>
  <c r="O10865" i="1"/>
  <c r="P10865" i="1"/>
  <c r="O10866" i="1"/>
  <c r="P10866" i="1"/>
  <c r="O10867" i="1"/>
  <c r="P10867" i="1"/>
  <c r="O10868" i="1"/>
  <c r="P10868" i="1"/>
  <c r="O10869" i="1"/>
  <c r="P10869" i="1"/>
  <c r="O10870" i="1"/>
  <c r="P10870" i="1"/>
  <c r="O10871" i="1"/>
  <c r="P10871" i="1"/>
  <c r="O10872" i="1"/>
  <c r="P10872" i="1"/>
  <c r="O10873" i="1"/>
  <c r="P10873" i="1"/>
  <c r="O10874" i="1"/>
  <c r="P10874" i="1"/>
  <c r="O10875" i="1"/>
  <c r="P10875" i="1"/>
  <c r="O10876" i="1"/>
  <c r="P10876" i="1"/>
  <c r="O10877" i="1"/>
  <c r="P10877" i="1"/>
  <c r="O10878" i="1"/>
  <c r="P10878" i="1"/>
  <c r="O10879" i="1"/>
  <c r="P10879" i="1"/>
  <c r="O10880" i="1"/>
  <c r="P10880" i="1"/>
  <c r="O10881" i="1"/>
  <c r="P10881" i="1"/>
  <c r="O10882" i="1"/>
  <c r="P10882" i="1"/>
  <c r="O10883" i="1"/>
  <c r="P10883" i="1"/>
  <c r="O10884" i="1"/>
  <c r="P10884" i="1"/>
  <c r="O10885" i="1"/>
  <c r="P10885" i="1"/>
  <c r="O10886" i="1"/>
  <c r="P10886" i="1"/>
  <c r="O10887" i="1"/>
  <c r="P10887" i="1"/>
  <c r="O10888" i="1"/>
  <c r="P10888" i="1"/>
  <c r="O10889" i="1"/>
  <c r="P10889" i="1"/>
  <c r="O10890" i="1"/>
  <c r="P10890" i="1"/>
  <c r="O10891" i="1"/>
  <c r="P10891" i="1"/>
  <c r="O10892" i="1"/>
  <c r="P10892" i="1"/>
  <c r="O10893" i="1"/>
  <c r="P10893" i="1"/>
  <c r="O10894" i="1"/>
  <c r="P10894" i="1"/>
  <c r="O10895" i="1"/>
  <c r="P10895" i="1"/>
  <c r="O10896" i="1"/>
  <c r="P10896" i="1"/>
  <c r="O10897" i="1"/>
  <c r="P10897" i="1"/>
  <c r="O10898" i="1"/>
  <c r="P10898" i="1"/>
  <c r="O10899" i="1"/>
  <c r="P10899" i="1"/>
  <c r="O10900" i="1"/>
  <c r="P10900" i="1"/>
  <c r="O10901" i="1"/>
  <c r="P10901" i="1"/>
  <c r="O10902" i="1"/>
  <c r="P10902" i="1"/>
  <c r="O10903" i="1"/>
  <c r="P10903" i="1"/>
  <c r="O10904" i="1"/>
  <c r="P10904" i="1"/>
  <c r="O10905" i="1"/>
  <c r="P10905" i="1"/>
  <c r="O10906" i="1"/>
  <c r="P10906" i="1"/>
  <c r="O10907" i="1"/>
  <c r="P10907" i="1"/>
  <c r="O10908" i="1"/>
  <c r="P10908" i="1"/>
  <c r="O10909" i="1"/>
  <c r="P10909" i="1"/>
  <c r="O10910" i="1"/>
  <c r="P10910" i="1"/>
  <c r="O10911" i="1"/>
  <c r="P10911" i="1"/>
  <c r="O10912" i="1"/>
  <c r="P10912" i="1"/>
  <c r="O10913" i="1"/>
  <c r="P10913" i="1"/>
  <c r="O10914" i="1"/>
  <c r="P10914" i="1"/>
  <c r="O10915" i="1"/>
  <c r="P10915" i="1"/>
  <c r="O10916" i="1"/>
  <c r="P10916" i="1"/>
  <c r="O10917" i="1"/>
  <c r="P10917" i="1"/>
  <c r="O10918" i="1"/>
  <c r="P10918" i="1"/>
  <c r="O10919" i="1"/>
  <c r="P10919" i="1"/>
  <c r="O10920" i="1"/>
  <c r="P10920" i="1"/>
  <c r="O10921" i="1"/>
  <c r="P10921" i="1"/>
  <c r="O10922" i="1"/>
  <c r="P10922" i="1"/>
  <c r="O10923" i="1"/>
  <c r="P10923" i="1"/>
  <c r="O10924" i="1"/>
  <c r="P10924" i="1"/>
  <c r="O10925" i="1"/>
  <c r="P10925" i="1"/>
  <c r="O10926" i="1"/>
  <c r="P10926" i="1"/>
  <c r="O10927" i="1"/>
  <c r="P10927" i="1"/>
  <c r="O10928" i="1"/>
  <c r="P10928" i="1"/>
  <c r="O10929" i="1"/>
  <c r="P10929" i="1"/>
  <c r="O10930" i="1"/>
  <c r="P10930" i="1"/>
  <c r="O10931" i="1"/>
  <c r="P10931" i="1"/>
  <c r="O10932" i="1"/>
  <c r="P10932" i="1"/>
  <c r="O10933" i="1"/>
  <c r="P10933" i="1"/>
  <c r="O10934" i="1"/>
  <c r="P10934" i="1"/>
  <c r="O10935" i="1"/>
  <c r="P10935" i="1"/>
  <c r="O10936" i="1"/>
  <c r="P10936" i="1"/>
  <c r="O10937" i="1"/>
  <c r="P10937" i="1"/>
  <c r="O10938" i="1"/>
  <c r="P10938" i="1"/>
  <c r="O10939" i="1"/>
  <c r="P10939" i="1"/>
  <c r="O10940" i="1"/>
  <c r="P10940" i="1"/>
  <c r="O10941" i="1"/>
  <c r="P10941" i="1"/>
  <c r="O10942" i="1"/>
  <c r="P10942" i="1"/>
  <c r="O10943" i="1"/>
  <c r="P10943" i="1"/>
  <c r="O10944" i="1"/>
  <c r="P10944" i="1"/>
  <c r="O10945" i="1"/>
  <c r="P10945" i="1"/>
  <c r="O10946" i="1"/>
  <c r="P10946" i="1"/>
  <c r="O10947" i="1"/>
  <c r="P10947" i="1"/>
  <c r="O10948" i="1"/>
  <c r="P10948" i="1"/>
  <c r="O10949" i="1"/>
  <c r="P10949" i="1"/>
  <c r="O10950" i="1"/>
  <c r="P10950" i="1"/>
  <c r="O10951" i="1"/>
  <c r="P10951" i="1"/>
  <c r="O10952" i="1"/>
  <c r="P10952" i="1"/>
  <c r="O10953" i="1"/>
  <c r="P10953" i="1"/>
  <c r="O10954" i="1"/>
  <c r="P10954" i="1"/>
  <c r="O10955" i="1"/>
  <c r="P10955" i="1"/>
  <c r="O10956" i="1"/>
  <c r="P10956" i="1"/>
  <c r="O10957" i="1"/>
  <c r="P10957" i="1"/>
  <c r="O10958" i="1"/>
  <c r="P10958" i="1"/>
  <c r="O10959" i="1"/>
  <c r="P10959" i="1"/>
  <c r="O10960" i="1"/>
  <c r="P10960" i="1"/>
  <c r="O10961" i="1"/>
  <c r="P10961" i="1"/>
  <c r="O10962" i="1"/>
  <c r="P10962" i="1"/>
  <c r="O10963" i="1"/>
  <c r="P10963" i="1"/>
  <c r="O10964" i="1"/>
  <c r="P10964" i="1"/>
  <c r="O10965" i="1"/>
  <c r="P10965" i="1"/>
  <c r="O10966" i="1"/>
  <c r="P10966" i="1"/>
  <c r="O10967" i="1"/>
  <c r="P10967" i="1"/>
  <c r="O10968" i="1"/>
  <c r="P10968" i="1"/>
  <c r="O10969" i="1"/>
  <c r="P10969" i="1"/>
  <c r="O10970" i="1"/>
  <c r="P10970" i="1"/>
  <c r="O10971" i="1"/>
  <c r="P10971" i="1"/>
  <c r="O10972" i="1"/>
  <c r="P10972" i="1"/>
  <c r="O10973" i="1"/>
  <c r="P10973" i="1"/>
  <c r="O10974" i="1"/>
  <c r="P10974" i="1"/>
  <c r="O10975" i="1"/>
  <c r="P10975" i="1"/>
  <c r="O10976" i="1"/>
  <c r="P10976" i="1"/>
  <c r="O10977" i="1"/>
  <c r="P10977" i="1"/>
  <c r="O10978" i="1"/>
  <c r="P10978" i="1"/>
  <c r="O10979" i="1"/>
  <c r="P10979" i="1"/>
  <c r="O10980" i="1"/>
  <c r="P10980" i="1"/>
  <c r="O10981" i="1"/>
  <c r="P10981" i="1"/>
  <c r="O10982" i="1"/>
  <c r="P10982" i="1"/>
  <c r="O10983" i="1"/>
  <c r="P10983" i="1"/>
  <c r="O10984" i="1"/>
  <c r="P10984" i="1"/>
  <c r="O10985" i="1"/>
  <c r="P10985" i="1"/>
  <c r="O10986" i="1"/>
  <c r="P10986" i="1"/>
  <c r="O10987" i="1"/>
  <c r="P10987" i="1"/>
  <c r="O10988" i="1"/>
  <c r="P10988" i="1"/>
  <c r="O10989" i="1"/>
  <c r="P10989" i="1"/>
  <c r="O10990" i="1"/>
  <c r="P10990" i="1"/>
  <c r="O10991" i="1"/>
  <c r="P10991" i="1"/>
  <c r="O10992" i="1"/>
  <c r="P10992" i="1"/>
  <c r="O10993" i="1"/>
  <c r="P10993" i="1"/>
  <c r="O10994" i="1"/>
  <c r="P10994" i="1"/>
  <c r="O10995" i="1"/>
  <c r="P10995" i="1"/>
  <c r="O10996" i="1"/>
  <c r="P10996" i="1"/>
  <c r="O10997" i="1"/>
  <c r="P10997" i="1"/>
  <c r="O10998" i="1"/>
  <c r="P10998" i="1"/>
  <c r="O10999" i="1"/>
  <c r="P10999" i="1"/>
  <c r="O11000" i="1"/>
  <c r="P11000" i="1"/>
  <c r="O11001" i="1"/>
  <c r="P11001" i="1"/>
  <c r="O11002" i="1"/>
  <c r="P11002" i="1"/>
  <c r="O11003" i="1"/>
  <c r="P11003" i="1"/>
  <c r="O11004" i="1"/>
  <c r="P11004" i="1"/>
  <c r="O11005" i="1"/>
  <c r="P11005" i="1"/>
  <c r="O11006" i="1"/>
  <c r="P11006" i="1"/>
  <c r="O11007" i="1"/>
  <c r="P11007" i="1"/>
  <c r="O11008" i="1"/>
  <c r="P11008" i="1"/>
  <c r="O11009" i="1"/>
  <c r="P11009" i="1"/>
  <c r="O11010" i="1"/>
  <c r="P11010" i="1"/>
  <c r="O11011" i="1"/>
  <c r="P11011" i="1"/>
  <c r="O11012" i="1"/>
  <c r="P11012" i="1"/>
  <c r="O11013" i="1"/>
  <c r="P11013" i="1"/>
  <c r="O11014" i="1"/>
  <c r="P11014" i="1"/>
  <c r="O11015" i="1"/>
  <c r="P11015" i="1"/>
  <c r="O11016" i="1"/>
  <c r="P11016" i="1"/>
  <c r="O11017" i="1"/>
  <c r="P11017" i="1"/>
  <c r="O11018" i="1"/>
  <c r="P11018" i="1"/>
  <c r="O11019" i="1"/>
  <c r="P11019" i="1"/>
  <c r="O11020" i="1"/>
  <c r="P11020" i="1"/>
  <c r="O11021" i="1"/>
  <c r="P11021" i="1"/>
  <c r="O11022" i="1"/>
  <c r="P11022" i="1"/>
  <c r="O11023" i="1"/>
  <c r="P11023" i="1"/>
  <c r="O11024" i="1"/>
  <c r="P11024" i="1"/>
  <c r="O11025" i="1"/>
  <c r="P11025" i="1"/>
  <c r="O11026" i="1"/>
  <c r="P11026" i="1"/>
  <c r="O11027" i="1"/>
  <c r="P11027" i="1"/>
  <c r="O11028" i="1"/>
  <c r="P11028" i="1"/>
  <c r="O11029" i="1"/>
  <c r="P11029" i="1"/>
  <c r="O11030" i="1"/>
  <c r="P11030" i="1"/>
  <c r="O11031" i="1"/>
  <c r="P11031" i="1"/>
  <c r="O11032" i="1"/>
  <c r="P11032" i="1"/>
  <c r="O11033" i="1"/>
  <c r="P11033" i="1"/>
  <c r="O11034" i="1"/>
  <c r="P11034" i="1"/>
  <c r="O11035" i="1"/>
  <c r="P11035" i="1"/>
  <c r="O11036" i="1"/>
  <c r="P11036" i="1"/>
  <c r="O11037" i="1"/>
  <c r="P11037" i="1"/>
  <c r="O11038" i="1"/>
  <c r="P11038" i="1"/>
  <c r="O11039" i="1"/>
  <c r="P11039" i="1"/>
  <c r="O11040" i="1"/>
  <c r="P11040" i="1"/>
  <c r="O11041" i="1"/>
  <c r="P11041" i="1"/>
  <c r="O11042" i="1"/>
  <c r="P11042" i="1"/>
  <c r="O11043" i="1"/>
  <c r="P11043" i="1"/>
  <c r="O11044" i="1"/>
  <c r="P11044" i="1"/>
  <c r="O11045" i="1"/>
  <c r="P11045" i="1"/>
  <c r="O11046" i="1"/>
  <c r="P11046" i="1"/>
  <c r="O11047" i="1"/>
  <c r="P11047" i="1"/>
  <c r="O11048" i="1"/>
  <c r="P11048" i="1"/>
  <c r="O11049" i="1"/>
  <c r="P11049" i="1"/>
  <c r="O11050" i="1"/>
  <c r="P11050" i="1"/>
  <c r="O11051" i="1"/>
  <c r="P11051" i="1"/>
  <c r="O11052" i="1"/>
  <c r="P11052" i="1"/>
  <c r="O11053" i="1"/>
  <c r="P11053" i="1"/>
  <c r="O11054" i="1"/>
  <c r="P11054" i="1"/>
  <c r="O11055" i="1"/>
  <c r="P11055" i="1"/>
  <c r="O11056" i="1"/>
  <c r="P11056" i="1"/>
  <c r="O11057" i="1"/>
  <c r="P11057" i="1"/>
  <c r="O11058" i="1"/>
  <c r="P11058" i="1"/>
  <c r="O11059" i="1"/>
  <c r="P11059" i="1"/>
  <c r="O11060" i="1"/>
  <c r="P11060" i="1"/>
  <c r="O11061" i="1"/>
  <c r="P11061" i="1"/>
  <c r="O11062" i="1"/>
  <c r="P11062" i="1"/>
  <c r="O11063" i="1"/>
  <c r="P11063" i="1"/>
  <c r="O11064" i="1"/>
  <c r="P11064" i="1"/>
  <c r="O11065" i="1"/>
  <c r="P11065" i="1"/>
  <c r="O11066" i="1"/>
  <c r="P11066" i="1"/>
  <c r="O11067" i="1"/>
  <c r="P11067" i="1"/>
  <c r="O11068" i="1"/>
  <c r="P11068" i="1"/>
  <c r="O11069" i="1"/>
  <c r="P11069" i="1"/>
  <c r="O11070" i="1"/>
  <c r="P11070" i="1"/>
  <c r="O11071" i="1"/>
  <c r="P11071" i="1"/>
  <c r="O11072" i="1"/>
  <c r="P11072" i="1"/>
  <c r="O11073" i="1"/>
  <c r="P11073" i="1"/>
  <c r="O11074" i="1"/>
  <c r="P11074" i="1"/>
  <c r="O11075" i="1"/>
  <c r="P11075" i="1"/>
  <c r="O11076" i="1"/>
  <c r="P11076" i="1"/>
  <c r="O11077" i="1"/>
  <c r="P11077" i="1"/>
  <c r="O11078" i="1"/>
  <c r="P11078" i="1"/>
  <c r="O11079" i="1"/>
  <c r="P11079" i="1"/>
  <c r="O11080" i="1"/>
  <c r="P11080" i="1"/>
  <c r="O11081" i="1"/>
  <c r="P11081" i="1"/>
  <c r="O11082" i="1"/>
  <c r="P11082" i="1"/>
  <c r="O11083" i="1"/>
  <c r="P11083" i="1"/>
  <c r="O11084" i="1"/>
  <c r="P11084" i="1"/>
  <c r="O11085" i="1"/>
  <c r="P11085" i="1"/>
  <c r="O11086" i="1"/>
  <c r="P11086" i="1"/>
  <c r="O11087" i="1"/>
  <c r="P11087" i="1"/>
  <c r="O11088" i="1"/>
  <c r="P11088" i="1"/>
  <c r="O11089" i="1"/>
  <c r="P11089" i="1"/>
  <c r="O11090" i="1"/>
  <c r="P11090" i="1"/>
  <c r="O11091" i="1"/>
  <c r="P11091" i="1"/>
  <c r="O11092" i="1"/>
  <c r="P11092" i="1"/>
  <c r="O11093" i="1"/>
  <c r="P11093" i="1"/>
  <c r="O11094" i="1"/>
  <c r="P11094" i="1"/>
  <c r="O11095" i="1"/>
  <c r="P11095" i="1"/>
  <c r="O11096" i="1"/>
  <c r="P11096" i="1"/>
  <c r="O11097" i="1"/>
  <c r="P11097" i="1"/>
  <c r="O11098" i="1"/>
  <c r="P11098" i="1"/>
  <c r="O11099" i="1"/>
  <c r="P11099" i="1"/>
  <c r="O11100" i="1"/>
  <c r="P11100" i="1"/>
  <c r="O11101" i="1"/>
  <c r="P11101" i="1"/>
  <c r="O11102" i="1"/>
  <c r="P11102" i="1"/>
  <c r="O11103" i="1"/>
  <c r="P11103" i="1"/>
  <c r="O11104" i="1"/>
  <c r="P11104" i="1"/>
  <c r="O11105" i="1"/>
  <c r="P11105" i="1"/>
  <c r="O11106" i="1"/>
  <c r="P11106" i="1"/>
  <c r="O11107" i="1"/>
  <c r="P11107" i="1"/>
  <c r="O11108" i="1"/>
  <c r="P11108" i="1"/>
  <c r="O11109" i="1"/>
  <c r="P11109" i="1"/>
  <c r="O11110" i="1"/>
  <c r="P11110" i="1"/>
  <c r="O11111" i="1"/>
  <c r="P11111" i="1"/>
  <c r="O11112" i="1"/>
  <c r="P11112" i="1"/>
  <c r="O11113" i="1"/>
  <c r="P11113" i="1"/>
  <c r="O11114" i="1"/>
  <c r="P11114" i="1"/>
  <c r="O11115" i="1"/>
  <c r="P11115" i="1"/>
  <c r="O11116" i="1"/>
  <c r="P11116" i="1"/>
  <c r="O11117" i="1"/>
  <c r="P11117" i="1"/>
  <c r="O11118" i="1"/>
  <c r="P11118" i="1"/>
  <c r="O11119" i="1"/>
  <c r="P11119" i="1"/>
  <c r="O11120" i="1"/>
  <c r="P11120" i="1"/>
  <c r="O11121" i="1"/>
  <c r="P11121" i="1"/>
  <c r="O11122" i="1"/>
  <c r="P11122" i="1"/>
  <c r="O11123" i="1"/>
  <c r="P11123" i="1"/>
  <c r="O11124" i="1"/>
  <c r="P11124" i="1"/>
  <c r="O11125" i="1"/>
  <c r="P11125" i="1"/>
  <c r="O11126" i="1"/>
  <c r="P11126" i="1"/>
  <c r="O11127" i="1"/>
  <c r="P11127" i="1"/>
  <c r="O11128" i="1"/>
  <c r="P11128" i="1"/>
  <c r="O11129" i="1"/>
  <c r="P11129" i="1"/>
  <c r="O11130" i="1"/>
  <c r="P11130" i="1"/>
  <c r="O11131" i="1"/>
  <c r="P11131" i="1"/>
  <c r="O11132" i="1"/>
  <c r="P11132" i="1"/>
  <c r="O11133" i="1"/>
  <c r="P11133" i="1"/>
  <c r="O11134" i="1"/>
  <c r="P11134" i="1"/>
  <c r="O11135" i="1"/>
  <c r="P11135" i="1"/>
  <c r="O11136" i="1"/>
  <c r="P11136" i="1"/>
  <c r="O11137" i="1"/>
  <c r="P11137" i="1"/>
  <c r="O11138" i="1"/>
  <c r="P11138" i="1"/>
  <c r="O11139" i="1"/>
  <c r="P11139" i="1"/>
  <c r="O11140" i="1"/>
  <c r="P11140" i="1"/>
  <c r="O11141" i="1"/>
  <c r="P11141" i="1"/>
  <c r="O11142" i="1"/>
  <c r="P11142" i="1"/>
  <c r="O11143" i="1"/>
  <c r="P11143" i="1"/>
  <c r="O11144" i="1"/>
  <c r="P11144" i="1"/>
  <c r="O11145" i="1"/>
  <c r="P11145" i="1"/>
  <c r="O11146" i="1"/>
  <c r="P11146" i="1"/>
  <c r="O11147" i="1"/>
  <c r="P11147" i="1"/>
  <c r="O11148" i="1"/>
  <c r="P11148" i="1"/>
  <c r="O11149" i="1"/>
  <c r="P11149" i="1"/>
  <c r="O11150" i="1"/>
  <c r="P11150" i="1"/>
  <c r="O11151" i="1"/>
  <c r="P11151" i="1"/>
  <c r="O11152" i="1"/>
  <c r="P11152" i="1"/>
  <c r="O11153" i="1"/>
  <c r="P11153" i="1"/>
  <c r="O11154" i="1"/>
  <c r="P11154" i="1"/>
  <c r="O11155" i="1"/>
  <c r="P11155" i="1"/>
  <c r="O11156" i="1"/>
  <c r="P11156" i="1"/>
  <c r="O11157" i="1"/>
  <c r="P11157" i="1"/>
  <c r="O11158" i="1"/>
  <c r="P11158" i="1"/>
  <c r="O11159" i="1"/>
  <c r="P11159" i="1"/>
  <c r="O11160" i="1"/>
  <c r="P11160" i="1"/>
  <c r="O11161" i="1"/>
  <c r="P11161" i="1"/>
  <c r="O11162" i="1"/>
  <c r="P11162" i="1"/>
  <c r="O11163" i="1"/>
  <c r="P11163" i="1"/>
  <c r="O11164" i="1"/>
  <c r="P11164" i="1"/>
  <c r="O11165" i="1"/>
  <c r="P11165" i="1"/>
  <c r="O11166" i="1"/>
  <c r="P11166" i="1"/>
  <c r="O11167" i="1"/>
  <c r="P11167" i="1"/>
  <c r="O11168" i="1"/>
  <c r="P11168" i="1"/>
  <c r="O11169" i="1"/>
  <c r="P11169" i="1"/>
  <c r="O11170" i="1"/>
  <c r="P11170" i="1"/>
  <c r="O11171" i="1"/>
  <c r="P11171" i="1"/>
  <c r="O11172" i="1"/>
  <c r="P11172" i="1"/>
  <c r="O11173" i="1"/>
  <c r="P11173" i="1"/>
  <c r="O11174" i="1"/>
  <c r="P11174" i="1"/>
  <c r="O11175" i="1"/>
  <c r="P11175" i="1"/>
  <c r="O11176" i="1"/>
  <c r="P11176" i="1"/>
  <c r="O11177" i="1"/>
  <c r="P11177" i="1"/>
  <c r="O11178" i="1"/>
  <c r="P11178" i="1"/>
  <c r="O11179" i="1"/>
  <c r="P11179" i="1"/>
  <c r="O11180" i="1"/>
  <c r="P11180" i="1"/>
  <c r="O11181" i="1"/>
  <c r="P11181" i="1"/>
  <c r="O11182" i="1"/>
  <c r="P11182" i="1"/>
  <c r="O11183" i="1"/>
  <c r="P11183" i="1"/>
  <c r="O11184" i="1"/>
  <c r="P11184" i="1"/>
  <c r="O11185" i="1"/>
  <c r="P11185" i="1"/>
  <c r="O11186" i="1"/>
  <c r="P11186" i="1"/>
  <c r="O11187" i="1"/>
  <c r="P11187" i="1"/>
  <c r="O11188" i="1"/>
  <c r="P11188" i="1"/>
  <c r="O11189" i="1"/>
  <c r="P11189" i="1"/>
  <c r="O11190" i="1"/>
  <c r="P11190" i="1"/>
  <c r="O11191" i="1"/>
  <c r="P11191" i="1"/>
  <c r="O11192" i="1"/>
  <c r="P11192" i="1"/>
  <c r="O11193" i="1"/>
  <c r="P11193" i="1"/>
  <c r="O11194" i="1"/>
  <c r="P11194" i="1"/>
  <c r="O11195" i="1"/>
  <c r="P11195" i="1"/>
  <c r="O11196" i="1"/>
  <c r="P11196" i="1"/>
  <c r="O11197" i="1"/>
  <c r="P11197" i="1"/>
  <c r="O11198" i="1"/>
  <c r="P11198" i="1"/>
  <c r="O11199" i="1"/>
  <c r="P11199" i="1"/>
  <c r="O11200" i="1"/>
  <c r="P11200" i="1"/>
  <c r="O11201" i="1"/>
  <c r="P11201" i="1"/>
  <c r="O11202" i="1"/>
  <c r="P11202" i="1"/>
  <c r="O11203" i="1"/>
  <c r="P11203" i="1"/>
  <c r="O11204" i="1"/>
  <c r="P11204" i="1"/>
  <c r="O11205" i="1"/>
  <c r="P11205" i="1"/>
  <c r="O11206" i="1"/>
  <c r="P11206" i="1"/>
  <c r="O11207" i="1"/>
  <c r="P11207" i="1"/>
  <c r="O11208" i="1"/>
  <c r="P11208" i="1"/>
  <c r="O11209" i="1"/>
  <c r="P11209" i="1"/>
  <c r="O11210" i="1"/>
  <c r="P11210" i="1"/>
  <c r="O11211" i="1"/>
  <c r="P11211" i="1"/>
  <c r="O11212" i="1"/>
  <c r="P11212" i="1"/>
  <c r="O11213" i="1"/>
  <c r="P11213" i="1"/>
  <c r="O11214" i="1"/>
  <c r="P11214" i="1"/>
  <c r="O11215" i="1"/>
  <c r="P11215" i="1"/>
  <c r="O11216" i="1"/>
  <c r="P11216" i="1"/>
  <c r="O11217" i="1"/>
  <c r="P11217" i="1"/>
  <c r="O11218" i="1"/>
  <c r="P11218" i="1"/>
  <c r="O11219" i="1"/>
  <c r="P11219" i="1"/>
  <c r="O11220" i="1"/>
  <c r="P11220" i="1"/>
  <c r="O11221" i="1"/>
  <c r="P11221" i="1"/>
  <c r="O11222" i="1"/>
  <c r="P11222" i="1"/>
  <c r="O11223" i="1"/>
  <c r="P11223" i="1"/>
  <c r="O11224" i="1"/>
  <c r="P11224" i="1"/>
  <c r="O11225" i="1"/>
  <c r="P11225" i="1"/>
  <c r="O11226" i="1"/>
  <c r="P11226" i="1"/>
  <c r="O11227" i="1"/>
  <c r="P11227" i="1"/>
  <c r="O11228" i="1"/>
  <c r="P11228" i="1"/>
  <c r="O11229" i="1"/>
  <c r="P11229" i="1"/>
  <c r="O11230" i="1"/>
  <c r="P11230" i="1"/>
  <c r="O11231" i="1"/>
  <c r="P11231" i="1"/>
  <c r="O11232" i="1"/>
  <c r="P11232" i="1"/>
  <c r="O11233" i="1"/>
  <c r="P11233" i="1"/>
  <c r="O11234" i="1"/>
  <c r="P11234" i="1"/>
  <c r="O11235" i="1"/>
  <c r="P11235" i="1"/>
  <c r="O11236" i="1"/>
  <c r="P11236" i="1"/>
  <c r="O11237" i="1"/>
  <c r="P11237" i="1"/>
  <c r="O11238" i="1"/>
  <c r="P11238" i="1"/>
  <c r="O11239" i="1"/>
  <c r="P11239" i="1"/>
  <c r="O11240" i="1"/>
  <c r="P11240" i="1"/>
  <c r="O11241" i="1"/>
  <c r="P11241" i="1"/>
  <c r="O11242" i="1"/>
  <c r="P11242" i="1"/>
  <c r="O11243" i="1"/>
  <c r="P11243" i="1"/>
  <c r="O11244" i="1"/>
  <c r="P11244" i="1"/>
  <c r="O11245" i="1"/>
  <c r="P11245" i="1"/>
  <c r="O11246" i="1"/>
  <c r="P11246" i="1"/>
  <c r="O11247" i="1"/>
  <c r="P11247" i="1"/>
  <c r="O11248" i="1"/>
  <c r="P11248" i="1"/>
  <c r="O11249" i="1"/>
  <c r="P11249" i="1"/>
  <c r="O11250" i="1"/>
  <c r="P11250" i="1"/>
  <c r="O11251" i="1"/>
  <c r="P11251" i="1"/>
  <c r="O11252" i="1"/>
  <c r="P11252" i="1"/>
  <c r="O11253" i="1"/>
  <c r="P11253" i="1"/>
  <c r="O11254" i="1"/>
  <c r="P11254" i="1"/>
  <c r="O11255" i="1"/>
  <c r="P11255" i="1"/>
  <c r="O11256" i="1"/>
  <c r="P11256" i="1"/>
  <c r="O11257" i="1"/>
  <c r="P11257" i="1"/>
  <c r="O11258" i="1"/>
  <c r="P11258" i="1"/>
  <c r="O11259" i="1"/>
  <c r="P11259" i="1"/>
  <c r="O11260" i="1"/>
  <c r="P11260" i="1"/>
  <c r="O11261" i="1"/>
  <c r="P11261" i="1"/>
  <c r="O11262" i="1"/>
  <c r="P11262" i="1"/>
  <c r="O11263" i="1"/>
  <c r="P11263" i="1"/>
  <c r="O11264" i="1"/>
  <c r="P11264" i="1"/>
  <c r="O11265" i="1"/>
  <c r="P11265" i="1"/>
  <c r="O11266" i="1"/>
  <c r="P11266" i="1"/>
  <c r="O11267" i="1"/>
  <c r="P11267" i="1"/>
  <c r="O11268" i="1"/>
  <c r="P11268" i="1"/>
  <c r="O11269" i="1"/>
  <c r="P11269" i="1"/>
  <c r="O11270" i="1"/>
  <c r="P11270" i="1"/>
  <c r="O11271" i="1"/>
  <c r="P11271" i="1"/>
  <c r="O11272" i="1"/>
  <c r="P11272" i="1"/>
  <c r="O11273" i="1"/>
  <c r="P11273" i="1"/>
  <c r="O11274" i="1"/>
  <c r="P11274" i="1"/>
  <c r="O11275" i="1"/>
  <c r="P11275" i="1"/>
  <c r="O11276" i="1"/>
  <c r="P11276" i="1"/>
  <c r="O11277" i="1"/>
  <c r="P11277" i="1"/>
  <c r="O11278" i="1"/>
  <c r="P11278" i="1"/>
  <c r="O11279" i="1"/>
  <c r="P11279" i="1"/>
  <c r="O11280" i="1"/>
  <c r="P11280" i="1"/>
  <c r="O11281" i="1"/>
  <c r="P11281" i="1"/>
  <c r="O11282" i="1"/>
  <c r="P11282" i="1"/>
  <c r="O11283" i="1"/>
  <c r="P11283" i="1"/>
  <c r="O11284" i="1"/>
  <c r="P11284" i="1"/>
  <c r="O11285" i="1"/>
  <c r="P11285" i="1"/>
  <c r="O11286" i="1"/>
  <c r="P11286" i="1"/>
  <c r="O11287" i="1"/>
  <c r="P11287" i="1"/>
  <c r="O11288" i="1"/>
  <c r="P11288" i="1"/>
  <c r="O11289" i="1"/>
  <c r="P11289" i="1"/>
  <c r="O11290" i="1"/>
  <c r="P11290" i="1"/>
  <c r="O11291" i="1"/>
  <c r="P11291" i="1"/>
  <c r="O11292" i="1"/>
  <c r="P11292" i="1"/>
  <c r="O11293" i="1"/>
  <c r="P11293" i="1"/>
  <c r="O11294" i="1"/>
  <c r="P11294" i="1"/>
  <c r="O11295" i="1"/>
  <c r="P11295" i="1"/>
  <c r="O11296" i="1"/>
  <c r="P11296" i="1"/>
  <c r="O11297" i="1"/>
  <c r="P11297" i="1"/>
  <c r="O11298" i="1"/>
  <c r="P11298" i="1"/>
  <c r="O11299" i="1"/>
  <c r="P11299" i="1"/>
  <c r="O11300" i="1"/>
  <c r="P11300" i="1"/>
  <c r="O11301" i="1"/>
  <c r="P11301" i="1"/>
  <c r="O11302" i="1"/>
  <c r="P11302" i="1"/>
  <c r="O11303" i="1"/>
  <c r="P11303" i="1"/>
  <c r="O11304" i="1"/>
  <c r="P11304" i="1"/>
  <c r="O11305" i="1"/>
  <c r="P11305" i="1"/>
  <c r="O11306" i="1"/>
  <c r="P11306" i="1"/>
  <c r="O11307" i="1"/>
  <c r="P11307" i="1"/>
  <c r="O11308" i="1"/>
  <c r="P11308" i="1"/>
  <c r="O11309" i="1"/>
  <c r="P11309" i="1"/>
  <c r="O11310" i="1"/>
  <c r="P11310" i="1"/>
  <c r="O11311" i="1"/>
  <c r="P11311" i="1"/>
  <c r="O11312" i="1"/>
  <c r="P11312" i="1"/>
  <c r="O11313" i="1"/>
  <c r="P11313" i="1"/>
  <c r="O11314" i="1"/>
  <c r="P11314" i="1"/>
  <c r="O11315" i="1"/>
  <c r="P11315" i="1"/>
  <c r="O11316" i="1"/>
  <c r="P11316" i="1"/>
  <c r="O11317" i="1"/>
  <c r="P11317" i="1"/>
  <c r="O11318" i="1"/>
  <c r="P11318" i="1"/>
  <c r="O11319" i="1"/>
  <c r="P11319" i="1"/>
  <c r="O11320" i="1"/>
  <c r="P11320" i="1"/>
  <c r="O11321" i="1"/>
  <c r="P11321" i="1"/>
  <c r="O11322" i="1"/>
  <c r="P11322" i="1"/>
  <c r="O11323" i="1"/>
  <c r="P11323" i="1"/>
  <c r="O11324" i="1"/>
  <c r="P11324" i="1"/>
  <c r="O11325" i="1"/>
  <c r="P11325" i="1"/>
  <c r="O11326" i="1"/>
  <c r="P11326" i="1"/>
  <c r="O11327" i="1"/>
  <c r="P11327" i="1"/>
  <c r="O11328" i="1"/>
  <c r="P11328" i="1"/>
  <c r="O11329" i="1"/>
  <c r="P11329" i="1"/>
  <c r="O11330" i="1"/>
  <c r="P11330" i="1"/>
  <c r="O11331" i="1"/>
  <c r="P11331" i="1"/>
  <c r="O11332" i="1"/>
  <c r="P11332" i="1"/>
  <c r="O11333" i="1"/>
  <c r="P11333" i="1"/>
  <c r="O11334" i="1"/>
  <c r="P11334" i="1"/>
  <c r="O11335" i="1"/>
  <c r="P11335" i="1"/>
  <c r="O11336" i="1"/>
  <c r="P11336" i="1"/>
  <c r="O11337" i="1"/>
  <c r="P11337" i="1"/>
  <c r="O11338" i="1"/>
  <c r="P11338" i="1"/>
  <c r="O11339" i="1"/>
  <c r="P11339" i="1"/>
  <c r="O11340" i="1"/>
  <c r="P11340" i="1"/>
  <c r="O11341" i="1"/>
  <c r="P11341" i="1"/>
  <c r="O11342" i="1"/>
  <c r="P11342" i="1"/>
  <c r="O11343" i="1"/>
  <c r="P11343" i="1"/>
  <c r="O11344" i="1"/>
  <c r="P11344" i="1"/>
  <c r="O11345" i="1"/>
  <c r="P11345" i="1"/>
  <c r="O11346" i="1"/>
  <c r="P11346" i="1"/>
  <c r="O11347" i="1"/>
  <c r="P11347" i="1"/>
  <c r="O11348" i="1"/>
  <c r="P11348" i="1"/>
  <c r="O11349" i="1"/>
  <c r="P11349" i="1"/>
  <c r="O11350" i="1"/>
  <c r="P11350" i="1"/>
  <c r="O11351" i="1"/>
  <c r="P11351" i="1"/>
  <c r="O11352" i="1"/>
  <c r="P11352" i="1"/>
  <c r="O11353" i="1"/>
  <c r="P11353" i="1"/>
  <c r="O11354" i="1"/>
  <c r="P11354" i="1"/>
  <c r="O11355" i="1"/>
  <c r="P11355" i="1"/>
  <c r="O11356" i="1"/>
  <c r="P11356" i="1"/>
  <c r="O11357" i="1"/>
  <c r="P11357" i="1"/>
  <c r="O11358" i="1"/>
  <c r="P11358" i="1"/>
  <c r="O11359" i="1"/>
  <c r="P11359" i="1"/>
  <c r="O11360" i="1"/>
  <c r="P11360" i="1"/>
  <c r="O11361" i="1"/>
  <c r="P11361" i="1"/>
  <c r="O11362" i="1"/>
  <c r="P11362" i="1"/>
  <c r="O11363" i="1"/>
  <c r="P11363" i="1"/>
  <c r="O11364" i="1"/>
  <c r="P11364" i="1"/>
  <c r="O11365" i="1"/>
  <c r="P11365" i="1"/>
  <c r="O11366" i="1"/>
  <c r="P11366" i="1"/>
  <c r="O11367" i="1"/>
  <c r="P11367" i="1"/>
  <c r="O11368" i="1"/>
  <c r="P11368" i="1"/>
  <c r="O11369" i="1"/>
  <c r="P11369" i="1"/>
  <c r="O11370" i="1"/>
  <c r="P11370" i="1"/>
  <c r="O11371" i="1"/>
  <c r="P11371" i="1"/>
  <c r="O11372" i="1"/>
  <c r="P11372" i="1"/>
  <c r="O11373" i="1"/>
  <c r="P11373" i="1"/>
  <c r="O11374" i="1"/>
  <c r="P11374" i="1"/>
  <c r="O11375" i="1"/>
  <c r="P11375" i="1"/>
  <c r="O11376" i="1"/>
  <c r="P11376" i="1"/>
  <c r="O11377" i="1"/>
  <c r="P11377" i="1"/>
  <c r="O11378" i="1"/>
  <c r="P11378" i="1"/>
  <c r="O11379" i="1"/>
  <c r="P11379" i="1"/>
  <c r="O11380" i="1"/>
  <c r="P11380" i="1"/>
  <c r="O11381" i="1"/>
  <c r="P11381" i="1"/>
  <c r="O11382" i="1"/>
  <c r="P11382" i="1"/>
  <c r="O11383" i="1"/>
  <c r="P11383" i="1"/>
  <c r="O11384" i="1"/>
  <c r="P11384" i="1"/>
  <c r="O11385" i="1"/>
  <c r="P11385" i="1"/>
  <c r="O11386" i="1"/>
  <c r="P11386" i="1"/>
  <c r="O11387" i="1"/>
  <c r="P11387" i="1"/>
  <c r="O11388" i="1"/>
  <c r="P11388" i="1"/>
  <c r="O11389" i="1"/>
  <c r="P11389" i="1"/>
  <c r="O11390" i="1"/>
  <c r="P11390" i="1"/>
  <c r="O11391" i="1"/>
  <c r="P11391" i="1"/>
  <c r="O11392" i="1"/>
  <c r="P11392" i="1"/>
  <c r="O11393" i="1"/>
  <c r="P11393" i="1"/>
  <c r="O11394" i="1"/>
  <c r="P11394" i="1"/>
  <c r="O11395" i="1"/>
  <c r="P11395" i="1"/>
  <c r="O11396" i="1"/>
  <c r="P11396" i="1"/>
  <c r="O11397" i="1"/>
  <c r="P11397" i="1"/>
  <c r="O11398" i="1"/>
  <c r="P11398" i="1"/>
  <c r="O11399" i="1"/>
  <c r="P11399" i="1"/>
  <c r="O11400" i="1"/>
  <c r="P11400" i="1"/>
  <c r="O11401" i="1"/>
  <c r="P11401" i="1"/>
  <c r="O11402" i="1"/>
  <c r="P11402" i="1"/>
  <c r="O11403" i="1"/>
  <c r="P11403" i="1"/>
  <c r="O11404" i="1"/>
  <c r="P11404" i="1"/>
  <c r="O11405" i="1"/>
  <c r="P11405" i="1"/>
  <c r="O11406" i="1"/>
  <c r="P11406" i="1"/>
  <c r="O11407" i="1"/>
  <c r="P11407" i="1"/>
  <c r="O11408" i="1"/>
  <c r="P11408" i="1"/>
  <c r="O11409" i="1"/>
  <c r="P11409" i="1"/>
  <c r="O11410" i="1"/>
  <c r="P11410" i="1"/>
  <c r="O11411" i="1"/>
  <c r="P11411" i="1"/>
  <c r="O11412" i="1"/>
  <c r="P11412" i="1"/>
  <c r="O11413" i="1"/>
  <c r="P11413" i="1"/>
  <c r="O11414" i="1"/>
  <c r="P11414" i="1"/>
  <c r="O11415" i="1"/>
  <c r="P11415" i="1"/>
  <c r="O11416" i="1"/>
  <c r="P11416" i="1"/>
  <c r="O11417" i="1"/>
  <c r="P11417" i="1"/>
  <c r="O11418" i="1"/>
  <c r="P11418" i="1"/>
  <c r="O11419" i="1"/>
  <c r="P11419" i="1"/>
  <c r="O11420" i="1"/>
  <c r="P11420" i="1"/>
  <c r="O11421" i="1"/>
  <c r="P11421" i="1"/>
  <c r="O11422" i="1"/>
  <c r="P11422" i="1"/>
  <c r="O11423" i="1"/>
  <c r="P11423" i="1"/>
  <c r="O11424" i="1"/>
  <c r="P11424" i="1"/>
  <c r="O11425" i="1"/>
  <c r="P11425" i="1"/>
  <c r="O11426" i="1"/>
  <c r="P11426" i="1"/>
  <c r="O11427" i="1"/>
  <c r="P11427" i="1"/>
  <c r="O11428" i="1"/>
  <c r="P11428" i="1"/>
  <c r="O11429" i="1"/>
  <c r="P11429" i="1"/>
  <c r="O11430" i="1"/>
  <c r="P11430" i="1"/>
  <c r="O11431" i="1"/>
  <c r="P11431" i="1"/>
  <c r="O11432" i="1"/>
  <c r="P11432" i="1"/>
  <c r="O11433" i="1"/>
  <c r="P11433" i="1"/>
  <c r="O11434" i="1"/>
  <c r="P11434" i="1"/>
  <c r="O11435" i="1"/>
  <c r="P11435" i="1"/>
  <c r="O11436" i="1"/>
  <c r="P11436" i="1"/>
  <c r="O11437" i="1"/>
  <c r="P11437" i="1"/>
  <c r="O11438" i="1"/>
  <c r="P11438" i="1"/>
  <c r="O11439" i="1"/>
  <c r="P11439" i="1"/>
  <c r="O11440" i="1"/>
  <c r="P11440" i="1"/>
  <c r="O11441" i="1"/>
  <c r="P11441" i="1"/>
  <c r="O11442" i="1"/>
  <c r="P11442" i="1"/>
  <c r="O11443" i="1"/>
  <c r="P11443" i="1"/>
  <c r="O11444" i="1"/>
  <c r="P11444" i="1"/>
  <c r="O11445" i="1"/>
  <c r="P11445" i="1"/>
  <c r="O11446" i="1"/>
  <c r="P11446" i="1"/>
  <c r="O11447" i="1"/>
  <c r="P11447" i="1"/>
  <c r="O11448" i="1"/>
  <c r="P11448" i="1"/>
  <c r="O11449" i="1"/>
  <c r="P11449" i="1"/>
  <c r="O11450" i="1"/>
  <c r="P11450" i="1"/>
  <c r="O11451" i="1"/>
  <c r="P11451" i="1"/>
  <c r="O11452" i="1"/>
  <c r="P11452" i="1"/>
  <c r="O11453" i="1"/>
  <c r="P11453" i="1"/>
  <c r="O11454" i="1"/>
  <c r="P11454" i="1"/>
  <c r="O11455" i="1"/>
  <c r="P11455" i="1"/>
  <c r="O11456" i="1"/>
  <c r="P11456" i="1"/>
  <c r="O11457" i="1"/>
  <c r="P11457" i="1"/>
  <c r="O11458" i="1"/>
  <c r="P11458" i="1"/>
  <c r="O11459" i="1"/>
  <c r="P11459" i="1"/>
  <c r="O11460" i="1"/>
  <c r="P11460" i="1"/>
  <c r="O11461" i="1"/>
  <c r="P11461" i="1"/>
  <c r="O11462" i="1"/>
  <c r="P11462" i="1"/>
  <c r="O11463" i="1"/>
  <c r="P11463" i="1"/>
  <c r="O11464" i="1"/>
  <c r="P11464" i="1"/>
  <c r="O11465" i="1"/>
  <c r="P11465" i="1"/>
  <c r="O11466" i="1"/>
  <c r="P11466" i="1"/>
  <c r="O11467" i="1"/>
  <c r="P11467" i="1"/>
  <c r="O11468" i="1"/>
  <c r="P11468" i="1"/>
  <c r="O11469" i="1"/>
  <c r="P11469" i="1"/>
  <c r="O11470" i="1"/>
  <c r="P11470" i="1"/>
  <c r="O11471" i="1"/>
  <c r="P11471" i="1"/>
  <c r="O11472" i="1"/>
  <c r="P11472" i="1"/>
  <c r="O11473" i="1"/>
  <c r="P11473" i="1"/>
  <c r="O11474" i="1"/>
  <c r="P11474" i="1"/>
  <c r="O11475" i="1"/>
  <c r="P11475" i="1"/>
  <c r="O11476" i="1"/>
  <c r="P11476" i="1"/>
  <c r="O11477" i="1"/>
  <c r="P11477" i="1"/>
  <c r="O11478" i="1"/>
  <c r="P11478" i="1"/>
  <c r="O11479" i="1"/>
  <c r="P11479" i="1"/>
  <c r="O11480" i="1"/>
  <c r="P11480" i="1"/>
  <c r="O11481" i="1"/>
  <c r="P11481" i="1"/>
  <c r="O11482" i="1"/>
  <c r="P11482" i="1"/>
  <c r="O11483" i="1"/>
  <c r="P11483" i="1"/>
  <c r="O11484" i="1"/>
  <c r="P11484" i="1"/>
  <c r="O11485" i="1"/>
  <c r="P11485" i="1"/>
  <c r="O11486" i="1"/>
  <c r="P11486" i="1"/>
  <c r="O11487" i="1"/>
  <c r="P11487" i="1"/>
  <c r="O11488" i="1"/>
  <c r="P11488" i="1"/>
  <c r="O11489" i="1"/>
  <c r="P11489" i="1"/>
  <c r="O11490" i="1"/>
  <c r="P11490" i="1"/>
  <c r="O11491" i="1"/>
  <c r="P11491" i="1"/>
  <c r="O11492" i="1"/>
  <c r="P11492" i="1"/>
  <c r="O11493" i="1"/>
  <c r="P11493" i="1"/>
  <c r="O11494" i="1"/>
  <c r="P11494" i="1"/>
  <c r="O11495" i="1"/>
  <c r="P11495" i="1"/>
  <c r="O11496" i="1"/>
  <c r="P11496" i="1"/>
  <c r="O11497" i="1"/>
  <c r="P11497" i="1"/>
  <c r="O11498" i="1"/>
  <c r="P11498" i="1"/>
  <c r="O11499" i="1"/>
  <c r="P11499" i="1"/>
  <c r="O11500" i="1"/>
  <c r="P11500" i="1"/>
  <c r="O11501" i="1"/>
  <c r="P11501" i="1"/>
  <c r="O11502" i="1"/>
  <c r="P11502" i="1"/>
  <c r="O11503" i="1"/>
  <c r="P11503" i="1"/>
  <c r="O11504" i="1"/>
  <c r="P11504" i="1"/>
  <c r="O11505" i="1"/>
  <c r="P11505" i="1"/>
  <c r="O11506" i="1"/>
  <c r="P11506" i="1"/>
  <c r="O11507" i="1"/>
  <c r="P11507" i="1"/>
  <c r="O11508" i="1"/>
  <c r="P11508" i="1"/>
  <c r="O11509" i="1"/>
  <c r="P11509" i="1"/>
  <c r="O11510" i="1"/>
  <c r="P11510" i="1"/>
  <c r="O11511" i="1"/>
  <c r="P11511" i="1"/>
  <c r="O11512" i="1"/>
  <c r="P11512" i="1"/>
  <c r="O11513" i="1"/>
  <c r="P11513" i="1"/>
  <c r="O11514" i="1"/>
  <c r="P11514" i="1"/>
  <c r="O11515" i="1"/>
  <c r="P11515" i="1"/>
  <c r="O11516" i="1"/>
  <c r="P11516" i="1"/>
  <c r="O11517" i="1"/>
  <c r="P11517" i="1"/>
  <c r="O11518" i="1"/>
  <c r="P11518" i="1"/>
  <c r="O11519" i="1"/>
  <c r="P11519" i="1"/>
  <c r="O11520" i="1"/>
  <c r="P11520" i="1"/>
  <c r="O11521" i="1"/>
  <c r="P11521" i="1"/>
  <c r="O11522" i="1"/>
  <c r="P11522" i="1"/>
  <c r="O11523" i="1"/>
  <c r="P11523" i="1"/>
  <c r="O11524" i="1"/>
  <c r="P11524" i="1"/>
  <c r="O11525" i="1"/>
  <c r="P11525" i="1"/>
  <c r="O11526" i="1"/>
  <c r="P11526" i="1"/>
  <c r="O11527" i="1"/>
  <c r="P11527" i="1"/>
  <c r="O11528" i="1"/>
  <c r="P11528" i="1"/>
  <c r="O11529" i="1"/>
  <c r="P11529" i="1"/>
  <c r="O11530" i="1"/>
  <c r="P11530" i="1"/>
  <c r="O11531" i="1"/>
  <c r="P11531" i="1"/>
  <c r="O11532" i="1"/>
  <c r="P11532" i="1"/>
  <c r="O11533" i="1"/>
  <c r="P11533" i="1"/>
  <c r="O11534" i="1"/>
  <c r="P11534" i="1"/>
  <c r="O11535" i="1"/>
  <c r="P11535" i="1"/>
  <c r="O11536" i="1"/>
  <c r="P11536" i="1"/>
  <c r="O11537" i="1"/>
  <c r="P11537" i="1"/>
  <c r="O11538" i="1"/>
  <c r="P11538" i="1"/>
  <c r="O11539" i="1"/>
  <c r="P11539" i="1"/>
  <c r="O11540" i="1"/>
  <c r="P11540" i="1"/>
  <c r="O11541" i="1"/>
  <c r="P11541" i="1"/>
  <c r="O11542" i="1"/>
  <c r="P11542" i="1"/>
  <c r="O11543" i="1"/>
  <c r="P11543" i="1"/>
  <c r="O11544" i="1"/>
  <c r="P11544" i="1"/>
  <c r="O11545" i="1"/>
  <c r="P11545" i="1"/>
  <c r="O11546" i="1"/>
  <c r="P11546" i="1"/>
  <c r="O11547" i="1"/>
  <c r="P11547" i="1"/>
  <c r="O11548" i="1"/>
  <c r="P11548" i="1"/>
  <c r="O11549" i="1"/>
  <c r="P11549" i="1"/>
  <c r="O11550" i="1"/>
  <c r="P11550" i="1"/>
  <c r="O11551" i="1"/>
  <c r="P11551" i="1"/>
  <c r="O11552" i="1"/>
  <c r="P11552" i="1"/>
  <c r="O11553" i="1"/>
  <c r="P11553" i="1"/>
  <c r="O11554" i="1"/>
  <c r="P11554" i="1"/>
  <c r="O11555" i="1"/>
  <c r="P11555" i="1"/>
  <c r="O11556" i="1"/>
  <c r="P11556" i="1"/>
  <c r="O11557" i="1"/>
  <c r="P11557" i="1"/>
  <c r="O11558" i="1"/>
  <c r="P11558" i="1"/>
  <c r="O11559" i="1"/>
  <c r="P11559" i="1"/>
  <c r="O11560" i="1"/>
  <c r="P11560" i="1"/>
  <c r="O11561" i="1"/>
  <c r="P11561" i="1"/>
  <c r="O11562" i="1"/>
  <c r="P11562" i="1"/>
  <c r="O11563" i="1"/>
  <c r="P11563" i="1"/>
  <c r="O11564" i="1"/>
  <c r="P11564" i="1"/>
  <c r="O11565" i="1"/>
  <c r="P11565" i="1"/>
  <c r="O11566" i="1"/>
  <c r="P11566" i="1"/>
  <c r="O11567" i="1"/>
  <c r="P11567" i="1"/>
  <c r="O11568" i="1"/>
  <c r="P11568" i="1"/>
  <c r="O11569" i="1"/>
  <c r="P11569" i="1"/>
  <c r="O11570" i="1"/>
  <c r="P11570" i="1"/>
  <c r="O11571" i="1"/>
  <c r="P11571" i="1"/>
  <c r="O11572" i="1"/>
  <c r="P11572" i="1"/>
  <c r="O11573" i="1"/>
  <c r="P11573" i="1"/>
  <c r="O11574" i="1"/>
  <c r="P11574" i="1"/>
  <c r="O11575" i="1"/>
  <c r="P11575" i="1"/>
  <c r="O11576" i="1"/>
  <c r="P11576" i="1"/>
  <c r="O11577" i="1"/>
  <c r="P11577" i="1"/>
  <c r="O11578" i="1"/>
  <c r="P11578" i="1"/>
  <c r="O11579" i="1"/>
  <c r="P11579" i="1"/>
  <c r="O11580" i="1"/>
  <c r="P11580" i="1"/>
  <c r="O11581" i="1"/>
  <c r="P11581" i="1"/>
  <c r="O11582" i="1"/>
  <c r="P11582" i="1"/>
  <c r="O11583" i="1"/>
  <c r="P11583" i="1"/>
  <c r="O11584" i="1"/>
  <c r="P11584" i="1"/>
  <c r="O11585" i="1"/>
  <c r="P11585" i="1"/>
  <c r="O11586" i="1"/>
  <c r="P11586" i="1"/>
  <c r="O11587" i="1"/>
  <c r="P11587" i="1"/>
  <c r="O11588" i="1"/>
  <c r="P11588" i="1"/>
  <c r="O11589" i="1"/>
  <c r="P11589" i="1"/>
  <c r="O11590" i="1"/>
  <c r="P11590" i="1"/>
  <c r="O11591" i="1"/>
  <c r="P11591" i="1"/>
  <c r="O11592" i="1"/>
  <c r="P11592" i="1"/>
  <c r="O11593" i="1"/>
  <c r="P11593" i="1"/>
  <c r="O11594" i="1"/>
  <c r="P11594" i="1"/>
  <c r="O11595" i="1"/>
  <c r="P11595" i="1"/>
  <c r="O11596" i="1"/>
  <c r="P11596" i="1"/>
  <c r="O11597" i="1"/>
  <c r="P11597" i="1"/>
  <c r="O11598" i="1"/>
  <c r="P11598" i="1"/>
  <c r="O11599" i="1"/>
  <c r="P11599" i="1"/>
  <c r="O11600" i="1"/>
  <c r="P11600" i="1"/>
  <c r="O11601" i="1"/>
  <c r="P11601" i="1"/>
  <c r="O11602" i="1"/>
  <c r="P11602" i="1"/>
  <c r="O11603" i="1"/>
  <c r="P11603" i="1"/>
  <c r="O11604" i="1"/>
  <c r="P11604" i="1"/>
  <c r="O11605" i="1"/>
  <c r="P11605" i="1"/>
  <c r="O11606" i="1"/>
  <c r="P11606" i="1"/>
  <c r="O11607" i="1"/>
  <c r="P11607" i="1"/>
  <c r="O11608" i="1"/>
  <c r="P11608" i="1"/>
  <c r="O11609" i="1"/>
  <c r="P11609" i="1"/>
  <c r="O11610" i="1"/>
  <c r="P11610" i="1"/>
  <c r="O11611" i="1"/>
  <c r="P11611" i="1"/>
  <c r="O11612" i="1"/>
  <c r="P11612" i="1"/>
  <c r="O11613" i="1"/>
  <c r="P11613" i="1"/>
  <c r="O11614" i="1"/>
  <c r="P11614" i="1"/>
  <c r="O11615" i="1"/>
  <c r="P11615" i="1"/>
  <c r="O11616" i="1"/>
  <c r="P11616" i="1"/>
  <c r="O11617" i="1"/>
  <c r="P11617" i="1"/>
  <c r="O11618" i="1"/>
  <c r="P11618" i="1"/>
  <c r="O11619" i="1"/>
  <c r="P11619" i="1"/>
  <c r="O11620" i="1"/>
  <c r="P11620" i="1"/>
  <c r="O11621" i="1"/>
  <c r="P11621" i="1"/>
  <c r="O11622" i="1"/>
  <c r="P11622" i="1"/>
  <c r="O11623" i="1"/>
  <c r="P11623" i="1"/>
  <c r="O11624" i="1"/>
  <c r="P11624" i="1"/>
  <c r="O11625" i="1"/>
  <c r="P11625" i="1"/>
  <c r="O11626" i="1"/>
  <c r="P11626" i="1"/>
  <c r="O11627" i="1"/>
  <c r="P11627" i="1"/>
  <c r="O11628" i="1"/>
  <c r="P11628" i="1"/>
  <c r="O11629" i="1"/>
  <c r="P11629" i="1"/>
  <c r="O11630" i="1"/>
  <c r="P11630" i="1"/>
  <c r="O11631" i="1"/>
  <c r="P11631" i="1"/>
  <c r="O11632" i="1"/>
  <c r="P11632" i="1"/>
  <c r="O11633" i="1"/>
  <c r="P11633" i="1"/>
  <c r="O11634" i="1"/>
  <c r="P11634" i="1"/>
  <c r="O11635" i="1"/>
  <c r="P11635" i="1"/>
  <c r="O11636" i="1"/>
  <c r="P11636" i="1"/>
  <c r="O11637" i="1"/>
  <c r="P11637" i="1"/>
  <c r="O11638" i="1"/>
  <c r="P11638" i="1"/>
  <c r="O11639" i="1"/>
  <c r="P11639" i="1"/>
  <c r="O11640" i="1"/>
  <c r="P11640" i="1"/>
  <c r="O11641" i="1"/>
  <c r="P11641" i="1"/>
  <c r="O11642" i="1"/>
  <c r="P11642" i="1"/>
  <c r="O11643" i="1"/>
  <c r="P11643" i="1"/>
  <c r="O11644" i="1"/>
  <c r="P11644" i="1"/>
  <c r="O11645" i="1"/>
  <c r="P11645" i="1"/>
  <c r="O11646" i="1"/>
  <c r="P11646" i="1"/>
  <c r="O11647" i="1"/>
  <c r="P11647" i="1"/>
  <c r="O11648" i="1"/>
  <c r="P11648" i="1"/>
  <c r="O11649" i="1"/>
  <c r="P11649" i="1"/>
  <c r="O11650" i="1"/>
  <c r="P11650" i="1"/>
  <c r="O11651" i="1"/>
  <c r="P11651" i="1"/>
  <c r="O11652" i="1"/>
  <c r="P11652" i="1"/>
  <c r="O11653" i="1"/>
  <c r="P11653" i="1"/>
  <c r="O11654" i="1"/>
  <c r="P11654" i="1"/>
  <c r="O11655" i="1"/>
  <c r="P11655" i="1"/>
  <c r="O11656" i="1"/>
  <c r="P11656" i="1"/>
  <c r="O11657" i="1"/>
  <c r="P11657" i="1"/>
  <c r="O11658" i="1"/>
  <c r="P11658" i="1"/>
  <c r="O11659" i="1"/>
  <c r="P11659" i="1"/>
  <c r="O11660" i="1"/>
  <c r="P11660" i="1"/>
  <c r="O11661" i="1"/>
  <c r="P11661" i="1"/>
  <c r="O11662" i="1"/>
  <c r="P11662" i="1"/>
  <c r="O11663" i="1"/>
  <c r="P11663" i="1"/>
  <c r="O11664" i="1"/>
  <c r="P11664" i="1"/>
  <c r="O11665" i="1"/>
  <c r="P11665" i="1"/>
  <c r="O11666" i="1"/>
  <c r="P11666" i="1"/>
  <c r="O11667" i="1"/>
  <c r="P11667" i="1"/>
  <c r="O11668" i="1"/>
  <c r="P11668" i="1"/>
  <c r="O11669" i="1"/>
  <c r="P11669" i="1"/>
  <c r="O11670" i="1"/>
  <c r="P11670" i="1"/>
  <c r="O11671" i="1"/>
  <c r="P11671" i="1"/>
  <c r="O11672" i="1"/>
  <c r="P11672" i="1"/>
  <c r="O11673" i="1"/>
  <c r="P11673" i="1"/>
  <c r="O11674" i="1"/>
  <c r="P11674" i="1"/>
  <c r="O11675" i="1"/>
  <c r="P11675" i="1"/>
  <c r="O11676" i="1"/>
  <c r="P11676" i="1"/>
  <c r="O11677" i="1"/>
  <c r="P11677" i="1"/>
  <c r="O11678" i="1"/>
  <c r="P11678" i="1"/>
  <c r="O11679" i="1"/>
  <c r="P11679" i="1"/>
  <c r="O11680" i="1"/>
  <c r="P11680" i="1"/>
  <c r="O11681" i="1"/>
  <c r="P11681" i="1"/>
  <c r="O11682" i="1"/>
  <c r="P11682" i="1"/>
  <c r="O11683" i="1"/>
  <c r="P11683" i="1"/>
  <c r="O11684" i="1"/>
  <c r="P11684" i="1"/>
  <c r="O11685" i="1"/>
  <c r="P11685" i="1"/>
  <c r="O11686" i="1"/>
  <c r="P11686" i="1"/>
  <c r="O11687" i="1"/>
  <c r="P11687" i="1"/>
  <c r="O11688" i="1"/>
  <c r="P11688" i="1"/>
  <c r="O11689" i="1"/>
  <c r="P11689" i="1"/>
  <c r="O11690" i="1"/>
  <c r="P11690" i="1"/>
  <c r="O11691" i="1"/>
  <c r="P11691" i="1"/>
  <c r="O11692" i="1"/>
  <c r="P11692" i="1"/>
  <c r="O11693" i="1"/>
  <c r="P11693" i="1"/>
  <c r="O11694" i="1"/>
  <c r="P11694" i="1"/>
  <c r="O11695" i="1"/>
  <c r="P11695" i="1"/>
  <c r="O11696" i="1"/>
  <c r="P11696" i="1"/>
  <c r="O11697" i="1"/>
  <c r="P11697" i="1"/>
  <c r="O11698" i="1"/>
  <c r="P11698" i="1"/>
  <c r="O11699" i="1"/>
  <c r="P11699" i="1"/>
  <c r="O11700" i="1"/>
  <c r="P11700" i="1"/>
  <c r="O11701" i="1"/>
  <c r="P11701" i="1"/>
  <c r="O11702" i="1"/>
  <c r="P11702" i="1"/>
  <c r="O11703" i="1"/>
  <c r="P11703" i="1"/>
  <c r="O11704" i="1"/>
  <c r="P11704" i="1"/>
  <c r="O11705" i="1"/>
  <c r="P11705" i="1"/>
  <c r="O11706" i="1"/>
  <c r="P11706" i="1"/>
  <c r="O11707" i="1"/>
  <c r="P11707" i="1"/>
  <c r="O11708" i="1"/>
  <c r="P11708" i="1"/>
  <c r="O11709" i="1"/>
  <c r="P11709" i="1"/>
  <c r="O11710" i="1"/>
  <c r="P11710" i="1"/>
  <c r="O11711" i="1"/>
  <c r="P11711" i="1"/>
  <c r="O11712" i="1"/>
  <c r="P11712" i="1"/>
  <c r="O11713" i="1"/>
  <c r="P11713" i="1"/>
  <c r="O11714" i="1"/>
  <c r="P11714" i="1"/>
  <c r="O11715" i="1"/>
  <c r="P11715" i="1"/>
  <c r="O11716" i="1"/>
  <c r="P11716" i="1"/>
  <c r="O11717" i="1"/>
  <c r="P11717" i="1"/>
  <c r="O11718" i="1"/>
  <c r="P11718" i="1"/>
  <c r="O11719" i="1"/>
  <c r="P11719" i="1"/>
  <c r="O11720" i="1"/>
  <c r="P11720" i="1"/>
  <c r="O11721" i="1"/>
  <c r="P11721" i="1"/>
  <c r="O11722" i="1"/>
  <c r="P11722" i="1"/>
  <c r="O11723" i="1"/>
  <c r="P11723" i="1"/>
  <c r="O11724" i="1"/>
  <c r="P11724" i="1"/>
  <c r="O11725" i="1"/>
  <c r="P11725" i="1"/>
  <c r="O11726" i="1"/>
  <c r="P11726" i="1"/>
  <c r="O11727" i="1"/>
  <c r="P11727" i="1"/>
  <c r="O11728" i="1"/>
  <c r="P11728" i="1"/>
  <c r="O11729" i="1"/>
  <c r="P11729" i="1"/>
  <c r="O11730" i="1"/>
  <c r="P11730" i="1"/>
  <c r="O11731" i="1"/>
  <c r="P11731" i="1"/>
  <c r="O11732" i="1"/>
  <c r="P11732" i="1"/>
  <c r="O11733" i="1"/>
  <c r="P11733" i="1"/>
  <c r="O11734" i="1"/>
  <c r="P11734" i="1"/>
  <c r="O11735" i="1"/>
  <c r="P11735" i="1"/>
  <c r="O11736" i="1"/>
  <c r="P11736" i="1"/>
  <c r="O11737" i="1"/>
  <c r="P11737" i="1"/>
  <c r="O11738" i="1"/>
  <c r="P11738" i="1"/>
  <c r="O11739" i="1"/>
  <c r="P11739" i="1"/>
  <c r="O11740" i="1"/>
  <c r="P11740" i="1"/>
  <c r="O11741" i="1"/>
  <c r="P11741" i="1"/>
  <c r="O11742" i="1"/>
  <c r="P11742" i="1"/>
  <c r="O11743" i="1"/>
  <c r="P11743" i="1"/>
  <c r="O11744" i="1"/>
  <c r="P11744" i="1"/>
  <c r="O11745" i="1"/>
  <c r="P11745" i="1"/>
  <c r="O11746" i="1"/>
  <c r="P11746" i="1"/>
  <c r="O11747" i="1"/>
  <c r="P11747" i="1"/>
  <c r="O11748" i="1"/>
  <c r="P11748" i="1"/>
  <c r="O11749" i="1"/>
  <c r="P11749" i="1"/>
  <c r="O11750" i="1"/>
  <c r="P11750" i="1"/>
  <c r="O11751" i="1"/>
  <c r="P11751" i="1"/>
  <c r="O11752" i="1"/>
  <c r="P11752" i="1"/>
  <c r="O11753" i="1"/>
  <c r="P11753" i="1"/>
  <c r="O11754" i="1"/>
  <c r="P11754" i="1"/>
  <c r="O11755" i="1"/>
  <c r="P11755" i="1"/>
  <c r="O11756" i="1"/>
  <c r="P11756" i="1"/>
  <c r="O11757" i="1"/>
  <c r="P11757" i="1"/>
  <c r="O11758" i="1"/>
  <c r="P11758" i="1"/>
  <c r="O11759" i="1"/>
  <c r="P11759" i="1"/>
  <c r="O11760" i="1"/>
  <c r="P11760" i="1"/>
  <c r="O11761" i="1"/>
  <c r="P11761" i="1"/>
  <c r="O11762" i="1"/>
  <c r="P11762" i="1"/>
  <c r="O11763" i="1"/>
  <c r="P11763" i="1"/>
  <c r="O11764" i="1"/>
  <c r="P11764" i="1"/>
  <c r="O11765" i="1"/>
  <c r="P11765" i="1"/>
  <c r="O11766" i="1"/>
  <c r="P11766" i="1"/>
  <c r="T23" i="1"/>
  <c r="T22" i="1"/>
  <c r="B4" i="2"/>
  <c r="D4" i="2"/>
  <c r="C4" i="2"/>
  <c r="P2" i="1" l="1"/>
  <c r="P11767" i="1" s="1"/>
  <c r="P4" i="1"/>
  <c r="E4" i="2"/>
  <c r="F4" i="2"/>
  <c r="U2" i="1" l="1" a="1"/>
  <c r="U2" i="1" s="1"/>
  <c r="T4" i="1" l="1" a="1"/>
  <c r="T4" i="1" s="1"/>
  <c r="T3" i="1" l="1"/>
  <c r="U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F6CF9F-70B1-4B72-B1BA-F57ADC50EE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1D4AC6-C73A-4184-9709-135E90095927}" name="WorksheetConnection_Clean_SuperStore_Data.xlsx!Table1" type="102" refreshedVersion="8" minRefreshableVersion="5">
    <extLst>
      <ext xmlns:x15="http://schemas.microsoft.com/office/spreadsheetml/2010/11/main" uri="{DE250136-89BD-433C-8126-D09CA5730AF9}">
        <x15:connection id="Table1" autoDelete="1">
          <x15:rangePr sourceName="_xlcn.WorksheetConnection_Clean_SuperStore_Data.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<sst xmlns="http://schemas.openxmlformats.org/spreadsheetml/2006/main" count="102035" uniqueCount="1638">
  <si>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</si>
  <si>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</si>
  <si>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</si>
  <si>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</si>
  <si>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</si>
  <si>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</si>
  <si>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</si>
  <si>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</si>
  <si>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</si>
  <si>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</si>
  <si>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</si>
  <si>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</si>
  <si>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Item_Group</t>
  </si>
  <si>
    <t>Visibility_Group</t>
  </si>
  <si>
    <t>FDA15</t>
  </si>
  <si>
    <t>Low Fat</t>
  </si>
  <si>
    <t>Dairy</t>
  </si>
  <si>
    <t>OUT049</t>
  </si>
  <si>
    <t>Medium</t>
  </si>
  <si>
    <t>Tier 1</t>
  </si>
  <si>
    <t>Supermarket Type1</t>
  </si>
  <si>
    <t>Perisable</t>
  </si>
  <si>
    <t>Low Visibilty</t>
  </si>
  <si>
    <t>DRC01</t>
  </si>
  <si>
    <t>Regular</t>
  </si>
  <si>
    <t>Soft Drinks</t>
  </si>
  <si>
    <t>OUT018</t>
  </si>
  <si>
    <t>Tier 3</t>
  </si>
  <si>
    <t>Supermarket Type2</t>
  </si>
  <si>
    <t>Drinks</t>
  </si>
  <si>
    <t>FDN15</t>
  </si>
  <si>
    <t>Meat</t>
  </si>
  <si>
    <t>FDX07</t>
  </si>
  <si>
    <t>Fruits and Vegetables</t>
  </si>
  <si>
    <t>OUT010</t>
  </si>
  <si>
    <t>Grocery Store</t>
  </si>
  <si>
    <t>Unknown</t>
  </si>
  <si>
    <t>NCD19</t>
  </si>
  <si>
    <t>Household</t>
  </si>
  <si>
    <t>OUT013</t>
  </si>
  <si>
    <t>High</t>
  </si>
  <si>
    <t>FDP36</t>
  </si>
  <si>
    <t>Baking Goods</t>
  </si>
  <si>
    <t>FDO10</t>
  </si>
  <si>
    <t>Snack Foods</t>
  </si>
  <si>
    <t>Non-Perisable</t>
  </si>
  <si>
    <t>FDH17</t>
  </si>
  <si>
    <t>Frozen Foods</t>
  </si>
  <si>
    <t>OUT045</t>
  </si>
  <si>
    <t>Tier 2</t>
  </si>
  <si>
    <t>FDU28</t>
  </si>
  <si>
    <t>OUT017</t>
  </si>
  <si>
    <t>FDY07</t>
  </si>
  <si>
    <t>FDA03</t>
  </si>
  <si>
    <t>OUT046</t>
  </si>
  <si>
    <t>Small</t>
  </si>
  <si>
    <t>FDX32</t>
  </si>
  <si>
    <t>High Visibility</t>
  </si>
  <si>
    <t>FDS46</t>
  </si>
  <si>
    <t>FDF32</t>
  </si>
  <si>
    <t>FDP49</t>
  </si>
  <si>
    <t>Breakfast</t>
  </si>
  <si>
    <t>NCB42</t>
  </si>
  <si>
    <t>Health and Hygiene</t>
  </si>
  <si>
    <t>FDU02</t>
  </si>
  <si>
    <t>OUT035</t>
  </si>
  <si>
    <t>FDN22</t>
  </si>
  <si>
    <t>NCB30</t>
  </si>
  <si>
    <t>FDR28</t>
  </si>
  <si>
    <t>NCD06</t>
  </si>
  <si>
    <t>FDV10</t>
  </si>
  <si>
    <t>DRJ59</t>
  </si>
  <si>
    <t>low fat</t>
  </si>
  <si>
    <t>Hard Drinks</t>
  </si>
  <si>
    <t>FDE51</t>
  </si>
  <si>
    <t>FDV38</t>
  </si>
  <si>
    <t>NCS17</t>
  </si>
  <si>
    <t>FDP33</t>
  </si>
  <si>
    <t>FDO23</t>
  </si>
  <si>
    <t>Breads</t>
  </si>
  <si>
    <t>DRH01</t>
  </si>
  <si>
    <t>NCX29</t>
  </si>
  <si>
    <t>DRZ11</t>
  </si>
  <si>
    <t>FDK43</t>
  </si>
  <si>
    <t>FDA46</t>
  </si>
  <si>
    <t>FDC02</t>
  </si>
  <si>
    <t>Canned</t>
  </si>
  <si>
    <t>FDL50</t>
  </si>
  <si>
    <t>FDM39</t>
  </si>
  <si>
    <t>NCP05</t>
  </si>
  <si>
    <t>FDV49</t>
  </si>
  <si>
    <t>FDL12</t>
  </si>
  <si>
    <t>NCL17</t>
  </si>
  <si>
    <t>FDM40</t>
  </si>
  <si>
    <t>FDR13</t>
  </si>
  <si>
    <t>FDA43</t>
  </si>
  <si>
    <t>NCP18</t>
  </si>
  <si>
    <t>FDK21</t>
  </si>
  <si>
    <t>NCX54</t>
  </si>
  <si>
    <t>DRK35</t>
  </si>
  <si>
    <t>FDY21</t>
  </si>
  <si>
    <t>FDM20</t>
  </si>
  <si>
    <t>FDV27</t>
  </si>
  <si>
    <t>FDC46</t>
  </si>
  <si>
    <t>FDH19</t>
  </si>
  <si>
    <t>FDZ03</t>
  </si>
  <si>
    <t>DRH37</t>
  </si>
  <si>
    <t>NCI17</t>
  </si>
  <si>
    <t>FDJ58</t>
  </si>
  <si>
    <t>FDH35</t>
  </si>
  <si>
    <t>Starchy Foods</t>
  </si>
  <si>
    <t>FDG02</t>
  </si>
  <si>
    <t>NCZ18</t>
  </si>
  <si>
    <t>FDC29</t>
  </si>
  <si>
    <t>FDQ10</t>
  </si>
  <si>
    <t>FDL04</t>
  </si>
  <si>
    <t>FDV25</t>
  </si>
  <si>
    <t>FDD58</t>
  </si>
  <si>
    <t>FDN04</t>
  </si>
  <si>
    <t>FDV45</t>
  </si>
  <si>
    <t>FDG20</t>
  </si>
  <si>
    <t>FDZ55</t>
  </si>
  <si>
    <t>FDN33</t>
  </si>
  <si>
    <t>FDN27</t>
  </si>
  <si>
    <t>FDW20</t>
  </si>
  <si>
    <t>DRG27</t>
  </si>
  <si>
    <t>DRI25</t>
  </si>
  <si>
    <t>FDA44</t>
  </si>
  <si>
    <t>NCR17</t>
  </si>
  <si>
    <t>FDF41</t>
  </si>
  <si>
    <t>FDB56</t>
  </si>
  <si>
    <t>FDT28</t>
  </si>
  <si>
    <t>FDW57</t>
  </si>
  <si>
    <t>DRB48</t>
  </si>
  <si>
    <t>FDP09</t>
  </si>
  <si>
    <t>FDH14</t>
  </si>
  <si>
    <t>FDA47</t>
  </si>
  <si>
    <t>FDG12</t>
  </si>
  <si>
    <t>DRK49</t>
  </si>
  <si>
    <t>FDD03</t>
  </si>
  <si>
    <t>FDS52</t>
  </si>
  <si>
    <t>FDV11</t>
  </si>
  <si>
    <t>FDD17</t>
  </si>
  <si>
    <t>FDZ16</t>
  </si>
  <si>
    <t>FDZ46</t>
  </si>
  <si>
    <t>DRA12</t>
  </si>
  <si>
    <t>FDY58</t>
  </si>
  <si>
    <t>NCF19</t>
  </si>
  <si>
    <t>DRJ13</t>
  </si>
  <si>
    <t>FDB14</t>
  </si>
  <si>
    <t>FDJ38</t>
  </si>
  <si>
    <t>FDW11</t>
  </si>
  <si>
    <t>FDL40</t>
  </si>
  <si>
    <t>DRI49</t>
  </si>
  <si>
    <t>DRG23</t>
  </si>
  <si>
    <t>NCP30</t>
  </si>
  <si>
    <t>NCH54</t>
  </si>
  <si>
    <t>NCO26</t>
  </si>
  <si>
    <t>FDB51</t>
  </si>
  <si>
    <t>FDX44</t>
  </si>
  <si>
    <t>NCN07</t>
  </si>
  <si>
    <t>Others</t>
  </si>
  <si>
    <t>NCC31</t>
  </si>
  <si>
    <t>NCO55</t>
  </si>
  <si>
    <t>NCC30</t>
  </si>
  <si>
    <t>FDI16</t>
  </si>
  <si>
    <t>FDP16</t>
  </si>
  <si>
    <t>FDB11</t>
  </si>
  <si>
    <t>NCB06</t>
  </si>
  <si>
    <t>FDA45</t>
  </si>
  <si>
    <t>DRJ25</t>
  </si>
  <si>
    <t>FDI04</t>
  </si>
  <si>
    <t>FDX20</t>
  </si>
  <si>
    <t>NCI18</t>
  </si>
  <si>
    <t>FDB36</t>
  </si>
  <si>
    <t>FDN13</t>
  </si>
  <si>
    <t>DRD24</t>
  </si>
  <si>
    <t>FDQ28</t>
  </si>
  <si>
    <t>FDM22</t>
  </si>
  <si>
    <t>DRF49</t>
  </si>
  <si>
    <t>FDW51</t>
  </si>
  <si>
    <t>DRL01</t>
  </si>
  <si>
    <t>FDP25</t>
  </si>
  <si>
    <t>NCM43</t>
  </si>
  <si>
    <t>FDK44</t>
  </si>
  <si>
    <t>FDM15</t>
  </si>
  <si>
    <t>FDS31</t>
  </si>
  <si>
    <t>FDI32</t>
  </si>
  <si>
    <t>FDR47</t>
  </si>
  <si>
    <t>FDB35</t>
  </si>
  <si>
    <t>NCU05</t>
  </si>
  <si>
    <t>FDO24</t>
  </si>
  <si>
    <t>FDV39</t>
  </si>
  <si>
    <t>FDU50</t>
  </si>
  <si>
    <t>FDK58</t>
  </si>
  <si>
    <t>NCW29</t>
  </si>
  <si>
    <t>FDE04</t>
  </si>
  <si>
    <t>NCB19</t>
  </si>
  <si>
    <t>FDV15</t>
  </si>
  <si>
    <t>FDL58</t>
  </si>
  <si>
    <t>FDA08</t>
  </si>
  <si>
    <t>FDT43</t>
  </si>
  <si>
    <t>FDT20</t>
  </si>
  <si>
    <t>FDB41</t>
  </si>
  <si>
    <t>NCN55</t>
  </si>
  <si>
    <t>NCM53</t>
  </si>
  <si>
    <t>FDE36</t>
  </si>
  <si>
    <t>FDN57</t>
  </si>
  <si>
    <t>FDI19</t>
  </si>
  <si>
    <t>FDF24</t>
  </si>
  <si>
    <t>FDG52</t>
  </si>
  <si>
    <t>DRF36</t>
  </si>
  <si>
    <t>FDX40</t>
  </si>
  <si>
    <t>DRK12</t>
  </si>
  <si>
    <t>DRC27</t>
  </si>
  <si>
    <t>NCD30</t>
  </si>
  <si>
    <t>NCZ54</t>
  </si>
  <si>
    <t>FDE10</t>
  </si>
  <si>
    <t>FDR44</t>
  </si>
  <si>
    <t>FDP28</t>
  </si>
  <si>
    <t>FDX15</t>
  </si>
  <si>
    <t>FDA39</t>
  </si>
  <si>
    <t>FDY24</t>
  </si>
  <si>
    <t>FDC60</t>
  </si>
  <si>
    <t>FDH28</t>
  </si>
  <si>
    <t>FDT25</t>
  </si>
  <si>
    <t>FDS49</t>
  </si>
  <si>
    <t>FDL56</t>
  </si>
  <si>
    <t>FDF14</t>
  </si>
  <si>
    <t>NCR38</t>
  </si>
  <si>
    <t>NCR18</t>
  </si>
  <si>
    <t>NCU41</t>
  </si>
  <si>
    <t>FDY56</t>
  </si>
  <si>
    <t>DRJ51</t>
  </si>
  <si>
    <t>FDY25</t>
  </si>
  <si>
    <t>FDU44</t>
  </si>
  <si>
    <t>FDL43</t>
  </si>
  <si>
    <t>FDF05</t>
  </si>
  <si>
    <t>FDL20</t>
  </si>
  <si>
    <t>FDV32</t>
  </si>
  <si>
    <t>FDJ34</t>
  </si>
  <si>
    <t>FDG08</t>
  </si>
  <si>
    <t>FDW13</t>
  </si>
  <si>
    <t>FDY03</t>
  </si>
  <si>
    <t>FDS12</t>
  </si>
  <si>
    <t>FDJ55</t>
  </si>
  <si>
    <t>DRK01</t>
  </si>
  <si>
    <t>FDG28</t>
  </si>
  <si>
    <t>FDY38</t>
  </si>
  <si>
    <t>FDN01</t>
  </si>
  <si>
    <t>NCR54</t>
  </si>
  <si>
    <t>FDG29</t>
  </si>
  <si>
    <t>FDG24</t>
  </si>
  <si>
    <t>FDG59</t>
  </si>
  <si>
    <t>FDM28</t>
  </si>
  <si>
    <t>FDW04</t>
  </si>
  <si>
    <t>FDS26</t>
  </si>
  <si>
    <t>FDQ56</t>
  </si>
  <si>
    <t>FDK51</t>
  </si>
  <si>
    <t>FDL22</t>
  </si>
  <si>
    <t>FDY55</t>
  </si>
  <si>
    <t>FDZ32</t>
  </si>
  <si>
    <t>DRE49</t>
  </si>
  <si>
    <t>FDT39</t>
  </si>
  <si>
    <t>FDE08</t>
  </si>
  <si>
    <t>FDB57</t>
  </si>
  <si>
    <t>NCT54</t>
  </si>
  <si>
    <t>FDF20</t>
  </si>
  <si>
    <t>FDH27</t>
  </si>
  <si>
    <t>FDY59</t>
  </si>
  <si>
    <t>FDK36</t>
  </si>
  <si>
    <t>NCM31</t>
  </si>
  <si>
    <t>FDE33</t>
  </si>
  <si>
    <t>FDU36</t>
  </si>
  <si>
    <t>NCQ54</t>
  </si>
  <si>
    <t>DRE60</t>
  </si>
  <si>
    <t>DRP47</t>
  </si>
  <si>
    <t>FDB21</t>
  </si>
  <si>
    <t>FDR04</t>
  </si>
  <si>
    <t>FDX23</t>
  </si>
  <si>
    <t>FDX19</t>
  </si>
  <si>
    <t>FDD40</t>
  </si>
  <si>
    <t>FDA01</t>
  </si>
  <si>
    <t>FDS33</t>
  </si>
  <si>
    <t>FDB29</t>
  </si>
  <si>
    <t>FDF46</t>
  </si>
  <si>
    <t>FDA33</t>
  </si>
  <si>
    <t>FDC08</t>
  </si>
  <si>
    <t>FDB53</t>
  </si>
  <si>
    <t>FDX36</t>
  </si>
  <si>
    <t>DRD13</t>
  </si>
  <si>
    <t>FDC52</t>
  </si>
  <si>
    <t>FDB45</t>
  </si>
  <si>
    <t>NCK19</t>
  </si>
  <si>
    <t>FDV51</t>
  </si>
  <si>
    <t>FDZ35</t>
  </si>
  <si>
    <t>FDV59</t>
  </si>
  <si>
    <t>DRH39</t>
  </si>
  <si>
    <t>FDU55</t>
  </si>
  <si>
    <t>NCO43</t>
  </si>
  <si>
    <t>FDQ07</t>
  </si>
  <si>
    <t>FDF28</t>
  </si>
  <si>
    <t>FDM01</t>
  </si>
  <si>
    <t>FDR24</t>
  </si>
  <si>
    <t>NCY18</t>
  </si>
  <si>
    <t>NCY30</t>
  </si>
  <si>
    <t>DRI37</t>
  </si>
  <si>
    <t>FDL27</t>
  </si>
  <si>
    <t>NCO30</t>
  </si>
  <si>
    <t>NCB07</t>
  </si>
  <si>
    <t>FDX25</t>
  </si>
  <si>
    <t>FDP59</t>
  </si>
  <si>
    <t>FDR59</t>
  </si>
  <si>
    <t>FDT27</t>
  </si>
  <si>
    <t>DRI01</t>
  </si>
  <si>
    <t>FDU09</t>
  </si>
  <si>
    <t>FDH26</t>
  </si>
  <si>
    <t>FDH40</t>
  </si>
  <si>
    <t>DRN47</t>
  </si>
  <si>
    <t>NCO17</t>
  </si>
  <si>
    <t>FDX60</t>
  </si>
  <si>
    <t>FDT22</t>
  </si>
  <si>
    <t>FDG45</t>
  </si>
  <si>
    <t>FDD44</t>
  </si>
  <si>
    <t>FDS15</t>
  </si>
  <si>
    <t>FDL51</t>
  </si>
  <si>
    <t>FDL32</t>
  </si>
  <si>
    <t>NCA54</t>
  </si>
  <si>
    <t>FDX09</t>
  </si>
  <si>
    <t>FDO51</t>
  </si>
  <si>
    <t>FDW49</t>
  </si>
  <si>
    <t>FDB27</t>
  </si>
  <si>
    <t>FDF45</t>
  </si>
  <si>
    <t>FDV02</t>
  </si>
  <si>
    <t>FDY28</t>
  </si>
  <si>
    <t>FDP51</t>
  </si>
  <si>
    <t>FDL52</t>
  </si>
  <si>
    <t>FDB34</t>
  </si>
  <si>
    <t>FDC50</t>
  </si>
  <si>
    <t>FDT57</t>
  </si>
  <si>
    <t>FDY32</t>
  </si>
  <si>
    <t>FDW07</t>
  </si>
  <si>
    <t>NCF18</t>
  </si>
  <si>
    <t>FDN58</t>
  </si>
  <si>
    <t>FDG35</t>
  </si>
  <si>
    <t>FDY34</t>
  </si>
  <si>
    <t>NCE19</t>
  </si>
  <si>
    <t>NCJ29</t>
  </si>
  <si>
    <t>FDT59</t>
  </si>
  <si>
    <t>NCX41</t>
  </si>
  <si>
    <t>FDF22</t>
  </si>
  <si>
    <t>FDM60</t>
  </si>
  <si>
    <t>FDR02</t>
  </si>
  <si>
    <t>FDS48</t>
  </si>
  <si>
    <t>NCZ42</t>
  </si>
  <si>
    <t>FDZ38</t>
  </si>
  <si>
    <t>NCB55</t>
  </si>
  <si>
    <t>FDC15</t>
  </si>
  <si>
    <t>FDF11</t>
  </si>
  <si>
    <t>FDB44</t>
  </si>
  <si>
    <t>NCC06</t>
  </si>
  <si>
    <t>FDB17</t>
  </si>
  <si>
    <t>FDW43</t>
  </si>
  <si>
    <t>FDA27</t>
  </si>
  <si>
    <t>FDN32</t>
  </si>
  <si>
    <t>FDZ27</t>
  </si>
  <si>
    <t>FDU01</t>
  </si>
  <si>
    <t>FDF10</t>
  </si>
  <si>
    <t>DRI13</t>
  </si>
  <si>
    <t>NCR05</t>
  </si>
  <si>
    <t>FDI35</t>
  </si>
  <si>
    <t>FDX08</t>
  </si>
  <si>
    <t>NCJ18</t>
  </si>
  <si>
    <t>FDJ41</t>
  </si>
  <si>
    <t>FDU08</t>
  </si>
  <si>
    <t>DRH15</t>
  </si>
  <si>
    <t>NCV17</t>
  </si>
  <si>
    <t>FDE24</t>
  </si>
  <si>
    <t>FDH53</t>
  </si>
  <si>
    <t>FDZ13</t>
  </si>
  <si>
    <t>FDW28</t>
  </si>
  <si>
    <t>FDU46</t>
  </si>
  <si>
    <t>NCE43</t>
  </si>
  <si>
    <t>NCC42</t>
  </si>
  <si>
    <t>FDQ20</t>
  </si>
  <si>
    <t>FDA13</t>
  </si>
  <si>
    <t>FDZ15</t>
  </si>
  <si>
    <t>NCV42</t>
  </si>
  <si>
    <t>DRI51</t>
  </si>
  <si>
    <t>FDO28</t>
  </si>
  <si>
    <t>NCS54</t>
  </si>
  <si>
    <t>FDH16</t>
  </si>
  <si>
    <t>FDR52</t>
  </si>
  <si>
    <t>NCH06</t>
  </si>
  <si>
    <t>FDA36</t>
  </si>
  <si>
    <t>FDT09</t>
  </si>
  <si>
    <t>FDU25</t>
  </si>
  <si>
    <t>FDK41</t>
  </si>
  <si>
    <t>FDM24</t>
  </si>
  <si>
    <t>FDQ45</t>
  </si>
  <si>
    <t>DRK59</t>
  </si>
  <si>
    <t>FDR21</t>
  </si>
  <si>
    <t>FDT44</t>
  </si>
  <si>
    <t>FDH57</t>
  </si>
  <si>
    <t>NCP42</t>
  </si>
  <si>
    <t>FDN09</t>
  </si>
  <si>
    <t>FDP32</t>
  </si>
  <si>
    <t>FDV57</t>
  </si>
  <si>
    <t>FDA40</t>
  </si>
  <si>
    <t>NCG42</t>
  </si>
  <si>
    <t>NCK54</t>
  </si>
  <si>
    <t>FDE16</t>
  </si>
  <si>
    <t>FDB15</t>
  </si>
  <si>
    <t>FDC40</t>
  </si>
  <si>
    <t>FDK24</t>
  </si>
  <si>
    <t>FDW31</t>
  </si>
  <si>
    <t>NCM07</t>
  </si>
  <si>
    <t>FDQ37</t>
  </si>
  <si>
    <t>FDK28</t>
  </si>
  <si>
    <t>FDR43</t>
  </si>
  <si>
    <t>FDL48</t>
  </si>
  <si>
    <t>DRL23</t>
  </si>
  <si>
    <t>NCX42</t>
  </si>
  <si>
    <t>DRD37</t>
  </si>
  <si>
    <t>FDD08</t>
  </si>
  <si>
    <t>NCN18</t>
  </si>
  <si>
    <t>NCI29</t>
  </si>
  <si>
    <t>FDU52</t>
  </si>
  <si>
    <t>FDN16</t>
  </si>
  <si>
    <t>NCM55</t>
  </si>
  <si>
    <t>FDR49</t>
  </si>
  <si>
    <t>FDA16</t>
  </si>
  <si>
    <t>FDO04</t>
  </si>
  <si>
    <t>NCL19</t>
  </si>
  <si>
    <t>FDR60</t>
  </si>
  <si>
    <t>FDG53</t>
  </si>
  <si>
    <t>DRG01</t>
  </si>
  <si>
    <t>FDI27</t>
  </si>
  <si>
    <t>FDD29</t>
  </si>
  <si>
    <t>NCR41</t>
  </si>
  <si>
    <t>FDW44</t>
  </si>
  <si>
    <t>FDU21</t>
  </si>
  <si>
    <t>FDI14</t>
  </si>
  <si>
    <t>FDN39</t>
  </si>
  <si>
    <t>FDT31</t>
  </si>
  <si>
    <t>FDJ14</t>
  </si>
  <si>
    <t>FDU38</t>
  </si>
  <si>
    <t>FDS32</t>
  </si>
  <si>
    <t>DRH13</t>
  </si>
  <si>
    <t>DRF03</t>
  </si>
  <si>
    <t>FDJ20</t>
  </si>
  <si>
    <t>FDX22</t>
  </si>
  <si>
    <t>DRM11</t>
  </si>
  <si>
    <t>FDL25</t>
  </si>
  <si>
    <t>FDT08</t>
  </si>
  <si>
    <t>FDO22</t>
  </si>
  <si>
    <t>NCM41</t>
  </si>
  <si>
    <t>FDJ21</t>
  </si>
  <si>
    <t>FDC53</t>
  </si>
  <si>
    <t>FDQ09</t>
  </si>
  <si>
    <t>DRE25</t>
  </si>
  <si>
    <t>FDL08</t>
  </si>
  <si>
    <t>FDW03</t>
  </si>
  <si>
    <t>FDC17</t>
  </si>
  <si>
    <t>FDE34</t>
  </si>
  <si>
    <t>FDP10</t>
  </si>
  <si>
    <t>FDZ22</t>
  </si>
  <si>
    <t>NCF31</t>
  </si>
  <si>
    <t>FDG14</t>
  </si>
  <si>
    <t>NCH30</t>
  </si>
  <si>
    <t>FDR36</t>
  </si>
  <si>
    <t>NCJ30</t>
  </si>
  <si>
    <t>FDR08</t>
  </si>
  <si>
    <t>FDU04</t>
  </si>
  <si>
    <t>NCQ50</t>
  </si>
  <si>
    <t>DRK37</t>
  </si>
  <si>
    <t>FDK48</t>
  </si>
  <si>
    <t>FDV58</t>
  </si>
  <si>
    <t>FDZ52</t>
  </si>
  <si>
    <t>NCF42</t>
  </si>
  <si>
    <t>FDQ48</t>
  </si>
  <si>
    <t>FDR58</t>
  </si>
  <si>
    <t>NCE07</t>
  </si>
  <si>
    <t>FDK14</t>
  </si>
  <si>
    <t>NCQ41</t>
  </si>
  <si>
    <t>FDX46</t>
  </si>
  <si>
    <t>FDC35</t>
  </si>
  <si>
    <t>FDH45</t>
  </si>
  <si>
    <t>FDX33</t>
  </si>
  <si>
    <t>DRJ35</t>
  </si>
  <si>
    <t>FDO19</t>
  </si>
  <si>
    <t>FDP13</t>
  </si>
  <si>
    <t>FDP24</t>
  </si>
  <si>
    <t>NCQ42</t>
  </si>
  <si>
    <t>FDU14</t>
  </si>
  <si>
    <t>FDT32</t>
  </si>
  <si>
    <t>FDK20</t>
  </si>
  <si>
    <t>FDU13</t>
  </si>
  <si>
    <t>FDE58</t>
  </si>
  <si>
    <t>FDZ01</t>
  </si>
  <si>
    <t>FDM08</t>
  </si>
  <si>
    <t>FDS58</t>
  </si>
  <si>
    <t>FDZ26</t>
  </si>
  <si>
    <t>FDY51</t>
  </si>
  <si>
    <t>FDL34</t>
  </si>
  <si>
    <t>DRG39</t>
  </si>
  <si>
    <t>NCG43</t>
  </si>
  <si>
    <t>FDT01</t>
  </si>
  <si>
    <t>DRF01</t>
  </si>
  <si>
    <t>FDF53</t>
  </si>
  <si>
    <t>FDS45</t>
  </si>
  <si>
    <t>FDR20</t>
  </si>
  <si>
    <t>FDD38</t>
  </si>
  <si>
    <t>DRF15</t>
  </si>
  <si>
    <t>FDH32</t>
  </si>
  <si>
    <t>NCJ42</t>
  </si>
  <si>
    <t>NCL18</t>
  </si>
  <si>
    <t>FDW22</t>
  </si>
  <si>
    <t>FDE32</t>
  </si>
  <si>
    <t>FDJ08</t>
  </si>
  <si>
    <t>FDG38</t>
  </si>
  <si>
    <t>NCE31</t>
  </si>
  <si>
    <t>FDS19</t>
  </si>
  <si>
    <t>FDU11</t>
  </si>
  <si>
    <t>FDL02</t>
  </si>
  <si>
    <t>DRK23</t>
  </si>
  <si>
    <t>FDO27</t>
  </si>
  <si>
    <t>FDB16</t>
  </si>
  <si>
    <t>NCB18</t>
  </si>
  <si>
    <t>NCL53</t>
  </si>
  <si>
    <t>FDR16</t>
  </si>
  <si>
    <t>NCQ05</t>
  </si>
  <si>
    <t>FDF44</t>
  </si>
  <si>
    <t>FDK15</t>
  </si>
  <si>
    <t>FDU32</t>
  </si>
  <si>
    <t>FDG09</t>
  </si>
  <si>
    <t>FDE39</t>
  </si>
  <si>
    <t>FDU56</t>
  </si>
  <si>
    <t>NCH55</t>
  </si>
  <si>
    <t>NCQ02</t>
  </si>
  <si>
    <t>NCU17</t>
  </si>
  <si>
    <t>FDV37</t>
  </si>
  <si>
    <t>NCI43</t>
  </si>
  <si>
    <t>NCQ53</t>
  </si>
  <si>
    <t>NCT18</t>
  </si>
  <si>
    <t>FDM14</t>
  </si>
  <si>
    <t>FDX57</t>
  </si>
  <si>
    <t>NCV05</t>
  </si>
  <si>
    <t>FDX39</t>
  </si>
  <si>
    <t>FDA23</t>
  </si>
  <si>
    <t>NCV06</t>
  </si>
  <si>
    <t>DRI39</t>
  </si>
  <si>
    <t>FDH21</t>
  </si>
  <si>
    <t>Seafood</t>
  </si>
  <si>
    <t>FDR26</t>
  </si>
  <si>
    <t>FDG21</t>
  </si>
  <si>
    <t>NCQ38</t>
  </si>
  <si>
    <t>FDN20</t>
  </si>
  <si>
    <t>NCN29</t>
  </si>
  <si>
    <t>FDI28</t>
  </si>
  <si>
    <t>FDZ28</t>
  </si>
  <si>
    <t>FDU10</t>
  </si>
  <si>
    <t>FDS28</t>
  </si>
  <si>
    <t>FDJ03</t>
  </si>
  <si>
    <t>FDQ51</t>
  </si>
  <si>
    <t>NCK06</t>
  </si>
  <si>
    <t>FDY09</t>
  </si>
  <si>
    <t>FDA10</t>
  </si>
  <si>
    <t>FDO34</t>
  </si>
  <si>
    <t>FDF40</t>
  </si>
  <si>
    <t>FDY02</t>
  </si>
  <si>
    <t>FDB59</t>
  </si>
  <si>
    <t>FDO15</t>
  </si>
  <si>
    <t>FDB38</t>
  </si>
  <si>
    <t>FDY26</t>
  </si>
  <si>
    <t>DRE13</t>
  </si>
  <si>
    <t>FDD50</t>
  </si>
  <si>
    <t>FDV56</t>
  </si>
  <si>
    <t>NCR29</t>
  </si>
  <si>
    <t>FDZ04</t>
  </si>
  <si>
    <t>FDU16</t>
  </si>
  <si>
    <t>FDV07</t>
  </si>
  <si>
    <t>DRC12</t>
  </si>
  <si>
    <t>DRK39</t>
  </si>
  <si>
    <t>DRB25</t>
  </si>
  <si>
    <t>FDK26</t>
  </si>
  <si>
    <t>FDM52</t>
  </si>
  <si>
    <t>NCO06</t>
  </si>
  <si>
    <t>FDK34</t>
  </si>
  <si>
    <t>FDO45</t>
  </si>
  <si>
    <t>FDF08</t>
  </si>
  <si>
    <t>FDH58</t>
  </si>
  <si>
    <t>FDS03</t>
  </si>
  <si>
    <t>FDE02</t>
  </si>
  <si>
    <t>NCZ06</t>
  </si>
  <si>
    <t>FDR23</t>
  </si>
  <si>
    <t>FDY35</t>
  </si>
  <si>
    <t>FDG44</t>
  </si>
  <si>
    <t>FDQ23</t>
  </si>
  <si>
    <t>FDY22</t>
  </si>
  <si>
    <t>NCN41</t>
  </si>
  <si>
    <t>FDH20</t>
  </si>
  <si>
    <t>FDB09</t>
  </si>
  <si>
    <t>FDA09</t>
  </si>
  <si>
    <t>FDP03</t>
  </si>
  <si>
    <t>FDO13</t>
  </si>
  <si>
    <t>DRD49</t>
  </si>
  <si>
    <t>NCP50</t>
  </si>
  <si>
    <t>DRP35</t>
  </si>
  <si>
    <t>FDN23</t>
  </si>
  <si>
    <t>FDS44</t>
  </si>
  <si>
    <t>NCI54</t>
  </si>
  <si>
    <t>FDA21</t>
  </si>
  <si>
    <t>FDE35</t>
  </si>
  <si>
    <t>DRJ24</t>
  </si>
  <si>
    <t>NCO54</t>
  </si>
  <si>
    <t>FDV12</t>
  </si>
  <si>
    <t>FDQ31</t>
  </si>
  <si>
    <t>DRG15</t>
  </si>
  <si>
    <t>FDT21</t>
  </si>
  <si>
    <t>FDT10</t>
  </si>
  <si>
    <t>FDX26</t>
  </si>
  <si>
    <t>FDN02</t>
  </si>
  <si>
    <t>DRE27</t>
  </si>
  <si>
    <t>FDS27</t>
  </si>
  <si>
    <t>FDL46</t>
  </si>
  <si>
    <t>NCV30</t>
  </si>
  <si>
    <t>FDA51</t>
  </si>
  <si>
    <t>FDM46</t>
  </si>
  <si>
    <t>FDK02</t>
  </si>
  <si>
    <t>FDJ57</t>
  </si>
  <si>
    <t>NCB31</t>
  </si>
  <si>
    <t>FDT50</t>
  </si>
  <si>
    <t>NCY41</t>
  </si>
  <si>
    <t>FDJ60</t>
  </si>
  <si>
    <t>FDS21</t>
  </si>
  <si>
    <t>FDS47</t>
  </si>
  <si>
    <t>DRM48</t>
  </si>
  <si>
    <t>FDW46</t>
  </si>
  <si>
    <t>FDW27</t>
  </si>
  <si>
    <t>FDU40</t>
  </si>
  <si>
    <t>FDX35</t>
  </si>
  <si>
    <t>FDD51</t>
  </si>
  <si>
    <t>FDY27</t>
  </si>
  <si>
    <t>NCN06</t>
  </si>
  <si>
    <t>FDR57</t>
  </si>
  <si>
    <t>FDR19</t>
  </si>
  <si>
    <t>FDJ33</t>
  </si>
  <si>
    <t>FDA52</t>
  </si>
  <si>
    <t>FDR27</t>
  </si>
  <si>
    <t>NCK42</t>
  </si>
  <si>
    <t>NCI31</t>
  </si>
  <si>
    <t>FDX16</t>
  </si>
  <si>
    <t>NCA05</t>
  </si>
  <si>
    <t>DRG51</t>
  </si>
  <si>
    <t>NCR30</t>
  </si>
  <si>
    <t>DRM37</t>
  </si>
  <si>
    <t>FDN56</t>
  </si>
  <si>
    <t>FDC09</t>
  </si>
  <si>
    <t>NCZ41</t>
  </si>
  <si>
    <t>FDP19</t>
  </si>
  <si>
    <t>DRL11</t>
  </si>
  <si>
    <t>FDO36</t>
  </si>
  <si>
    <t>FDF21</t>
  </si>
  <si>
    <t>FDS51</t>
  </si>
  <si>
    <t>FDE45</t>
  </si>
  <si>
    <t>FDX50</t>
  </si>
  <si>
    <t>FDQ21</t>
  </si>
  <si>
    <t>DRL37</t>
  </si>
  <si>
    <t>FDZ39</t>
  </si>
  <si>
    <t>FDH10</t>
  </si>
  <si>
    <t>NCO18</t>
  </si>
  <si>
    <t>FDD05</t>
  </si>
  <si>
    <t>FDZ23</t>
  </si>
  <si>
    <t>FDX27</t>
  </si>
  <si>
    <t>FDR14</t>
  </si>
  <si>
    <t>FDO01</t>
  </si>
  <si>
    <t>FDZ56</t>
  </si>
  <si>
    <t>NCL55</t>
  </si>
  <si>
    <t>FDD59</t>
  </si>
  <si>
    <t>DRF23</t>
  </si>
  <si>
    <t>FDT49</t>
  </si>
  <si>
    <t>FDH22</t>
  </si>
  <si>
    <t>FDT34</t>
  </si>
  <si>
    <t>FDB39</t>
  </si>
  <si>
    <t>FDQ22</t>
  </si>
  <si>
    <t>NCN43</t>
  </si>
  <si>
    <t>FDG57</t>
  </si>
  <si>
    <t>NCC43</t>
  </si>
  <si>
    <t>FDP01</t>
  </si>
  <si>
    <t>FDF52</t>
  </si>
  <si>
    <t>FDZ33</t>
  </si>
  <si>
    <t>FDW56</t>
  </si>
  <si>
    <t>FDC26</t>
  </si>
  <si>
    <t>FDF34</t>
  </si>
  <si>
    <t>FDD04</t>
  </si>
  <si>
    <t>NCJ31</t>
  </si>
  <si>
    <t>FDO57</t>
  </si>
  <si>
    <t>NCY05</t>
  </si>
  <si>
    <t>DRK11</t>
  </si>
  <si>
    <t>NCL30</t>
  </si>
  <si>
    <t>DRJ39</t>
  </si>
  <si>
    <t>FDZ44</t>
  </si>
  <si>
    <t>FDV46</t>
  </si>
  <si>
    <t>DRG03</t>
  </si>
  <si>
    <t>FDU37</t>
  </si>
  <si>
    <t>FDI57</t>
  </si>
  <si>
    <t>FDM45</t>
  </si>
  <si>
    <t>FDB26</t>
  </si>
  <si>
    <t>NCN26</t>
  </si>
  <si>
    <t>FDO38</t>
  </si>
  <si>
    <t>FDG31</t>
  </si>
  <si>
    <t>FDI45</t>
  </si>
  <si>
    <t>FDE17</t>
  </si>
  <si>
    <t>NCG06</t>
  </si>
  <si>
    <t>NCP29</t>
  </si>
  <si>
    <t>FDM02</t>
  </si>
  <si>
    <t>FDR46</t>
  </si>
  <si>
    <t>FDQ49</t>
  </si>
  <si>
    <t>FDS16</t>
  </si>
  <si>
    <t>FDU15</t>
  </si>
  <si>
    <t>FDO09</t>
  </si>
  <si>
    <t>FDB40</t>
  </si>
  <si>
    <t>DRN11</t>
  </si>
  <si>
    <t>FDE22</t>
  </si>
  <si>
    <t>FDF04</t>
  </si>
  <si>
    <t>FDE41</t>
  </si>
  <si>
    <t>NCD54</t>
  </si>
  <si>
    <t>FDN34</t>
  </si>
  <si>
    <t>FDL39</t>
  </si>
  <si>
    <t>FDH33</t>
  </si>
  <si>
    <t>FDA34</t>
  </si>
  <si>
    <t>DRH23</t>
  </si>
  <si>
    <t>FDD21</t>
  </si>
  <si>
    <t>FDK60</t>
  </si>
  <si>
    <t>FDY12</t>
  </si>
  <si>
    <t>FDP11</t>
  </si>
  <si>
    <t>NCF54</t>
  </si>
  <si>
    <t>FDV43</t>
  </si>
  <si>
    <t>DRE12</t>
  </si>
  <si>
    <t>NCW42</t>
  </si>
  <si>
    <t>FDI41</t>
  </si>
  <si>
    <t>FDV22</t>
  </si>
  <si>
    <t>FDQ46</t>
  </si>
  <si>
    <t>FDC44</t>
  </si>
  <si>
    <t>FDB22</t>
  </si>
  <si>
    <t>FDV23</t>
  </si>
  <si>
    <t>FDL33</t>
  </si>
  <si>
    <t>FDW48</t>
  </si>
  <si>
    <t>NCM06</t>
  </si>
  <si>
    <t>FDT46</t>
  </si>
  <si>
    <t>FDT38</t>
  </si>
  <si>
    <t>FDO40</t>
  </si>
  <si>
    <t>FDP12</t>
  </si>
  <si>
    <t>FDG16</t>
  </si>
  <si>
    <t>FDY11</t>
  </si>
  <si>
    <t>FDL38</t>
  </si>
  <si>
    <t>FDY60</t>
  </si>
  <si>
    <t>FDW40</t>
  </si>
  <si>
    <t>FDY08</t>
  </si>
  <si>
    <t>NCM42</t>
  </si>
  <si>
    <t>NCD07</t>
  </si>
  <si>
    <t>FDD09</t>
  </si>
  <si>
    <t>DRH59</t>
  </si>
  <si>
    <t>DRN36</t>
  </si>
  <si>
    <t>DRA24</t>
  </si>
  <si>
    <t>FDG34</t>
  </si>
  <si>
    <t>FDK22</t>
  </si>
  <si>
    <t>FDO33</t>
  </si>
  <si>
    <t>FDS10</t>
  </si>
  <si>
    <t>FDU34</t>
  </si>
  <si>
    <t>FDA26</t>
  </si>
  <si>
    <t>FDP38</t>
  </si>
  <si>
    <t>FDA50</t>
  </si>
  <si>
    <t>FDY10</t>
  </si>
  <si>
    <t>FDT19</t>
  </si>
  <si>
    <t>NCV54</t>
  </si>
  <si>
    <t>FDA28</t>
  </si>
  <si>
    <t>FDB05</t>
  </si>
  <si>
    <t>FDY52</t>
  </si>
  <si>
    <t>FDR48</t>
  </si>
  <si>
    <t>FDY15</t>
  </si>
  <si>
    <t>FDM51</t>
  </si>
  <si>
    <t>FDW09</t>
  </si>
  <si>
    <t>FDV44</t>
  </si>
  <si>
    <t>FDZ47</t>
  </si>
  <si>
    <t>NCP43</t>
  </si>
  <si>
    <t>FDL26</t>
  </si>
  <si>
    <t>DRM35</t>
  </si>
  <si>
    <t>DRD15</t>
  </si>
  <si>
    <t>FDV04</t>
  </si>
  <si>
    <t>NCN05</t>
  </si>
  <si>
    <t>FDJ02</t>
  </si>
  <si>
    <t>NCK17</t>
  </si>
  <si>
    <t>FDO58</t>
  </si>
  <si>
    <t>FDG33</t>
  </si>
  <si>
    <t>NCZ05</t>
  </si>
  <si>
    <t>NCP54</t>
  </si>
  <si>
    <t>FDV01</t>
  </si>
  <si>
    <t>FDF57</t>
  </si>
  <si>
    <t>FDA02</t>
  </si>
  <si>
    <t>DRJ37</t>
  </si>
  <si>
    <t>NCP55</t>
  </si>
  <si>
    <t>FDK38</t>
  </si>
  <si>
    <t>NCZ30</t>
  </si>
  <si>
    <t>DRY23</t>
  </si>
  <si>
    <t>NCG19</t>
  </si>
  <si>
    <t>FDQ01</t>
  </si>
  <si>
    <t>FDL44</t>
  </si>
  <si>
    <t>DRM23</t>
  </si>
  <si>
    <t>NCE18</t>
  </si>
  <si>
    <t>DRZ24</t>
  </si>
  <si>
    <t>FDT48</t>
  </si>
  <si>
    <t>DRG11</t>
  </si>
  <si>
    <t>FDP60</t>
  </si>
  <si>
    <t>FDE05</t>
  </si>
  <si>
    <t>FDC32</t>
  </si>
  <si>
    <t>FDJ22</t>
  </si>
  <si>
    <t>NCH18</t>
  </si>
  <si>
    <t>DRC13</t>
  </si>
  <si>
    <t>FDG47</t>
  </si>
  <si>
    <t>NCT05</t>
  </si>
  <si>
    <t>FDN50</t>
  </si>
  <si>
    <t>FDU60</t>
  </si>
  <si>
    <t>FDX02</t>
  </si>
  <si>
    <t>DRF27</t>
  </si>
  <si>
    <t>FDQ59</t>
  </si>
  <si>
    <t>NCZ53</t>
  </si>
  <si>
    <t>FDD34</t>
  </si>
  <si>
    <t>FDY43</t>
  </si>
  <si>
    <t>FDG46</t>
  </si>
  <si>
    <t>FDN44</t>
  </si>
  <si>
    <t>FDD32</t>
  </si>
  <si>
    <t>FDA56</t>
  </si>
  <si>
    <t>FDT13</t>
  </si>
  <si>
    <t>NCY29</t>
  </si>
  <si>
    <t>NCA42</t>
  </si>
  <si>
    <t>FDG26</t>
  </si>
  <si>
    <t>FDH24</t>
  </si>
  <si>
    <t>FDT52</t>
  </si>
  <si>
    <t>FDT04</t>
  </si>
  <si>
    <t>NCL54</t>
  </si>
  <si>
    <t>FDW50</t>
  </si>
  <si>
    <t>FDQ32</t>
  </si>
  <si>
    <t>FDE29</t>
  </si>
  <si>
    <t>FDB37</t>
  </si>
  <si>
    <t>FDN46</t>
  </si>
  <si>
    <t>FDV28</t>
  </si>
  <si>
    <t>FDV40</t>
  </si>
  <si>
    <t>FDZ57</t>
  </si>
  <si>
    <t>FDY46</t>
  </si>
  <si>
    <t>FDX45</t>
  </si>
  <si>
    <t>FDB33</t>
  </si>
  <si>
    <t>FDT58</t>
  </si>
  <si>
    <t>NCL31</t>
  </si>
  <si>
    <t>FDJ44</t>
  </si>
  <si>
    <t>FDS50</t>
  </si>
  <si>
    <t>FDA49</t>
  </si>
  <si>
    <t>FDO50</t>
  </si>
  <si>
    <t>DRK13</t>
  </si>
  <si>
    <t>FDI20</t>
  </si>
  <si>
    <t>FDM36</t>
  </si>
  <si>
    <t>FDN12</t>
  </si>
  <si>
    <t>FDG17</t>
  </si>
  <si>
    <t>FDM32</t>
  </si>
  <si>
    <t>FDC51</t>
  </si>
  <si>
    <t>FDF16</t>
  </si>
  <si>
    <t>FDI46</t>
  </si>
  <si>
    <t>FDZ21</t>
  </si>
  <si>
    <t>DRF25</t>
  </si>
  <si>
    <t>FDH05</t>
  </si>
  <si>
    <t>FDD52</t>
  </si>
  <si>
    <t>FDR55</t>
  </si>
  <si>
    <t>FDP04</t>
  </si>
  <si>
    <t>FDQ14</t>
  </si>
  <si>
    <t>DRN59</t>
  </si>
  <si>
    <t>NCR06</t>
  </si>
  <si>
    <t>FDB58</t>
  </si>
  <si>
    <t>NCV41</t>
  </si>
  <si>
    <t>FDW19</t>
  </si>
  <si>
    <t>FDO56</t>
  </si>
  <si>
    <t>FDN10</t>
  </si>
  <si>
    <t>FDY20</t>
  </si>
  <si>
    <t>FDV34</t>
  </si>
  <si>
    <t>NCX18</t>
  </si>
  <si>
    <t>FDT12</t>
  </si>
  <si>
    <t>FDD57</t>
  </si>
  <si>
    <t>FDK45</t>
  </si>
  <si>
    <t>FDZ48</t>
  </si>
  <si>
    <t>FDZ31</t>
  </si>
  <si>
    <t>FDL21</t>
  </si>
  <si>
    <t>FDC39</t>
  </si>
  <si>
    <t>FDP45</t>
  </si>
  <si>
    <t>FDC56</t>
  </si>
  <si>
    <t>FDE59</t>
  </si>
  <si>
    <t>FDB04</t>
  </si>
  <si>
    <t>NCK05</t>
  </si>
  <si>
    <t>FDR03</t>
  </si>
  <si>
    <t>FDC59</t>
  </si>
  <si>
    <t>DRB13</t>
  </si>
  <si>
    <t>NCE54</t>
  </si>
  <si>
    <t>FDC10</t>
  </si>
  <si>
    <t>NCL29</t>
  </si>
  <si>
    <t>FDM57</t>
  </si>
  <si>
    <t>FDZ36</t>
  </si>
  <si>
    <t>FDX10</t>
  </si>
  <si>
    <t>FDO46</t>
  </si>
  <si>
    <t>FDD16</t>
  </si>
  <si>
    <t>FDY44</t>
  </si>
  <si>
    <t>DRH51</t>
  </si>
  <si>
    <t>FDI50</t>
  </si>
  <si>
    <t>FDB60</t>
  </si>
  <si>
    <t>FDA20</t>
  </si>
  <si>
    <t>DRF37</t>
  </si>
  <si>
    <t>FDJ26</t>
  </si>
  <si>
    <t>FDZ25</t>
  </si>
  <si>
    <t>FDZ58</t>
  </si>
  <si>
    <t>NCG18</t>
  </si>
  <si>
    <t>FDH50</t>
  </si>
  <si>
    <t>DRO35</t>
  </si>
  <si>
    <t>FDP52</t>
  </si>
  <si>
    <t>FDC05</t>
  </si>
  <si>
    <t>NCA41</t>
  </si>
  <si>
    <t>FDX56</t>
  </si>
  <si>
    <t>NCP02</t>
  </si>
  <si>
    <t>FDZ49</t>
  </si>
  <si>
    <t>NCJ17</t>
  </si>
  <si>
    <t>FDP48</t>
  </si>
  <si>
    <t>FDI53</t>
  </si>
  <si>
    <t>FDW02</t>
  </si>
  <si>
    <t>FDO48</t>
  </si>
  <si>
    <t>NCR53</t>
  </si>
  <si>
    <t>FDF56</t>
  </si>
  <si>
    <t>FDL57</t>
  </si>
  <si>
    <t>FDV52</t>
  </si>
  <si>
    <t>NCS41</t>
  </si>
  <si>
    <t>FDF12</t>
  </si>
  <si>
    <t>FDM13</t>
  </si>
  <si>
    <t>NCS42</t>
  </si>
  <si>
    <t>FDD47</t>
  </si>
  <si>
    <t>DRE03</t>
  </si>
  <si>
    <t>FDE20</t>
  </si>
  <si>
    <t>FDI33</t>
  </si>
  <si>
    <t>NCT06</t>
  </si>
  <si>
    <t>FDD10</t>
  </si>
  <si>
    <t>FDK52</t>
  </si>
  <si>
    <t>FDJ36</t>
  </si>
  <si>
    <t>NCK18</t>
  </si>
  <si>
    <t>FDB08</t>
  </si>
  <si>
    <t>FDX43</t>
  </si>
  <si>
    <t>FDU58</t>
  </si>
  <si>
    <t>NCT29</t>
  </si>
  <si>
    <t>NCB43</t>
  </si>
  <si>
    <t>FDR37</t>
  </si>
  <si>
    <t>FDG56</t>
  </si>
  <si>
    <t>FDL13</t>
  </si>
  <si>
    <t>FDQ03</t>
  </si>
  <si>
    <t>NCC55</t>
  </si>
  <si>
    <t>FDA25</t>
  </si>
  <si>
    <t>FDV33</t>
  </si>
  <si>
    <t>FDX47</t>
  </si>
  <si>
    <t>FDB02</t>
  </si>
  <si>
    <t>FDI56</t>
  </si>
  <si>
    <t>FDQ08</t>
  </si>
  <si>
    <t>DRJ49</t>
  </si>
  <si>
    <t>FDP26</t>
  </si>
  <si>
    <t>FDO32</t>
  </si>
  <si>
    <t>FDR34</t>
  </si>
  <si>
    <t>FDU59</t>
  </si>
  <si>
    <t>FDN31</t>
  </si>
  <si>
    <t>FDC03</t>
  </si>
  <si>
    <t>FDL14</t>
  </si>
  <si>
    <t>FDP39</t>
  </si>
  <si>
    <t>FDT11</t>
  </si>
  <si>
    <t>FDU48</t>
  </si>
  <si>
    <t>NCP06</t>
  </si>
  <si>
    <t>FDT45</t>
  </si>
  <si>
    <t>FDE56</t>
  </si>
  <si>
    <t>FDZ34</t>
  </si>
  <si>
    <t>NCM54</t>
  </si>
  <si>
    <t>FDV24</t>
  </si>
  <si>
    <t>FDD46</t>
  </si>
  <si>
    <t>FDQ39</t>
  </si>
  <si>
    <t>FDE11</t>
  </si>
  <si>
    <t>NCU54</t>
  </si>
  <si>
    <t>FDO60</t>
  </si>
  <si>
    <t>NCS06</t>
  </si>
  <si>
    <t>FDQ55</t>
  </si>
  <si>
    <t>NCO02</t>
  </si>
  <si>
    <t>FDB12</t>
  </si>
  <si>
    <t>FDT40</t>
  </si>
  <si>
    <t>NCO05</t>
  </si>
  <si>
    <t>FDR32</t>
  </si>
  <si>
    <t>FDM04</t>
  </si>
  <si>
    <t>FDH08</t>
  </si>
  <si>
    <t>FDZ08</t>
  </si>
  <si>
    <t>FDU03</t>
  </si>
  <si>
    <t>FDV08</t>
  </si>
  <si>
    <t>FDY49</t>
  </si>
  <si>
    <t>DRK47</t>
  </si>
  <si>
    <t>NCE06</t>
  </si>
  <si>
    <t>DRI47</t>
  </si>
  <si>
    <t>FDR35</t>
  </si>
  <si>
    <t>FDK03</t>
  </si>
  <si>
    <t>FDN48</t>
  </si>
  <si>
    <t>FDZ59</t>
  </si>
  <si>
    <t>FDL09</t>
  </si>
  <si>
    <t>FDL03</t>
  </si>
  <si>
    <t>NCG07</t>
  </si>
  <si>
    <t>FDP22</t>
  </si>
  <si>
    <t>FDL45</t>
  </si>
  <si>
    <t>FDC45</t>
  </si>
  <si>
    <t>FDI40</t>
  </si>
  <si>
    <t>FDQ11</t>
  </si>
  <si>
    <t>FDQ52</t>
  </si>
  <si>
    <t>FDJ27</t>
  </si>
  <si>
    <t>NCM18</t>
  </si>
  <si>
    <t>FDT26</t>
  </si>
  <si>
    <t>DRD60</t>
  </si>
  <si>
    <t>NCH07</t>
  </si>
  <si>
    <t>FDP44</t>
  </si>
  <si>
    <t>FDI48</t>
  </si>
  <si>
    <t>NCF06</t>
  </si>
  <si>
    <t>FDT24</t>
  </si>
  <si>
    <t>FDK08</t>
  </si>
  <si>
    <t>FDS11</t>
  </si>
  <si>
    <t>DRE15</t>
  </si>
  <si>
    <t>FDX21</t>
  </si>
  <si>
    <t>NCI42</t>
  </si>
  <si>
    <t>FDX37</t>
  </si>
  <si>
    <t>FDX14</t>
  </si>
  <si>
    <t>FDM09</t>
  </si>
  <si>
    <t>NCW54</t>
  </si>
  <si>
    <t>FDF47</t>
  </si>
  <si>
    <t>FDW12</t>
  </si>
  <si>
    <t>FDW24</t>
  </si>
  <si>
    <t>DRD01</t>
  </si>
  <si>
    <t>FDN25</t>
  </si>
  <si>
    <t>FDP20</t>
  </si>
  <si>
    <t>FDR45</t>
  </si>
  <si>
    <t>FDZ45</t>
  </si>
  <si>
    <t>FDB23</t>
  </si>
  <si>
    <t>FDC41</t>
  </si>
  <si>
    <t>NCM26</t>
  </si>
  <si>
    <t>FDW35</t>
  </si>
  <si>
    <t>FDK40</t>
  </si>
  <si>
    <t>NCL42</t>
  </si>
  <si>
    <t>FDC33</t>
  </si>
  <si>
    <t>FDY04</t>
  </si>
  <si>
    <t>NCG30</t>
  </si>
  <si>
    <t>NCH29</t>
  </si>
  <si>
    <t>FDV20</t>
  </si>
  <si>
    <t>NCM29</t>
  </si>
  <si>
    <t>FDD53</t>
  </si>
  <si>
    <t>FDI44</t>
  </si>
  <si>
    <t>FDU20</t>
  </si>
  <si>
    <t>NCP41</t>
  </si>
  <si>
    <t>FDS01</t>
  </si>
  <si>
    <t>FDJ28</t>
  </si>
  <si>
    <t>FDH44</t>
  </si>
  <si>
    <t>NCY54</t>
  </si>
  <si>
    <t>DRA59</t>
  </si>
  <si>
    <t>FDS55</t>
  </si>
  <si>
    <t>DRG49</t>
  </si>
  <si>
    <t>NCN19</t>
  </si>
  <si>
    <t>FDH09</t>
  </si>
  <si>
    <t>FDS25</t>
  </si>
  <si>
    <t>NCI30</t>
  </si>
  <si>
    <t>FDM33</t>
  </si>
  <si>
    <t>NCA53</t>
  </si>
  <si>
    <t>FDA04</t>
  </si>
  <si>
    <t>FDS56</t>
  </si>
  <si>
    <t>FDT07</t>
  </si>
  <si>
    <t>FDA38</t>
  </si>
  <si>
    <t>FDM56</t>
  </si>
  <si>
    <t>NCW18</t>
  </si>
  <si>
    <t>FDQ44</t>
  </si>
  <si>
    <t>FDQ34</t>
  </si>
  <si>
    <t>FDN08</t>
  </si>
  <si>
    <t>FDK10</t>
  </si>
  <si>
    <t>FDZ10</t>
  </si>
  <si>
    <t>DRG48</t>
  </si>
  <si>
    <t>NCH43</t>
  </si>
  <si>
    <t>FDD35</t>
  </si>
  <si>
    <t>FDR01</t>
  </si>
  <si>
    <t>FDS23</t>
  </si>
  <si>
    <t>FDJ53</t>
  </si>
  <si>
    <t>FDA32</t>
  </si>
  <si>
    <t>FDX01</t>
  </si>
  <si>
    <t>FDA48</t>
  </si>
  <si>
    <t>FDI09</t>
  </si>
  <si>
    <t>DRF13</t>
  </si>
  <si>
    <t>FDK25</t>
  </si>
  <si>
    <t>FDC20</t>
  </si>
  <si>
    <t>FDW32</t>
  </si>
  <si>
    <t>FDQ19</t>
  </si>
  <si>
    <t>FDV50</t>
  </si>
  <si>
    <t>DRG37</t>
  </si>
  <si>
    <t>FDE53</t>
  </si>
  <si>
    <t>FDS08</t>
  </si>
  <si>
    <t>FDG22</t>
  </si>
  <si>
    <t>FDJ50</t>
  </si>
  <si>
    <t>FDV35</t>
  </si>
  <si>
    <t>DRL35</t>
  </si>
  <si>
    <t>FDS24</t>
  </si>
  <si>
    <t>FDS13</t>
  </si>
  <si>
    <t>FDX59</t>
  </si>
  <si>
    <t>FDL36</t>
  </si>
  <si>
    <t>DRJ11</t>
  </si>
  <si>
    <t>NCW17</t>
  </si>
  <si>
    <t>DRH36</t>
  </si>
  <si>
    <t>NCA17</t>
  </si>
  <si>
    <t>FDG41</t>
  </si>
  <si>
    <t>FDR12</t>
  </si>
  <si>
    <t>NCN14</t>
  </si>
  <si>
    <t>NCS38</t>
  </si>
  <si>
    <t>FDQ16</t>
  </si>
  <si>
    <t>FDS40</t>
  </si>
  <si>
    <t>FDV31</t>
  </si>
  <si>
    <t>NCD42</t>
  </si>
  <si>
    <t>DRF60</t>
  </si>
  <si>
    <t>FDP34</t>
  </si>
  <si>
    <t>FDI02</t>
  </si>
  <si>
    <t>FDG50</t>
  </si>
  <si>
    <t>FDV48</t>
  </si>
  <si>
    <t>FDH02</t>
  </si>
  <si>
    <t>NCD43</t>
  </si>
  <si>
    <t>FDE46</t>
  </si>
  <si>
    <t>FDR40</t>
  </si>
  <si>
    <t>DRE48</t>
  </si>
  <si>
    <t>FDV60</t>
  </si>
  <si>
    <t>FDV16</t>
  </si>
  <si>
    <t>FDY19</t>
  </si>
  <si>
    <t>FDD41</t>
  </si>
  <si>
    <t>NCK07</t>
  </si>
  <si>
    <t>FDZ60</t>
  </si>
  <si>
    <t>FDW47</t>
  </si>
  <si>
    <t>FDR56</t>
  </si>
  <si>
    <t>FDX58</t>
  </si>
  <si>
    <t>DRH25</t>
  </si>
  <si>
    <t>FDS04</t>
  </si>
  <si>
    <t>FDK16</t>
  </si>
  <si>
    <t>NCU42</t>
  </si>
  <si>
    <t>FDS37</t>
  </si>
  <si>
    <t>FDS57</t>
  </si>
  <si>
    <t>FDI52</t>
  </si>
  <si>
    <t>FDG40</t>
  </si>
  <si>
    <t>FDU49</t>
  </si>
  <si>
    <t>NCM30</t>
  </si>
  <si>
    <t>DRO47</t>
  </si>
  <si>
    <t>NCY06</t>
  </si>
  <si>
    <t>NCL41</t>
  </si>
  <si>
    <t>FDM58</t>
  </si>
  <si>
    <t>FDW45</t>
  </si>
  <si>
    <t>FDI07</t>
  </si>
  <si>
    <t>DRL47</t>
  </si>
  <si>
    <t>FDW01</t>
  </si>
  <si>
    <t>NCF07</t>
  </si>
  <si>
    <t>FDL24</t>
  </si>
  <si>
    <t>FDD20</t>
  </si>
  <si>
    <t>FDF09</t>
  </si>
  <si>
    <t>FDY45</t>
  </si>
  <si>
    <t>FDX49</t>
  </si>
  <si>
    <t>FDE26</t>
  </si>
  <si>
    <t>FDD56</t>
  </si>
  <si>
    <t>FDQ13</t>
  </si>
  <si>
    <t>DRD25</t>
  </si>
  <si>
    <t>FDT16</t>
  </si>
  <si>
    <t>NCB54</t>
  </si>
  <si>
    <t>FDA31</t>
  </si>
  <si>
    <t>FDM12</t>
  </si>
  <si>
    <t>FDT03</t>
  </si>
  <si>
    <t>FDB49</t>
  </si>
  <si>
    <t>FDE47</t>
  </si>
  <si>
    <t>FDU23</t>
  </si>
  <si>
    <t>NCA30</t>
  </si>
  <si>
    <t>FDH41</t>
  </si>
  <si>
    <t>FDS43</t>
  </si>
  <si>
    <t>FDP37</t>
  </si>
  <si>
    <t>FDJ09</t>
  </si>
  <si>
    <t>FDX34</t>
  </si>
  <si>
    <t>DRD27</t>
  </si>
  <si>
    <t>FDI12</t>
  </si>
  <si>
    <t>FDQ33</t>
  </si>
  <si>
    <t>FDH34</t>
  </si>
  <si>
    <t>NCX30</t>
  </si>
  <si>
    <t>FDB20</t>
  </si>
  <si>
    <t>NCK29</t>
  </si>
  <si>
    <t>DRL60</t>
  </si>
  <si>
    <t>FDV09</t>
  </si>
  <si>
    <t>DRJ23</t>
  </si>
  <si>
    <t>FDQ26</t>
  </si>
  <si>
    <t>NCA06</t>
  </si>
  <si>
    <t>FDJ07</t>
  </si>
  <si>
    <t>FDP56</t>
  </si>
  <si>
    <t>FDQ12</t>
  </si>
  <si>
    <t>FDF26</t>
  </si>
  <si>
    <t>FDA11</t>
  </si>
  <si>
    <t>FDW38</t>
  </si>
  <si>
    <t>FDI21</t>
  </si>
  <si>
    <t>FDH12</t>
  </si>
  <si>
    <t>FDC21</t>
  </si>
  <si>
    <t>FDD02</t>
  </si>
  <si>
    <t>FDL28</t>
  </si>
  <si>
    <t>FDR10</t>
  </si>
  <si>
    <t>FDR15</t>
  </si>
  <si>
    <t>FDQ40</t>
  </si>
  <si>
    <t>FDS34</t>
  </si>
  <si>
    <t>FDT56</t>
  </si>
  <si>
    <t>NCX06</t>
  </si>
  <si>
    <t>DRM59</t>
  </si>
  <si>
    <t>FDW34</t>
  </si>
  <si>
    <t>FDU24</t>
  </si>
  <si>
    <t>FDX11</t>
  </si>
  <si>
    <t>FDF35</t>
  </si>
  <si>
    <t>FDD22</t>
  </si>
  <si>
    <t>FDT60</t>
  </si>
  <si>
    <t>NCQ06</t>
  </si>
  <si>
    <t>FDW37</t>
  </si>
  <si>
    <t>FDY33</t>
  </si>
  <si>
    <t>FDF17</t>
  </si>
  <si>
    <t>FDU22</t>
  </si>
  <si>
    <t>NCP53</t>
  </si>
  <si>
    <t>FDF29</t>
  </si>
  <si>
    <t>FDI10</t>
  </si>
  <si>
    <t>FDR09</t>
  </si>
  <si>
    <t>DRH03</t>
  </si>
  <si>
    <t>NCJ05</t>
  </si>
  <si>
    <t>FDO03</t>
  </si>
  <si>
    <t>FDM21</t>
  </si>
  <si>
    <t>FDD26</t>
  </si>
  <si>
    <t>FDO39</t>
  </si>
  <si>
    <t>FDX51</t>
  </si>
  <si>
    <t>FDC38</t>
  </si>
  <si>
    <t>FDP07</t>
  </si>
  <si>
    <t>FDK27</t>
  </si>
  <si>
    <t>FDP31</t>
  </si>
  <si>
    <t>NCO07</t>
  </si>
  <si>
    <t>NCL05</t>
  </si>
  <si>
    <t>FDM10</t>
  </si>
  <si>
    <t>FDD11</t>
  </si>
  <si>
    <t>FDN45</t>
  </si>
  <si>
    <t>FDW39</t>
  </si>
  <si>
    <t>FDJ04</t>
  </si>
  <si>
    <t>NCT42</t>
  </si>
  <si>
    <t>FDM25</t>
  </si>
  <si>
    <t>FDD45</t>
  </si>
  <si>
    <t>FDK56</t>
  </si>
  <si>
    <t>NCU18</t>
  </si>
  <si>
    <t>DRQ35</t>
  </si>
  <si>
    <t>FDJ48</t>
  </si>
  <si>
    <t>FDK09</t>
  </si>
  <si>
    <t>FDC57</t>
  </si>
  <si>
    <t>NCN42</t>
  </si>
  <si>
    <t>FDT55</t>
  </si>
  <si>
    <t>FDQ57</t>
  </si>
  <si>
    <t>FDM34</t>
  </si>
  <si>
    <t>DRD12</t>
  </si>
  <si>
    <t>FDJ16</t>
  </si>
  <si>
    <t>FDZ12</t>
  </si>
  <si>
    <t>FDI22</t>
  </si>
  <si>
    <t>NCC07</t>
  </si>
  <si>
    <t>FDM16</t>
  </si>
  <si>
    <t>FDT36</t>
  </si>
  <si>
    <t>FDH38</t>
  </si>
  <si>
    <t>FDC16</t>
  </si>
  <si>
    <t>FDW26</t>
  </si>
  <si>
    <t>FDT33</t>
  </si>
  <si>
    <t>FDU31</t>
  </si>
  <si>
    <t>DRJ01</t>
  </si>
  <si>
    <t>NCF43</t>
  </si>
  <si>
    <t>FDY47</t>
  </si>
  <si>
    <t>NCS53</t>
  </si>
  <si>
    <t>DRB24</t>
  </si>
  <si>
    <t>FDE23</t>
  </si>
  <si>
    <t>FDN21</t>
  </si>
  <si>
    <t>DRC25</t>
  </si>
  <si>
    <t>FDW60</t>
  </si>
  <si>
    <t>NCQ18</t>
  </si>
  <si>
    <t>NCE30</t>
  </si>
  <si>
    <t>FDW25</t>
  </si>
  <si>
    <t>NCY17</t>
  </si>
  <si>
    <t>NCS18</t>
  </si>
  <si>
    <t>FDZ40</t>
  </si>
  <si>
    <t>FDB32</t>
  </si>
  <si>
    <t>FDG10</t>
  </si>
  <si>
    <t>FDF38</t>
  </si>
  <si>
    <t>FDY57</t>
  </si>
  <si>
    <t>FDY16</t>
  </si>
  <si>
    <t>DRH49</t>
  </si>
  <si>
    <t>FDA22</t>
  </si>
  <si>
    <t>FDV03</t>
  </si>
  <si>
    <t>FDP27</t>
  </si>
  <si>
    <t>FDZ20</t>
  </si>
  <si>
    <t>FDZ37</t>
  </si>
  <si>
    <t>FDL10</t>
  </si>
  <si>
    <t>FDF33</t>
  </si>
  <si>
    <t>FDQ27</t>
  </si>
  <si>
    <t>NCQ29</t>
  </si>
  <si>
    <t>NCI55</t>
  </si>
  <si>
    <t>FDD14</t>
  </si>
  <si>
    <t>NCD18</t>
  </si>
  <si>
    <t>NCE55</t>
  </si>
  <si>
    <t>NCQ43</t>
  </si>
  <si>
    <t>FDX48</t>
  </si>
  <si>
    <t>DRF48</t>
  </si>
  <si>
    <t>FDU51</t>
  </si>
  <si>
    <t>NCC19</t>
  </si>
  <si>
    <t>NCO29</t>
  </si>
  <si>
    <t>FDX55</t>
  </si>
  <si>
    <t>FDZ19</t>
  </si>
  <si>
    <t>FDY36</t>
  </si>
  <si>
    <t>FDL16</t>
  </si>
  <si>
    <t>NCV53</t>
  </si>
  <si>
    <t>FDA35</t>
  </si>
  <si>
    <t>FDX24</t>
  </si>
  <si>
    <t>NCS05</t>
  </si>
  <si>
    <t>FDK04</t>
  </si>
  <si>
    <t>FDI58</t>
  </si>
  <si>
    <t>FDJ45</t>
  </si>
  <si>
    <t>FDW21</t>
  </si>
  <si>
    <t>NCZ17</t>
  </si>
  <si>
    <t>FDG58</t>
  </si>
  <si>
    <t>FDI60</t>
  </si>
  <si>
    <t>FDW52</t>
  </si>
  <si>
    <t>FDN38</t>
  </si>
  <si>
    <t>FDU39</t>
  </si>
  <si>
    <t>FDR25</t>
  </si>
  <si>
    <t>FDM44</t>
  </si>
  <si>
    <t>DRM47</t>
  </si>
  <si>
    <t>NCA29</t>
  </si>
  <si>
    <t>NCJ43</t>
  </si>
  <si>
    <t>FDW15</t>
  </si>
  <si>
    <t>FDO20</t>
  </si>
  <si>
    <t>FDJ56</t>
  </si>
  <si>
    <t>NCR50</t>
  </si>
  <si>
    <t>FDN28</t>
  </si>
  <si>
    <t>FDY13</t>
  </si>
  <si>
    <t>NCM17</t>
  </si>
  <si>
    <t>FDB52</t>
  </si>
  <si>
    <t>FDS07</t>
  </si>
  <si>
    <t>FDO31</t>
  </si>
  <si>
    <t>FDP57</t>
  </si>
  <si>
    <t>FDO21</t>
  </si>
  <si>
    <t>FDW58</t>
  </si>
  <si>
    <t>NCL07</t>
  </si>
  <si>
    <t>FDU12</t>
  </si>
  <si>
    <t>FDO52</t>
  </si>
  <si>
    <t>FDI26</t>
  </si>
  <si>
    <t>FDO25</t>
  </si>
  <si>
    <t>FDV47</t>
  </si>
  <si>
    <t>FDF02</t>
  </si>
  <si>
    <t>DRG13</t>
  </si>
  <si>
    <t>FDD36</t>
  </si>
  <si>
    <t>FDI15</t>
  </si>
  <si>
    <t>NCN17</t>
  </si>
  <si>
    <t>FDN24</t>
  </si>
  <si>
    <t>FDG60</t>
  </si>
  <si>
    <t>DRH11</t>
  </si>
  <si>
    <t>FDJ15</t>
  </si>
  <si>
    <t>DRF51</t>
  </si>
  <si>
    <t>FDO37</t>
  </si>
  <si>
    <t>FDW10</t>
  </si>
  <si>
    <t>DRN37</t>
  </si>
  <si>
    <t>NCN53</t>
  </si>
  <si>
    <t>FDA37</t>
  </si>
  <si>
    <t>FDU35</t>
  </si>
  <si>
    <t>FDS59</t>
  </si>
  <si>
    <t>FDL15</t>
  </si>
  <si>
    <t>FDB28</t>
  </si>
  <si>
    <t>DRI11</t>
  </si>
  <si>
    <t>FDY37</t>
  </si>
  <si>
    <t>FDJ10</t>
  </si>
  <si>
    <t>FDW08</t>
  </si>
  <si>
    <t>FDP58</t>
  </si>
  <si>
    <t>FDF58</t>
  </si>
  <si>
    <t>FDB47</t>
  </si>
  <si>
    <t>FDV14</t>
  </si>
  <si>
    <t>FDC23</t>
  </si>
  <si>
    <t>FDU33</t>
  </si>
  <si>
    <t>DRO59</t>
  </si>
  <si>
    <t>FDD48</t>
  </si>
  <si>
    <t>NCK30</t>
  </si>
  <si>
    <t>FDW33</t>
  </si>
  <si>
    <t>FDT37</t>
  </si>
  <si>
    <t>FDS02</t>
  </si>
  <si>
    <t>FDP46</t>
  </si>
  <si>
    <t>NCC18</t>
  </si>
  <si>
    <t>FDU07</t>
  </si>
  <si>
    <t>FDE21</t>
  </si>
  <si>
    <t>FDX28</t>
  </si>
  <si>
    <t>FDY40</t>
  </si>
  <si>
    <t>FDX38</t>
  </si>
  <si>
    <t>FDI38</t>
  </si>
  <si>
    <t>NCX53</t>
  </si>
  <si>
    <t>NCN30</t>
  </si>
  <si>
    <t>FDK33</t>
  </si>
  <si>
    <t>FDU26</t>
  </si>
  <si>
    <t>FDR39</t>
  </si>
  <si>
    <t>NCG55</t>
  </si>
  <si>
    <t>FDZ43</t>
  </si>
  <si>
    <t>NCC54</t>
  </si>
  <si>
    <t>FDR33</t>
  </si>
  <si>
    <t>NCJ54</t>
  </si>
  <si>
    <t>FDT14</t>
  </si>
  <si>
    <t>DRL49</t>
  </si>
  <si>
    <t>FDO44</t>
  </si>
  <si>
    <t>NCT30</t>
  </si>
  <si>
    <t>FDS20</t>
  </si>
  <si>
    <t>FDA07</t>
  </si>
  <si>
    <t>NCW53</t>
  </si>
  <si>
    <t>FDZ51</t>
  </si>
  <si>
    <t>NCN54</t>
  </si>
  <si>
    <t>FDR11</t>
  </si>
  <si>
    <t>FDR51</t>
  </si>
  <si>
    <t>NCR42</t>
  </si>
  <si>
    <t>FDX04</t>
  </si>
  <si>
    <t>FDN03</t>
  </si>
  <si>
    <t>FDM03</t>
  </si>
  <si>
    <t>FDT23</t>
  </si>
  <si>
    <t>FDB50</t>
  </si>
  <si>
    <t>FDE50</t>
  </si>
  <si>
    <t>FDK55</t>
  </si>
  <si>
    <t>NCG54</t>
  </si>
  <si>
    <t>FDJ52</t>
  </si>
  <si>
    <t>FDA57</t>
  </si>
  <si>
    <t>FDA58</t>
  </si>
  <si>
    <t>DRB01</t>
  </si>
  <si>
    <t>NCZ29</t>
  </si>
  <si>
    <t>FDF50</t>
  </si>
  <si>
    <t>NCK31</t>
  </si>
  <si>
    <t>FDP40</t>
  </si>
  <si>
    <t>FDO11</t>
  </si>
  <si>
    <t>FDF39</t>
  </si>
  <si>
    <t>FDQ58</t>
  </si>
  <si>
    <t>FDA55</t>
  </si>
  <si>
    <t>FDA19</t>
  </si>
  <si>
    <t>FDQ36</t>
  </si>
  <si>
    <t>FDF59</t>
  </si>
  <si>
    <t>FDJ46</t>
  </si>
  <si>
    <t>FDX31</t>
  </si>
  <si>
    <t>FDP23</t>
  </si>
  <si>
    <t>FDC47</t>
  </si>
  <si>
    <t>FDC22</t>
  </si>
  <si>
    <t>FDD39</t>
  </si>
  <si>
    <t>DRC36</t>
  </si>
  <si>
    <t>DRE01</t>
  </si>
  <si>
    <t>NCS30</t>
  </si>
  <si>
    <t>FDH47</t>
  </si>
  <si>
    <t>FDP08</t>
  </si>
  <si>
    <t>FDC14</t>
  </si>
  <si>
    <t>NCY42</t>
  </si>
  <si>
    <t>FDE44</t>
  </si>
  <si>
    <t>DRE37</t>
  </si>
  <si>
    <t>FDE40</t>
  </si>
  <si>
    <t>FDJ12</t>
  </si>
  <si>
    <t>FDH48</t>
  </si>
  <si>
    <t>FDV36</t>
  </si>
  <si>
    <t>NCW41</t>
  </si>
  <si>
    <t>FDS35</t>
  </si>
  <si>
    <t>FDX12</t>
  </si>
  <si>
    <t>NCY53</t>
  </si>
  <si>
    <t>NCH42</t>
  </si>
  <si>
    <t>FDH46</t>
  </si>
  <si>
    <t>FDW36</t>
  </si>
  <si>
    <t>FDV26</t>
  </si>
  <si>
    <t>DRI03</t>
  </si>
  <si>
    <t>NCL06</t>
  </si>
  <si>
    <t>NCO14</t>
  </si>
  <si>
    <t>FDI08</t>
  </si>
  <si>
    <t>FDS14</t>
  </si>
  <si>
    <t>NCK53</t>
  </si>
  <si>
    <t>FDH56</t>
  </si>
  <si>
    <t>NCQ30</t>
  </si>
  <si>
    <t>FDG32</t>
  </si>
  <si>
    <t>FDY48</t>
  </si>
  <si>
    <t>NCU06</t>
  </si>
  <si>
    <t>FDM38</t>
  </si>
  <si>
    <t>FDA14</t>
  </si>
  <si>
    <t>FDT15</t>
  </si>
  <si>
    <t>NCJ19</t>
  </si>
  <si>
    <t>NCI06</t>
  </si>
  <si>
    <t>FDV19</t>
  </si>
  <si>
    <t>FDQ47</t>
  </si>
  <si>
    <t>FDC04</t>
  </si>
  <si>
    <t>FDR31</t>
  </si>
  <si>
    <t>NCW06</t>
  </si>
  <si>
    <t>FDO16</t>
  </si>
  <si>
    <t>DRN35</t>
  </si>
  <si>
    <t>FDV55</t>
  </si>
  <si>
    <t>FDB03</t>
  </si>
  <si>
    <t>FDC34</t>
  </si>
  <si>
    <t>FDM50</t>
  </si>
  <si>
    <t>FDD23</t>
  </si>
  <si>
    <t>FDX52</t>
  </si>
  <si>
    <t>FDO12</t>
  </si>
  <si>
    <t>NCJ06</t>
  </si>
  <si>
    <t>FDT35</t>
  </si>
  <si>
    <t>FDG05</t>
  </si>
  <si>
    <t>FDE28</t>
  </si>
  <si>
    <t>FDY50</t>
  </si>
  <si>
    <t>FDE57</t>
  </si>
  <si>
    <t>FDC11</t>
  </si>
  <si>
    <t>FDE14</t>
  </si>
  <si>
    <t>NCT41</t>
  </si>
  <si>
    <t>FDK32</t>
  </si>
  <si>
    <t>DRI23</t>
  </si>
  <si>
    <t>DRL59</t>
  </si>
  <si>
    <t>FDI34</t>
  </si>
  <si>
    <t>FDC58</t>
  </si>
  <si>
    <t>FDT02</t>
  </si>
  <si>
    <t>FDH04</t>
  </si>
  <si>
    <t>FDR07</t>
  </si>
  <si>
    <t>FDK46</t>
  </si>
  <si>
    <t>NCM05</t>
  </si>
  <si>
    <t>FDR22</t>
  </si>
  <si>
    <t>FDH60</t>
  </si>
  <si>
    <t>FDY39</t>
  </si>
  <si>
    <t>FDZ07</t>
  </si>
  <si>
    <t>NCX05</t>
  </si>
  <si>
    <t>NCF30</t>
  </si>
  <si>
    <t>FDN49</t>
  </si>
  <si>
    <t>DRC24</t>
  </si>
  <si>
    <t>FDS60</t>
  </si>
  <si>
    <t>FDZ02</t>
  </si>
  <si>
    <t>FDW16</t>
  </si>
  <si>
    <t>NCQ17</t>
  </si>
  <si>
    <t>NCO53</t>
  </si>
  <si>
    <t>FDU47</t>
  </si>
  <si>
    <t>FDK50</t>
  </si>
  <si>
    <t>NCE42</t>
  </si>
  <si>
    <t>FDZ09</t>
  </si>
  <si>
    <t>NCU30</t>
  </si>
  <si>
    <t>DRG36</t>
  </si>
  <si>
    <t>FDX03</t>
  </si>
  <si>
    <t>FDI24</t>
  </si>
  <si>
    <t>NCD31</t>
  </si>
  <si>
    <t>NCV29</t>
  </si>
  <si>
    <t>NCP17</t>
  </si>
  <si>
    <t>FDN60</t>
  </si>
  <si>
    <t>DRM49</t>
  </si>
  <si>
    <t>FDY14</t>
  </si>
  <si>
    <t>DRI59</t>
  </si>
  <si>
    <t>FDY01</t>
  </si>
  <si>
    <t>FDJ40</t>
  </si>
  <si>
    <t>FDQ15</t>
  </si>
  <si>
    <t>DRJ47</t>
  </si>
  <si>
    <t>FDW23</t>
  </si>
  <si>
    <t>FDC37</t>
  </si>
  <si>
    <t>NCO41</t>
  </si>
  <si>
    <t>FDU19</t>
  </si>
  <si>
    <t>FDD33</t>
  </si>
  <si>
    <t>FDT51</t>
  </si>
  <si>
    <t>FDY31</t>
  </si>
  <si>
    <t>NCS29</t>
  </si>
  <si>
    <t>FDB10</t>
  </si>
  <si>
    <t>NCU29</t>
  </si>
  <si>
    <t>NCP14</t>
  </si>
  <si>
    <t>FDC48</t>
  </si>
  <si>
    <t>FDM27</t>
  </si>
  <si>
    <t>FDW14</t>
  </si>
  <si>
    <t>FDS36</t>
  </si>
  <si>
    <t>NCA18</t>
  </si>
  <si>
    <t>FDI36</t>
  </si>
  <si>
    <t>FDI05</t>
  </si>
  <si>
    <t>FDE09</t>
  </si>
  <si>
    <t>NCO42</t>
  </si>
  <si>
    <t>FDS22</t>
  </si>
  <si>
    <t>FDQ25</t>
  </si>
  <si>
    <t>FDP21</t>
  </si>
  <si>
    <t>FDQ24</t>
  </si>
  <si>
    <t>FDN40</t>
  </si>
  <si>
    <t>FDH52</t>
  </si>
  <si>
    <t>NCV18</t>
  </si>
  <si>
    <t>FDQ04</t>
  </si>
  <si>
    <t>FDS39</t>
  </si>
  <si>
    <t>FDU27</t>
  </si>
  <si>
    <t>FDT47</t>
  </si>
  <si>
    <t>FDP15</t>
  </si>
  <si>
    <t>FDW55</t>
  </si>
  <si>
    <t>FDU45</t>
  </si>
  <si>
    <t>DRG25</t>
  </si>
  <si>
    <t>FDN51</t>
  </si>
  <si>
    <t>FDU57</t>
  </si>
  <si>
    <t>FDB46</t>
  </si>
  <si>
    <t>NCX17</t>
  </si>
  <si>
    <t>FDW59</t>
  </si>
  <si>
    <t>NCT17</t>
  </si>
  <si>
    <t>FDZ14</t>
  </si>
  <si>
    <t>FDV21</t>
  </si>
  <si>
    <t>FDH31</t>
  </si>
  <si>
    <t>NCM19</t>
  </si>
  <si>
    <t>FDX13</t>
  </si>
  <si>
    <t>FDJ32</t>
  </si>
  <si>
    <t>FDV13</t>
  </si>
  <si>
    <t>NCU53</t>
  </si>
  <si>
    <t>FDE38</t>
  </si>
  <si>
    <t>NCD55</t>
  </si>
  <si>
    <t>FDZ50</t>
  </si>
  <si>
    <t>DRC49</t>
  </si>
  <si>
    <t>FDC28</t>
  </si>
  <si>
    <t>FDO08</t>
  </si>
  <si>
    <t>FDD28</t>
  </si>
  <si>
    <t>FDG04</t>
  </si>
  <si>
    <t>NCF55</t>
  </si>
  <si>
    <t>NCW30</t>
  </si>
  <si>
    <t>NCW05</t>
  </si>
  <si>
    <t>FDS09</t>
  </si>
  <si>
    <t>FDU43</t>
  </si>
  <si>
    <t>FDO49</t>
  </si>
  <si>
    <t>NCT53</t>
  </si>
  <si>
    <t>FDE52</t>
  </si>
  <si>
    <t>FDN52</t>
  </si>
  <si>
    <t>FDQ60</t>
  </si>
  <si>
    <t>FDK57</t>
  </si>
  <si>
    <t>İtem_Outlet_Sales-e esasen max,min,avg,Count ve Countblank melumatlari</t>
  </si>
  <si>
    <t>max</t>
  </si>
  <si>
    <t>min</t>
  </si>
  <si>
    <t>avarage</t>
  </si>
  <si>
    <t>count</t>
  </si>
  <si>
    <t>countblank</t>
  </si>
  <si>
    <t>Outlet_Tier+Outlet_Type</t>
  </si>
  <si>
    <t>Outlet_Sales_Persentage</t>
  </si>
  <si>
    <t>Vlookup</t>
  </si>
  <si>
    <t>Xlookup</t>
  </si>
  <si>
    <t>maxifs</t>
  </si>
  <si>
    <t>Unique</t>
  </si>
  <si>
    <t>LARGE</t>
  </si>
  <si>
    <t>small</t>
  </si>
  <si>
    <t>Total</t>
  </si>
  <si>
    <t>Row Labels</t>
  </si>
  <si>
    <t>Grand Total</t>
  </si>
  <si>
    <t>Count of Item_Identifier</t>
  </si>
  <si>
    <t>Sum of Item_Outlet_Sales</t>
  </si>
  <si>
    <t>Column Labels</t>
  </si>
  <si>
    <t>High Visibility Total</t>
  </si>
  <si>
    <t>Low Visibilty Total</t>
  </si>
  <si>
    <t>Unknown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</si>
</sst>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0.000%"/>
    </dxf>
    <dxf>
      <numFmt numFmtId="164" formatCode="0.000%"/>
    </dxf>
    <dxf>
      <numFmt numFmtId="0" formatCode="General"/>
    </dxf>
    <dxf>
      <fill>
        <patternFill>
          <bgColor theme="3" tint="0.24994659260841701"/>
        </patternFill>
      </fill>
    </dxf>
    <dxf>
      <font>
        <b/>
        <i val="0"/>
        <sz val="12"/>
      </font>
    </dxf>
  </dxfs>
  <tableStyles count="1" defaultTableStyle="TableStyleMedium2" defaultPivotStyle="PivotStyleLight16">
    <tableStyle name="Slicer Style 1" pivot="0" table="0" count="8" xr9:uid="{74234B6E-187D-449A-B5CE-52ED79C2F7A4}">
      <tableStyleElement type="wholeTable" dxfId="4"/>
      <tableStyleElement type="headerRow" dxfId="3"/>
    </tableStyle>
  </tableStyles>
  <extLst>
    <ext xmlns:x14="http://schemas.microsoft.com/office/spreadsheetml/2009/9/main" uri="{46F421CA-312F-682f-3DD2-61675219B42D}">
      <x14:dxfs count="6">
        <dxf>
          <font>
            <b/>
            <i val="0"/>
            <sz val="12"/>
          </font>
          <fill>
            <patternFill>
              <bgColor theme="3" tint="0.499984740745262"/>
            </patternFill>
          </fill>
        </dxf>
        <dxf>
          <font>
            <b/>
            <i val="0"/>
            <sz val="8"/>
          </font>
          <fill>
            <patternFill>
              <bgColor theme="3" tint="0.499984740745262"/>
            </patternFill>
          </fill>
        </dxf>
        <dxf>
          <font>
            <b/>
            <i val="0"/>
            <sz val="12"/>
          </font>
          <fill>
            <patternFill>
              <bgColor theme="3" tint="0.499984740745262"/>
            </patternFill>
          </fill>
        </dxf>
        <dxf>
          <font>
            <b/>
            <i val="0"/>
            <sz val="10"/>
          </font>
          <fill>
            <patternFill>
              <bgColor theme="3" tint="0.499984740745262"/>
            </patternFill>
          </fill>
        </dxf>
        <dxf>
          <font>
            <b/>
            <i val="0"/>
            <sz val="12"/>
          </font>
          <fill>
            <patternFill>
              <bgColor theme="3" tint="0.499984740745262"/>
            </patternFill>
          </fill>
        </dxf>
        <dxf>
          <font>
            <b/>
            <i val="0"/>
            <sz val="10"/>
          </font>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Sum</a:t>
            </a:r>
            <a:r>
              <a:rPr lang="en-US" sz="1200" b="1" baseline="0"/>
              <a:t> of Item_Fat-Content</a:t>
            </a:r>
            <a:endParaRPr lang="en-US" sz="1200" b="1"/>
          </a:p>
        </c:rich>
      </c:tx>
      <c:layout>
        <c:manualLayout>
          <c:xMode val="edge"/>
          <c:yMode val="edge"/>
          <c:x val="0.153118797312480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9997910007013084E-2"/>
              <c:y val="3.8910589504145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BC-4331-B490-751D563FCA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BC-4331-B490-751D563FCA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BC-4331-B490-751D563FCA6F}"/>
              </c:ext>
            </c:extLst>
          </c:dPt>
          <c:dLbls>
            <c:dLbl>
              <c:idx val="0"/>
              <c:layout>
                <c:manualLayout>
                  <c:x val="4.9997910007013084E-2"/>
                  <c:y val="3.89105895041451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BC-4331-B490-751D563FCA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Pivot_Table!$A$14:$A$17</c:f>
              <c:strCache>
                <c:ptCount val="3"/>
                <c:pt idx="0">
                  <c:v>High Visibility</c:v>
                </c:pt>
                <c:pt idx="1">
                  <c:v>Low Visibilty</c:v>
                </c:pt>
                <c:pt idx="2">
                  <c:v>Unknown</c:v>
                </c:pt>
              </c:strCache>
            </c:strRef>
          </c:cat>
          <c:val>
            <c:numRef>
              <c:f>Pivot_Table!$B$14:$B$17</c:f>
              <c:numCache>
                <c:formatCode>General</c:formatCode>
                <c:ptCount val="3"/>
                <c:pt idx="0">
                  <c:v>4468409.4501</c:v>
                </c:pt>
                <c:pt idx="1">
                  <c:v>17937777.155699998</c:v>
                </c:pt>
                <c:pt idx="2">
                  <c:v>1524294.216</c:v>
                </c:pt>
              </c:numCache>
            </c:numRef>
          </c:val>
          <c:extLst>
            <c:ext xmlns:c16="http://schemas.microsoft.com/office/drawing/2014/chart" uri="{C3380CC4-5D6E-409C-BE32-E72D297353CC}">
              <c16:uniqueId val="{00000006-7ABC-4331-B490-751D563FCA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 of Item</a:t>
            </a:r>
            <a:r>
              <a:rPr lang="en-US" sz="1600" b="1" baseline="0"/>
              <a:t> Fat content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8A-4F9B-BBFD-A6222E5880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8A-4F9B-BBFD-A6222E5880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Pivot_Table!$A$4:$A$6</c:f>
              <c:strCache>
                <c:ptCount val="2"/>
                <c:pt idx="0">
                  <c:v>Low Fat</c:v>
                </c:pt>
                <c:pt idx="1">
                  <c:v>Regular</c:v>
                </c:pt>
              </c:strCache>
            </c:strRef>
          </c:cat>
          <c:val>
            <c:numRef>
              <c:f>Pivot_Table!$B$4:$B$6</c:f>
              <c:numCache>
                <c:formatCode>General</c:formatCode>
                <c:ptCount val="2"/>
                <c:pt idx="0">
                  <c:v>7607</c:v>
                </c:pt>
                <c:pt idx="1">
                  <c:v>4158</c:v>
                </c:pt>
              </c:numCache>
            </c:numRef>
          </c:val>
          <c:extLst>
            <c:ext xmlns:c16="http://schemas.microsoft.com/office/drawing/2014/chart" uri="{C3380CC4-5D6E-409C-BE32-E72D297353CC}">
              <c16:uniqueId val="{00000004-5E8A-4F9B-BBFD-A6222E5880D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3675110367071497"/>
          <c:y val="0.46632143980683105"/>
          <c:w val="0.22803594297280499"/>
          <c:h val="0.27620354866978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2644778541548"/>
          <c:y val="6.211310944146485E-2"/>
          <c:w val="0.4648575243321667"/>
          <c:h val="0.81142784044215577"/>
        </c:manualLayout>
      </c:layout>
      <c:barChart>
        <c:barDir val="bar"/>
        <c:grouping val="clustered"/>
        <c:varyColors val="0"/>
        <c:ser>
          <c:idx val="0"/>
          <c:order val="0"/>
          <c:tx>
            <c:strRef>
              <c:f>Pivot_Table!$F$3:$F$4</c:f>
              <c:strCache>
                <c:ptCount val="1"/>
                <c:pt idx="0">
                  <c:v>Grocery Store</c:v>
                </c:pt>
              </c:strCache>
            </c:strRef>
          </c:tx>
          <c:spPr>
            <a:solidFill>
              <a:schemeClr val="accent1"/>
            </a:solidFill>
            <a:ln>
              <a:noFill/>
            </a:ln>
            <a:effectLst/>
          </c:spPr>
          <c:invertIfNegative val="0"/>
          <c:cat>
            <c:strRef>
              <c:f>Pivot_Table!$E$5:$E$21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Pivot_Table!$F$5:$F$21</c:f>
              <c:numCache>
                <c:formatCode>General</c:formatCode>
                <c:ptCount val="16"/>
                <c:pt idx="0">
                  <c:v>19271.940500000001</c:v>
                </c:pt>
                <c:pt idx="1">
                  <c:v>12137.9017</c:v>
                </c:pt>
                <c:pt idx="2">
                  <c:v>4862.1961000000001</c:v>
                </c:pt>
                <c:pt idx="3">
                  <c:v>18132.0072</c:v>
                </c:pt>
                <c:pt idx="4">
                  <c:v>23488.328699999998</c:v>
                </c:pt>
                <c:pt idx="5">
                  <c:v>29036.710899999998</c:v>
                </c:pt>
                <c:pt idx="6">
                  <c:v>41030.432000000001</c:v>
                </c:pt>
                <c:pt idx="7">
                  <c:v>6906.2977000000001</c:v>
                </c:pt>
                <c:pt idx="8">
                  <c:v>19231.715400000001</c:v>
                </c:pt>
                <c:pt idx="9">
                  <c:v>37791.039900000003</c:v>
                </c:pt>
                <c:pt idx="10">
                  <c:v>18988.852999999999</c:v>
                </c:pt>
                <c:pt idx="11">
                  <c:v>5704.3581000000004</c:v>
                </c:pt>
                <c:pt idx="12">
                  <c:v>947.43340000000001</c:v>
                </c:pt>
                <c:pt idx="13">
                  <c:v>41884.789100000002</c:v>
                </c:pt>
                <c:pt idx="14">
                  <c:v>14217.2096</c:v>
                </c:pt>
                <c:pt idx="15">
                  <c:v>5392.7178999999996</c:v>
                </c:pt>
              </c:numCache>
            </c:numRef>
          </c:val>
          <c:extLst>
            <c:ext xmlns:c16="http://schemas.microsoft.com/office/drawing/2014/chart" uri="{C3380CC4-5D6E-409C-BE32-E72D297353CC}">
              <c16:uniqueId val="{0000000D-D771-45CF-91C6-5B39F35AB27B}"/>
            </c:ext>
          </c:extLst>
        </c:ser>
        <c:ser>
          <c:idx val="1"/>
          <c:order val="1"/>
          <c:tx>
            <c:strRef>
              <c:f>Pivot_Table!$G$3:$G$4</c:f>
              <c:strCache>
                <c:ptCount val="1"/>
                <c:pt idx="0">
                  <c:v>Supermarket Type1</c:v>
                </c:pt>
              </c:strCache>
            </c:strRef>
          </c:tx>
          <c:spPr>
            <a:solidFill>
              <a:schemeClr val="accent2"/>
            </a:solidFill>
            <a:ln>
              <a:noFill/>
            </a:ln>
            <a:effectLst/>
          </c:spPr>
          <c:invertIfNegative val="0"/>
          <c:cat>
            <c:strRef>
              <c:f>Pivot_Table!$E$5:$E$21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Pivot_Table!$G$5:$G$21</c:f>
              <c:numCache>
                <c:formatCode>General</c:formatCode>
                <c:ptCount val="16"/>
                <c:pt idx="0">
                  <c:v>1439523.5430999999</c:v>
                </c:pt>
                <c:pt idx="1">
                  <c:v>610893.68359999999</c:v>
                </c:pt>
                <c:pt idx="2">
                  <c:v>250165.98800000001</c:v>
                </c:pt>
                <c:pt idx="3">
                  <c:v>1598218.7442999999</c:v>
                </c:pt>
                <c:pt idx="4">
                  <c:v>1683131.5381</c:v>
                </c:pt>
                <c:pt idx="5">
                  <c:v>1983296.6196000001</c:v>
                </c:pt>
                <c:pt idx="6">
                  <c:v>3003982.7785999998</c:v>
                </c:pt>
                <c:pt idx="7">
                  <c:v>515144.18579999998</c:v>
                </c:pt>
                <c:pt idx="8">
                  <c:v>1176847.8441999999</c:v>
                </c:pt>
                <c:pt idx="9">
                  <c:v>2332424.8160999999</c:v>
                </c:pt>
                <c:pt idx="10">
                  <c:v>1062366.5707</c:v>
                </c:pt>
                <c:pt idx="11">
                  <c:v>379244.2107</c:v>
                </c:pt>
                <c:pt idx="12">
                  <c:v>149288.4975</c:v>
                </c:pt>
                <c:pt idx="13">
                  <c:v>3020906.4701999999</c:v>
                </c:pt>
                <c:pt idx="14">
                  <c:v>1009074.7787</c:v>
                </c:pt>
                <c:pt idx="15">
                  <c:v>437359.26380000002</c:v>
                </c:pt>
              </c:numCache>
            </c:numRef>
          </c:val>
          <c:extLst>
            <c:ext xmlns:c16="http://schemas.microsoft.com/office/drawing/2014/chart" uri="{C3380CC4-5D6E-409C-BE32-E72D297353CC}">
              <c16:uniqueId val="{0000000E-D771-45CF-91C6-5B39F35AB27B}"/>
            </c:ext>
          </c:extLst>
        </c:ser>
        <c:ser>
          <c:idx val="2"/>
          <c:order val="2"/>
          <c:tx>
            <c:strRef>
              <c:f>Pivot_Table!$H$3:$H$4</c:f>
              <c:strCache>
                <c:ptCount val="1"/>
                <c:pt idx="0">
                  <c:v>Supermarket Type2</c:v>
                </c:pt>
              </c:strCache>
            </c:strRef>
          </c:tx>
          <c:spPr>
            <a:solidFill>
              <a:schemeClr val="accent3"/>
            </a:solidFill>
            <a:ln>
              <a:noFill/>
            </a:ln>
            <a:effectLst/>
          </c:spPr>
          <c:invertIfNegative val="0"/>
          <c:cat>
            <c:strRef>
              <c:f>Pivot_Table!$E$5:$E$21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Pivot_Table!$H$5:$H$21</c:f>
              <c:numCache>
                <c:formatCode>General</c:formatCode>
                <c:ptCount val="16"/>
                <c:pt idx="0">
                  <c:v>202836.34849999999</c:v>
                </c:pt>
                <c:pt idx="1">
                  <c:v>93978.059099999999</c:v>
                </c:pt>
                <c:pt idx="2">
                  <c:v>40354.784599999999</c:v>
                </c:pt>
                <c:pt idx="3">
                  <c:v>217047.85699999999</c:v>
                </c:pt>
                <c:pt idx="4">
                  <c:v>250559.5638</c:v>
                </c:pt>
                <c:pt idx="5">
                  <c:v>279709.34759999998</c:v>
                </c:pt>
                <c:pt idx="6">
                  <c:v>425698.65950000001</c:v>
                </c:pt>
                <c:pt idx="7">
                  <c:v>72699.141699999993</c:v>
                </c:pt>
                <c:pt idx="8">
                  <c:v>174049.7843</c:v>
                </c:pt>
                <c:pt idx="9">
                  <c:v>340419.94770000002</c:v>
                </c:pt>
                <c:pt idx="10">
                  <c:v>155783.68640000001</c:v>
                </c:pt>
                <c:pt idx="11">
                  <c:v>57894.534</c:v>
                </c:pt>
                <c:pt idx="12">
                  <c:v>26284.6273</c:v>
                </c:pt>
                <c:pt idx="13">
                  <c:v>434897.64569999999</c:v>
                </c:pt>
                <c:pt idx="14">
                  <c:v>148743.0043</c:v>
                </c:pt>
                <c:pt idx="15">
                  <c:v>58630.366099999999</c:v>
                </c:pt>
              </c:numCache>
            </c:numRef>
          </c:val>
          <c:extLst>
            <c:ext xmlns:c16="http://schemas.microsoft.com/office/drawing/2014/chart" uri="{C3380CC4-5D6E-409C-BE32-E72D297353CC}">
              <c16:uniqueId val="{00000010-D771-45CF-91C6-5B39F35AB27B}"/>
            </c:ext>
          </c:extLst>
        </c:ser>
        <c:dLbls>
          <c:showLegendKey val="0"/>
          <c:showVal val="0"/>
          <c:showCatName val="0"/>
          <c:showSerName val="0"/>
          <c:showPercent val="0"/>
          <c:showBubbleSize val="0"/>
        </c:dLbls>
        <c:gapWidth val="182"/>
        <c:axId val="2003796207"/>
        <c:axId val="2003789007"/>
      </c:barChart>
      <c:catAx>
        <c:axId val="200379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789007"/>
        <c:crosses val="autoZero"/>
        <c:auto val="1"/>
        <c:lblAlgn val="ctr"/>
        <c:lblOffset val="100"/>
        <c:noMultiLvlLbl val="0"/>
      </c:catAx>
      <c:valAx>
        <c:axId val="200378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796207"/>
        <c:crosses val="autoZero"/>
        <c:crossBetween val="between"/>
      </c:valAx>
      <c:spPr>
        <a:noFill/>
        <a:ln>
          <a:noFill/>
        </a:ln>
        <a:effectLst/>
      </c:spPr>
    </c:plotArea>
    <c:legend>
      <c:legendPos val="r"/>
      <c:layout>
        <c:manualLayout>
          <c:xMode val="edge"/>
          <c:yMode val="edge"/>
          <c:x val="0.73596492632880117"/>
          <c:y val="0.33418686867816738"/>
          <c:w val="0.24896926753490789"/>
          <c:h val="0.4355580096790476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Salary for per item_group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Pivot_Table!$L$23</c:f>
              <c:strCache>
                <c:ptCount val="1"/>
                <c:pt idx="0">
                  <c:v>Total</c:v>
                </c:pt>
              </c:strCache>
            </c:strRef>
          </c:tx>
          <c:spPr>
            <a:ln w="28575" cap="rnd">
              <a:solidFill>
                <a:schemeClr val="accent1"/>
              </a:solidFill>
              <a:round/>
            </a:ln>
            <a:effectLst/>
          </c:spPr>
          <c:marker>
            <c:symbol val="none"/>
          </c:marker>
          <c:cat>
            <c:strRef>
              <c:f>Pivot_Table!$K$24:$K$27</c:f>
              <c:strCache>
                <c:ptCount val="4"/>
                <c:pt idx="0">
                  <c:v>Drinks</c:v>
                </c:pt>
                <c:pt idx="1">
                  <c:v>Household</c:v>
                </c:pt>
                <c:pt idx="2">
                  <c:v>Non-Perisable</c:v>
                </c:pt>
                <c:pt idx="3">
                  <c:v>Perisable</c:v>
                </c:pt>
              </c:strCache>
            </c:strRef>
          </c:cat>
          <c:val>
            <c:numRef>
              <c:f>Pivot_Table!$L$24:$L$27</c:f>
              <c:numCache>
                <c:formatCode>General</c:formatCode>
                <c:ptCount val="4"/>
                <c:pt idx="0">
                  <c:v>1766784.6177999999</c:v>
                </c:pt>
                <c:pt idx="1">
                  <c:v>4080765.1475999998</c:v>
                </c:pt>
                <c:pt idx="2">
                  <c:v>8862738.6108999997</c:v>
                </c:pt>
                <c:pt idx="3">
                  <c:v>9220192.4454999994</c:v>
                </c:pt>
              </c:numCache>
            </c:numRef>
          </c:val>
          <c:smooth val="0"/>
          <c:extLst>
            <c:ext xmlns:c16="http://schemas.microsoft.com/office/drawing/2014/chart" uri="{C3380CC4-5D6E-409C-BE32-E72D297353CC}">
              <c16:uniqueId val="{00000000-A3D7-4DB2-B71F-05E749161D45}"/>
            </c:ext>
          </c:extLst>
        </c:ser>
        <c:dLbls>
          <c:showLegendKey val="0"/>
          <c:showVal val="0"/>
          <c:showCatName val="0"/>
          <c:showSerName val="0"/>
          <c:showPercent val="0"/>
          <c:showBubbleSize val="0"/>
        </c:dLbls>
        <c:smooth val="0"/>
        <c:axId val="981408335"/>
        <c:axId val="981428975"/>
      </c:lineChart>
      <c:catAx>
        <c:axId val="98140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28975"/>
        <c:crosses val="autoZero"/>
        <c:auto val="1"/>
        <c:lblAlgn val="ctr"/>
        <c:lblOffset val="100"/>
        <c:noMultiLvlLbl val="0"/>
      </c:catAx>
      <c:valAx>
        <c:axId val="98142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0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Sum of Item_Outlet_Sales</a:t>
            </a:r>
            <a:r>
              <a:rPr lang="en-US" sz="1600" b="1" baseline="0"/>
              <a:t> per Outlet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Pivot_Table!$I$23</c:f>
              <c:strCache>
                <c:ptCount val="1"/>
                <c:pt idx="0">
                  <c:v>Total</c:v>
                </c:pt>
              </c:strCache>
            </c:strRef>
          </c:tx>
          <c:spPr>
            <a:solidFill>
              <a:schemeClr val="accent1"/>
            </a:solidFill>
            <a:ln>
              <a:noFill/>
            </a:ln>
            <a:effectLst/>
            <a:sp3d/>
          </c:spPr>
          <c:invertIfNegative val="0"/>
          <c:cat>
            <c:strRef>
              <c:f>Pivot_Table!$H$24:$H$32</c:f>
              <c:strCache>
                <c:ptCount val="8"/>
                <c:pt idx="0">
                  <c:v>OUT010</c:v>
                </c:pt>
                <c:pt idx="1">
                  <c:v>OUT013</c:v>
                </c:pt>
                <c:pt idx="2">
                  <c:v>OUT017</c:v>
                </c:pt>
                <c:pt idx="3">
                  <c:v>OUT018</c:v>
                </c:pt>
                <c:pt idx="4">
                  <c:v>OUT035</c:v>
                </c:pt>
                <c:pt idx="5">
                  <c:v>OUT045</c:v>
                </c:pt>
                <c:pt idx="6">
                  <c:v>OUT046</c:v>
                </c:pt>
                <c:pt idx="7">
                  <c:v>OUT049</c:v>
                </c:pt>
              </c:strCache>
            </c:strRef>
          </c:cat>
          <c:val>
            <c:numRef>
              <c:f>Pivot_Table!$I$24:$I$32</c:f>
              <c:numCache>
                <c:formatCode>General</c:formatCode>
                <c:ptCount val="8"/>
                <c:pt idx="0">
                  <c:v>299023.93119999999</c:v>
                </c:pt>
                <c:pt idx="1">
                  <c:v>3418605.8328999998</c:v>
                </c:pt>
                <c:pt idx="2">
                  <c:v>3517541.4040000001</c:v>
                </c:pt>
                <c:pt idx="3">
                  <c:v>2979587.3576000002</c:v>
                </c:pt>
                <c:pt idx="4">
                  <c:v>3607244.6894999999</c:v>
                </c:pt>
                <c:pt idx="5">
                  <c:v>3242040.6472</c:v>
                </c:pt>
                <c:pt idx="6">
                  <c:v>3370809.0309000001</c:v>
                </c:pt>
                <c:pt idx="7">
                  <c:v>3495627.9284999999</c:v>
                </c:pt>
              </c:numCache>
            </c:numRef>
          </c:val>
          <c:extLst>
            <c:ext xmlns:c16="http://schemas.microsoft.com/office/drawing/2014/chart" uri="{C3380CC4-5D6E-409C-BE32-E72D297353CC}">
              <c16:uniqueId val="{00000000-039C-430A-A245-B2943B1A0147}"/>
            </c:ext>
          </c:extLst>
        </c:ser>
        <c:dLbls>
          <c:showLegendKey val="0"/>
          <c:showVal val="0"/>
          <c:showCatName val="0"/>
          <c:showSerName val="0"/>
          <c:showPercent val="0"/>
          <c:showBubbleSize val="0"/>
        </c:dLbls>
        <c:gapWidth val="150"/>
        <c:shape val="box"/>
        <c:axId val="981405455"/>
        <c:axId val="981424175"/>
        <c:axId val="0"/>
      </c:bar3DChart>
      <c:catAx>
        <c:axId val="981405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24175"/>
        <c:crosses val="autoZero"/>
        <c:auto val="1"/>
        <c:lblAlgn val="ctr"/>
        <c:lblOffset val="100"/>
        <c:noMultiLvlLbl val="0"/>
      </c:catAx>
      <c:valAx>
        <c:axId val="9814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0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[Clean_SuperStore_Data.xlsx]Pivot_Table!PivotTable12</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Pivot_Table!$O$23:$O$24</c:f>
              <c:strCache>
                <c:ptCount val="1"/>
                <c:pt idx="0">
                  <c:v>Low Fat</c:v>
                </c:pt>
              </c:strCache>
            </c:strRef>
          </c:tx>
          <c:spPr>
            <a:solidFill>
              <a:schemeClr val="accent1"/>
            </a:solidFill>
            <a:ln>
              <a:noFill/>
            </a:ln>
            <a:effectLst/>
            <a:sp3d/>
          </c:spPr>
          <c:invertIfNegative val="0"/>
          <c:cat>
            <c:strRef>
              <c:f>Pivot_Table!$N$25:$N$29</c:f>
              <c:strCache>
                <c:ptCount val="4"/>
                <c:pt idx="0">
                  <c:v>Drinks</c:v>
                </c:pt>
                <c:pt idx="1">
                  <c:v>Household</c:v>
                </c:pt>
                <c:pt idx="2">
                  <c:v>Non-Perisable</c:v>
                </c:pt>
                <c:pt idx="3">
                  <c:v>Perisable</c:v>
                </c:pt>
              </c:strCache>
            </c:strRef>
          </c:cat>
          <c:val>
            <c:numRef>
              <c:f>Pivot_Table!$O$25:$O$29</c:f>
              <c:numCache>
                <c:formatCode>General</c:formatCode>
                <c:ptCount val="4"/>
                <c:pt idx="0">
                  <c:v>1618021.1817999999</c:v>
                </c:pt>
                <c:pt idx="1">
                  <c:v>4080765.1475999998</c:v>
                </c:pt>
                <c:pt idx="2">
                  <c:v>5074776.1706999997</c:v>
                </c:pt>
                <c:pt idx="3">
                  <c:v>4599726.4907999998</c:v>
                </c:pt>
              </c:numCache>
            </c:numRef>
          </c:val>
          <c:extLst>
            <c:ext xmlns:c16="http://schemas.microsoft.com/office/drawing/2014/chart" uri="{C3380CC4-5D6E-409C-BE32-E72D297353CC}">
              <c16:uniqueId val="{00000000-E300-4E9A-8BA5-1A1EA3FEA0B7}"/>
            </c:ext>
          </c:extLst>
        </c:ser>
        <c:ser>
          <c:idx val="1"/>
          <c:order val="1"/>
          <c:tx>
            <c:strRef>
              <c:f>Pivot_Table!$P$23:$P$24</c:f>
              <c:strCache>
                <c:ptCount val="1"/>
                <c:pt idx="0">
                  <c:v>Regular</c:v>
                </c:pt>
              </c:strCache>
            </c:strRef>
          </c:tx>
          <c:spPr>
            <a:solidFill>
              <a:schemeClr val="accent2"/>
            </a:solidFill>
            <a:ln>
              <a:noFill/>
            </a:ln>
            <a:effectLst/>
            <a:sp3d/>
          </c:spPr>
          <c:invertIfNegative val="0"/>
          <c:cat>
            <c:strRef>
              <c:f>Pivot_Table!$N$25:$N$29</c:f>
              <c:strCache>
                <c:ptCount val="4"/>
                <c:pt idx="0">
                  <c:v>Drinks</c:v>
                </c:pt>
                <c:pt idx="1">
                  <c:v>Household</c:v>
                </c:pt>
                <c:pt idx="2">
                  <c:v>Non-Perisable</c:v>
                </c:pt>
                <c:pt idx="3">
                  <c:v>Perisable</c:v>
                </c:pt>
              </c:strCache>
            </c:strRef>
          </c:cat>
          <c:val>
            <c:numRef>
              <c:f>Pivot_Table!$P$25:$P$29</c:f>
              <c:numCache>
                <c:formatCode>General</c:formatCode>
                <c:ptCount val="4"/>
                <c:pt idx="0">
                  <c:v>148763.43599999999</c:v>
                </c:pt>
                <c:pt idx="2">
                  <c:v>3787962.4402000001</c:v>
                </c:pt>
                <c:pt idx="3">
                  <c:v>4620465.9546999997</c:v>
                </c:pt>
              </c:numCache>
            </c:numRef>
          </c:val>
          <c:extLst>
            <c:ext xmlns:c16="http://schemas.microsoft.com/office/drawing/2014/chart" uri="{C3380CC4-5D6E-409C-BE32-E72D297353CC}">
              <c16:uniqueId val="{00000005-E300-4E9A-8BA5-1A1EA3FEA0B7}"/>
            </c:ext>
          </c:extLst>
        </c:ser>
        <c:dLbls>
          <c:showLegendKey val="0"/>
          <c:showVal val="0"/>
          <c:showCatName val="0"/>
          <c:showSerName val="0"/>
          <c:showPercent val="0"/>
          <c:showBubbleSize val="0"/>
        </c:dLbls>
        <c:gapWidth val="150"/>
        <c:shape val="box"/>
        <c:axId val="981438095"/>
        <c:axId val="981437615"/>
        <c:axId val="0"/>
      </c:bar3DChart>
      <c:catAx>
        <c:axId val="981438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37615"/>
        <c:crosses val="autoZero"/>
        <c:auto val="1"/>
        <c:lblAlgn val="ctr"/>
        <c:lblOffset val="100"/>
        <c:noMultiLvlLbl val="0"/>
      </c:catAx>
      <c:valAx>
        <c:axId val="98143761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3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salary </a:t>
            </a:r>
            <a:r>
              <a:rPr lang="en-US" sz="1800" b="1" baseline="0"/>
              <a:t> fot per Outlet that divided in visibility</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57133841274991"/>
          <c:y val="0.18258407585049327"/>
          <c:w val="0.69137593919703699"/>
          <c:h val="0.58773646066099339"/>
        </c:manualLayout>
      </c:layout>
      <c:lineChart>
        <c:grouping val="standard"/>
        <c:varyColors val="0"/>
        <c:ser>
          <c:idx val="0"/>
          <c:order val="0"/>
          <c:tx>
            <c:strRef>
              <c:f>Pivot_Table!$F$23</c:f>
              <c:strCache>
                <c:ptCount val="1"/>
                <c:pt idx="0">
                  <c:v>Total</c:v>
                </c:pt>
              </c:strCache>
            </c:strRef>
          </c:tx>
          <c:spPr>
            <a:ln w="53975" cap="rnd">
              <a:solidFill>
                <a:schemeClr val="accent1">
                  <a:shade val="15000"/>
                </a:schemeClr>
              </a:solidFill>
              <a:round/>
            </a:ln>
            <a:effectLst/>
          </c:spPr>
          <c:marker>
            <c:symbol val="none"/>
          </c:marker>
          <c:cat>
            <c:multiLvlStrRef>
              <c:f>Pivot_Table!$E$24:$E$54</c:f>
              <c:multiLvlStrCache>
                <c:ptCount val="24"/>
                <c:lvl>
                  <c:pt idx="0">
                    <c:v>OUT010</c:v>
                  </c:pt>
                  <c:pt idx="1">
                    <c:v>OUT013</c:v>
                  </c:pt>
                  <c:pt idx="2">
                    <c:v>OUT017</c:v>
                  </c:pt>
                  <c:pt idx="3">
                    <c:v>OUT018</c:v>
                  </c:pt>
                  <c:pt idx="4">
                    <c:v>OUT035</c:v>
                  </c:pt>
                  <c:pt idx="5">
                    <c:v>OUT045</c:v>
                  </c:pt>
                  <c:pt idx="6">
                    <c:v>OUT046</c:v>
                  </c:pt>
                  <c:pt idx="7">
                    <c:v>OUT049</c:v>
                  </c:pt>
                  <c:pt idx="8">
                    <c:v>OUT010</c:v>
                  </c:pt>
                  <c:pt idx="9">
                    <c:v>OUT013</c:v>
                  </c:pt>
                  <c:pt idx="10">
                    <c:v>OUT017</c:v>
                  </c:pt>
                  <c:pt idx="11">
                    <c:v>OUT018</c:v>
                  </c:pt>
                  <c:pt idx="12">
                    <c:v>OUT035</c:v>
                  </c:pt>
                  <c:pt idx="13">
                    <c:v>OUT045</c:v>
                  </c:pt>
                  <c:pt idx="14">
                    <c:v>OUT046</c:v>
                  </c:pt>
                  <c:pt idx="15">
                    <c:v>OUT049</c:v>
                  </c:pt>
                  <c:pt idx="16">
                    <c:v>OUT010</c:v>
                  </c:pt>
                  <c:pt idx="17">
                    <c:v>OUT013</c:v>
                  </c:pt>
                  <c:pt idx="18">
                    <c:v>OUT017</c:v>
                  </c:pt>
                  <c:pt idx="19">
                    <c:v>OUT018</c:v>
                  </c:pt>
                  <c:pt idx="20">
                    <c:v>OUT035</c:v>
                  </c:pt>
                  <c:pt idx="21">
                    <c:v>OUT045</c:v>
                  </c:pt>
                  <c:pt idx="22">
                    <c:v>OUT046</c:v>
                  </c:pt>
                  <c:pt idx="23">
                    <c:v>OUT049</c:v>
                  </c:pt>
                </c:lvl>
                <c:lvl>
                  <c:pt idx="0">
                    <c:v>High Visibility</c:v>
                  </c:pt>
                  <c:pt idx="8">
                    <c:v>Low Visibilty</c:v>
                  </c:pt>
                  <c:pt idx="16">
                    <c:v>Unknown</c:v>
                  </c:pt>
                </c:lvl>
              </c:multiLvlStrCache>
            </c:multiLvlStrRef>
          </c:cat>
          <c:val>
            <c:numRef>
              <c:f>Pivot_Table!$F$24:$F$54</c:f>
              <c:numCache>
                <c:formatCode>General</c:formatCode>
                <c:ptCount val="24"/>
                <c:pt idx="0">
                  <c:v>138994.25150000001</c:v>
                </c:pt>
                <c:pt idx="1">
                  <c:v>646693.21620000002</c:v>
                </c:pt>
                <c:pt idx="2">
                  <c:v>614054.56259999995</c:v>
                </c:pt>
                <c:pt idx="3">
                  <c:v>576226.72450000001</c:v>
                </c:pt>
                <c:pt idx="4">
                  <c:v>638094.56929999997</c:v>
                </c:pt>
                <c:pt idx="5">
                  <c:v>640790.43790000002</c:v>
                </c:pt>
                <c:pt idx="6">
                  <c:v>603615.81909999996</c:v>
                </c:pt>
                <c:pt idx="7">
                  <c:v>609939.86899999995</c:v>
                </c:pt>
                <c:pt idx="8">
                  <c:v>140634.84830000001</c:v>
                </c:pt>
                <c:pt idx="9">
                  <c:v>2553372.6058999998</c:v>
                </c:pt>
                <c:pt idx="10">
                  <c:v>2701473.7148000002</c:v>
                </c:pt>
                <c:pt idx="11">
                  <c:v>2194579.0663999999</c:v>
                </c:pt>
                <c:pt idx="12">
                  <c:v>2753813.6595000001</c:v>
                </c:pt>
                <c:pt idx="13">
                  <c:v>2388586.3393000001</c:v>
                </c:pt>
                <c:pt idx="14">
                  <c:v>2568834.8254</c:v>
                </c:pt>
                <c:pt idx="15">
                  <c:v>2636482.0961000002</c:v>
                </c:pt>
                <c:pt idx="16">
                  <c:v>19394.831399999999</c:v>
                </c:pt>
                <c:pt idx="17">
                  <c:v>218540.01079999999</c:v>
                </c:pt>
                <c:pt idx="18">
                  <c:v>202013.12659999999</c:v>
                </c:pt>
                <c:pt idx="19">
                  <c:v>208781.5667</c:v>
                </c:pt>
                <c:pt idx="20">
                  <c:v>215336.4607</c:v>
                </c:pt>
                <c:pt idx="21">
                  <c:v>212663.87</c:v>
                </c:pt>
                <c:pt idx="22">
                  <c:v>198358.38639999999</c:v>
                </c:pt>
                <c:pt idx="23">
                  <c:v>249205.96340000001</c:v>
                </c:pt>
              </c:numCache>
            </c:numRef>
          </c:val>
          <c:smooth val="0"/>
          <c:extLst>
            <c:ext xmlns:c16="http://schemas.microsoft.com/office/drawing/2014/chart" uri="{C3380CC4-5D6E-409C-BE32-E72D297353CC}">
              <c16:uniqueId val="{00000000-A0F6-4B53-94F3-72DA5E30C9B3}"/>
            </c:ext>
          </c:extLst>
        </c:ser>
        <c:dLbls>
          <c:showLegendKey val="0"/>
          <c:showVal val="0"/>
          <c:showCatName val="0"/>
          <c:showSerName val="0"/>
          <c:showPercent val="0"/>
          <c:showBubbleSize val="0"/>
        </c:dLbls>
        <c:smooth val="0"/>
        <c:axId val="835719327"/>
        <c:axId val="835719807"/>
      </c:lineChart>
      <c:catAx>
        <c:axId val="83571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19807"/>
        <c:crosses val="autoZero"/>
        <c:auto val="1"/>
        <c:lblAlgn val="ctr"/>
        <c:lblOffset val="100"/>
        <c:noMultiLvlLbl val="0"/>
      </c:catAx>
      <c:valAx>
        <c:axId val="8357198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1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[Clean_SuperStore_Data.xlsx]Pivot_Table!PivotTable4</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Pivot_Table!$L$3:$L$4</c:f>
              <c:strCache>
                <c:ptCount val="1"/>
                <c:pt idx="0">
                  <c:v>High Visibility</c:v>
                </c:pt>
              </c:strCache>
            </c:strRef>
          </c:tx>
          <c:spPr>
            <a:solidFill>
              <a:schemeClr val="accent1"/>
            </a:solidFill>
            <a:ln>
              <a:noFill/>
            </a:ln>
            <a:effectLst/>
            <a:sp3d/>
          </c:spPr>
          <c:invertIfNegative val="0"/>
          <c:cat>
            <c:strRef>
              <c:f>Pivot_Table!$K$5:$K$21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Pivot_Table!$L$5:$L$21</c:f>
              <c:numCache>
                <c:formatCode>General</c:formatCode>
                <c:ptCount val="16"/>
                <c:pt idx="0">
                  <c:v>332050.40120000002</c:v>
                </c:pt>
                <c:pt idx="1">
                  <c:v>111296.344</c:v>
                </c:pt>
                <c:pt idx="2">
                  <c:v>60794.375200000002</c:v>
                </c:pt>
                <c:pt idx="3">
                  <c:v>446471.66710000002</c:v>
                </c:pt>
                <c:pt idx="4">
                  <c:v>381779.61989999999</c:v>
                </c:pt>
                <c:pt idx="5">
                  <c:v>398920.08429999999</c:v>
                </c:pt>
                <c:pt idx="6">
                  <c:v>757868.48849999998</c:v>
                </c:pt>
                <c:pt idx="7">
                  <c:v>104170.1964</c:v>
                </c:pt>
                <c:pt idx="8">
                  <c:v>166468.9135</c:v>
                </c:pt>
                <c:pt idx="9">
                  <c:v>374980.80729999999</c:v>
                </c:pt>
                <c:pt idx="10">
                  <c:v>165028.2948</c:v>
                </c:pt>
                <c:pt idx="11">
                  <c:v>61972.959699999999</c:v>
                </c:pt>
                <c:pt idx="12">
                  <c:v>59745.436199999996</c:v>
                </c:pt>
                <c:pt idx="13">
                  <c:v>741020.14379999996</c:v>
                </c:pt>
                <c:pt idx="14">
                  <c:v>215120.27350000001</c:v>
                </c:pt>
                <c:pt idx="15">
                  <c:v>90721.444699999993</c:v>
                </c:pt>
              </c:numCache>
            </c:numRef>
          </c:val>
          <c:extLst>
            <c:ext xmlns:c16="http://schemas.microsoft.com/office/drawing/2014/chart" uri="{C3380CC4-5D6E-409C-BE32-E72D297353CC}">
              <c16:uniqueId val="{00000000-80E2-4016-99BB-2CE717736576}"/>
            </c:ext>
          </c:extLst>
        </c:ser>
        <c:ser>
          <c:idx val="1"/>
          <c:order val="1"/>
          <c:tx>
            <c:strRef>
              <c:f>Pivot_Table!$M$3:$M$4</c:f>
              <c:strCache>
                <c:ptCount val="1"/>
                <c:pt idx="0">
                  <c:v>Low Visibilty</c:v>
                </c:pt>
              </c:strCache>
            </c:strRef>
          </c:tx>
          <c:spPr>
            <a:solidFill>
              <a:schemeClr val="accent2"/>
            </a:solidFill>
            <a:ln>
              <a:noFill/>
            </a:ln>
            <a:effectLst/>
            <a:sp3d/>
          </c:spPr>
          <c:invertIfNegative val="0"/>
          <c:cat>
            <c:strRef>
              <c:f>Pivot_Table!$K$5:$K$21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Pivot_Table!$M$5:$M$21</c:f>
              <c:numCache>
                <c:formatCode>General</c:formatCode>
                <c:ptCount val="16"/>
                <c:pt idx="0">
                  <c:v>1215588.1255000001</c:v>
                </c:pt>
                <c:pt idx="1">
                  <c:v>560605.99950000003</c:v>
                </c:pt>
                <c:pt idx="2">
                  <c:v>218086.2597</c:v>
                </c:pt>
                <c:pt idx="3">
                  <c:v>1264995.1257</c:v>
                </c:pt>
                <c:pt idx="4">
                  <c:v>1475124.3159</c:v>
                </c:pt>
                <c:pt idx="5">
                  <c:v>1757769.8056999999</c:v>
                </c:pt>
                <c:pt idx="6">
                  <c:v>2474453.7684999998</c:v>
                </c:pt>
                <c:pt idx="7">
                  <c:v>452780.65130000003</c:v>
                </c:pt>
                <c:pt idx="8">
                  <c:v>1122347.0717</c:v>
                </c:pt>
                <c:pt idx="9">
                  <c:v>2170730.8018</c:v>
                </c:pt>
                <c:pt idx="10">
                  <c:v>982490.47510000004</c:v>
                </c:pt>
                <c:pt idx="11">
                  <c:v>344306.46340000001</c:v>
                </c:pt>
                <c:pt idx="12">
                  <c:v>108146.35400000001</c:v>
                </c:pt>
                <c:pt idx="13">
                  <c:v>2542115.1072999998</c:v>
                </c:pt>
                <c:pt idx="14">
                  <c:v>883398.20120000001</c:v>
                </c:pt>
                <c:pt idx="15">
                  <c:v>364838.62939999998</c:v>
                </c:pt>
              </c:numCache>
            </c:numRef>
          </c:val>
          <c:extLst>
            <c:ext xmlns:c16="http://schemas.microsoft.com/office/drawing/2014/chart" uri="{C3380CC4-5D6E-409C-BE32-E72D297353CC}">
              <c16:uniqueId val="{00000004-80E2-4016-99BB-2CE717736576}"/>
            </c:ext>
          </c:extLst>
        </c:ser>
        <c:ser>
          <c:idx val="2"/>
          <c:order val="2"/>
          <c:tx>
            <c:strRef>
              <c:f>Pivot_Table!$N$3:$N$4</c:f>
              <c:strCache>
                <c:ptCount val="1"/>
                <c:pt idx="0">
                  <c:v>Unknown</c:v>
                </c:pt>
              </c:strCache>
            </c:strRef>
          </c:tx>
          <c:spPr>
            <a:solidFill>
              <a:schemeClr val="accent3"/>
            </a:solidFill>
            <a:ln>
              <a:noFill/>
            </a:ln>
            <a:effectLst/>
            <a:sp3d/>
          </c:spPr>
          <c:invertIfNegative val="0"/>
          <c:cat>
            <c:strRef>
              <c:f>Pivot_Table!$K$5:$K$21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Pivot_Table!$N$5:$N$21</c:f>
              <c:numCache>
                <c:formatCode>General</c:formatCode>
                <c:ptCount val="16"/>
                <c:pt idx="0">
                  <c:v>113993.3054</c:v>
                </c:pt>
                <c:pt idx="1">
                  <c:v>45107.300900000002</c:v>
                </c:pt>
                <c:pt idx="2">
                  <c:v>16502.3338</c:v>
                </c:pt>
                <c:pt idx="3">
                  <c:v>121931.81570000001</c:v>
                </c:pt>
                <c:pt idx="4">
                  <c:v>100275.4948</c:v>
                </c:pt>
                <c:pt idx="5">
                  <c:v>135352.78810000001</c:v>
                </c:pt>
                <c:pt idx="6">
                  <c:v>238389.61309999999</c:v>
                </c:pt>
                <c:pt idx="7">
                  <c:v>37798.777499999997</c:v>
                </c:pt>
                <c:pt idx="8">
                  <c:v>81313.358699999997</c:v>
                </c:pt>
                <c:pt idx="9">
                  <c:v>164924.19459999999</c:v>
                </c:pt>
                <c:pt idx="10">
                  <c:v>89620.340200000006</c:v>
                </c:pt>
                <c:pt idx="11">
                  <c:v>36563.679700000001</c:v>
                </c:pt>
                <c:pt idx="12">
                  <c:v>8628.768</c:v>
                </c:pt>
                <c:pt idx="13">
                  <c:v>214553.6539</c:v>
                </c:pt>
                <c:pt idx="14">
                  <c:v>73516.517900000006</c:v>
                </c:pt>
                <c:pt idx="15">
                  <c:v>45822.273699999998</c:v>
                </c:pt>
              </c:numCache>
            </c:numRef>
          </c:val>
          <c:extLst>
            <c:ext xmlns:c16="http://schemas.microsoft.com/office/drawing/2014/chart" uri="{C3380CC4-5D6E-409C-BE32-E72D297353CC}">
              <c16:uniqueId val="{00000005-80E2-4016-99BB-2CE717736576}"/>
            </c:ext>
          </c:extLst>
        </c:ser>
        <c:dLbls>
          <c:showLegendKey val="0"/>
          <c:showVal val="0"/>
          <c:showCatName val="0"/>
          <c:showSerName val="0"/>
          <c:showPercent val="0"/>
          <c:showBubbleSize val="0"/>
        </c:dLbls>
        <c:gapWidth val="150"/>
        <c:shape val="box"/>
        <c:axId val="826594255"/>
        <c:axId val="826596655"/>
        <c:axId val="0"/>
      </c:bar3DChart>
      <c:catAx>
        <c:axId val="826594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6655"/>
        <c:crosses val="autoZero"/>
        <c:auto val="1"/>
        <c:lblAlgn val="ctr"/>
        <c:lblOffset val="100"/>
        <c:noMultiLvlLbl val="0"/>
      </c:catAx>
      <c:valAx>
        <c:axId val="82659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4255"/>
        <c:crosses val="autoZero"/>
        <c:crossBetween val="between"/>
      </c:valAx>
      <c:spPr>
        <a:noFill/>
        <a:ln>
          <a:noFill/>
        </a:ln>
        <a:effectLst/>
      </c:spPr>
    </c:plotArea>
    <c:legend>
      <c:legendPos val="r"/>
      <c:layout>
        <c:manualLayout>
          <c:xMode val="edge"/>
          <c:yMode val="edge"/>
          <c:x val="2.5823482177792092E-2"/>
          <c:y val="0.73141079285541932"/>
          <c:w val="0.19135614306977372"/>
          <c:h val="0.23577952515660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322385</xdr:colOff>
      <xdr:row>47</xdr:row>
      <xdr:rowOff>0</xdr:rowOff>
    </xdr:to>
    <xdr:sp macro="" textlink="">
      <xdr:nvSpPr>
        <xdr:cNvPr id="12" name="Rectangle: Rounded Corners 11">
          <a:extLst>
            <a:ext uri="{FF2B5EF4-FFF2-40B4-BE49-F238E27FC236}">
              <a16:creationId xmlns:a16="http://schemas.microsoft.com/office/drawing/2014/main" id="{9B6DC5B0-AD06-8D24-DFDE-A640B36D2E27}"/>
            </a:ext>
          </a:extLst>
        </xdr:cNvPr>
        <xdr:cNvSpPr/>
      </xdr:nvSpPr>
      <xdr:spPr>
        <a:xfrm>
          <a:off x="0" y="0"/>
          <a:ext cx="15708923" cy="8264769"/>
        </a:xfrm>
        <a:prstGeom prst="roundRect">
          <a:avLst>
            <a:gd name="adj" fmla="val 6564"/>
          </a:avLst>
        </a:prstGeom>
        <a:gradFill>
          <a:gsLst>
            <a:gs pos="74000">
              <a:schemeClr val="bg1">
                <a:lumMod val="85000"/>
              </a:schemeClr>
            </a:gs>
            <a:gs pos="83000">
              <a:schemeClr val="bg1">
                <a:lumMod val="85000"/>
              </a:schemeClr>
            </a:gs>
            <a:gs pos="100000">
              <a:schemeClr val="bg1">
                <a:lumMod val="85000"/>
              </a:schemeClr>
            </a:gs>
          </a:gsLst>
          <a:lin ang="5400000" scaled="1"/>
        </a:gradFill>
        <a:ln>
          <a:solidFill>
            <a:schemeClr val="accent1">
              <a:shade val="15000"/>
              <a:alpha val="0"/>
            </a:schemeClr>
          </a:solidFill>
        </a:ln>
        <a:effectLst>
          <a:glow>
            <a:schemeClr val="accent1"/>
          </a:glow>
          <a:outerShdw dist="50800" dir="5400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200482</xdr:colOff>
      <xdr:row>0</xdr:row>
      <xdr:rowOff>149626</xdr:rowOff>
    </xdr:from>
    <xdr:to>
      <xdr:col>3</xdr:col>
      <xdr:colOff>247496</xdr:colOff>
      <xdr:row>7</xdr:row>
      <xdr:rowOff>102356</xdr:rowOff>
    </xdr:to>
    <xdr:sp macro="" textlink="">
      <xdr:nvSpPr>
        <xdr:cNvPr id="13" name="Rectangle: Rounded Corners 12">
          <a:extLst>
            <a:ext uri="{FF2B5EF4-FFF2-40B4-BE49-F238E27FC236}">
              <a16:creationId xmlns:a16="http://schemas.microsoft.com/office/drawing/2014/main" id="{53671D48-F0FF-F235-1BF0-3BB7E8D69DB2}"/>
            </a:ext>
          </a:extLst>
        </xdr:cNvPr>
        <xdr:cNvSpPr/>
      </xdr:nvSpPr>
      <xdr:spPr>
        <a:xfrm>
          <a:off x="200482" y="149626"/>
          <a:ext cx="1866483" cy="1259016"/>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406468</xdr:colOff>
      <xdr:row>1</xdr:row>
      <xdr:rowOff>33456</xdr:rowOff>
    </xdr:from>
    <xdr:to>
      <xdr:col>25</xdr:col>
      <xdr:colOff>130611</xdr:colOff>
      <xdr:row>7</xdr:row>
      <xdr:rowOff>181633</xdr:rowOff>
    </xdr:to>
    <xdr:sp macro="" textlink="">
      <xdr:nvSpPr>
        <xdr:cNvPr id="14" name="Rectangle: Rounded Corners 13">
          <a:extLst>
            <a:ext uri="{FF2B5EF4-FFF2-40B4-BE49-F238E27FC236}">
              <a16:creationId xmlns:a16="http://schemas.microsoft.com/office/drawing/2014/main" id="{70AEBAFE-85E0-4F8D-96D4-BDC884ECC274}"/>
            </a:ext>
          </a:extLst>
        </xdr:cNvPr>
        <xdr:cNvSpPr/>
      </xdr:nvSpPr>
      <xdr:spPr>
        <a:xfrm>
          <a:off x="2225937" y="220068"/>
          <a:ext cx="13066919" cy="1267851"/>
        </a:xfrm>
        <a:prstGeom prst="roundRect">
          <a:avLst>
            <a:gd name="adj" fmla="val 50000"/>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123148</xdr:colOff>
      <xdr:row>8</xdr:row>
      <xdr:rowOff>64350</xdr:rowOff>
    </xdr:from>
    <xdr:to>
      <xdr:col>3</xdr:col>
      <xdr:colOff>337398</xdr:colOff>
      <xdr:row>46</xdr:row>
      <xdr:rowOff>26978</xdr:rowOff>
    </xdr:to>
    <xdr:sp macro="" textlink="">
      <xdr:nvSpPr>
        <xdr:cNvPr id="15" name="Rectangle: Rounded Corners 14">
          <a:extLst>
            <a:ext uri="{FF2B5EF4-FFF2-40B4-BE49-F238E27FC236}">
              <a16:creationId xmlns:a16="http://schemas.microsoft.com/office/drawing/2014/main" id="{F2BF14E7-F738-423E-AD04-ACCBA7E727D5}"/>
            </a:ext>
          </a:extLst>
        </xdr:cNvPr>
        <xdr:cNvSpPr/>
      </xdr:nvSpPr>
      <xdr:spPr>
        <a:xfrm>
          <a:off x="123148" y="1527390"/>
          <a:ext cx="2043050" cy="6912068"/>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562058</xdr:colOff>
      <xdr:row>9</xdr:row>
      <xdr:rowOff>2701</xdr:rowOff>
    </xdr:from>
    <xdr:to>
      <xdr:col>8</xdr:col>
      <xdr:colOff>181737</xdr:colOff>
      <xdr:row>19</xdr:row>
      <xdr:rowOff>55406</xdr:rowOff>
    </xdr:to>
    <xdr:sp macro="" textlink="">
      <xdr:nvSpPr>
        <xdr:cNvPr id="16" name="Rectangle: Rounded Corners 15">
          <a:extLst>
            <a:ext uri="{FF2B5EF4-FFF2-40B4-BE49-F238E27FC236}">
              <a16:creationId xmlns:a16="http://schemas.microsoft.com/office/drawing/2014/main" id="{DE710077-3C18-41F5-91D2-7A6AB0C55988}"/>
            </a:ext>
          </a:extLst>
        </xdr:cNvPr>
        <xdr:cNvSpPr/>
      </xdr:nvSpPr>
      <xdr:spPr>
        <a:xfrm>
          <a:off x="2381527" y="1682211"/>
          <a:ext cx="2652128" cy="1918828"/>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299407</xdr:colOff>
      <xdr:row>9</xdr:row>
      <xdr:rowOff>12997</xdr:rowOff>
    </xdr:from>
    <xdr:to>
      <xdr:col>12</xdr:col>
      <xdr:colOff>525575</xdr:colOff>
      <xdr:row>19</xdr:row>
      <xdr:rowOff>65702</xdr:rowOff>
    </xdr:to>
    <xdr:sp macro="" textlink="">
      <xdr:nvSpPr>
        <xdr:cNvPr id="17" name="Rectangle: Rounded Corners 16">
          <a:extLst>
            <a:ext uri="{FF2B5EF4-FFF2-40B4-BE49-F238E27FC236}">
              <a16:creationId xmlns:a16="http://schemas.microsoft.com/office/drawing/2014/main" id="{C05B57DC-D0F2-484E-9721-DFDAF7A6DCC0}"/>
            </a:ext>
          </a:extLst>
        </xdr:cNvPr>
        <xdr:cNvSpPr/>
      </xdr:nvSpPr>
      <xdr:spPr>
        <a:xfrm>
          <a:off x="5151325" y="1692507"/>
          <a:ext cx="2652128" cy="1918828"/>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437703</xdr:colOff>
      <xdr:row>9</xdr:row>
      <xdr:rowOff>38740</xdr:rowOff>
    </xdr:from>
    <xdr:to>
      <xdr:col>8</xdr:col>
      <xdr:colOff>186070</xdr:colOff>
      <xdr:row>20</xdr:row>
      <xdr:rowOff>8861</xdr:rowOff>
    </xdr:to>
    <xdr:graphicFrame macro="">
      <xdr:nvGraphicFramePr>
        <xdr:cNvPr id="3" name="Chart 2">
          <a:extLst>
            <a:ext uri="{FF2B5EF4-FFF2-40B4-BE49-F238E27FC236}">
              <a16:creationId xmlns:a16="http://schemas.microsoft.com/office/drawing/2014/main" id="{81945882-A2C6-4EE5-BF12-A6B21242D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53913</xdr:colOff>
      <xdr:row>9</xdr:row>
      <xdr:rowOff>859</xdr:rowOff>
    </xdr:from>
    <xdr:to>
      <xdr:col>19</xdr:col>
      <xdr:colOff>7771</xdr:colOff>
      <xdr:row>19</xdr:row>
      <xdr:rowOff>109326</xdr:rowOff>
    </xdr:to>
    <xdr:sp macro="" textlink="">
      <xdr:nvSpPr>
        <xdr:cNvPr id="24" name="Rectangle: Rounded Corners 23">
          <a:extLst>
            <a:ext uri="{FF2B5EF4-FFF2-40B4-BE49-F238E27FC236}">
              <a16:creationId xmlns:a16="http://schemas.microsoft.com/office/drawing/2014/main" id="{3577AD6F-68BB-4A09-8B62-A47264B1EDB9}"/>
            </a:ext>
          </a:extLst>
        </xdr:cNvPr>
        <xdr:cNvSpPr/>
      </xdr:nvSpPr>
      <xdr:spPr>
        <a:xfrm>
          <a:off x="7938280" y="1680369"/>
          <a:ext cx="3592797" cy="1974590"/>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447391</xdr:colOff>
      <xdr:row>31</xdr:row>
      <xdr:rowOff>89417</xdr:rowOff>
    </xdr:from>
    <xdr:to>
      <xdr:col>9</xdr:col>
      <xdr:colOff>486747</xdr:colOff>
      <xdr:row>46</xdr:row>
      <xdr:rowOff>108500</xdr:rowOff>
    </xdr:to>
    <xdr:sp macro="" textlink="">
      <xdr:nvSpPr>
        <xdr:cNvPr id="25" name="Rectangle: Rounded Corners 24">
          <a:extLst>
            <a:ext uri="{FF2B5EF4-FFF2-40B4-BE49-F238E27FC236}">
              <a16:creationId xmlns:a16="http://schemas.microsoft.com/office/drawing/2014/main" id="{9E3E57C5-C29E-4514-AE78-BA6DC49CA179}"/>
            </a:ext>
          </a:extLst>
        </xdr:cNvPr>
        <xdr:cNvSpPr/>
      </xdr:nvSpPr>
      <xdr:spPr>
        <a:xfrm>
          <a:off x="2266860" y="5874397"/>
          <a:ext cx="3678295" cy="2818266"/>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213827</xdr:colOff>
      <xdr:row>23</xdr:row>
      <xdr:rowOff>155511</xdr:rowOff>
    </xdr:from>
    <xdr:to>
      <xdr:col>25</xdr:col>
      <xdr:colOff>217714</xdr:colOff>
      <xdr:row>47</xdr:row>
      <xdr:rowOff>19395</xdr:rowOff>
    </xdr:to>
    <xdr:sp macro="" textlink="">
      <xdr:nvSpPr>
        <xdr:cNvPr id="26" name="Rectangle: Rounded Corners 25">
          <a:extLst>
            <a:ext uri="{FF2B5EF4-FFF2-40B4-BE49-F238E27FC236}">
              <a16:creationId xmlns:a16="http://schemas.microsoft.com/office/drawing/2014/main" id="{0012CFC0-FA73-49E9-A0DD-011A96409006}"/>
            </a:ext>
          </a:extLst>
        </xdr:cNvPr>
        <xdr:cNvSpPr/>
      </xdr:nvSpPr>
      <xdr:spPr>
        <a:xfrm>
          <a:off x="10577027" y="4361751"/>
          <a:ext cx="4880687" cy="4253004"/>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132444</xdr:colOff>
      <xdr:row>8</xdr:row>
      <xdr:rowOff>125389</xdr:rowOff>
    </xdr:from>
    <xdr:to>
      <xdr:col>25</xdr:col>
      <xdr:colOff>86301</xdr:colOff>
      <xdr:row>23</xdr:row>
      <xdr:rowOff>86924</xdr:rowOff>
    </xdr:to>
    <xdr:sp macro="" textlink="">
      <xdr:nvSpPr>
        <xdr:cNvPr id="27" name="Rectangle: Rounded Corners 26">
          <a:extLst>
            <a:ext uri="{FF2B5EF4-FFF2-40B4-BE49-F238E27FC236}">
              <a16:creationId xmlns:a16="http://schemas.microsoft.com/office/drawing/2014/main" id="{45361301-28AB-489E-AD31-87ED3F367C05}"/>
            </a:ext>
          </a:extLst>
        </xdr:cNvPr>
        <xdr:cNvSpPr/>
      </xdr:nvSpPr>
      <xdr:spPr>
        <a:xfrm>
          <a:off x="11682309" y="1563771"/>
          <a:ext cx="3601183" cy="2658501"/>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20512</xdr:colOff>
      <xdr:row>20</xdr:row>
      <xdr:rowOff>41828</xdr:rowOff>
    </xdr:from>
    <xdr:to>
      <xdr:col>17</xdr:col>
      <xdr:colOff>77754</xdr:colOff>
      <xdr:row>46</xdr:row>
      <xdr:rowOff>170048</xdr:rowOff>
    </xdr:to>
    <xdr:sp macro="" textlink="">
      <xdr:nvSpPr>
        <xdr:cNvPr id="28" name="Rectangle: Rounded Corners 27">
          <a:extLst>
            <a:ext uri="{FF2B5EF4-FFF2-40B4-BE49-F238E27FC236}">
              <a16:creationId xmlns:a16="http://schemas.microsoft.com/office/drawing/2014/main" id="{8F6F698F-D39A-46E4-B2DB-003D9CE67A24}"/>
            </a:ext>
          </a:extLst>
        </xdr:cNvPr>
        <xdr:cNvSpPr/>
      </xdr:nvSpPr>
      <xdr:spPr>
        <a:xfrm>
          <a:off x="6169986" y="3784986"/>
          <a:ext cx="4361873" cy="4994325"/>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525712</xdr:colOff>
      <xdr:row>19</xdr:row>
      <xdr:rowOff>121299</xdr:rowOff>
    </xdr:from>
    <xdr:to>
      <xdr:col>9</xdr:col>
      <xdr:colOff>502085</xdr:colOff>
      <xdr:row>31</xdr:row>
      <xdr:rowOff>58722</xdr:rowOff>
    </xdr:to>
    <xdr:sp macro="" textlink="">
      <xdr:nvSpPr>
        <xdr:cNvPr id="29" name="Rectangle: Rounded Corners 28">
          <a:extLst>
            <a:ext uri="{FF2B5EF4-FFF2-40B4-BE49-F238E27FC236}">
              <a16:creationId xmlns:a16="http://schemas.microsoft.com/office/drawing/2014/main" id="{B4F18E1C-EAAF-459E-8B14-EB688A365A43}"/>
            </a:ext>
          </a:extLst>
        </xdr:cNvPr>
        <xdr:cNvSpPr/>
      </xdr:nvSpPr>
      <xdr:spPr>
        <a:xfrm>
          <a:off x="2345181" y="3666932"/>
          <a:ext cx="3615312" cy="2176770"/>
        </a:xfrm>
        <a:prstGeom prst="roundRect">
          <a:avLst/>
        </a:prstGeom>
        <a:gradFill>
          <a:gsLst>
            <a:gs pos="49000">
              <a:srgbClr val="00A8EA"/>
            </a:gs>
            <a:gs pos="2000">
              <a:srgbClr val="0070C0"/>
            </a:gs>
            <a:gs pos="66000">
              <a:srgbClr val="00B0F0"/>
            </a:gs>
            <a:gs pos="97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330896</xdr:colOff>
      <xdr:row>8</xdr:row>
      <xdr:rowOff>123609</xdr:rowOff>
    </xdr:from>
    <xdr:to>
      <xdr:col>13</xdr:col>
      <xdr:colOff>283534</xdr:colOff>
      <xdr:row>20</xdr:row>
      <xdr:rowOff>79743</xdr:rowOff>
    </xdr:to>
    <xdr:graphicFrame macro="">
      <xdr:nvGraphicFramePr>
        <xdr:cNvPr id="2" name="Chart 1">
          <a:extLst>
            <a:ext uri="{FF2B5EF4-FFF2-40B4-BE49-F238E27FC236}">
              <a16:creationId xmlns:a16="http://schemas.microsoft.com/office/drawing/2014/main" id="{89C42D6E-6003-44E4-BECF-2B2A59E45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141767</xdr:colOff>
      <xdr:row>8</xdr:row>
      <xdr:rowOff>70885</xdr:rowOff>
    </xdr:from>
    <xdr:to>
      <xdr:col>24</xdr:col>
      <xdr:colOff>560294</xdr:colOff>
      <xdr:row>22</xdr:row>
      <xdr:rowOff>168088</xdr:rowOff>
    </xdr:to>
    <xdr:graphicFrame macro="">
      <xdr:nvGraphicFramePr>
        <xdr:cNvPr id="4" name="Chart 3">
          <a:extLst>
            <a:ext uri="{FF2B5EF4-FFF2-40B4-BE49-F238E27FC236}">
              <a16:creationId xmlns:a16="http://schemas.microsoft.com/office/drawing/2014/main" id="{7633B5FC-CCBC-4F14-B2A1-F04EF8C9F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505047</xdr:colOff>
      <xdr:row>19</xdr:row>
      <xdr:rowOff>88604</xdr:rowOff>
    </xdr:from>
    <xdr:to>
      <xdr:col>9</xdr:col>
      <xdr:colOff>499492</xdr:colOff>
      <xdr:row>30</xdr:row>
      <xdr:rowOff>137042</xdr:rowOff>
    </xdr:to>
    <xdr:graphicFrame macro="">
      <xdr:nvGraphicFramePr>
        <xdr:cNvPr id="8" name="Chart 7">
          <a:extLst>
            <a:ext uri="{FF2B5EF4-FFF2-40B4-BE49-F238E27FC236}">
              <a16:creationId xmlns:a16="http://schemas.microsoft.com/office/drawing/2014/main" id="{A99535BF-E7D8-42E4-87CA-55A1C0FCC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593650</xdr:colOff>
      <xdr:row>8</xdr:row>
      <xdr:rowOff>124047</xdr:rowOff>
    </xdr:from>
    <xdr:to>
      <xdr:col>19</xdr:col>
      <xdr:colOff>44302</xdr:colOff>
      <xdr:row>19</xdr:row>
      <xdr:rowOff>159487</xdr:rowOff>
    </xdr:to>
    <xdr:graphicFrame macro="">
      <xdr:nvGraphicFramePr>
        <xdr:cNvPr id="9" name="Chart 8">
          <a:extLst>
            <a:ext uri="{FF2B5EF4-FFF2-40B4-BE49-F238E27FC236}">
              <a16:creationId xmlns:a16="http://schemas.microsoft.com/office/drawing/2014/main" id="{654D0142-70FE-4948-BC11-0E2DA463C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249133</xdr:colOff>
      <xdr:row>21</xdr:row>
      <xdr:rowOff>97294</xdr:rowOff>
    </xdr:from>
    <xdr:to>
      <xdr:col>16</xdr:col>
      <xdr:colOff>366733</xdr:colOff>
      <xdr:row>46</xdr:row>
      <xdr:rowOff>29847</xdr:rowOff>
    </xdr:to>
    <xdr:graphicFrame macro="">
      <xdr:nvGraphicFramePr>
        <xdr:cNvPr id="10" name="Chart 9">
          <a:extLst>
            <a:ext uri="{FF2B5EF4-FFF2-40B4-BE49-F238E27FC236}">
              <a16:creationId xmlns:a16="http://schemas.microsoft.com/office/drawing/2014/main" id="{47A201D7-472D-4D30-8780-5378F877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327838</xdr:colOff>
      <xdr:row>24</xdr:row>
      <xdr:rowOff>70884</xdr:rowOff>
    </xdr:from>
    <xdr:to>
      <xdr:col>25</xdr:col>
      <xdr:colOff>130078</xdr:colOff>
      <xdr:row>46</xdr:row>
      <xdr:rowOff>147880</xdr:rowOff>
    </xdr:to>
    <xdr:graphicFrame macro="">
      <xdr:nvGraphicFramePr>
        <xdr:cNvPr id="11" name="Chart 10">
          <a:extLst>
            <a:ext uri="{FF2B5EF4-FFF2-40B4-BE49-F238E27FC236}">
              <a16:creationId xmlns:a16="http://schemas.microsoft.com/office/drawing/2014/main" id="{3335AD4B-0A8C-4CDA-8A31-2EA91A3F7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397586</xdr:colOff>
      <xdr:row>2</xdr:row>
      <xdr:rowOff>96592</xdr:rowOff>
    </xdr:from>
    <xdr:to>
      <xdr:col>15</xdr:col>
      <xdr:colOff>129113</xdr:colOff>
      <xdr:row>8</xdr:row>
      <xdr:rowOff>128788</xdr:rowOff>
    </xdr:to>
    <xdr:sp macro="" textlink="">
      <xdr:nvSpPr>
        <xdr:cNvPr id="30" name="TextBox 29">
          <a:extLst>
            <a:ext uri="{FF2B5EF4-FFF2-40B4-BE49-F238E27FC236}">
              <a16:creationId xmlns:a16="http://schemas.microsoft.com/office/drawing/2014/main" id="{336AC9A3-2871-6369-2431-A403D34F8A6B}"/>
            </a:ext>
          </a:extLst>
        </xdr:cNvPr>
        <xdr:cNvSpPr txBox="1"/>
      </xdr:nvSpPr>
      <xdr:spPr>
        <a:xfrm>
          <a:off x="3457131" y="466047"/>
          <a:ext cx="5850618" cy="1140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t>SuperStore Dashboard</a:t>
          </a:r>
        </a:p>
      </xdr:txBody>
    </xdr:sp>
    <xdr:clientData/>
  </xdr:twoCellAnchor>
  <xdr:twoCellAnchor editAs="oneCell">
    <xdr:from>
      <xdr:col>4</xdr:col>
      <xdr:colOff>44450</xdr:colOff>
      <xdr:row>1</xdr:row>
      <xdr:rowOff>149515</xdr:rowOff>
    </xdr:from>
    <xdr:to>
      <xdr:col>5</xdr:col>
      <xdr:colOff>349412</xdr:colOff>
      <xdr:row>6</xdr:row>
      <xdr:rowOff>151661</xdr:rowOff>
    </xdr:to>
    <xdr:pic>
      <xdr:nvPicPr>
        <xdr:cNvPr id="32" name="Graphic 31" descr="Register with solid fill">
          <a:extLst>
            <a:ext uri="{FF2B5EF4-FFF2-40B4-BE49-F238E27FC236}">
              <a16:creationId xmlns:a16="http://schemas.microsoft.com/office/drawing/2014/main" id="{02576749-1303-D5CE-224D-D42D1373145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92086" y="334242"/>
          <a:ext cx="916871" cy="925783"/>
        </a:xfrm>
        <a:prstGeom prst="rect">
          <a:avLst/>
        </a:prstGeom>
      </xdr:spPr>
    </xdr:pic>
    <xdr:clientData/>
  </xdr:twoCellAnchor>
  <xdr:twoCellAnchor>
    <xdr:from>
      <xdr:col>0</xdr:col>
      <xdr:colOff>236722</xdr:colOff>
      <xdr:row>1</xdr:row>
      <xdr:rowOff>114086</xdr:rowOff>
    </xdr:from>
    <xdr:to>
      <xdr:col>3</xdr:col>
      <xdr:colOff>258096</xdr:colOff>
      <xdr:row>6</xdr:row>
      <xdr:rowOff>178209</xdr:rowOff>
    </xdr:to>
    <xdr:sp macro="" textlink="">
      <xdr:nvSpPr>
        <xdr:cNvPr id="33" name="TextBox 32">
          <a:extLst>
            <a:ext uri="{FF2B5EF4-FFF2-40B4-BE49-F238E27FC236}">
              <a16:creationId xmlns:a16="http://schemas.microsoft.com/office/drawing/2014/main" id="{B827D287-A964-7276-DD53-B75E88948EB6}"/>
            </a:ext>
          </a:extLst>
        </xdr:cNvPr>
        <xdr:cNvSpPr txBox="1"/>
      </xdr:nvSpPr>
      <xdr:spPr>
        <a:xfrm>
          <a:off x="236722" y="298441"/>
          <a:ext cx="1846487" cy="98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Tuncay</a:t>
          </a:r>
        </a:p>
        <a:p>
          <a:r>
            <a:rPr lang="en-US" sz="2800" b="1"/>
            <a:t>TheAnalyst</a:t>
          </a:r>
        </a:p>
      </xdr:txBody>
    </xdr:sp>
    <xdr:clientData/>
  </xdr:twoCellAnchor>
  <xdr:twoCellAnchor editAs="oneCell">
    <xdr:from>
      <xdr:col>0</xdr:col>
      <xdr:colOff>164858</xdr:colOff>
      <xdr:row>11</xdr:row>
      <xdr:rowOff>9698</xdr:rowOff>
    </xdr:from>
    <xdr:to>
      <xdr:col>3</xdr:col>
      <xdr:colOff>279382</xdr:colOff>
      <xdr:row>15</xdr:row>
      <xdr:rowOff>14438</xdr:rowOff>
    </xdr:to>
    <mc:AlternateContent xmlns:mc="http://schemas.openxmlformats.org/markup-compatibility/2006" xmlns:a14="http://schemas.microsoft.com/office/drawing/2010/main">
      <mc:Choice Requires="a14">
        <xdr:graphicFrame macro="">
          <xdr:nvGraphicFramePr>
            <xdr:cNvPr id="34" name="Item_Fat_Content">
              <a:extLst>
                <a:ext uri="{FF2B5EF4-FFF2-40B4-BE49-F238E27FC236}">
                  <a16:creationId xmlns:a16="http://schemas.microsoft.com/office/drawing/2014/main" id="{7CBBF07A-4CDB-4535-91CD-5BF67F4BBAD5}"/>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164858" y="1981933"/>
              <a:ext cx="1929877" cy="72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151772</xdr:colOff>
      <xdr:row>18</xdr:row>
      <xdr:rowOff>15256</xdr:rowOff>
    </xdr:from>
    <xdr:to>
      <xdr:col>3</xdr:col>
      <xdr:colOff>317131</xdr:colOff>
      <xdr:row>23</xdr:row>
      <xdr:rowOff>84866</xdr:rowOff>
    </xdr:to>
    <mc:AlternateContent xmlns:mc="http://schemas.openxmlformats.org/markup-compatibility/2006" xmlns:a14="http://schemas.microsoft.com/office/drawing/2010/main">
      <mc:Choice Requires="a14">
        <xdr:graphicFrame macro="">
          <xdr:nvGraphicFramePr>
            <xdr:cNvPr id="35" name="Item_Group">
              <a:extLst>
                <a:ext uri="{FF2B5EF4-FFF2-40B4-BE49-F238E27FC236}">
                  <a16:creationId xmlns:a16="http://schemas.microsoft.com/office/drawing/2014/main" id="{6680FC6A-968C-4CA7-BFD1-DCE866FAB706}"/>
                </a:ext>
              </a:extLst>
            </xdr:cNvPr>
            <xdr:cNvGraphicFramePr/>
          </xdr:nvGraphicFramePr>
          <xdr:xfrm>
            <a:off x="0" y="0"/>
            <a:ext cx="0" cy="0"/>
          </xdr:xfrm>
          <a:graphic>
            <a:graphicData uri="http://schemas.microsoft.com/office/drawing/2010/slicer">
              <sle:slicer xmlns:sle="http://schemas.microsoft.com/office/drawing/2010/slicer" name="Item_Group"/>
            </a:graphicData>
          </a:graphic>
        </xdr:graphicFrame>
      </mc:Choice>
      <mc:Fallback xmlns="">
        <xdr:sp macro="" textlink="">
          <xdr:nvSpPr>
            <xdr:cNvPr id="0" name=""/>
            <xdr:cNvSpPr>
              <a:spLocks noTextEdit="1"/>
            </xdr:cNvSpPr>
          </xdr:nvSpPr>
          <xdr:spPr>
            <a:xfrm>
              <a:off x="151772" y="3242550"/>
              <a:ext cx="1980712" cy="966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189521</xdr:colOff>
      <xdr:row>26</xdr:row>
      <xdr:rowOff>85684</xdr:rowOff>
    </xdr:from>
    <xdr:to>
      <xdr:col>3</xdr:col>
      <xdr:colOff>292645</xdr:colOff>
      <xdr:row>33</xdr:row>
      <xdr:rowOff>56570</xdr:rowOff>
    </xdr:to>
    <mc:AlternateContent xmlns:mc="http://schemas.openxmlformats.org/markup-compatibility/2006" xmlns:a14="http://schemas.microsoft.com/office/drawing/2010/main">
      <mc:Choice Requires="a14">
        <xdr:graphicFrame macro="">
          <xdr:nvGraphicFramePr>
            <xdr:cNvPr id="37" name="Visibility_Group">
              <a:extLst>
                <a:ext uri="{FF2B5EF4-FFF2-40B4-BE49-F238E27FC236}">
                  <a16:creationId xmlns:a16="http://schemas.microsoft.com/office/drawing/2014/main" id="{9D087684-23CE-42E7-B759-EEDF12CB8A26}"/>
                </a:ext>
              </a:extLst>
            </xdr:cNvPr>
            <xdr:cNvGraphicFramePr/>
          </xdr:nvGraphicFramePr>
          <xdr:xfrm>
            <a:off x="0" y="0"/>
            <a:ext cx="0" cy="0"/>
          </xdr:xfrm>
          <a:graphic>
            <a:graphicData uri="http://schemas.microsoft.com/office/drawing/2010/slicer">
              <sle:slicer xmlns:sle="http://schemas.microsoft.com/office/drawing/2010/slicer" name="Visibility_Group"/>
            </a:graphicData>
          </a:graphic>
        </xdr:graphicFrame>
      </mc:Choice>
      <mc:Fallback xmlns="">
        <xdr:sp macro="" textlink="">
          <xdr:nvSpPr>
            <xdr:cNvPr id="0" name=""/>
            <xdr:cNvSpPr>
              <a:spLocks noTextEdit="1"/>
            </xdr:cNvSpPr>
          </xdr:nvSpPr>
          <xdr:spPr>
            <a:xfrm>
              <a:off x="189521" y="4747331"/>
              <a:ext cx="1918477" cy="1225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165035</xdr:colOff>
      <xdr:row>36</xdr:row>
      <xdr:rowOff>57388</xdr:rowOff>
    </xdr:from>
    <xdr:to>
      <xdr:col>3</xdr:col>
      <xdr:colOff>279205</xdr:colOff>
      <xdr:row>43</xdr:row>
      <xdr:rowOff>2691</xdr:rowOff>
    </xdr:to>
    <mc:AlternateContent xmlns:mc="http://schemas.openxmlformats.org/markup-compatibility/2006" xmlns:a14="http://schemas.microsoft.com/office/drawing/2010/main">
      <mc:Choice Requires="a14">
        <xdr:graphicFrame macro="">
          <xdr:nvGraphicFramePr>
            <xdr:cNvPr id="38" name="Outlet_Type">
              <a:extLst>
                <a:ext uri="{FF2B5EF4-FFF2-40B4-BE49-F238E27FC236}">
                  <a16:creationId xmlns:a16="http://schemas.microsoft.com/office/drawing/2014/main" id="{2992944C-FA01-4319-A20E-F1D7B833B19A}"/>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165035" y="6511976"/>
              <a:ext cx="1929523" cy="1200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481263</xdr:colOff>
      <xdr:row>31</xdr:row>
      <xdr:rowOff>160421</xdr:rowOff>
    </xdr:from>
    <xdr:to>
      <xdr:col>11</xdr:col>
      <xdr:colOff>239233</xdr:colOff>
      <xdr:row>46</xdr:row>
      <xdr:rowOff>96253</xdr:rowOff>
    </xdr:to>
    <xdr:graphicFrame macro="">
      <xdr:nvGraphicFramePr>
        <xdr:cNvPr id="39" name="Chart 38">
          <a:extLst>
            <a:ext uri="{FF2B5EF4-FFF2-40B4-BE49-F238E27FC236}">
              <a16:creationId xmlns:a16="http://schemas.microsoft.com/office/drawing/2014/main" id="{1B08BA70-A10C-4E1B-8168-B07F47BC7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10416665" backgroundQuery="1" createdVersion="8" refreshedVersion="8" minRefreshableVersion="3" recordCount="0" supportSubquery="1" supportAdvancedDrill="1" xr:uid="{E58C2BCF-5F19-4FB7-81F3-6168E59428FF}">
  <cacheSource type="external" connectionId="1"/>
  <cacheFields count="5">
    <cacheField name="[Measures].[Count of Item_Identifier]" caption="Count of Item_Identifier" numFmtId="0" hierarchy="18" level="32767"/>
    <cacheField name="[Table1].[Item_Fat_Content].[Item_Fat_Content]" caption="Item_Fat_Content" numFmtId="0" hierarchy="2" level="1">
      <sharedItems count="2">
        <s v="Low Fat"/>
        <s v="Regular"/>
      </sharedItems>
    </cacheField>
    <cacheField name="[Table1].[Outlet_Type].[Outlet_Type]" caption="Outlet_Type" numFmtId="0" hierarchy="10" level="1">
      <sharedItems containsSemiMixedTypes="0" containsNonDate="0" containsString="0"/>
    </cacheField>
    <cacheField name="[Table1].[Item_Group].[Item_Group]" caption="Item_Group" numFmtId="0" hierarchy="12"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1"/>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3"/>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4"/>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hidden="1">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162037" backgroundQuery="1" createdVersion="8" refreshedVersion="8" minRefreshableVersion="3" recordCount="0" supportSubquery="1" supportAdvancedDrill="1" xr:uid="{3DB48DA9-F8E4-48F1-9FF8-6B1731BC0F98}">
  <cacheSource type="external" connectionId="1"/>
  <cacheFields count="6">
    <cacheField name="[Measures].[Sum of Item_Outlet_Sales]" caption="Sum of Item_Outlet_Sales" numFmtId="0" hierarchy="20" level="32767"/>
    <cacheField name="[Table1].[Outlet_Identifier].[Outlet_Identifier]" caption="Outlet_Identifier" numFmtId="0" hierarchy="6" level="1">
      <sharedItems count="8">
        <s v="OUT010"/>
        <s v="OUT013"/>
        <s v="OUT017"/>
        <s v="OUT018"/>
        <s v="OUT035"/>
        <s v="OUT045"/>
        <s v="OUT046"/>
        <s v="OUT049"/>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3"/>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2" memberValueDatatype="130" unbalanced="0">
      <fieldsUsage count="2">
        <fieldUsage x="-1"/>
        <fieldUsage x="1"/>
      </fieldsUsage>
    </cacheHierarchy>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4"/>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5"/>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21759258" backgroundQuery="1" createdVersion="8" refreshedVersion="8" minRefreshableVersion="3" recordCount="0" supportSubquery="1" supportAdvancedDrill="1" xr:uid="{85E7EDDA-E668-4464-8144-509CBB919579}">
  <cacheSource type="external" connectionId="1"/>
  <cacheFields count="5">
    <cacheField name="[Measures].[Sum of Item_Outlet_Sales]" caption="Sum of Item_Outlet_Sales" numFmtId="0" hierarchy="20" level="32767"/>
    <cacheField name="[Table1].[Item_Group].[Item_Group]" caption="Item_Group" numFmtId="0" hierarchy="12" level="1">
      <sharedItems count="4">
        <s v="Drinks"/>
        <s v="Household"/>
        <s v="Non-Perisable"/>
        <s v="Perisable"/>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3"/>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1"/>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4"/>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26851853" backgroundQuery="1" createdVersion="8" refreshedVersion="8" minRefreshableVersion="3" recordCount="0" supportSubquery="1" supportAdvancedDrill="1" xr:uid="{ADE37456-4F18-4233-8B09-1AC7D27C5143}">
  <cacheSource type="external" connectionId="1"/>
  <cacheFields count="5">
    <cacheField name="[Measures].[Sum of Item_Outlet_Sales]" caption="Sum of Item_Outlet_Sales" numFmtId="0" hierarchy="20" level="32767"/>
    <cacheField name="[Table1].[Item_Group].[Item_Group]" caption="Item_Group" numFmtId="0" hierarchy="12" level="1">
      <sharedItems count="4">
        <s v="Drinks"/>
        <s v="Household"/>
        <s v="Non-Perisable"/>
        <s v="Perisable"/>
      </sharedItems>
    </cacheField>
    <cacheField name="[Table1].[Item_Fat_Content].[Item_Fat_Content]" caption="Item_Fat_Content" numFmtId="0" hierarchy="2" level="1">
      <sharedItems count="2">
        <s v="Low Fat"/>
        <s v="Regular"/>
      </sharedItems>
    </cacheField>
    <cacheField name="[Table1].[Outlet_Type].[Outlet_Type]" caption="Outlet_Type" numFmtId="0" hierarchy="10"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2"/>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3"/>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1"/>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4"/>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31944441" backgroundQuery="1" createdVersion="8" refreshedVersion="8" minRefreshableVersion="3" recordCount="0" supportSubquery="1" supportAdvancedDrill="1" xr:uid="{38AE2A77-9669-4519-8E17-74551EA774D9}">
  <cacheSource type="external" connectionId="1"/>
  <cacheFields count="6">
    <cacheField name="[Table1].[Item_Type].[Item_Type]" caption="Item_Type" numFmtId="0" hierarchy="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Item_Outlet_Sales]" caption="Sum of Item_Outlet_Sales" numFmtId="0" hierarchy="20" level="32767"/>
    <cacheField name="[Table1].[Visibility_Group].[Visibility_Group]" caption="Visibility_Group" numFmtId="0" hierarchy="13" level="1">
      <sharedItems count="3">
        <s v="High Visibility"/>
        <s v="Low Visibilty"/>
        <s v="Unknown"/>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4"/>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2" memberValueDatatype="130" unbalanced="0">
      <fieldsUsage count="2">
        <fieldUsage x="-1"/>
        <fieldUsage x="0"/>
      </fieldsUsage>
    </cacheHierarchy>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3"/>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5"/>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2"/>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37615737" backgroundQuery="1" createdVersion="8" refreshedVersion="8" minRefreshableVersion="3" recordCount="0" supportSubquery="1" supportAdvancedDrill="1" xr:uid="{B34F7593-16E2-4F9E-BAB4-83095B591F86}">
  <cacheSource type="external" connectionId="1"/>
  <cacheFields count="6">
    <cacheField name="[Table1].[Outlet_Establishment_Year].[Outlet_Establishment_Year]" caption="Outlet_Establishment_Year" numFmtId="0" hierarchy="7" level="1">
      <sharedItems containsSemiMixedTypes="0" containsString="0" containsNumber="1" containsInteger="1" minValue="1987" maxValue="2009" count="8">
        <n v="1987"/>
        <n v="1997"/>
        <n v="1998"/>
        <n v="1999"/>
        <n v="2002"/>
        <n v="2004"/>
        <n v="2007"/>
        <n v="2009"/>
      </sharedItems>
      <extLst>
        <ext xmlns:x15="http://schemas.microsoft.com/office/spreadsheetml/2010/11/main" uri="{4F2E5C28-24EA-4eb8-9CBF-B6C8F9C3D259}">
          <x15:cachedUniqueNames>
            <x15:cachedUniqueName index="0" name="[Table1].[Outlet_Establishment_Year].&amp;[1987]"/>
            <x15:cachedUniqueName index="1" name="[Table1].[Outlet_Establishment_Year].&amp;[1997]"/>
            <x15:cachedUniqueName index="2" name="[Table1].[Outlet_Establishment_Year].&amp;[1998]"/>
            <x15:cachedUniqueName index="3" name="[Table1].[Outlet_Establishment_Year].&amp;[1999]"/>
            <x15:cachedUniqueName index="4" name="[Table1].[Outlet_Establishment_Year].&amp;[2002]"/>
            <x15:cachedUniqueName index="5" name="[Table1].[Outlet_Establishment_Year].&amp;[2004]"/>
            <x15:cachedUniqueName index="6" name="[Table1].[Outlet_Establishment_Year].&amp;[2007]"/>
            <x15:cachedUniqueName index="7" name="[Table1].[Outlet_Establishment_Year].&amp;[2009]"/>
          </x15:cachedUniqueNames>
        </ext>
      </extLst>
    </cacheField>
    <cacheField name="[Measures].[Sum of Item_Outlet_Sales]" caption="Sum of Item_Outlet_Sales" numFmtId="0" hierarchy="20" level="32767"/>
    <cacheField name="[Table1].[Item_Group].[Item_Group]" caption="Item_Group" numFmtId="0" hierarchy="12" level="1">
      <sharedItems count="4">
        <s v="Drinks"/>
        <s v="Household"/>
        <s v="Non-Perisable"/>
        <s v="Perisable"/>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4"/>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2" memberValueDatatype="20" unbalanced="0">
      <fieldsUsage count="2">
        <fieldUsage x="-1"/>
        <fieldUsage x="0"/>
      </fieldsUsage>
    </cacheHierarchy>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3"/>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2"/>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5"/>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43171295" backgroundQuery="1" createdVersion="8" refreshedVersion="8" minRefreshableVersion="3" recordCount="0" supportSubquery="1" supportAdvancedDrill="1" xr:uid="{BD0DF65D-D2DA-400E-9C02-0CC680C05E8A}">
  <cacheSource type="external" connectionId="1"/>
  <cacheFields count="5">
    <cacheField name="[Measures].[Sum of Item_Outlet_Sales]" caption="Sum of Item_Outlet_Sales" numFmtId="0" hierarchy="20" level="32767"/>
    <cacheField name="[Table1].[Visibility_Group].[Visibility_Group]" caption="Visibility_Group" numFmtId="0" hierarchy="13" level="1">
      <sharedItems count="3">
        <s v="High Visibility"/>
        <s v="Low Visibilty"/>
        <s v="Unknown"/>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3"/>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4"/>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1"/>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49074076" backgroundQuery="1" createdVersion="8" refreshedVersion="8" minRefreshableVersion="3" recordCount="0" supportSubquery="1" supportAdvancedDrill="1" xr:uid="{E76DBFFC-1FBF-448F-B640-055958EABF6C}">
  <cacheSource type="external" connectionId="1"/>
  <cacheFields count="5">
    <cacheField name="[Measures].[Sum of Item_Outlet_Sales]" caption="Sum of Item_Outlet_Sales" numFmtId="0" hierarchy="20" level="32767"/>
    <cacheField name="[Table1].[Visibility_Group].[Visibility_Group]" caption="Visibility_Group" numFmtId="0" hierarchy="13" level="1">
      <sharedItems count="3">
        <s v="High Visibility"/>
        <s v="Low Visibilty"/>
        <s v="Unknown"/>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3"/>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4"/>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1"/>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useyn Cangirzadeh" refreshedDate="46006.67615486111" backgroundQuery="1" createdVersion="8" refreshedVersion="8" minRefreshableVersion="3" recordCount="0" supportSubquery="1" supportAdvancedDrill="1" xr:uid="{13A4D6A4-888E-487C-9891-E766D6BF2106}">
  <cacheSource type="external" connectionId="1"/>
  <cacheFields count="6">
    <cacheField name="[Measures].[Sum of Item_Outlet_Sales]" caption="Sum of Item_Outlet_Sales" numFmtId="0" hierarchy="20" level="32767"/>
    <cacheField name="[Table1].[Visibility_Group].[Visibility_Group]" caption="Visibility_Group" numFmtId="0" hierarchy="13" level="1">
      <sharedItems count="3">
        <s v="High Visibility"/>
        <s v="Low Visibilty"/>
        <s v="Unknown"/>
      </sharedItems>
    </cacheField>
    <cacheField name="[Table1].[Outlet_Identifier].[Outlet_Identifier]" caption="Outlet_Identifier" numFmtId="0" hierarchy="6" level="1">
      <sharedItems count="8">
        <s v="OUT010"/>
        <s v="OUT013"/>
        <s v="OUT017"/>
        <s v="OUT018"/>
        <s v="OUT035"/>
        <s v="OUT045"/>
        <s v="OUT046"/>
        <s v="OUT049"/>
      </sharedItems>
    </cacheField>
    <cacheField name="[Table1].[Outlet_Type].[Outlet_Type]" caption="Outlet_Type" numFmtId="0" hierarchy="10" level="1">
      <sharedItems containsSemiMixedTypes="0" containsNonDate="0" containsString="0"/>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4"/>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2" memberValueDatatype="130" unbalanced="0">
      <fieldsUsage count="2">
        <fieldUsage x="-1"/>
        <fieldUsage x="2"/>
      </fieldsUsage>
    </cacheHierarchy>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3"/>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5"/>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1"/>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60648145" backgroundQuery="1" createdVersion="8" refreshedVersion="8" minRefreshableVersion="3" recordCount="0" supportSubquery="1" supportAdvancedDrill="1" xr:uid="{70F8D194-8EFC-451D-911F-76D304A66D0E}">
  <cacheSource type="external" connectionId="1"/>
  <cacheFields count="6">
    <cacheField name="[Table1].[Item_Type].[Item_Type]" caption="Item_Type" numFmtId="0" hierarchy="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Item_Outlet_Sales]" caption="Sum of Item_Outlet_Sales" numFmtId="0" hierarchy="20" level="32767"/>
    <cacheField name="[Table1].[Outlet_Type].[Outlet_Type]" caption="Outlet_Type" numFmtId="0" hierarchy="10" level="1">
      <sharedItems count="3">
        <s v="Grocery Store"/>
        <s v="Supermarket Type1"/>
        <s v="Supermarket Type2"/>
      </sharedItems>
    </cacheField>
    <cacheField name="[Table1].[Item_Fat_Content].[Item_Fat_Content]" caption="Item_Fat_Content" numFmtId="0" hierarchy="2" level="1">
      <sharedItems containsSemiMixedTypes="0" containsNonDate="0" containsString="0"/>
    </cacheField>
    <cacheField name="[Table1].[Item_Group].[Item_Group]" caption="Item_Group" numFmtId="0" hierarchy="12" level="1">
      <sharedItems containsSemiMixedTypes="0" containsNonDate="0" containsString="0"/>
    </cacheField>
    <cacheField name="[Table1].[Visibility_Group].[Visibility_Group]" caption="Visibility_Group" numFmtId="0" hierarchy="13" level="1">
      <sharedItems containsSemiMixedTypes="0" containsNonDate="0" containsString="0"/>
    </cacheField>
  </cacheFields>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fieldsUsage count="2">
        <fieldUsage x="-1"/>
        <fieldUsage x="3"/>
      </fieldsUsage>
    </cacheHierarchy>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2" memberValueDatatype="130" unbalanced="0">
      <fieldsUsage count="2">
        <fieldUsage x="-1"/>
        <fieldUsage x="0"/>
      </fieldsUsage>
    </cacheHierarchy>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fieldsUsage count="2">
        <fieldUsage x="-1"/>
        <fieldUsage x="2"/>
      </fieldsUsage>
    </cacheHierarchy>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fieldsUsage count="2">
        <fieldUsage x="-1"/>
        <fieldUsage x="4"/>
      </fieldsUsage>
    </cacheHierarchy>
    <cacheHierarchy uniqueName="[Table1].[Visibility_Group]" caption="Visibility_Group" attribute="1" defaultMemberUniqueName="[Table1].[Visibility_Group].[All]" allUniqueName="[Table1].[Visibility_Group].[All]" dimensionUniqueName="[Table1]" displayFolder="" count="2" memberValueDatatype="130" unbalanced="0">
      <fieldsUsage count="2">
        <fieldUsage x="-1"/>
        <fieldUsage x="5"/>
      </fieldsUsage>
    </cacheHierarchy>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6006.676105439816" backgroundQuery="1" createdVersion="3" refreshedVersion="8" minRefreshableVersion="3" recordCount="0" supportSubquery="1" supportAdvancedDrill="1" xr:uid="{AB6C5759-7497-4EA7-A714-56FD8409D076}">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Item_Identifier]" caption="Item_Identifier" attribute="1" defaultMemberUniqueName="[Table1].[Item_Identifier].[All]" allUniqueName="[Table1].[Item_Identifier].[All]" dimensionUniqueName="[Table1]" displayFolder="" count="0" memberValueDatatype="130" unbalanced="0"/>
    <cacheHierarchy uniqueName="[Table1].[Item_Weight]" caption="Item_Weight" attribute="1" defaultMemberUniqueName="[Table1].[Item_Weight].[All]" allUniqueName="[Table1].[Item_Weight].[All]" dimensionUniqueName="[Table1]" displayFolder="" count="0" memberValueDatatype="5" unbalanced="0"/>
    <cacheHierarchy uniqueName="[Table1].[Item_Fat_Content]" caption="Item_Fat_Content" attribute="1" defaultMemberUniqueName="[Table1].[Item_Fat_Content].[All]" allUniqueName="[Table1].[Item_Fat_Content].[All]" dimensionUniqueName="[Table1]" displayFolder="" count="2" memberValueDatatype="130" unbalanced="0"/>
    <cacheHierarchy uniqueName="[Table1].[Item_Visibility]" caption="Item_Visibility" attribute="1" defaultMemberUniqueName="[Table1].[Item_Visibility].[All]" allUniqueName="[Table1].[Item_Visibility].[All]" dimensionUniqueName="[Table1]" displayFolder="" count="0" memberValueDatatype="5" unbalanced="0"/>
    <cacheHierarchy uniqueName="[Table1].[Item_Type]" caption="Item_Type" attribute="1" defaultMemberUniqueName="[Table1].[Item_Type].[All]" allUniqueName="[Table1].[Item_Type].[All]" dimensionUniqueName="[Table1]" displayFolder="" count="0" memberValueDatatype="130" unbalanced="0"/>
    <cacheHierarchy uniqueName="[Table1].[Item_MRP]" caption="Item_MRP" attribute="1" defaultMemberUniqueName="[Table1].[Item_MRP].[All]" allUniqueName="[Table1].[Item_MRP].[All]" dimensionUniqueName="[Table1]" displayFolder="" count="0" memberValueDatatype="5" unbalanced="0"/>
    <cacheHierarchy uniqueName="[Table1].[Outlet_Identifier]" caption="Outlet_Identifier" attribute="1" defaultMemberUniqueName="[Table1].[Outlet_Identifier].[All]" allUniqueName="[Table1].[Outlet_Identifier].[All]" dimensionUniqueName="[Table1]" displayFolder="" count="0" memberValueDatatype="130" unbalanced="0"/>
    <cacheHierarchy uniqueName="[Table1].[Outlet_Establishment_Year]" caption="Outlet_Establishment_Year" attribute="1" defaultMemberUniqueName="[Table1].[Outlet_Establishment_Year].[All]" allUniqueName="[Table1].[Outlet_Establishment_Year].[All]" dimensionUniqueName="[Table1]" displayFolder="" count="0" memberValueDatatype="20" unbalanced="0"/>
    <cacheHierarchy uniqueName="[Table1].[Outlet_Size]" caption="Outlet_Size" attribute="1" defaultMemberUniqueName="[Table1].[Outlet_Size].[All]" allUniqueName="[Table1].[Outlet_Size].[All]" dimensionUniqueName="[Table1]" displayFolder="" count="0" memberValueDatatype="130" unbalanced="0"/>
    <cacheHierarchy uniqueName="[Table1].[Outlet_Location_Type]" caption="Outlet_Location_Type" attribute="1" defaultMemberUniqueName="[Table1].[Outlet_Location_Type].[All]" allUniqueName="[Table1].[Outlet_Location_Type].[All]" dimensionUniqueName="[Table1]" displayFolder="" count="0" memberValueDatatype="130" unbalanced="0"/>
    <cacheHierarchy uniqueName="[Table1].[Outlet_Type]" caption="Outlet_Type" attribute="1" defaultMemberUniqueName="[Table1].[Outlet_Type].[All]" allUniqueName="[Table1].[Outlet_Type].[All]" dimensionUniqueName="[Table1]" displayFolder="" count="2" memberValueDatatype="130" unbalanced="0"/>
    <cacheHierarchy uniqueName="[Table1].[Item_Outlet_Sales]" caption="Item_Outlet_Sales" attribute="1" defaultMemberUniqueName="[Table1].[Item_Outlet_Sales].[All]" allUniqueName="[Table1].[Item_Outlet_Sales].[All]" dimensionUniqueName="[Table1]" displayFolder="" count="0" memberValueDatatype="5" unbalanced="0"/>
    <cacheHierarchy uniqueName="[Table1].[Item_Group]" caption="Item_Group" attribute="1" defaultMemberUniqueName="[Table1].[Item_Group].[All]" allUniqueName="[Table1].[Item_Group].[All]" dimensionUniqueName="[Table1]" displayFolder="" count="2" memberValueDatatype="130" unbalanced="0"/>
    <cacheHierarchy uniqueName="[Table1].[Visibility_Group]" caption="Visibility_Group" attribute="1" defaultMemberUniqueName="[Table1].[Visibility_Group].[All]" allUniqueName="[Table1].[Visibility_Group].[All]" dimensionUniqueName="[Table1]" displayFolder="" count="2" memberValueDatatype="130" unbalanced="0"/>
    <cacheHierarchy uniqueName="[Table1].[Outlet_Tier+Outlet_Type]" caption="Outlet_Tier+Outlet_Type" attribute="1" defaultMemberUniqueName="[Table1].[Outlet_Tier+Outlet_Type].[All]" allUniqueName="[Table1].[Outlet_Tier+Outlet_Type].[All]" dimensionUniqueName="[Table1]" displayFolder="" count="0" memberValueDatatype="130" unbalanced="0"/>
    <cacheHierarchy uniqueName="[Table1].[Outlet_Sales_Persentage]" caption="Outlet_Sales_Persentage" attribute="1" defaultMemberUniqueName="[Table1].[Outlet_Sales_Persentage].[All]" allUniqueName="[Table1].[Outlet_Sales_Persenta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_Identifier]" caption="Count of Item_Identifier" measure="1" displayFolder="" measureGroup="Table1" count="0" hidden="1">
      <extLst>
        <ext xmlns:x15="http://schemas.microsoft.com/office/spreadsheetml/2010/11/main" uri="{B97F6D7D-B522-45F9-BDA1-12C45D357490}">
          <x15:cacheHierarchy aggregatedColumn="0"/>
        </ext>
      </extLst>
    </cacheHierarchy>
    <cacheHierarchy uniqueName="[Measures].[Sum of Item_Weight]" caption="Sum of Item_Weight" measure="1" displayFolder="" measureGroup="Table1" count="0" hidden="1">
      <extLst>
        <ext xmlns:x15="http://schemas.microsoft.com/office/spreadsheetml/2010/11/main" uri="{B97F6D7D-B522-45F9-BDA1-12C45D357490}">
          <x15:cacheHierarchy aggregatedColumn="1"/>
        </ext>
      </extLst>
    </cacheHierarchy>
    <cacheHierarchy uniqueName="[Measures].[Sum of Item_Outlet_Sales]" caption="Sum of Item_Outlet_Sales" measure="1" displayFolder="" measureGroup="Table1" count="0" hidden="1">
      <extLst>
        <ext xmlns:x15="http://schemas.microsoft.com/office/spreadsheetml/2010/11/main" uri="{B97F6D7D-B522-45F9-BDA1-12C45D357490}">
          <x15:cacheHierarchy aggregatedColumn="11"/>
        </ext>
      </extLst>
    </cacheHierarchy>
    <cacheHierarchy uniqueName="[Measures].[Sum of Outlet_Sales_Persentage]" caption="Sum of Outlet_Sales_Persentage"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3757937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1641A-561F-4363-B2FA-3B86A360D847}" name="PivotTable3"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E3:I21" firstHeaderRow="1" firstDataRow="2" firstDataCol="1"/>
  <pivotFields count="6">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4">
    <i>
      <x/>
    </i>
    <i>
      <x v="1"/>
    </i>
    <i>
      <x v="2"/>
    </i>
    <i t="grand">
      <x/>
    </i>
  </colItems>
  <dataFields count="1">
    <dataField name="Sum of Item_Outlet_Sales" fld="1" baseField="0" baseItem="0"/>
  </dataFields>
  <chartFormats count="3">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49953-F094-4BA2-9DF2-10EB2BADF977}" name="PivotTable5"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Q3:V13" firstHeaderRow="1" firstDataRow="2" firstDataCol="1"/>
  <pivotFields count="6">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5">
    <i>
      <x/>
    </i>
    <i>
      <x v="1"/>
    </i>
    <i>
      <x v="2"/>
    </i>
    <i>
      <x v="3"/>
    </i>
    <i t="grand">
      <x/>
    </i>
  </colItems>
  <dataFields count="1">
    <dataField name="Sum of Item_Outlet_Sales" fld="1"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4B367C-0D36-4AA8-87FF-DF83A4B18CD8}" name="PivotTable4"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K3:O21" firstHeaderRow="1" firstDataRow="2" firstDataCol="1"/>
  <pivotFields count="6">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4">
    <i>
      <x/>
    </i>
    <i>
      <x v="1"/>
    </i>
    <i>
      <x v="2"/>
    </i>
    <i t="grand">
      <x/>
    </i>
  </colItems>
  <dataFields count="1">
    <dataField name="Sum of Item_Outlet_Sales" fld="1" baseField="0" baseItem="0"/>
  </dataFields>
  <chartFormats count="12">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1"/>
          </reference>
        </references>
      </pivotArea>
    </chartFormat>
    <chartFormat chart="8" format="5" series="1">
      <pivotArea type="data" outline="0" fieldPosition="0">
        <references count="2">
          <reference field="4294967294" count="1" selected="0">
            <x v="0"/>
          </reference>
          <reference field="2" count="1" selected="0">
            <x v="2"/>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195C2A-2730-48A9-8BFF-A747AA28A65B}" name="PivotTable12"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N23:Q29"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Sum of Item_Outlet_Sales" fld="0"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6179A-4BC5-4047-A08B-078EF61D745F}" name="PivotTable7"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3:B27"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Item_Outlet_Sales" fld="0"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5C4AF-7970-427D-97AC-6A8730DBD809}" name="PivotTable11" cacheId="2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K23:L27"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Sum of Item_Outlet_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1B1313-F853-46EA-A910-BC0FBE616306}" name="PivotTable10"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23:I32" firstHeaderRow="1" firstDataRow="1" firstDataCol="1"/>
  <pivotFields count="6">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Item_Outlet_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1CBD2A-980A-4F1D-A85C-BFF0ABD4E5C8}" name="PivotTable8"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3:B17"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Item_Outlet_Sales" fld="0"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537AD8-A73D-4B51-9D8A-7B865F829A9A}" name="PivotTable9"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23:F54" firstHeaderRow="1" firstDataRow="1" firstDataCol="1"/>
  <pivotFields count="6">
    <pivotField dataField="1" subtotalTop="0" showAll="0" defaultSubtotal="0"/>
    <pivotField axis="axisRow" allDrilled="1" subtotalTop="0" showAll="0" dataSourceSort="1" defaultAttributeDrillState="1">
      <items count="4">
        <item x="0"/>
        <item x="1"/>
        <item x="2"/>
        <item t="default"/>
      </items>
    </pivotField>
    <pivotField axis="axisRow" allDrilled="1" subtotalTop="0" showAll="0" dataSourceSort="1" defaultAttributeDrillState="1">
      <items count="9">
        <item x="0"/>
        <item x="1"/>
        <item x="2"/>
        <item x="3"/>
        <item x="4"/>
        <item x="5"/>
        <item x="6"/>
        <item x="7"/>
        <item t="default"/>
      </items>
    </pivotField>
    <pivotField allDrilled="1" subtotalTop="0" showAll="0" dataSourceSort="1" defaultAttributeDrillState="1"/>
    <pivotField allDrilled="1" subtotalTop="0" showAll="0" dataSourceSort="1" defaultAttributeDrillState="1"/>
    <pivotField allDrilled="1" subtotalTop="0" showAll="0" dataSourceSort="1" defaultAttributeDrillState="1"/>
  </pivotFields>
  <rowFields count="2">
    <field x="1"/>
    <field x="2"/>
  </rowFields>
  <rowItems count="31">
    <i>
      <x/>
    </i>
    <i r="1">
      <x/>
    </i>
    <i r="1">
      <x v="1"/>
    </i>
    <i r="1">
      <x v="2"/>
    </i>
    <i r="1">
      <x v="3"/>
    </i>
    <i r="1">
      <x v="4"/>
    </i>
    <i r="1">
      <x v="5"/>
    </i>
    <i r="1">
      <x v="6"/>
    </i>
    <i r="1">
      <x v="7"/>
    </i>
    <i t="default">
      <x/>
    </i>
    <i>
      <x v="1"/>
    </i>
    <i r="1">
      <x/>
    </i>
    <i r="1">
      <x v="1"/>
    </i>
    <i r="1">
      <x v="2"/>
    </i>
    <i r="1">
      <x v="3"/>
    </i>
    <i r="1">
      <x v="4"/>
    </i>
    <i r="1">
      <x v="5"/>
    </i>
    <i r="1">
      <x v="6"/>
    </i>
    <i r="1">
      <x v="7"/>
    </i>
    <i t="default">
      <x v="1"/>
    </i>
    <i>
      <x v="2"/>
    </i>
    <i r="1">
      <x/>
    </i>
    <i r="1">
      <x v="1"/>
    </i>
    <i r="1">
      <x v="2"/>
    </i>
    <i r="1">
      <x v="3"/>
    </i>
    <i r="1">
      <x v="4"/>
    </i>
    <i r="1">
      <x v="5"/>
    </i>
    <i r="1">
      <x v="6"/>
    </i>
    <i r="1">
      <x v="7"/>
    </i>
    <i t="default">
      <x v="2"/>
    </i>
    <i t="grand">
      <x/>
    </i>
  </rowItems>
  <colItems count="1">
    <i/>
  </colItems>
  <dataFields count="1">
    <dataField name="Sum of Item_Outlet_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C6C657-4BFE-417B-B8F9-D23DC59E712A}" name="Pivo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6"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Item_Identifier"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uperStore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FCB3173A-5BDD-48E4-89D5-AFF9144655F7}" sourceName="[Table1].[Item_Fat_Content]">
  <pivotTables>
    <pivotTable tabId="3" name="PivotTable3"/>
    <pivotTable tabId="3" name="PivotTable1"/>
    <pivotTable tabId="3" name="PivotTable10"/>
    <pivotTable tabId="3" name="PivotTable11"/>
    <pivotTable tabId="3" name="PivotTable12"/>
    <pivotTable tabId="3" name="PivotTable4"/>
    <pivotTable tabId="3" name="PivotTable5"/>
    <pivotTable tabId="3" name="PivotTable7"/>
    <pivotTable tabId="3" name="PivotTable8"/>
    <pivotTable tabId="3" name="PivotTable9"/>
  </pivotTables>
  <data>
    <olap pivotCacheId="1375793738">
      <levels count="2">
        <level uniqueName="[Table1].[Item_Fat_Content].[(All)]" sourceCaption="(All)" count="0"/>
        <level uniqueName="[Table1].[Item_Fat_Content].[Item_Fat_Content]" sourceCaption="Item_Fat_Content" count="2">
          <ranges>
            <range startItem="0">
              <i n="[Table1].[Item_Fat_Content].&amp;[Low Fat]" c="Low Fat"/>
              <i n="[Table1].[Item_Fat_Content].&amp;[Regular]" c="Regular"/>
            </range>
          </ranges>
        </level>
      </levels>
      <selections count="1">
        <selection n="[Table1].[Item_Fat_Cont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Group" xr10:uid="{ED25A9CC-07E7-4443-9D93-767F9E6DF65F}" sourceName="[Table1].[Item_Group]">
  <pivotTables>
    <pivotTable tabId="3" name="PivotTable3"/>
    <pivotTable tabId="3" name="PivotTable1"/>
    <pivotTable tabId="3" name="PivotTable10"/>
    <pivotTable tabId="3" name="PivotTable11"/>
    <pivotTable tabId="3" name="PivotTable12"/>
    <pivotTable tabId="3" name="PivotTable4"/>
    <pivotTable tabId="3" name="PivotTable5"/>
    <pivotTable tabId="3" name="PivotTable7"/>
    <pivotTable tabId="3" name="PivotTable8"/>
    <pivotTable tabId="3" name="PivotTable9"/>
  </pivotTables>
  <data>
    <olap pivotCacheId="1375793738">
      <levels count="2">
        <level uniqueName="[Table1].[Item_Group].[(All)]" sourceCaption="(All)" count="0"/>
        <level uniqueName="[Table1].[Item_Group].[Item_Group]" sourceCaption="Item_Group" count="4">
          <ranges>
            <range startItem="0">
              <i n="[Table1].[Item_Group].&amp;[Drinks]" c="Drinks"/>
              <i n="[Table1].[Item_Group].&amp;[Household]" c="Household"/>
              <i n="[Table1].[Item_Group].&amp;[Non-Perisable]" c="Non-Perisable"/>
              <i n="[Table1].[Item_Group].&amp;[Perisable]" c="Perisable"/>
            </range>
          </ranges>
        </level>
      </levels>
      <selections count="1">
        <selection n="[Table1].[Item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bility_Group" xr10:uid="{3E74F69C-B2E1-434F-B5D8-A38E79602789}" sourceName="[Table1].[Visibility_Group]">
  <pivotTables>
    <pivotTable tabId="3" name="PivotTable3"/>
    <pivotTable tabId="3" name="PivotTable1"/>
    <pivotTable tabId="3" name="PivotTable10"/>
    <pivotTable tabId="3" name="PivotTable11"/>
    <pivotTable tabId="3" name="PivotTable12"/>
    <pivotTable tabId="3" name="PivotTable4"/>
    <pivotTable tabId="3" name="PivotTable5"/>
    <pivotTable tabId="3" name="PivotTable7"/>
    <pivotTable tabId="3" name="PivotTable8"/>
    <pivotTable tabId="3" name="PivotTable9"/>
  </pivotTables>
  <data>
    <olap pivotCacheId="1375793738">
      <levels count="2">
        <level uniqueName="[Table1].[Visibility_Group].[(All)]" sourceCaption="(All)" count="0"/>
        <level uniqueName="[Table1].[Visibility_Group].[Visibility_Group]" sourceCaption="Visibility_Group" count="3">
          <ranges>
            <range startItem="0">
              <i n="[Table1].[Visibility_Group].&amp;[High Visibility]" c="High Visibility"/>
              <i n="[Table1].[Visibility_Group].&amp;[Low Visibilty]" c="Low Visibilty"/>
              <i n="[Table1].[Visibility_Group].&amp;[Unknown]" c="Unknown"/>
            </range>
          </ranges>
        </level>
      </levels>
      <selections count="1">
        <selection n="[Table1].[Visibility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7E3E8B9-EEA4-4174-98B1-DBCB108443DB}" sourceName="[Table1].[Outlet_Type]">
  <pivotTables>
    <pivotTable tabId="3" name="PivotTable3"/>
    <pivotTable tabId="3" name="PivotTable1"/>
    <pivotTable tabId="3" name="PivotTable10"/>
    <pivotTable tabId="3" name="PivotTable11"/>
    <pivotTable tabId="3" name="PivotTable12"/>
    <pivotTable tabId="3" name="PivotTable4"/>
    <pivotTable tabId="3" name="PivotTable5"/>
    <pivotTable tabId="3" name="PivotTable7"/>
    <pivotTable tabId="3" name="PivotTable8"/>
    <pivotTable tabId="3" name="PivotTable9"/>
  </pivotTables>
  <data>
    <olap pivotCacheId="1375793738">
      <levels count="2">
        <level uniqueName="[Table1].[Outlet_Type].[(All)]" sourceCaption="(All)" count="0"/>
        <level uniqueName="[Table1].[Outlet_Type].[Outlet_Type]" sourceCaption="Outlet_Type" count="3">
          <ranges>
            <range startItem="0">
              <i n="[Table1].[Outlet_Type].&amp;[Grocery Store]" c="Grocery Store"/>
              <i n="[Table1].[Outlet_Type].&amp;[Supermarket Type1]" c="Supermarket Type1"/>
              <i n="[Table1].[Outlet_Type].&amp;[Supermarket Type2]" c="Supermarket Type2"/>
            </range>
          </ranges>
        </level>
      </levels>
      <selections count="1">
        <selection n="[Table1].[Outle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Fat_Content" xr10:uid="{4CE8967B-12E8-47BD-9B2B-63B12DDAD642}" cache="Slicer_Item_Fat_Content" caption="Item_Fat_Content" columnCount="2" level="1" rowHeight="247650"/>
  <slicer name="Item_Group" xr10:uid="{7F2F89B0-E5C4-4C1C-A97F-B861BAA44B9A}" cache="Slicer_Item_Group" caption="Item_Group" columnCount="2" level="1" rowHeight="247650"/>
  <slicer name="Visibility_Group" xr10:uid="{2E5A7461-EDE4-4551-8D8A-7357E018347B}" cache="Slicer_Visibility_Group" caption="Visibility_Group" level="1" rowHeight="247650"/>
  <slicer name="Outlet_Type" xr10:uid="{62B243F7-E161-4F7B-9237-3887A8C6F385}" cache="Slicer_Outlet_Type" caption="Outlet_Typ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E22FE-32BF-48CA-A94F-97A6AD98C337}" name="Table1" displayName="Table1" ref="A1:P11767" totalsRowCount="1">
  <autoFilter ref="A1:P11766" xr:uid="{C9BE22FE-32BF-48CA-A94F-97A6AD98C337}"/>
  <sortState xmlns:xlrd2="http://schemas.microsoft.com/office/spreadsheetml/2017/richdata2" ref="A2:P11766">
    <sortCondition descending="1" ref="B1:B11766"/>
  </sortState>
  <tableColumns count="16">
    <tableColumn id="1" xr3:uid="{B8CE2329-CD94-4759-B3DF-AD33733520B9}" name="Item_Identifier" totalsRowLabel="Total"/>
    <tableColumn id="2" xr3:uid="{7A4AB0EF-0473-4BFB-9C1E-D9C9191AD7DC}" name="Item_Weight" totalsRowFunction="average"/>
    <tableColumn id="3" xr3:uid="{987BD9FA-3877-4A5C-BFE2-A74598303054}" name="Item_Fat_Content" totalsRowFunction="count"/>
    <tableColumn id="4" xr3:uid="{7C7A9B4C-19B9-4F26-BEA8-F623C9A468B7}" name="Item_Visibility" totalsRowFunction="average"/>
    <tableColumn id="5" xr3:uid="{E416FD54-B705-4FD1-A70F-57E3522CF199}" name="Item_Type"/>
    <tableColumn id="6" xr3:uid="{76EB926F-90BA-45AF-B7B7-DD884FBC92B3}" name="Item_MRP" totalsRowFunction="sum"/>
    <tableColumn id="7" xr3:uid="{A263430B-3AE6-483D-B359-A1BF3726A7A9}" name="Outlet_Identifier"/>
    <tableColumn id="8" xr3:uid="{F8457E95-B8CA-490C-A3D5-06C85887DE6E}" name="Outlet_Establishment_Year" totalsRowFunction="max"/>
    <tableColumn id="9" xr3:uid="{A83E9E43-D3E6-48CD-8FFD-9E4F2B4E5BF8}" name="Outlet_Size"/>
    <tableColumn id="10" xr3:uid="{AEFD2AAA-1185-4A3D-8973-025B11633E81}" name="Outlet_Location_Type"/>
    <tableColumn id="11" xr3:uid="{3AAC811A-59DD-4228-B92E-228CBE547B0B}" name="Outlet_Type"/>
    <tableColumn id="12" xr3:uid="{0FB71315-E69C-40DF-955B-C5F18E2CB562}" name="Item_Outlet_Sales" totalsRowFunction="sum"/>
    <tableColumn id="13" xr3:uid="{6CF47184-6AFE-42AC-9CB7-195945C4307E}" name="Item_Group"/>
    <tableColumn id="14" xr3:uid="{6DA4AE09-940A-4284-9D9F-994D291E231B}" name="Visibility_Group"/>
    <tableColumn id="15" xr3:uid="{547C0662-DB9F-43CF-9D3D-D9258946B60A}" name="Outlet_Tier+Outlet_Type" dataDxfId="2">
      <calculatedColumnFormula>_xlfn.CONCAT(J2,"-", LEFT(K2,12))</calculatedColumnFormula>
    </tableColumn>
    <tableColumn id="16" xr3:uid="{ECA9A961-69A7-4BB2-BF0B-90D5D1EBAD22}" name="Outlet_Sales_Persentage" totalsRowFunction="sum" dataDxfId="1" totalsRowDxfId="0">
      <calculatedColumnFormula>L2/SUM(L:L)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1F67E0-F3FE-422A-A737-CD1617D0F763}" name="Table3" displayName="Table3" ref="B3:F4" totalsRowShown="0">
  <autoFilter ref="B3:F4" xr:uid="{FC1F67E0-F3FE-422A-A737-CD1617D0F763}"/>
  <tableColumns count="5">
    <tableColumn id="1" xr3:uid="{976BCAEB-6CDF-4B13-80E5-FF2B16F463B4}" name="max">
      <calculatedColumnFormula>MAX(Clean_SuperStore_Data!L2:L11766)</calculatedColumnFormula>
    </tableColumn>
    <tableColumn id="2" xr3:uid="{9EE5B0E9-F5A2-4B34-9008-F13D12000185}" name="min">
      <calculatedColumnFormula>MIN(Clean_SuperStore_Data!L2:L11766)</calculatedColumnFormula>
    </tableColumn>
    <tableColumn id="3" xr3:uid="{BC6A9479-66E7-4C5E-8199-31600FFAF590}" name="avarage">
      <calculatedColumnFormula>AVERAGE(Clean_SuperStore_Data!L2:L11766)</calculatedColumnFormula>
    </tableColumn>
    <tableColumn id="4" xr3:uid="{7974E52A-44B2-47BB-A019-02D288E8BCA0}" name="count">
      <calculatedColumnFormula>COUNT(Clean_SuperStore_Data!L2:L11766)</calculatedColumnFormula>
    </tableColumn>
    <tableColumn id="5" xr3:uid="{F822A7B1-980E-4196-BBC9-C6AE6B8D3D95}" name="countblank">
      <calculatedColumnFormula>COUNTBLANK(Clean_SuperStore_Data!L2:L11766)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8CD8-0603-494A-B72A-6479A24960A5}">
  <dimension ref="A1:W11767"/>
  <sheetViews>
    <sheetView topLeftCell="A11746" zoomScale="85" workbookViewId="0">
      <selection activeCell="F11756" sqref="F11756"/>
    </sheetView>
  </sheetViews>
  <sheetFormatPr defaultRowHeight="14.4" x14ac:dyDescent="0.3"/>
  <cols>
    <col min="1" max="1" width="15.6640625" bestFit="1" customWidth="1"/>
    <col min="2" max="2" width="13.6640625" bestFit="1" customWidth="1"/>
    <col min="3" max="3" width="18" bestFit="1" customWidth="1"/>
    <col min="4" max="4" width="15.44140625" bestFit="1" customWidth="1"/>
    <col min="5" max="5" width="18.33203125" bestFit="1" customWidth="1"/>
    <col min="6" max="6" width="11.5546875" bestFit="1" customWidth="1"/>
    <col min="7" max="7" width="17" bestFit="1" customWidth="1"/>
    <col min="8" max="8" width="26" bestFit="1" customWidth="1"/>
    <col min="9" max="9" width="12.77734375" bestFit="1" customWidth="1"/>
    <col min="10" max="10" width="21.21875" bestFit="1" customWidth="1"/>
    <col min="11" max="11" width="16.44140625" bestFit="1" customWidth="1"/>
    <col min="12" max="12" width="18.5546875" bestFit="1" customWidth="1"/>
    <col min="13" max="13" width="13" bestFit="1" customWidth="1"/>
    <col min="14" max="14" width="16.6640625" bestFit="1" customWidth="1"/>
    <col min="15" max="15" width="23.5546875" bestFit="1" customWidth="1"/>
    <col min="16" max="16" width="24.109375" style="1"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1621</v>
      </c>
      <c r="P1" s="1" t="s">
        <v>1622</v>
      </c>
      <c r="S1" s="2" t="s">
        <v>1623</v>
      </c>
      <c r="T1" t="s">
        <v>17</v>
      </c>
      <c r="U1">
        <f>VLOOKUP(T1,A:L,2)</f>
        <v>4.5599999999999996</v>
      </c>
    </row>
    <row r="2" spans="1:23" x14ac:dyDescent="0.3">
      <c r="A2" t="s">
        <v>85</v>
      </c>
      <c r="B2">
        <v>21.35</v>
      </c>
      <c r="C2" t="s">
        <v>15</v>
      </c>
      <c r="D2">
        <v>6.9099999999999995E-2</v>
      </c>
      <c r="E2" t="s">
        <v>86</v>
      </c>
      <c r="F2">
        <v>259.928</v>
      </c>
      <c r="G2" t="s">
        <v>26</v>
      </c>
      <c r="H2">
        <v>2009</v>
      </c>
      <c r="I2" t="s">
        <v>18</v>
      </c>
      <c r="J2" t="s">
        <v>27</v>
      </c>
      <c r="K2" t="s">
        <v>28</v>
      </c>
      <c r="L2">
        <v>6768.5227999999997</v>
      </c>
      <c r="M2" t="s">
        <v>45</v>
      </c>
      <c r="N2" t="s">
        <v>22</v>
      </c>
      <c r="O2" t="str">
        <f t="shared" ref="O2:O65" si="0">_xlfn.CONCAT(J2,"-", LEFT(K2,12))</f>
        <v xml:space="preserve">Tier 3-Supermarket </v>
      </c>
      <c r="P2" s="1">
        <f t="shared" ref="P2:P65" si="1">L2/SUM(L:L)</f>
        <v>1.4142053497383225E-4</v>
      </c>
      <c r="S2" s="2" t="s">
        <v>1624</v>
      </c>
      <c r="T2" t="s">
        <v>17</v>
      </c>
      <c r="U2" t="str" cm="1">
        <f t="array" ref="U2:W2">_xlfn.XLOOKUP(T2,G:G,A:C)</f>
        <v>FDC02</v>
      </c>
      <c r="V2">
        <v>21.35</v>
      </c>
      <c r="W2" t="str">
        <v>Low Fat</v>
      </c>
    </row>
    <row r="3" spans="1:23" x14ac:dyDescent="0.3">
      <c r="A3" t="s">
        <v>85</v>
      </c>
      <c r="B3">
        <v>21.35</v>
      </c>
      <c r="C3" t="s">
        <v>15</v>
      </c>
      <c r="D3">
        <v>0.1152</v>
      </c>
      <c r="E3" t="s">
        <v>86</v>
      </c>
      <c r="F3">
        <v>258.32799999999997</v>
      </c>
      <c r="G3" t="s">
        <v>34</v>
      </c>
      <c r="H3">
        <v>1998</v>
      </c>
      <c r="J3" t="s">
        <v>27</v>
      </c>
      <c r="K3" t="s">
        <v>35</v>
      </c>
      <c r="L3">
        <v>520.65560000000005</v>
      </c>
      <c r="M3" t="s">
        <v>45</v>
      </c>
      <c r="N3" t="s">
        <v>57</v>
      </c>
      <c r="O3" t="str">
        <f t="shared" si="0"/>
        <v>Tier 3-Grocery Stor</v>
      </c>
      <c r="P3" s="1">
        <f t="shared" si="1"/>
        <v>1.0878502690294789E-5</v>
      </c>
      <c r="S3" s="2" t="s">
        <v>1625</v>
      </c>
      <c r="T3">
        <f>_xlfn.MAXIFS(L:L,C:C,"Low Fat")</f>
        <v>9779.9362000000001</v>
      </c>
    </row>
    <row r="4" spans="1:23" x14ac:dyDescent="0.3">
      <c r="A4" t="s">
        <v>85</v>
      </c>
      <c r="B4">
        <v>21.35</v>
      </c>
      <c r="C4" t="s">
        <v>15</v>
      </c>
      <c r="D4">
        <v>6.88E-2</v>
      </c>
      <c r="E4" t="s">
        <v>86</v>
      </c>
      <c r="F4">
        <v>258.52800000000002</v>
      </c>
      <c r="G4" t="s">
        <v>65</v>
      </c>
      <c r="H4">
        <v>2004</v>
      </c>
      <c r="I4" t="s">
        <v>55</v>
      </c>
      <c r="J4" t="s">
        <v>49</v>
      </c>
      <c r="K4" t="s">
        <v>20</v>
      </c>
      <c r="L4">
        <v>5206.5559999999996</v>
      </c>
      <c r="M4" t="s">
        <v>45</v>
      </c>
      <c r="N4" t="s">
        <v>22</v>
      </c>
      <c r="O4" t="str">
        <f t="shared" si="0"/>
        <v xml:space="preserve">Tier 2-Supermarket </v>
      </c>
      <c r="P4" s="1">
        <f t="shared" si="1"/>
        <v>1.0878502690294787E-4</v>
      </c>
      <c r="S4" s="2" t="s">
        <v>1626</v>
      </c>
      <c r="T4" t="str" cm="1">
        <f t="array" ref="T4:T21">_xlfn.UNIQUE(E:E)</f>
        <v>Item_Type</v>
      </c>
    </row>
    <row r="5" spans="1:23" x14ac:dyDescent="0.3">
      <c r="A5" t="s">
        <v>85</v>
      </c>
      <c r="B5">
        <v>21.35</v>
      </c>
      <c r="C5" t="s">
        <v>15</v>
      </c>
      <c r="D5">
        <v>6.88E-2</v>
      </c>
      <c r="E5" t="s">
        <v>86</v>
      </c>
      <c r="F5">
        <v>260.428</v>
      </c>
      <c r="G5" t="s">
        <v>39</v>
      </c>
      <c r="H5">
        <v>1987</v>
      </c>
      <c r="I5" t="s">
        <v>40</v>
      </c>
      <c r="J5" t="s">
        <v>27</v>
      </c>
      <c r="K5" t="s">
        <v>20</v>
      </c>
      <c r="L5">
        <v>3644.5891999999999</v>
      </c>
      <c r="M5" t="s">
        <v>45</v>
      </c>
      <c r="N5" t="s">
        <v>22</v>
      </c>
      <c r="O5" t="str">
        <f t="shared" si="0"/>
        <v xml:space="preserve">Tier 3-Supermarket </v>
      </c>
      <c r="P5" s="1">
        <f t="shared" si="1"/>
        <v>7.6149518832063513E-5</v>
      </c>
      <c r="S5" s="2"/>
      <c r="T5" t="str">
        <v>Canned</v>
      </c>
    </row>
    <row r="6" spans="1:23" x14ac:dyDescent="0.3">
      <c r="A6" t="s">
        <v>1512</v>
      </c>
      <c r="B6">
        <v>21.35</v>
      </c>
      <c r="C6" t="s">
        <v>15</v>
      </c>
      <c r="D6">
        <v>0.13009999999999999</v>
      </c>
      <c r="E6" t="s">
        <v>33</v>
      </c>
      <c r="F6">
        <v>96.209000000000003</v>
      </c>
      <c r="G6" t="s">
        <v>34</v>
      </c>
      <c r="H6">
        <v>1998</v>
      </c>
      <c r="J6" t="s">
        <v>27</v>
      </c>
      <c r="K6" t="s">
        <v>35</v>
      </c>
      <c r="L6">
        <v>190.4188</v>
      </c>
      <c r="M6" t="s">
        <v>21</v>
      </c>
      <c r="N6" t="s">
        <v>57</v>
      </c>
      <c r="O6" t="str">
        <f t="shared" si="0"/>
        <v>Tier 3-Grocery Stor</v>
      </c>
      <c r="P6" s="1">
        <f t="shared" si="1"/>
        <v>3.9785828253507794E-6</v>
      </c>
      <c r="S6" s="2"/>
      <c r="T6" t="str">
        <v>Fruits and Vegetables</v>
      </c>
    </row>
    <row r="7" spans="1:23" x14ac:dyDescent="0.3">
      <c r="A7" t="s">
        <v>85</v>
      </c>
      <c r="B7">
        <v>21.35</v>
      </c>
      <c r="C7" t="s">
        <v>15</v>
      </c>
      <c r="D7">
        <v>6.88E-2</v>
      </c>
      <c r="E7" t="s">
        <v>86</v>
      </c>
      <c r="F7">
        <v>258.32799999999997</v>
      </c>
      <c r="G7" t="s">
        <v>54</v>
      </c>
      <c r="H7">
        <v>1997</v>
      </c>
      <c r="I7" t="s">
        <v>55</v>
      </c>
      <c r="J7" t="s">
        <v>19</v>
      </c>
      <c r="K7" t="s">
        <v>20</v>
      </c>
      <c r="L7">
        <v>7028.8505999999998</v>
      </c>
      <c r="M7" t="s">
        <v>45</v>
      </c>
      <c r="N7" t="s">
        <v>22</v>
      </c>
      <c r="O7" t="str">
        <f t="shared" si="0"/>
        <v xml:space="preserve">Tier 1-Supermarket </v>
      </c>
      <c r="P7" s="1">
        <f t="shared" si="1"/>
        <v>1.4685978631897963E-4</v>
      </c>
      <c r="S7" s="2"/>
      <c r="T7" t="str">
        <v>Snack Foods</v>
      </c>
    </row>
    <row r="8" spans="1:23" x14ac:dyDescent="0.3">
      <c r="A8" t="s">
        <v>1512</v>
      </c>
      <c r="B8">
        <v>21.35</v>
      </c>
      <c r="C8" t="s">
        <v>15</v>
      </c>
      <c r="D8">
        <v>7.8100000000000003E-2</v>
      </c>
      <c r="E8" t="s">
        <v>33</v>
      </c>
      <c r="F8">
        <v>96.009</v>
      </c>
      <c r="G8" t="s">
        <v>26</v>
      </c>
      <c r="H8">
        <v>2009</v>
      </c>
      <c r="I8" t="s">
        <v>18</v>
      </c>
      <c r="J8" t="s">
        <v>27</v>
      </c>
      <c r="K8" t="s">
        <v>28</v>
      </c>
      <c r="L8">
        <v>380.83760000000001</v>
      </c>
      <c r="M8" t="s">
        <v>21</v>
      </c>
      <c r="N8" t="s">
        <v>22</v>
      </c>
      <c r="O8" t="str">
        <f t="shared" si="0"/>
        <v xml:space="preserve">Tier 3-Supermarket </v>
      </c>
      <c r="P8" s="1">
        <f t="shared" si="1"/>
        <v>7.9571656507015588E-6</v>
      </c>
      <c r="S8" s="2"/>
      <c r="T8" t="str">
        <v>Meat</v>
      </c>
    </row>
    <row r="9" spans="1:23" x14ac:dyDescent="0.3">
      <c r="A9" t="s">
        <v>1512</v>
      </c>
      <c r="B9">
        <v>21.35</v>
      </c>
      <c r="C9" t="s">
        <v>15</v>
      </c>
      <c r="D9">
        <v>7.8200000000000006E-2</v>
      </c>
      <c r="E9" t="s">
        <v>33</v>
      </c>
      <c r="F9">
        <v>96.808999999999997</v>
      </c>
      <c r="G9" t="s">
        <v>51</v>
      </c>
      <c r="H9">
        <v>2007</v>
      </c>
      <c r="J9" t="s">
        <v>49</v>
      </c>
      <c r="K9" t="s">
        <v>20</v>
      </c>
      <c r="L9">
        <v>1100.3641</v>
      </c>
      <c r="M9" t="s">
        <v>21</v>
      </c>
      <c r="N9" t="s">
        <v>22</v>
      </c>
      <c r="O9" t="str">
        <f t="shared" si="0"/>
        <v xml:space="preserve">Tier 2-Supermarket </v>
      </c>
      <c r="P9" s="1">
        <f t="shared" si="1"/>
        <v>2.2990848119474378E-5</v>
      </c>
      <c r="S9" s="2"/>
      <c r="T9" t="str">
        <v>Household</v>
      </c>
    </row>
    <row r="10" spans="1:23" x14ac:dyDescent="0.3">
      <c r="A10" t="s">
        <v>1512</v>
      </c>
      <c r="B10">
        <v>21.35</v>
      </c>
      <c r="C10" t="s">
        <v>15</v>
      </c>
      <c r="D10">
        <v>7.7700000000000005E-2</v>
      </c>
      <c r="E10" t="s">
        <v>33</v>
      </c>
      <c r="F10">
        <v>97.009</v>
      </c>
      <c r="G10" t="s">
        <v>65</v>
      </c>
      <c r="H10">
        <v>2004</v>
      </c>
      <c r="I10" t="s">
        <v>55</v>
      </c>
      <c r="J10" t="s">
        <v>49</v>
      </c>
      <c r="K10" t="s">
        <v>20</v>
      </c>
      <c r="L10">
        <v>1139.9804999999999</v>
      </c>
      <c r="M10" t="s">
        <v>21</v>
      </c>
      <c r="N10" t="s">
        <v>22</v>
      </c>
      <c r="O10" t="str">
        <f t="shared" si="0"/>
        <v xml:space="preserve">Tier 2-Supermarket </v>
      </c>
      <c r="P10" s="1">
        <f t="shared" si="1"/>
        <v>2.3818587442704156E-5</v>
      </c>
      <c r="S10" s="2"/>
      <c r="T10" t="str">
        <v>Health and Hygiene</v>
      </c>
    </row>
    <row r="11" spans="1:23" x14ac:dyDescent="0.3">
      <c r="A11" t="s">
        <v>1512</v>
      </c>
      <c r="B11">
        <v>21.35</v>
      </c>
      <c r="C11" t="s">
        <v>15</v>
      </c>
      <c r="D11">
        <v>7.7700000000000005E-2</v>
      </c>
      <c r="E11" t="s">
        <v>33</v>
      </c>
      <c r="F11">
        <v>96.108999999999995</v>
      </c>
      <c r="G11" t="s">
        <v>54</v>
      </c>
      <c r="H11">
        <v>1997</v>
      </c>
      <c r="I11" t="s">
        <v>55</v>
      </c>
      <c r="J11" t="s">
        <v>19</v>
      </c>
      <c r="K11" t="s">
        <v>20</v>
      </c>
      <c r="L11">
        <v>1237.3959</v>
      </c>
      <c r="M11" t="s">
        <v>21</v>
      </c>
      <c r="N11" t="s">
        <v>22</v>
      </c>
      <c r="O11" t="str">
        <f t="shared" si="0"/>
        <v xml:space="preserve">Tier 1-Supermarket </v>
      </c>
      <c r="P11" s="1">
        <f t="shared" si="1"/>
        <v>2.5853970699844084E-5</v>
      </c>
      <c r="S11" s="2"/>
      <c r="T11" t="str">
        <v>Starchy Foods</v>
      </c>
    </row>
    <row r="12" spans="1:23" x14ac:dyDescent="0.3">
      <c r="A12" t="s">
        <v>1512</v>
      </c>
      <c r="B12">
        <v>21.35</v>
      </c>
      <c r="C12" t="s">
        <v>15</v>
      </c>
      <c r="D12">
        <v>7.7700000000000005E-2</v>
      </c>
      <c r="E12" t="s">
        <v>33</v>
      </c>
      <c r="F12">
        <v>97.209000000000003</v>
      </c>
      <c r="G12" t="s">
        <v>39</v>
      </c>
      <c r="H12">
        <v>1987</v>
      </c>
      <c r="I12" t="s">
        <v>40</v>
      </c>
      <c r="J12" t="s">
        <v>27</v>
      </c>
      <c r="K12" t="s">
        <v>20</v>
      </c>
      <c r="L12">
        <v>1189.4367</v>
      </c>
      <c r="M12" t="s">
        <v>21</v>
      </c>
      <c r="N12" t="s">
        <v>22</v>
      </c>
      <c r="O12" t="str">
        <f t="shared" si="0"/>
        <v xml:space="preserve">Tier 3-Supermarket </v>
      </c>
      <c r="P12" s="1">
        <f t="shared" si="1"/>
        <v>2.485191812185513E-5</v>
      </c>
      <c r="S12" s="2"/>
      <c r="T12" t="str">
        <v>Breakfast</v>
      </c>
    </row>
    <row r="13" spans="1:23" x14ac:dyDescent="0.3">
      <c r="A13" t="s">
        <v>85</v>
      </c>
      <c r="B13">
        <v>21.35</v>
      </c>
      <c r="C13" t="s">
        <v>15</v>
      </c>
      <c r="D13">
        <v>6.9000000000000006E-2</v>
      </c>
      <c r="E13" t="s">
        <v>86</v>
      </c>
      <c r="F13">
        <v>261.12799999999999</v>
      </c>
      <c r="G13" t="s">
        <v>48</v>
      </c>
      <c r="H13">
        <v>2002</v>
      </c>
      <c r="J13" t="s">
        <v>49</v>
      </c>
      <c r="K13" t="s">
        <v>20</v>
      </c>
      <c r="L13">
        <v>4013.9395</v>
      </c>
      <c r="M13" t="s">
        <v>45</v>
      </c>
      <c r="N13" t="s">
        <v>22</v>
      </c>
      <c r="O13" t="str">
        <f t="shared" si="0"/>
        <v xml:space="preserve">Tier 2-Supermarket </v>
      </c>
      <c r="P13" s="1">
        <f t="shared" si="1"/>
        <v>8.3866670500481539E-5</v>
      </c>
      <c r="S13" s="2"/>
      <c r="T13" t="str">
        <v>Breads</v>
      </c>
    </row>
    <row r="14" spans="1:23" x14ac:dyDescent="0.3">
      <c r="A14" t="s">
        <v>85</v>
      </c>
      <c r="B14">
        <v>21.35</v>
      </c>
      <c r="C14" t="s">
        <v>15</v>
      </c>
      <c r="D14">
        <v>6.9199999999999998E-2</v>
      </c>
      <c r="E14" t="s">
        <v>86</v>
      </c>
      <c r="F14">
        <v>258.82799999999997</v>
      </c>
      <c r="G14" t="s">
        <v>51</v>
      </c>
      <c r="H14">
        <v>2007</v>
      </c>
      <c r="J14" t="s">
        <v>49</v>
      </c>
      <c r="K14" t="s">
        <v>20</v>
      </c>
      <c r="L14">
        <v>5841.3267999999998</v>
      </c>
      <c r="M14" t="s">
        <v>45</v>
      </c>
      <c r="N14" t="s">
        <v>22</v>
      </c>
      <c r="O14" t="str">
        <f t="shared" si="0"/>
        <v xml:space="preserve">Tier 2-Supermarket </v>
      </c>
      <c r="P14" s="1">
        <f t="shared" si="1"/>
        <v>1.220478360526441E-4</v>
      </c>
      <c r="S14" s="2"/>
      <c r="T14" t="str">
        <v>Frozen Foods</v>
      </c>
    </row>
    <row r="15" spans="1:23" x14ac:dyDescent="0.3">
      <c r="A15" t="s">
        <v>85</v>
      </c>
      <c r="B15">
        <v>21.35</v>
      </c>
      <c r="C15" t="s">
        <v>15</v>
      </c>
      <c r="D15">
        <v>6.8900000000000003E-2</v>
      </c>
      <c r="E15" t="s">
        <v>86</v>
      </c>
      <c r="F15">
        <v>259.62799999999999</v>
      </c>
      <c r="G15" t="s">
        <v>17</v>
      </c>
      <c r="H15">
        <v>1999</v>
      </c>
      <c r="I15" t="s">
        <v>18</v>
      </c>
      <c r="J15" t="s">
        <v>19</v>
      </c>
      <c r="K15" t="s">
        <v>20</v>
      </c>
      <c r="L15">
        <v>3311.5025000000001</v>
      </c>
      <c r="M15" t="s">
        <v>45</v>
      </c>
      <c r="N15" t="s">
        <v>22</v>
      </c>
      <c r="O15" t="str">
        <f t="shared" si="0"/>
        <v xml:space="preserve">Tier 1-Supermarket </v>
      </c>
      <c r="P15" s="1">
        <f t="shared" si="1"/>
        <v>6.9190053569322826E-5</v>
      </c>
      <c r="S15" s="2"/>
      <c r="T15" t="str">
        <v>Baking Goods</v>
      </c>
    </row>
    <row r="16" spans="1:23" x14ac:dyDescent="0.3">
      <c r="A16" t="s">
        <v>1512</v>
      </c>
      <c r="B16">
        <v>21.35</v>
      </c>
      <c r="C16" t="s">
        <v>15</v>
      </c>
      <c r="D16">
        <v>7.7899999999999997E-2</v>
      </c>
      <c r="E16" t="s">
        <v>33</v>
      </c>
      <c r="F16">
        <v>97.009</v>
      </c>
      <c r="G16" t="s">
        <v>17</v>
      </c>
      <c r="H16">
        <v>1999</v>
      </c>
      <c r="I16" t="s">
        <v>18</v>
      </c>
      <c r="J16" t="s">
        <v>19</v>
      </c>
      <c r="K16" t="s">
        <v>20</v>
      </c>
      <c r="L16">
        <v>762.05790000000002</v>
      </c>
      <c r="M16" t="s">
        <v>21</v>
      </c>
      <c r="N16" t="s">
        <v>22</v>
      </c>
      <c r="O16" t="str">
        <f t="shared" si="0"/>
        <v xml:space="preserve">Tier 1-Supermarket </v>
      </c>
      <c r="P16" s="1">
        <f t="shared" si="1"/>
        <v>1.5922327379769653E-5</v>
      </c>
      <c r="S16" s="2"/>
      <c r="T16" t="str">
        <v>Soft Drinks</v>
      </c>
    </row>
    <row r="17" spans="1:20" x14ac:dyDescent="0.3">
      <c r="A17" t="s">
        <v>1512</v>
      </c>
      <c r="B17">
        <v>21.35</v>
      </c>
      <c r="C17" t="s">
        <v>15</v>
      </c>
      <c r="D17">
        <v>7.7899999999999997E-2</v>
      </c>
      <c r="E17" t="s">
        <v>33</v>
      </c>
      <c r="F17">
        <v>96.909000000000006</v>
      </c>
      <c r="G17" t="s">
        <v>48</v>
      </c>
      <c r="H17">
        <v>2002</v>
      </c>
      <c r="J17" t="s">
        <v>49</v>
      </c>
      <c r="K17" t="s">
        <v>20</v>
      </c>
      <c r="L17">
        <v>937.47149999999999</v>
      </c>
      <c r="M17" t="s">
        <v>21</v>
      </c>
      <c r="N17" t="s">
        <v>22</v>
      </c>
      <c r="O17" t="str">
        <f t="shared" si="0"/>
        <v xml:space="preserve">Tier 2-Supermarket </v>
      </c>
      <c r="P17" s="1">
        <f t="shared" si="1"/>
        <v>1.9587393729798911E-5</v>
      </c>
      <c r="S17" s="2"/>
      <c r="T17" t="str">
        <v>Seafood</v>
      </c>
    </row>
    <row r="18" spans="1:20" x14ac:dyDescent="0.3">
      <c r="A18" t="s">
        <v>169</v>
      </c>
      <c r="B18">
        <v>21.25</v>
      </c>
      <c r="C18" t="s">
        <v>15</v>
      </c>
      <c r="D18">
        <v>0.15540000000000001</v>
      </c>
      <c r="E18" t="s">
        <v>44</v>
      </c>
      <c r="F18">
        <v>178.23699999999999</v>
      </c>
      <c r="G18" t="s">
        <v>65</v>
      </c>
      <c r="H18">
        <v>2004</v>
      </c>
      <c r="I18" t="s">
        <v>55</v>
      </c>
      <c r="J18" t="s">
        <v>49</v>
      </c>
      <c r="K18" t="s">
        <v>20</v>
      </c>
      <c r="L18">
        <v>529.31100000000004</v>
      </c>
      <c r="M18" t="s">
        <v>45</v>
      </c>
      <c r="N18" t="s">
        <v>57</v>
      </c>
      <c r="O18" t="str">
        <f t="shared" si="0"/>
        <v xml:space="preserve">Tier 2-Supermarket </v>
      </c>
      <c r="P18" s="1">
        <f t="shared" si="1"/>
        <v>1.105934736417437E-5</v>
      </c>
      <c r="S18" s="2"/>
      <c r="T18" t="str">
        <v>Dairy</v>
      </c>
    </row>
    <row r="19" spans="1:20" x14ac:dyDescent="0.3">
      <c r="A19" t="s">
        <v>667</v>
      </c>
      <c r="B19">
        <v>21.25</v>
      </c>
      <c r="C19" t="s">
        <v>15</v>
      </c>
      <c r="D19">
        <v>1.95E-2</v>
      </c>
      <c r="E19" t="s">
        <v>44</v>
      </c>
      <c r="F19">
        <v>120.876</v>
      </c>
      <c r="G19" t="s">
        <v>26</v>
      </c>
      <c r="H19">
        <v>2009</v>
      </c>
      <c r="I19" t="s">
        <v>18</v>
      </c>
      <c r="J19" t="s">
        <v>27</v>
      </c>
      <c r="K19" t="s">
        <v>28</v>
      </c>
      <c r="L19">
        <v>3150.5655999999999</v>
      </c>
      <c r="M19" t="s">
        <v>45</v>
      </c>
      <c r="N19" t="s">
        <v>22</v>
      </c>
      <c r="O19" t="str">
        <f t="shared" si="0"/>
        <v xml:space="preserve">Tier 3-Supermarket </v>
      </c>
      <c r="P19" s="1">
        <f t="shared" si="1"/>
        <v>6.5827461292167433E-5</v>
      </c>
      <c r="S19" s="2"/>
      <c r="T19" t="str">
        <v>Others</v>
      </c>
    </row>
    <row r="20" spans="1:20" x14ac:dyDescent="0.3">
      <c r="A20" t="s">
        <v>1171</v>
      </c>
      <c r="B20">
        <v>21.25</v>
      </c>
      <c r="C20" t="s">
        <v>15</v>
      </c>
      <c r="D20">
        <v>0.01</v>
      </c>
      <c r="E20" t="s">
        <v>31</v>
      </c>
      <c r="F20">
        <v>185.56100000000001</v>
      </c>
      <c r="G20" t="s">
        <v>65</v>
      </c>
      <c r="H20">
        <v>2004</v>
      </c>
      <c r="I20" t="s">
        <v>55</v>
      </c>
      <c r="J20" t="s">
        <v>49</v>
      </c>
      <c r="K20" t="s">
        <v>20</v>
      </c>
      <c r="L20">
        <v>3123.9335999999998</v>
      </c>
      <c r="M20" t="s">
        <v>21</v>
      </c>
      <c r="N20" t="s">
        <v>22</v>
      </c>
      <c r="O20" t="str">
        <f t="shared" si="0"/>
        <v xml:space="preserve">Tier 2-Supermarket </v>
      </c>
      <c r="P20" s="1">
        <f t="shared" si="1"/>
        <v>6.5271016141768727E-5</v>
      </c>
      <c r="S20" s="2"/>
      <c r="T20" t="str">
        <v>Hard Drinks</v>
      </c>
    </row>
    <row r="21" spans="1:20" x14ac:dyDescent="0.3">
      <c r="A21" t="s">
        <v>667</v>
      </c>
      <c r="B21">
        <v>21.25</v>
      </c>
      <c r="C21" t="s">
        <v>15</v>
      </c>
      <c r="D21">
        <v>1.9400000000000001E-2</v>
      </c>
      <c r="E21" t="s">
        <v>44</v>
      </c>
      <c r="F21">
        <v>120.876</v>
      </c>
      <c r="G21" t="s">
        <v>54</v>
      </c>
      <c r="H21">
        <v>1997</v>
      </c>
      <c r="I21" t="s">
        <v>55</v>
      </c>
      <c r="J21" t="s">
        <v>19</v>
      </c>
      <c r="K21" t="s">
        <v>20</v>
      </c>
      <c r="L21">
        <v>3150.5655999999999</v>
      </c>
      <c r="M21" t="s">
        <v>45</v>
      </c>
      <c r="N21" t="s">
        <v>22</v>
      </c>
      <c r="O21" t="str">
        <f t="shared" si="0"/>
        <v xml:space="preserve">Tier 1-Supermarket </v>
      </c>
      <c r="P21" s="1">
        <f t="shared" si="1"/>
        <v>6.5827461292167433E-5</v>
      </c>
      <c r="T21">
        <v>0</v>
      </c>
    </row>
    <row r="22" spans="1:20" x14ac:dyDescent="0.3">
      <c r="A22" t="s">
        <v>1171</v>
      </c>
      <c r="B22">
        <v>21.25</v>
      </c>
      <c r="C22" t="s">
        <v>15</v>
      </c>
      <c r="D22">
        <v>0.01</v>
      </c>
      <c r="E22" t="s">
        <v>31</v>
      </c>
      <c r="F22">
        <v>181.761</v>
      </c>
      <c r="G22" t="s">
        <v>26</v>
      </c>
      <c r="H22">
        <v>2009</v>
      </c>
      <c r="I22" t="s">
        <v>18</v>
      </c>
      <c r="J22" t="s">
        <v>27</v>
      </c>
      <c r="K22" t="s">
        <v>28</v>
      </c>
      <c r="L22">
        <v>1102.5648000000001</v>
      </c>
      <c r="M22" t="s">
        <v>21</v>
      </c>
      <c r="N22" t="s">
        <v>22</v>
      </c>
      <c r="O22" t="str">
        <f t="shared" si="0"/>
        <v xml:space="preserve">Tier 3-Supermarket </v>
      </c>
      <c r="P22" s="1">
        <f t="shared" si="1"/>
        <v>2.3036829226506614E-5</v>
      </c>
      <c r="S22" t="s">
        <v>1627</v>
      </c>
      <c r="T22">
        <f>LARGE(B:B,10)</f>
        <v>21.35</v>
      </c>
    </row>
    <row r="23" spans="1:20" x14ac:dyDescent="0.3">
      <c r="A23" t="s">
        <v>1171</v>
      </c>
      <c r="B23">
        <v>21.25</v>
      </c>
      <c r="C23" t="s">
        <v>15</v>
      </c>
      <c r="D23">
        <v>1.67E-2</v>
      </c>
      <c r="E23" t="s">
        <v>31</v>
      </c>
      <c r="F23">
        <v>185.261</v>
      </c>
      <c r="G23" t="s">
        <v>34</v>
      </c>
      <c r="H23">
        <v>1998</v>
      </c>
      <c r="J23" t="s">
        <v>27</v>
      </c>
      <c r="K23" t="s">
        <v>35</v>
      </c>
      <c r="L23">
        <v>183.76079999999999</v>
      </c>
      <c r="M23" t="s">
        <v>21</v>
      </c>
      <c r="N23" t="s">
        <v>22</v>
      </c>
      <c r="O23" t="str">
        <f t="shared" si="0"/>
        <v>Tier 3-Grocery Stor</v>
      </c>
      <c r="P23" s="1">
        <f t="shared" si="1"/>
        <v>3.8394715377511012E-6</v>
      </c>
      <c r="S23" t="s">
        <v>1628</v>
      </c>
      <c r="T23">
        <f>SMALL(B:B,10)</f>
        <v>4.59</v>
      </c>
    </row>
    <row r="24" spans="1:20" x14ac:dyDescent="0.3">
      <c r="A24" t="s">
        <v>1171</v>
      </c>
      <c r="B24">
        <v>21.25</v>
      </c>
      <c r="C24" t="s">
        <v>15</v>
      </c>
      <c r="D24">
        <v>1.01E-2</v>
      </c>
      <c r="E24" t="s">
        <v>31</v>
      </c>
      <c r="F24">
        <v>183.161</v>
      </c>
      <c r="G24" t="s">
        <v>51</v>
      </c>
      <c r="H24">
        <v>2007</v>
      </c>
      <c r="J24" t="s">
        <v>49</v>
      </c>
      <c r="K24" t="s">
        <v>20</v>
      </c>
      <c r="L24">
        <v>2756.4119999999998</v>
      </c>
      <c r="M24" t="s">
        <v>21</v>
      </c>
      <c r="N24" t="s">
        <v>22</v>
      </c>
      <c r="O24" t="str">
        <f t="shared" si="0"/>
        <v xml:space="preserve">Tier 2-Supermarket </v>
      </c>
      <c r="P24" s="1">
        <f t="shared" si="1"/>
        <v>5.7592073066266525E-5</v>
      </c>
    </row>
    <row r="25" spans="1:20" x14ac:dyDescent="0.3">
      <c r="A25" t="s">
        <v>1566</v>
      </c>
      <c r="B25">
        <v>21.25</v>
      </c>
      <c r="C25" t="s">
        <v>15</v>
      </c>
      <c r="D25">
        <v>2.47E-2</v>
      </c>
      <c r="E25" t="s">
        <v>38</v>
      </c>
      <c r="F25">
        <v>146.01</v>
      </c>
      <c r="G25" t="s">
        <v>65</v>
      </c>
      <c r="H25">
        <v>2004</v>
      </c>
      <c r="I25" t="s">
        <v>55</v>
      </c>
      <c r="J25" t="s">
        <v>49</v>
      </c>
      <c r="K25" t="s">
        <v>20</v>
      </c>
      <c r="L25">
        <v>2916.2040000000002</v>
      </c>
      <c r="M25" t="s">
        <v>38</v>
      </c>
      <c r="N25" t="s">
        <v>22</v>
      </c>
      <c r="O25" t="str">
        <f t="shared" si="0"/>
        <v xml:space="preserve">Tier 2-Supermarket </v>
      </c>
      <c r="P25" s="1">
        <f t="shared" si="1"/>
        <v>6.0930743968658795E-5</v>
      </c>
    </row>
    <row r="26" spans="1:20" x14ac:dyDescent="0.3">
      <c r="A26" t="s">
        <v>1171</v>
      </c>
      <c r="B26">
        <v>21.25</v>
      </c>
      <c r="C26" t="s">
        <v>15</v>
      </c>
      <c r="D26">
        <v>0.01</v>
      </c>
      <c r="E26" t="s">
        <v>31</v>
      </c>
      <c r="F26">
        <v>184.661</v>
      </c>
      <c r="G26" t="s">
        <v>48</v>
      </c>
      <c r="H26">
        <v>2002</v>
      </c>
      <c r="J26" t="s">
        <v>49</v>
      </c>
      <c r="K26" t="s">
        <v>20</v>
      </c>
      <c r="L26">
        <v>367.52159999999998</v>
      </c>
      <c r="M26" t="s">
        <v>21</v>
      </c>
      <c r="N26" t="s">
        <v>22</v>
      </c>
      <c r="O26" t="str">
        <f t="shared" si="0"/>
        <v xml:space="preserve">Tier 2-Supermarket </v>
      </c>
      <c r="P26" s="1">
        <f t="shared" si="1"/>
        <v>7.6789430755022024E-6</v>
      </c>
    </row>
    <row r="27" spans="1:20" x14ac:dyDescent="0.3">
      <c r="A27" t="s">
        <v>1566</v>
      </c>
      <c r="B27">
        <v>21.25</v>
      </c>
      <c r="C27" t="s">
        <v>15</v>
      </c>
      <c r="D27">
        <v>2.47E-2</v>
      </c>
      <c r="E27" t="s">
        <v>38</v>
      </c>
      <c r="F27">
        <v>145.11000000000001</v>
      </c>
      <c r="G27" t="s">
        <v>48</v>
      </c>
      <c r="H27">
        <v>2002</v>
      </c>
      <c r="J27" t="s">
        <v>49</v>
      </c>
      <c r="K27" t="s">
        <v>20</v>
      </c>
      <c r="L27">
        <v>1603.9122</v>
      </c>
      <c r="M27" t="s">
        <v>38</v>
      </c>
      <c r="N27" t="s">
        <v>22</v>
      </c>
      <c r="O27" t="str">
        <f t="shared" si="0"/>
        <v xml:space="preserve">Tier 2-Supermarket </v>
      </c>
      <c r="P27" s="1">
        <f t="shared" si="1"/>
        <v>3.3511909182762332E-5</v>
      </c>
    </row>
    <row r="28" spans="1:20" x14ac:dyDescent="0.3">
      <c r="A28" t="s">
        <v>1585</v>
      </c>
      <c r="B28">
        <v>21.25</v>
      </c>
      <c r="C28" t="s">
        <v>15</v>
      </c>
      <c r="D28">
        <v>0.1142</v>
      </c>
      <c r="E28" t="s">
        <v>63</v>
      </c>
      <c r="F28">
        <v>231.23</v>
      </c>
      <c r="G28" t="s">
        <v>51</v>
      </c>
      <c r="H28">
        <v>2007</v>
      </c>
      <c r="J28" t="s">
        <v>49</v>
      </c>
      <c r="K28" t="s">
        <v>20</v>
      </c>
      <c r="L28">
        <v>3029.39</v>
      </c>
      <c r="M28" t="s">
        <v>38</v>
      </c>
      <c r="N28" t="s">
        <v>57</v>
      </c>
      <c r="O28" t="str">
        <f t="shared" si="0"/>
        <v xml:space="preserve">Tier 2-Supermarket </v>
      </c>
      <c r="P28" s="1">
        <f t="shared" si="1"/>
        <v>6.3295635857853305E-5</v>
      </c>
    </row>
    <row r="29" spans="1:20" x14ac:dyDescent="0.3">
      <c r="A29" t="s">
        <v>169</v>
      </c>
      <c r="B29">
        <v>21.25</v>
      </c>
      <c r="C29" t="s">
        <v>15</v>
      </c>
      <c r="D29">
        <v>0.15529999999999999</v>
      </c>
      <c r="E29" t="s">
        <v>44</v>
      </c>
      <c r="F29">
        <v>175.73699999999999</v>
      </c>
      <c r="G29" t="s">
        <v>39</v>
      </c>
      <c r="H29">
        <v>1987</v>
      </c>
      <c r="I29" t="s">
        <v>40</v>
      </c>
      <c r="J29" t="s">
        <v>27</v>
      </c>
      <c r="K29" t="s">
        <v>20</v>
      </c>
      <c r="L29">
        <v>2117.2440000000001</v>
      </c>
      <c r="M29" t="s">
        <v>45</v>
      </c>
      <c r="N29" t="s">
        <v>57</v>
      </c>
      <c r="O29" t="str">
        <f t="shared" si="0"/>
        <v xml:space="preserve">Tier 3-Supermarket </v>
      </c>
      <c r="P29" s="1">
        <f t="shared" si="1"/>
        <v>4.4237389456697479E-5</v>
      </c>
    </row>
    <row r="30" spans="1:20" x14ac:dyDescent="0.3">
      <c r="A30" t="s">
        <v>667</v>
      </c>
      <c r="B30">
        <v>21.25</v>
      </c>
      <c r="C30" t="s">
        <v>72</v>
      </c>
      <c r="D30">
        <v>1.9400000000000001E-2</v>
      </c>
      <c r="E30" t="s">
        <v>44</v>
      </c>
      <c r="F30">
        <v>119.376</v>
      </c>
      <c r="G30" t="s">
        <v>39</v>
      </c>
      <c r="H30">
        <v>1987</v>
      </c>
      <c r="I30" t="s">
        <v>40</v>
      </c>
      <c r="J30" t="s">
        <v>27</v>
      </c>
      <c r="K30" t="s">
        <v>20</v>
      </c>
      <c r="L30">
        <v>3271.7411999999999</v>
      </c>
      <c r="M30" t="s">
        <v>45</v>
      </c>
      <c r="N30" t="s">
        <v>22</v>
      </c>
      <c r="O30" t="str">
        <f t="shared" si="0"/>
        <v xml:space="preserve">Tier 3-Supermarket </v>
      </c>
      <c r="P30" s="1">
        <f t="shared" si="1"/>
        <v>6.8359286726481575E-5</v>
      </c>
    </row>
    <row r="31" spans="1:20" x14ac:dyDescent="0.3">
      <c r="A31" t="s">
        <v>169</v>
      </c>
      <c r="B31">
        <v>21.25</v>
      </c>
      <c r="C31" t="s">
        <v>15</v>
      </c>
      <c r="D31">
        <v>0.15570000000000001</v>
      </c>
      <c r="E31" t="s">
        <v>44</v>
      </c>
      <c r="F31">
        <v>177.637</v>
      </c>
      <c r="G31" t="s">
        <v>48</v>
      </c>
      <c r="H31">
        <v>2002</v>
      </c>
      <c r="J31" t="s">
        <v>49</v>
      </c>
      <c r="K31" t="s">
        <v>20</v>
      </c>
      <c r="L31">
        <v>2999.4290000000001</v>
      </c>
      <c r="M31" t="s">
        <v>45</v>
      </c>
      <c r="N31" t="s">
        <v>57</v>
      </c>
      <c r="O31" t="str">
        <f t="shared" si="0"/>
        <v xml:space="preserve">Tier 2-Supermarket </v>
      </c>
      <c r="P31" s="1">
        <f t="shared" si="1"/>
        <v>6.2669635063654759E-5</v>
      </c>
    </row>
    <row r="32" spans="1:20" x14ac:dyDescent="0.3">
      <c r="A32" t="s">
        <v>1171</v>
      </c>
      <c r="B32">
        <v>21.25</v>
      </c>
      <c r="C32" t="s">
        <v>15</v>
      </c>
      <c r="D32">
        <v>0.01</v>
      </c>
      <c r="E32" t="s">
        <v>31</v>
      </c>
      <c r="F32">
        <v>182.36099999999999</v>
      </c>
      <c r="G32" t="s">
        <v>54</v>
      </c>
      <c r="H32">
        <v>1997</v>
      </c>
      <c r="I32" t="s">
        <v>55</v>
      </c>
      <c r="J32" t="s">
        <v>19</v>
      </c>
      <c r="K32" t="s">
        <v>20</v>
      </c>
      <c r="L32">
        <v>551.28240000000005</v>
      </c>
      <c r="M32" t="s">
        <v>21</v>
      </c>
      <c r="N32" t="s">
        <v>22</v>
      </c>
      <c r="O32" t="str">
        <f t="shared" si="0"/>
        <v xml:space="preserve">Tier 1-Supermarket </v>
      </c>
      <c r="P32" s="1">
        <f t="shared" si="1"/>
        <v>1.1518414613253307E-5</v>
      </c>
    </row>
    <row r="33" spans="1:16" x14ac:dyDescent="0.3">
      <c r="A33" t="s">
        <v>169</v>
      </c>
      <c r="B33">
        <v>21.25</v>
      </c>
      <c r="C33" t="s">
        <v>15</v>
      </c>
      <c r="D33">
        <v>0.156</v>
      </c>
      <c r="E33" t="s">
        <v>44</v>
      </c>
      <c r="F33">
        <v>177.33699999999999</v>
      </c>
      <c r="G33" t="s">
        <v>26</v>
      </c>
      <c r="H33">
        <v>2009</v>
      </c>
      <c r="I33" t="s">
        <v>18</v>
      </c>
      <c r="J33" t="s">
        <v>27</v>
      </c>
      <c r="K33" t="s">
        <v>28</v>
      </c>
      <c r="L33">
        <v>2822.9920000000002</v>
      </c>
      <c r="M33" t="s">
        <v>45</v>
      </c>
      <c r="N33" t="s">
        <v>57</v>
      </c>
      <c r="O33" t="str">
        <f t="shared" si="0"/>
        <v xml:space="preserve">Tier 3-Supermarket </v>
      </c>
      <c r="P33" s="1">
        <f t="shared" si="1"/>
        <v>5.898318594226331E-5</v>
      </c>
    </row>
    <row r="34" spans="1:16" x14ac:dyDescent="0.3">
      <c r="A34" t="s">
        <v>667</v>
      </c>
      <c r="B34">
        <v>21.25</v>
      </c>
      <c r="C34" t="s">
        <v>15</v>
      </c>
      <c r="D34">
        <v>1.95E-2</v>
      </c>
      <c r="E34" t="s">
        <v>44</v>
      </c>
      <c r="F34">
        <v>120.476</v>
      </c>
      <c r="G34" t="s">
        <v>51</v>
      </c>
      <c r="H34">
        <v>2007</v>
      </c>
      <c r="J34" t="s">
        <v>49</v>
      </c>
      <c r="K34" t="s">
        <v>20</v>
      </c>
      <c r="L34">
        <v>1938.8096</v>
      </c>
      <c r="M34" t="s">
        <v>45</v>
      </c>
      <c r="N34" t="s">
        <v>22</v>
      </c>
      <c r="O34" t="str">
        <f t="shared" si="0"/>
        <v xml:space="preserve">Tier 2-Supermarket </v>
      </c>
      <c r="P34" s="1">
        <f t="shared" si="1"/>
        <v>4.0509206949026121E-5</v>
      </c>
    </row>
    <row r="35" spans="1:16" x14ac:dyDescent="0.3">
      <c r="A35" t="s">
        <v>667</v>
      </c>
      <c r="B35">
        <v>21.25</v>
      </c>
      <c r="C35" t="s">
        <v>15</v>
      </c>
      <c r="D35">
        <v>1.95E-2</v>
      </c>
      <c r="E35" t="s">
        <v>44</v>
      </c>
      <c r="F35">
        <v>120.876</v>
      </c>
      <c r="G35" t="s">
        <v>48</v>
      </c>
      <c r="H35">
        <v>2002</v>
      </c>
      <c r="J35" t="s">
        <v>49</v>
      </c>
      <c r="K35" t="s">
        <v>20</v>
      </c>
      <c r="L35">
        <v>1575.2828</v>
      </c>
      <c r="M35" t="s">
        <v>45</v>
      </c>
      <c r="N35" t="s">
        <v>22</v>
      </c>
      <c r="O35" t="str">
        <f t="shared" si="0"/>
        <v xml:space="preserve">Tier 2-Supermarket </v>
      </c>
      <c r="P35" s="1">
        <f t="shared" si="1"/>
        <v>3.2913730646083717E-5</v>
      </c>
    </row>
    <row r="36" spans="1:16" x14ac:dyDescent="0.3">
      <c r="A36" t="s">
        <v>1585</v>
      </c>
      <c r="B36">
        <v>21.25</v>
      </c>
      <c r="C36" t="s">
        <v>15</v>
      </c>
      <c r="D36">
        <v>0.1138</v>
      </c>
      <c r="E36" t="s">
        <v>63</v>
      </c>
      <c r="F36">
        <v>232.83</v>
      </c>
      <c r="G36" t="s">
        <v>48</v>
      </c>
      <c r="H36">
        <v>2002</v>
      </c>
      <c r="J36" t="s">
        <v>49</v>
      </c>
      <c r="K36" t="s">
        <v>20</v>
      </c>
      <c r="L36">
        <v>1398.18</v>
      </c>
      <c r="M36" t="s">
        <v>38</v>
      </c>
      <c r="N36" t="s">
        <v>57</v>
      </c>
      <c r="O36" t="str">
        <f t="shared" si="0"/>
        <v xml:space="preserve">Tier 2-Supermarket </v>
      </c>
      <c r="P36" s="1">
        <f t="shared" si="1"/>
        <v>2.9213370395932299E-5</v>
      </c>
    </row>
    <row r="37" spans="1:16" x14ac:dyDescent="0.3">
      <c r="A37" t="s">
        <v>667</v>
      </c>
      <c r="B37">
        <v>21.25</v>
      </c>
      <c r="C37" t="s">
        <v>15</v>
      </c>
      <c r="D37">
        <v>1.95E-2</v>
      </c>
      <c r="E37" t="s">
        <v>44</v>
      </c>
      <c r="F37">
        <v>120.876</v>
      </c>
      <c r="G37" t="s">
        <v>17</v>
      </c>
      <c r="H37">
        <v>1999</v>
      </c>
      <c r="I37" t="s">
        <v>18</v>
      </c>
      <c r="J37" t="s">
        <v>19</v>
      </c>
      <c r="K37" t="s">
        <v>20</v>
      </c>
      <c r="L37">
        <v>1454.1071999999999</v>
      </c>
      <c r="M37" t="s">
        <v>45</v>
      </c>
      <c r="N37" t="s">
        <v>22</v>
      </c>
      <c r="O37" t="str">
        <f t="shared" si="0"/>
        <v xml:space="preserve">Tier 1-Supermarket </v>
      </c>
      <c r="P37" s="1">
        <f t="shared" si="1"/>
        <v>3.0381905211769585E-5</v>
      </c>
    </row>
    <row r="38" spans="1:16" x14ac:dyDescent="0.3">
      <c r="A38" t="s">
        <v>1585</v>
      </c>
      <c r="B38">
        <v>21.25</v>
      </c>
      <c r="C38" t="s">
        <v>15</v>
      </c>
      <c r="D38">
        <v>0.11409999999999999</v>
      </c>
      <c r="E38" t="s">
        <v>63</v>
      </c>
      <c r="F38">
        <v>233.03</v>
      </c>
      <c r="G38" t="s">
        <v>26</v>
      </c>
      <c r="H38">
        <v>2009</v>
      </c>
      <c r="I38" t="s">
        <v>18</v>
      </c>
      <c r="J38" t="s">
        <v>27</v>
      </c>
      <c r="K38" t="s">
        <v>28</v>
      </c>
      <c r="L38">
        <v>5592.72</v>
      </c>
      <c r="M38" t="s">
        <v>38</v>
      </c>
      <c r="N38" t="s">
        <v>57</v>
      </c>
      <c r="O38" t="str">
        <f t="shared" si="0"/>
        <v xml:space="preserve">Tier 3-Supermarket </v>
      </c>
      <c r="P38" s="1">
        <f t="shared" si="1"/>
        <v>1.1685348158372919E-4</v>
      </c>
    </row>
    <row r="39" spans="1:16" x14ac:dyDescent="0.3">
      <c r="A39" t="s">
        <v>1566</v>
      </c>
      <c r="B39">
        <v>21.25</v>
      </c>
      <c r="C39" t="s">
        <v>15</v>
      </c>
      <c r="D39">
        <v>2.47E-2</v>
      </c>
      <c r="E39" t="s">
        <v>38</v>
      </c>
      <c r="F39">
        <v>144.11000000000001</v>
      </c>
      <c r="G39" t="s">
        <v>17</v>
      </c>
      <c r="H39">
        <v>1999</v>
      </c>
      <c r="I39" t="s">
        <v>18</v>
      </c>
      <c r="J39" t="s">
        <v>19</v>
      </c>
      <c r="K39" t="s">
        <v>20</v>
      </c>
      <c r="L39">
        <v>1749.7224000000001</v>
      </c>
      <c r="M39" t="s">
        <v>38</v>
      </c>
      <c r="N39" t="s">
        <v>22</v>
      </c>
      <c r="O39" t="str">
        <f t="shared" si="0"/>
        <v xml:space="preserve">Tier 1-Supermarket </v>
      </c>
      <c r="P39" s="1">
        <f t="shared" si="1"/>
        <v>3.6558446381195277E-5</v>
      </c>
    </row>
    <row r="40" spans="1:16" x14ac:dyDescent="0.3">
      <c r="A40" t="s">
        <v>1566</v>
      </c>
      <c r="B40">
        <v>21.25</v>
      </c>
      <c r="C40" t="s">
        <v>15</v>
      </c>
      <c r="D40">
        <v>2.4799999999999999E-2</v>
      </c>
      <c r="E40" t="s">
        <v>38</v>
      </c>
      <c r="F40">
        <v>146.71</v>
      </c>
      <c r="G40" t="s">
        <v>26</v>
      </c>
      <c r="H40">
        <v>2009</v>
      </c>
      <c r="I40" t="s">
        <v>18</v>
      </c>
      <c r="J40" t="s">
        <v>27</v>
      </c>
      <c r="K40" t="s">
        <v>28</v>
      </c>
      <c r="L40">
        <v>1603.9122</v>
      </c>
      <c r="M40" t="s">
        <v>38</v>
      </c>
      <c r="N40" t="s">
        <v>22</v>
      </c>
      <c r="O40" t="str">
        <f t="shared" si="0"/>
        <v xml:space="preserve">Tier 3-Supermarket </v>
      </c>
      <c r="P40" s="1">
        <f t="shared" si="1"/>
        <v>3.3511909182762332E-5</v>
      </c>
    </row>
    <row r="41" spans="1:16" x14ac:dyDescent="0.3">
      <c r="A41" t="s">
        <v>1566</v>
      </c>
      <c r="B41">
        <v>21.25</v>
      </c>
      <c r="C41" t="s">
        <v>15</v>
      </c>
      <c r="D41">
        <v>2.4799999999999999E-2</v>
      </c>
      <c r="E41" t="s">
        <v>38</v>
      </c>
      <c r="F41">
        <v>147.41</v>
      </c>
      <c r="G41" t="s">
        <v>51</v>
      </c>
      <c r="H41">
        <v>2007</v>
      </c>
      <c r="J41" t="s">
        <v>49</v>
      </c>
      <c r="K41" t="s">
        <v>20</v>
      </c>
      <c r="L41">
        <v>3791.0652</v>
      </c>
      <c r="M41" t="s">
        <v>38</v>
      </c>
      <c r="N41" t="s">
        <v>22</v>
      </c>
      <c r="O41" t="str">
        <f t="shared" si="0"/>
        <v xml:space="preserve">Tier 2-Supermarket </v>
      </c>
      <c r="P41" s="1">
        <f t="shared" si="1"/>
        <v>7.920996715925643E-5</v>
      </c>
    </row>
    <row r="42" spans="1:16" x14ac:dyDescent="0.3">
      <c r="A42" t="s">
        <v>169</v>
      </c>
      <c r="B42">
        <v>21.25</v>
      </c>
      <c r="C42" t="s">
        <v>15</v>
      </c>
      <c r="D42">
        <v>0.15559999999999999</v>
      </c>
      <c r="E42" t="s">
        <v>44</v>
      </c>
      <c r="F42">
        <v>178.23699999999999</v>
      </c>
      <c r="G42" t="s">
        <v>17</v>
      </c>
      <c r="H42">
        <v>1999</v>
      </c>
      <c r="I42" t="s">
        <v>18</v>
      </c>
      <c r="J42" t="s">
        <v>19</v>
      </c>
      <c r="K42" t="s">
        <v>20</v>
      </c>
      <c r="L42">
        <v>1373.9038</v>
      </c>
      <c r="M42" t="s">
        <v>45</v>
      </c>
      <c r="N42" t="s">
        <v>57</v>
      </c>
      <c r="O42" t="str">
        <f t="shared" si="0"/>
        <v xml:space="preserve">Tier 1-Supermarket </v>
      </c>
      <c r="P42" s="1">
        <f t="shared" si="1"/>
        <v>2.8706146989499842E-5</v>
      </c>
    </row>
    <row r="43" spans="1:16" x14ac:dyDescent="0.3">
      <c r="A43" t="s">
        <v>1585</v>
      </c>
      <c r="B43">
        <v>21.25</v>
      </c>
      <c r="C43" t="s">
        <v>15</v>
      </c>
      <c r="D43">
        <v>0.1138</v>
      </c>
      <c r="E43" t="s">
        <v>63</v>
      </c>
      <c r="F43">
        <v>234.93</v>
      </c>
      <c r="G43" t="s">
        <v>17</v>
      </c>
      <c r="H43">
        <v>1999</v>
      </c>
      <c r="I43" t="s">
        <v>18</v>
      </c>
      <c r="J43" t="s">
        <v>19</v>
      </c>
      <c r="K43" t="s">
        <v>20</v>
      </c>
      <c r="L43">
        <v>2427.9063000000001</v>
      </c>
      <c r="M43" t="s">
        <v>38</v>
      </c>
      <c r="N43" t="s">
        <v>57</v>
      </c>
      <c r="O43" t="str">
        <f t="shared" si="0"/>
        <v xml:space="preserve">Tier 1-Supermarket </v>
      </c>
      <c r="P43" s="1">
        <f t="shared" si="1"/>
        <v>5.072832255397554E-5</v>
      </c>
    </row>
    <row r="44" spans="1:16" x14ac:dyDescent="0.3">
      <c r="A44" t="s">
        <v>1585</v>
      </c>
      <c r="B44">
        <v>21.25</v>
      </c>
      <c r="C44" t="s">
        <v>15</v>
      </c>
      <c r="D44">
        <v>0.11360000000000001</v>
      </c>
      <c r="E44" t="s">
        <v>63</v>
      </c>
      <c r="F44">
        <v>231.73</v>
      </c>
      <c r="G44" t="s">
        <v>54</v>
      </c>
      <c r="H44">
        <v>1997</v>
      </c>
      <c r="I44" t="s">
        <v>55</v>
      </c>
      <c r="J44" t="s">
        <v>19</v>
      </c>
      <c r="K44" t="s">
        <v>20</v>
      </c>
      <c r="L44">
        <v>2184.7824999999998</v>
      </c>
      <c r="M44" t="s">
        <v>38</v>
      </c>
      <c r="N44" t="s">
        <v>57</v>
      </c>
      <c r="O44" t="str">
        <f t="shared" si="0"/>
        <v xml:space="preserve">Tier 1-Supermarket </v>
      </c>
      <c r="P44" s="1">
        <f t="shared" si="1"/>
        <v>4.5648529092857106E-5</v>
      </c>
    </row>
    <row r="45" spans="1:16" x14ac:dyDescent="0.3">
      <c r="A45" t="s">
        <v>1566</v>
      </c>
      <c r="B45">
        <v>21.25</v>
      </c>
      <c r="C45" t="s">
        <v>15</v>
      </c>
      <c r="D45">
        <v>2.46E-2</v>
      </c>
      <c r="E45" t="s">
        <v>38</v>
      </c>
      <c r="F45">
        <v>146.11000000000001</v>
      </c>
      <c r="G45" t="s">
        <v>39</v>
      </c>
      <c r="H45">
        <v>1987</v>
      </c>
      <c r="I45" t="s">
        <v>40</v>
      </c>
      <c r="J45" t="s">
        <v>27</v>
      </c>
      <c r="K45" t="s">
        <v>20</v>
      </c>
      <c r="L45">
        <v>2999.4600999999998</v>
      </c>
      <c r="M45" t="s">
        <v>38</v>
      </c>
      <c r="N45" t="s">
        <v>22</v>
      </c>
      <c r="O45" t="str">
        <f t="shared" si="0"/>
        <v xml:space="preserve">Tier 3-Supermarket </v>
      </c>
      <c r="P45" s="1">
        <f t="shared" si="1"/>
        <v>6.2670284862549966E-5</v>
      </c>
    </row>
    <row r="46" spans="1:16" x14ac:dyDescent="0.3">
      <c r="A46" t="s">
        <v>1171</v>
      </c>
      <c r="B46">
        <v>21.25</v>
      </c>
      <c r="C46" t="s">
        <v>15</v>
      </c>
      <c r="D46">
        <v>0.01</v>
      </c>
      <c r="E46" t="s">
        <v>31</v>
      </c>
      <c r="F46">
        <v>185.761</v>
      </c>
      <c r="G46" t="s">
        <v>17</v>
      </c>
      <c r="H46">
        <v>1999</v>
      </c>
      <c r="I46" t="s">
        <v>18</v>
      </c>
      <c r="J46" t="s">
        <v>19</v>
      </c>
      <c r="K46" t="s">
        <v>20</v>
      </c>
      <c r="L46">
        <v>1784.857</v>
      </c>
      <c r="M46" t="s">
        <v>21</v>
      </c>
      <c r="N46" t="s">
        <v>22</v>
      </c>
      <c r="O46" t="str">
        <f t="shared" si="0"/>
        <v xml:space="preserve">Tier 1-Supermarket </v>
      </c>
      <c r="P46" s="1">
        <f t="shared" si="1"/>
        <v>3.729254362440639E-5</v>
      </c>
    </row>
    <row r="47" spans="1:16" x14ac:dyDescent="0.3">
      <c r="A47" t="s">
        <v>1585</v>
      </c>
      <c r="B47">
        <v>21.25</v>
      </c>
      <c r="C47" t="s">
        <v>15</v>
      </c>
      <c r="D47">
        <v>0.11360000000000001</v>
      </c>
      <c r="E47" t="s">
        <v>63</v>
      </c>
      <c r="F47">
        <v>234.93</v>
      </c>
      <c r="G47" t="s">
        <v>65</v>
      </c>
      <c r="H47">
        <v>2004</v>
      </c>
      <c r="I47" t="s">
        <v>55</v>
      </c>
      <c r="J47" t="s">
        <v>49</v>
      </c>
      <c r="K47" t="s">
        <v>20</v>
      </c>
      <c r="L47">
        <v>3160.4281999999998</v>
      </c>
      <c r="M47" t="s">
        <v>38</v>
      </c>
      <c r="N47" t="s">
        <v>57</v>
      </c>
      <c r="O47" t="str">
        <f t="shared" si="0"/>
        <v xml:space="preserve">Tier 2-Supermarket </v>
      </c>
      <c r="P47" s="1">
        <f t="shared" si="1"/>
        <v>6.6033529027986087E-5</v>
      </c>
    </row>
    <row r="48" spans="1:16" x14ac:dyDescent="0.3">
      <c r="A48" t="s">
        <v>667</v>
      </c>
      <c r="B48">
        <v>21.25</v>
      </c>
      <c r="C48" t="s">
        <v>15</v>
      </c>
      <c r="D48">
        <v>1.9400000000000001E-2</v>
      </c>
      <c r="E48" t="s">
        <v>44</v>
      </c>
      <c r="F48">
        <v>122.57599999999999</v>
      </c>
      <c r="G48" t="s">
        <v>65</v>
      </c>
      <c r="H48">
        <v>2004</v>
      </c>
      <c r="I48" t="s">
        <v>55</v>
      </c>
      <c r="J48" t="s">
        <v>49</v>
      </c>
      <c r="K48" t="s">
        <v>20</v>
      </c>
      <c r="L48">
        <v>1995.2867000000001</v>
      </c>
      <c r="M48" t="s">
        <v>45</v>
      </c>
      <c r="N48" t="s">
        <v>22</v>
      </c>
      <c r="O48" t="str">
        <f t="shared" si="0"/>
        <v xml:space="preserve">Tier 2-Supermarket </v>
      </c>
      <c r="P48" s="1">
        <f t="shared" si="1"/>
        <v>4.16892312958113E-5</v>
      </c>
    </row>
    <row r="49" spans="1:16" x14ac:dyDescent="0.3">
      <c r="A49" t="s">
        <v>1566</v>
      </c>
      <c r="B49">
        <v>21.25</v>
      </c>
      <c r="C49" t="s">
        <v>15</v>
      </c>
      <c r="D49">
        <v>2.47E-2</v>
      </c>
      <c r="E49" t="s">
        <v>38</v>
      </c>
      <c r="F49">
        <v>144.01</v>
      </c>
      <c r="G49" t="s">
        <v>54</v>
      </c>
      <c r="H49">
        <v>1997</v>
      </c>
      <c r="I49" t="s">
        <v>55</v>
      </c>
      <c r="J49" t="s">
        <v>19</v>
      </c>
      <c r="K49" t="s">
        <v>20</v>
      </c>
      <c r="L49">
        <v>2259.0927999999999</v>
      </c>
      <c r="M49" t="s">
        <v>38</v>
      </c>
      <c r="N49" t="s">
        <v>22</v>
      </c>
      <c r="O49" t="str">
        <f t="shared" si="0"/>
        <v xml:space="preserve">Tier 1-Supermarket </v>
      </c>
      <c r="P49" s="1">
        <f t="shared" si="1"/>
        <v>4.7201157737332674E-5</v>
      </c>
    </row>
    <row r="50" spans="1:16" x14ac:dyDescent="0.3">
      <c r="A50" t="s">
        <v>169</v>
      </c>
      <c r="B50">
        <v>21.25</v>
      </c>
      <c r="C50" t="s">
        <v>15</v>
      </c>
      <c r="D50">
        <v>0</v>
      </c>
      <c r="E50" t="s">
        <v>44</v>
      </c>
      <c r="F50">
        <v>174.53700000000001</v>
      </c>
      <c r="G50" t="s">
        <v>51</v>
      </c>
      <c r="H50">
        <v>2007</v>
      </c>
      <c r="J50" t="s">
        <v>49</v>
      </c>
      <c r="K50" t="s">
        <v>20</v>
      </c>
      <c r="L50">
        <v>2982.1909000000001</v>
      </c>
      <c r="M50" t="s">
        <v>45</v>
      </c>
      <c r="N50" t="s">
        <v>36</v>
      </c>
      <c r="O50" t="str">
        <f t="shared" si="0"/>
        <v xml:space="preserve">Tier 2-Supermarket </v>
      </c>
      <c r="P50" s="1">
        <f t="shared" si="1"/>
        <v>6.2309464699165123E-5</v>
      </c>
    </row>
    <row r="51" spans="1:16" x14ac:dyDescent="0.3">
      <c r="A51" t="s">
        <v>1585</v>
      </c>
      <c r="B51">
        <v>21.25</v>
      </c>
      <c r="C51" t="s">
        <v>15</v>
      </c>
      <c r="D51">
        <v>0.1135</v>
      </c>
      <c r="E51" t="s">
        <v>63</v>
      </c>
      <c r="F51">
        <v>234.73</v>
      </c>
      <c r="G51" t="s">
        <v>39</v>
      </c>
      <c r="H51">
        <v>1987</v>
      </c>
      <c r="I51" t="s">
        <v>40</v>
      </c>
      <c r="J51" t="s">
        <v>27</v>
      </c>
      <c r="K51" t="s">
        <v>20</v>
      </c>
      <c r="L51">
        <v>3059.3058999999998</v>
      </c>
      <c r="M51" t="s">
        <v>38</v>
      </c>
      <c r="N51" t="s">
        <v>57</v>
      </c>
      <c r="O51" t="str">
        <f t="shared" si="0"/>
        <v xml:space="preserve">Tier 3-Supermarket </v>
      </c>
      <c r="P51" s="1">
        <f t="shared" si="1"/>
        <v>6.3920694339184521E-5</v>
      </c>
    </row>
    <row r="52" spans="1:16" x14ac:dyDescent="0.3">
      <c r="A52" t="s">
        <v>169</v>
      </c>
      <c r="B52">
        <v>21.25</v>
      </c>
      <c r="C52" t="s">
        <v>15</v>
      </c>
      <c r="D52">
        <v>0.15540000000000001</v>
      </c>
      <c r="E52" t="s">
        <v>44</v>
      </c>
      <c r="F52">
        <v>175.43700000000001</v>
      </c>
      <c r="G52" t="s">
        <v>54</v>
      </c>
      <c r="H52">
        <v>1997</v>
      </c>
      <c r="I52" t="s">
        <v>55</v>
      </c>
      <c r="J52" t="s">
        <v>19</v>
      </c>
      <c r="K52" t="s">
        <v>20</v>
      </c>
      <c r="L52">
        <v>1811.2193</v>
      </c>
      <c r="M52" t="s">
        <v>45</v>
      </c>
      <c r="N52" t="s">
        <v>57</v>
      </c>
      <c r="O52" t="str">
        <f t="shared" si="0"/>
        <v xml:space="preserve">Tier 1-Supermarket </v>
      </c>
      <c r="P52" s="1">
        <f t="shared" si="1"/>
        <v>3.7843353702070701E-5</v>
      </c>
    </row>
    <row r="53" spans="1:16" x14ac:dyDescent="0.3">
      <c r="A53" t="s">
        <v>1171</v>
      </c>
      <c r="B53">
        <v>21.25</v>
      </c>
      <c r="C53" t="s">
        <v>15</v>
      </c>
      <c r="D53">
        <v>0.01</v>
      </c>
      <c r="E53" t="s">
        <v>31</v>
      </c>
      <c r="F53">
        <v>182.261</v>
      </c>
      <c r="G53" t="s">
        <v>39</v>
      </c>
      <c r="H53">
        <v>1987</v>
      </c>
      <c r="I53" t="s">
        <v>40</v>
      </c>
      <c r="J53" t="s">
        <v>27</v>
      </c>
      <c r="K53" t="s">
        <v>20</v>
      </c>
      <c r="L53">
        <v>1830.7216000000001</v>
      </c>
      <c r="M53" t="s">
        <v>21</v>
      </c>
      <c r="N53" t="s">
        <v>22</v>
      </c>
      <c r="O53" t="str">
        <f t="shared" si="0"/>
        <v xml:space="preserve">Tier 3-Supermarket </v>
      </c>
      <c r="P53" s="1">
        <f t="shared" si="1"/>
        <v>3.8250831933394707E-5</v>
      </c>
    </row>
    <row r="54" spans="1:16" x14ac:dyDescent="0.3">
      <c r="A54" t="s">
        <v>344</v>
      </c>
      <c r="B54">
        <v>21.2</v>
      </c>
      <c r="C54" t="s">
        <v>24</v>
      </c>
      <c r="D54">
        <v>7.0000000000000001E-3</v>
      </c>
      <c r="E54" t="s">
        <v>110</v>
      </c>
      <c r="F54">
        <v>173.57400000000001</v>
      </c>
      <c r="G54" t="s">
        <v>54</v>
      </c>
      <c r="H54">
        <v>1997</v>
      </c>
      <c r="I54" t="s">
        <v>55</v>
      </c>
      <c r="J54" t="s">
        <v>19</v>
      </c>
      <c r="K54" t="s">
        <v>20</v>
      </c>
      <c r="L54">
        <v>2954.1545999999998</v>
      </c>
      <c r="M54" t="s">
        <v>45</v>
      </c>
      <c r="N54" t="s">
        <v>22</v>
      </c>
      <c r="O54" t="str">
        <f t="shared" si="0"/>
        <v xml:space="preserve">Tier 1-Supermarket </v>
      </c>
      <c r="P54" s="1">
        <f t="shared" si="1"/>
        <v>6.1723678307976944E-5</v>
      </c>
    </row>
    <row r="55" spans="1:16" x14ac:dyDescent="0.3">
      <c r="A55" t="s">
        <v>1362</v>
      </c>
      <c r="B55">
        <v>21.2</v>
      </c>
      <c r="C55" t="s">
        <v>15</v>
      </c>
      <c r="D55">
        <v>0.1183</v>
      </c>
      <c r="E55" t="s">
        <v>44</v>
      </c>
      <c r="F55">
        <v>175.03700000000001</v>
      </c>
      <c r="G55" t="s">
        <v>34</v>
      </c>
      <c r="H55">
        <v>1998</v>
      </c>
      <c r="J55" t="s">
        <v>27</v>
      </c>
      <c r="K55" t="s">
        <v>35</v>
      </c>
      <c r="L55">
        <v>529.31100000000004</v>
      </c>
      <c r="M55" t="s">
        <v>45</v>
      </c>
      <c r="N55" t="s">
        <v>57</v>
      </c>
      <c r="O55" t="str">
        <f t="shared" si="0"/>
        <v>Tier 3-Grocery Stor</v>
      </c>
      <c r="P55" s="1">
        <f t="shared" si="1"/>
        <v>1.105934736417437E-5</v>
      </c>
    </row>
    <row r="56" spans="1:16" x14ac:dyDescent="0.3">
      <c r="A56" t="s">
        <v>1362</v>
      </c>
      <c r="B56">
        <v>21.2</v>
      </c>
      <c r="C56" t="s">
        <v>15</v>
      </c>
      <c r="D56">
        <v>7.1099999999999997E-2</v>
      </c>
      <c r="E56" t="s">
        <v>44</v>
      </c>
      <c r="F56">
        <v>174.83699999999999</v>
      </c>
      <c r="G56" t="s">
        <v>51</v>
      </c>
      <c r="H56">
        <v>2007</v>
      </c>
      <c r="J56" t="s">
        <v>49</v>
      </c>
      <c r="K56" t="s">
        <v>20</v>
      </c>
      <c r="L56">
        <v>5469.5469999999996</v>
      </c>
      <c r="M56" t="s">
        <v>45</v>
      </c>
      <c r="N56" t="s">
        <v>22</v>
      </c>
      <c r="O56" t="str">
        <f t="shared" si="0"/>
        <v xml:space="preserve">Tier 2-Supermarket </v>
      </c>
      <c r="P56" s="1">
        <f t="shared" si="1"/>
        <v>1.1427992276313514E-4</v>
      </c>
    </row>
    <row r="57" spans="1:16" x14ac:dyDescent="0.3">
      <c r="A57" t="s">
        <v>344</v>
      </c>
      <c r="B57">
        <v>21.2</v>
      </c>
      <c r="C57" t="s">
        <v>24</v>
      </c>
      <c r="D57">
        <v>0</v>
      </c>
      <c r="E57" t="s">
        <v>110</v>
      </c>
      <c r="F57">
        <v>173.67400000000001</v>
      </c>
      <c r="G57" t="s">
        <v>17</v>
      </c>
      <c r="H57">
        <v>1999</v>
      </c>
      <c r="I57" t="s">
        <v>18</v>
      </c>
      <c r="J57" t="s">
        <v>19</v>
      </c>
      <c r="K57" t="s">
        <v>20</v>
      </c>
      <c r="L57">
        <v>2954.1545999999998</v>
      </c>
      <c r="M57" t="s">
        <v>45</v>
      </c>
      <c r="N57" t="s">
        <v>36</v>
      </c>
      <c r="O57" t="str">
        <f t="shared" si="0"/>
        <v xml:space="preserve">Tier 1-Supermarket </v>
      </c>
      <c r="P57" s="1">
        <f t="shared" si="1"/>
        <v>6.1723678307976944E-5</v>
      </c>
    </row>
    <row r="58" spans="1:16" x14ac:dyDescent="0.3">
      <c r="A58" t="s">
        <v>344</v>
      </c>
      <c r="B58">
        <v>21.2</v>
      </c>
      <c r="C58" t="s">
        <v>24</v>
      </c>
      <c r="D58">
        <v>7.1000000000000004E-3</v>
      </c>
      <c r="E58" t="s">
        <v>110</v>
      </c>
      <c r="F58">
        <v>175.774</v>
      </c>
      <c r="G58" t="s">
        <v>26</v>
      </c>
      <c r="H58">
        <v>2009</v>
      </c>
      <c r="I58" t="s">
        <v>18</v>
      </c>
      <c r="J58" t="s">
        <v>27</v>
      </c>
      <c r="K58" t="s">
        <v>28</v>
      </c>
      <c r="L58">
        <v>1911.5118</v>
      </c>
      <c r="M58" t="s">
        <v>45</v>
      </c>
      <c r="N58" t="s">
        <v>22</v>
      </c>
      <c r="O58" t="str">
        <f t="shared" si="0"/>
        <v xml:space="preserve">Tier 3-Supermarket </v>
      </c>
      <c r="P58" s="1">
        <f t="shared" si="1"/>
        <v>3.9938850669867436E-5</v>
      </c>
    </row>
    <row r="59" spans="1:16" x14ac:dyDescent="0.3">
      <c r="A59" t="s">
        <v>344</v>
      </c>
      <c r="B59">
        <v>21.2</v>
      </c>
      <c r="C59" t="s">
        <v>24</v>
      </c>
      <c r="D59">
        <v>0</v>
      </c>
      <c r="E59" t="s">
        <v>110</v>
      </c>
      <c r="F59">
        <v>173.07400000000001</v>
      </c>
      <c r="G59" t="s">
        <v>51</v>
      </c>
      <c r="H59">
        <v>2007</v>
      </c>
      <c r="J59" t="s">
        <v>49</v>
      </c>
      <c r="K59" t="s">
        <v>20</v>
      </c>
      <c r="L59">
        <v>2313.1907999999999</v>
      </c>
      <c r="M59" t="s">
        <v>45</v>
      </c>
      <c r="N59" t="s">
        <v>36</v>
      </c>
      <c r="O59" t="str">
        <f t="shared" si="0"/>
        <v xml:space="preserve">Tier 2-Supermarket </v>
      </c>
      <c r="P59" s="1">
        <f t="shared" si="1"/>
        <v>4.8331473513326566E-5</v>
      </c>
    </row>
    <row r="60" spans="1:16" x14ac:dyDescent="0.3">
      <c r="A60" t="s">
        <v>1362</v>
      </c>
      <c r="B60">
        <v>21.2</v>
      </c>
      <c r="C60" t="s">
        <v>15</v>
      </c>
      <c r="D60">
        <v>0</v>
      </c>
      <c r="E60" t="s">
        <v>44</v>
      </c>
      <c r="F60">
        <v>176.137</v>
      </c>
      <c r="G60" t="s">
        <v>17</v>
      </c>
      <c r="H60">
        <v>1999</v>
      </c>
      <c r="I60" t="s">
        <v>18</v>
      </c>
      <c r="J60" t="s">
        <v>19</v>
      </c>
      <c r="K60" t="s">
        <v>20</v>
      </c>
      <c r="L60">
        <v>2199.2919999999999</v>
      </c>
      <c r="M60" t="s">
        <v>45</v>
      </c>
      <c r="N60" t="s">
        <v>36</v>
      </c>
      <c r="O60" t="str">
        <f t="shared" si="0"/>
        <v xml:space="preserve">Tier 1-Supermarket </v>
      </c>
      <c r="P60" s="1">
        <f t="shared" si="1"/>
        <v>4.5951688484179953E-5</v>
      </c>
    </row>
    <row r="61" spans="1:16" x14ac:dyDescent="0.3">
      <c r="A61" t="s">
        <v>344</v>
      </c>
      <c r="B61">
        <v>21.2</v>
      </c>
      <c r="C61" t="s">
        <v>24</v>
      </c>
      <c r="D61">
        <v>7.0000000000000001E-3</v>
      </c>
      <c r="E61" t="s">
        <v>110</v>
      </c>
      <c r="F61">
        <v>175.57400000000001</v>
      </c>
      <c r="G61" t="s">
        <v>39</v>
      </c>
      <c r="H61">
        <v>1987</v>
      </c>
      <c r="I61" t="s">
        <v>40</v>
      </c>
      <c r="J61" t="s">
        <v>27</v>
      </c>
      <c r="K61" t="s">
        <v>20</v>
      </c>
      <c r="L61">
        <v>2846.5713999999998</v>
      </c>
      <c r="M61" t="s">
        <v>45</v>
      </c>
      <c r="N61" t="s">
        <v>22</v>
      </c>
      <c r="O61" t="str">
        <f t="shared" si="0"/>
        <v xml:space="preserve">Tier 3-Supermarket </v>
      </c>
      <c r="P61" s="1">
        <f t="shared" si="1"/>
        <v>5.9475850510426087E-5</v>
      </c>
    </row>
    <row r="62" spans="1:16" x14ac:dyDescent="0.3">
      <c r="A62" t="s">
        <v>1362</v>
      </c>
      <c r="B62">
        <v>21.2</v>
      </c>
      <c r="C62" t="s">
        <v>15</v>
      </c>
      <c r="D62">
        <v>7.0999999999999994E-2</v>
      </c>
      <c r="E62" t="s">
        <v>44</v>
      </c>
      <c r="F62">
        <v>175.637</v>
      </c>
      <c r="G62" t="s">
        <v>26</v>
      </c>
      <c r="H62">
        <v>2009</v>
      </c>
      <c r="I62" t="s">
        <v>18</v>
      </c>
      <c r="J62" t="s">
        <v>27</v>
      </c>
      <c r="K62" t="s">
        <v>28</v>
      </c>
      <c r="L62">
        <v>2320.7701000000002</v>
      </c>
      <c r="M62" t="s">
        <v>45</v>
      </c>
      <c r="N62" t="s">
        <v>22</v>
      </c>
      <c r="O62" t="str">
        <f t="shared" si="0"/>
        <v xml:space="preserve">Tier 3-Supermarket </v>
      </c>
      <c r="P62" s="1">
        <f t="shared" si="1"/>
        <v>4.8489834309677466E-5</v>
      </c>
    </row>
    <row r="63" spans="1:16" x14ac:dyDescent="0.3">
      <c r="A63" t="s">
        <v>344</v>
      </c>
      <c r="B63">
        <v>21.2</v>
      </c>
      <c r="C63" t="s">
        <v>24</v>
      </c>
      <c r="D63">
        <v>7.1000000000000004E-3</v>
      </c>
      <c r="E63" t="s">
        <v>110</v>
      </c>
      <c r="F63">
        <v>175.47399999999999</v>
      </c>
      <c r="G63" t="s">
        <v>48</v>
      </c>
      <c r="H63">
        <v>2002</v>
      </c>
      <c r="J63" t="s">
        <v>49</v>
      </c>
      <c r="K63" t="s">
        <v>20</v>
      </c>
      <c r="L63">
        <v>2574.6210999999998</v>
      </c>
      <c r="M63" t="s">
        <v>45</v>
      </c>
      <c r="N63" t="s">
        <v>22</v>
      </c>
      <c r="O63" t="str">
        <f t="shared" si="0"/>
        <v xml:space="preserve">Tier 2-Supermarket </v>
      </c>
      <c r="P63" s="1">
        <f t="shared" si="1"/>
        <v>5.3793760333778656E-5</v>
      </c>
    </row>
    <row r="64" spans="1:16" x14ac:dyDescent="0.3">
      <c r="A64" t="s">
        <v>344</v>
      </c>
      <c r="B64">
        <v>21.2</v>
      </c>
      <c r="C64" t="s">
        <v>24</v>
      </c>
      <c r="D64">
        <v>7.0000000000000001E-3</v>
      </c>
      <c r="E64" t="s">
        <v>110</v>
      </c>
      <c r="F64">
        <v>172.47399999999999</v>
      </c>
      <c r="G64" t="s">
        <v>65</v>
      </c>
      <c r="H64">
        <v>2004</v>
      </c>
      <c r="I64" t="s">
        <v>55</v>
      </c>
      <c r="J64" t="s">
        <v>49</v>
      </c>
      <c r="K64" t="s">
        <v>20</v>
      </c>
      <c r="L64">
        <v>3302.3542000000002</v>
      </c>
      <c r="M64" t="s">
        <v>45</v>
      </c>
      <c r="N64" t="s">
        <v>22</v>
      </c>
      <c r="O64" t="str">
        <f t="shared" si="0"/>
        <v xml:space="preserve">Tier 2-Supermarket </v>
      </c>
      <c r="P64" s="1">
        <f t="shared" si="1"/>
        <v>6.8998910314239007E-5</v>
      </c>
    </row>
    <row r="65" spans="1:16" x14ac:dyDescent="0.3">
      <c r="A65" t="s">
        <v>1362</v>
      </c>
      <c r="B65">
        <v>21.2</v>
      </c>
      <c r="C65" t="s">
        <v>15</v>
      </c>
      <c r="D65">
        <v>7.0699999999999999E-2</v>
      </c>
      <c r="E65" t="s">
        <v>44</v>
      </c>
      <c r="F65">
        <v>176.33699999999999</v>
      </c>
      <c r="G65" t="s">
        <v>54</v>
      </c>
      <c r="H65">
        <v>1997</v>
      </c>
      <c r="I65" t="s">
        <v>55</v>
      </c>
      <c r="J65" t="s">
        <v>19</v>
      </c>
      <c r="K65" t="s">
        <v>20</v>
      </c>
      <c r="L65">
        <v>2381.4081999999999</v>
      </c>
      <c r="M65" t="s">
        <v>45</v>
      </c>
      <c r="N65" t="s">
        <v>22</v>
      </c>
      <c r="O65" t="str">
        <f t="shared" si="0"/>
        <v xml:space="preserve">Tier 1-Supermarket </v>
      </c>
      <c r="P65" s="1">
        <f t="shared" si="1"/>
        <v>4.9756797987748657E-5</v>
      </c>
    </row>
    <row r="66" spans="1:16" x14ac:dyDescent="0.3">
      <c r="A66" t="s">
        <v>1362</v>
      </c>
      <c r="B66">
        <v>21.2</v>
      </c>
      <c r="C66" t="s">
        <v>15</v>
      </c>
      <c r="D66">
        <v>7.0599999999999996E-2</v>
      </c>
      <c r="E66" t="s">
        <v>44</v>
      </c>
      <c r="F66">
        <v>178.23699999999999</v>
      </c>
      <c r="G66" t="s">
        <v>39</v>
      </c>
      <c r="H66">
        <v>1987</v>
      </c>
      <c r="I66" t="s">
        <v>40</v>
      </c>
      <c r="J66" t="s">
        <v>27</v>
      </c>
      <c r="K66" t="s">
        <v>20</v>
      </c>
      <c r="L66">
        <v>2041.6335999999999</v>
      </c>
      <c r="M66" t="s">
        <v>45</v>
      </c>
      <c r="N66" t="s">
        <v>22</v>
      </c>
      <c r="O66" t="str">
        <f t="shared" ref="O66:O129" si="2">_xlfn.CONCAT(J66,"-", LEFT(K66,12))</f>
        <v xml:space="preserve">Tier 3-Supermarket </v>
      </c>
      <c r="P66" s="1">
        <f t="shared" ref="P66:P129" si="3">L66/SUM(L:L)</f>
        <v>4.2657596711139249E-5</v>
      </c>
    </row>
    <row r="67" spans="1:16" x14ac:dyDescent="0.3">
      <c r="A67" t="s">
        <v>1362</v>
      </c>
      <c r="B67">
        <v>21.2</v>
      </c>
      <c r="C67" t="s">
        <v>15</v>
      </c>
      <c r="D67">
        <v>7.0800000000000002E-2</v>
      </c>
      <c r="E67" t="s">
        <v>44</v>
      </c>
      <c r="F67">
        <v>174.53700000000001</v>
      </c>
      <c r="G67" t="s">
        <v>48</v>
      </c>
      <c r="H67">
        <v>2002</v>
      </c>
      <c r="J67" t="s">
        <v>49</v>
      </c>
      <c r="K67" t="s">
        <v>20</v>
      </c>
      <c r="L67">
        <v>2276.8892000000001</v>
      </c>
      <c r="M67" t="s">
        <v>45</v>
      </c>
      <c r="N67" t="s">
        <v>22</v>
      </c>
      <c r="O67" t="str">
        <f t="shared" si="2"/>
        <v xml:space="preserve">Tier 2-Supermarket </v>
      </c>
      <c r="P67" s="1">
        <f t="shared" si="3"/>
        <v>4.7572993141153481E-5</v>
      </c>
    </row>
    <row r="68" spans="1:16" x14ac:dyDescent="0.3">
      <c r="A68" t="s">
        <v>1362</v>
      </c>
      <c r="B68">
        <v>21.2</v>
      </c>
      <c r="C68" t="s">
        <v>15</v>
      </c>
      <c r="D68">
        <v>7.0699999999999999E-2</v>
      </c>
      <c r="E68" t="s">
        <v>44</v>
      </c>
      <c r="F68">
        <v>177.03700000000001</v>
      </c>
      <c r="G68" t="s">
        <v>65</v>
      </c>
      <c r="H68">
        <v>2004</v>
      </c>
      <c r="I68" t="s">
        <v>55</v>
      </c>
      <c r="J68" t="s">
        <v>49</v>
      </c>
      <c r="K68" t="s">
        <v>20</v>
      </c>
      <c r="L68">
        <v>2889.4769000000001</v>
      </c>
      <c r="M68" t="s">
        <v>45</v>
      </c>
      <c r="N68" t="s">
        <v>22</v>
      </c>
      <c r="O68" t="str">
        <f t="shared" si="2"/>
        <v xml:space="preserve">Tier 2-Supermarket </v>
      </c>
      <c r="P68" s="1">
        <f t="shared" si="3"/>
        <v>6.0372311812635158E-5</v>
      </c>
    </row>
    <row r="69" spans="1:16" x14ac:dyDescent="0.3">
      <c r="A69" t="s">
        <v>676</v>
      </c>
      <c r="B69">
        <v>21.1</v>
      </c>
      <c r="C69" t="s">
        <v>24</v>
      </c>
      <c r="D69">
        <v>2.0799999999999999E-2</v>
      </c>
      <c r="E69" t="s">
        <v>61</v>
      </c>
      <c r="F69">
        <v>128.79900000000001</v>
      </c>
      <c r="G69" t="s">
        <v>48</v>
      </c>
      <c r="H69">
        <v>2002</v>
      </c>
      <c r="J69" t="s">
        <v>49</v>
      </c>
      <c r="K69" t="s">
        <v>20</v>
      </c>
      <c r="L69">
        <v>1798.9916000000001</v>
      </c>
      <c r="M69" t="s">
        <v>45</v>
      </c>
      <c r="N69" t="s">
        <v>22</v>
      </c>
      <c r="O69" t="str">
        <f t="shared" si="2"/>
        <v xml:space="preserve">Tier 2-Supermarket </v>
      </c>
      <c r="P69" s="1">
        <f t="shared" si="3"/>
        <v>3.758786990943289E-5</v>
      </c>
    </row>
    <row r="70" spans="1:16" x14ac:dyDescent="0.3">
      <c r="A70" t="s">
        <v>727</v>
      </c>
      <c r="B70">
        <v>21.1</v>
      </c>
      <c r="C70" t="s">
        <v>15</v>
      </c>
      <c r="D70">
        <v>2.9000000000000001E-2</v>
      </c>
      <c r="E70" t="s">
        <v>38</v>
      </c>
      <c r="F70">
        <v>143.47900000000001</v>
      </c>
      <c r="G70" t="s">
        <v>65</v>
      </c>
      <c r="H70">
        <v>2004</v>
      </c>
      <c r="I70" t="s">
        <v>55</v>
      </c>
      <c r="J70" t="s">
        <v>49</v>
      </c>
      <c r="K70" t="s">
        <v>20</v>
      </c>
      <c r="L70">
        <v>2311.6576</v>
      </c>
      <c r="M70" t="s">
        <v>38</v>
      </c>
      <c r="N70" t="s">
        <v>22</v>
      </c>
      <c r="O70" t="str">
        <f t="shared" si="2"/>
        <v xml:space="preserve">Tier 2-Supermarket </v>
      </c>
      <c r="P70" s="1">
        <f t="shared" si="3"/>
        <v>4.8299439054608065E-5</v>
      </c>
    </row>
    <row r="71" spans="1:16" x14ac:dyDescent="0.3">
      <c r="A71" t="s">
        <v>727</v>
      </c>
      <c r="B71">
        <v>21.1</v>
      </c>
      <c r="C71" t="s">
        <v>15</v>
      </c>
      <c r="D71">
        <v>2.9000000000000001E-2</v>
      </c>
      <c r="E71" t="s">
        <v>38</v>
      </c>
      <c r="F71">
        <v>146.179</v>
      </c>
      <c r="G71" t="s">
        <v>39</v>
      </c>
      <c r="H71">
        <v>1987</v>
      </c>
      <c r="I71" t="s">
        <v>40</v>
      </c>
      <c r="J71" t="s">
        <v>27</v>
      </c>
      <c r="K71" t="s">
        <v>20</v>
      </c>
      <c r="L71">
        <v>3034.0506</v>
      </c>
      <c r="M71" t="s">
        <v>38</v>
      </c>
      <c r="N71" t="s">
        <v>22</v>
      </c>
      <c r="O71" t="str">
        <f t="shared" si="2"/>
        <v xml:space="preserve">Tier 3-Supermarket </v>
      </c>
      <c r="P71" s="1">
        <f t="shared" si="3"/>
        <v>6.3393013759173089E-5</v>
      </c>
    </row>
    <row r="72" spans="1:16" x14ac:dyDescent="0.3">
      <c r="A72" t="s">
        <v>1236</v>
      </c>
      <c r="B72">
        <v>21.1</v>
      </c>
      <c r="C72" t="s">
        <v>24</v>
      </c>
      <c r="D72">
        <v>0.16239999999999999</v>
      </c>
      <c r="E72" t="s">
        <v>33</v>
      </c>
      <c r="F72">
        <v>64.917000000000002</v>
      </c>
      <c r="G72" t="s">
        <v>51</v>
      </c>
      <c r="H72">
        <v>2007</v>
      </c>
      <c r="J72" t="s">
        <v>49</v>
      </c>
      <c r="K72" t="s">
        <v>20</v>
      </c>
      <c r="L72">
        <v>639.16800000000001</v>
      </c>
      <c r="M72" t="s">
        <v>21</v>
      </c>
      <c r="N72" t="s">
        <v>57</v>
      </c>
      <c r="O72" t="str">
        <f t="shared" si="2"/>
        <v xml:space="preserve">Tier 2-Supermarket </v>
      </c>
      <c r="P72" s="1">
        <f t="shared" si="3"/>
        <v>1.3354683609569049E-5</v>
      </c>
    </row>
    <row r="73" spans="1:16" x14ac:dyDescent="0.3">
      <c r="A73" t="s">
        <v>676</v>
      </c>
      <c r="B73">
        <v>21.1</v>
      </c>
      <c r="C73" t="s">
        <v>24</v>
      </c>
      <c r="D73">
        <v>2.0799999999999999E-2</v>
      </c>
      <c r="E73" t="s">
        <v>61</v>
      </c>
      <c r="F73">
        <v>129.79900000000001</v>
      </c>
      <c r="G73" t="s">
        <v>26</v>
      </c>
      <c r="H73">
        <v>2009</v>
      </c>
      <c r="I73" t="s">
        <v>18</v>
      </c>
      <c r="J73" t="s">
        <v>27</v>
      </c>
      <c r="K73" t="s">
        <v>28</v>
      </c>
      <c r="L73">
        <v>1284.9939999999999</v>
      </c>
      <c r="M73" t="s">
        <v>45</v>
      </c>
      <c r="N73" t="s">
        <v>22</v>
      </c>
      <c r="O73" t="str">
        <f t="shared" si="2"/>
        <v xml:space="preserve">Tier 3-Supermarket </v>
      </c>
      <c r="P73" s="1">
        <f t="shared" si="3"/>
        <v>2.6848478506737774E-5</v>
      </c>
    </row>
    <row r="74" spans="1:16" x14ac:dyDescent="0.3">
      <c r="A74" t="s">
        <v>727</v>
      </c>
      <c r="B74">
        <v>21.1</v>
      </c>
      <c r="C74" t="s">
        <v>72</v>
      </c>
      <c r="D74">
        <v>2.9100000000000001E-2</v>
      </c>
      <c r="E74" t="s">
        <v>38</v>
      </c>
      <c r="F74">
        <v>144.679</v>
      </c>
      <c r="G74" t="s">
        <v>17</v>
      </c>
      <c r="H74">
        <v>1999</v>
      </c>
      <c r="I74" t="s">
        <v>18</v>
      </c>
      <c r="J74" t="s">
        <v>19</v>
      </c>
      <c r="K74" t="s">
        <v>20</v>
      </c>
      <c r="L74">
        <v>2889.5720000000001</v>
      </c>
      <c r="M74" t="s">
        <v>38</v>
      </c>
      <c r="N74" t="s">
        <v>22</v>
      </c>
      <c r="O74" t="str">
        <f t="shared" si="2"/>
        <v xml:space="preserve">Tier 1-Supermarket </v>
      </c>
      <c r="P74" s="1">
        <f t="shared" si="3"/>
        <v>6.0374298818260082E-5</v>
      </c>
    </row>
    <row r="75" spans="1:16" x14ac:dyDescent="0.3">
      <c r="A75" t="s">
        <v>1236</v>
      </c>
      <c r="B75">
        <v>21.1</v>
      </c>
      <c r="C75" t="s">
        <v>24</v>
      </c>
      <c r="D75">
        <v>0.16220000000000001</v>
      </c>
      <c r="E75" t="s">
        <v>33</v>
      </c>
      <c r="F75">
        <v>62.216999999999999</v>
      </c>
      <c r="G75" t="s">
        <v>26</v>
      </c>
      <c r="H75">
        <v>2009</v>
      </c>
      <c r="I75" t="s">
        <v>18</v>
      </c>
      <c r="J75" t="s">
        <v>27</v>
      </c>
      <c r="K75" t="s">
        <v>28</v>
      </c>
      <c r="L75">
        <v>383.50080000000003</v>
      </c>
      <c r="M75" t="s">
        <v>21</v>
      </c>
      <c r="N75" t="s">
        <v>57</v>
      </c>
      <c r="O75" t="str">
        <f t="shared" si="2"/>
        <v xml:space="preserve">Tier 3-Supermarket </v>
      </c>
      <c r="P75" s="1">
        <f t="shared" si="3"/>
        <v>8.0128101657414301E-6</v>
      </c>
    </row>
    <row r="76" spans="1:16" x14ac:dyDescent="0.3">
      <c r="A76" t="s">
        <v>676</v>
      </c>
      <c r="B76">
        <v>21.1</v>
      </c>
      <c r="C76" t="s">
        <v>24</v>
      </c>
      <c r="D76">
        <v>2.07E-2</v>
      </c>
      <c r="E76" t="s">
        <v>61</v>
      </c>
      <c r="F76">
        <v>130.499</v>
      </c>
      <c r="G76" t="s">
        <v>54</v>
      </c>
      <c r="H76">
        <v>1997</v>
      </c>
      <c r="I76" t="s">
        <v>55</v>
      </c>
      <c r="J76" t="s">
        <v>19</v>
      </c>
      <c r="K76" t="s">
        <v>20</v>
      </c>
      <c r="L76">
        <v>2184.4897999999998</v>
      </c>
      <c r="M76" t="s">
        <v>45</v>
      </c>
      <c r="N76" t="s">
        <v>22</v>
      </c>
      <c r="O76" t="str">
        <f t="shared" si="2"/>
        <v xml:space="preserve">Tier 1-Supermarket </v>
      </c>
      <c r="P76" s="1">
        <f t="shared" si="3"/>
        <v>4.5642413461454216E-5</v>
      </c>
    </row>
    <row r="77" spans="1:16" x14ac:dyDescent="0.3">
      <c r="A77" t="s">
        <v>676</v>
      </c>
      <c r="B77">
        <v>21.1</v>
      </c>
      <c r="C77" t="s">
        <v>24</v>
      </c>
      <c r="D77">
        <v>2.0799999999999999E-2</v>
      </c>
      <c r="E77" t="s">
        <v>61</v>
      </c>
      <c r="F77">
        <v>128.79900000000001</v>
      </c>
      <c r="G77" t="s">
        <v>17</v>
      </c>
      <c r="H77">
        <v>1999</v>
      </c>
      <c r="I77" t="s">
        <v>18</v>
      </c>
      <c r="J77" t="s">
        <v>19</v>
      </c>
      <c r="K77" t="s">
        <v>20</v>
      </c>
      <c r="L77">
        <v>1927.491</v>
      </c>
      <c r="M77" t="s">
        <v>45</v>
      </c>
      <c r="N77" t="s">
        <v>22</v>
      </c>
      <c r="O77" t="str">
        <f t="shared" si="2"/>
        <v xml:space="preserve">Tier 1-Supermarket </v>
      </c>
      <c r="P77" s="1">
        <f t="shared" si="3"/>
        <v>4.0272717760106663E-5</v>
      </c>
    </row>
    <row r="78" spans="1:16" x14ac:dyDescent="0.3">
      <c r="A78" t="s">
        <v>1530</v>
      </c>
      <c r="B78">
        <v>21.1</v>
      </c>
      <c r="C78" t="s">
        <v>15</v>
      </c>
      <c r="D78">
        <v>1.06E-2</v>
      </c>
      <c r="E78" t="s">
        <v>38</v>
      </c>
      <c r="F78">
        <v>234.29599999999999</v>
      </c>
      <c r="G78" t="s">
        <v>39</v>
      </c>
      <c r="H78">
        <v>1987</v>
      </c>
      <c r="I78" t="s">
        <v>40</v>
      </c>
      <c r="J78" t="s">
        <v>27</v>
      </c>
      <c r="K78" t="s">
        <v>20</v>
      </c>
      <c r="L78">
        <v>3739.1327999999999</v>
      </c>
      <c r="M78" t="s">
        <v>38</v>
      </c>
      <c r="N78" t="s">
        <v>22</v>
      </c>
      <c r="O78" t="str">
        <f t="shared" si="2"/>
        <v xml:space="preserve">Tier 3-Supermarket </v>
      </c>
      <c r="P78" s="1">
        <f t="shared" si="3"/>
        <v>7.8124899115978935E-5</v>
      </c>
    </row>
    <row r="79" spans="1:16" x14ac:dyDescent="0.3">
      <c r="A79" t="s">
        <v>727</v>
      </c>
      <c r="B79">
        <v>21.1</v>
      </c>
      <c r="C79" t="s">
        <v>15</v>
      </c>
      <c r="D79">
        <v>2.92E-2</v>
      </c>
      <c r="E79" t="s">
        <v>38</v>
      </c>
      <c r="F79">
        <v>145.779</v>
      </c>
      <c r="G79" t="s">
        <v>51</v>
      </c>
      <c r="H79">
        <v>2007</v>
      </c>
      <c r="J79" t="s">
        <v>49</v>
      </c>
      <c r="K79" t="s">
        <v>20</v>
      </c>
      <c r="L79">
        <v>1444.7860000000001</v>
      </c>
      <c r="M79" t="s">
        <v>38</v>
      </c>
      <c r="N79" t="s">
        <v>22</v>
      </c>
      <c r="O79" t="str">
        <f t="shared" si="2"/>
        <v xml:space="preserve">Tier 2-Supermarket </v>
      </c>
      <c r="P79" s="1">
        <f t="shared" si="3"/>
        <v>3.0187149409130041E-5</v>
      </c>
    </row>
    <row r="80" spans="1:16" x14ac:dyDescent="0.3">
      <c r="A80" t="s">
        <v>727</v>
      </c>
      <c r="B80">
        <v>21.1</v>
      </c>
      <c r="C80" t="s">
        <v>15</v>
      </c>
      <c r="D80">
        <v>2.9000000000000001E-2</v>
      </c>
      <c r="E80" t="s">
        <v>38</v>
      </c>
      <c r="F80">
        <v>143.37899999999999</v>
      </c>
      <c r="G80" t="s">
        <v>54</v>
      </c>
      <c r="H80">
        <v>1997</v>
      </c>
      <c r="I80" t="s">
        <v>55</v>
      </c>
      <c r="J80" t="s">
        <v>19</v>
      </c>
      <c r="K80" t="s">
        <v>20</v>
      </c>
      <c r="L80">
        <v>866.87159999999994</v>
      </c>
      <c r="M80" t="s">
        <v>38</v>
      </c>
      <c r="N80" t="s">
        <v>22</v>
      </c>
      <c r="O80" t="str">
        <f t="shared" si="2"/>
        <v xml:space="preserve">Tier 1-Supermarket </v>
      </c>
      <c r="P80" s="1">
        <f t="shared" si="3"/>
        <v>1.8112289645478021E-5</v>
      </c>
    </row>
    <row r="81" spans="1:16" x14ac:dyDescent="0.3">
      <c r="A81" t="s">
        <v>1530</v>
      </c>
      <c r="B81">
        <v>21.1</v>
      </c>
      <c r="C81" t="s">
        <v>72</v>
      </c>
      <c r="D81">
        <v>0</v>
      </c>
      <c r="E81" t="s">
        <v>38</v>
      </c>
      <c r="F81">
        <v>233.29599999999999</v>
      </c>
      <c r="G81" t="s">
        <v>26</v>
      </c>
      <c r="H81">
        <v>2009</v>
      </c>
      <c r="I81" t="s">
        <v>18</v>
      </c>
      <c r="J81" t="s">
        <v>27</v>
      </c>
      <c r="K81" t="s">
        <v>28</v>
      </c>
      <c r="L81">
        <v>2103.2622000000001</v>
      </c>
      <c r="M81" t="s">
        <v>38</v>
      </c>
      <c r="N81" t="s">
        <v>36</v>
      </c>
      <c r="O81" t="str">
        <f t="shared" si="2"/>
        <v xml:space="preserve">Tier 3-Supermarket </v>
      </c>
      <c r="P81" s="1">
        <f t="shared" si="3"/>
        <v>4.3945255752738154E-5</v>
      </c>
    </row>
    <row r="82" spans="1:16" x14ac:dyDescent="0.3">
      <c r="A82" t="s">
        <v>1236</v>
      </c>
      <c r="B82">
        <v>21.1</v>
      </c>
      <c r="C82" t="s">
        <v>24</v>
      </c>
      <c r="D82">
        <v>0.1615</v>
      </c>
      <c r="E82" t="s">
        <v>33</v>
      </c>
      <c r="F82">
        <v>62.917000000000002</v>
      </c>
      <c r="G82" t="s">
        <v>65</v>
      </c>
      <c r="H82">
        <v>2004</v>
      </c>
      <c r="I82" t="s">
        <v>55</v>
      </c>
      <c r="J82" t="s">
        <v>49</v>
      </c>
      <c r="K82" t="s">
        <v>20</v>
      </c>
      <c r="L82">
        <v>1086.5856000000001</v>
      </c>
      <c r="M82" t="s">
        <v>21</v>
      </c>
      <c r="N82" t="s">
        <v>57</v>
      </c>
      <c r="O82" t="str">
        <f t="shared" si="2"/>
        <v xml:space="preserve">Tier 2-Supermarket </v>
      </c>
      <c r="P82" s="1">
        <f t="shared" si="3"/>
        <v>2.2702962136267386E-5</v>
      </c>
    </row>
    <row r="83" spans="1:16" x14ac:dyDescent="0.3">
      <c r="A83" t="s">
        <v>1236</v>
      </c>
      <c r="B83">
        <v>21.1</v>
      </c>
      <c r="C83" t="s">
        <v>24</v>
      </c>
      <c r="D83">
        <v>0.1615</v>
      </c>
      <c r="E83" t="s">
        <v>33</v>
      </c>
      <c r="F83">
        <v>65.016999999999996</v>
      </c>
      <c r="G83" t="s">
        <v>54</v>
      </c>
      <c r="H83">
        <v>1997</v>
      </c>
      <c r="I83" t="s">
        <v>55</v>
      </c>
      <c r="J83" t="s">
        <v>19</v>
      </c>
      <c r="K83" t="s">
        <v>20</v>
      </c>
      <c r="L83">
        <v>639.16800000000001</v>
      </c>
      <c r="M83" t="s">
        <v>21</v>
      </c>
      <c r="N83" t="s">
        <v>57</v>
      </c>
      <c r="O83" t="str">
        <f t="shared" si="2"/>
        <v xml:space="preserve">Tier 1-Supermarket </v>
      </c>
      <c r="P83" s="1">
        <f t="shared" si="3"/>
        <v>1.3354683609569049E-5</v>
      </c>
    </row>
    <row r="84" spans="1:16" x14ac:dyDescent="0.3">
      <c r="A84" t="s">
        <v>1530</v>
      </c>
      <c r="B84">
        <v>21.1</v>
      </c>
      <c r="C84" t="s">
        <v>15</v>
      </c>
      <c r="D84">
        <v>1.06E-2</v>
      </c>
      <c r="E84" t="s">
        <v>38</v>
      </c>
      <c r="F84">
        <v>233.99600000000001</v>
      </c>
      <c r="G84" t="s">
        <v>65</v>
      </c>
      <c r="H84">
        <v>2004</v>
      </c>
      <c r="I84" t="s">
        <v>55</v>
      </c>
      <c r="J84" t="s">
        <v>49</v>
      </c>
      <c r="K84" t="s">
        <v>20</v>
      </c>
      <c r="L84">
        <v>1869.5663999999999</v>
      </c>
      <c r="M84" t="s">
        <v>38</v>
      </c>
      <c r="N84" t="s">
        <v>22</v>
      </c>
      <c r="O84" t="str">
        <f t="shared" si="2"/>
        <v xml:space="preserve">Tier 2-Supermarket </v>
      </c>
      <c r="P84" s="1">
        <f t="shared" si="3"/>
        <v>3.9062449557989467E-5</v>
      </c>
    </row>
    <row r="85" spans="1:16" x14ac:dyDescent="0.3">
      <c r="A85" t="s">
        <v>1530</v>
      </c>
      <c r="B85">
        <v>21.1</v>
      </c>
      <c r="C85" t="s">
        <v>15</v>
      </c>
      <c r="D85">
        <v>1.06E-2</v>
      </c>
      <c r="E85" t="s">
        <v>38</v>
      </c>
      <c r="F85">
        <v>235.39599999999999</v>
      </c>
      <c r="G85" t="s">
        <v>54</v>
      </c>
      <c r="H85">
        <v>1997</v>
      </c>
      <c r="I85" t="s">
        <v>55</v>
      </c>
      <c r="J85" t="s">
        <v>19</v>
      </c>
      <c r="K85" t="s">
        <v>20</v>
      </c>
      <c r="L85">
        <v>3271.7411999999999</v>
      </c>
      <c r="M85" t="s">
        <v>38</v>
      </c>
      <c r="N85" t="s">
        <v>22</v>
      </c>
      <c r="O85" t="str">
        <f t="shared" si="2"/>
        <v xml:space="preserve">Tier 1-Supermarket </v>
      </c>
      <c r="P85" s="1">
        <f t="shared" si="3"/>
        <v>6.8359286726481575E-5</v>
      </c>
    </row>
    <row r="86" spans="1:16" x14ac:dyDescent="0.3">
      <c r="A86" t="s">
        <v>727</v>
      </c>
      <c r="B86">
        <v>21.1</v>
      </c>
      <c r="C86" t="s">
        <v>15</v>
      </c>
      <c r="D86">
        <v>2.9100000000000001E-2</v>
      </c>
      <c r="E86" t="s">
        <v>38</v>
      </c>
      <c r="F86">
        <v>143.37899999999999</v>
      </c>
      <c r="G86" t="s">
        <v>26</v>
      </c>
      <c r="H86">
        <v>2009</v>
      </c>
      <c r="I86" t="s">
        <v>18</v>
      </c>
      <c r="J86" t="s">
        <v>27</v>
      </c>
      <c r="K86" t="s">
        <v>28</v>
      </c>
      <c r="L86">
        <v>1564.1461999999999</v>
      </c>
      <c r="M86" t="s">
        <v>38</v>
      </c>
      <c r="N86" t="s">
        <v>22</v>
      </c>
      <c r="O86" t="str">
        <f t="shared" si="2"/>
        <v xml:space="preserve">Tier 3-Supermarket </v>
      </c>
      <c r="P86" s="1">
        <f t="shared" si="3"/>
        <v>3.2681044138801867E-5</v>
      </c>
    </row>
    <row r="87" spans="1:16" x14ac:dyDescent="0.3">
      <c r="A87" t="s">
        <v>1236</v>
      </c>
      <c r="B87">
        <v>21.1</v>
      </c>
      <c r="C87" t="s">
        <v>24</v>
      </c>
      <c r="D87">
        <v>0.1618</v>
      </c>
      <c r="E87" t="s">
        <v>33</v>
      </c>
      <c r="F87">
        <v>65.716999999999999</v>
      </c>
      <c r="G87" t="s">
        <v>48</v>
      </c>
      <c r="H87">
        <v>2002</v>
      </c>
      <c r="J87" t="s">
        <v>49</v>
      </c>
      <c r="K87" t="s">
        <v>20</v>
      </c>
      <c r="L87">
        <v>664.6422</v>
      </c>
      <c r="M87" t="s">
        <v>21</v>
      </c>
      <c r="N87" t="s">
        <v>57</v>
      </c>
      <c r="O87" t="str">
        <f t="shared" si="2"/>
        <v xml:space="preserve">Tier 2-Supermarket </v>
      </c>
      <c r="P87" s="1">
        <f t="shared" si="3"/>
        <v>1.3886937854473182E-5</v>
      </c>
    </row>
    <row r="88" spans="1:16" x14ac:dyDescent="0.3">
      <c r="A88" t="s">
        <v>1530</v>
      </c>
      <c r="B88">
        <v>21.1</v>
      </c>
      <c r="C88" t="s">
        <v>15</v>
      </c>
      <c r="D88">
        <v>1.06E-2</v>
      </c>
      <c r="E88" t="s">
        <v>38</v>
      </c>
      <c r="F88">
        <v>235.49600000000001</v>
      </c>
      <c r="G88" t="s">
        <v>48</v>
      </c>
      <c r="H88">
        <v>2002</v>
      </c>
      <c r="J88" t="s">
        <v>49</v>
      </c>
      <c r="K88" t="s">
        <v>20</v>
      </c>
      <c r="L88">
        <v>1949.0976000000001</v>
      </c>
      <c r="M88" t="s">
        <v>38</v>
      </c>
      <c r="N88" t="s">
        <v>22</v>
      </c>
      <c r="O88" t="str">
        <f t="shared" si="2"/>
        <v xml:space="preserve">Tier 2-Supermarket </v>
      </c>
      <c r="P88" s="1">
        <f t="shared" si="3"/>
        <v>4.0724162930826279E-5</v>
      </c>
    </row>
    <row r="89" spans="1:16" x14ac:dyDescent="0.3">
      <c r="A89" t="s">
        <v>1236</v>
      </c>
      <c r="B89">
        <v>21.1</v>
      </c>
      <c r="C89" t="s">
        <v>24</v>
      </c>
      <c r="D89">
        <v>0.16139999999999999</v>
      </c>
      <c r="E89" t="s">
        <v>33</v>
      </c>
      <c r="F89">
        <v>64.016999999999996</v>
      </c>
      <c r="G89" t="s">
        <v>39</v>
      </c>
      <c r="H89">
        <v>1987</v>
      </c>
      <c r="I89" t="s">
        <v>40</v>
      </c>
      <c r="J89" t="s">
        <v>27</v>
      </c>
      <c r="K89" t="s">
        <v>20</v>
      </c>
      <c r="L89">
        <v>745.09730000000002</v>
      </c>
      <c r="M89" t="s">
        <v>21</v>
      </c>
      <c r="N89" t="s">
        <v>57</v>
      </c>
      <c r="O89" t="str">
        <f t="shared" si="2"/>
        <v xml:space="preserve">Tier 3-Supermarket </v>
      </c>
      <c r="P89" s="1">
        <f t="shared" si="3"/>
        <v>1.5567955060084598E-5</v>
      </c>
    </row>
    <row r="90" spans="1:16" x14ac:dyDescent="0.3">
      <c r="A90" t="s">
        <v>1530</v>
      </c>
      <c r="B90">
        <v>21.1</v>
      </c>
      <c r="C90" t="s">
        <v>15</v>
      </c>
      <c r="D90">
        <v>1.77E-2</v>
      </c>
      <c r="E90" t="s">
        <v>38</v>
      </c>
      <c r="F90">
        <v>234.79599999999999</v>
      </c>
      <c r="G90" t="s">
        <v>34</v>
      </c>
      <c r="H90">
        <v>1998</v>
      </c>
      <c r="J90" t="s">
        <v>27</v>
      </c>
      <c r="K90" t="s">
        <v>35</v>
      </c>
      <c r="L90">
        <v>466.59710000000001</v>
      </c>
      <c r="M90" t="s">
        <v>38</v>
      </c>
      <c r="N90" t="s">
        <v>22</v>
      </c>
      <c r="O90" t="str">
        <f t="shared" si="2"/>
        <v>Tier 3-Grocery Stor</v>
      </c>
      <c r="P90" s="1">
        <f t="shared" si="3"/>
        <v>9.7490122215793827E-6</v>
      </c>
    </row>
    <row r="91" spans="1:16" x14ac:dyDescent="0.3">
      <c r="A91" t="s">
        <v>676</v>
      </c>
      <c r="B91">
        <v>21.1</v>
      </c>
      <c r="C91" t="s">
        <v>24</v>
      </c>
      <c r="D91">
        <v>2.0799999999999999E-2</v>
      </c>
      <c r="E91" t="s">
        <v>61</v>
      </c>
      <c r="F91">
        <v>129.79900000000001</v>
      </c>
      <c r="G91" t="s">
        <v>51</v>
      </c>
      <c r="H91">
        <v>2007</v>
      </c>
      <c r="J91" t="s">
        <v>49</v>
      </c>
      <c r="K91" t="s">
        <v>20</v>
      </c>
      <c r="L91">
        <v>1301.6719000000001</v>
      </c>
      <c r="M91" t="s">
        <v>45</v>
      </c>
      <c r="N91" t="s">
        <v>22</v>
      </c>
      <c r="O91" t="str">
        <f t="shared" si="2"/>
        <v xml:space="preserve">Tier 2-Supermarket </v>
      </c>
      <c r="P91" s="1">
        <f t="shared" si="3"/>
        <v>2.7196944133571462E-5</v>
      </c>
    </row>
    <row r="92" spans="1:16" x14ac:dyDescent="0.3">
      <c r="A92" t="s">
        <v>676</v>
      </c>
      <c r="B92">
        <v>21.1</v>
      </c>
      <c r="C92" t="s">
        <v>24</v>
      </c>
      <c r="D92">
        <v>2.07E-2</v>
      </c>
      <c r="E92" t="s">
        <v>61</v>
      </c>
      <c r="F92">
        <v>127.79900000000001</v>
      </c>
      <c r="G92" t="s">
        <v>65</v>
      </c>
      <c r="H92">
        <v>2004</v>
      </c>
      <c r="I92" t="s">
        <v>55</v>
      </c>
      <c r="J92" t="s">
        <v>49</v>
      </c>
      <c r="K92" t="s">
        <v>20</v>
      </c>
      <c r="L92">
        <v>1622.566</v>
      </c>
      <c r="M92" t="s">
        <v>45</v>
      </c>
      <c r="N92" t="s">
        <v>22</v>
      </c>
      <c r="O92" t="str">
        <f t="shared" si="2"/>
        <v xml:space="preserve">Tier 2-Supermarket </v>
      </c>
      <c r="P92" s="1">
        <f t="shared" si="3"/>
        <v>3.3901658977990163E-5</v>
      </c>
    </row>
    <row r="93" spans="1:16" x14ac:dyDescent="0.3">
      <c r="A93" t="s">
        <v>1236</v>
      </c>
      <c r="B93">
        <v>21.1</v>
      </c>
      <c r="C93" t="s">
        <v>24</v>
      </c>
      <c r="D93">
        <v>0.1618</v>
      </c>
      <c r="E93" t="s">
        <v>33</v>
      </c>
      <c r="F93">
        <v>65.716999999999999</v>
      </c>
      <c r="G93" t="s">
        <v>17</v>
      </c>
      <c r="H93">
        <v>1999</v>
      </c>
      <c r="I93" t="s">
        <v>18</v>
      </c>
      <c r="J93" t="s">
        <v>19</v>
      </c>
      <c r="K93" t="s">
        <v>20</v>
      </c>
      <c r="L93">
        <v>591.27300000000002</v>
      </c>
      <c r="M93" t="s">
        <v>21</v>
      </c>
      <c r="N93" t="s">
        <v>57</v>
      </c>
      <c r="O93" t="str">
        <f t="shared" si="2"/>
        <v xml:space="preserve">Tier 1-Supermarket </v>
      </c>
      <c r="P93" s="1">
        <f t="shared" si="3"/>
        <v>1.2353972417080832E-5</v>
      </c>
    </row>
    <row r="94" spans="1:16" x14ac:dyDescent="0.3">
      <c r="A94" t="s">
        <v>1530</v>
      </c>
      <c r="B94">
        <v>21.1</v>
      </c>
      <c r="C94" t="s">
        <v>15</v>
      </c>
      <c r="D94">
        <v>1.0699999999999999E-2</v>
      </c>
      <c r="E94" t="s">
        <v>38</v>
      </c>
      <c r="F94">
        <v>231.99600000000001</v>
      </c>
      <c r="G94" t="s">
        <v>51</v>
      </c>
      <c r="H94">
        <v>2007</v>
      </c>
      <c r="J94" t="s">
        <v>49</v>
      </c>
      <c r="K94" t="s">
        <v>20</v>
      </c>
      <c r="L94">
        <v>2172.3678</v>
      </c>
      <c r="M94" t="s">
        <v>38</v>
      </c>
      <c r="N94" t="s">
        <v>22</v>
      </c>
      <c r="O94" t="str">
        <f t="shared" si="2"/>
        <v xml:space="preserve">Tier 2-Supermarket </v>
      </c>
      <c r="P94" s="1">
        <f t="shared" si="3"/>
        <v>4.5389138149305935E-5</v>
      </c>
    </row>
    <row r="95" spans="1:16" x14ac:dyDescent="0.3">
      <c r="A95" t="s">
        <v>1530</v>
      </c>
      <c r="B95">
        <v>21.1</v>
      </c>
      <c r="C95" t="s">
        <v>15</v>
      </c>
      <c r="D95">
        <v>1.06E-2</v>
      </c>
      <c r="E95" t="s">
        <v>38</v>
      </c>
      <c r="F95">
        <v>232.596</v>
      </c>
      <c r="G95" t="s">
        <v>17</v>
      </c>
      <c r="H95">
        <v>1999</v>
      </c>
      <c r="I95" t="s">
        <v>18</v>
      </c>
      <c r="J95" t="s">
        <v>19</v>
      </c>
      <c r="K95" t="s">
        <v>20</v>
      </c>
      <c r="L95">
        <v>2222.0472</v>
      </c>
      <c r="M95" t="s">
        <v>38</v>
      </c>
      <c r="N95" t="s">
        <v>22</v>
      </c>
      <c r="O95" t="str">
        <f t="shared" si="2"/>
        <v xml:space="preserve">Tier 1-Supermarket </v>
      </c>
      <c r="P95" s="1">
        <f t="shared" si="3"/>
        <v>4.6427132336926758E-5</v>
      </c>
    </row>
    <row r="96" spans="1:16" x14ac:dyDescent="0.3">
      <c r="A96" t="s">
        <v>727</v>
      </c>
      <c r="B96">
        <v>21.1</v>
      </c>
      <c r="C96" t="s">
        <v>15</v>
      </c>
      <c r="D96">
        <v>2.9100000000000001E-2</v>
      </c>
      <c r="E96" t="s">
        <v>38</v>
      </c>
      <c r="F96">
        <v>144.779</v>
      </c>
      <c r="G96" t="s">
        <v>48</v>
      </c>
      <c r="H96">
        <v>2002</v>
      </c>
      <c r="J96" t="s">
        <v>49</v>
      </c>
      <c r="K96" t="s">
        <v>20</v>
      </c>
      <c r="L96">
        <v>1646.0795000000001</v>
      </c>
      <c r="M96" t="s">
        <v>38</v>
      </c>
      <c r="N96" t="s">
        <v>22</v>
      </c>
      <c r="O96" t="str">
        <f t="shared" si="2"/>
        <v xml:space="preserve">Tier 2-Supermarket </v>
      </c>
      <c r="P96" s="1">
        <f t="shared" si="3"/>
        <v>3.4392946641098455E-5</v>
      </c>
    </row>
    <row r="97" spans="1:16" x14ac:dyDescent="0.3">
      <c r="A97" t="s">
        <v>676</v>
      </c>
      <c r="B97">
        <v>21.1</v>
      </c>
      <c r="C97" t="s">
        <v>24</v>
      </c>
      <c r="D97">
        <v>3.4700000000000002E-2</v>
      </c>
      <c r="E97" t="s">
        <v>61</v>
      </c>
      <c r="F97">
        <v>127.79900000000001</v>
      </c>
      <c r="G97" t="s">
        <v>34</v>
      </c>
      <c r="H97">
        <v>1998</v>
      </c>
      <c r="J97" t="s">
        <v>27</v>
      </c>
      <c r="K97" t="s">
        <v>35</v>
      </c>
      <c r="L97">
        <v>227.05670000000001</v>
      </c>
      <c r="M97" t="s">
        <v>45</v>
      </c>
      <c r="N97" t="s">
        <v>22</v>
      </c>
      <c r="O97" t="str">
        <f t="shared" si="2"/>
        <v>Tier 3-Grocery Stor</v>
      </c>
      <c r="P97" s="1">
        <f t="shared" si="3"/>
        <v>4.7440898010113729E-6</v>
      </c>
    </row>
    <row r="98" spans="1:16" x14ac:dyDescent="0.3">
      <c r="A98" t="s">
        <v>676</v>
      </c>
      <c r="B98">
        <v>21.1</v>
      </c>
      <c r="C98" t="s">
        <v>24</v>
      </c>
      <c r="D98">
        <v>2.07E-2</v>
      </c>
      <c r="E98" t="s">
        <v>61</v>
      </c>
      <c r="F98">
        <v>130.19900000000001</v>
      </c>
      <c r="G98" t="s">
        <v>39</v>
      </c>
      <c r="H98">
        <v>1987</v>
      </c>
      <c r="I98" t="s">
        <v>40</v>
      </c>
      <c r="J98" t="s">
        <v>27</v>
      </c>
      <c r="K98" t="s">
        <v>20</v>
      </c>
      <c r="L98">
        <v>2099.2957000000001</v>
      </c>
      <c r="M98" t="s">
        <v>45</v>
      </c>
      <c r="N98" t="s">
        <v>22</v>
      </c>
      <c r="O98" t="str">
        <f t="shared" si="2"/>
        <v xml:space="preserve">Tier 3-Supermarket </v>
      </c>
      <c r="P98" s="1">
        <f t="shared" si="3"/>
        <v>4.3862380276279143E-5</v>
      </c>
    </row>
    <row r="99" spans="1:16" x14ac:dyDescent="0.3">
      <c r="A99" t="s">
        <v>670</v>
      </c>
      <c r="B99">
        <v>21</v>
      </c>
      <c r="C99" t="s">
        <v>15</v>
      </c>
      <c r="D99">
        <v>4.9299999999999997E-2</v>
      </c>
      <c r="E99" t="s">
        <v>44</v>
      </c>
      <c r="F99">
        <v>195.048</v>
      </c>
      <c r="G99" t="s">
        <v>39</v>
      </c>
      <c r="H99">
        <v>1987</v>
      </c>
      <c r="I99" t="s">
        <v>40</v>
      </c>
      <c r="J99" t="s">
        <v>27</v>
      </c>
      <c r="K99" t="s">
        <v>20</v>
      </c>
      <c r="L99">
        <v>1549.9824000000001</v>
      </c>
      <c r="M99" t="s">
        <v>45</v>
      </c>
      <c r="N99" t="s">
        <v>22</v>
      </c>
      <c r="O99" t="str">
        <f t="shared" si="2"/>
        <v xml:space="preserve">Tier 3-Supermarket </v>
      </c>
      <c r="P99" s="1">
        <f t="shared" si="3"/>
        <v>3.2385107753204948E-5</v>
      </c>
    </row>
    <row r="100" spans="1:16" x14ac:dyDescent="0.3">
      <c r="A100" t="s">
        <v>670</v>
      </c>
      <c r="B100">
        <v>21</v>
      </c>
      <c r="C100" t="s">
        <v>15</v>
      </c>
      <c r="D100">
        <v>4.9599999999999998E-2</v>
      </c>
      <c r="E100" t="s">
        <v>44</v>
      </c>
      <c r="F100">
        <v>193.84800000000001</v>
      </c>
      <c r="G100" t="s">
        <v>51</v>
      </c>
      <c r="H100">
        <v>2007</v>
      </c>
      <c r="J100" t="s">
        <v>49</v>
      </c>
      <c r="K100" t="s">
        <v>20</v>
      </c>
      <c r="L100">
        <v>1162.4867999999999</v>
      </c>
      <c r="M100" t="s">
        <v>45</v>
      </c>
      <c r="N100" t="s">
        <v>22</v>
      </c>
      <c r="O100" t="str">
        <f t="shared" si="2"/>
        <v xml:space="preserve">Tier 2-Supermarket </v>
      </c>
      <c r="P100" s="1">
        <f t="shared" si="3"/>
        <v>2.4288830814903706E-5</v>
      </c>
    </row>
    <row r="101" spans="1:16" x14ac:dyDescent="0.3">
      <c r="A101" t="s">
        <v>670</v>
      </c>
      <c r="B101">
        <v>21</v>
      </c>
      <c r="C101" t="s">
        <v>15</v>
      </c>
      <c r="D101">
        <v>8.2500000000000004E-2</v>
      </c>
      <c r="E101" t="s">
        <v>44</v>
      </c>
      <c r="F101">
        <v>191.84800000000001</v>
      </c>
      <c r="G101" t="s">
        <v>34</v>
      </c>
      <c r="H101">
        <v>1998</v>
      </c>
      <c r="J101" t="s">
        <v>27</v>
      </c>
      <c r="K101" t="s">
        <v>35</v>
      </c>
      <c r="L101">
        <v>774.99120000000005</v>
      </c>
      <c r="M101" t="s">
        <v>45</v>
      </c>
      <c r="N101" t="s">
        <v>22</v>
      </c>
      <c r="O101" t="str">
        <f t="shared" si="2"/>
        <v>Tier 3-Grocery Stor</v>
      </c>
      <c r="P101" s="1">
        <f t="shared" si="3"/>
        <v>1.6192553876602474E-5</v>
      </c>
    </row>
    <row r="102" spans="1:16" x14ac:dyDescent="0.3">
      <c r="A102" t="s">
        <v>670</v>
      </c>
      <c r="B102">
        <v>21</v>
      </c>
      <c r="C102" t="s">
        <v>15</v>
      </c>
      <c r="D102">
        <v>4.9500000000000002E-2</v>
      </c>
      <c r="E102" t="s">
        <v>44</v>
      </c>
      <c r="F102">
        <v>195.34800000000001</v>
      </c>
      <c r="G102" t="s">
        <v>26</v>
      </c>
      <c r="H102">
        <v>2009</v>
      </c>
      <c r="I102" t="s">
        <v>18</v>
      </c>
      <c r="J102" t="s">
        <v>27</v>
      </c>
      <c r="K102" t="s">
        <v>28</v>
      </c>
      <c r="L102">
        <v>1162.4867999999999</v>
      </c>
      <c r="M102" t="s">
        <v>45</v>
      </c>
      <c r="N102" t="s">
        <v>22</v>
      </c>
      <c r="O102" t="str">
        <f t="shared" si="2"/>
        <v xml:space="preserve">Tier 3-Supermarket </v>
      </c>
      <c r="P102" s="1">
        <f t="shared" si="3"/>
        <v>2.4288830814903706E-5</v>
      </c>
    </row>
    <row r="103" spans="1:16" x14ac:dyDescent="0.3">
      <c r="A103" t="s">
        <v>670</v>
      </c>
      <c r="B103">
        <v>21</v>
      </c>
      <c r="C103" t="s">
        <v>15</v>
      </c>
      <c r="D103">
        <v>4.9299999999999997E-2</v>
      </c>
      <c r="E103" t="s">
        <v>44</v>
      </c>
      <c r="F103">
        <v>194.44800000000001</v>
      </c>
      <c r="G103" t="s">
        <v>65</v>
      </c>
      <c r="H103">
        <v>2004</v>
      </c>
      <c r="I103" t="s">
        <v>55</v>
      </c>
      <c r="J103" t="s">
        <v>49</v>
      </c>
      <c r="K103" t="s">
        <v>20</v>
      </c>
      <c r="L103">
        <v>968.73900000000003</v>
      </c>
      <c r="M103" t="s">
        <v>45</v>
      </c>
      <c r="N103" t="s">
        <v>22</v>
      </c>
      <c r="O103" t="str">
        <f t="shared" si="2"/>
        <v xml:space="preserve">Tier 2-Supermarket </v>
      </c>
      <c r="P103" s="1">
        <f t="shared" si="3"/>
        <v>2.0240692345753092E-5</v>
      </c>
    </row>
    <row r="104" spans="1:16" x14ac:dyDescent="0.3">
      <c r="A104" t="s">
        <v>670</v>
      </c>
      <c r="B104">
        <v>21</v>
      </c>
      <c r="C104" t="s">
        <v>15</v>
      </c>
      <c r="D104">
        <v>4.9399999999999999E-2</v>
      </c>
      <c r="E104" t="s">
        <v>44</v>
      </c>
      <c r="F104">
        <v>193.048</v>
      </c>
      <c r="G104" t="s">
        <v>17</v>
      </c>
      <c r="H104">
        <v>1999</v>
      </c>
      <c r="I104" t="s">
        <v>18</v>
      </c>
      <c r="J104" t="s">
        <v>19</v>
      </c>
      <c r="K104" t="s">
        <v>20</v>
      </c>
      <c r="L104">
        <v>1549.9824000000001</v>
      </c>
      <c r="M104" t="s">
        <v>45</v>
      </c>
      <c r="N104" t="s">
        <v>22</v>
      </c>
      <c r="O104" t="str">
        <f t="shared" si="2"/>
        <v xml:space="preserve">Tier 1-Supermarket </v>
      </c>
      <c r="P104" s="1">
        <f t="shared" si="3"/>
        <v>3.2385107753204948E-5</v>
      </c>
    </row>
    <row r="105" spans="1:16" x14ac:dyDescent="0.3">
      <c r="A105" t="s">
        <v>670</v>
      </c>
      <c r="B105">
        <v>21</v>
      </c>
      <c r="C105" t="s">
        <v>15</v>
      </c>
      <c r="D105">
        <v>4.9399999999999999E-2</v>
      </c>
      <c r="E105" t="s">
        <v>44</v>
      </c>
      <c r="F105">
        <v>192.84800000000001</v>
      </c>
      <c r="G105" t="s">
        <v>48</v>
      </c>
      <c r="H105">
        <v>2002</v>
      </c>
      <c r="J105" t="s">
        <v>49</v>
      </c>
      <c r="K105" t="s">
        <v>20</v>
      </c>
      <c r="L105">
        <v>1629.0766000000001</v>
      </c>
      <c r="M105" t="s">
        <v>45</v>
      </c>
      <c r="N105" t="s">
        <v>22</v>
      </c>
      <c r="O105" t="str">
        <f t="shared" si="2"/>
        <v xml:space="preserve">Tier 2-Supermarket </v>
      </c>
      <c r="P105" s="1">
        <f t="shared" si="3"/>
        <v>3.4037690511340489E-5</v>
      </c>
    </row>
    <row r="106" spans="1:16" x14ac:dyDescent="0.3">
      <c r="A106" t="s">
        <v>670</v>
      </c>
      <c r="B106">
        <v>21</v>
      </c>
      <c r="C106" t="s">
        <v>72</v>
      </c>
      <c r="D106">
        <v>4.9299999999999997E-2</v>
      </c>
      <c r="E106" t="s">
        <v>44</v>
      </c>
      <c r="F106">
        <v>191.74799999999999</v>
      </c>
      <c r="G106" t="s">
        <v>54</v>
      </c>
      <c r="H106">
        <v>1997</v>
      </c>
      <c r="I106" t="s">
        <v>55</v>
      </c>
      <c r="J106" t="s">
        <v>19</v>
      </c>
      <c r="K106" t="s">
        <v>20</v>
      </c>
      <c r="L106">
        <v>2313.3982999999998</v>
      </c>
      <c r="M106" t="s">
        <v>45</v>
      </c>
      <c r="N106" t="s">
        <v>22</v>
      </c>
      <c r="O106" t="str">
        <f t="shared" si="2"/>
        <v xml:space="preserve">Tier 1-Supermarket </v>
      </c>
      <c r="P106" s="1">
        <f t="shared" si="3"/>
        <v>4.8335808988270535E-5</v>
      </c>
    </row>
    <row r="107" spans="1:16" x14ac:dyDescent="0.3">
      <c r="A107" t="s">
        <v>123</v>
      </c>
      <c r="B107">
        <v>20.85</v>
      </c>
      <c r="C107" t="s">
        <v>15</v>
      </c>
      <c r="D107">
        <v>3.9600000000000003E-2</v>
      </c>
      <c r="E107" t="s">
        <v>31</v>
      </c>
      <c r="F107">
        <v>117.28100000000001</v>
      </c>
      <c r="G107" t="s">
        <v>17</v>
      </c>
      <c r="H107">
        <v>1999</v>
      </c>
      <c r="I107" t="s">
        <v>18</v>
      </c>
      <c r="J107" t="s">
        <v>19</v>
      </c>
      <c r="K107" t="s">
        <v>20</v>
      </c>
      <c r="L107">
        <v>1523.3504</v>
      </c>
      <c r="M107" t="s">
        <v>21</v>
      </c>
      <c r="N107" t="s">
        <v>22</v>
      </c>
      <c r="O107" t="str">
        <f t="shared" si="2"/>
        <v xml:space="preserve">Tier 1-Supermarket </v>
      </c>
      <c r="P107" s="1">
        <f t="shared" si="3"/>
        <v>3.1828662602806235E-5</v>
      </c>
    </row>
    <row r="108" spans="1:16" x14ac:dyDescent="0.3">
      <c r="A108" t="s">
        <v>292</v>
      </c>
      <c r="B108">
        <v>20.85</v>
      </c>
      <c r="C108" t="s">
        <v>15</v>
      </c>
      <c r="D108">
        <v>2.1399999999999999E-2</v>
      </c>
      <c r="E108" t="s">
        <v>33</v>
      </c>
      <c r="F108">
        <v>103.23099999999999</v>
      </c>
      <c r="G108" t="s">
        <v>17</v>
      </c>
      <c r="H108">
        <v>1999</v>
      </c>
      <c r="I108" t="s">
        <v>18</v>
      </c>
      <c r="J108" t="s">
        <v>19</v>
      </c>
      <c r="K108" t="s">
        <v>20</v>
      </c>
      <c r="L108">
        <v>2404.2037999999998</v>
      </c>
      <c r="M108" t="s">
        <v>21</v>
      </c>
      <c r="N108" t="s">
        <v>22</v>
      </c>
      <c r="O108" t="str">
        <f t="shared" si="2"/>
        <v xml:space="preserve">Tier 1-Supermarket </v>
      </c>
      <c r="P108" s="1">
        <f t="shared" si="3"/>
        <v>5.0233085952243578E-5</v>
      </c>
    </row>
    <row r="109" spans="1:16" x14ac:dyDescent="0.3">
      <c r="A109" t="s">
        <v>311</v>
      </c>
      <c r="B109">
        <v>20.85</v>
      </c>
      <c r="C109" t="s">
        <v>24</v>
      </c>
      <c r="D109">
        <v>5.67E-2</v>
      </c>
      <c r="E109" t="s">
        <v>79</v>
      </c>
      <c r="F109">
        <v>104.065</v>
      </c>
      <c r="G109" t="s">
        <v>26</v>
      </c>
      <c r="H109">
        <v>2009</v>
      </c>
      <c r="I109" t="s">
        <v>18</v>
      </c>
      <c r="J109" t="s">
        <v>27</v>
      </c>
      <c r="K109" t="s">
        <v>28</v>
      </c>
      <c r="L109">
        <v>1869.5663999999999</v>
      </c>
      <c r="M109" t="s">
        <v>21</v>
      </c>
      <c r="N109" t="s">
        <v>22</v>
      </c>
      <c r="O109" t="str">
        <f t="shared" si="2"/>
        <v xml:space="preserve">Tier 3-Supermarket </v>
      </c>
      <c r="P109" s="1">
        <f t="shared" si="3"/>
        <v>3.9062449557989467E-5</v>
      </c>
    </row>
    <row r="110" spans="1:16" x14ac:dyDescent="0.3">
      <c r="A110" t="s">
        <v>311</v>
      </c>
      <c r="B110">
        <v>20.85</v>
      </c>
      <c r="C110" t="s">
        <v>24</v>
      </c>
      <c r="D110">
        <v>5.6599999999999998E-2</v>
      </c>
      <c r="E110" t="s">
        <v>79</v>
      </c>
      <c r="F110">
        <v>105.66500000000001</v>
      </c>
      <c r="G110" t="s">
        <v>48</v>
      </c>
      <c r="H110">
        <v>2002</v>
      </c>
      <c r="J110" t="s">
        <v>49</v>
      </c>
      <c r="K110" t="s">
        <v>20</v>
      </c>
      <c r="L110">
        <v>623.18880000000001</v>
      </c>
      <c r="M110" t="s">
        <v>21</v>
      </c>
      <c r="N110" t="s">
        <v>22</v>
      </c>
      <c r="O110" t="str">
        <f t="shared" si="2"/>
        <v xml:space="preserve">Tier 2-Supermarket </v>
      </c>
      <c r="P110" s="1">
        <f t="shared" si="3"/>
        <v>1.3020816519329823E-5</v>
      </c>
    </row>
    <row r="111" spans="1:16" x14ac:dyDescent="0.3">
      <c r="A111" t="s">
        <v>477</v>
      </c>
      <c r="B111">
        <v>20.85</v>
      </c>
      <c r="C111" t="s">
        <v>15</v>
      </c>
      <c r="D111">
        <v>0.12130000000000001</v>
      </c>
      <c r="E111" t="s">
        <v>44</v>
      </c>
      <c r="F111">
        <v>193.94499999999999</v>
      </c>
      <c r="G111" t="s">
        <v>54</v>
      </c>
      <c r="H111">
        <v>1997</v>
      </c>
      <c r="I111" t="s">
        <v>55</v>
      </c>
      <c r="J111" t="s">
        <v>19</v>
      </c>
      <c r="K111" t="s">
        <v>20</v>
      </c>
      <c r="L111">
        <v>1565.9616000000001</v>
      </c>
      <c r="M111" t="s">
        <v>45</v>
      </c>
      <c r="N111" t="s">
        <v>57</v>
      </c>
      <c r="O111" t="str">
        <f t="shared" si="2"/>
        <v xml:space="preserve">Tier 1-Supermarket </v>
      </c>
      <c r="P111" s="1">
        <f t="shared" si="3"/>
        <v>3.2718974843444176E-5</v>
      </c>
    </row>
    <row r="112" spans="1:16" x14ac:dyDescent="0.3">
      <c r="A112" t="s">
        <v>123</v>
      </c>
      <c r="B112">
        <v>20.85</v>
      </c>
      <c r="C112" t="s">
        <v>15</v>
      </c>
      <c r="D112">
        <v>0</v>
      </c>
      <c r="E112" t="s">
        <v>31</v>
      </c>
      <c r="F112">
        <v>115.181</v>
      </c>
      <c r="G112" t="s">
        <v>26</v>
      </c>
      <c r="H112">
        <v>2009</v>
      </c>
      <c r="I112" t="s">
        <v>18</v>
      </c>
      <c r="J112" t="s">
        <v>27</v>
      </c>
      <c r="K112" t="s">
        <v>28</v>
      </c>
      <c r="L112">
        <v>1054.6271999999999</v>
      </c>
      <c r="M112" t="s">
        <v>21</v>
      </c>
      <c r="N112" t="s">
        <v>36</v>
      </c>
      <c r="O112" t="str">
        <f t="shared" si="2"/>
        <v xml:space="preserve">Tier 3-Supermarket </v>
      </c>
      <c r="P112" s="1">
        <f t="shared" si="3"/>
        <v>2.2035227955788931E-5</v>
      </c>
    </row>
    <row r="113" spans="1:16" x14ac:dyDescent="0.3">
      <c r="A113" t="s">
        <v>640</v>
      </c>
      <c r="B113">
        <v>20.85</v>
      </c>
      <c r="C113" t="s">
        <v>15</v>
      </c>
      <c r="D113">
        <v>6.2600000000000003E-2</v>
      </c>
      <c r="E113" t="s">
        <v>47</v>
      </c>
      <c r="F113">
        <v>192.24799999999999</v>
      </c>
      <c r="G113" t="s">
        <v>34</v>
      </c>
      <c r="H113">
        <v>1998</v>
      </c>
      <c r="J113" t="s">
        <v>27</v>
      </c>
      <c r="K113" t="s">
        <v>35</v>
      </c>
      <c r="L113">
        <v>387.49560000000002</v>
      </c>
      <c r="M113" t="s">
        <v>45</v>
      </c>
      <c r="N113" t="s">
        <v>22</v>
      </c>
      <c r="O113" t="str">
        <f t="shared" si="2"/>
        <v>Tier 3-Grocery Stor</v>
      </c>
      <c r="P113" s="1">
        <f t="shared" si="3"/>
        <v>8.096276938301237E-6</v>
      </c>
    </row>
    <row r="114" spans="1:16" x14ac:dyDescent="0.3">
      <c r="A114" t="s">
        <v>640</v>
      </c>
      <c r="B114">
        <v>20.85</v>
      </c>
      <c r="C114" t="s">
        <v>15</v>
      </c>
      <c r="D114">
        <v>3.7400000000000003E-2</v>
      </c>
      <c r="E114" t="s">
        <v>47</v>
      </c>
      <c r="F114">
        <v>192.74799999999999</v>
      </c>
      <c r="G114" t="s">
        <v>39</v>
      </c>
      <c r="H114">
        <v>1987</v>
      </c>
      <c r="I114" t="s">
        <v>40</v>
      </c>
      <c r="J114" t="s">
        <v>27</v>
      </c>
      <c r="K114" t="s">
        <v>20</v>
      </c>
      <c r="L114">
        <v>3099.9648000000002</v>
      </c>
      <c r="M114" t="s">
        <v>45</v>
      </c>
      <c r="N114" t="s">
        <v>22</v>
      </c>
      <c r="O114" t="str">
        <f t="shared" si="2"/>
        <v xml:space="preserve">Tier 3-Supermarket </v>
      </c>
      <c r="P114" s="1">
        <f t="shared" si="3"/>
        <v>6.4770215506409896E-5</v>
      </c>
    </row>
    <row r="115" spans="1:16" x14ac:dyDescent="0.3">
      <c r="A115" t="s">
        <v>1033</v>
      </c>
      <c r="B115">
        <v>20.85</v>
      </c>
      <c r="C115" t="s">
        <v>15</v>
      </c>
      <c r="D115">
        <v>9.8199999999999996E-2</v>
      </c>
      <c r="E115" t="s">
        <v>110</v>
      </c>
      <c r="F115">
        <v>224.07499999999999</v>
      </c>
      <c r="G115" t="s">
        <v>51</v>
      </c>
      <c r="H115">
        <v>2007</v>
      </c>
      <c r="J115" t="s">
        <v>49</v>
      </c>
      <c r="K115" t="s">
        <v>20</v>
      </c>
      <c r="L115">
        <v>2243.7460000000001</v>
      </c>
      <c r="M115" t="s">
        <v>45</v>
      </c>
      <c r="N115" t="s">
        <v>22</v>
      </c>
      <c r="O115" t="str">
        <f t="shared" si="2"/>
        <v xml:space="preserve">Tier 2-Supermarket </v>
      </c>
      <c r="P115" s="1">
        <f t="shared" si="3"/>
        <v>4.6880503921091356E-5</v>
      </c>
    </row>
    <row r="116" spans="1:16" x14ac:dyDescent="0.3">
      <c r="A116" t="s">
        <v>1104</v>
      </c>
      <c r="B116">
        <v>20.85</v>
      </c>
      <c r="C116" t="s">
        <v>24</v>
      </c>
      <c r="D116">
        <v>6.2399999999999997E-2</v>
      </c>
      <c r="E116" t="s">
        <v>42</v>
      </c>
      <c r="F116">
        <v>86.950999999999993</v>
      </c>
      <c r="G116" t="s">
        <v>48</v>
      </c>
      <c r="H116">
        <v>2002</v>
      </c>
      <c r="J116" t="s">
        <v>49</v>
      </c>
      <c r="K116" t="s">
        <v>20</v>
      </c>
      <c r="L116">
        <v>1416.8224</v>
      </c>
      <c r="M116" t="s">
        <v>21</v>
      </c>
      <c r="N116" t="s">
        <v>22</v>
      </c>
      <c r="O116" t="str">
        <f t="shared" si="2"/>
        <v xml:space="preserve">Tier 2-Supermarket </v>
      </c>
      <c r="P116" s="1">
        <f t="shared" si="3"/>
        <v>2.9602882001211394E-5</v>
      </c>
    </row>
    <row r="117" spans="1:16" x14ac:dyDescent="0.3">
      <c r="A117" t="s">
        <v>1104</v>
      </c>
      <c r="B117">
        <v>20.85</v>
      </c>
      <c r="C117" t="s">
        <v>24</v>
      </c>
      <c r="D117">
        <v>6.2199999999999998E-2</v>
      </c>
      <c r="E117" t="s">
        <v>42</v>
      </c>
      <c r="F117">
        <v>88.150999999999996</v>
      </c>
      <c r="G117" t="s">
        <v>65</v>
      </c>
      <c r="H117">
        <v>2004</v>
      </c>
      <c r="I117" t="s">
        <v>55</v>
      </c>
      <c r="J117" t="s">
        <v>49</v>
      </c>
      <c r="K117" t="s">
        <v>20</v>
      </c>
      <c r="L117">
        <v>1151.1682000000001</v>
      </c>
      <c r="M117" t="s">
        <v>21</v>
      </c>
      <c r="N117" t="s">
        <v>22</v>
      </c>
      <c r="O117" t="str">
        <f t="shared" si="2"/>
        <v xml:space="preserve">Tier 2-Supermarket </v>
      </c>
      <c r="P117" s="1">
        <f t="shared" si="3"/>
        <v>2.4052341625984259E-5</v>
      </c>
    </row>
    <row r="118" spans="1:16" x14ac:dyDescent="0.3">
      <c r="A118" t="s">
        <v>1033</v>
      </c>
      <c r="B118">
        <v>20.85</v>
      </c>
      <c r="C118" t="s">
        <v>15</v>
      </c>
      <c r="D118">
        <v>9.7600000000000006E-2</v>
      </c>
      <c r="E118" t="s">
        <v>110</v>
      </c>
      <c r="F118">
        <v>223.97499999999999</v>
      </c>
      <c r="G118" t="s">
        <v>54</v>
      </c>
      <c r="H118">
        <v>1997</v>
      </c>
      <c r="I118" t="s">
        <v>55</v>
      </c>
      <c r="J118" t="s">
        <v>19</v>
      </c>
      <c r="K118" t="s">
        <v>20</v>
      </c>
      <c r="L118">
        <v>897.49839999999995</v>
      </c>
      <c r="M118" t="s">
        <v>45</v>
      </c>
      <c r="N118" t="s">
        <v>22</v>
      </c>
      <c r="O118" t="str">
        <f t="shared" si="2"/>
        <v xml:space="preserve">Tier 1-Supermarket </v>
      </c>
      <c r="P118" s="1">
        <f t="shared" si="3"/>
        <v>1.8752201568436539E-5</v>
      </c>
    </row>
    <row r="119" spans="1:16" x14ac:dyDescent="0.3">
      <c r="A119" t="s">
        <v>1104</v>
      </c>
      <c r="B119">
        <v>20.85</v>
      </c>
      <c r="C119" t="s">
        <v>24</v>
      </c>
      <c r="D119">
        <v>6.2199999999999998E-2</v>
      </c>
      <c r="E119" t="s">
        <v>42</v>
      </c>
      <c r="F119">
        <v>88.150999999999996</v>
      </c>
      <c r="G119" t="s">
        <v>54</v>
      </c>
      <c r="H119">
        <v>1997</v>
      </c>
      <c r="I119" t="s">
        <v>55</v>
      </c>
      <c r="J119" t="s">
        <v>19</v>
      </c>
      <c r="K119" t="s">
        <v>20</v>
      </c>
      <c r="L119">
        <v>1682.4766</v>
      </c>
      <c r="M119" t="s">
        <v>21</v>
      </c>
      <c r="N119" t="s">
        <v>22</v>
      </c>
      <c r="O119" t="str">
        <f t="shared" si="2"/>
        <v xml:space="preserve">Tier 1-Supermarket </v>
      </c>
      <c r="P119" s="1">
        <f t="shared" si="3"/>
        <v>3.5153422376438526E-5</v>
      </c>
    </row>
    <row r="120" spans="1:16" x14ac:dyDescent="0.3">
      <c r="A120" t="s">
        <v>1104</v>
      </c>
      <c r="B120">
        <v>20.85</v>
      </c>
      <c r="C120" t="s">
        <v>24</v>
      </c>
      <c r="D120">
        <v>6.2300000000000001E-2</v>
      </c>
      <c r="E120" t="s">
        <v>42</v>
      </c>
      <c r="F120">
        <v>87.251000000000005</v>
      </c>
      <c r="G120" t="s">
        <v>17</v>
      </c>
      <c r="H120">
        <v>1999</v>
      </c>
      <c r="I120" t="s">
        <v>18</v>
      </c>
      <c r="J120" t="s">
        <v>19</v>
      </c>
      <c r="K120" t="s">
        <v>20</v>
      </c>
      <c r="L120">
        <v>265.6542</v>
      </c>
      <c r="M120" t="s">
        <v>21</v>
      </c>
      <c r="N120" t="s">
        <v>22</v>
      </c>
      <c r="O120" t="str">
        <f t="shared" si="2"/>
        <v xml:space="preserve">Tier 1-Supermarket </v>
      </c>
      <c r="P120" s="1">
        <f t="shared" si="3"/>
        <v>5.5505403752271362E-6</v>
      </c>
    </row>
    <row r="121" spans="1:16" x14ac:dyDescent="0.3">
      <c r="A121" t="s">
        <v>1033</v>
      </c>
      <c r="B121">
        <v>20.85</v>
      </c>
      <c r="C121" t="s">
        <v>15</v>
      </c>
      <c r="D121">
        <v>9.7500000000000003E-2</v>
      </c>
      <c r="E121" t="s">
        <v>110</v>
      </c>
      <c r="F121">
        <v>225.375</v>
      </c>
      <c r="G121" t="s">
        <v>39</v>
      </c>
      <c r="H121">
        <v>1987</v>
      </c>
      <c r="I121" t="s">
        <v>40</v>
      </c>
      <c r="J121" t="s">
        <v>27</v>
      </c>
      <c r="K121" t="s">
        <v>20</v>
      </c>
      <c r="L121">
        <v>3365.6190000000001</v>
      </c>
      <c r="M121" t="s">
        <v>45</v>
      </c>
      <c r="N121" t="s">
        <v>22</v>
      </c>
      <c r="O121" t="str">
        <f t="shared" si="2"/>
        <v xml:space="preserve">Tier 3-Supermarket </v>
      </c>
      <c r="P121" s="1">
        <f t="shared" si="3"/>
        <v>7.0320755881637031E-5</v>
      </c>
    </row>
    <row r="122" spans="1:16" x14ac:dyDescent="0.3">
      <c r="A122" t="s">
        <v>311</v>
      </c>
      <c r="B122">
        <v>20.85</v>
      </c>
      <c r="C122" t="s">
        <v>24</v>
      </c>
      <c r="D122">
        <v>9.4500000000000001E-2</v>
      </c>
      <c r="E122" t="s">
        <v>79</v>
      </c>
      <c r="F122">
        <v>104.565</v>
      </c>
      <c r="G122" t="s">
        <v>34</v>
      </c>
      <c r="H122">
        <v>1998</v>
      </c>
      <c r="J122" t="s">
        <v>27</v>
      </c>
      <c r="K122" t="s">
        <v>35</v>
      </c>
      <c r="L122">
        <v>207.7296</v>
      </c>
      <c r="M122" t="s">
        <v>21</v>
      </c>
      <c r="N122" t="s">
        <v>22</v>
      </c>
      <c r="O122" t="str">
        <f t="shared" si="2"/>
        <v>Tier 3-Grocery Stor</v>
      </c>
      <c r="P122" s="1">
        <f t="shared" si="3"/>
        <v>4.340272173109941E-6</v>
      </c>
    </row>
    <row r="123" spans="1:16" x14ac:dyDescent="0.3">
      <c r="A123" t="s">
        <v>1104</v>
      </c>
      <c r="B123">
        <v>20.85</v>
      </c>
      <c r="C123" t="s">
        <v>24</v>
      </c>
      <c r="D123">
        <v>6.25E-2</v>
      </c>
      <c r="E123" t="s">
        <v>42</v>
      </c>
      <c r="F123">
        <v>87.251000000000005</v>
      </c>
      <c r="G123" t="s">
        <v>26</v>
      </c>
      <c r="H123">
        <v>2009</v>
      </c>
      <c r="I123" t="s">
        <v>18</v>
      </c>
      <c r="J123" t="s">
        <v>27</v>
      </c>
      <c r="K123" t="s">
        <v>28</v>
      </c>
      <c r="L123">
        <v>1505.3738000000001</v>
      </c>
      <c r="M123" t="s">
        <v>21</v>
      </c>
      <c r="N123" t="s">
        <v>22</v>
      </c>
      <c r="O123" t="str">
        <f t="shared" si="2"/>
        <v xml:space="preserve">Tier 3-Supermarket </v>
      </c>
      <c r="P123" s="1">
        <f t="shared" si="3"/>
        <v>3.1453062126287105E-5</v>
      </c>
    </row>
    <row r="124" spans="1:16" x14ac:dyDescent="0.3">
      <c r="A124" t="s">
        <v>292</v>
      </c>
      <c r="B124">
        <v>20.85</v>
      </c>
      <c r="C124" t="s">
        <v>15</v>
      </c>
      <c r="D124">
        <v>2.1399999999999999E-2</v>
      </c>
      <c r="E124" t="s">
        <v>33</v>
      </c>
      <c r="F124">
        <v>103.331</v>
      </c>
      <c r="G124" t="s">
        <v>48</v>
      </c>
      <c r="H124">
        <v>2002</v>
      </c>
      <c r="J124" t="s">
        <v>49</v>
      </c>
      <c r="K124" t="s">
        <v>20</v>
      </c>
      <c r="L124">
        <v>522.65300000000002</v>
      </c>
      <c r="M124" t="s">
        <v>21</v>
      </c>
      <c r="N124" t="s">
        <v>22</v>
      </c>
      <c r="O124" t="str">
        <f t="shared" si="2"/>
        <v xml:space="preserve">Tier 2-Supermarket </v>
      </c>
      <c r="P124" s="1">
        <f t="shared" si="3"/>
        <v>1.0920236076574692E-5</v>
      </c>
    </row>
    <row r="125" spans="1:16" x14ac:dyDescent="0.3">
      <c r="A125" t="s">
        <v>1523</v>
      </c>
      <c r="B125">
        <v>20.85</v>
      </c>
      <c r="C125" t="s">
        <v>15</v>
      </c>
      <c r="D125">
        <v>3.2399999999999998E-2</v>
      </c>
      <c r="E125" t="s">
        <v>42</v>
      </c>
      <c r="F125">
        <v>177.86600000000001</v>
      </c>
      <c r="G125" t="s">
        <v>54</v>
      </c>
      <c r="H125">
        <v>1997</v>
      </c>
      <c r="I125" t="s">
        <v>55</v>
      </c>
      <c r="J125" t="s">
        <v>19</v>
      </c>
      <c r="K125" t="s">
        <v>20</v>
      </c>
      <c r="L125">
        <v>1078.596</v>
      </c>
      <c r="M125" t="s">
        <v>21</v>
      </c>
      <c r="N125" t="s">
        <v>22</v>
      </c>
      <c r="O125" t="str">
        <f t="shared" si="2"/>
        <v xml:space="preserve">Tier 1-Supermarket </v>
      </c>
      <c r="P125" s="1">
        <f t="shared" si="3"/>
        <v>2.2536028591147772E-5</v>
      </c>
    </row>
    <row r="126" spans="1:16" x14ac:dyDescent="0.3">
      <c r="A126" t="s">
        <v>640</v>
      </c>
      <c r="B126">
        <v>20.85</v>
      </c>
      <c r="C126" t="s">
        <v>15</v>
      </c>
      <c r="D126">
        <v>3.7499999999999999E-2</v>
      </c>
      <c r="E126" t="s">
        <v>47</v>
      </c>
      <c r="F126">
        <v>192.74799999999999</v>
      </c>
      <c r="G126" t="s">
        <v>48</v>
      </c>
      <c r="H126">
        <v>2002</v>
      </c>
      <c r="J126" t="s">
        <v>49</v>
      </c>
      <c r="K126" t="s">
        <v>20</v>
      </c>
      <c r="L126">
        <v>2131.2258000000002</v>
      </c>
      <c r="M126" t="s">
        <v>45</v>
      </c>
      <c r="N126" t="s">
        <v>22</v>
      </c>
      <c r="O126" t="str">
        <f t="shared" si="2"/>
        <v xml:space="preserve">Tier 2-Supermarket </v>
      </c>
      <c r="P126" s="1">
        <f t="shared" si="3"/>
        <v>4.4529523160656804E-5</v>
      </c>
    </row>
    <row r="127" spans="1:16" x14ac:dyDescent="0.3">
      <c r="A127" t="s">
        <v>640</v>
      </c>
      <c r="B127">
        <v>20.85</v>
      </c>
      <c r="C127" t="s">
        <v>15</v>
      </c>
      <c r="D127">
        <v>3.7400000000000003E-2</v>
      </c>
      <c r="E127" t="s">
        <v>47</v>
      </c>
      <c r="F127">
        <v>193.84800000000001</v>
      </c>
      <c r="G127" t="s">
        <v>65</v>
      </c>
      <c r="H127">
        <v>2004</v>
      </c>
      <c r="I127" t="s">
        <v>55</v>
      </c>
      <c r="J127" t="s">
        <v>49</v>
      </c>
      <c r="K127" t="s">
        <v>20</v>
      </c>
      <c r="L127">
        <v>2712.4692</v>
      </c>
      <c r="M127" t="s">
        <v>45</v>
      </c>
      <c r="N127" t="s">
        <v>22</v>
      </c>
      <c r="O127" t="str">
        <f t="shared" si="2"/>
        <v xml:space="preserve">Tier 2-Supermarket </v>
      </c>
      <c r="P127" s="1">
        <f t="shared" si="3"/>
        <v>5.6673938568108654E-5</v>
      </c>
    </row>
    <row r="128" spans="1:16" x14ac:dyDescent="0.3">
      <c r="A128" t="s">
        <v>477</v>
      </c>
      <c r="B128">
        <v>20.85</v>
      </c>
      <c r="C128" t="s">
        <v>15</v>
      </c>
      <c r="D128">
        <v>0.1212</v>
      </c>
      <c r="E128" t="s">
        <v>44</v>
      </c>
      <c r="F128">
        <v>197.54499999999999</v>
      </c>
      <c r="G128" t="s">
        <v>65</v>
      </c>
      <c r="H128">
        <v>2004</v>
      </c>
      <c r="I128" t="s">
        <v>55</v>
      </c>
      <c r="J128" t="s">
        <v>49</v>
      </c>
      <c r="K128" t="s">
        <v>20</v>
      </c>
      <c r="L128">
        <v>4306.3944000000001</v>
      </c>
      <c r="M128" t="s">
        <v>45</v>
      </c>
      <c r="N128" t="s">
        <v>57</v>
      </c>
      <c r="O128" t="str">
        <f t="shared" si="2"/>
        <v xml:space="preserve">Tier 2-Supermarket </v>
      </c>
      <c r="P128" s="1">
        <f t="shared" si="3"/>
        <v>8.9977180819471479E-5</v>
      </c>
    </row>
    <row r="129" spans="1:16" x14ac:dyDescent="0.3">
      <c r="A129" t="s">
        <v>311</v>
      </c>
      <c r="B129">
        <v>20.85</v>
      </c>
      <c r="C129" t="s">
        <v>24</v>
      </c>
      <c r="D129">
        <v>5.6500000000000002E-2</v>
      </c>
      <c r="E129" t="s">
        <v>79</v>
      </c>
      <c r="F129">
        <v>103.66500000000001</v>
      </c>
      <c r="G129" t="s">
        <v>54</v>
      </c>
      <c r="H129">
        <v>1997</v>
      </c>
      <c r="I129" t="s">
        <v>55</v>
      </c>
      <c r="J129" t="s">
        <v>19</v>
      </c>
      <c r="K129" t="s">
        <v>20</v>
      </c>
      <c r="L129">
        <v>2285.0255999999999</v>
      </c>
      <c r="M129" t="s">
        <v>21</v>
      </c>
      <c r="N129" t="s">
        <v>22</v>
      </c>
      <c r="O129" t="str">
        <f t="shared" si="2"/>
        <v xml:space="preserve">Tier 1-Supermarket </v>
      </c>
      <c r="P129" s="1">
        <f t="shared" si="3"/>
        <v>4.7742993904209353E-5</v>
      </c>
    </row>
    <row r="130" spans="1:16" x14ac:dyDescent="0.3">
      <c r="A130" t="s">
        <v>1104</v>
      </c>
      <c r="B130">
        <v>20.85</v>
      </c>
      <c r="C130" t="s">
        <v>24</v>
      </c>
      <c r="D130">
        <v>6.2199999999999998E-2</v>
      </c>
      <c r="E130" t="s">
        <v>42</v>
      </c>
      <c r="F130">
        <v>90.251000000000005</v>
      </c>
      <c r="G130" t="s">
        <v>39</v>
      </c>
      <c r="H130">
        <v>1987</v>
      </c>
      <c r="I130" t="s">
        <v>40</v>
      </c>
      <c r="J130" t="s">
        <v>27</v>
      </c>
      <c r="K130" t="s">
        <v>20</v>
      </c>
      <c r="L130">
        <v>619.85979999999995</v>
      </c>
      <c r="M130" t="s">
        <v>21</v>
      </c>
      <c r="N130" t="s">
        <v>22</v>
      </c>
      <c r="O130" t="str">
        <f t="shared" ref="O130:O193" si="4">_xlfn.CONCAT(J130,"-", LEFT(K130,12))</f>
        <v xml:space="preserve">Tier 3-Supermarket </v>
      </c>
      <c r="P130" s="1">
        <f t="shared" ref="P130:P193" si="5">L130/SUM(L:L)</f>
        <v>1.2951260875529983E-5</v>
      </c>
    </row>
    <row r="131" spans="1:16" x14ac:dyDescent="0.3">
      <c r="A131" t="s">
        <v>292</v>
      </c>
      <c r="B131">
        <v>20.85</v>
      </c>
      <c r="C131" t="s">
        <v>15</v>
      </c>
      <c r="D131">
        <v>2.1299999999999999E-2</v>
      </c>
      <c r="E131" t="s">
        <v>33</v>
      </c>
      <c r="F131">
        <v>104.931</v>
      </c>
      <c r="G131" t="s">
        <v>39</v>
      </c>
      <c r="H131">
        <v>1987</v>
      </c>
      <c r="I131" t="s">
        <v>40</v>
      </c>
      <c r="J131" t="s">
        <v>27</v>
      </c>
      <c r="K131" t="s">
        <v>20</v>
      </c>
      <c r="L131">
        <v>2299.6732000000002</v>
      </c>
      <c r="M131" t="s">
        <v>21</v>
      </c>
      <c r="N131" t="s">
        <v>22</v>
      </c>
      <c r="O131" t="str">
        <f t="shared" si="4"/>
        <v xml:space="preserve">Tier 3-Supermarket </v>
      </c>
      <c r="P131" s="1">
        <f t="shared" si="5"/>
        <v>4.804903873692865E-5</v>
      </c>
    </row>
    <row r="132" spans="1:16" x14ac:dyDescent="0.3">
      <c r="A132" t="s">
        <v>1523</v>
      </c>
      <c r="B132">
        <v>20.85</v>
      </c>
      <c r="C132" t="s">
        <v>15</v>
      </c>
      <c r="D132">
        <v>3.2599999999999997E-2</v>
      </c>
      <c r="E132" t="s">
        <v>42</v>
      </c>
      <c r="F132">
        <v>180.066</v>
      </c>
      <c r="G132" t="s">
        <v>26</v>
      </c>
      <c r="H132">
        <v>2009</v>
      </c>
      <c r="I132" t="s">
        <v>18</v>
      </c>
      <c r="J132" t="s">
        <v>27</v>
      </c>
      <c r="K132" t="s">
        <v>28</v>
      </c>
      <c r="L132">
        <v>2157.192</v>
      </c>
      <c r="M132" t="s">
        <v>21</v>
      </c>
      <c r="N132" t="s">
        <v>22</v>
      </c>
      <c r="O132" t="str">
        <f t="shared" si="4"/>
        <v xml:space="preserve">Tier 3-Supermarket </v>
      </c>
      <c r="P132" s="1">
        <f t="shared" si="5"/>
        <v>4.5072057182295545E-5</v>
      </c>
    </row>
    <row r="133" spans="1:16" x14ac:dyDescent="0.3">
      <c r="A133" t="s">
        <v>477</v>
      </c>
      <c r="B133">
        <v>20.85</v>
      </c>
      <c r="C133" t="s">
        <v>15</v>
      </c>
      <c r="D133">
        <v>0.12139999999999999</v>
      </c>
      <c r="E133" t="s">
        <v>44</v>
      </c>
      <c r="F133">
        <v>196.14500000000001</v>
      </c>
      <c r="G133" t="s">
        <v>17</v>
      </c>
      <c r="H133">
        <v>1999</v>
      </c>
      <c r="I133" t="s">
        <v>18</v>
      </c>
      <c r="J133" t="s">
        <v>19</v>
      </c>
      <c r="K133" t="s">
        <v>20</v>
      </c>
      <c r="L133">
        <v>1565.9616000000001</v>
      </c>
      <c r="M133" t="s">
        <v>45</v>
      </c>
      <c r="N133" t="s">
        <v>57</v>
      </c>
      <c r="O133" t="str">
        <f t="shared" si="4"/>
        <v xml:space="preserve">Tier 1-Supermarket </v>
      </c>
      <c r="P133" s="1">
        <f t="shared" si="5"/>
        <v>3.2718974843444176E-5</v>
      </c>
    </row>
    <row r="134" spans="1:16" x14ac:dyDescent="0.3">
      <c r="A134" t="s">
        <v>292</v>
      </c>
      <c r="B134">
        <v>20.85</v>
      </c>
      <c r="C134" t="s">
        <v>15</v>
      </c>
      <c r="D134">
        <v>2.1299999999999999E-2</v>
      </c>
      <c r="E134" t="s">
        <v>33</v>
      </c>
      <c r="F134">
        <v>105.53100000000001</v>
      </c>
      <c r="G134" t="s">
        <v>54</v>
      </c>
      <c r="H134">
        <v>1997</v>
      </c>
      <c r="I134" t="s">
        <v>55</v>
      </c>
      <c r="J134" t="s">
        <v>19</v>
      </c>
      <c r="K134" t="s">
        <v>20</v>
      </c>
      <c r="L134">
        <v>940.77539999999999</v>
      </c>
      <c r="M134" t="s">
        <v>21</v>
      </c>
      <c r="N134" t="s">
        <v>22</v>
      </c>
      <c r="O134" t="str">
        <f t="shared" si="4"/>
        <v xml:space="preserve">Tier 1-Supermarket </v>
      </c>
      <c r="P134" s="1">
        <f t="shared" si="5"/>
        <v>1.9656424937834445E-5</v>
      </c>
    </row>
    <row r="135" spans="1:16" x14ac:dyDescent="0.3">
      <c r="A135" t="s">
        <v>292</v>
      </c>
      <c r="B135">
        <v>20.85</v>
      </c>
      <c r="C135" t="s">
        <v>15</v>
      </c>
      <c r="D135">
        <v>2.1399999999999999E-2</v>
      </c>
      <c r="E135" t="s">
        <v>33</v>
      </c>
      <c r="F135">
        <v>104.631</v>
      </c>
      <c r="G135" t="s">
        <v>26</v>
      </c>
      <c r="H135">
        <v>2009</v>
      </c>
      <c r="I135" t="s">
        <v>18</v>
      </c>
      <c r="J135" t="s">
        <v>27</v>
      </c>
      <c r="K135" t="s">
        <v>28</v>
      </c>
      <c r="L135">
        <v>1149.8366000000001</v>
      </c>
      <c r="M135" t="s">
        <v>21</v>
      </c>
      <c r="N135" t="s">
        <v>22</v>
      </c>
      <c r="O135" t="str">
        <f t="shared" si="4"/>
        <v xml:space="preserve">Tier 3-Supermarket </v>
      </c>
      <c r="P135" s="1">
        <f t="shared" si="5"/>
        <v>2.4024519368464325E-5</v>
      </c>
    </row>
    <row r="136" spans="1:16" x14ac:dyDescent="0.3">
      <c r="A136" t="s">
        <v>123</v>
      </c>
      <c r="B136">
        <v>20.85</v>
      </c>
      <c r="C136" t="s">
        <v>15</v>
      </c>
      <c r="D136">
        <v>3.9600000000000003E-2</v>
      </c>
      <c r="E136" t="s">
        <v>31</v>
      </c>
      <c r="F136">
        <v>116.881</v>
      </c>
      <c r="G136" t="s">
        <v>65</v>
      </c>
      <c r="H136">
        <v>2004</v>
      </c>
      <c r="I136" t="s">
        <v>55</v>
      </c>
      <c r="J136" t="s">
        <v>49</v>
      </c>
      <c r="K136" t="s">
        <v>20</v>
      </c>
      <c r="L136">
        <v>820.26559999999995</v>
      </c>
      <c r="M136" t="s">
        <v>21</v>
      </c>
      <c r="N136" t="s">
        <v>22</v>
      </c>
      <c r="O136" t="str">
        <f t="shared" si="4"/>
        <v xml:space="preserve">Tier 2-Supermarket </v>
      </c>
      <c r="P136" s="1">
        <f t="shared" si="5"/>
        <v>1.7138510632280279E-5</v>
      </c>
    </row>
    <row r="137" spans="1:16" x14ac:dyDescent="0.3">
      <c r="A137" t="s">
        <v>1033</v>
      </c>
      <c r="B137">
        <v>20.85</v>
      </c>
      <c r="C137" t="s">
        <v>15</v>
      </c>
      <c r="D137">
        <v>9.7799999999999998E-2</v>
      </c>
      <c r="E137" t="s">
        <v>110</v>
      </c>
      <c r="F137">
        <v>222.875</v>
      </c>
      <c r="G137" t="s">
        <v>17</v>
      </c>
      <c r="H137">
        <v>1999</v>
      </c>
      <c r="I137" t="s">
        <v>18</v>
      </c>
      <c r="J137" t="s">
        <v>19</v>
      </c>
      <c r="K137" t="s">
        <v>20</v>
      </c>
      <c r="L137">
        <v>3589.9935999999998</v>
      </c>
      <c r="M137" t="s">
        <v>45</v>
      </c>
      <c r="N137" t="s">
        <v>22</v>
      </c>
      <c r="O137" t="str">
        <f t="shared" si="4"/>
        <v xml:space="preserve">Tier 1-Supermarket </v>
      </c>
      <c r="P137" s="1">
        <f t="shared" si="5"/>
        <v>7.5008806273746157E-5</v>
      </c>
    </row>
    <row r="138" spans="1:16" x14ac:dyDescent="0.3">
      <c r="A138" t="s">
        <v>640</v>
      </c>
      <c r="B138">
        <v>20.85</v>
      </c>
      <c r="C138" t="s">
        <v>15</v>
      </c>
      <c r="D138">
        <v>3.7400000000000003E-2</v>
      </c>
      <c r="E138" t="s">
        <v>47</v>
      </c>
      <c r="F138">
        <v>192.548</v>
      </c>
      <c r="G138" t="s">
        <v>54</v>
      </c>
      <c r="H138">
        <v>1997</v>
      </c>
      <c r="I138" t="s">
        <v>55</v>
      </c>
      <c r="J138" t="s">
        <v>19</v>
      </c>
      <c r="K138" t="s">
        <v>20</v>
      </c>
      <c r="L138">
        <v>2906.2170000000001</v>
      </c>
      <c r="M138" t="s">
        <v>45</v>
      </c>
      <c r="N138" t="s">
        <v>22</v>
      </c>
      <c r="O138" t="str">
        <f t="shared" si="4"/>
        <v xml:space="preserve">Tier 1-Supermarket </v>
      </c>
      <c r="P138" s="1">
        <f t="shared" si="5"/>
        <v>6.0722077037259275E-5</v>
      </c>
    </row>
    <row r="139" spans="1:16" x14ac:dyDescent="0.3">
      <c r="A139" t="s">
        <v>1523</v>
      </c>
      <c r="B139">
        <v>20.85</v>
      </c>
      <c r="C139" t="s">
        <v>15</v>
      </c>
      <c r="D139">
        <v>3.2399999999999998E-2</v>
      </c>
      <c r="E139" t="s">
        <v>42</v>
      </c>
      <c r="F139">
        <v>181.666</v>
      </c>
      <c r="G139" t="s">
        <v>39</v>
      </c>
      <c r="H139">
        <v>1987</v>
      </c>
      <c r="I139" t="s">
        <v>40</v>
      </c>
      <c r="J139" t="s">
        <v>27</v>
      </c>
      <c r="K139" t="s">
        <v>20</v>
      </c>
      <c r="L139">
        <v>1438.1279999999999</v>
      </c>
      <c r="M139" t="s">
        <v>21</v>
      </c>
      <c r="N139" t="s">
        <v>22</v>
      </c>
      <c r="O139" t="str">
        <f t="shared" si="4"/>
        <v xml:space="preserve">Tier 3-Supermarket </v>
      </c>
      <c r="P139" s="1">
        <f t="shared" si="5"/>
        <v>3.0048038121530361E-5</v>
      </c>
    </row>
    <row r="140" spans="1:16" x14ac:dyDescent="0.3">
      <c r="A140" t="s">
        <v>1523</v>
      </c>
      <c r="B140">
        <v>20.85</v>
      </c>
      <c r="C140" t="s">
        <v>15</v>
      </c>
      <c r="D140">
        <v>3.2399999999999998E-2</v>
      </c>
      <c r="E140" t="s">
        <v>42</v>
      </c>
      <c r="F140">
        <v>178.36600000000001</v>
      </c>
      <c r="G140" t="s">
        <v>65</v>
      </c>
      <c r="H140">
        <v>2004</v>
      </c>
      <c r="I140" t="s">
        <v>55</v>
      </c>
      <c r="J140" t="s">
        <v>49</v>
      </c>
      <c r="K140" t="s">
        <v>20</v>
      </c>
      <c r="L140">
        <v>4673.9160000000002</v>
      </c>
      <c r="M140" t="s">
        <v>21</v>
      </c>
      <c r="N140" t="s">
        <v>22</v>
      </c>
      <c r="O140" t="str">
        <f t="shared" si="4"/>
        <v xml:space="preserve">Tier 2-Supermarket </v>
      </c>
      <c r="P140" s="1">
        <f t="shared" si="5"/>
        <v>9.7656123894973682E-5</v>
      </c>
    </row>
    <row r="141" spans="1:16" x14ac:dyDescent="0.3">
      <c r="A141" t="s">
        <v>640</v>
      </c>
      <c r="B141">
        <v>20.85</v>
      </c>
      <c r="C141" t="s">
        <v>15</v>
      </c>
      <c r="D141">
        <v>3.7600000000000001E-2</v>
      </c>
      <c r="E141" t="s">
        <v>47</v>
      </c>
      <c r="F141">
        <v>195.34800000000001</v>
      </c>
      <c r="G141" t="s">
        <v>26</v>
      </c>
      <c r="H141">
        <v>2009</v>
      </c>
      <c r="I141" t="s">
        <v>18</v>
      </c>
      <c r="J141" t="s">
        <v>27</v>
      </c>
      <c r="K141" t="s">
        <v>28</v>
      </c>
      <c r="L141">
        <v>1937.4780000000001</v>
      </c>
      <c r="M141" t="s">
        <v>45</v>
      </c>
      <c r="N141" t="s">
        <v>22</v>
      </c>
      <c r="O141" t="str">
        <f t="shared" si="4"/>
        <v xml:space="preserve">Tier 3-Supermarket </v>
      </c>
      <c r="P141" s="1">
        <f t="shared" si="5"/>
        <v>4.0481384691506183E-5</v>
      </c>
    </row>
    <row r="142" spans="1:16" x14ac:dyDescent="0.3">
      <c r="A142" t="s">
        <v>123</v>
      </c>
      <c r="B142">
        <v>20.85</v>
      </c>
      <c r="C142" t="s">
        <v>15</v>
      </c>
      <c r="D142">
        <v>3.9600000000000003E-2</v>
      </c>
      <c r="E142" t="s">
        <v>31</v>
      </c>
      <c r="F142">
        <v>118.181</v>
      </c>
      <c r="G142" t="s">
        <v>54</v>
      </c>
      <c r="H142">
        <v>1997</v>
      </c>
      <c r="I142" t="s">
        <v>55</v>
      </c>
      <c r="J142" t="s">
        <v>19</v>
      </c>
      <c r="K142" t="s">
        <v>20</v>
      </c>
      <c r="L142">
        <v>1400.9155000000001</v>
      </c>
      <c r="M142" t="s">
        <v>21</v>
      </c>
      <c r="N142" t="s">
        <v>22</v>
      </c>
      <c r="O142" t="str">
        <f t="shared" si="4"/>
        <v xml:space="preserve">Tier 1-Supermarket </v>
      </c>
      <c r="P142" s="1">
        <f t="shared" si="5"/>
        <v>2.9270525536699634E-5</v>
      </c>
    </row>
    <row r="143" spans="1:16" x14ac:dyDescent="0.3">
      <c r="A143" t="s">
        <v>292</v>
      </c>
      <c r="B143">
        <v>20.85</v>
      </c>
      <c r="C143" t="s">
        <v>15</v>
      </c>
      <c r="D143">
        <v>2.1299999999999999E-2</v>
      </c>
      <c r="E143" t="s">
        <v>33</v>
      </c>
      <c r="F143">
        <v>104.631</v>
      </c>
      <c r="G143" t="s">
        <v>65</v>
      </c>
      <c r="H143">
        <v>2004</v>
      </c>
      <c r="I143" t="s">
        <v>55</v>
      </c>
      <c r="J143" t="s">
        <v>49</v>
      </c>
      <c r="K143" t="s">
        <v>20</v>
      </c>
      <c r="L143">
        <v>1249.586</v>
      </c>
      <c r="M143" t="s">
        <v>21</v>
      </c>
      <c r="N143" t="s">
        <v>22</v>
      </c>
      <c r="O143" t="str">
        <f t="shared" si="4"/>
        <v xml:space="preserve">Tier 2-Supermarket </v>
      </c>
      <c r="P143" s="1">
        <f t="shared" si="5"/>
        <v>2.6108668883528197E-5</v>
      </c>
    </row>
    <row r="144" spans="1:16" x14ac:dyDescent="0.3">
      <c r="A144" t="s">
        <v>311</v>
      </c>
      <c r="B144">
        <v>20.85</v>
      </c>
      <c r="C144" t="s">
        <v>24</v>
      </c>
      <c r="D144">
        <v>5.6800000000000003E-2</v>
      </c>
      <c r="E144" t="s">
        <v>79</v>
      </c>
      <c r="F144">
        <v>102.265</v>
      </c>
      <c r="G144" t="s">
        <v>51</v>
      </c>
      <c r="H144">
        <v>2007</v>
      </c>
      <c r="J144" t="s">
        <v>49</v>
      </c>
      <c r="K144" t="s">
        <v>20</v>
      </c>
      <c r="L144">
        <v>1490.2565999999999</v>
      </c>
      <c r="M144" t="s">
        <v>21</v>
      </c>
      <c r="N144" t="s">
        <v>22</v>
      </c>
      <c r="O144" t="str">
        <f t="shared" si="4"/>
        <v xml:space="preserve">Tier 2-Supermarket </v>
      </c>
      <c r="P144" s="1">
        <f t="shared" si="5"/>
        <v>3.1137205539188598E-5</v>
      </c>
    </row>
    <row r="145" spans="1:16" x14ac:dyDescent="0.3">
      <c r="A145" t="s">
        <v>477</v>
      </c>
      <c r="B145">
        <v>20.85</v>
      </c>
      <c r="C145" t="s">
        <v>15</v>
      </c>
      <c r="D145">
        <v>0</v>
      </c>
      <c r="E145" t="s">
        <v>44</v>
      </c>
      <c r="F145">
        <v>193.845</v>
      </c>
      <c r="G145" t="s">
        <v>39</v>
      </c>
      <c r="H145">
        <v>1987</v>
      </c>
      <c r="I145" t="s">
        <v>40</v>
      </c>
      <c r="J145" t="s">
        <v>27</v>
      </c>
      <c r="K145" t="s">
        <v>20</v>
      </c>
      <c r="L145">
        <v>2272.1239999999998</v>
      </c>
      <c r="M145" t="s">
        <v>45</v>
      </c>
      <c r="N145" t="s">
        <v>36</v>
      </c>
      <c r="O145" t="str">
        <f t="shared" si="4"/>
        <v xml:space="preserve">Tier 3-Supermarket </v>
      </c>
      <c r="P145" s="1">
        <f t="shared" si="5"/>
        <v>4.7473429742584838E-5</v>
      </c>
    </row>
    <row r="146" spans="1:16" x14ac:dyDescent="0.3">
      <c r="A146" t="s">
        <v>311</v>
      </c>
      <c r="B146">
        <v>20.85</v>
      </c>
      <c r="C146" t="s">
        <v>24</v>
      </c>
      <c r="D146">
        <v>5.6500000000000002E-2</v>
      </c>
      <c r="E146" t="s">
        <v>79</v>
      </c>
      <c r="F146">
        <v>102.765</v>
      </c>
      <c r="G146" t="s">
        <v>65</v>
      </c>
      <c r="H146">
        <v>2004</v>
      </c>
      <c r="I146" t="s">
        <v>55</v>
      </c>
      <c r="J146" t="s">
        <v>49</v>
      </c>
      <c r="K146" t="s">
        <v>20</v>
      </c>
      <c r="L146">
        <v>1606.6908000000001</v>
      </c>
      <c r="M146" t="s">
        <v>21</v>
      </c>
      <c r="N146" t="s">
        <v>22</v>
      </c>
      <c r="O146" t="str">
        <f t="shared" si="4"/>
        <v xml:space="preserve">Tier 2-Supermarket </v>
      </c>
      <c r="P146" s="1">
        <f t="shared" si="5"/>
        <v>3.3569964848686708E-5</v>
      </c>
    </row>
    <row r="147" spans="1:16" x14ac:dyDescent="0.3">
      <c r="A147" t="s">
        <v>311</v>
      </c>
      <c r="B147">
        <v>20.85</v>
      </c>
      <c r="C147" t="s">
        <v>24</v>
      </c>
      <c r="D147">
        <v>5.6399999999999999E-2</v>
      </c>
      <c r="E147" t="s">
        <v>79</v>
      </c>
      <c r="F147">
        <v>105.765</v>
      </c>
      <c r="G147" t="s">
        <v>39</v>
      </c>
      <c r="H147">
        <v>1987</v>
      </c>
      <c r="I147" t="s">
        <v>40</v>
      </c>
      <c r="J147" t="s">
        <v>27</v>
      </c>
      <c r="K147" t="s">
        <v>20</v>
      </c>
      <c r="L147">
        <v>1726.9382000000001</v>
      </c>
      <c r="M147" t="s">
        <v>21</v>
      </c>
      <c r="N147" t="s">
        <v>22</v>
      </c>
      <c r="O147" t="str">
        <f t="shared" si="4"/>
        <v xml:space="preserve">Tier 3-Supermarket </v>
      </c>
      <c r="P147" s="1">
        <f t="shared" si="5"/>
        <v>3.6082396606649077E-5</v>
      </c>
    </row>
    <row r="148" spans="1:16" x14ac:dyDescent="0.3">
      <c r="A148" t="s">
        <v>292</v>
      </c>
      <c r="B148">
        <v>20.85</v>
      </c>
      <c r="C148" t="s">
        <v>15</v>
      </c>
      <c r="D148">
        <v>2.1499999999999998E-2</v>
      </c>
      <c r="E148" t="s">
        <v>33</v>
      </c>
      <c r="F148">
        <v>103.631</v>
      </c>
      <c r="G148" t="s">
        <v>51</v>
      </c>
      <c r="H148">
        <v>2007</v>
      </c>
      <c r="J148" t="s">
        <v>49</v>
      </c>
      <c r="K148" t="s">
        <v>20</v>
      </c>
      <c r="L148">
        <v>1266.4884999999999</v>
      </c>
      <c r="M148" t="s">
        <v>21</v>
      </c>
      <c r="N148" t="s">
        <v>22</v>
      </c>
      <c r="O148" t="str">
        <f t="shared" si="4"/>
        <v xml:space="preserve">Tier 2-Supermarket </v>
      </c>
      <c r="P148" s="1">
        <f t="shared" si="5"/>
        <v>2.646182727022894E-5</v>
      </c>
    </row>
    <row r="149" spans="1:16" x14ac:dyDescent="0.3">
      <c r="A149" t="s">
        <v>1104</v>
      </c>
      <c r="B149">
        <v>20.85</v>
      </c>
      <c r="C149" t="s">
        <v>24</v>
      </c>
      <c r="D149">
        <v>6.2600000000000003E-2</v>
      </c>
      <c r="E149" t="s">
        <v>42</v>
      </c>
      <c r="F149">
        <v>89.950999999999993</v>
      </c>
      <c r="G149" t="s">
        <v>51</v>
      </c>
      <c r="H149">
        <v>2007</v>
      </c>
      <c r="J149" t="s">
        <v>49</v>
      </c>
      <c r="K149" t="s">
        <v>20</v>
      </c>
      <c r="L149">
        <v>1278.5730000000001</v>
      </c>
      <c r="M149" t="s">
        <v>21</v>
      </c>
      <c r="N149" t="s">
        <v>22</v>
      </c>
      <c r="O149" t="str">
        <f t="shared" si="4"/>
        <v xml:space="preserve">Tier 2-Supermarket </v>
      </c>
      <c r="P149" s="1">
        <f t="shared" si="5"/>
        <v>2.6714319062809043E-5</v>
      </c>
    </row>
    <row r="150" spans="1:16" x14ac:dyDescent="0.3">
      <c r="A150" t="s">
        <v>1523</v>
      </c>
      <c r="B150">
        <v>20.85</v>
      </c>
      <c r="C150" t="s">
        <v>15</v>
      </c>
      <c r="D150">
        <v>3.2599999999999997E-2</v>
      </c>
      <c r="E150" t="s">
        <v>42</v>
      </c>
      <c r="F150">
        <v>179.566</v>
      </c>
      <c r="G150" t="s">
        <v>51</v>
      </c>
      <c r="H150">
        <v>2007</v>
      </c>
      <c r="J150" t="s">
        <v>49</v>
      </c>
      <c r="K150" t="s">
        <v>20</v>
      </c>
      <c r="L150">
        <v>2109.9832999999999</v>
      </c>
      <c r="M150" t="s">
        <v>21</v>
      </c>
      <c r="N150" t="s">
        <v>22</v>
      </c>
      <c r="O150" t="str">
        <f t="shared" si="4"/>
        <v xml:space="preserve">Tier 2-Supermarket </v>
      </c>
      <c r="P150" s="1">
        <f t="shared" si="5"/>
        <v>4.4085685442597899E-5</v>
      </c>
    </row>
    <row r="151" spans="1:16" x14ac:dyDescent="0.3">
      <c r="A151" t="s">
        <v>477</v>
      </c>
      <c r="B151">
        <v>20.85</v>
      </c>
      <c r="C151" t="s">
        <v>15</v>
      </c>
      <c r="D151">
        <v>0.12189999999999999</v>
      </c>
      <c r="E151" t="s">
        <v>44</v>
      </c>
      <c r="F151">
        <v>197.54499999999999</v>
      </c>
      <c r="G151" t="s">
        <v>51</v>
      </c>
      <c r="H151">
        <v>2007</v>
      </c>
      <c r="J151" t="s">
        <v>49</v>
      </c>
      <c r="K151" t="s">
        <v>20</v>
      </c>
      <c r="L151">
        <v>2974.5771</v>
      </c>
      <c r="M151" t="s">
        <v>45</v>
      </c>
      <c r="N151" t="s">
        <v>57</v>
      </c>
      <c r="O151" t="str">
        <f t="shared" si="4"/>
        <v xml:space="preserve">Tier 2-Supermarket </v>
      </c>
      <c r="P151" s="1">
        <f t="shared" si="5"/>
        <v>6.2150383064811499E-5</v>
      </c>
    </row>
    <row r="152" spans="1:16" x14ac:dyDescent="0.3">
      <c r="A152" t="s">
        <v>311</v>
      </c>
      <c r="B152">
        <v>20.85</v>
      </c>
      <c r="C152" t="s">
        <v>24</v>
      </c>
      <c r="D152">
        <v>5.6599999999999998E-2</v>
      </c>
      <c r="E152" t="s">
        <v>79</v>
      </c>
      <c r="F152">
        <v>104.965</v>
      </c>
      <c r="G152" t="s">
        <v>17</v>
      </c>
      <c r="H152">
        <v>1999</v>
      </c>
      <c r="I152" t="s">
        <v>18</v>
      </c>
      <c r="J152" t="s">
        <v>19</v>
      </c>
      <c r="K152" t="s">
        <v>20</v>
      </c>
      <c r="L152">
        <v>1091.8855000000001</v>
      </c>
      <c r="M152" t="s">
        <v>21</v>
      </c>
      <c r="N152" t="s">
        <v>22</v>
      </c>
      <c r="O152" t="str">
        <f t="shared" si="4"/>
        <v xml:space="preserve">Tier 1-Supermarket </v>
      </c>
      <c r="P152" s="1">
        <f t="shared" si="5"/>
        <v>2.281369747918561E-5</v>
      </c>
    </row>
    <row r="153" spans="1:16" x14ac:dyDescent="0.3">
      <c r="A153" t="s">
        <v>1523</v>
      </c>
      <c r="B153">
        <v>20.85</v>
      </c>
      <c r="C153" t="s">
        <v>15</v>
      </c>
      <c r="D153">
        <v>3.2500000000000001E-2</v>
      </c>
      <c r="E153" t="s">
        <v>42</v>
      </c>
      <c r="F153">
        <v>181.26599999999999</v>
      </c>
      <c r="G153" t="s">
        <v>17</v>
      </c>
      <c r="H153">
        <v>1999</v>
      </c>
      <c r="I153" t="s">
        <v>18</v>
      </c>
      <c r="J153" t="s">
        <v>19</v>
      </c>
      <c r="K153" t="s">
        <v>20</v>
      </c>
      <c r="L153">
        <v>1809.0050000000001</v>
      </c>
      <c r="M153" t="s">
        <v>21</v>
      </c>
      <c r="N153" t="s">
        <v>22</v>
      </c>
      <c r="O153" t="str">
        <f t="shared" si="4"/>
        <v xml:space="preserve">Tier 1-Supermarket </v>
      </c>
      <c r="P153" s="1">
        <f t="shared" si="5"/>
        <v>3.779708843860841E-5</v>
      </c>
    </row>
    <row r="154" spans="1:16" x14ac:dyDescent="0.3">
      <c r="A154" t="s">
        <v>123</v>
      </c>
      <c r="B154">
        <v>20.85</v>
      </c>
      <c r="C154" t="s">
        <v>15</v>
      </c>
      <c r="D154">
        <v>0</v>
      </c>
      <c r="E154" t="s">
        <v>31</v>
      </c>
      <c r="F154">
        <v>118.581</v>
      </c>
      <c r="G154" t="s">
        <v>51</v>
      </c>
      <c r="H154">
        <v>2007</v>
      </c>
      <c r="J154" t="s">
        <v>49</v>
      </c>
      <c r="K154" t="s">
        <v>20</v>
      </c>
      <c r="L154">
        <v>1474.7067999999999</v>
      </c>
      <c r="M154" t="s">
        <v>21</v>
      </c>
      <c r="N154" t="s">
        <v>36</v>
      </c>
      <c r="O154" t="str">
        <f t="shared" si="4"/>
        <v xml:space="preserve">Tier 2-Supermarket </v>
      </c>
      <c r="P154" s="1">
        <f t="shared" si="5"/>
        <v>3.0812310270351494E-5</v>
      </c>
    </row>
    <row r="155" spans="1:16" x14ac:dyDescent="0.3">
      <c r="A155" t="s">
        <v>477</v>
      </c>
      <c r="B155">
        <v>20.85</v>
      </c>
      <c r="C155" t="s">
        <v>15</v>
      </c>
      <c r="D155">
        <v>0.1215</v>
      </c>
      <c r="E155" t="s">
        <v>44</v>
      </c>
      <c r="F155">
        <v>197.44499999999999</v>
      </c>
      <c r="G155" t="s">
        <v>48</v>
      </c>
      <c r="H155">
        <v>2002</v>
      </c>
      <c r="J155" t="s">
        <v>49</v>
      </c>
      <c r="K155" t="s">
        <v>20</v>
      </c>
      <c r="L155">
        <v>2363.4423000000002</v>
      </c>
      <c r="M155" t="s">
        <v>45</v>
      </c>
      <c r="N155" t="s">
        <v>57</v>
      </c>
      <c r="O155" t="str">
        <f t="shared" si="4"/>
        <v xml:space="preserve">Tier 2-Supermarket </v>
      </c>
      <c r="P155" s="1">
        <f t="shared" si="5"/>
        <v>4.9381421075479653E-5</v>
      </c>
    </row>
    <row r="156" spans="1:16" x14ac:dyDescent="0.3">
      <c r="A156" t="s">
        <v>640</v>
      </c>
      <c r="B156">
        <v>20.85</v>
      </c>
      <c r="C156" t="s">
        <v>15</v>
      </c>
      <c r="D156">
        <v>3.7499999999999999E-2</v>
      </c>
      <c r="E156" t="s">
        <v>47</v>
      </c>
      <c r="F156">
        <v>194.24799999999999</v>
      </c>
      <c r="G156" t="s">
        <v>17</v>
      </c>
      <c r="H156">
        <v>1999</v>
      </c>
      <c r="I156" t="s">
        <v>18</v>
      </c>
      <c r="J156" t="s">
        <v>19</v>
      </c>
      <c r="K156" t="s">
        <v>20</v>
      </c>
      <c r="L156">
        <v>1838.5400999999999</v>
      </c>
      <c r="M156" t="s">
        <v>45</v>
      </c>
      <c r="N156" t="s">
        <v>22</v>
      </c>
      <c r="O156" t="str">
        <f t="shared" si="4"/>
        <v xml:space="preserve">Tier 1-Supermarket </v>
      </c>
      <c r="P156" s="1">
        <f t="shared" si="5"/>
        <v>3.8414190539897867E-5</v>
      </c>
    </row>
    <row r="157" spans="1:16" x14ac:dyDescent="0.3">
      <c r="A157" t="s">
        <v>1523</v>
      </c>
      <c r="B157">
        <v>20.85</v>
      </c>
      <c r="C157" t="s">
        <v>15</v>
      </c>
      <c r="D157">
        <v>5.4300000000000001E-2</v>
      </c>
      <c r="E157" t="s">
        <v>42</v>
      </c>
      <c r="F157">
        <v>179.76599999999999</v>
      </c>
      <c r="G157" t="s">
        <v>34</v>
      </c>
      <c r="H157">
        <v>1998</v>
      </c>
      <c r="J157" t="s">
        <v>27</v>
      </c>
      <c r="K157" t="s">
        <v>35</v>
      </c>
      <c r="L157">
        <v>284.46519999999998</v>
      </c>
      <c r="M157" t="s">
        <v>21</v>
      </c>
      <c r="N157" t="s">
        <v>22</v>
      </c>
      <c r="O157" t="str">
        <f t="shared" si="4"/>
        <v>Tier 3-Grocery Stor</v>
      </c>
      <c r="P157" s="1">
        <f t="shared" si="5"/>
        <v>5.9435746844848012E-6</v>
      </c>
    </row>
    <row r="158" spans="1:16" x14ac:dyDescent="0.3">
      <c r="A158" t="s">
        <v>123</v>
      </c>
      <c r="B158">
        <v>20.85</v>
      </c>
      <c r="C158" t="s">
        <v>15</v>
      </c>
      <c r="D158">
        <v>3.9600000000000003E-2</v>
      </c>
      <c r="E158" t="s">
        <v>31</v>
      </c>
      <c r="F158">
        <v>118.98099999999999</v>
      </c>
      <c r="G158" t="s">
        <v>48</v>
      </c>
      <c r="H158">
        <v>2002</v>
      </c>
      <c r="J158" t="s">
        <v>49</v>
      </c>
      <c r="K158" t="s">
        <v>20</v>
      </c>
      <c r="L158">
        <v>1244.8061</v>
      </c>
      <c r="M158" t="s">
        <v>21</v>
      </c>
      <c r="N158" t="s">
        <v>22</v>
      </c>
      <c r="O158" t="str">
        <f t="shared" si="4"/>
        <v xml:space="preserve">Tier 2-Supermarket </v>
      </c>
      <c r="P158" s="1">
        <f t="shared" si="5"/>
        <v>2.6008798345288832E-5</v>
      </c>
    </row>
    <row r="159" spans="1:16" x14ac:dyDescent="0.3">
      <c r="A159" t="s">
        <v>1033</v>
      </c>
      <c r="B159">
        <v>20.85</v>
      </c>
      <c r="C159" t="s">
        <v>15</v>
      </c>
      <c r="D159">
        <v>9.7799999999999998E-2</v>
      </c>
      <c r="E159" t="s">
        <v>110</v>
      </c>
      <c r="F159">
        <v>222.77500000000001</v>
      </c>
      <c r="G159" t="s">
        <v>48</v>
      </c>
      <c r="H159">
        <v>2002</v>
      </c>
      <c r="J159" t="s">
        <v>49</v>
      </c>
      <c r="K159" t="s">
        <v>20</v>
      </c>
      <c r="L159">
        <v>2557.9178000000002</v>
      </c>
      <c r="M159" t="s">
        <v>45</v>
      </c>
      <c r="N159" t="s">
        <v>22</v>
      </c>
      <c r="O159" t="str">
        <f t="shared" si="4"/>
        <v xml:space="preserve">Tier 2-Supermarket </v>
      </c>
      <c r="P159" s="1">
        <f t="shared" si="5"/>
        <v>5.3444764003024126E-5</v>
      </c>
    </row>
    <row r="160" spans="1:16" x14ac:dyDescent="0.3">
      <c r="A160" t="s">
        <v>1033</v>
      </c>
      <c r="B160">
        <v>20.85</v>
      </c>
      <c r="C160" t="s">
        <v>15</v>
      </c>
      <c r="D160">
        <v>9.7600000000000006E-2</v>
      </c>
      <c r="E160" t="s">
        <v>110</v>
      </c>
      <c r="F160">
        <v>224.875</v>
      </c>
      <c r="G160" t="s">
        <v>65</v>
      </c>
      <c r="H160">
        <v>2004</v>
      </c>
      <c r="I160" t="s">
        <v>55</v>
      </c>
      <c r="J160" t="s">
        <v>49</v>
      </c>
      <c r="K160" t="s">
        <v>20</v>
      </c>
      <c r="L160">
        <v>2340.5666999999999</v>
      </c>
      <c r="M160" t="s">
        <v>45</v>
      </c>
      <c r="N160" t="s">
        <v>22</v>
      </c>
      <c r="O160" t="str">
        <f t="shared" si="4"/>
        <v xml:space="preserve">Tier 2-Supermarket </v>
      </c>
      <c r="P160" s="1">
        <f t="shared" si="5"/>
        <v>4.8903461602572588E-5</v>
      </c>
    </row>
    <row r="161" spans="1:16" x14ac:dyDescent="0.3">
      <c r="A161" t="s">
        <v>477</v>
      </c>
      <c r="B161">
        <v>20.85</v>
      </c>
      <c r="C161" t="s">
        <v>15</v>
      </c>
      <c r="D161">
        <v>0.2029</v>
      </c>
      <c r="E161" t="s">
        <v>44</v>
      </c>
      <c r="F161">
        <v>197.44499999999999</v>
      </c>
      <c r="G161" t="s">
        <v>34</v>
      </c>
      <c r="H161">
        <v>1998</v>
      </c>
      <c r="J161" t="s">
        <v>27</v>
      </c>
      <c r="K161" t="s">
        <v>35</v>
      </c>
      <c r="L161">
        <v>604.54</v>
      </c>
      <c r="M161" t="s">
        <v>45</v>
      </c>
      <c r="N161" t="s">
        <v>57</v>
      </c>
      <c r="O161" t="str">
        <f t="shared" si="4"/>
        <v>Tier 3-Grocery Stor</v>
      </c>
      <c r="P161" s="1">
        <f t="shared" si="5"/>
        <v>1.2631171193377755E-5</v>
      </c>
    </row>
    <row r="162" spans="1:16" x14ac:dyDescent="0.3">
      <c r="A162" t="s">
        <v>640</v>
      </c>
      <c r="B162">
        <v>20.85</v>
      </c>
      <c r="C162" t="s">
        <v>15</v>
      </c>
      <c r="D162">
        <v>3.7600000000000001E-2</v>
      </c>
      <c r="E162" t="s">
        <v>47</v>
      </c>
      <c r="F162">
        <v>192.44800000000001</v>
      </c>
      <c r="G162" t="s">
        <v>51</v>
      </c>
      <c r="H162">
        <v>2007</v>
      </c>
      <c r="J162" t="s">
        <v>49</v>
      </c>
      <c r="K162" t="s">
        <v>20</v>
      </c>
      <c r="L162">
        <v>2290.9747000000002</v>
      </c>
      <c r="M162" t="s">
        <v>45</v>
      </c>
      <c r="N162" t="s">
        <v>22</v>
      </c>
      <c r="O162" t="str">
        <f t="shared" si="4"/>
        <v xml:space="preserve">Tier 2-Supermarket </v>
      </c>
      <c r="P162" s="1">
        <f t="shared" si="5"/>
        <v>4.7867293537892033E-5</v>
      </c>
    </row>
    <row r="163" spans="1:16" x14ac:dyDescent="0.3">
      <c r="A163" t="s">
        <v>123</v>
      </c>
      <c r="B163">
        <v>20.85</v>
      </c>
      <c r="C163" t="s">
        <v>15</v>
      </c>
      <c r="D163">
        <v>3.95E-2</v>
      </c>
      <c r="E163" t="s">
        <v>31</v>
      </c>
      <c r="F163">
        <v>117.78100000000001</v>
      </c>
      <c r="G163" t="s">
        <v>39</v>
      </c>
      <c r="H163">
        <v>1987</v>
      </c>
      <c r="I163" t="s">
        <v>40</v>
      </c>
      <c r="J163" t="s">
        <v>27</v>
      </c>
      <c r="K163" t="s">
        <v>20</v>
      </c>
      <c r="L163">
        <v>1899.8050000000001</v>
      </c>
      <c r="M163" t="s">
        <v>21</v>
      </c>
      <c r="N163" t="s">
        <v>22</v>
      </c>
      <c r="O163" t="str">
        <f t="shared" si="4"/>
        <v xml:space="preserve">Tier 3-Supermarket </v>
      </c>
      <c r="P163" s="1">
        <f t="shared" si="5"/>
        <v>3.9694250486378116E-5</v>
      </c>
    </row>
    <row r="164" spans="1:16" x14ac:dyDescent="0.3">
      <c r="A164" t="s">
        <v>1033</v>
      </c>
      <c r="B164">
        <v>20.85</v>
      </c>
      <c r="C164" t="s">
        <v>15</v>
      </c>
      <c r="D164">
        <v>9.8000000000000004E-2</v>
      </c>
      <c r="E164" t="s">
        <v>110</v>
      </c>
      <c r="F164">
        <v>223.67500000000001</v>
      </c>
      <c r="G164" t="s">
        <v>26</v>
      </c>
      <c r="H164">
        <v>2009</v>
      </c>
      <c r="I164" t="s">
        <v>18</v>
      </c>
      <c r="J164" t="s">
        <v>27</v>
      </c>
      <c r="K164" t="s">
        <v>28</v>
      </c>
      <c r="L164">
        <v>4375.0173000000004</v>
      </c>
      <c r="M164" t="s">
        <v>45</v>
      </c>
      <c r="N164" t="s">
        <v>22</v>
      </c>
      <c r="O164" t="str">
        <f t="shared" si="4"/>
        <v xml:space="preserve">Tier 3-Supermarket </v>
      </c>
      <c r="P164" s="1">
        <f t="shared" si="5"/>
        <v>9.1410977752157566E-5</v>
      </c>
    </row>
    <row r="165" spans="1:16" x14ac:dyDescent="0.3">
      <c r="A165" t="s">
        <v>477</v>
      </c>
      <c r="B165">
        <v>20.85</v>
      </c>
      <c r="C165" t="s">
        <v>15</v>
      </c>
      <c r="D165">
        <v>0.1217</v>
      </c>
      <c r="E165" t="s">
        <v>44</v>
      </c>
      <c r="F165">
        <v>194.94499999999999</v>
      </c>
      <c r="G165" t="s">
        <v>26</v>
      </c>
      <c r="H165">
        <v>2009</v>
      </c>
      <c r="I165" t="s">
        <v>18</v>
      </c>
      <c r="J165" t="s">
        <v>27</v>
      </c>
      <c r="K165" t="s">
        <v>28</v>
      </c>
      <c r="L165">
        <v>3063.0173</v>
      </c>
      <c r="M165" t="s">
        <v>45</v>
      </c>
      <c r="N165" t="s">
        <v>57</v>
      </c>
      <c r="O165" t="str">
        <f t="shared" si="4"/>
        <v xml:space="preserve">Tier 3-Supermarket </v>
      </c>
      <c r="P165" s="1">
        <f t="shared" si="5"/>
        <v>6.399823979319434E-5</v>
      </c>
    </row>
    <row r="166" spans="1:16" x14ac:dyDescent="0.3">
      <c r="A166" t="s">
        <v>124</v>
      </c>
      <c r="B166">
        <v>20.75</v>
      </c>
      <c r="C166" t="s">
        <v>15</v>
      </c>
      <c r="D166">
        <v>4.0399999999999998E-2</v>
      </c>
      <c r="E166" t="s">
        <v>33</v>
      </c>
      <c r="F166">
        <v>122.173</v>
      </c>
      <c r="G166" t="s">
        <v>34</v>
      </c>
      <c r="H166">
        <v>1998</v>
      </c>
      <c r="J166" t="s">
        <v>27</v>
      </c>
      <c r="K166" t="s">
        <v>35</v>
      </c>
      <c r="L166">
        <v>369.51900000000001</v>
      </c>
      <c r="M166" t="s">
        <v>21</v>
      </c>
      <c r="N166" t="s">
        <v>22</v>
      </c>
      <c r="O166" t="str">
        <f t="shared" si="4"/>
        <v>Tier 3-Grocery Stor</v>
      </c>
      <c r="P166" s="1">
        <f t="shared" si="5"/>
        <v>7.7206764617821067E-6</v>
      </c>
    </row>
    <row r="167" spans="1:16" x14ac:dyDescent="0.3">
      <c r="A167" t="s">
        <v>124</v>
      </c>
      <c r="B167">
        <v>20.75</v>
      </c>
      <c r="C167" t="s">
        <v>15</v>
      </c>
      <c r="D167">
        <v>2.41E-2</v>
      </c>
      <c r="E167" t="s">
        <v>33</v>
      </c>
      <c r="F167">
        <v>124.173</v>
      </c>
      <c r="G167" t="s">
        <v>39</v>
      </c>
      <c r="H167">
        <v>1987</v>
      </c>
      <c r="I167" t="s">
        <v>40</v>
      </c>
      <c r="J167" t="s">
        <v>27</v>
      </c>
      <c r="K167" t="s">
        <v>20</v>
      </c>
      <c r="L167">
        <v>2956.152</v>
      </c>
      <c r="M167" t="s">
        <v>21</v>
      </c>
      <c r="N167" t="s">
        <v>22</v>
      </c>
      <c r="O167" t="str">
        <f t="shared" si="4"/>
        <v xml:space="preserve">Tier 3-Supermarket </v>
      </c>
      <c r="P167" s="1">
        <f t="shared" si="5"/>
        <v>6.1765411694256854E-5</v>
      </c>
    </row>
    <row r="168" spans="1:16" x14ac:dyDescent="0.3">
      <c r="A168" t="s">
        <v>262</v>
      </c>
      <c r="B168">
        <v>20.75</v>
      </c>
      <c r="C168" t="s">
        <v>15</v>
      </c>
      <c r="D168">
        <v>2.1399999999999999E-2</v>
      </c>
      <c r="E168" t="s">
        <v>25</v>
      </c>
      <c r="F168">
        <v>153.00200000000001</v>
      </c>
      <c r="G168" t="s">
        <v>51</v>
      </c>
      <c r="H168">
        <v>2007</v>
      </c>
      <c r="J168" t="s">
        <v>49</v>
      </c>
      <c r="K168" t="s">
        <v>20</v>
      </c>
      <c r="L168">
        <v>2277.0360000000001</v>
      </c>
      <c r="M168" t="s">
        <v>29</v>
      </c>
      <c r="N168" t="s">
        <v>22</v>
      </c>
      <c r="O168" t="str">
        <f t="shared" si="4"/>
        <v xml:space="preserve">Tier 2-Supermarket </v>
      </c>
      <c r="P168" s="1">
        <f t="shared" si="5"/>
        <v>4.7576060359089742E-5</v>
      </c>
    </row>
    <row r="169" spans="1:16" x14ac:dyDescent="0.3">
      <c r="A169" t="s">
        <v>262</v>
      </c>
      <c r="B169">
        <v>20.75</v>
      </c>
      <c r="C169" t="s">
        <v>15</v>
      </c>
      <c r="D169">
        <v>2.1299999999999999E-2</v>
      </c>
      <c r="E169" t="s">
        <v>25</v>
      </c>
      <c r="F169">
        <v>150.50200000000001</v>
      </c>
      <c r="G169" t="s">
        <v>54</v>
      </c>
      <c r="H169">
        <v>1997</v>
      </c>
      <c r="I169" t="s">
        <v>55</v>
      </c>
      <c r="J169" t="s">
        <v>19</v>
      </c>
      <c r="K169" t="s">
        <v>20</v>
      </c>
      <c r="L169">
        <v>2580.6408000000001</v>
      </c>
      <c r="M169" t="s">
        <v>29</v>
      </c>
      <c r="N169" t="s">
        <v>22</v>
      </c>
      <c r="O169" t="str">
        <f t="shared" si="4"/>
        <v xml:space="preserve">Tier 1-Supermarket </v>
      </c>
      <c r="P169" s="1">
        <f t="shared" si="5"/>
        <v>5.3919535073635041E-5</v>
      </c>
    </row>
    <row r="170" spans="1:16" x14ac:dyDescent="0.3">
      <c r="A170" t="s">
        <v>417</v>
      </c>
      <c r="B170">
        <v>20.75</v>
      </c>
      <c r="C170" t="s">
        <v>15</v>
      </c>
      <c r="D170">
        <v>0.14940000000000001</v>
      </c>
      <c r="E170" t="s">
        <v>61</v>
      </c>
      <c r="F170">
        <v>192.84800000000001</v>
      </c>
      <c r="G170" t="s">
        <v>34</v>
      </c>
      <c r="H170">
        <v>1998</v>
      </c>
      <c r="J170" t="s">
        <v>27</v>
      </c>
      <c r="K170" t="s">
        <v>35</v>
      </c>
      <c r="L170">
        <v>774.99120000000005</v>
      </c>
      <c r="M170" t="s">
        <v>45</v>
      </c>
      <c r="N170" t="s">
        <v>57</v>
      </c>
      <c r="O170" t="str">
        <f t="shared" si="4"/>
        <v>Tier 3-Grocery Stor</v>
      </c>
      <c r="P170" s="1">
        <f t="shared" si="5"/>
        <v>1.6192553876602474E-5</v>
      </c>
    </row>
    <row r="171" spans="1:16" x14ac:dyDescent="0.3">
      <c r="A171" t="s">
        <v>509</v>
      </c>
      <c r="B171">
        <v>20.75</v>
      </c>
      <c r="C171" t="s">
        <v>24</v>
      </c>
      <c r="D171">
        <v>8.3599999999999994E-2</v>
      </c>
      <c r="E171" t="s">
        <v>47</v>
      </c>
      <c r="F171">
        <v>182.232</v>
      </c>
      <c r="G171" t="s">
        <v>65</v>
      </c>
      <c r="H171">
        <v>2004</v>
      </c>
      <c r="I171" t="s">
        <v>55</v>
      </c>
      <c r="J171" t="s">
        <v>49</v>
      </c>
      <c r="K171" t="s">
        <v>20</v>
      </c>
      <c r="L171">
        <v>3067.3406</v>
      </c>
      <c r="M171" t="s">
        <v>45</v>
      </c>
      <c r="N171" t="s">
        <v>22</v>
      </c>
      <c r="O171" t="str">
        <f t="shared" si="4"/>
        <v xml:space="preserve">Tier 2-Supermarket </v>
      </c>
      <c r="P171" s="1">
        <f t="shared" si="5"/>
        <v>6.4088570197171475E-5</v>
      </c>
    </row>
    <row r="172" spans="1:16" x14ac:dyDescent="0.3">
      <c r="A172" t="s">
        <v>653</v>
      </c>
      <c r="B172">
        <v>20.75</v>
      </c>
      <c r="C172" t="s">
        <v>15</v>
      </c>
      <c r="D172">
        <v>2.53E-2</v>
      </c>
      <c r="E172" t="s">
        <v>63</v>
      </c>
      <c r="F172">
        <v>146.673</v>
      </c>
      <c r="G172" t="s">
        <v>51</v>
      </c>
      <c r="H172">
        <v>2007</v>
      </c>
      <c r="J172" t="s">
        <v>49</v>
      </c>
      <c r="K172" t="s">
        <v>20</v>
      </c>
      <c r="L172">
        <v>445.42020000000002</v>
      </c>
      <c r="M172" t="s">
        <v>38</v>
      </c>
      <c r="N172" t="s">
        <v>22</v>
      </c>
      <c r="O172" t="str">
        <f t="shared" si="4"/>
        <v xml:space="preserve">Tier 2-Supermarket </v>
      </c>
      <c r="P172" s="1">
        <f t="shared" si="5"/>
        <v>9.3065451404184313E-6</v>
      </c>
    </row>
    <row r="173" spans="1:16" x14ac:dyDescent="0.3">
      <c r="A173" t="s">
        <v>689</v>
      </c>
      <c r="B173">
        <v>20.75</v>
      </c>
      <c r="C173" t="s">
        <v>24</v>
      </c>
      <c r="D173">
        <v>0.106</v>
      </c>
      <c r="E173" t="s">
        <v>61</v>
      </c>
      <c r="F173">
        <v>150.56800000000001</v>
      </c>
      <c r="G173" t="s">
        <v>34</v>
      </c>
      <c r="H173">
        <v>1998</v>
      </c>
      <c r="J173" t="s">
        <v>27</v>
      </c>
      <c r="K173" t="s">
        <v>35</v>
      </c>
      <c r="L173">
        <v>762.34100000000001</v>
      </c>
      <c r="M173" t="s">
        <v>45</v>
      </c>
      <c r="N173" t="s">
        <v>57</v>
      </c>
      <c r="O173" t="str">
        <f t="shared" si="4"/>
        <v>Tier 3-Grocery Stor</v>
      </c>
      <c r="P173" s="1">
        <f t="shared" si="5"/>
        <v>1.5928242430163086E-5</v>
      </c>
    </row>
    <row r="174" spans="1:16" x14ac:dyDescent="0.3">
      <c r="A174" t="s">
        <v>697</v>
      </c>
      <c r="B174">
        <v>20.75</v>
      </c>
      <c r="C174" t="s">
        <v>15</v>
      </c>
      <c r="D174">
        <v>0.1087</v>
      </c>
      <c r="E174" t="s">
        <v>44</v>
      </c>
      <c r="F174">
        <v>161.75800000000001</v>
      </c>
      <c r="G174" t="s">
        <v>54</v>
      </c>
      <c r="H174">
        <v>1997</v>
      </c>
      <c r="I174" t="s">
        <v>55</v>
      </c>
      <c r="J174" t="s">
        <v>19</v>
      </c>
      <c r="K174" t="s">
        <v>20</v>
      </c>
      <c r="L174">
        <v>2888.2404000000001</v>
      </c>
      <c r="M174" t="s">
        <v>45</v>
      </c>
      <c r="N174" t="s">
        <v>57</v>
      </c>
      <c r="O174" t="str">
        <f t="shared" si="4"/>
        <v xml:space="preserve">Tier 1-Supermarket </v>
      </c>
      <c r="P174" s="1">
        <f t="shared" si="5"/>
        <v>6.0346476560740144E-5</v>
      </c>
    </row>
    <row r="175" spans="1:16" x14ac:dyDescent="0.3">
      <c r="A175" t="s">
        <v>417</v>
      </c>
      <c r="B175">
        <v>20.75</v>
      </c>
      <c r="C175" t="s">
        <v>15</v>
      </c>
      <c r="D175">
        <v>8.9300000000000004E-2</v>
      </c>
      <c r="E175" t="s">
        <v>61</v>
      </c>
      <c r="F175">
        <v>193.44800000000001</v>
      </c>
      <c r="G175" t="s">
        <v>54</v>
      </c>
      <c r="H175">
        <v>1997</v>
      </c>
      <c r="I175" t="s">
        <v>55</v>
      </c>
      <c r="J175" t="s">
        <v>19</v>
      </c>
      <c r="K175" t="s">
        <v>20</v>
      </c>
      <c r="L175">
        <v>4843.6949999999997</v>
      </c>
      <c r="M175" t="s">
        <v>45</v>
      </c>
      <c r="N175" t="s">
        <v>22</v>
      </c>
      <c r="O175" t="str">
        <f t="shared" si="4"/>
        <v xml:space="preserve">Tier 1-Supermarket </v>
      </c>
      <c r="P175" s="1">
        <f t="shared" si="5"/>
        <v>1.0120346172876545E-4</v>
      </c>
    </row>
    <row r="176" spans="1:16" x14ac:dyDescent="0.3">
      <c r="A176" t="s">
        <v>509</v>
      </c>
      <c r="B176">
        <v>20.75</v>
      </c>
      <c r="C176" t="s">
        <v>24</v>
      </c>
      <c r="D176">
        <v>8.3699999999999997E-2</v>
      </c>
      <c r="E176" t="s">
        <v>47</v>
      </c>
      <c r="F176">
        <v>178.732</v>
      </c>
      <c r="G176" t="s">
        <v>17</v>
      </c>
      <c r="H176">
        <v>1999</v>
      </c>
      <c r="I176" t="s">
        <v>18</v>
      </c>
      <c r="J176" t="s">
        <v>19</v>
      </c>
      <c r="K176" t="s">
        <v>20</v>
      </c>
      <c r="L176">
        <v>3428.2042000000001</v>
      </c>
      <c r="M176" t="s">
        <v>45</v>
      </c>
      <c r="N176" t="s">
        <v>22</v>
      </c>
      <c r="O176" t="str">
        <f t="shared" si="4"/>
        <v xml:space="preserve">Tier 1-Supermarket </v>
      </c>
      <c r="P176" s="1">
        <f t="shared" si="5"/>
        <v>7.1628401985073998E-5</v>
      </c>
    </row>
    <row r="177" spans="1:16" x14ac:dyDescent="0.3">
      <c r="A177" t="s">
        <v>697</v>
      </c>
      <c r="B177">
        <v>20.75</v>
      </c>
      <c r="C177" t="s">
        <v>15</v>
      </c>
      <c r="D177">
        <v>0.10920000000000001</v>
      </c>
      <c r="E177" t="s">
        <v>44</v>
      </c>
      <c r="F177">
        <v>161.358</v>
      </c>
      <c r="G177" t="s">
        <v>26</v>
      </c>
      <c r="H177">
        <v>2009</v>
      </c>
      <c r="I177" t="s">
        <v>18</v>
      </c>
      <c r="J177" t="s">
        <v>27</v>
      </c>
      <c r="K177" t="s">
        <v>28</v>
      </c>
      <c r="L177">
        <v>4492.8184000000001</v>
      </c>
      <c r="M177" t="s">
        <v>45</v>
      </c>
      <c r="N177" t="s">
        <v>57</v>
      </c>
      <c r="O177" t="str">
        <f t="shared" si="4"/>
        <v xml:space="preserve">Tier 3-Supermarket </v>
      </c>
      <c r="P177" s="1">
        <f t="shared" si="5"/>
        <v>9.3872296872262449E-5</v>
      </c>
    </row>
    <row r="178" spans="1:16" x14ac:dyDescent="0.3">
      <c r="A178" t="s">
        <v>697</v>
      </c>
      <c r="B178">
        <v>20.75</v>
      </c>
      <c r="C178" t="s">
        <v>15</v>
      </c>
      <c r="D178">
        <v>0.182</v>
      </c>
      <c r="E178" t="s">
        <v>44</v>
      </c>
      <c r="F178">
        <v>161.05799999999999</v>
      </c>
      <c r="G178" t="s">
        <v>34</v>
      </c>
      <c r="H178">
        <v>1998</v>
      </c>
      <c r="J178" t="s">
        <v>27</v>
      </c>
      <c r="K178" t="s">
        <v>35</v>
      </c>
      <c r="L178">
        <v>481.3734</v>
      </c>
      <c r="M178" t="s">
        <v>45</v>
      </c>
      <c r="N178" t="s">
        <v>57</v>
      </c>
      <c r="O178" t="str">
        <f t="shared" si="4"/>
        <v>Tier 3-Grocery Stor</v>
      </c>
      <c r="P178" s="1">
        <f t="shared" si="5"/>
        <v>1.005774609345669E-5</v>
      </c>
    </row>
    <row r="179" spans="1:16" x14ac:dyDescent="0.3">
      <c r="A179" t="s">
        <v>417</v>
      </c>
      <c r="B179">
        <v>20.75</v>
      </c>
      <c r="C179" t="s">
        <v>15</v>
      </c>
      <c r="D179">
        <v>8.9200000000000002E-2</v>
      </c>
      <c r="E179" t="s">
        <v>61</v>
      </c>
      <c r="F179">
        <v>193.34800000000001</v>
      </c>
      <c r="G179" t="s">
        <v>39</v>
      </c>
      <c r="H179">
        <v>1987</v>
      </c>
      <c r="I179" t="s">
        <v>40</v>
      </c>
      <c r="J179" t="s">
        <v>27</v>
      </c>
      <c r="K179" t="s">
        <v>20</v>
      </c>
      <c r="L179">
        <v>6006.1818000000003</v>
      </c>
      <c r="M179" t="s">
        <v>45</v>
      </c>
      <c r="N179" t="s">
        <v>22</v>
      </c>
      <c r="O179" t="str">
        <f t="shared" si="4"/>
        <v xml:space="preserve">Tier 3-Supermarket </v>
      </c>
      <c r="P179" s="1">
        <f t="shared" si="5"/>
        <v>1.2549229254366916E-4</v>
      </c>
    </row>
    <row r="180" spans="1:16" x14ac:dyDescent="0.3">
      <c r="A180" t="s">
        <v>1090</v>
      </c>
      <c r="B180">
        <v>20.75</v>
      </c>
      <c r="C180" t="s">
        <v>24</v>
      </c>
      <c r="D180">
        <v>0.1293</v>
      </c>
      <c r="E180" t="s">
        <v>553</v>
      </c>
      <c r="F180">
        <v>238.18799999999999</v>
      </c>
      <c r="G180" t="s">
        <v>54</v>
      </c>
      <c r="H180">
        <v>1997</v>
      </c>
      <c r="I180" t="s">
        <v>55</v>
      </c>
      <c r="J180" t="s">
        <v>19</v>
      </c>
      <c r="K180" t="s">
        <v>20</v>
      </c>
      <c r="L180">
        <v>5033.4480000000003</v>
      </c>
      <c r="M180" t="s">
        <v>21</v>
      </c>
      <c r="N180" t="s">
        <v>57</v>
      </c>
      <c r="O180" t="str">
        <f t="shared" si="4"/>
        <v xml:space="preserve">Tier 1-Supermarket </v>
      </c>
      <c r="P180" s="1">
        <f t="shared" si="5"/>
        <v>1.0516813342535627E-4</v>
      </c>
    </row>
    <row r="181" spans="1:16" x14ac:dyDescent="0.3">
      <c r="A181" t="s">
        <v>262</v>
      </c>
      <c r="B181">
        <v>20.75</v>
      </c>
      <c r="C181" t="s">
        <v>15</v>
      </c>
      <c r="D181">
        <v>3.56E-2</v>
      </c>
      <c r="E181" t="s">
        <v>25</v>
      </c>
      <c r="F181">
        <v>151.80199999999999</v>
      </c>
      <c r="G181" t="s">
        <v>34</v>
      </c>
      <c r="H181">
        <v>1998</v>
      </c>
      <c r="J181" t="s">
        <v>27</v>
      </c>
      <c r="K181" t="s">
        <v>35</v>
      </c>
      <c r="L181">
        <v>151.80240000000001</v>
      </c>
      <c r="M181" t="s">
        <v>29</v>
      </c>
      <c r="N181" t="s">
        <v>22</v>
      </c>
      <c r="O181" t="str">
        <f t="shared" si="4"/>
        <v>Tier 3-Grocery Stor</v>
      </c>
      <c r="P181" s="1">
        <f t="shared" si="5"/>
        <v>3.1717373572726493E-6</v>
      </c>
    </row>
    <row r="182" spans="1:16" x14ac:dyDescent="0.3">
      <c r="A182" t="s">
        <v>262</v>
      </c>
      <c r="B182">
        <v>20.75</v>
      </c>
      <c r="C182" t="s">
        <v>15</v>
      </c>
      <c r="D182">
        <v>0</v>
      </c>
      <c r="E182" t="s">
        <v>25</v>
      </c>
      <c r="F182">
        <v>153.00200000000001</v>
      </c>
      <c r="G182" t="s">
        <v>65</v>
      </c>
      <c r="H182">
        <v>2004</v>
      </c>
      <c r="I182" t="s">
        <v>55</v>
      </c>
      <c r="J182" t="s">
        <v>49</v>
      </c>
      <c r="K182" t="s">
        <v>20</v>
      </c>
      <c r="L182">
        <v>2428.8384000000001</v>
      </c>
      <c r="M182" t="s">
        <v>29</v>
      </c>
      <c r="N182" t="s">
        <v>36</v>
      </c>
      <c r="O182" t="str">
        <f t="shared" si="4"/>
        <v xml:space="preserve">Tier 2-Supermarket </v>
      </c>
      <c r="P182" s="1">
        <f t="shared" si="5"/>
        <v>5.0747797716362388E-5</v>
      </c>
    </row>
    <row r="183" spans="1:16" x14ac:dyDescent="0.3">
      <c r="A183" t="s">
        <v>262</v>
      </c>
      <c r="B183">
        <v>20.75</v>
      </c>
      <c r="C183" t="s">
        <v>15</v>
      </c>
      <c r="D183">
        <v>2.1299999999999999E-2</v>
      </c>
      <c r="E183" t="s">
        <v>25</v>
      </c>
      <c r="F183">
        <v>153.602</v>
      </c>
      <c r="G183" t="s">
        <v>26</v>
      </c>
      <c r="H183">
        <v>2009</v>
      </c>
      <c r="I183" t="s">
        <v>18</v>
      </c>
      <c r="J183" t="s">
        <v>27</v>
      </c>
      <c r="K183" t="s">
        <v>28</v>
      </c>
      <c r="L183">
        <v>1366.2216000000001</v>
      </c>
      <c r="M183" t="s">
        <v>29</v>
      </c>
      <c r="N183" t="s">
        <v>22</v>
      </c>
      <c r="O183" t="str">
        <f t="shared" si="4"/>
        <v xml:space="preserve">Tier 3-Supermarket </v>
      </c>
      <c r="P183" s="1">
        <f t="shared" si="5"/>
        <v>2.8545636215453847E-5</v>
      </c>
    </row>
    <row r="184" spans="1:16" x14ac:dyDescent="0.3">
      <c r="A184" t="s">
        <v>262</v>
      </c>
      <c r="B184">
        <v>20.75</v>
      </c>
      <c r="C184" t="s">
        <v>15</v>
      </c>
      <c r="D184">
        <v>2.12E-2</v>
      </c>
      <c r="E184" t="s">
        <v>25</v>
      </c>
      <c r="F184">
        <v>151.102</v>
      </c>
      <c r="G184" t="s">
        <v>39</v>
      </c>
      <c r="H184">
        <v>1987</v>
      </c>
      <c r="I184" t="s">
        <v>40</v>
      </c>
      <c r="J184" t="s">
        <v>27</v>
      </c>
      <c r="K184" t="s">
        <v>20</v>
      </c>
      <c r="L184">
        <v>2428.8384000000001</v>
      </c>
      <c r="M184" t="s">
        <v>29</v>
      </c>
      <c r="N184" t="s">
        <v>22</v>
      </c>
      <c r="O184" t="str">
        <f t="shared" si="4"/>
        <v xml:space="preserve">Tier 3-Supermarket </v>
      </c>
      <c r="P184" s="1">
        <f t="shared" si="5"/>
        <v>5.0747797716362388E-5</v>
      </c>
    </row>
    <row r="185" spans="1:16" x14ac:dyDescent="0.3">
      <c r="A185" t="s">
        <v>1344</v>
      </c>
      <c r="B185">
        <v>20.75</v>
      </c>
      <c r="C185" t="s">
        <v>15</v>
      </c>
      <c r="D185">
        <v>7.6E-3</v>
      </c>
      <c r="E185" t="s">
        <v>44</v>
      </c>
      <c r="F185">
        <v>107.16200000000001</v>
      </c>
      <c r="G185" t="s">
        <v>65</v>
      </c>
      <c r="H185">
        <v>2004</v>
      </c>
      <c r="I185" t="s">
        <v>55</v>
      </c>
      <c r="J185" t="s">
        <v>49</v>
      </c>
      <c r="K185" t="s">
        <v>20</v>
      </c>
      <c r="L185">
        <v>1693.7952</v>
      </c>
      <c r="M185" t="s">
        <v>45</v>
      </c>
      <c r="N185" t="s">
        <v>22</v>
      </c>
      <c r="O185" t="str">
        <f t="shared" si="4"/>
        <v xml:space="preserve">Tier 2-Supermarket </v>
      </c>
      <c r="P185" s="1">
        <f t="shared" si="5"/>
        <v>3.5389911565357983E-5</v>
      </c>
    </row>
    <row r="186" spans="1:16" x14ac:dyDescent="0.3">
      <c r="A186" t="s">
        <v>697</v>
      </c>
      <c r="B186">
        <v>20.75</v>
      </c>
      <c r="C186" t="s">
        <v>15</v>
      </c>
      <c r="D186">
        <v>0.1087</v>
      </c>
      <c r="E186" t="s">
        <v>44</v>
      </c>
      <c r="F186">
        <v>159.358</v>
      </c>
      <c r="G186" t="s">
        <v>65</v>
      </c>
      <c r="H186">
        <v>2004</v>
      </c>
      <c r="I186" t="s">
        <v>55</v>
      </c>
      <c r="J186" t="s">
        <v>49</v>
      </c>
      <c r="K186" t="s">
        <v>20</v>
      </c>
      <c r="L186">
        <v>4492.8184000000001</v>
      </c>
      <c r="M186" t="s">
        <v>45</v>
      </c>
      <c r="N186" t="s">
        <v>57</v>
      </c>
      <c r="O186" t="str">
        <f t="shared" si="4"/>
        <v xml:space="preserve">Tier 2-Supermarket </v>
      </c>
      <c r="P186" s="1">
        <f t="shared" si="5"/>
        <v>9.3872296872262449E-5</v>
      </c>
    </row>
    <row r="187" spans="1:16" x14ac:dyDescent="0.3">
      <c r="A187" t="s">
        <v>697</v>
      </c>
      <c r="B187">
        <v>20.75</v>
      </c>
      <c r="C187" t="s">
        <v>15</v>
      </c>
      <c r="D187">
        <v>0.1089</v>
      </c>
      <c r="E187" t="s">
        <v>44</v>
      </c>
      <c r="F187">
        <v>161.55799999999999</v>
      </c>
      <c r="G187" t="s">
        <v>17</v>
      </c>
      <c r="H187">
        <v>1999</v>
      </c>
      <c r="I187" t="s">
        <v>18</v>
      </c>
      <c r="J187" t="s">
        <v>19</v>
      </c>
      <c r="K187" t="s">
        <v>20</v>
      </c>
      <c r="L187">
        <v>320.91559999999998</v>
      </c>
      <c r="M187" t="s">
        <v>45</v>
      </c>
      <c r="N187" t="s">
        <v>57</v>
      </c>
      <c r="O187" t="str">
        <f t="shared" si="4"/>
        <v xml:space="preserve">Tier 1-Supermarket </v>
      </c>
      <c r="P187" s="1">
        <f t="shared" si="5"/>
        <v>6.7051640623044601E-6</v>
      </c>
    </row>
    <row r="188" spans="1:16" x14ac:dyDescent="0.3">
      <c r="A188" t="s">
        <v>653</v>
      </c>
      <c r="B188">
        <v>20.75</v>
      </c>
      <c r="C188" t="s">
        <v>15</v>
      </c>
      <c r="D188">
        <v>0</v>
      </c>
      <c r="E188" t="s">
        <v>63</v>
      </c>
      <c r="F188">
        <v>149.47300000000001</v>
      </c>
      <c r="G188" t="s">
        <v>39</v>
      </c>
      <c r="H188">
        <v>1987</v>
      </c>
      <c r="I188" t="s">
        <v>40</v>
      </c>
      <c r="J188" t="s">
        <v>27</v>
      </c>
      <c r="K188" t="s">
        <v>20</v>
      </c>
      <c r="L188">
        <v>2969.4679999999998</v>
      </c>
      <c r="M188" t="s">
        <v>38</v>
      </c>
      <c r="N188" t="s">
        <v>36</v>
      </c>
      <c r="O188" t="str">
        <f t="shared" si="4"/>
        <v xml:space="preserve">Tier 3-Supermarket </v>
      </c>
      <c r="P188" s="1">
        <f t="shared" si="5"/>
        <v>6.2043634269456213E-5</v>
      </c>
    </row>
    <row r="189" spans="1:16" x14ac:dyDescent="0.3">
      <c r="A189" t="s">
        <v>1090</v>
      </c>
      <c r="B189">
        <v>20.75</v>
      </c>
      <c r="C189" t="s">
        <v>24</v>
      </c>
      <c r="D189">
        <v>0.1295</v>
      </c>
      <c r="E189" t="s">
        <v>553</v>
      </c>
      <c r="F189">
        <v>240.28800000000001</v>
      </c>
      <c r="G189" t="s">
        <v>17</v>
      </c>
      <c r="H189">
        <v>1999</v>
      </c>
      <c r="I189" t="s">
        <v>18</v>
      </c>
      <c r="J189" t="s">
        <v>19</v>
      </c>
      <c r="K189" t="s">
        <v>20</v>
      </c>
      <c r="L189">
        <v>2396.88</v>
      </c>
      <c r="M189" t="s">
        <v>21</v>
      </c>
      <c r="N189" t="s">
        <v>57</v>
      </c>
      <c r="O189" t="str">
        <f t="shared" si="4"/>
        <v xml:space="preserve">Tier 1-Supermarket </v>
      </c>
      <c r="P189" s="1">
        <f t="shared" si="5"/>
        <v>5.008006353588394E-5</v>
      </c>
    </row>
    <row r="190" spans="1:16" x14ac:dyDescent="0.3">
      <c r="A190" t="s">
        <v>509</v>
      </c>
      <c r="B190">
        <v>20.75</v>
      </c>
      <c r="C190" t="s">
        <v>24</v>
      </c>
      <c r="D190">
        <v>8.3500000000000005E-2</v>
      </c>
      <c r="E190" t="s">
        <v>47</v>
      </c>
      <c r="F190">
        <v>180.33199999999999</v>
      </c>
      <c r="G190" t="s">
        <v>39</v>
      </c>
      <c r="H190">
        <v>1987</v>
      </c>
      <c r="I190" t="s">
        <v>40</v>
      </c>
      <c r="J190" t="s">
        <v>27</v>
      </c>
      <c r="K190" t="s">
        <v>20</v>
      </c>
      <c r="L190">
        <v>4149.9314000000004</v>
      </c>
      <c r="M190" t="s">
        <v>45</v>
      </c>
      <c r="N190" t="s">
        <v>22</v>
      </c>
      <c r="O190" t="str">
        <f t="shared" si="4"/>
        <v xml:space="preserve">Tier 3-Supermarket </v>
      </c>
      <c r="P190" s="1">
        <f t="shared" si="5"/>
        <v>8.6708065560879056E-5</v>
      </c>
    </row>
    <row r="191" spans="1:16" x14ac:dyDescent="0.3">
      <c r="A191" t="s">
        <v>653</v>
      </c>
      <c r="B191">
        <v>20.75</v>
      </c>
      <c r="C191" t="s">
        <v>15</v>
      </c>
      <c r="D191">
        <v>2.5100000000000001E-2</v>
      </c>
      <c r="E191" t="s">
        <v>63</v>
      </c>
      <c r="F191">
        <v>150.47300000000001</v>
      </c>
      <c r="G191" t="s">
        <v>65</v>
      </c>
      <c r="H191">
        <v>2004</v>
      </c>
      <c r="I191" t="s">
        <v>55</v>
      </c>
      <c r="J191" t="s">
        <v>49</v>
      </c>
      <c r="K191" t="s">
        <v>20</v>
      </c>
      <c r="L191">
        <v>890.84040000000005</v>
      </c>
      <c r="M191" t="s">
        <v>38</v>
      </c>
      <c r="N191" t="s">
        <v>22</v>
      </c>
      <c r="O191" t="str">
        <f t="shared" si="4"/>
        <v xml:space="preserve">Tier 2-Supermarket </v>
      </c>
      <c r="P191" s="1">
        <f t="shared" si="5"/>
        <v>1.8613090280836863E-5</v>
      </c>
    </row>
    <row r="192" spans="1:16" x14ac:dyDescent="0.3">
      <c r="A192" t="s">
        <v>124</v>
      </c>
      <c r="B192">
        <v>20.75</v>
      </c>
      <c r="C192" t="s">
        <v>15</v>
      </c>
      <c r="D192">
        <v>2.41E-2</v>
      </c>
      <c r="E192" t="s">
        <v>33</v>
      </c>
      <c r="F192">
        <v>123.373</v>
      </c>
      <c r="G192" t="s">
        <v>65</v>
      </c>
      <c r="H192">
        <v>2004</v>
      </c>
      <c r="I192" t="s">
        <v>55</v>
      </c>
      <c r="J192" t="s">
        <v>49</v>
      </c>
      <c r="K192" t="s">
        <v>20</v>
      </c>
      <c r="L192">
        <v>2093.9409999999998</v>
      </c>
      <c r="M192" t="s">
        <v>21</v>
      </c>
      <c r="N192" t="s">
        <v>22</v>
      </c>
      <c r="O192" t="str">
        <f t="shared" si="4"/>
        <v xml:space="preserve">Tier 2-Supermarket </v>
      </c>
      <c r="P192" s="1">
        <f t="shared" si="5"/>
        <v>4.37504999500986E-5</v>
      </c>
    </row>
    <row r="193" spans="1:16" x14ac:dyDescent="0.3">
      <c r="A193" t="s">
        <v>689</v>
      </c>
      <c r="B193">
        <v>20.75</v>
      </c>
      <c r="C193" t="s">
        <v>24</v>
      </c>
      <c r="D193">
        <v>6.3299999999999995E-2</v>
      </c>
      <c r="E193" t="s">
        <v>61</v>
      </c>
      <c r="F193">
        <v>153.768</v>
      </c>
      <c r="G193" t="s">
        <v>65</v>
      </c>
      <c r="H193">
        <v>2004</v>
      </c>
      <c r="I193" t="s">
        <v>55</v>
      </c>
      <c r="J193" t="s">
        <v>49</v>
      </c>
      <c r="K193" t="s">
        <v>20</v>
      </c>
      <c r="L193">
        <v>1829.6184000000001</v>
      </c>
      <c r="M193" t="s">
        <v>45</v>
      </c>
      <c r="N193" t="s">
        <v>22</v>
      </c>
      <c r="O193" t="str">
        <f t="shared" si="4"/>
        <v xml:space="preserve">Tier 2-Supermarket </v>
      </c>
      <c r="P193" s="1">
        <f t="shared" si="5"/>
        <v>3.8227781832391408E-5</v>
      </c>
    </row>
    <row r="194" spans="1:16" x14ac:dyDescent="0.3">
      <c r="A194" t="s">
        <v>262</v>
      </c>
      <c r="B194">
        <v>20.75</v>
      </c>
      <c r="C194" t="s">
        <v>15</v>
      </c>
      <c r="D194">
        <v>2.1299999999999999E-2</v>
      </c>
      <c r="E194" t="s">
        <v>25</v>
      </c>
      <c r="F194">
        <v>153.50200000000001</v>
      </c>
      <c r="G194" t="s">
        <v>17</v>
      </c>
      <c r="H194">
        <v>1999</v>
      </c>
      <c r="I194" t="s">
        <v>18</v>
      </c>
      <c r="J194" t="s">
        <v>19</v>
      </c>
      <c r="K194" t="s">
        <v>20</v>
      </c>
      <c r="L194">
        <v>2428.8384000000001</v>
      </c>
      <c r="M194" t="s">
        <v>29</v>
      </c>
      <c r="N194" t="s">
        <v>22</v>
      </c>
      <c r="O194" t="str">
        <f t="shared" ref="O194:O257" si="6">_xlfn.CONCAT(J194,"-", LEFT(K194,12))</f>
        <v xml:space="preserve">Tier 1-Supermarket </v>
      </c>
      <c r="P194" s="1">
        <f t="shared" ref="P194:P257" si="7">L194/SUM(L:L)</f>
        <v>5.0747797716362388E-5</v>
      </c>
    </row>
    <row r="195" spans="1:16" x14ac:dyDescent="0.3">
      <c r="A195" t="s">
        <v>1090</v>
      </c>
      <c r="B195">
        <v>20.75</v>
      </c>
      <c r="C195" t="s">
        <v>24</v>
      </c>
      <c r="D195">
        <v>0.12989999999999999</v>
      </c>
      <c r="E195" t="s">
        <v>553</v>
      </c>
      <c r="F195">
        <v>240.18799999999999</v>
      </c>
      <c r="G195" t="s">
        <v>26</v>
      </c>
      <c r="H195">
        <v>2009</v>
      </c>
      <c r="I195" t="s">
        <v>18</v>
      </c>
      <c r="J195" t="s">
        <v>27</v>
      </c>
      <c r="K195" t="s">
        <v>28</v>
      </c>
      <c r="L195">
        <v>5992.2</v>
      </c>
      <c r="M195" t="s">
        <v>21</v>
      </c>
      <c r="N195" t="s">
        <v>57</v>
      </c>
      <c r="O195" t="str">
        <f t="shared" si="6"/>
        <v xml:space="preserve">Tier 3-Supermarket </v>
      </c>
      <c r="P195" s="1">
        <f t="shared" si="7"/>
        <v>1.2520015883970984E-4</v>
      </c>
    </row>
    <row r="196" spans="1:16" x14ac:dyDescent="0.3">
      <c r="A196" t="s">
        <v>653</v>
      </c>
      <c r="B196">
        <v>20.75</v>
      </c>
      <c r="C196" t="s">
        <v>15</v>
      </c>
      <c r="D196">
        <v>2.5100000000000001E-2</v>
      </c>
      <c r="E196" t="s">
        <v>63</v>
      </c>
      <c r="F196">
        <v>150.07300000000001</v>
      </c>
      <c r="G196" t="s">
        <v>54</v>
      </c>
      <c r="H196">
        <v>1997</v>
      </c>
      <c r="I196" t="s">
        <v>55</v>
      </c>
      <c r="J196" t="s">
        <v>19</v>
      </c>
      <c r="K196" t="s">
        <v>20</v>
      </c>
      <c r="L196">
        <v>2524.0477999999998</v>
      </c>
      <c r="M196" t="s">
        <v>38</v>
      </c>
      <c r="N196" t="s">
        <v>22</v>
      </c>
      <c r="O196" t="str">
        <f t="shared" si="6"/>
        <v xml:space="preserve">Tier 1-Supermarket </v>
      </c>
      <c r="P196" s="1">
        <f t="shared" si="7"/>
        <v>5.2737089129037775E-5</v>
      </c>
    </row>
    <row r="197" spans="1:16" x14ac:dyDescent="0.3">
      <c r="A197" t="s">
        <v>1090</v>
      </c>
      <c r="B197">
        <v>20.75</v>
      </c>
      <c r="C197" t="s">
        <v>24</v>
      </c>
      <c r="D197">
        <v>0</v>
      </c>
      <c r="E197" t="s">
        <v>553</v>
      </c>
      <c r="F197">
        <v>239.988</v>
      </c>
      <c r="G197" t="s">
        <v>48</v>
      </c>
      <c r="H197">
        <v>2002</v>
      </c>
      <c r="J197" t="s">
        <v>49</v>
      </c>
      <c r="K197" t="s">
        <v>20</v>
      </c>
      <c r="L197">
        <v>2636.5680000000002</v>
      </c>
      <c r="M197" t="s">
        <v>21</v>
      </c>
      <c r="N197" t="s">
        <v>36</v>
      </c>
      <c r="O197" t="str">
        <f t="shared" si="6"/>
        <v xml:space="preserve">Tier 2-Supermarket </v>
      </c>
      <c r="P197" s="1">
        <f t="shared" si="7"/>
        <v>5.5088069889472334E-5</v>
      </c>
    </row>
    <row r="198" spans="1:16" x14ac:dyDescent="0.3">
      <c r="A198" t="s">
        <v>689</v>
      </c>
      <c r="B198">
        <v>20.75</v>
      </c>
      <c r="C198" t="s">
        <v>24</v>
      </c>
      <c r="D198">
        <v>6.3700000000000007E-2</v>
      </c>
      <c r="E198" t="s">
        <v>61</v>
      </c>
      <c r="F198">
        <v>151.768</v>
      </c>
      <c r="G198" t="s">
        <v>51</v>
      </c>
      <c r="H198">
        <v>2007</v>
      </c>
      <c r="J198" t="s">
        <v>49</v>
      </c>
      <c r="K198" t="s">
        <v>20</v>
      </c>
      <c r="L198">
        <v>1372.2138</v>
      </c>
      <c r="M198" t="s">
        <v>45</v>
      </c>
      <c r="N198" t="s">
        <v>22</v>
      </c>
      <c r="O198" t="str">
        <f t="shared" si="6"/>
        <v xml:space="preserve">Tier 2-Supermarket </v>
      </c>
      <c r="P198" s="1">
        <f t="shared" si="7"/>
        <v>2.8670836374293555E-5</v>
      </c>
    </row>
    <row r="199" spans="1:16" x14ac:dyDescent="0.3">
      <c r="A199" t="s">
        <v>653</v>
      </c>
      <c r="B199">
        <v>20.75</v>
      </c>
      <c r="C199" t="s">
        <v>15</v>
      </c>
      <c r="D199">
        <v>2.52E-2</v>
      </c>
      <c r="E199" t="s">
        <v>63</v>
      </c>
      <c r="F199">
        <v>150.47300000000001</v>
      </c>
      <c r="G199" t="s">
        <v>17</v>
      </c>
      <c r="H199">
        <v>1999</v>
      </c>
      <c r="I199" t="s">
        <v>18</v>
      </c>
      <c r="J199" t="s">
        <v>19</v>
      </c>
      <c r="K199" t="s">
        <v>20</v>
      </c>
      <c r="L199">
        <v>1187.7872</v>
      </c>
      <c r="M199" t="s">
        <v>38</v>
      </c>
      <c r="N199" t="s">
        <v>22</v>
      </c>
      <c r="O199" t="str">
        <f t="shared" si="6"/>
        <v xml:space="preserve">Tier 1-Supermarket </v>
      </c>
      <c r="P199" s="1">
        <f t="shared" si="7"/>
        <v>2.4817453707782485E-5</v>
      </c>
    </row>
    <row r="200" spans="1:16" x14ac:dyDescent="0.3">
      <c r="A200" t="s">
        <v>417</v>
      </c>
      <c r="B200">
        <v>20.75</v>
      </c>
      <c r="C200" t="s">
        <v>15</v>
      </c>
      <c r="D200">
        <v>8.9200000000000002E-2</v>
      </c>
      <c r="E200" t="s">
        <v>61</v>
      </c>
      <c r="F200">
        <v>192.048</v>
      </c>
      <c r="G200" t="s">
        <v>65</v>
      </c>
      <c r="H200">
        <v>2004</v>
      </c>
      <c r="I200" t="s">
        <v>55</v>
      </c>
      <c r="J200" t="s">
        <v>49</v>
      </c>
      <c r="K200" t="s">
        <v>20</v>
      </c>
      <c r="L200">
        <v>4649.9471999999996</v>
      </c>
      <c r="M200" t="s">
        <v>45</v>
      </c>
      <c r="N200" t="s">
        <v>22</v>
      </c>
      <c r="O200" t="str">
        <f t="shared" si="6"/>
        <v xml:space="preserve">Tier 2-Supermarket </v>
      </c>
      <c r="P200" s="1">
        <f t="shared" si="7"/>
        <v>9.7155323259614823E-5</v>
      </c>
    </row>
    <row r="201" spans="1:16" x14ac:dyDescent="0.3">
      <c r="A201" t="s">
        <v>697</v>
      </c>
      <c r="B201">
        <v>20.75</v>
      </c>
      <c r="C201" t="s">
        <v>15</v>
      </c>
      <c r="D201">
        <v>0.1089</v>
      </c>
      <c r="E201" t="s">
        <v>44</v>
      </c>
      <c r="F201">
        <v>160.958</v>
      </c>
      <c r="G201" t="s">
        <v>48</v>
      </c>
      <c r="H201">
        <v>2002</v>
      </c>
      <c r="J201" t="s">
        <v>49</v>
      </c>
      <c r="K201" t="s">
        <v>20</v>
      </c>
      <c r="L201">
        <v>1444.1202000000001</v>
      </c>
      <c r="M201" t="s">
        <v>45</v>
      </c>
      <c r="N201" t="s">
        <v>57</v>
      </c>
      <c r="O201" t="str">
        <f t="shared" si="6"/>
        <v xml:space="preserve">Tier 2-Supermarket </v>
      </c>
      <c r="P201" s="1">
        <f t="shared" si="7"/>
        <v>3.0173238280370072E-5</v>
      </c>
    </row>
    <row r="202" spans="1:16" x14ac:dyDescent="0.3">
      <c r="A202" t="s">
        <v>262</v>
      </c>
      <c r="B202">
        <v>20.75</v>
      </c>
      <c r="C202" t="s">
        <v>15</v>
      </c>
      <c r="D202">
        <v>2.1299999999999999E-2</v>
      </c>
      <c r="E202" t="s">
        <v>25</v>
      </c>
      <c r="F202">
        <v>151.90199999999999</v>
      </c>
      <c r="G202" t="s">
        <v>48</v>
      </c>
      <c r="H202">
        <v>2002</v>
      </c>
      <c r="J202" t="s">
        <v>49</v>
      </c>
      <c r="K202" t="s">
        <v>20</v>
      </c>
      <c r="L202">
        <v>2732.4432000000002</v>
      </c>
      <c r="M202" t="s">
        <v>29</v>
      </c>
      <c r="N202" t="s">
        <v>22</v>
      </c>
      <c r="O202" t="str">
        <f t="shared" si="6"/>
        <v xml:space="preserve">Tier 2-Supermarket </v>
      </c>
      <c r="P202" s="1">
        <f t="shared" si="7"/>
        <v>5.7091272430907693E-5</v>
      </c>
    </row>
    <row r="203" spans="1:16" x14ac:dyDescent="0.3">
      <c r="A203" t="s">
        <v>1344</v>
      </c>
      <c r="B203">
        <v>20.75</v>
      </c>
      <c r="C203" t="s">
        <v>15</v>
      </c>
      <c r="D203">
        <v>7.4999999999999997E-3</v>
      </c>
      <c r="E203" t="s">
        <v>44</v>
      </c>
      <c r="F203">
        <v>104.16200000000001</v>
      </c>
      <c r="G203" t="s">
        <v>39</v>
      </c>
      <c r="H203">
        <v>1987</v>
      </c>
      <c r="I203" t="s">
        <v>40</v>
      </c>
      <c r="J203" t="s">
        <v>27</v>
      </c>
      <c r="K203" t="s">
        <v>20</v>
      </c>
      <c r="L203">
        <v>1693.7952</v>
      </c>
      <c r="M203" t="s">
        <v>45</v>
      </c>
      <c r="N203" t="s">
        <v>22</v>
      </c>
      <c r="O203" t="str">
        <f t="shared" si="6"/>
        <v xml:space="preserve">Tier 3-Supermarket </v>
      </c>
      <c r="P203" s="1">
        <f t="shared" si="7"/>
        <v>3.5389911565357983E-5</v>
      </c>
    </row>
    <row r="204" spans="1:16" x14ac:dyDescent="0.3">
      <c r="A204" t="s">
        <v>509</v>
      </c>
      <c r="B204">
        <v>20.75</v>
      </c>
      <c r="C204" t="s">
        <v>24</v>
      </c>
      <c r="D204">
        <v>8.3599999999999994E-2</v>
      </c>
      <c r="E204" t="s">
        <v>47</v>
      </c>
      <c r="F204">
        <v>178.83199999999999</v>
      </c>
      <c r="G204" t="s">
        <v>54</v>
      </c>
      <c r="H204">
        <v>1997</v>
      </c>
      <c r="I204" t="s">
        <v>55</v>
      </c>
      <c r="J204" t="s">
        <v>19</v>
      </c>
      <c r="K204" t="s">
        <v>20</v>
      </c>
      <c r="L204">
        <v>3608.636</v>
      </c>
      <c r="M204" t="s">
        <v>45</v>
      </c>
      <c r="N204" t="s">
        <v>22</v>
      </c>
      <c r="O204" t="str">
        <f t="shared" si="6"/>
        <v xml:space="preserve">Tier 1-Supermarket </v>
      </c>
      <c r="P204" s="1">
        <f t="shared" si="7"/>
        <v>7.5398317879025266E-5</v>
      </c>
    </row>
    <row r="205" spans="1:16" x14ac:dyDescent="0.3">
      <c r="A205" t="s">
        <v>1344</v>
      </c>
      <c r="B205">
        <v>20.75</v>
      </c>
      <c r="C205" t="s">
        <v>15</v>
      </c>
      <c r="D205">
        <v>7.6E-3</v>
      </c>
      <c r="E205" t="s">
        <v>44</v>
      </c>
      <c r="F205">
        <v>107.86199999999999</v>
      </c>
      <c r="G205" t="s">
        <v>17</v>
      </c>
      <c r="H205">
        <v>1999</v>
      </c>
      <c r="I205" t="s">
        <v>18</v>
      </c>
      <c r="J205" t="s">
        <v>19</v>
      </c>
      <c r="K205" t="s">
        <v>20</v>
      </c>
      <c r="L205">
        <v>1438.3865000000001</v>
      </c>
      <c r="M205" t="s">
        <v>45</v>
      </c>
      <c r="N205" t="s">
        <v>22</v>
      </c>
      <c r="O205" t="str">
        <f t="shared" si="6"/>
        <v xml:space="preserve">Tier 1-Supermarket </v>
      </c>
      <c r="P205" s="1">
        <f t="shared" si="7"/>
        <v>3.0053439183087065E-5</v>
      </c>
    </row>
    <row r="206" spans="1:16" x14ac:dyDescent="0.3">
      <c r="A206" t="s">
        <v>1344</v>
      </c>
      <c r="B206">
        <v>20.75</v>
      </c>
      <c r="C206" t="s">
        <v>15</v>
      </c>
      <c r="D206">
        <v>7.6E-3</v>
      </c>
      <c r="E206" t="s">
        <v>44</v>
      </c>
      <c r="F206">
        <v>104.462</v>
      </c>
      <c r="G206" t="s">
        <v>51</v>
      </c>
      <c r="H206">
        <v>2007</v>
      </c>
      <c r="J206" t="s">
        <v>49</v>
      </c>
      <c r="K206" t="s">
        <v>20</v>
      </c>
      <c r="L206">
        <v>1477.0753999999999</v>
      </c>
      <c r="M206" t="s">
        <v>45</v>
      </c>
      <c r="N206" t="s">
        <v>22</v>
      </c>
      <c r="O206" t="str">
        <f t="shared" si="6"/>
        <v xml:space="preserve">Tier 2-Supermarket </v>
      </c>
      <c r="P206" s="1">
        <f t="shared" si="7"/>
        <v>3.0861799455663685E-5</v>
      </c>
    </row>
    <row r="207" spans="1:16" x14ac:dyDescent="0.3">
      <c r="A207" t="s">
        <v>124</v>
      </c>
      <c r="B207">
        <v>20.75</v>
      </c>
      <c r="C207" t="s">
        <v>15</v>
      </c>
      <c r="D207">
        <v>2.4199999999999999E-2</v>
      </c>
      <c r="E207" t="s">
        <v>33</v>
      </c>
      <c r="F207">
        <v>123.973</v>
      </c>
      <c r="G207" t="s">
        <v>26</v>
      </c>
      <c r="H207">
        <v>2009</v>
      </c>
      <c r="I207" t="s">
        <v>18</v>
      </c>
      <c r="J207" t="s">
        <v>27</v>
      </c>
      <c r="K207" t="s">
        <v>28</v>
      </c>
      <c r="L207">
        <v>1422.0930000000001</v>
      </c>
      <c r="M207" t="s">
        <v>21</v>
      </c>
      <c r="N207" t="s">
        <v>22</v>
      </c>
      <c r="O207" t="str">
        <f t="shared" si="6"/>
        <v xml:space="preserve">Tier 3-Supermarket </v>
      </c>
      <c r="P207" s="1">
        <f t="shared" si="7"/>
        <v>2.9713005154173676E-5</v>
      </c>
    </row>
    <row r="208" spans="1:16" x14ac:dyDescent="0.3">
      <c r="A208" t="s">
        <v>1090</v>
      </c>
      <c r="B208">
        <v>20.75</v>
      </c>
      <c r="C208" t="s">
        <v>24</v>
      </c>
      <c r="D208">
        <v>0.12920000000000001</v>
      </c>
      <c r="E208" t="s">
        <v>553</v>
      </c>
      <c r="F208">
        <v>240.08799999999999</v>
      </c>
      <c r="G208" t="s">
        <v>39</v>
      </c>
      <c r="H208">
        <v>1987</v>
      </c>
      <c r="I208" t="s">
        <v>40</v>
      </c>
      <c r="J208" t="s">
        <v>27</v>
      </c>
      <c r="K208" t="s">
        <v>20</v>
      </c>
      <c r="L208">
        <v>4489.9525999999996</v>
      </c>
      <c r="M208" t="s">
        <v>21</v>
      </c>
      <c r="N208" t="s">
        <v>57</v>
      </c>
      <c r="O208" t="str">
        <f t="shared" si="6"/>
        <v xml:space="preserve">Tier 3-Supermarket </v>
      </c>
      <c r="P208" s="1">
        <f t="shared" si="7"/>
        <v>9.3812419262168835E-5</v>
      </c>
    </row>
    <row r="209" spans="1:16" x14ac:dyDescent="0.3">
      <c r="A209" t="s">
        <v>689</v>
      </c>
      <c r="B209">
        <v>20.75</v>
      </c>
      <c r="C209" t="s">
        <v>24</v>
      </c>
      <c r="D209">
        <v>6.3299999999999995E-2</v>
      </c>
      <c r="E209" t="s">
        <v>61</v>
      </c>
      <c r="F209">
        <v>154.16800000000001</v>
      </c>
      <c r="G209" t="s">
        <v>54</v>
      </c>
      <c r="H209">
        <v>1997</v>
      </c>
      <c r="I209" t="s">
        <v>55</v>
      </c>
      <c r="J209" t="s">
        <v>19</v>
      </c>
      <c r="K209" t="s">
        <v>20</v>
      </c>
      <c r="L209">
        <v>2043.7435</v>
      </c>
      <c r="M209" t="s">
        <v>45</v>
      </c>
      <c r="N209" t="s">
        <v>22</v>
      </c>
      <c r="O209" t="str">
        <f t="shared" si="6"/>
        <v xml:space="preserve">Tier 1-Supermarket </v>
      </c>
      <c r="P209" s="1">
        <f t="shared" si="7"/>
        <v>4.2701680656123718E-5</v>
      </c>
    </row>
    <row r="210" spans="1:16" x14ac:dyDescent="0.3">
      <c r="A210" t="s">
        <v>124</v>
      </c>
      <c r="B210">
        <v>20.75</v>
      </c>
      <c r="C210" t="s">
        <v>15</v>
      </c>
      <c r="D210">
        <v>2.4199999999999999E-2</v>
      </c>
      <c r="E210" t="s">
        <v>33</v>
      </c>
      <c r="F210">
        <v>121.57299999999999</v>
      </c>
      <c r="G210" t="s">
        <v>17</v>
      </c>
      <c r="H210">
        <v>1999</v>
      </c>
      <c r="I210" t="s">
        <v>18</v>
      </c>
      <c r="J210" t="s">
        <v>19</v>
      </c>
      <c r="K210" t="s">
        <v>20</v>
      </c>
      <c r="L210">
        <v>1669.59</v>
      </c>
      <c r="M210" t="s">
        <v>21</v>
      </c>
      <c r="N210" t="s">
        <v>22</v>
      </c>
      <c r="O210" t="str">
        <f t="shared" si="6"/>
        <v xml:space="preserve">Tier 1-Supermarket </v>
      </c>
      <c r="P210" s="1">
        <f t="shared" si="7"/>
        <v>3.488417162264129E-5</v>
      </c>
    </row>
    <row r="211" spans="1:16" x14ac:dyDescent="0.3">
      <c r="A211" t="s">
        <v>1344</v>
      </c>
      <c r="B211">
        <v>20.75</v>
      </c>
      <c r="C211" t="s">
        <v>15</v>
      </c>
      <c r="D211">
        <v>7.6E-3</v>
      </c>
      <c r="E211" t="s">
        <v>44</v>
      </c>
      <c r="F211">
        <v>107.062</v>
      </c>
      <c r="G211" t="s">
        <v>26</v>
      </c>
      <c r="H211">
        <v>2009</v>
      </c>
      <c r="I211" t="s">
        <v>18</v>
      </c>
      <c r="J211" t="s">
        <v>27</v>
      </c>
      <c r="K211" t="s">
        <v>28</v>
      </c>
      <c r="L211">
        <v>1359.0272</v>
      </c>
      <c r="M211" t="s">
        <v>45</v>
      </c>
      <c r="N211" t="s">
        <v>22</v>
      </c>
      <c r="O211" t="str">
        <f t="shared" si="6"/>
        <v xml:space="preserve">Tier 3-Supermarket </v>
      </c>
      <c r="P211" s="1">
        <f t="shared" si="7"/>
        <v>2.839531746395082E-5</v>
      </c>
    </row>
    <row r="212" spans="1:16" x14ac:dyDescent="0.3">
      <c r="A212" t="s">
        <v>417</v>
      </c>
      <c r="B212">
        <v>20.75</v>
      </c>
      <c r="C212" t="s">
        <v>15</v>
      </c>
      <c r="D212">
        <v>8.9800000000000005E-2</v>
      </c>
      <c r="E212" t="s">
        <v>61</v>
      </c>
      <c r="F212">
        <v>194.648</v>
      </c>
      <c r="G212" t="s">
        <v>51</v>
      </c>
      <c r="H212">
        <v>2007</v>
      </c>
      <c r="J212" t="s">
        <v>49</v>
      </c>
      <c r="K212" t="s">
        <v>20</v>
      </c>
      <c r="L212">
        <v>3239.7667000000001</v>
      </c>
      <c r="M212" t="s">
        <v>45</v>
      </c>
      <c r="N212" t="s">
        <v>22</v>
      </c>
      <c r="O212" t="str">
        <f t="shared" si="6"/>
        <v xml:space="preserve">Tier 2-Supermarket </v>
      </c>
      <c r="P212" s="1">
        <f t="shared" si="7"/>
        <v>6.7691216154935178E-5</v>
      </c>
    </row>
    <row r="213" spans="1:16" x14ac:dyDescent="0.3">
      <c r="A213" t="s">
        <v>124</v>
      </c>
      <c r="B213">
        <v>20.75</v>
      </c>
      <c r="C213" t="s">
        <v>15</v>
      </c>
      <c r="D213">
        <v>0</v>
      </c>
      <c r="E213" t="s">
        <v>33</v>
      </c>
      <c r="F213">
        <v>123.373</v>
      </c>
      <c r="G213" t="s">
        <v>54</v>
      </c>
      <c r="H213">
        <v>1997</v>
      </c>
      <c r="I213" t="s">
        <v>55</v>
      </c>
      <c r="J213" t="s">
        <v>19</v>
      </c>
      <c r="K213" t="s">
        <v>20</v>
      </c>
      <c r="L213">
        <v>2145.3206</v>
      </c>
      <c r="M213" t="s">
        <v>21</v>
      </c>
      <c r="N213" t="s">
        <v>36</v>
      </c>
      <c r="O213" t="str">
        <f t="shared" si="6"/>
        <v xml:space="preserve">Tier 1-Supermarket </v>
      </c>
      <c r="P213" s="1">
        <f t="shared" si="7"/>
        <v>4.482401787024826E-5</v>
      </c>
    </row>
    <row r="214" spans="1:16" x14ac:dyDescent="0.3">
      <c r="A214" t="s">
        <v>1344</v>
      </c>
      <c r="B214">
        <v>20.75</v>
      </c>
      <c r="C214" t="s">
        <v>15</v>
      </c>
      <c r="D214">
        <v>0</v>
      </c>
      <c r="E214" t="s">
        <v>44</v>
      </c>
      <c r="F214">
        <v>105.962</v>
      </c>
      <c r="G214" t="s">
        <v>54</v>
      </c>
      <c r="H214">
        <v>1997</v>
      </c>
      <c r="I214" t="s">
        <v>55</v>
      </c>
      <c r="J214" t="s">
        <v>19</v>
      </c>
      <c r="K214" t="s">
        <v>20</v>
      </c>
      <c r="L214">
        <v>1774.6701</v>
      </c>
      <c r="M214" t="s">
        <v>45</v>
      </c>
      <c r="N214" t="s">
        <v>36</v>
      </c>
      <c r="O214" t="str">
        <f t="shared" si="6"/>
        <v xml:space="preserve">Tier 1-Supermarket </v>
      </c>
      <c r="P214" s="1">
        <f t="shared" si="7"/>
        <v>3.7079700011362063E-5</v>
      </c>
    </row>
    <row r="215" spans="1:16" x14ac:dyDescent="0.3">
      <c r="A215" t="s">
        <v>653</v>
      </c>
      <c r="B215">
        <v>20.75</v>
      </c>
      <c r="C215" t="s">
        <v>15</v>
      </c>
      <c r="D215">
        <v>2.52E-2</v>
      </c>
      <c r="E215" t="s">
        <v>63</v>
      </c>
      <c r="F215">
        <v>150.273</v>
      </c>
      <c r="G215" t="s">
        <v>48</v>
      </c>
      <c r="H215">
        <v>2002</v>
      </c>
      <c r="J215" t="s">
        <v>49</v>
      </c>
      <c r="K215" t="s">
        <v>20</v>
      </c>
      <c r="L215">
        <v>1525.1438000000001</v>
      </c>
      <c r="M215" t="s">
        <v>38</v>
      </c>
      <c r="N215" t="s">
        <v>22</v>
      </c>
      <c r="O215" t="str">
        <f t="shared" si="6"/>
        <v xml:space="preserve">Tier 2-Supermarket </v>
      </c>
      <c r="P215" s="1">
        <f t="shared" si="7"/>
        <v>3.1866133642635203E-5</v>
      </c>
    </row>
    <row r="216" spans="1:16" x14ac:dyDescent="0.3">
      <c r="A216" t="s">
        <v>689</v>
      </c>
      <c r="B216">
        <v>20.75</v>
      </c>
      <c r="C216" t="s">
        <v>24</v>
      </c>
      <c r="D216">
        <v>6.3299999999999995E-2</v>
      </c>
      <c r="E216" t="s">
        <v>61</v>
      </c>
      <c r="F216">
        <v>153.16800000000001</v>
      </c>
      <c r="G216" t="s">
        <v>39</v>
      </c>
      <c r="H216">
        <v>1987</v>
      </c>
      <c r="I216" t="s">
        <v>40</v>
      </c>
      <c r="J216" t="s">
        <v>27</v>
      </c>
      <c r="K216" t="s">
        <v>20</v>
      </c>
      <c r="L216">
        <v>2293.1421</v>
      </c>
      <c r="M216" t="s">
        <v>45</v>
      </c>
      <c r="N216" t="s">
        <v>22</v>
      </c>
      <c r="O216" t="str">
        <f t="shared" si="6"/>
        <v xml:space="preserve">Tier 3-Supermarket </v>
      </c>
      <c r="P216" s="1">
        <f t="shared" si="7"/>
        <v>4.7912578879547709E-5</v>
      </c>
    </row>
    <row r="217" spans="1:16" x14ac:dyDescent="0.3">
      <c r="A217" t="s">
        <v>1344</v>
      </c>
      <c r="B217">
        <v>20.75</v>
      </c>
      <c r="C217" t="s">
        <v>15</v>
      </c>
      <c r="D217">
        <v>7.6E-3</v>
      </c>
      <c r="E217" t="s">
        <v>44</v>
      </c>
      <c r="F217">
        <v>105.86199999999999</v>
      </c>
      <c r="G217" t="s">
        <v>48</v>
      </c>
      <c r="H217">
        <v>2002</v>
      </c>
      <c r="J217" t="s">
        <v>49</v>
      </c>
      <c r="K217" t="s">
        <v>20</v>
      </c>
      <c r="L217">
        <v>1184.4680000000001</v>
      </c>
      <c r="M217" t="s">
        <v>45</v>
      </c>
      <c r="N217" t="s">
        <v>22</v>
      </c>
      <c r="O217" t="str">
        <f t="shared" si="6"/>
        <v xml:space="preserve">Tier 2-Supermarket </v>
      </c>
      <c r="P217" s="1">
        <f t="shared" si="7"/>
        <v>2.4748102823763133E-5</v>
      </c>
    </row>
    <row r="218" spans="1:16" x14ac:dyDescent="0.3">
      <c r="A218" t="s">
        <v>509</v>
      </c>
      <c r="B218">
        <v>20.75</v>
      </c>
      <c r="C218" t="s">
        <v>24</v>
      </c>
      <c r="D218">
        <v>8.3900000000000002E-2</v>
      </c>
      <c r="E218" t="s">
        <v>47</v>
      </c>
      <c r="F218">
        <v>180.232</v>
      </c>
      <c r="G218" t="s">
        <v>26</v>
      </c>
      <c r="H218">
        <v>2009</v>
      </c>
      <c r="I218" t="s">
        <v>18</v>
      </c>
      <c r="J218" t="s">
        <v>27</v>
      </c>
      <c r="K218" t="s">
        <v>28</v>
      </c>
      <c r="L218">
        <v>2777.7532000000001</v>
      </c>
      <c r="M218" t="s">
        <v>45</v>
      </c>
      <c r="N218" t="s">
        <v>22</v>
      </c>
      <c r="O218" t="str">
        <f t="shared" si="6"/>
        <v xml:space="preserve">Tier 3-Supermarket </v>
      </c>
      <c r="P218" s="1">
        <f t="shared" si="7"/>
        <v>5.8037973007828897E-5</v>
      </c>
    </row>
    <row r="219" spans="1:16" x14ac:dyDescent="0.3">
      <c r="A219" t="s">
        <v>697</v>
      </c>
      <c r="B219">
        <v>20.75</v>
      </c>
      <c r="C219" t="s">
        <v>15</v>
      </c>
      <c r="D219">
        <v>0.1086</v>
      </c>
      <c r="E219" t="s">
        <v>44</v>
      </c>
      <c r="F219">
        <v>161.958</v>
      </c>
      <c r="G219" t="s">
        <v>39</v>
      </c>
      <c r="H219">
        <v>1987</v>
      </c>
      <c r="I219" t="s">
        <v>40</v>
      </c>
      <c r="J219" t="s">
        <v>27</v>
      </c>
      <c r="K219" t="s">
        <v>20</v>
      </c>
      <c r="L219">
        <v>2422.7186999999999</v>
      </c>
      <c r="M219" t="s">
        <v>45</v>
      </c>
      <c r="N219" t="s">
        <v>57</v>
      </c>
      <c r="O219" t="str">
        <f t="shared" si="6"/>
        <v xml:space="preserve">Tier 3-Supermarket </v>
      </c>
      <c r="P219" s="1">
        <f t="shared" si="7"/>
        <v>5.0619933590990842E-5</v>
      </c>
    </row>
    <row r="220" spans="1:16" x14ac:dyDescent="0.3">
      <c r="A220" t="s">
        <v>124</v>
      </c>
      <c r="B220">
        <v>20.75</v>
      </c>
      <c r="C220" t="s">
        <v>15</v>
      </c>
      <c r="D220">
        <v>2.4199999999999999E-2</v>
      </c>
      <c r="E220" t="s">
        <v>33</v>
      </c>
      <c r="F220">
        <v>122.07299999999999</v>
      </c>
      <c r="G220" t="s">
        <v>48</v>
      </c>
      <c r="H220">
        <v>2002</v>
      </c>
      <c r="J220" t="s">
        <v>49</v>
      </c>
      <c r="K220" t="s">
        <v>20</v>
      </c>
      <c r="L220">
        <v>1373.1206</v>
      </c>
      <c r="M220" t="s">
        <v>21</v>
      </c>
      <c r="N220" t="s">
        <v>22</v>
      </c>
      <c r="O220" t="str">
        <f t="shared" si="6"/>
        <v xml:space="preserve">Tier 2-Supermarket </v>
      </c>
      <c r="P220" s="1">
        <f t="shared" si="7"/>
        <v>2.8689782922145069E-5</v>
      </c>
    </row>
    <row r="221" spans="1:16" x14ac:dyDescent="0.3">
      <c r="A221" t="s">
        <v>1090</v>
      </c>
      <c r="B221">
        <v>20.75</v>
      </c>
      <c r="C221" t="s">
        <v>24</v>
      </c>
      <c r="D221">
        <v>0.1293</v>
      </c>
      <c r="E221" t="s">
        <v>553</v>
      </c>
      <c r="F221">
        <v>239.488</v>
      </c>
      <c r="G221" t="s">
        <v>65</v>
      </c>
      <c r="H221">
        <v>2004</v>
      </c>
      <c r="I221" t="s">
        <v>55</v>
      </c>
      <c r="J221" t="s">
        <v>49</v>
      </c>
      <c r="K221" t="s">
        <v>20</v>
      </c>
      <c r="L221">
        <v>4192.5659999999998</v>
      </c>
      <c r="M221" t="s">
        <v>21</v>
      </c>
      <c r="N221" t="s">
        <v>57</v>
      </c>
      <c r="O221" t="str">
        <f t="shared" si="6"/>
        <v xml:space="preserve">Tier 2-Supermarket </v>
      </c>
      <c r="P221" s="1">
        <f t="shared" si="7"/>
        <v>8.7598866717727533E-5</v>
      </c>
    </row>
    <row r="222" spans="1:16" x14ac:dyDescent="0.3">
      <c r="A222" t="s">
        <v>1090</v>
      </c>
      <c r="B222">
        <v>20.75</v>
      </c>
      <c r="C222" t="s">
        <v>24</v>
      </c>
      <c r="D222">
        <v>0.13009999999999999</v>
      </c>
      <c r="E222" t="s">
        <v>553</v>
      </c>
      <c r="F222">
        <v>238.988</v>
      </c>
      <c r="G222" t="s">
        <v>51</v>
      </c>
      <c r="H222">
        <v>2007</v>
      </c>
      <c r="J222" t="s">
        <v>49</v>
      </c>
      <c r="K222" t="s">
        <v>20</v>
      </c>
      <c r="L222">
        <v>3518.6293999999998</v>
      </c>
      <c r="M222" t="s">
        <v>21</v>
      </c>
      <c r="N222" t="s">
        <v>57</v>
      </c>
      <c r="O222" t="str">
        <f t="shared" si="6"/>
        <v xml:space="preserve">Tier 2-Supermarket </v>
      </c>
      <c r="P222" s="1">
        <f t="shared" si="7"/>
        <v>7.3517733015932859E-5</v>
      </c>
    </row>
    <row r="223" spans="1:16" x14ac:dyDescent="0.3">
      <c r="A223" t="s">
        <v>509</v>
      </c>
      <c r="B223">
        <v>20.75</v>
      </c>
      <c r="C223" t="s">
        <v>24</v>
      </c>
      <c r="D223">
        <v>8.3799999999999999E-2</v>
      </c>
      <c r="E223" t="s">
        <v>47</v>
      </c>
      <c r="F223">
        <v>182.232</v>
      </c>
      <c r="G223" t="s">
        <v>48</v>
      </c>
      <c r="H223">
        <v>2002</v>
      </c>
      <c r="J223" t="s">
        <v>49</v>
      </c>
      <c r="K223" t="s">
        <v>20</v>
      </c>
      <c r="L223">
        <v>2681.1549</v>
      </c>
      <c r="M223" t="s">
        <v>45</v>
      </c>
      <c r="N223" t="s">
        <v>22</v>
      </c>
      <c r="O223" t="str">
        <f t="shared" si="6"/>
        <v xml:space="preserve">Tier 2-Supermarket </v>
      </c>
      <c r="P223" s="1">
        <f t="shared" si="7"/>
        <v>5.6019662119733377E-5</v>
      </c>
    </row>
    <row r="224" spans="1:16" x14ac:dyDescent="0.3">
      <c r="A224" t="s">
        <v>697</v>
      </c>
      <c r="B224">
        <v>20.75</v>
      </c>
      <c r="C224" t="s">
        <v>15</v>
      </c>
      <c r="D224">
        <v>0.10929999999999999</v>
      </c>
      <c r="E224" t="s">
        <v>44</v>
      </c>
      <c r="F224">
        <v>160.958</v>
      </c>
      <c r="G224" t="s">
        <v>51</v>
      </c>
      <c r="H224">
        <v>2007</v>
      </c>
      <c r="J224" t="s">
        <v>49</v>
      </c>
      <c r="K224" t="s">
        <v>20</v>
      </c>
      <c r="L224">
        <v>2446.4337</v>
      </c>
      <c r="M224" t="s">
        <v>45</v>
      </c>
      <c r="N224" t="s">
        <v>57</v>
      </c>
      <c r="O224" t="str">
        <f t="shared" si="6"/>
        <v xml:space="preserve">Tier 2-Supermarket </v>
      </c>
      <c r="P224" s="1">
        <f t="shared" si="7"/>
        <v>5.1115431365912196E-5</v>
      </c>
    </row>
    <row r="225" spans="1:16" x14ac:dyDescent="0.3">
      <c r="A225" t="s">
        <v>509</v>
      </c>
      <c r="B225">
        <v>20.75</v>
      </c>
      <c r="C225" t="s">
        <v>24</v>
      </c>
      <c r="D225">
        <v>8.4099999999999994E-2</v>
      </c>
      <c r="E225" t="s">
        <v>47</v>
      </c>
      <c r="F225">
        <v>181.232</v>
      </c>
      <c r="G225" t="s">
        <v>51</v>
      </c>
      <c r="H225">
        <v>2007</v>
      </c>
      <c r="J225" t="s">
        <v>49</v>
      </c>
      <c r="K225" t="s">
        <v>20</v>
      </c>
      <c r="L225">
        <v>3470.1545999999998</v>
      </c>
      <c r="M225" t="s">
        <v>45</v>
      </c>
      <c r="N225" t="s">
        <v>22</v>
      </c>
      <c r="O225" t="str">
        <f t="shared" si="6"/>
        <v xml:space="preserve">Tier 2-Supermarket </v>
      </c>
      <c r="P225" s="1">
        <f t="shared" si="7"/>
        <v>7.2504907566227719E-5</v>
      </c>
    </row>
    <row r="226" spans="1:16" x14ac:dyDescent="0.3">
      <c r="A226" t="s">
        <v>653</v>
      </c>
      <c r="B226">
        <v>20.75</v>
      </c>
      <c r="C226" t="s">
        <v>15</v>
      </c>
      <c r="D226">
        <v>2.52E-2</v>
      </c>
      <c r="E226" t="s">
        <v>63</v>
      </c>
      <c r="F226">
        <v>150.173</v>
      </c>
      <c r="G226" t="s">
        <v>26</v>
      </c>
      <c r="H226">
        <v>2009</v>
      </c>
      <c r="I226" t="s">
        <v>18</v>
      </c>
      <c r="J226" t="s">
        <v>27</v>
      </c>
      <c r="K226" t="s">
        <v>28</v>
      </c>
      <c r="L226">
        <v>1390.8186000000001</v>
      </c>
      <c r="M226" t="s">
        <v>38</v>
      </c>
      <c r="N226" t="s">
        <v>22</v>
      </c>
      <c r="O226" t="str">
        <f t="shared" si="6"/>
        <v xml:space="preserve">Tier 3-Supermarket </v>
      </c>
      <c r="P226" s="1">
        <f t="shared" si="7"/>
        <v>2.9059562370618949E-5</v>
      </c>
    </row>
    <row r="227" spans="1:16" x14ac:dyDescent="0.3">
      <c r="A227" t="s">
        <v>124</v>
      </c>
      <c r="B227">
        <v>20.75</v>
      </c>
      <c r="C227" t="s">
        <v>15</v>
      </c>
      <c r="D227">
        <v>2.4299999999999999E-2</v>
      </c>
      <c r="E227" t="s">
        <v>33</v>
      </c>
      <c r="F227">
        <v>124.873</v>
      </c>
      <c r="G227" t="s">
        <v>51</v>
      </c>
      <c r="H227">
        <v>2007</v>
      </c>
      <c r="J227" t="s">
        <v>49</v>
      </c>
      <c r="K227" t="s">
        <v>20</v>
      </c>
      <c r="L227">
        <v>1828.7891999999999</v>
      </c>
      <c r="M227" t="s">
        <v>21</v>
      </c>
      <c r="N227" t="s">
        <v>22</v>
      </c>
      <c r="O227" t="str">
        <f t="shared" si="6"/>
        <v xml:space="preserve">Tier 2-Supermarket </v>
      </c>
      <c r="P227" s="1">
        <f t="shared" si="7"/>
        <v>3.8210456647699656E-5</v>
      </c>
    </row>
    <row r="228" spans="1:16" x14ac:dyDescent="0.3">
      <c r="A228" t="s">
        <v>689</v>
      </c>
      <c r="B228">
        <v>20.75</v>
      </c>
      <c r="C228" t="s">
        <v>24</v>
      </c>
      <c r="D228">
        <v>6.3399999999999998E-2</v>
      </c>
      <c r="E228" t="s">
        <v>61</v>
      </c>
      <c r="F228">
        <v>154.36799999999999</v>
      </c>
      <c r="G228" t="s">
        <v>17</v>
      </c>
      <c r="H228">
        <v>1999</v>
      </c>
      <c r="I228" t="s">
        <v>18</v>
      </c>
      <c r="J228" t="s">
        <v>19</v>
      </c>
      <c r="K228" t="s">
        <v>20</v>
      </c>
      <c r="L228">
        <v>1675.7319</v>
      </c>
      <c r="M228" t="s">
        <v>45</v>
      </c>
      <c r="N228" t="s">
        <v>22</v>
      </c>
      <c r="O228" t="str">
        <f t="shared" si="6"/>
        <v xml:space="preserve">Tier 1-Supermarket </v>
      </c>
      <c r="P228" s="1">
        <f t="shared" si="7"/>
        <v>3.5012499591597207E-5</v>
      </c>
    </row>
    <row r="229" spans="1:16" x14ac:dyDescent="0.3">
      <c r="A229" t="s">
        <v>689</v>
      </c>
      <c r="B229">
        <v>20.75</v>
      </c>
      <c r="C229" t="s">
        <v>24</v>
      </c>
      <c r="D229">
        <v>6.3500000000000001E-2</v>
      </c>
      <c r="E229" t="s">
        <v>61</v>
      </c>
      <c r="F229">
        <v>153.268</v>
      </c>
      <c r="G229" t="s">
        <v>48</v>
      </c>
      <c r="H229">
        <v>2002</v>
      </c>
      <c r="J229" t="s">
        <v>49</v>
      </c>
      <c r="K229" t="s">
        <v>20</v>
      </c>
      <c r="L229">
        <v>2170.6637000000001</v>
      </c>
      <c r="M229" t="s">
        <v>45</v>
      </c>
      <c r="N229" t="s">
        <v>22</v>
      </c>
      <c r="O229" t="str">
        <f t="shared" si="6"/>
        <v xml:space="preserve">Tier 2-Supermarket </v>
      </c>
      <c r="P229" s="1">
        <f t="shared" si="7"/>
        <v>4.5353532930742008E-5</v>
      </c>
    </row>
    <row r="230" spans="1:16" x14ac:dyDescent="0.3">
      <c r="A230" t="s">
        <v>417</v>
      </c>
      <c r="B230">
        <v>20.75</v>
      </c>
      <c r="C230" t="s">
        <v>15</v>
      </c>
      <c r="D230">
        <v>8.9399999999999993E-2</v>
      </c>
      <c r="E230" t="s">
        <v>61</v>
      </c>
      <c r="F230">
        <v>193.94800000000001</v>
      </c>
      <c r="G230" t="s">
        <v>17</v>
      </c>
      <c r="H230">
        <v>1999</v>
      </c>
      <c r="I230" t="s">
        <v>18</v>
      </c>
      <c r="J230" t="s">
        <v>19</v>
      </c>
      <c r="K230" t="s">
        <v>20</v>
      </c>
      <c r="L230">
        <v>3646.3085000000001</v>
      </c>
      <c r="M230" t="s">
        <v>45</v>
      </c>
      <c r="N230" t="s">
        <v>22</v>
      </c>
      <c r="O230" t="str">
        <f t="shared" si="6"/>
        <v xml:space="preserve">Tier 1-Supermarket </v>
      </c>
      <c r="P230" s="1">
        <f t="shared" si="7"/>
        <v>7.6185441637225749E-5</v>
      </c>
    </row>
    <row r="231" spans="1:16" x14ac:dyDescent="0.3">
      <c r="A231" t="s">
        <v>417</v>
      </c>
      <c r="B231">
        <v>20.75</v>
      </c>
      <c r="C231" t="s">
        <v>15</v>
      </c>
      <c r="D231">
        <v>8.9399999999999993E-2</v>
      </c>
      <c r="E231" t="s">
        <v>61</v>
      </c>
      <c r="F231">
        <v>192.048</v>
      </c>
      <c r="G231" t="s">
        <v>48</v>
      </c>
      <c r="H231">
        <v>2002</v>
      </c>
      <c r="J231" t="s">
        <v>49</v>
      </c>
      <c r="K231" t="s">
        <v>20</v>
      </c>
      <c r="L231">
        <v>3932.7669000000001</v>
      </c>
      <c r="M231" t="s">
        <v>45</v>
      </c>
      <c r="N231" t="s">
        <v>22</v>
      </c>
      <c r="O231" t="str">
        <f t="shared" si="6"/>
        <v xml:space="preserve">Tier 2-Supermarket </v>
      </c>
      <c r="P231" s="1">
        <f t="shared" si="7"/>
        <v>8.2170661953798817E-5</v>
      </c>
    </row>
    <row r="232" spans="1:16" x14ac:dyDescent="0.3">
      <c r="A232" t="s">
        <v>417</v>
      </c>
      <c r="B232">
        <v>20.75</v>
      </c>
      <c r="C232" t="s">
        <v>15</v>
      </c>
      <c r="D232">
        <v>8.9599999999999999E-2</v>
      </c>
      <c r="E232" t="s">
        <v>61</v>
      </c>
      <c r="F232">
        <v>193.94800000000001</v>
      </c>
      <c r="G232" t="s">
        <v>26</v>
      </c>
      <c r="H232">
        <v>2009</v>
      </c>
      <c r="I232" t="s">
        <v>18</v>
      </c>
      <c r="J232" t="s">
        <v>27</v>
      </c>
      <c r="K232" t="s">
        <v>28</v>
      </c>
      <c r="L232">
        <v>4812.5042999999996</v>
      </c>
      <c r="M232" t="s">
        <v>45</v>
      </c>
      <c r="N232" t="s">
        <v>22</v>
      </c>
      <c r="O232" t="str">
        <f t="shared" si="6"/>
        <v xml:space="preserve">Tier 3-Supermarket </v>
      </c>
      <c r="P232" s="1">
        <f t="shared" si="7"/>
        <v>1.0055176776088691E-4</v>
      </c>
    </row>
    <row r="233" spans="1:16" x14ac:dyDescent="0.3">
      <c r="A233" t="s">
        <v>689</v>
      </c>
      <c r="B233">
        <v>20.75</v>
      </c>
      <c r="C233" t="s">
        <v>24</v>
      </c>
      <c r="D233">
        <v>6.3600000000000004E-2</v>
      </c>
      <c r="E233" t="s">
        <v>61</v>
      </c>
      <c r="F233">
        <v>153.768</v>
      </c>
      <c r="G233" t="s">
        <v>26</v>
      </c>
      <c r="H233">
        <v>2009</v>
      </c>
      <c r="I233" t="s">
        <v>18</v>
      </c>
      <c r="J233" t="s">
        <v>27</v>
      </c>
      <c r="K233" t="s">
        <v>28</v>
      </c>
      <c r="L233">
        <v>2203.7078999999999</v>
      </c>
      <c r="M233" t="s">
        <v>45</v>
      </c>
      <c r="N233" t="s">
        <v>22</v>
      </c>
      <c r="O233" t="str">
        <f t="shared" si="6"/>
        <v xml:space="preserve">Tier 3-Supermarket </v>
      </c>
      <c r="P233" s="1">
        <f t="shared" si="7"/>
        <v>4.6043953659144119E-5</v>
      </c>
    </row>
    <row r="234" spans="1:16" x14ac:dyDescent="0.3">
      <c r="A234" t="s">
        <v>297</v>
      </c>
      <c r="B234">
        <v>20.7</v>
      </c>
      <c r="C234" t="s">
        <v>15</v>
      </c>
      <c r="D234">
        <v>9.2600000000000002E-2</v>
      </c>
      <c r="E234" t="s">
        <v>16</v>
      </c>
      <c r="F234">
        <v>76.367000000000004</v>
      </c>
      <c r="G234" t="s">
        <v>39</v>
      </c>
      <c r="H234">
        <v>1987</v>
      </c>
      <c r="I234" t="s">
        <v>40</v>
      </c>
      <c r="J234" t="s">
        <v>27</v>
      </c>
      <c r="K234" t="s">
        <v>20</v>
      </c>
      <c r="L234">
        <v>306.26799999999997</v>
      </c>
      <c r="M234" t="s">
        <v>21</v>
      </c>
      <c r="N234" t="s">
        <v>22</v>
      </c>
      <c r="O234" t="str">
        <f t="shared" si="6"/>
        <v xml:space="preserve">Tier 3-Supermarket </v>
      </c>
      <c r="P234" s="1">
        <f t="shared" si="7"/>
        <v>6.3991192295851689E-6</v>
      </c>
    </row>
    <row r="235" spans="1:16" x14ac:dyDescent="0.3">
      <c r="A235" t="s">
        <v>325</v>
      </c>
      <c r="B235">
        <v>20.7</v>
      </c>
      <c r="C235" t="s">
        <v>24</v>
      </c>
      <c r="D235">
        <v>4.7699999999999999E-2</v>
      </c>
      <c r="E235" t="s">
        <v>16</v>
      </c>
      <c r="F235">
        <v>212.58799999999999</v>
      </c>
      <c r="G235" t="s">
        <v>26</v>
      </c>
      <c r="H235">
        <v>2009</v>
      </c>
      <c r="I235" t="s">
        <v>18</v>
      </c>
      <c r="J235" t="s">
        <v>27</v>
      </c>
      <c r="K235" t="s">
        <v>28</v>
      </c>
      <c r="L235">
        <v>1286.3255999999999</v>
      </c>
      <c r="M235" t="s">
        <v>21</v>
      </c>
      <c r="N235" t="s">
        <v>22</v>
      </c>
      <c r="O235" t="str">
        <f t="shared" si="6"/>
        <v xml:space="preserve">Tier 3-Supermarket </v>
      </c>
      <c r="P235" s="1">
        <f t="shared" si="7"/>
        <v>2.6876300764257712E-5</v>
      </c>
    </row>
    <row r="236" spans="1:16" x14ac:dyDescent="0.3">
      <c r="A236" t="s">
        <v>325</v>
      </c>
      <c r="B236">
        <v>20.7</v>
      </c>
      <c r="C236" t="s">
        <v>24</v>
      </c>
      <c r="D236">
        <v>4.7600000000000003E-2</v>
      </c>
      <c r="E236" t="s">
        <v>16</v>
      </c>
      <c r="F236">
        <v>213.488</v>
      </c>
      <c r="G236" t="s">
        <v>17</v>
      </c>
      <c r="H236">
        <v>1999</v>
      </c>
      <c r="I236" t="s">
        <v>18</v>
      </c>
      <c r="J236" t="s">
        <v>19</v>
      </c>
      <c r="K236" t="s">
        <v>20</v>
      </c>
      <c r="L236">
        <v>1929.4884</v>
      </c>
      <c r="M236" t="s">
        <v>21</v>
      </c>
      <c r="N236" t="s">
        <v>22</v>
      </c>
      <c r="O236" t="str">
        <f t="shared" si="6"/>
        <v xml:space="preserve">Tier 1-Supermarket </v>
      </c>
      <c r="P236" s="1">
        <f t="shared" si="7"/>
        <v>4.0314451146386566E-5</v>
      </c>
    </row>
    <row r="237" spans="1:16" x14ac:dyDescent="0.3">
      <c r="A237" t="s">
        <v>450</v>
      </c>
      <c r="B237">
        <v>20.7</v>
      </c>
      <c r="C237" t="s">
        <v>24</v>
      </c>
      <c r="D237">
        <v>0.1003</v>
      </c>
      <c r="E237" t="s">
        <v>33</v>
      </c>
      <c r="F237">
        <v>123.43899999999999</v>
      </c>
      <c r="G237" t="s">
        <v>17</v>
      </c>
      <c r="H237">
        <v>1999</v>
      </c>
      <c r="I237" t="s">
        <v>18</v>
      </c>
      <c r="J237" t="s">
        <v>19</v>
      </c>
      <c r="K237" t="s">
        <v>20</v>
      </c>
      <c r="L237">
        <v>1238.3879999999999</v>
      </c>
      <c r="M237" t="s">
        <v>21</v>
      </c>
      <c r="N237" t="s">
        <v>57</v>
      </c>
      <c r="O237" t="str">
        <f t="shared" si="6"/>
        <v xml:space="preserve">Tier 1-Supermarket </v>
      </c>
      <c r="P237" s="1">
        <f t="shared" si="7"/>
        <v>2.5874699493540032E-5</v>
      </c>
    </row>
    <row r="238" spans="1:16" x14ac:dyDescent="0.3">
      <c r="A238" t="s">
        <v>518</v>
      </c>
      <c r="B238">
        <v>20.7</v>
      </c>
      <c r="C238" t="s">
        <v>15</v>
      </c>
      <c r="D238">
        <v>4.87E-2</v>
      </c>
      <c r="E238" t="s">
        <v>33</v>
      </c>
      <c r="F238">
        <v>37.551000000000002</v>
      </c>
      <c r="G238" t="s">
        <v>65</v>
      </c>
      <c r="H238">
        <v>2004</v>
      </c>
      <c r="I238" t="s">
        <v>55</v>
      </c>
      <c r="J238" t="s">
        <v>49</v>
      </c>
      <c r="K238" t="s">
        <v>20</v>
      </c>
      <c r="L238">
        <v>113.8518</v>
      </c>
      <c r="M238" t="s">
        <v>21</v>
      </c>
      <c r="N238" t="s">
        <v>22</v>
      </c>
      <c r="O238" t="str">
        <f t="shared" si="6"/>
        <v xml:space="preserve">Tier 2-Supermarket </v>
      </c>
      <c r="P238" s="1">
        <f t="shared" si="7"/>
        <v>2.3788030179544869E-6</v>
      </c>
    </row>
    <row r="239" spans="1:16" x14ac:dyDescent="0.3">
      <c r="A239" t="s">
        <v>554</v>
      </c>
      <c r="B239">
        <v>20.7</v>
      </c>
      <c r="C239" t="s">
        <v>15</v>
      </c>
      <c r="D239">
        <v>4.2799999999999998E-2</v>
      </c>
      <c r="E239" t="s">
        <v>16</v>
      </c>
      <c r="F239">
        <v>175.803</v>
      </c>
      <c r="G239" t="s">
        <v>54</v>
      </c>
      <c r="H239">
        <v>1997</v>
      </c>
      <c r="I239" t="s">
        <v>55</v>
      </c>
      <c r="J239" t="s">
        <v>19</v>
      </c>
      <c r="K239" t="s">
        <v>20</v>
      </c>
      <c r="L239">
        <v>1593.9251999999999</v>
      </c>
      <c r="M239" t="s">
        <v>21</v>
      </c>
      <c r="N239" t="s">
        <v>22</v>
      </c>
      <c r="O239" t="str">
        <f t="shared" si="6"/>
        <v xml:space="preserve">Tier 1-Supermarket </v>
      </c>
      <c r="P239" s="1">
        <f t="shared" si="7"/>
        <v>3.3303242251362819E-5</v>
      </c>
    </row>
    <row r="240" spans="1:16" x14ac:dyDescent="0.3">
      <c r="A240" t="s">
        <v>674</v>
      </c>
      <c r="B240">
        <v>20.7</v>
      </c>
      <c r="C240" t="s">
        <v>24</v>
      </c>
      <c r="D240">
        <v>0.11409999999999999</v>
      </c>
      <c r="E240" t="s">
        <v>16</v>
      </c>
      <c r="F240">
        <v>92.744</v>
      </c>
      <c r="G240" t="s">
        <v>54</v>
      </c>
      <c r="H240">
        <v>1997</v>
      </c>
      <c r="I240" t="s">
        <v>55</v>
      </c>
      <c r="J240" t="s">
        <v>19</v>
      </c>
      <c r="K240" t="s">
        <v>20</v>
      </c>
      <c r="L240">
        <v>1323.6104</v>
      </c>
      <c r="M240" t="s">
        <v>21</v>
      </c>
      <c r="N240" t="s">
        <v>57</v>
      </c>
      <c r="O240" t="str">
        <f t="shared" si="6"/>
        <v xml:space="preserve">Tier 1-Supermarket </v>
      </c>
      <c r="P240" s="1">
        <f t="shared" si="7"/>
        <v>2.7655323974815906E-5</v>
      </c>
    </row>
    <row r="241" spans="1:16" x14ac:dyDescent="0.3">
      <c r="A241" t="s">
        <v>785</v>
      </c>
      <c r="B241">
        <v>20.7</v>
      </c>
      <c r="C241" t="s">
        <v>24</v>
      </c>
      <c r="D241">
        <v>7.9399999999999998E-2</v>
      </c>
      <c r="E241" t="s">
        <v>42</v>
      </c>
      <c r="F241">
        <v>99.804000000000002</v>
      </c>
      <c r="G241" t="s">
        <v>17</v>
      </c>
      <c r="H241">
        <v>1999</v>
      </c>
      <c r="I241" t="s">
        <v>18</v>
      </c>
      <c r="J241" t="s">
        <v>19</v>
      </c>
      <c r="K241" t="s">
        <v>20</v>
      </c>
      <c r="L241">
        <v>1488.0630000000001</v>
      </c>
      <c r="M241" t="s">
        <v>21</v>
      </c>
      <c r="N241" t="s">
        <v>22</v>
      </c>
      <c r="O241" t="str">
        <f t="shared" si="6"/>
        <v xml:space="preserve">Tier 1-Supermarket </v>
      </c>
      <c r="P241" s="1">
        <f t="shared" si="7"/>
        <v>3.1091372778527947E-5</v>
      </c>
    </row>
    <row r="242" spans="1:16" x14ac:dyDescent="0.3">
      <c r="A242" t="s">
        <v>838</v>
      </c>
      <c r="B242">
        <v>20.7</v>
      </c>
      <c r="C242" t="s">
        <v>15</v>
      </c>
      <c r="D242">
        <v>2.1399999999999999E-2</v>
      </c>
      <c r="E242" t="s">
        <v>42</v>
      </c>
      <c r="F242">
        <v>156.529</v>
      </c>
      <c r="G242" t="s">
        <v>65</v>
      </c>
      <c r="H242">
        <v>2004</v>
      </c>
      <c r="I242" t="s">
        <v>55</v>
      </c>
      <c r="J242" t="s">
        <v>49</v>
      </c>
      <c r="K242" t="s">
        <v>20</v>
      </c>
      <c r="L242">
        <v>1571.288</v>
      </c>
      <c r="M242" t="s">
        <v>21</v>
      </c>
      <c r="N242" t="s">
        <v>22</v>
      </c>
      <c r="O242" t="str">
        <f t="shared" si="6"/>
        <v xml:space="preserve">Tier 2-Supermarket </v>
      </c>
      <c r="P242" s="1">
        <f t="shared" si="7"/>
        <v>3.2830263873523911E-5</v>
      </c>
    </row>
    <row r="243" spans="1:16" x14ac:dyDescent="0.3">
      <c r="A243" t="s">
        <v>450</v>
      </c>
      <c r="B243">
        <v>20.7</v>
      </c>
      <c r="C243" t="s">
        <v>24</v>
      </c>
      <c r="D243">
        <v>0.10059999999999999</v>
      </c>
      <c r="E243" t="s">
        <v>33</v>
      </c>
      <c r="F243">
        <v>123.539</v>
      </c>
      <c r="G243" t="s">
        <v>26</v>
      </c>
      <c r="H243">
        <v>2009</v>
      </c>
      <c r="I243" t="s">
        <v>18</v>
      </c>
      <c r="J243" t="s">
        <v>27</v>
      </c>
      <c r="K243" t="s">
        <v>28</v>
      </c>
      <c r="L243">
        <v>1981.4208000000001</v>
      </c>
      <c r="M243" t="s">
        <v>21</v>
      </c>
      <c r="N243" t="s">
        <v>57</v>
      </c>
      <c r="O243" t="str">
        <f t="shared" si="6"/>
        <v xml:space="preserve">Tier 3-Supermarket </v>
      </c>
      <c r="P243" s="1">
        <f t="shared" si="7"/>
        <v>4.1399519189664054E-5</v>
      </c>
    </row>
    <row r="244" spans="1:16" x14ac:dyDescent="0.3">
      <c r="A244" t="s">
        <v>900</v>
      </c>
      <c r="B244">
        <v>20.7</v>
      </c>
      <c r="C244" t="s">
        <v>15</v>
      </c>
      <c r="D244">
        <v>2.7099999999999999E-2</v>
      </c>
      <c r="E244" t="s">
        <v>38</v>
      </c>
      <c r="F244">
        <v>73.935000000000002</v>
      </c>
      <c r="G244" t="s">
        <v>51</v>
      </c>
      <c r="H244">
        <v>2007</v>
      </c>
      <c r="J244" t="s">
        <v>49</v>
      </c>
      <c r="K244" t="s">
        <v>20</v>
      </c>
      <c r="L244">
        <v>1655.1787999999999</v>
      </c>
      <c r="M244" t="s">
        <v>38</v>
      </c>
      <c r="N244" t="s">
        <v>22</v>
      </c>
      <c r="O244" t="str">
        <f t="shared" si="6"/>
        <v xml:space="preserve">Tier 2-Supermarket </v>
      </c>
      <c r="P244" s="1">
        <f t="shared" si="7"/>
        <v>3.4583066097279848E-5</v>
      </c>
    </row>
    <row r="245" spans="1:16" x14ac:dyDescent="0.3">
      <c r="A245" t="s">
        <v>934</v>
      </c>
      <c r="B245">
        <v>20.7</v>
      </c>
      <c r="C245" t="s">
        <v>24</v>
      </c>
      <c r="D245">
        <v>0.1222</v>
      </c>
      <c r="E245" t="s">
        <v>47</v>
      </c>
      <c r="F245">
        <v>119.747</v>
      </c>
      <c r="G245" t="s">
        <v>51</v>
      </c>
      <c r="H245">
        <v>2007</v>
      </c>
      <c r="J245" t="s">
        <v>49</v>
      </c>
      <c r="K245" t="s">
        <v>20</v>
      </c>
      <c r="L245">
        <v>4006.7844</v>
      </c>
      <c r="M245" t="s">
        <v>45</v>
      </c>
      <c r="N245" t="s">
        <v>57</v>
      </c>
      <c r="O245" t="str">
        <f t="shared" si="6"/>
        <v xml:space="preserve">Tier 2-Supermarket </v>
      </c>
      <c r="P245" s="1">
        <f t="shared" si="7"/>
        <v>8.3717172877485979E-5</v>
      </c>
    </row>
    <row r="246" spans="1:16" x14ac:dyDescent="0.3">
      <c r="A246" t="s">
        <v>674</v>
      </c>
      <c r="B246">
        <v>20.7</v>
      </c>
      <c r="C246" t="s">
        <v>24</v>
      </c>
      <c r="D246">
        <v>0.1143</v>
      </c>
      <c r="E246" t="s">
        <v>16</v>
      </c>
      <c r="F246">
        <v>94.944000000000003</v>
      </c>
      <c r="G246" t="s">
        <v>17</v>
      </c>
      <c r="H246">
        <v>1999</v>
      </c>
      <c r="I246" t="s">
        <v>18</v>
      </c>
      <c r="J246" t="s">
        <v>19</v>
      </c>
      <c r="K246" t="s">
        <v>20</v>
      </c>
      <c r="L246">
        <v>1229.0668000000001</v>
      </c>
      <c r="M246" t="s">
        <v>21</v>
      </c>
      <c r="N246" t="s">
        <v>57</v>
      </c>
      <c r="O246" t="str">
        <f t="shared" si="6"/>
        <v xml:space="preserve">Tier 1-Supermarket </v>
      </c>
      <c r="P246" s="1">
        <f t="shared" si="7"/>
        <v>2.5679943690900488E-5</v>
      </c>
    </row>
    <row r="247" spans="1:16" x14ac:dyDescent="0.3">
      <c r="A247" t="s">
        <v>975</v>
      </c>
      <c r="B247">
        <v>20.7</v>
      </c>
      <c r="C247" t="s">
        <v>15</v>
      </c>
      <c r="D247">
        <v>3.9399999999999998E-2</v>
      </c>
      <c r="E247" t="s">
        <v>38</v>
      </c>
      <c r="F247">
        <v>149.83699999999999</v>
      </c>
      <c r="G247" t="s">
        <v>26</v>
      </c>
      <c r="H247">
        <v>2009</v>
      </c>
      <c r="I247" t="s">
        <v>18</v>
      </c>
      <c r="J247" t="s">
        <v>27</v>
      </c>
      <c r="K247" t="s">
        <v>28</v>
      </c>
      <c r="L247">
        <v>2267.049</v>
      </c>
      <c r="M247" t="s">
        <v>38</v>
      </c>
      <c r="N247" t="s">
        <v>22</v>
      </c>
      <c r="O247" t="str">
        <f t="shared" si="6"/>
        <v xml:space="preserve">Tier 3-Supermarket </v>
      </c>
      <c r="P247" s="1">
        <f t="shared" si="7"/>
        <v>4.7367393427690222E-5</v>
      </c>
    </row>
    <row r="248" spans="1:16" x14ac:dyDescent="0.3">
      <c r="A248" t="s">
        <v>518</v>
      </c>
      <c r="B248">
        <v>20.7</v>
      </c>
      <c r="C248" t="s">
        <v>15</v>
      </c>
      <c r="D248">
        <v>4.8800000000000003E-2</v>
      </c>
      <c r="E248" t="s">
        <v>33</v>
      </c>
      <c r="F248">
        <v>37.350999999999999</v>
      </c>
      <c r="G248" t="s">
        <v>54</v>
      </c>
      <c r="H248">
        <v>1997</v>
      </c>
      <c r="I248" t="s">
        <v>55</v>
      </c>
      <c r="J248" t="s">
        <v>19</v>
      </c>
      <c r="K248" t="s">
        <v>20</v>
      </c>
      <c r="L248">
        <v>834.91319999999996</v>
      </c>
      <c r="M248" t="s">
        <v>21</v>
      </c>
      <c r="N248" t="s">
        <v>22</v>
      </c>
      <c r="O248" t="str">
        <f t="shared" si="6"/>
        <v xml:space="preserve">Tier 1-Supermarket </v>
      </c>
      <c r="P248" s="1">
        <f t="shared" si="7"/>
        <v>1.7444555464999569E-5</v>
      </c>
    </row>
    <row r="249" spans="1:16" x14ac:dyDescent="0.3">
      <c r="A249" t="s">
        <v>674</v>
      </c>
      <c r="B249">
        <v>20.7</v>
      </c>
      <c r="C249" t="s">
        <v>24</v>
      </c>
      <c r="D249">
        <v>0.191</v>
      </c>
      <c r="E249" t="s">
        <v>16</v>
      </c>
      <c r="F249">
        <v>92.843999999999994</v>
      </c>
      <c r="G249" t="s">
        <v>34</v>
      </c>
      <c r="H249">
        <v>1998</v>
      </c>
      <c r="J249" t="s">
        <v>27</v>
      </c>
      <c r="K249" t="s">
        <v>35</v>
      </c>
      <c r="L249">
        <v>189.0872</v>
      </c>
      <c r="M249" t="s">
        <v>21</v>
      </c>
      <c r="N249" t="s">
        <v>57</v>
      </c>
      <c r="O249" t="str">
        <f t="shared" si="6"/>
        <v>Tier 3-Grocery Stor</v>
      </c>
      <c r="P249" s="1">
        <f t="shared" si="7"/>
        <v>3.9507605678308438E-6</v>
      </c>
    </row>
    <row r="250" spans="1:16" x14ac:dyDescent="0.3">
      <c r="A250" t="s">
        <v>325</v>
      </c>
      <c r="B250">
        <v>20.7</v>
      </c>
      <c r="C250" t="s">
        <v>24</v>
      </c>
      <c r="D250">
        <v>4.7600000000000003E-2</v>
      </c>
      <c r="E250" t="s">
        <v>16</v>
      </c>
      <c r="F250">
        <v>215.08799999999999</v>
      </c>
      <c r="G250" t="s">
        <v>48</v>
      </c>
      <c r="H250">
        <v>2002</v>
      </c>
      <c r="J250" t="s">
        <v>49</v>
      </c>
      <c r="K250" t="s">
        <v>20</v>
      </c>
      <c r="L250">
        <v>5145.3023999999996</v>
      </c>
      <c r="M250" t="s">
        <v>21</v>
      </c>
      <c r="N250" t="s">
        <v>22</v>
      </c>
      <c r="O250" t="str">
        <f t="shared" si="6"/>
        <v xml:space="preserve">Tier 2-Supermarket </v>
      </c>
      <c r="P250" s="1">
        <f t="shared" si="7"/>
        <v>1.0750520305703085E-4</v>
      </c>
    </row>
    <row r="251" spans="1:16" x14ac:dyDescent="0.3">
      <c r="A251" t="s">
        <v>838</v>
      </c>
      <c r="B251">
        <v>20.7</v>
      </c>
      <c r="C251" t="s">
        <v>15</v>
      </c>
      <c r="D251">
        <v>2.1499999999999998E-2</v>
      </c>
      <c r="E251" t="s">
        <v>42</v>
      </c>
      <c r="F251">
        <v>156.62899999999999</v>
      </c>
      <c r="G251" t="s">
        <v>17</v>
      </c>
      <c r="H251">
        <v>1999</v>
      </c>
      <c r="I251" t="s">
        <v>18</v>
      </c>
      <c r="J251" t="s">
        <v>19</v>
      </c>
      <c r="K251" t="s">
        <v>20</v>
      </c>
      <c r="L251">
        <v>3928.22</v>
      </c>
      <c r="M251" t="s">
        <v>21</v>
      </c>
      <c r="N251" t="s">
        <v>22</v>
      </c>
      <c r="O251" t="str">
        <f t="shared" si="6"/>
        <v xml:space="preserve">Tier 1-Supermarket </v>
      </c>
      <c r="P251" s="1">
        <f t="shared" si="7"/>
        <v>8.2075659683809778E-5</v>
      </c>
    </row>
    <row r="252" spans="1:16" x14ac:dyDescent="0.3">
      <c r="A252" t="s">
        <v>900</v>
      </c>
      <c r="B252">
        <v>20.7</v>
      </c>
      <c r="C252" t="s">
        <v>15</v>
      </c>
      <c r="D252">
        <v>2.69E-2</v>
      </c>
      <c r="E252" t="s">
        <v>38</v>
      </c>
      <c r="F252">
        <v>74.635000000000005</v>
      </c>
      <c r="G252" t="s">
        <v>39</v>
      </c>
      <c r="H252">
        <v>1987</v>
      </c>
      <c r="I252" t="s">
        <v>40</v>
      </c>
      <c r="J252" t="s">
        <v>27</v>
      </c>
      <c r="K252" t="s">
        <v>20</v>
      </c>
      <c r="L252">
        <v>1053.2955999999999</v>
      </c>
      <c r="M252" t="s">
        <v>38</v>
      </c>
      <c r="N252" t="s">
        <v>22</v>
      </c>
      <c r="O252" t="str">
        <f t="shared" si="6"/>
        <v xml:space="preserve">Tier 3-Supermarket </v>
      </c>
      <c r="P252" s="1">
        <f t="shared" si="7"/>
        <v>2.2007405698268994E-5</v>
      </c>
    </row>
    <row r="253" spans="1:16" x14ac:dyDescent="0.3">
      <c r="A253" t="s">
        <v>554</v>
      </c>
      <c r="B253">
        <v>20.7</v>
      </c>
      <c r="C253" t="s">
        <v>15</v>
      </c>
      <c r="D253">
        <v>4.2900000000000001E-2</v>
      </c>
      <c r="E253" t="s">
        <v>16</v>
      </c>
      <c r="F253">
        <v>178.303</v>
      </c>
      <c r="G253" t="s">
        <v>48</v>
      </c>
      <c r="H253">
        <v>2002</v>
      </c>
      <c r="J253" t="s">
        <v>49</v>
      </c>
      <c r="K253" t="s">
        <v>20</v>
      </c>
      <c r="L253">
        <v>1062.6168</v>
      </c>
      <c r="M253" t="s">
        <v>21</v>
      </c>
      <c r="N253" t="s">
        <v>22</v>
      </c>
      <c r="O253" t="str">
        <f t="shared" si="6"/>
        <v xml:space="preserve">Tier 2-Supermarket </v>
      </c>
      <c r="P253" s="1">
        <f t="shared" si="7"/>
        <v>2.2202161500908545E-5</v>
      </c>
    </row>
    <row r="254" spans="1:16" x14ac:dyDescent="0.3">
      <c r="A254" t="s">
        <v>518</v>
      </c>
      <c r="B254">
        <v>20.7</v>
      </c>
      <c r="C254" t="s">
        <v>15</v>
      </c>
      <c r="D254">
        <v>4.87E-2</v>
      </c>
      <c r="E254" t="s">
        <v>33</v>
      </c>
      <c r="F254">
        <v>38.750999999999998</v>
      </c>
      <c r="G254" t="s">
        <v>39</v>
      </c>
      <c r="H254">
        <v>1987</v>
      </c>
      <c r="I254" t="s">
        <v>40</v>
      </c>
      <c r="J254" t="s">
        <v>27</v>
      </c>
      <c r="K254" t="s">
        <v>20</v>
      </c>
      <c r="L254">
        <v>227.70359999999999</v>
      </c>
      <c r="M254" t="s">
        <v>21</v>
      </c>
      <c r="N254" t="s">
        <v>22</v>
      </c>
      <c r="O254" t="str">
        <f t="shared" si="6"/>
        <v xml:space="preserve">Tier 3-Supermarket </v>
      </c>
      <c r="P254" s="1">
        <f t="shared" si="7"/>
        <v>4.7576060359089739E-6</v>
      </c>
    </row>
    <row r="255" spans="1:16" x14ac:dyDescent="0.3">
      <c r="A255" t="s">
        <v>785</v>
      </c>
      <c r="B255">
        <v>20.7</v>
      </c>
      <c r="C255" t="s">
        <v>24</v>
      </c>
      <c r="D255">
        <v>0</v>
      </c>
      <c r="E255" t="s">
        <v>42</v>
      </c>
      <c r="F255">
        <v>98.703999999999994</v>
      </c>
      <c r="G255" t="s">
        <v>51</v>
      </c>
      <c r="H255">
        <v>2007</v>
      </c>
      <c r="J255" t="s">
        <v>49</v>
      </c>
      <c r="K255" t="s">
        <v>20</v>
      </c>
      <c r="L255">
        <v>1884.8797999999999</v>
      </c>
      <c r="M255" t="s">
        <v>21</v>
      </c>
      <c r="N255" t="s">
        <v>36</v>
      </c>
      <c r="O255" t="str">
        <f t="shared" si="6"/>
        <v xml:space="preserve">Tier 2-Supermarket </v>
      </c>
      <c r="P255" s="1">
        <f t="shared" si="7"/>
        <v>3.938240551946873E-5</v>
      </c>
    </row>
    <row r="256" spans="1:16" x14ac:dyDescent="0.3">
      <c r="A256" t="s">
        <v>1300</v>
      </c>
      <c r="B256">
        <v>20.7</v>
      </c>
      <c r="C256" t="s">
        <v>15</v>
      </c>
      <c r="D256">
        <v>0.16980000000000001</v>
      </c>
      <c r="E256" t="s">
        <v>86</v>
      </c>
      <c r="F256">
        <v>184.42699999999999</v>
      </c>
      <c r="G256" t="s">
        <v>65</v>
      </c>
      <c r="H256">
        <v>2004</v>
      </c>
      <c r="I256" t="s">
        <v>55</v>
      </c>
      <c r="J256" t="s">
        <v>49</v>
      </c>
      <c r="K256" t="s">
        <v>20</v>
      </c>
      <c r="L256">
        <v>3688.5320000000002</v>
      </c>
      <c r="M256" t="s">
        <v>45</v>
      </c>
      <c r="N256" t="s">
        <v>57</v>
      </c>
      <c r="O256" t="str">
        <f t="shared" si="6"/>
        <v xml:space="preserve">Tier 2-Supermarket </v>
      </c>
      <c r="P256" s="1">
        <f t="shared" si="7"/>
        <v>7.7067653330221397E-5</v>
      </c>
    </row>
    <row r="257" spans="1:16" x14ac:dyDescent="0.3">
      <c r="A257" t="s">
        <v>554</v>
      </c>
      <c r="B257">
        <v>20.7</v>
      </c>
      <c r="C257" t="s">
        <v>15</v>
      </c>
      <c r="D257">
        <v>7.17E-2</v>
      </c>
      <c r="E257" t="s">
        <v>16</v>
      </c>
      <c r="F257">
        <v>177.60300000000001</v>
      </c>
      <c r="G257" t="s">
        <v>34</v>
      </c>
      <c r="H257">
        <v>1998</v>
      </c>
      <c r="J257" t="s">
        <v>27</v>
      </c>
      <c r="K257" t="s">
        <v>35</v>
      </c>
      <c r="L257">
        <v>531.30840000000001</v>
      </c>
      <c r="M257" t="s">
        <v>21</v>
      </c>
      <c r="N257" t="s">
        <v>22</v>
      </c>
      <c r="O257" t="str">
        <f t="shared" si="6"/>
        <v>Tier 3-Grocery Stor</v>
      </c>
      <c r="P257" s="1">
        <f t="shared" si="7"/>
        <v>1.1101080750454272E-5</v>
      </c>
    </row>
    <row r="258" spans="1:16" x14ac:dyDescent="0.3">
      <c r="A258" t="s">
        <v>554</v>
      </c>
      <c r="B258">
        <v>20.7</v>
      </c>
      <c r="C258" t="s">
        <v>15</v>
      </c>
      <c r="D258">
        <v>4.3099999999999999E-2</v>
      </c>
      <c r="E258" t="s">
        <v>16</v>
      </c>
      <c r="F258">
        <v>177.803</v>
      </c>
      <c r="G258" t="s">
        <v>51</v>
      </c>
      <c r="H258">
        <v>2007</v>
      </c>
      <c r="J258" t="s">
        <v>49</v>
      </c>
      <c r="K258" t="s">
        <v>20</v>
      </c>
      <c r="L258">
        <v>1239.7195999999999</v>
      </c>
      <c r="M258" t="s">
        <v>21</v>
      </c>
      <c r="N258" t="s">
        <v>22</v>
      </c>
      <c r="O258" t="str">
        <f t="shared" ref="O258:O321" si="8">_xlfn.CONCAT(J258,"-", LEFT(K258,12))</f>
        <v xml:space="preserve">Tier 2-Supermarket </v>
      </c>
      <c r="P258" s="1">
        <f t="shared" ref="P258:P321" si="9">L258/SUM(L:L)</f>
        <v>2.5902521751059966E-5</v>
      </c>
    </row>
    <row r="259" spans="1:16" x14ac:dyDescent="0.3">
      <c r="A259" t="s">
        <v>325</v>
      </c>
      <c r="B259">
        <v>20.7</v>
      </c>
      <c r="C259" t="s">
        <v>24</v>
      </c>
      <c r="D259">
        <v>4.7500000000000001E-2</v>
      </c>
      <c r="E259" t="s">
        <v>16</v>
      </c>
      <c r="F259">
        <v>215.988</v>
      </c>
      <c r="G259" t="s">
        <v>65</v>
      </c>
      <c r="H259">
        <v>2004</v>
      </c>
      <c r="I259" t="s">
        <v>55</v>
      </c>
      <c r="J259" t="s">
        <v>49</v>
      </c>
      <c r="K259" t="s">
        <v>20</v>
      </c>
      <c r="L259">
        <v>3430.2015999999999</v>
      </c>
      <c r="M259" t="s">
        <v>21</v>
      </c>
      <c r="N259" t="s">
        <v>22</v>
      </c>
      <c r="O259" t="str">
        <f t="shared" si="8"/>
        <v xml:space="preserve">Tier 2-Supermarket </v>
      </c>
      <c r="P259" s="1">
        <f t="shared" si="9"/>
        <v>7.1670135371353894E-5</v>
      </c>
    </row>
    <row r="260" spans="1:16" x14ac:dyDescent="0.3">
      <c r="A260" t="s">
        <v>934</v>
      </c>
      <c r="B260">
        <v>20.7</v>
      </c>
      <c r="C260" t="s">
        <v>24</v>
      </c>
      <c r="D260">
        <v>0.122</v>
      </c>
      <c r="E260" t="s">
        <v>47</v>
      </c>
      <c r="F260">
        <v>117.747</v>
      </c>
      <c r="G260" t="s">
        <v>26</v>
      </c>
      <c r="H260">
        <v>2009</v>
      </c>
      <c r="I260" t="s">
        <v>18</v>
      </c>
      <c r="J260" t="s">
        <v>27</v>
      </c>
      <c r="K260" t="s">
        <v>28</v>
      </c>
      <c r="L260">
        <v>2828.3184000000001</v>
      </c>
      <c r="M260" t="s">
        <v>45</v>
      </c>
      <c r="N260" t="s">
        <v>57</v>
      </c>
      <c r="O260" t="str">
        <f t="shared" si="8"/>
        <v xml:space="preserve">Tier 3-Supermarket </v>
      </c>
      <c r="P260" s="1">
        <f t="shared" si="9"/>
        <v>5.9094474972343046E-5</v>
      </c>
    </row>
    <row r="261" spans="1:16" x14ac:dyDescent="0.3">
      <c r="A261" t="s">
        <v>450</v>
      </c>
      <c r="B261">
        <v>20.7</v>
      </c>
      <c r="C261" t="s">
        <v>24</v>
      </c>
      <c r="D261">
        <v>0.1004</v>
      </c>
      <c r="E261" t="s">
        <v>33</v>
      </c>
      <c r="F261">
        <v>122.43899999999999</v>
      </c>
      <c r="G261" t="s">
        <v>48</v>
      </c>
      <c r="H261">
        <v>2002</v>
      </c>
      <c r="J261" t="s">
        <v>49</v>
      </c>
      <c r="K261" t="s">
        <v>20</v>
      </c>
      <c r="L261">
        <v>1238.3879999999999</v>
      </c>
      <c r="M261" t="s">
        <v>21</v>
      </c>
      <c r="N261" t="s">
        <v>57</v>
      </c>
      <c r="O261" t="str">
        <f t="shared" si="8"/>
        <v xml:space="preserve">Tier 2-Supermarket </v>
      </c>
      <c r="P261" s="1">
        <f t="shared" si="9"/>
        <v>2.5874699493540032E-5</v>
      </c>
    </row>
    <row r="262" spans="1:16" x14ac:dyDescent="0.3">
      <c r="A262" t="s">
        <v>1300</v>
      </c>
      <c r="B262">
        <v>20.7</v>
      </c>
      <c r="C262" t="s">
        <v>15</v>
      </c>
      <c r="D262">
        <v>0.16969999999999999</v>
      </c>
      <c r="E262" t="s">
        <v>86</v>
      </c>
      <c r="F262">
        <v>183.52699999999999</v>
      </c>
      <c r="G262" t="s">
        <v>39</v>
      </c>
      <c r="H262">
        <v>1987</v>
      </c>
      <c r="I262" t="s">
        <v>40</v>
      </c>
      <c r="J262" t="s">
        <v>27</v>
      </c>
      <c r="K262" t="s">
        <v>20</v>
      </c>
      <c r="L262">
        <v>4426.2384000000002</v>
      </c>
      <c r="M262" t="s">
        <v>45</v>
      </c>
      <c r="N262" t="s">
        <v>57</v>
      </c>
      <c r="O262" t="str">
        <f t="shared" si="8"/>
        <v xml:space="preserve">Tier 3-Supermarket </v>
      </c>
      <c r="P262" s="1">
        <f t="shared" si="9"/>
        <v>9.2481183996265677E-5</v>
      </c>
    </row>
    <row r="263" spans="1:16" x14ac:dyDescent="0.3">
      <c r="A263" t="s">
        <v>518</v>
      </c>
      <c r="B263">
        <v>20.7</v>
      </c>
      <c r="C263" t="s">
        <v>15</v>
      </c>
      <c r="D263">
        <v>4.9000000000000002E-2</v>
      </c>
      <c r="E263" t="s">
        <v>33</v>
      </c>
      <c r="F263">
        <v>37.850999999999999</v>
      </c>
      <c r="G263" t="s">
        <v>26</v>
      </c>
      <c r="H263">
        <v>2009</v>
      </c>
      <c r="I263" t="s">
        <v>18</v>
      </c>
      <c r="J263" t="s">
        <v>27</v>
      </c>
      <c r="K263" t="s">
        <v>28</v>
      </c>
      <c r="L263">
        <v>265.6542</v>
      </c>
      <c r="M263" t="s">
        <v>21</v>
      </c>
      <c r="N263" t="s">
        <v>22</v>
      </c>
      <c r="O263" t="str">
        <f t="shared" si="8"/>
        <v xml:space="preserve">Tier 3-Supermarket </v>
      </c>
      <c r="P263" s="1">
        <f t="shared" si="9"/>
        <v>5.5505403752271362E-6</v>
      </c>
    </row>
    <row r="264" spans="1:16" x14ac:dyDescent="0.3">
      <c r="A264" t="s">
        <v>934</v>
      </c>
      <c r="B264">
        <v>20.7</v>
      </c>
      <c r="C264" t="s">
        <v>24</v>
      </c>
      <c r="D264">
        <v>0.1215</v>
      </c>
      <c r="E264" t="s">
        <v>47</v>
      </c>
      <c r="F264">
        <v>118.047</v>
      </c>
      <c r="G264" t="s">
        <v>54</v>
      </c>
      <c r="H264">
        <v>1997</v>
      </c>
      <c r="I264" t="s">
        <v>55</v>
      </c>
      <c r="J264" t="s">
        <v>19</v>
      </c>
      <c r="K264" t="s">
        <v>20</v>
      </c>
      <c r="L264">
        <v>1060.6194</v>
      </c>
      <c r="M264" t="s">
        <v>45</v>
      </c>
      <c r="N264" t="s">
        <v>57</v>
      </c>
      <c r="O264" t="str">
        <f t="shared" si="8"/>
        <v xml:space="preserve">Tier 1-Supermarket </v>
      </c>
      <c r="P264" s="1">
        <f t="shared" si="9"/>
        <v>2.2160428114628642E-5</v>
      </c>
    </row>
    <row r="265" spans="1:16" x14ac:dyDescent="0.3">
      <c r="A265" t="s">
        <v>674</v>
      </c>
      <c r="B265">
        <v>20.7</v>
      </c>
      <c r="C265" t="s">
        <v>24</v>
      </c>
      <c r="D265">
        <v>0.11459999999999999</v>
      </c>
      <c r="E265" t="s">
        <v>16</v>
      </c>
      <c r="F265">
        <v>94.343999999999994</v>
      </c>
      <c r="G265" t="s">
        <v>26</v>
      </c>
      <c r="H265">
        <v>2009</v>
      </c>
      <c r="I265" t="s">
        <v>18</v>
      </c>
      <c r="J265" t="s">
        <v>27</v>
      </c>
      <c r="K265" t="s">
        <v>28</v>
      </c>
      <c r="L265">
        <v>945.43600000000004</v>
      </c>
      <c r="M265" t="s">
        <v>21</v>
      </c>
      <c r="N265" t="s">
        <v>57</v>
      </c>
      <c r="O265" t="str">
        <f t="shared" si="8"/>
        <v xml:space="preserve">Tier 3-Supermarket </v>
      </c>
      <c r="P265" s="1">
        <f t="shared" si="9"/>
        <v>1.9753802839154219E-5</v>
      </c>
    </row>
    <row r="266" spans="1:16" x14ac:dyDescent="0.3">
      <c r="A266" t="s">
        <v>785</v>
      </c>
      <c r="B266">
        <v>20.7</v>
      </c>
      <c r="C266" t="s">
        <v>24</v>
      </c>
      <c r="D266">
        <v>7.9299999999999995E-2</v>
      </c>
      <c r="E266" t="s">
        <v>42</v>
      </c>
      <c r="F266">
        <v>97.203999999999994</v>
      </c>
      <c r="G266" t="s">
        <v>54</v>
      </c>
      <c r="H266">
        <v>1997</v>
      </c>
      <c r="I266" t="s">
        <v>55</v>
      </c>
      <c r="J266" t="s">
        <v>19</v>
      </c>
      <c r="K266" t="s">
        <v>20</v>
      </c>
      <c r="L266">
        <v>1686.4713999999999</v>
      </c>
      <c r="M266" t="s">
        <v>21</v>
      </c>
      <c r="N266" t="s">
        <v>22</v>
      </c>
      <c r="O266" t="str">
        <f t="shared" si="8"/>
        <v xml:space="preserve">Tier 1-Supermarket </v>
      </c>
      <c r="P266" s="1">
        <f t="shared" si="9"/>
        <v>3.5236889148998331E-5</v>
      </c>
    </row>
    <row r="267" spans="1:16" x14ac:dyDescent="0.3">
      <c r="A267" t="s">
        <v>554</v>
      </c>
      <c r="B267">
        <v>20.7</v>
      </c>
      <c r="C267" t="s">
        <v>15</v>
      </c>
      <c r="D267">
        <v>4.2999999999999997E-2</v>
      </c>
      <c r="E267" t="s">
        <v>16</v>
      </c>
      <c r="F267">
        <v>177.203</v>
      </c>
      <c r="G267" t="s">
        <v>26</v>
      </c>
      <c r="H267">
        <v>2009</v>
      </c>
      <c r="I267" t="s">
        <v>18</v>
      </c>
      <c r="J267" t="s">
        <v>27</v>
      </c>
      <c r="K267" t="s">
        <v>28</v>
      </c>
      <c r="L267">
        <v>3364.9531999999999</v>
      </c>
      <c r="M267" t="s">
        <v>21</v>
      </c>
      <c r="N267" t="s">
        <v>22</v>
      </c>
      <c r="O267" t="str">
        <f t="shared" si="8"/>
        <v xml:space="preserve">Tier 3-Supermarket </v>
      </c>
      <c r="P267" s="1">
        <f t="shared" si="9"/>
        <v>7.0306844752877052E-5</v>
      </c>
    </row>
    <row r="268" spans="1:16" x14ac:dyDescent="0.3">
      <c r="A268" t="s">
        <v>934</v>
      </c>
      <c r="B268">
        <v>20.7</v>
      </c>
      <c r="C268" t="s">
        <v>24</v>
      </c>
      <c r="D268">
        <v>0.12180000000000001</v>
      </c>
      <c r="E268" t="s">
        <v>47</v>
      </c>
      <c r="F268">
        <v>118.947</v>
      </c>
      <c r="G268" t="s">
        <v>48</v>
      </c>
      <c r="H268">
        <v>2002</v>
      </c>
      <c r="J268" t="s">
        <v>49</v>
      </c>
      <c r="K268" t="s">
        <v>20</v>
      </c>
      <c r="L268">
        <v>353.53980000000001</v>
      </c>
      <c r="M268" t="s">
        <v>45</v>
      </c>
      <c r="N268" t="s">
        <v>57</v>
      </c>
      <c r="O268" t="str">
        <f t="shared" si="8"/>
        <v xml:space="preserve">Tier 2-Supermarket </v>
      </c>
      <c r="P268" s="1">
        <f t="shared" si="9"/>
        <v>7.3868093715428807E-6</v>
      </c>
    </row>
    <row r="269" spans="1:16" x14ac:dyDescent="0.3">
      <c r="A269" t="s">
        <v>450</v>
      </c>
      <c r="B269">
        <v>20.7</v>
      </c>
      <c r="C269" t="s">
        <v>24</v>
      </c>
      <c r="D269">
        <v>0.10009999999999999</v>
      </c>
      <c r="E269" t="s">
        <v>33</v>
      </c>
      <c r="F269">
        <v>125.539</v>
      </c>
      <c r="G269" t="s">
        <v>39</v>
      </c>
      <c r="H269">
        <v>1987</v>
      </c>
      <c r="I269" t="s">
        <v>40</v>
      </c>
      <c r="J269" t="s">
        <v>27</v>
      </c>
      <c r="K269" t="s">
        <v>20</v>
      </c>
      <c r="L269">
        <v>2105.2595999999999</v>
      </c>
      <c r="M269" t="s">
        <v>21</v>
      </c>
      <c r="N269" t="s">
        <v>57</v>
      </c>
      <c r="O269" t="str">
        <f t="shared" si="8"/>
        <v xml:space="preserve">Tier 3-Supermarket </v>
      </c>
      <c r="P269" s="1">
        <f t="shared" si="9"/>
        <v>4.3986989139018057E-5</v>
      </c>
    </row>
    <row r="270" spans="1:16" x14ac:dyDescent="0.3">
      <c r="A270" t="s">
        <v>975</v>
      </c>
      <c r="B270">
        <v>20.7</v>
      </c>
      <c r="C270" t="s">
        <v>15</v>
      </c>
      <c r="D270">
        <v>3.9199999999999999E-2</v>
      </c>
      <c r="E270" t="s">
        <v>38</v>
      </c>
      <c r="F270">
        <v>152.83699999999999</v>
      </c>
      <c r="G270" t="s">
        <v>65</v>
      </c>
      <c r="H270">
        <v>2004</v>
      </c>
      <c r="I270" t="s">
        <v>55</v>
      </c>
      <c r="J270" t="s">
        <v>49</v>
      </c>
      <c r="K270" t="s">
        <v>20</v>
      </c>
      <c r="L270">
        <v>2569.3222000000001</v>
      </c>
      <c r="M270" t="s">
        <v>38</v>
      </c>
      <c r="N270" t="s">
        <v>22</v>
      </c>
      <c r="O270" t="str">
        <f t="shared" si="8"/>
        <v xml:space="preserve">Tier 2-Supermarket </v>
      </c>
      <c r="P270" s="1">
        <f t="shared" si="9"/>
        <v>5.368304588471559E-5</v>
      </c>
    </row>
    <row r="271" spans="1:16" x14ac:dyDescent="0.3">
      <c r="A271" t="s">
        <v>900</v>
      </c>
      <c r="B271">
        <v>20.7</v>
      </c>
      <c r="C271" t="s">
        <v>15</v>
      </c>
      <c r="D271">
        <v>2.7E-2</v>
      </c>
      <c r="E271" t="s">
        <v>38</v>
      </c>
      <c r="F271">
        <v>73.234999999999999</v>
      </c>
      <c r="G271" t="s">
        <v>48</v>
      </c>
      <c r="H271">
        <v>2002</v>
      </c>
      <c r="J271" t="s">
        <v>49</v>
      </c>
      <c r="K271" t="s">
        <v>20</v>
      </c>
      <c r="L271">
        <v>1504.7080000000001</v>
      </c>
      <c r="M271" t="s">
        <v>38</v>
      </c>
      <c r="N271" t="s">
        <v>22</v>
      </c>
      <c r="O271" t="str">
        <f t="shared" si="8"/>
        <v xml:space="preserve">Tier 2-Supermarket </v>
      </c>
      <c r="P271" s="1">
        <f t="shared" si="9"/>
        <v>3.143915099752714E-5</v>
      </c>
    </row>
    <row r="272" spans="1:16" x14ac:dyDescent="0.3">
      <c r="A272" t="s">
        <v>1300</v>
      </c>
      <c r="B272">
        <v>20.7</v>
      </c>
      <c r="C272" t="s">
        <v>15</v>
      </c>
      <c r="D272">
        <v>0.17019999999999999</v>
      </c>
      <c r="E272" t="s">
        <v>86</v>
      </c>
      <c r="F272">
        <v>182.62700000000001</v>
      </c>
      <c r="G272" t="s">
        <v>48</v>
      </c>
      <c r="H272">
        <v>2002</v>
      </c>
      <c r="J272" t="s">
        <v>49</v>
      </c>
      <c r="K272" t="s">
        <v>20</v>
      </c>
      <c r="L272">
        <v>2581.9724000000001</v>
      </c>
      <c r="M272" t="s">
        <v>45</v>
      </c>
      <c r="N272" t="s">
        <v>57</v>
      </c>
      <c r="O272" t="str">
        <f t="shared" si="8"/>
        <v xml:space="preserve">Tier 2-Supermarket </v>
      </c>
      <c r="P272" s="1">
        <f t="shared" si="9"/>
        <v>5.3947357331154978E-5</v>
      </c>
    </row>
    <row r="273" spans="1:16" x14ac:dyDescent="0.3">
      <c r="A273" t="s">
        <v>1300</v>
      </c>
      <c r="B273">
        <v>20.7</v>
      </c>
      <c r="C273" t="s">
        <v>15</v>
      </c>
      <c r="D273">
        <v>0.17050000000000001</v>
      </c>
      <c r="E273" t="s">
        <v>86</v>
      </c>
      <c r="F273">
        <v>184.12700000000001</v>
      </c>
      <c r="G273" t="s">
        <v>26</v>
      </c>
      <c r="H273">
        <v>2009</v>
      </c>
      <c r="I273" t="s">
        <v>18</v>
      </c>
      <c r="J273" t="s">
        <v>27</v>
      </c>
      <c r="K273" t="s">
        <v>28</v>
      </c>
      <c r="L273">
        <v>1659.8394000000001</v>
      </c>
      <c r="M273" t="s">
        <v>45</v>
      </c>
      <c r="N273" t="s">
        <v>57</v>
      </c>
      <c r="O273" t="str">
        <f t="shared" si="8"/>
        <v xml:space="preserve">Tier 3-Supermarket </v>
      </c>
      <c r="P273" s="1">
        <f t="shared" si="9"/>
        <v>3.4680443998599625E-5</v>
      </c>
    </row>
    <row r="274" spans="1:16" x14ac:dyDescent="0.3">
      <c r="A274" t="s">
        <v>325</v>
      </c>
      <c r="B274">
        <v>20.7</v>
      </c>
      <c r="C274" t="s">
        <v>24</v>
      </c>
      <c r="D274">
        <v>4.7500000000000001E-2</v>
      </c>
      <c r="E274" t="s">
        <v>16</v>
      </c>
      <c r="F274">
        <v>214.68799999999999</v>
      </c>
      <c r="G274" t="s">
        <v>39</v>
      </c>
      <c r="H274">
        <v>1987</v>
      </c>
      <c r="I274" t="s">
        <v>40</v>
      </c>
      <c r="J274" t="s">
        <v>27</v>
      </c>
      <c r="K274" t="s">
        <v>20</v>
      </c>
      <c r="L274">
        <v>3001.4263999999998</v>
      </c>
      <c r="M274" t="s">
        <v>21</v>
      </c>
      <c r="N274" t="s">
        <v>22</v>
      </c>
      <c r="O274" t="str">
        <f t="shared" si="8"/>
        <v xml:space="preserve">Tier 3-Supermarket </v>
      </c>
      <c r="P274" s="1">
        <f t="shared" si="9"/>
        <v>6.2711368449934655E-5</v>
      </c>
    </row>
    <row r="275" spans="1:16" x14ac:dyDescent="0.3">
      <c r="A275" t="s">
        <v>297</v>
      </c>
      <c r="B275">
        <v>20.7</v>
      </c>
      <c r="C275" t="s">
        <v>15</v>
      </c>
      <c r="D275">
        <v>0</v>
      </c>
      <c r="E275" t="s">
        <v>16</v>
      </c>
      <c r="F275">
        <v>78.466999999999999</v>
      </c>
      <c r="G275" t="s">
        <v>54</v>
      </c>
      <c r="H275">
        <v>1997</v>
      </c>
      <c r="I275" t="s">
        <v>55</v>
      </c>
      <c r="J275" t="s">
        <v>19</v>
      </c>
      <c r="K275" t="s">
        <v>20</v>
      </c>
      <c r="L275">
        <v>1607.9069999999999</v>
      </c>
      <c r="M275" t="s">
        <v>21</v>
      </c>
      <c r="N275" t="s">
        <v>36</v>
      </c>
      <c r="O275" t="str">
        <f t="shared" si="8"/>
        <v xml:space="preserve">Tier 1-Supermarket </v>
      </c>
      <c r="P275" s="1">
        <f t="shared" si="9"/>
        <v>3.3595375955322137E-5</v>
      </c>
    </row>
    <row r="276" spans="1:16" x14ac:dyDescent="0.3">
      <c r="A276" t="s">
        <v>975</v>
      </c>
      <c r="B276">
        <v>20.7</v>
      </c>
      <c r="C276" t="s">
        <v>15</v>
      </c>
      <c r="D276">
        <v>3.9199999999999999E-2</v>
      </c>
      <c r="E276" t="s">
        <v>38</v>
      </c>
      <c r="F276">
        <v>151.43700000000001</v>
      </c>
      <c r="G276" t="s">
        <v>54</v>
      </c>
      <c r="H276">
        <v>1997</v>
      </c>
      <c r="I276" t="s">
        <v>55</v>
      </c>
      <c r="J276" t="s">
        <v>19</v>
      </c>
      <c r="K276" t="s">
        <v>20</v>
      </c>
      <c r="L276">
        <v>1511.366</v>
      </c>
      <c r="M276" t="s">
        <v>38</v>
      </c>
      <c r="N276" t="s">
        <v>22</v>
      </c>
      <c r="O276" t="str">
        <f t="shared" si="8"/>
        <v xml:space="preserve">Tier 1-Supermarket </v>
      </c>
      <c r="P276" s="1">
        <f t="shared" si="9"/>
        <v>3.1578262285126813E-5</v>
      </c>
    </row>
    <row r="277" spans="1:16" x14ac:dyDescent="0.3">
      <c r="A277" t="s">
        <v>975</v>
      </c>
      <c r="B277">
        <v>20.7</v>
      </c>
      <c r="C277" t="s">
        <v>15</v>
      </c>
      <c r="D277">
        <v>3.95E-2</v>
      </c>
      <c r="E277" t="s">
        <v>38</v>
      </c>
      <c r="F277">
        <v>151.73699999999999</v>
      </c>
      <c r="G277" t="s">
        <v>51</v>
      </c>
      <c r="H277">
        <v>2007</v>
      </c>
      <c r="J277" t="s">
        <v>49</v>
      </c>
      <c r="K277" t="s">
        <v>20</v>
      </c>
      <c r="L277">
        <v>604.54639999999995</v>
      </c>
      <c r="M277" t="s">
        <v>38</v>
      </c>
      <c r="N277" t="s">
        <v>22</v>
      </c>
      <c r="O277" t="str">
        <f t="shared" si="8"/>
        <v xml:space="preserve">Tier 2-Supermarket </v>
      </c>
      <c r="P277" s="1">
        <f t="shared" si="9"/>
        <v>1.2631304914050726E-5</v>
      </c>
    </row>
    <row r="278" spans="1:16" x14ac:dyDescent="0.3">
      <c r="A278" t="s">
        <v>900</v>
      </c>
      <c r="B278">
        <v>20.7</v>
      </c>
      <c r="C278" t="s">
        <v>15</v>
      </c>
      <c r="D278">
        <v>2.69E-2</v>
      </c>
      <c r="E278" t="s">
        <v>38</v>
      </c>
      <c r="F278">
        <v>76.734999999999999</v>
      </c>
      <c r="G278" t="s">
        <v>65</v>
      </c>
      <c r="H278">
        <v>2004</v>
      </c>
      <c r="I278" t="s">
        <v>55</v>
      </c>
      <c r="J278" t="s">
        <v>49</v>
      </c>
      <c r="K278" t="s">
        <v>20</v>
      </c>
      <c r="L278">
        <v>2482.7682</v>
      </c>
      <c r="M278" t="s">
        <v>38</v>
      </c>
      <c r="N278" t="s">
        <v>22</v>
      </c>
      <c r="O278" t="str">
        <f t="shared" si="8"/>
        <v xml:space="preserve">Tier 2-Supermarket </v>
      </c>
      <c r="P278" s="1">
        <f t="shared" si="9"/>
        <v>5.1874599145919779E-5</v>
      </c>
    </row>
    <row r="279" spans="1:16" x14ac:dyDescent="0.3">
      <c r="A279" t="s">
        <v>450</v>
      </c>
      <c r="B279">
        <v>20.7</v>
      </c>
      <c r="C279" t="s">
        <v>24</v>
      </c>
      <c r="D279">
        <v>0.16769999999999999</v>
      </c>
      <c r="E279" t="s">
        <v>33</v>
      </c>
      <c r="F279">
        <v>124.239</v>
      </c>
      <c r="G279" t="s">
        <v>34</v>
      </c>
      <c r="H279">
        <v>1998</v>
      </c>
      <c r="J279" t="s">
        <v>27</v>
      </c>
      <c r="K279" t="s">
        <v>35</v>
      </c>
      <c r="L279">
        <v>247.67760000000001</v>
      </c>
      <c r="M279" t="s">
        <v>21</v>
      </c>
      <c r="N279" t="s">
        <v>57</v>
      </c>
      <c r="O279" t="str">
        <f t="shared" si="8"/>
        <v>Tier 3-Grocery Stor</v>
      </c>
      <c r="P279" s="1">
        <f t="shared" si="9"/>
        <v>5.1749398987080068E-6</v>
      </c>
    </row>
    <row r="280" spans="1:16" x14ac:dyDescent="0.3">
      <c r="A280" t="s">
        <v>297</v>
      </c>
      <c r="B280">
        <v>20.7</v>
      </c>
      <c r="C280" t="s">
        <v>15</v>
      </c>
      <c r="D280">
        <v>9.3200000000000005E-2</v>
      </c>
      <c r="E280" t="s">
        <v>16</v>
      </c>
      <c r="F280">
        <v>74.667000000000002</v>
      </c>
      <c r="G280" t="s">
        <v>51</v>
      </c>
      <c r="H280">
        <v>2007</v>
      </c>
      <c r="J280" t="s">
        <v>49</v>
      </c>
      <c r="K280" t="s">
        <v>20</v>
      </c>
      <c r="L280">
        <v>2143.8760000000002</v>
      </c>
      <c r="M280" t="s">
        <v>21</v>
      </c>
      <c r="N280" t="s">
        <v>22</v>
      </c>
      <c r="O280" t="str">
        <f t="shared" si="8"/>
        <v xml:space="preserve">Tier 2-Supermarket </v>
      </c>
      <c r="P280" s="1">
        <f t="shared" si="9"/>
        <v>4.4793834607096192E-5</v>
      </c>
    </row>
    <row r="281" spans="1:16" x14ac:dyDescent="0.3">
      <c r="A281" t="s">
        <v>785</v>
      </c>
      <c r="B281">
        <v>20.7</v>
      </c>
      <c r="C281" t="s">
        <v>24</v>
      </c>
      <c r="D281">
        <v>7.9299999999999995E-2</v>
      </c>
      <c r="E281" t="s">
        <v>42</v>
      </c>
      <c r="F281">
        <v>100.104</v>
      </c>
      <c r="G281" t="s">
        <v>65</v>
      </c>
      <c r="H281">
        <v>2004</v>
      </c>
      <c r="I281" t="s">
        <v>55</v>
      </c>
      <c r="J281" t="s">
        <v>49</v>
      </c>
      <c r="K281" t="s">
        <v>20</v>
      </c>
      <c r="L281">
        <v>892.83780000000002</v>
      </c>
      <c r="M281" t="s">
        <v>21</v>
      </c>
      <c r="N281" t="s">
        <v>22</v>
      </c>
      <c r="O281" t="str">
        <f t="shared" si="8"/>
        <v xml:space="preserve">Tier 2-Supermarket </v>
      </c>
      <c r="P281" s="1">
        <f t="shared" si="9"/>
        <v>1.8654823667116765E-5</v>
      </c>
    </row>
    <row r="282" spans="1:16" x14ac:dyDescent="0.3">
      <c r="A282" t="s">
        <v>838</v>
      </c>
      <c r="B282">
        <v>20.7</v>
      </c>
      <c r="C282" t="s">
        <v>15</v>
      </c>
      <c r="D282">
        <v>2.1399999999999999E-2</v>
      </c>
      <c r="E282" t="s">
        <v>42</v>
      </c>
      <c r="F282">
        <v>157.029</v>
      </c>
      <c r="G282" t="s">
        <v>54</v>
      </c>
      <c r="H282">
        <v>1997</v>
      </c>
      <c r="I282" t="s">
        <v>55</v>
      </c>
      <c r="J282" t="s">
        <v>19</v>
      </c>
      <c r="K282" t="s">
        <v>20</v>
      </c>
      <c r="L282">
        <v>2199.8031999999998</v>
      </c>
      <c r="M282" t="s">
        <v>21</v>
      </c>
      <c r="N282" t="s">
        <v>22</v>
      </c>
      <c r="O282" t="str">
        <f t="shared" si="8"/>
        <v xml:space="preserve">Tier 1-Supermarket </v>
      </c>
      <c r="P282" s="1">
        <f t="shared" si="9"/>
        <v>4.5962369422933479E-5</v>
      </c>
    </row>
    <row r="283" spans="1:16" x14ac:dyDescent="0.3">
      <c r="A283" t="s">
        <v>518</v>
      </c>
      <c r="B283">
        <v>20.7</v>
      </c>
      <c r="C283" t="s">
        <v>15</v>
      </c>
      <c r="D283">
        <v>4.9000000000000002E-2</v>
      </c>
      <c r="E283" t="s">
        <v>33</v>
      </c>
      <c r="F283">
        <v>39.951000000000001</v>
      </c>
      <c r="G283" t="s">
        <v>51</v>
      </c>
      <c r="H283">
        <v>2007</v>
      </c>
      <c r="J283" t="s">
        <v>49</v>
      </c>
      <c r="K283" t="s">
        <v>20</v>
      </c>
      <c r="L283">
        <v>872.86379999999997</v>
      </c>
      <c r="M283" t="s">
        <v>21</v>
      </c>
      <c r="N283" t="s">
        <v>22</v>
      </c>
      <c r="O283" t="str">
        <f t="shared" si="8"/>
        <v xml:space="preserve">Tier 2-Supermarket </v>
      </c>
      <c r="P283" s="1">
        <f t="shared" si="9"/>
        <v>1.8237489804317732E-5</v>
      </c>
    </row>
    <row r="284" spans="1:16" x14ac:dyDescent="0.3">
      <c r="A284" t="s">
        <v>674</v>
      </c>
      <c r="B284">
        <v>20.7</v>
      </c>
      <c r="C284" t="s">
        <v>24</v>
      </c>
      <c r="D284">
        <v>0.114</v>
      </c>
      <c r="E284" t="s">
        <v>16</v>
      </c>
      <c r="F284">
        <v>92.944000000000003</v>
      </c>
      <c r="G284" t="s">
        <v>39</v>
      </c>
      <c r="H284">
        <v>1987</v>
      </c>
      <c r="I284" t="s">
        <v>40</v>
      </c>
      <c r="J284" t="s">
        <v>27</v>
      </c>
      <c r="K284" t="s">
        <v>20</v>
      </c>
      <c r="L284">
        <v>2174.5028000000002</v>
      </c>
      <c r="M284" t="s">
        <v>21</v>
      </c>
      <c r="N284" t="s">
        <v>57</v>
      </c>
      <c r="O284" t="str">
        <f t="shared" si="8"/>
        <v xml:space="preserve">Tier 3-Supermarket </v>
      </c>
      <c r="P284" s="1">
        <f t="shared" si="9"/>
        <v>4.543374653005471E-5</v>
      </c>
    </row>
    <row r="285" spans="1:16" x14ac:dyDescent="0.3">
      <c r="A285" t="s">
        <v>1300</v>
      </c>
      <c r="B285">
        <v>20.7</v>
      </c>
      <c r="C285" t="s">
        <v>15</v>
      </c>
      <c r="D285">
        <v>0.1701</v>
      </c>
      <c r="E285" t="s">
        <v>86</v>
      </c>
      <c r="F285">
        <v>183.827</v>
      </c>
      <c r="G285" t="s">
        <v>17</v>
      </c>
      <c r="H285">
        <v>1999</v>
      </c>
      <c r="I285" t="s">
        <v>18</v>
      </c>
      <c r="J285" t="s">
        <v>19</v>
      </c>
      <c r="K285" t="s">
        <v>20</v>
      </c>
      <c r="L285">
        <v>1844.2660000000001</v>
      </c>
      <c r="M285" t="s">
        <v>45</v>
      </c>
      <c r="N285" t="s">
        <v>57</v>
      </c>
      <c r="O285" t="str">
        <f t="shared" si="8"/>
        <v xml:space="preserve">Tier 1-Supermarket </v>
      </c>
      <c r="P285" s="1">
        <f t="shared" si="9"/>
        <v>3.8533826665110699E-5</v>
      </c>
    </row>
    <row r="286" spans="1:16" x14ac:dyDescent="0.3">
      <c r="A286" t="s">
        <v>325</v>
      </c>
      <c r="B286">
        <v>20.7</v>
      </c>
      <c r="C286" t="s">
        <v>24</v>
      </c>
      <c r="D286">
        <v>4.7500000000000001E-2</v>
      </c>
      <c r="E286" t="s">
        <v>16</v>
      </c>
      <c r="F286">
        <v>213.988</v>
      </c>
      <c r="G286" t="s">
        <v>54</v>
      </c>
      <c r="H286">
        <v>1997</v>
      </c>
      <c r="I286" t="s">
        <v>55</v>
      </c>
      <c r="J286" t="s">
        <v>19</v>
      </c>
      <c r="K286" t="s">
        <v>20</v>
      </c>
      <c r="L286">
        <v>2143.8760000000002</v>
      </c>
      <c r="M286" t="s">
        <v>21</v>
      </c>
      <c r="N286" t="s">
        <v>22</v>
      </c>
      <c r="O286" t="str">
        <f t="shared" si="8"/>
        <v xml:space="preserve">Tier 1-Supermarket </v>
      </c>
      <c r="P286" s="1">
        <f t="shared" si="9"/>
        <v>4.4793834607096192E-5</v>
      </c>
    </row>
    <row r="287" spans="1:16" x14ac:dyDescent="0.3">
      <c r="A287" t="s">
        <v>297</v>
      </c>
      <c r="B287">
        <v>20.7</v>
      </c>
      <c r="C287" t="s">
        <v>15</v>
      </c>
      <c r="D287">
        <v>9.2799999999999994E-2</v>
      </c>
      <c r="E287" t="s">
        <v>16</v>
      </c>
      <c r="F287">
        <v>77.667000000000002</v>
      </c>
      <c r="G287" t="s">
        <v>17</v>
      </c>
      <c r="H287">
        <v>1999</v>
      </c>
      <c r="I287" t="s">
        <v>18</v>
      </c>
      <c r="J287" t="s">
        <v>19</v>
      </c>
      <c r="K287" t="s">
        <v>20</v>
      </c>
      <c r="L287">
        <v>2220.4430000000002</v>
      </c>
      <c r="M287" t="s">
        <v>21</v>
      </c>
      <c r="N287" t="s">
        <v>22</v>
      </c>
      <c r="O287" t="str">
        <f t="shared" si="8"/>
        <v xml:space="preserve">Tier 1-Supermarket </v>
      </c>
      <c r="P287" s="1">
        <f t="shared" si="9"/>
        <v>4.6393614414492484E-5</v>
      </c>
    </row>
    <row r="288" spans="1:16" x14ac:dyDescent="0.3">
      <c r="A288" t="s">
        <v>838</v>
      </c>
      <c r="B288">
        <v>20.7</v>
      </c>
      <c r="C288" t="s">
        <v>15</v>
      </c>
      <c r="D288">
        <v>2.1600000000000001E-2</v>
      </c>
      <c r="E288" t="s">
        <v>42</v>
      </c>
      <c r="F288">
        <v>157.029</v>
      </c>
      <c r="G288" t="s">
        <v>51</v>
      </c>
      <c r="H288">
        <v>2007</v>
      </c>
      <c r="J288" t="s">
        <v>49</v>
      </c>
      <c r="K288" t="s">
        <v>20</v>
      </c>
      <c r="L288">
        <v>2985.4472000000001</v>
      </c>
      <c r="M288" t="s">
        <v>21</v>
      </c>
      <c r="N288" t="s">
        <v>22</v>
      </c>
      <c r="O288" t="str">
        <f t="shared" si="8"/>
        <v xml:space="preserve">Tier 2-Supermarket </v>
      </c>
      <c r="P288" s="1">
        <f t="shared" si="9"/>
        <v>6.2377501359695434E-5</v>
      </c>
    </row>
    <row r="289" spans="1:16" x14ac:dyDescent="0.3">
      <c r="A289" t="s">
        <v>934</v>
      </c>
      <c r="B289">
        <v>20.7</v>
      </c>
      <c r="C289" t="s">
        <v>24</v>
      </c>
      <c r="D289">
        <v>0.1217</v>
      </c>
      <c r="E289" t="s">
        <v>47</v>
      </c>
      <c r="F289">
        <v>119.747</v>
      </c>
      <c r="G289" t="s">
        <v>17</v>
      </c>
      <c r="H289">
        <v>1999</v>
      </c>
      <c r="I289" t="s">
        <v>18</v>
      </c>
      <c r="J289" t="s">
        <v>19</v>
      </c>
      <c r="K289" t="s">
        <v>20</v>
      </c>
      <c r="L289">
        <v>2003.3922</v>
      </c>
      <c r="M289" t="s">
        <v>45</v>
      </c>
      <c r="N289" t="s">
        <v>57</v>
      </c>
      <c r="O289" t="str">
        <f t="shared" si="8"/>
        <v xml:space="preserve">Tier 1-Supermarket </v>
      </c>
      <c r="P289" s="1">
        <f t="shared" si="9"/>
        <v>4.185858643874299E-5</v>
      </c>
    </row>
    <row r="290" spans="1:16" x14ac:dyDescent="0.3">
      <c r="A290" t="s">
        <v>975</v>
      </c>
      <c r="B290">
        <v>20.7</v>
      </c>
      <c r="C290" t="s">
        <v>15</v>
      </c>
      <c r="D290">
        <v>6.5699999999999995E-2</v>
      </c>
      <c r="E290" t="s">
        <v>38</v>
      </c>
      <c r="F290">
        <v>149.73699999999999</v>
      </c>
      <c r="G290" t="s">
        <v>34</v>
      </c>
      <c r="H290">
        <v>1998</v>
      </c>
      <c r="J290" t="s">
        <v>27</v>
      </c>
      <c r="K290" t="s">
        <v>35</v>
      </c>
      <c r="L290">
        <v>151.13659999999999</v>
      </c>
      <c r="M290" t="s">
        <v>38</v>
      </c>
      <c r="N290" t="s">
        <v>22</v>
      </c>
      <c r="O290" t="str">
        <f t="shared" si="8"/>
        <v>Tier 3-Grocery Stor</v>
      </c>
      <c r="P290" s="1">
        <f t="shared" si="9"/>
        <v>3.1578262285126814E-6</v>
      </c>
    </row>
    <row r="291" spans="1:16" x14ac:dyDescent="0.3">
      <c r="A291" t="s">
        <v>900</v>
      </c>
      <c r="B291">
        <v>20.7</v>
      </c>
      <c r="C291" t="s">
        <v>15</v>
      </c>
      <c r="D291">
        <v>0</v>
      </c>
      <c r="E291" t="s">
        <v>38</v>
      </c>
      <c r="F291">
        <v>74.334999999999994</v>
      </c>
      <c r="G291" t="s">
        <v>26</v>
      </c>
      <c r="H291">
        <v>2009</v>
      </c>
      <c r="I291" t="s">
        <v>18</v>
      </c>
      <c r="J291" t="s">
        <v>27</v>
      </c>
      <c r="K291" t="s">
        <v>28</v>
      </c>
      <c r="L291">
        <v>1880.885</v>
      </c>
      <c r="M291" t="s">
        <v>38</v>
      </c>
      <c r="N291" t="s">
        <v>36</v>
      </c>
      <c r="O291" t="str">
        <f t="shared" si="8"/>
        <v xml:space="preserve">Tier 3-Supermarket </v>
      </c>
      <c r="P291" s="1">
        <f t="shared" si="9"/>
        <v>3.9298938746908924E-5</v>
      </c>
    </row>
    <row r="292" spans="1:16" x14ac:dyDescent="0.3">
      <c r="A292" t="s">
        <v>900</v>
      </c>
      <c r="B292">
        <v>20.7</v>
      </c>
      <c r="C292" t="s">
        <v>15</v>
      </c>
      <c r="D292">
        <v>2.69E-2</v>
      </c>
      <c r="E292" t="s">
        <v>38</v>
      </c>
      <c r="F292">
        <v>73.935000000000002</v>
      </c>
      <c r="G292" t="s">
        <v>54</v>
      </c>
      <c r="H292">
        <v>1997</v>
      </c>
      <c r="I292" t="s">
        <v>55</v>
      </c>
      <c r="J292" t="s">
        <v>19</v>
      </c>
      <c r="K292" t="s">
        <v>20</v>
      </c>
      <c r="L292">
        <v>677.11860000000001</v>
      </c>
      <c r="M292" t="s">
        <v>38</v>
      </c>
      <c r="N292" t="s">
        <v>22</v>
      </c>
      <c r="O292" t="str">
        <f t="shared" si="8"/>
        <v xml:space="preserve">Tier 1-Supermarket </v>
      </c>
      <c r="P292" s="1">
        <f t="shared" si="9"/>
        <v>1.4147617948887212E-5</v>
      </c>
    </row>
    <row r="293" spans="1:16" x14ac:dyDescent="0.3">
      <c r="A293" t="s">
        <v>975</v>
      </c>
      <c r="B293">
        <v>20.7</v>
      </c>
      <c r="C293" t="s">
        <v>15</v>
      </c>
      <c r="D293">
        <v>3.9300000000000002E-2</v>
      </c>
      <c r="E293" t="s">
        <v>38</v>
      </c>
      <c r="F293">
        <v>150.73699999999999</v>
      </c>
      <c r="G293" t="s">
        <v>17</v>
      </c>
      <c r="H293">
        <v>1999</v>
      </c>
      <c r="I293" t="s">
        <v>18</v>
      </c>
      <c r="J293" t="s">
        <v>19</v>
      </c>
      <c r="K293" t="s">
        <v>20</v>
      </c>
      <c r="L293">
        <v>3325.0052000000001</v>
      </c>
      <c r="M293" t="s">
        <v>38</v>
      </c>
      <c r="N293" t="s">
        <v>22</v>
      </c>
      <c r="O293" t="str">
        <f t="shared" si="8"/>
        <v xml:space="preserve">Tier 1-Supermarket </v>
      </c>
      <c r="P293" s="1">
        <f t="shared" si="9"/>
        <v>6.9472177027279E-5</v>
      </c>
    </row>
    <row r="294" spans="1:16" x14ac:dyDescent="0.3">
      <c r="A294" t="s">
        <v>554</v>
      </c>
      <c r="B294">
        <v>20.7</v>
      </c>
      <c r="C294" t="s">
        <v>15</v>
      </c>
      <c r="D294">
        <v>4.2799999999999998E-2</v>
      </c>
      <c r="E294" t="s">
        <v>16</v>
      </c>
      <c r="F294">
        <v>178.303</v>
      </c>
      <c r="G294" t="s">
        <v>39</v>
      </c>
      <c r="H294">
        <v>1987</v>
      </c>
      <c r="I294" t="s">
        <v>40</v>
      </c>
      <c r="J294" t="s">
        <v>27</v>
      </c>
      <c r="K294" t="s">
        <v>20</v>
      </c>
      <c r="L294">
        <v>2479.4391999999998</v>
      </c>
      <c r="M294" t="s">
        <v>21</v>
      </c>
      <c r="N294" t="s">
        <v>22</v>
      </c>
      <c r="O294" t="str">
        <f t="shared" si="8"/>
        <v xml:space="preserve">Tier 3-Supermarket </v>
      </c>
      <c r="P294" s="1">
        <f t="shared" si="9"/>
        <v>5.1805043502119932E-5</v>
      </c>
    </row>
    <row r="295" spans="1:16" x14ac:dyDescent="0.3">
      <c r="A295" t="s">
        <v>838</v>
      </c>
      <c r="B295">
        <v>20.7</v>
      </c>
      <c r="C295" t="s">
        <v>15</v>
      </c>
      <c r="D295">
        <v>2.1499999999999998E-2</v>
      </c>
      <c r="E295" t="s">
        <v>42</v>
      </c>
      <c r="F295">
        <v>157.529</v>
      </c>
      <c r="G295" t="s">
        <v>26</v>
      </c>
      <c r="H295">
        <v>2009</v>
      </c>
      <c r="I295" t="s">
        <v>18</v>
      </c>
      <c r="J295" t="s">
        <v>27</v>
      </c>
      <c r="K295" t="s">
        <v>28</v>
      </c>
      <c r="L295">
        <v>1571.288</v>
      </c>
      <c r="M295" t="s">
        <v>21</v>
      </c>
      <c r="N295" t="s">
        <v>22</v>
      </c>
      <c r="O295" t="str">
        <f t="shared" si="8"/>
        <v xml:space="preserve">Tier 3-Supermarket </v>
      </c>
      <c r="P295" s="1">
        <f t="shared" si="9"/>
        <v>3.2830263873523911E-5</v>
      </c>
    </row>
    <row r="296" spans="1:16" x14ac:dyDescent="0.3">
      <c r="A296" t="s">
        <v>450</v>
      </c>
      <c r="B296">
        <v>20.7</v>
      </c>
      <c r="C296" t="s">
        <v>24</v>
      </c>
      <c r="D296">
        <v>0.1007</v>
      </c>
      <c r="E296" t="s">
        <v>33</v>
      </c>
      <c r="F296">
        <v>122.339</v>
      </c>
      <c r="G296" t="s">
        <v>51</v>
      </c>
      <c r="H296">
        <v>2007</v>
      </c>
      <c r="J296" t="s">
        <v>49</v>
      </c>
      <c r="K296" t="s">
        <v>20</v>
      </c>
      <c r="L296">
        <v>1837.1739</v>
      </c>
      <c r="M296" t="s">
        <v>21</v>
      </c>
      <c r="N296" t="s">
        <v>57</v>
      </c>
      <c r="O296" t="str">
        <f t="shared" si="8"/>
        <v xml:space="preserve">Tier 2-Supermarket </v>
      </c>
      <c r="P296" s="1">
        <f t="shared" si="9"/>
        <v>3.8385645354989689E-5</v>
      </c>
    </row>
    <row r="297" spans="1:16" x14ac:dyDescent="0.3">
      <c r="A297" t="s">
        <v>325</v>
      </c>
      <c r="B297">
        <v>20.7</v>
      </c>
      <c r="C297" t="s">
        <v>24</v>
      </c>
      <c r="D297">
        <v>4.7800000000000002E-2</v>
      </c>
      <c r="E297" t="s">
        <v>16</v>
      </c>
      <c r="F297">
        <v>214.988</v>
      </c>
      <c r="G297" t="s">
        <v>51</v>
      </c>
      <c r="H297">
        <v>2007</v>
      </c>
      <c r="J297" t="s">
        <v>49</v>
      </c>
      <c r="K297" t="s">
        <v>20</v>
      </c>
      <c r="L297">
        <v>3283.3065000000001</v>
      </c>
      <c r="M297" t="s">
        <v>21</v>
      </c>
      <c r="N297" t="s">
        <v>22</v>
      </c>
      <c r="O297" t="str">
        <f t="shared" si="8"/>
        <v xml:space="preserve">Tier 2-Supermarket </v>
      </c>
      <c r="P297" s="1">
        <f t="shared" si="9"/>
        <v>6.8600930429466939E-5</v>
      </c>
    </row>
    <row r="298" spans="1:16" x14ac:dyDescent="0.3">
      <c r="A298" t="s">
        <v>1300</v>
      </c>
      <c r="B298">
        <v>20.7</v>
      </c>
      <c r="C298" t="s">
        <v>15</v>
      </c>
      <c r="D298">
        <v>0.16980000000000001</v>
      </c>
      <c r="E298" t="s">
        <v>86</v>
      </c>
      <c r="F298">
        <v>183.42699999999999</v>
      </c>
      <c r="G298" t="s">
        <v>54</v>
      </c>
      <c r="H298">
        <v>1997</v>
      </c>
      <c r="I298" t="s">
        <v>55</v>
      </c>
      <c r="J298" t="s">
        <v>19</v>
      </c>
      <c r="K298" t="s">
        <v>20</v>
      </c>
      <c r="L298">
        <v>2757.1057000000001</v>
      </c>
      <c r="M298" t="s">
        <v>45</v>
      </c>
      <c r="N298" t="s">
        <v>57</v>
      </c>
      <c r="O298" t="str">
        <f t="shared" si="8"/>
        <v xml:space="preserve">Tier 1-Supermarket </v>
      </c>
      <c r="P298" s="1">
        <f t="shared" si="9"/>
        <v>5.7606567133585229E-5</v>
      </c>
    </row>
    <row r="299" spans="1:16" x14ac:dyDescent="0.3">
      <c r="A299" t="s">
        <v>975</v>
      </c>
      <c r="B299">
        <v>20.7</v>
      </c>
      <c r="C299" t="s">
        <v>15</v>
      </c>
      <c r="D299">
        <v>3.9300000000000002E-2</v>
      </c>
      <c r="E299" t="s">
        <v>38</v>
      </c>
      <c r="F299">
        <v>149.43700000000001</v>
      </c>
      <c r="G299" t="s">
        <v>48</v>
      </c>
      <c r="H299">
        <v>2002</v>
      </c>
      <c r="J299" t="s">
        <v>49</v>
      </c>
      <c r="K299" t="s">
        <v>20</v>
      </c>
      <c r="L299">
        <v>1648.5237</v>
      </c>
      <c r="M299" t="s">
        <v>38</v>
      </c>
      <c r="N299" t="s">
        <v>22</v>
      </c>
      <c r="O299" t="str">
        <f t="shared" si="8"/>
        <v xml:space="preserve">Tier 2-Supermarket </v>
      </c>
      <c r="P299" s="1">
        <f t="shared" si="9"/>
        <v>3.444401540186011E-5</v>
      </c>
    </row>
    <row r="300" spans="1:16" x14ac:dyDescent="0.3">
      <c r="A300" t="s">
        <v>674</v>
      </c>
      <c r="B300">
        <v>20.7</v>
      </c>
      <c r="C300" t="s">
        <v>24</v>
      </c>
      <c r="D300">
        <v>0.1148</v>
      </c>
      <c r="E300" t="s">
        <v>16</v>
      </c>
      <c r="F300">
        <v>95.144000000000005</v>
      </c>
      <c r="G300" t="s">
        <v>51</v>
      </c>
      <c r="H300">
        <v>2007</v>
      </c>
      <c r="J300" t="s">
        <v>49</v>
      </c>
      <c r="K300" t="s">
        <v>20</v>
      </c>
      <c r="L300">
        <v>1507.6504</v>
      </c>
      <c r="M300" t="s">
        <v>21</v>
      </c>
      <c r="N300" t="s">
        <v>57</v>
      </c>
      <c r="O300" t="str">
        <f t="shared" si="8"/>
        <v xml:space="preserve">Tier 2-Supermarket </v>
      </c>
      <c r="P300" s="1">
        <f t="shared" si="9"/>
        <v>3.1500629076925351E-5</v>
      </c>
    </row>
    <row r="301" spans="1:16" x14ac:dyDescent="0.3">
      <c r="A301" t="s">
        <v>975</v>
      </c>
      <c r="B301">
        <v>20.7</v>
      </c>
      <c r="C301" t="s">
        <v>15</v>
      </c>
      <c r="D301">
        <v>3.9199999999999999E-2</v>
      </c>
      <c r="E301" t="s">
        <v>38</v>
      </c>
      <c r="F301">
        <v>150.73699999999999</v>
      </c>
      <c r="G301" t="s">
        <v>39</v>
      </c>
      <c r="H301">
        <v>1987</v>
      </c>
      <c r="I301" t="s">
        <v>40</v>
      </c>
      <c r="J301" t="s">
        <v>27</v>
      </c>
      <c r="K301" t="s">
        <v>20</v>
      </c>
      <c r="L301">
        <v>1849.0684000000001</v>
      </c>
      <c r="M301" t="s">
        <v>38</v>
      </c>
      <c r="N301" t="s">
        <v>22</v>
      </c>
      <c r="O301" t="str">
        <f t="shared" si="8"/>
        <v xml:space="preserve">Tier 3-Supermarket </v>
      </c>
      <c r="P301" s="1">
        <f t="shared" si="9"/>
        <v>3.8634167315090978E-5</v>
      </c>
    </row>
    <row r="302" spans="1:16" x14ac:dyDescent="0.3">
      <c r="A302" t="s">
        <v>934</v>
      </c>
      <c r="B302">
        <v>20.7</v>
      </c>
      <c r="C302" t="s">
        <v>24</v>
      </c>
      <c r="D302">
        <v>0.2034</v>
      </c>
      <c r="E302" t="s">
        <v>47</v>
      </c>
      <c r="F302">
        <v>117.947</v>
      </c>
      <c r="G302" t="s">
        <v>34</v>
      </c>
      <c r="H302">
        <v>1998</v>
      </c>
      <c r="J302" t="s">
        <v>27</v>
      </c>
      <c r="K302" t="s">
        <v>35</v>
      </c>
      <c r="L302">
        <v>238.29920000000001</v>
      </c>
      <c r="M302" t="s">
        <v>45</v>
      </c>
      <c r="N302" t="s">
        <v>57</v>
      </c>
      <c r="O302" t="str">
        <f t="shared" si="8"/>
        <v>Tier 3-Grocery Stor</v>
      </c>
      <c r="P302" s="1">
        <f t="shared" si="9"/>
        <v>4.9789889675537838E-6</v>
      </c>
    </row>
    <row r="303" spans="1:16" x14ac:dyDescent="0.3">
      <c r="A303" t="s">
        <v>554</v>
      </c>
      <c r="B303">
        <v>20.7</v>
      </c>
      <c r="C303" t="s">
        <v>15</v>
      </c>
      <c r="D303">
        <v>4.2799999999999998E-2</v>
      </c>
      <c r="E303" t="s">
        <v>16</v>
      </c>
      <c r="F303">
        <v>177.303</v>
      </c>
      <c r="G303" t="s">
        <v>65</v>
      </c>
      <c r="H303">
        <v>2004</v>
      </c>
      <c r="I303" t="s">
        <v>55</v>
      </c>
      <c r="J303" t="s">
        <v>49</v>
      </c>
      <c r="K303" t="s">
        <v>20</v>
      </c>
      <c r="L303">
        <v>2433.3616000000002</v>
      </c>
      <c r="M303" t="s">
        <v>21</v>
      </c>
      <c r="N303" t="s">
        <v>22</v>
      </c>
      <c r="O303" t="str">
        <f t="shared" si="8"/>
        <v xml:space="preserve">Tier 2-Supermarket </v>
      </c>
      <c r="P303" s="1">
        <f t="shared" si="9"/>
        <v>5.084230480198433E-5</v>
      </c>
    </row>
    <row r="304" spans="1:16" x14ac:dyDescent="0.3">
      <c r="A304" t="s">
        <v>450</v>
      </c>
      <c r="B304">
        <v>20.7</v>
      </c>
      <c r="C304" t="s">
        <v>24</v>
      </c>
      <c r="D304">
        <v>0.1002</v>
      </c>
      <c r="E304" t="s">
        <v>33</v>
      </c>
      <c r="F304">
        <v>123.239</v>
      </c>
      <c r="G304" t="s">
        <v>54</v>
      </c>
      <c r="H304">
        <v>1997</v>
      </c>
      <c r="I304" t="s">
        <v>55</v>
      </c>
      <c r="J304" t="s">
        <v>19</v>
      </c>
      <c r="K304" t="s">
        <v>20</v>
      </c>
      <c r="L304">
        <v>1714.7148999999999</v>
      </c>
      <c r="M304" t="s">
        <v>21</v>
      </c>
      <c r="N304" t="s">
        <v>57</v>
      </c>
      <c r="O304" t="str">
        <f t="shared" si="8"/>
        <v xml:space="preserve">Tier 1-Supermarket </v>
      </c>
      <c r="P304" s="1">
        <f t="shared" si="9"/>
        <v>3.5827004746973926E-5</v>
      </c>
    </row>
    <row r="305" spans="1:16" x14ac:dyDescent="0.3">
      <c r="A305" t="s">
        <v>785</v>
      </c>
      <c r="B305">
        <v>20.7</v>
      </c>
      <c r="C305" t="s">
        <v>24</v>
      </c>
      <c r="D305">
        <v>7.9600000000000004E-2</v>
      </c>
      <c r="E305" t="s">
        <v>42</v>
      </c>
      <c r="F305">
        <v>98.603999999999999</v>
      </c>
      <c r="G305" t="s">
        <v>26</v>
      </c>
      <c r="H305">
        <v>2009</v>
      </c>
      <c r="I305" t="s">
        <v>18</v>
      </c>
      <c r="J305" t="s">
        <v>27</v>
      </c>
      <c r="K305" t="s">
        <v>28</v>
      </c>
      <c r="L305">
        <v>1168.4241</v>
      </c>
      <c r="M305" t="s">
        <v>21</v>
      </c>
      <c r="N305" t="s">
        <v>22</v>
      </c>
      <c r="O305" t="str">
        <f t="shared" si="8"/>
        <v xml:space="preserve">Tier 3-Supermarket </v>
      </c>
      <c r="P305" s="1">
        <f t="shared" si="9"/>
        <v>2.4412883901095592E-5</v>
      </c>
    </row>
    <row r="306" spans="1:16" x14ac:dyDescent="0.3">
      <c r="A306" t="s">
        <v>934</v>
      </c>
      <c r="B306">
        <v>20.7</v>
      </c>
      <c r="C306" t="s">
        <v>24</v>
      </c>
      <c r="D306">
        <v>0</v>
      </c>
      <c r="E306" t="s">
        <v>47</v>
      </c>
      <c r="F306">
        <v>118.64700000000001</v>
      </c>
      <c r="G306" t="s">
        <v>65</v>
      </c>
      <c r="H306">
        <v>2004</v>
      </c>
      <c r="I306" t="s">
        <v>55</v>
      </c>
      <c r="J306" t="s">
        <v>49</v>
      </c>
      <c r="K306" t="s">
        <v>20</v>
      </c>
      <c r="L306">
        <v>2512.6143999999999</v>
      </c>
      <c r="M306" t="s">
        <v>45</v>
      </c>
      <c r="N306" t="s">
        <v>36</v>
      </c>
      <c r="O306" t="str">
        <f t="shared" si="8"/>
        <v xml:space="preserve">Tier 2-Supermarket </v>
      </c>
      <c r="P306" s="1">
        <f t="shared" si="9"/>
        <v>5.2498201325546916E-5</v>
      </c>
    </row>
    <row r="307" spans="1:16" x14ac:dyDescent="0.3">
      <c r="A307" t="s">
        <v>1300</v>
      </c>
      <c r="B307">
        <v>20.7</v>
      </c>
      <c r="C307" t="s">
        <v>15</v>
      </c>
      <c r="D307">
        <v>0.17080000000000001</v>
      </c>
      <c r="E307" t="s">
        <v>86</v>
      </c>
      <c r="F307">
        <v>183.52699999999999</v>
      </c>
      <c r="G307" t="s">
        <v>51</v>
      </c>
      <c r="H307">
        <v>2007</v>
      </c>
      <c r="J307" t="s">
        <v>49</v>
      </c>
      <c r="K307" t="s">
        <v>20</v>
      </c>
      <c r="L307">
        <v>2889.7242000000001</v>
      </c>
      <c r="M307" t="s">
        <v>45</v>
      </c>
      <c r="N307" t="s">
        <v>57</v>
      </c>
      <c r="O307" t="str">
        <f t="shared" si="8"/>
        <v xml:space="preserve">Tier 2-Supermarket </v>
      </c>
      <c r="P307" s="1">
        <f t="shared" si="9"/>
        <v>6.0377478863014164E-5</v>
      </c>
    </row>
    <row r="308" spans="1:16" x14ac:dyDescent="0.3">
      <c r="A308" t="s">
        <v>838</v>
      </c>
      <c r="B308">
        <v>20.7</v>
      </c>
      <c r="C308" t="s">
        <v>15</v>
      </c>
      <c r="D308">
        <v>2.1399999999999999E-2</v>
      </c>
      <c r="E308" t="s">
        <v>42</v>
      </c>
      <c r="F308">
        <v>158.22900000000001</v>
      </c>
      <c r="G308" t="s">
        <v>39</v>
      </c>
      <c r="H308">
        <v>1987</v>
      </c>
      <c r="I308" t="s">
        <v>40</v>
      </c>
      <c r="J308" t="s">
        <v>27</v>
      </c>
      <c r="K308" t="s">
        <v>20</v>
      </c>
      <c r="L308">
        <v>2285.6174000000001</v>
      </c>
      <c r="M308" t="s">
        <v>21</v>
      </c>
      <c r="N308" t="s">
        <v>22</v>
      </c>
      <c r="O308" t="str">
        <f t="shared" si="8"/>
        <v xml:space="preserve">Tier 3-Supermarket </v>
      </c>
      <c r="P308" s="1">
        <f t="shared" si="9"/>
        <v>4.7755358887688101E-5</v>
      </c>
    </row>
    <row r="309" spans="1:16" x14ac:dyDescent="0.3">
      <c r="A309" t="s">
        <v>297</v>
      </c>
      <c r="B309">
        <v>20.7</v>
      </c>
      <c r="C309" t="s">
        <v>15</v>
      </c>
      <c r="D309">
        <v>0.15509999999999999</v>
      </c>
      <c r="E309" t="s">
        <v>16</v>
      </c>
      <c r="F309">
        <v>75.867000000000004</v>
      </c>
      <c r="G309" t="s">
        <v>34</v>
      </c>
      <c r="H309">
        <v>1998</v>
      </c>
      <c r="J309" t="s">
        <v>27</v>
      </c>
      <c r="K309" t="s">
        <v>35</v>
      </c>
      <c r="L309">
        <v>152.1902</v>
      </c>
      <c r="M309" t="s">
        <v>21</v>
      </c>
      <c r="N309" t="s">
        <v>57</v>
      </c>
      <c r="O309" t="str">
        <f t="shared" si="8"/>
        <v>Tier 3-Grocery Stor</v>
      </c>
      <c r="P309" s="1">
        <f t="shared" si="9"/>
        <v>3.1798399943004587E-6</v>
      </c>
    </row>
    <row r="310" spans="1:16" x14ac:dyDescent="0.3">
      <c r="A310" t="s">
        <v>450</v>
      </c>
      <c r="B310">
        <v>20.7</v>
      </c>
      <c r="C310" t="s">
        <v>24</v>
      </c>
      <c r="D310">
        <v>0.1002</v>
      </c>
      <c r="E310" t="s">
        <v>33</v>
      </c>
      <c r="F310">
        <v>125.739</v>
      </c>
      <c r="G310" t="s">
        <v>65</v>
      </c>
      <c r="H310">
        <v>2004</v>
      </c>
      <c r="I310" t="s">
        <v>55</v>
      </c>
      <c r="J310" t="s">
        <v>49</v>
      </c>
      <c r="K310" t="s">
        <v>20</v>
      </c>
      <c r="L310">
        <v>1875.8059000000001</v>
      </c>
      <c r="M310" t="s">
        <v>21</v>
      </c>
      <c r="N310" t="s">
        <v>57</v>
      </c>
      <c r="O310" t="str">
        <f t="shared" si="8"/>
        <v xml:space="preserve">Tier 2-Supermarket </v>
      </c>
      <c r="P310" s="1">
        <f t="shared" si="9"/>
        <v>3.9192816767208182E-5</v>
      </c>
    </row>
    <row r="311" spans="1:16" x14ac:dyDescent="0.3">
      <c r="A311" t="s">
        <v>674</v>
      </c>
      <c r="B311">
        <v>20.7</v>
      </c>
      <c r="C311" t="s">
        <v>24</v>
      </c>
      <c r="D311">
        <v>0</v>
      </c>
      <c r="E311" t="s">
        <v>16</v>
      </c>
      <c r="F311">
        <v>93.843999999999994</v>
      </c>
      <c r="G311" t="s">
        <v>65</v>
      </c>
      <c r="H311">
        <v>2004</v>
      </c>
      <c r="I311" t="s">
        <v>55</v>
      </c>
      <c r="J311" t="s">
        <v>49</v>
      </c>
      <c r="K311" t="s">
        <v>20</v>
      </c>
      <c r="L311">
        <v>1831.1138000000001</v>
      </c>
      <c r="M311" t="s">
        <v>21</v>
      </c>
      <c r="N311" t="s">
        <v>36</v>
      </c>
      <c r="O311" t="str">
        <f t="shared" si="8"/>
        <v xml:space="preserve">Tier 2-Supermarket </v>
      </c>
      <c r="P311" s="1">
        <f t="shared" si="9"/>
        <v>3.8259026503385181E-5</v>
      </c>
    </row>
    <row r="312" spans="1:16" x14ac:dyDescent="0.3">
      <c r="A312" t="s">
        <v>518</v>
      </c>
      <c r="B312">
        <v>20.7</v>
      </c>
      <c r="C312" t="s">
        <v>15</v>
      </c>
      <c r="D312">
        <v>4.8899999999999999E-2</v>
      </c>
      <c r="E312" t="s">
        <v>33</v>
      </c>
      <c r="F312">
        <v>37.850999999999999</v>
      </c>
      <c r="G312" t="s">
        <v>48</v>
      </c>
      <c r="H312">
        <v>2002</v>
      </c>
      <c r="J312" t="s">
        <v>49</v>
      </c>
      <c r="K312" t="s">
        <v>20</v>
      </c>
      <c r="L312">
        <v>246.98750000000001</v>
      </c>
      <c r="M312" t="s">
        <v>21</v>
      </c>
      <c r="N312" t="s">
        <v>22</v>
      </c>
      <c r="O312" t="str">
        <f t="shared" si="8"/>
        <v xml:space="preserve">Tier 2-Supermarket </v>
      </c>
      <c r="P312" s="1">
        <f t="shared" si="9"/>
        <v>5.1605210492678543E-6</v>
      </c>
    </row>
    <row r="313" spans="1:16" x14ac:dyDescent="0.3">
      <c r="A313" t="s">
        <v>785</v>
      </c>
      <c r="B313">
        <v>20.7</v>
      </c>
      <c r="C313" t="s">
        <v>24</v>
      </c>
      <c r="D313">
        <v>7.9200000000000007E-2</v>
      </c>
      <c r="E313" t="s">
        <v>42</v>
      </c>
      <c r="F313">
        <v>98.804000000000002</v>
      </c>
      <c r="G313" t="s">
        <v>39</v>
      </c>
      <c r="H313">
        <v>1987</v>
      </c>
      <c r="I313" t="s">
        <v>40</v>
      </c>
      <c r="J313" t="s">
        <v>27</v>
      </c>
      <c r="K313" t="s">
        <v>20</v>
      </c>
      <c r="L313">
        <v>1559.0011</v>
      </c>
      <c r="M313" t="s">
        <v>21</v>
      </c>
      <c r="N313" t="s">
        <v>22</v>
      </c>
      <c r="O313" t="str">
        <f t="shared" si="8"/>
        <v xml:space="preserve">Tier 3-Supermarket </v>
      </c>
      <c r="P313" s="1">
        <f t="shared" si="9"/>
        <v>3.2573543164661118E-5</v>
      </c>
    </row>
    <row r="314" spans="1:16" x14ac:dyDescent="0.3">
      <c r="A314" t="s">
        <v>518</v>
      </c>
      <c r="B314">
        <v>20.7</v>
      </c>
      <c r="C314" t="s">
        <v>15</v>
      </c>
      <c r="D314">
        <v>4.8800000000000003E-2</v>
      </c>
      <c r="E314" t="s">
        <v>33</v>
      </c>
      <c r="F314">
        <v>36.551000000000002</v>
      </c>
      <c r="G314" t="s">
        <v>17</v>
      </c>
      <c r="H314">
        <v>1999</v>
      </c>
      <c r="I314" t="s">
        <v>18</v>
      </c>
      <c r="J314" t="s">
        <v>19</v>
      </c>
      <c r="K314" t="s">
        <v>20</v>
      </c>
      <c r="L314">
        <v>517.83889999999997</v>
      </c>
      <c r="M314" t="s">
        <v>21</v>
      </c>
      <c r="N314" t="s">
        <v>22</v>
      </c>
      <c r="O314" t="str">
        <f t="shared" si="8"/>
        <v xml:space="preserve">Tier 1-Supermarket </v>
      </c>
      <c r="P314" s="1">
        <f t="shared" si="9"/>
        <v>1.0819650968489138E-5</v>
      </c>
    </row>
    <row r="315" spans="1:16" x14ac:dyDescent="0.3">
      <c r="A315" t="s">
        <v>297</v>
      </c>
      <c r="B315">
        <v>20.7</v>
      </c>
      <c r="C315" t="s">
        <v>15</v>
      </c>
      <c r="D315">
        <v>9.3100000000000002E-2</v>
      </c>
      <c r="E315" t="s">
        <v>16</v>
      </c>
      <c r="F315">
        <v>75.566999999999993</v>
      </c>
      <c r="G315" t="s">
        <v>26</v>
      </c>
      <c r="H315">
        <v>2009</v>
      </c>
      <c r="I315" t="s">
        <v>18</v>
      </c>
      <c r="J315" t="s">
        <v>27</v>
      </c>
      <c r="K315" t="s">
        <v>28</v>
      </c>
      <c r="L315">
        <v>952.81500000000005</v>
      </c>
      <c r="M315" t="s">
        <v>21</v>
      </c>
      <c r="N315" t="s">
        <v>22</v>
      </c>
      <c r="O315" t="str">
        <f t="shared" si="8"/>
        <v xml:space="preserve">Tier 3-Supermarket </v>
      </c>
      <c r="P315" s="1">
        <f t="shared" si="9"/>
        <v>1.9907978596318238E-5</v>
      </c>
    </row>
    <row r="316" spans="1:16" x14ac:dyDescent="0.3">
      <c r="A316" t="s">
        <v>785</v>
      </c>
      <c r="B316">
        <v>20.7</v>
      </c>
      <c r="C316" t="s">
        <v>24</v>
      </c>
      <c r="D316">
        <v>7.9500000000000001E-2</v>
      </c>
      <c r="E316" t="s">
        <v>42</v>
      </c>
      <c r="F316">
        <v>99.304000000000002</v>
      </c>
      <c r="G316" t="s">
        <v>48</v>
      </c>
      <c r="H316">
        <v>2002</v>
      </c>
      <c r="J316" t="s">
        <v>49</v>
      </c>
      <c r="K316" t="s">
        <v>20</v>
      </c>
      <c r="L316">
        <v>1437.52</v>
      </c>
      <c r="M316" t="s">
        <v>21</v>
      </c>
      <c r="N316" t="s">
        <v>22</v>
      </c>
      <c r="O316" t="str">
        <f t="shared" si="8"/>
        <v xml:space="preserve">Tier 2-Supermarket </v>
      </c>
      <c r="P316" s="1">
        <f t="shared" si="9"/>
        <v>3.0035334657598159E-5</v>
      </c>
    </row>
    <row r="317" spans="1:16" x14ac:dyDescent="0.3">
      <c r="A317" t="s">
        <v>785</v>
      </c>
      <c r="B317">
        <v>20.7</v>
      </c>
      <c r="C317" t="s">
        <v>24</v>
      </c>
      <c r="D317">
        <v>0.13270000000000001</v>
      </c>
      <c r="E317" t="s">
        <v>42</v>
      </c>
      <c r="F317">
        <v>99.804000000000002</v>
      </c>
      <c r="G317" t="s">
        <v>34</v>
      </c>
      <c r="H317">
        <v>1998</v>
      </c>
      <c r="J317" t="s">
        <v>27</v>
      </c>
      <c r="K317" t="s">
        <v>35</v>
      </c>
      <c r="L317">
        <v>175.79839999999999</v>
      </c>
      <c r="M317" t="s">
        <v>21</v>
      </c>
      <c r="N317" t="s">
        <v>57</v>
      </c>
      <c r="O317" t="str">
        <f t="shared" si="8"/>
        <v>Tier 3-Grocery Stor</v>
      </c>
      <c r="P317" s="1">
        <f t="shared" si="9"/>
        <v>3.6731063054916132E-6</v>
      </c>
    </row>
    <row r="318" spans="1:16" x14ac:dyDescent="0.3">
      <c r="A318" t="s">
        <v>554</v>
      </c>
      <c r="B318">
        <v>20.7</v>
      </c>
      <c r="C318" t="s">
        <v>15</v>
      </c>
      <c r="D318">
        <v>4.2900000000000001E-2</v>
      </c>
      <c r="E318" t="s">
        <v>16</v>
      </c>
      <c r="F318">
        <v>176.203</v>
      </c>
      <c r="G318" t="s">
        <v>17</v>
      </c>
      <c r="H318">
        <v>1999</v>
      </c>
      <c r="I318" t="s">
        <v>18</v>
      </c>
      <c r="J318" t="s">
        <v>19</v>
      </c>
      <c r="K318" t="s">
        <v>20</v>
      </c>
      <c r="L318">
        <v>1833.2029</v>
      </c>
      <c r="M318" t="s">
        <v>21</v>
      </c>
      <c r="N318" t="s">
        <v>22</v>
      </c>
      <c r="O318" t="str">
        <f t="shared" si="8"/>
        <v xml:space="preserve">Tier 1-Supermarket </v>
      </c>
      <c r="P318" s="1">
        <f t="shared" si="9"/>
        <v>3.8302675856182489E-5</v>
      </c>
    </row>
    <row r="319" spans="1:16" x14ac:dyDescent="0.3">
      <c r="A319" t="s">
        <v>297</v>
      </c>
      <c r="B319">
        <v>20.7</v>
      </c>
      <c r="C319" t="s">
        <v>15</v>
      </c>
      <c r="D319">
        <v>9.2899999999999996E-2</v>
      </c>
      <c r="E319" t="s">
        <v>16</v>
      </c>
      <c r="F319">
        <v>75.167000000000002</v>
      </c>
      <c r="G319" t="s">
        <v>48</v>
      </c>
      <c r="H319">
        <v>2002</v>
      </c>
      <c r="J319" t="s">
        <v>49</v>
      </c>
      <c r="K319" t="s">
        <v>20</v>
      </c>
      <c r="L319">
        <v>1004.9906</v>
      </c>
      <c r="M319" t="s">
        <v>21</v>
      </c>
      <c r="N319" t="s">
        <v>22</v>
      </c>
      <c r="O319" t="str">
        <f t="shared" si="8"/>
        <v xml:space="preserve">Tier 2-Supermarket </v>
      </c>
      <c r="P319" s="1">
        <f t="shared" si="9"/>
        <v>2.0998128025168603E-5</v>
      </c>
    </row>
    <row r="320" spans="1:16" x14ac:dyDescent="0.3">
      <c r="A320" t="s">
        <v>838</v>
      </c>
      <c r="B320">
        <v>20.7</v>
      </c>
      <c r="C320" t="s">
        <v>15</v>
      </c>
      <c r="D320">
        <v>2.1499999999999998E-2</v>
      </c>
      <c r="E320" t="s">
        <v>42</v>
      </c>
      <c r="F320">
        <v>156.929</v>
      </c>
      <c r="G320" t="s">
        <v>48</v>
      </c>
      <c r="H320">
        <v>2002</v>
      </c>
      <c r="J320" t="s">
        <v>49</v>
      </c>
      <c r="K320" t="s">
        <v>20</v>
      </c>
      <c r="L320">
        <v>2139.7366000000002</v>
      </c>
      <c r="M320" t="s">
        <v>21</v>
      </c>
      <c r="N320" t="s">
        <v>22</v>
      </c>
      <c r="O320" t="str">
        <f t="shared" si="8"/>
        <v xml:space="preserve">Tier 2-Supermarket </v>
      </c>
      <c r="P320" s="1">
        <f t="shared" si="9"/>
        <v>4.4707346583081459E-5</v>
      </c>
    </row>
    <row r="321" spans="1:16" x14ac:dyDescent="0.3">
      <c r="A321" t="s">
        <v>674</v>
      </c>
      <c r="B321">
        <v>20.7</v>
      </c>
      <c r="C321" t="s">
        <v>24</v>
      </c>
      <c r="D321">
        <v>0.1143</v>
      </c>
      <c r="E321" t="s">
        <v>16</v>
      </c>
      <c r="F321">
        <v>95.043999999999997</v>
      </c>
      <c r="G321" t="s">
        <v>48</v>
      </c>
      <c r="H321">
        <v>2002</v>
      </c>
      <c r="J321" t="s">
        <v>49</v>
      </c>
      <c r="K321" t="s">
        <v>20</v>
      </c>
      <c r="L321">
        <v>1103.8039000000001</v>
      </c>
      <c r="M321" t="s">
        <v>21</v>
      </c>
      <c r="N321" t="s">
        <v>57</v>
      </c>
      <c r="O321" t="str">
        <f t="shared" si="8"/>
        <v xml:space="preserve">Tier 2-Supermarket </v>
      </c>
      <c r="P321" s="1">
        <f t="shared" si="9"/>
        <v>2.3062718802425022E-5</v>
      </c>
    </row>
    <row r="322" spans="1:16" x14ac:dyDescent="0.3">
      <c r="A322" t="s">
        <v>934</v>
      </c>
      <c r="B322">
        <v>20.7</v>
      </c>
      <c r="C322" t="s">
        <v>24</v>
      </c>
      <c r="D322">
        <v>0.12139999999999999</v>
      </c>
      <c r="E322" t="s">
        <v>47</v>
      </c>
      <c r="F322">
        <v>117.547</v>
      </c>
      <c r="G322" t="s">
        <v>39</v>
      </c>
      <c r="H322">
        <v>1987</v>
      </c>
      <c r="I322" t="s">
        <v>40</v>
      </c>
      <c r="J322" t="s">
        <v>27</v>
      </c>
      <c r="K322" t="s">
        <v>20</v>
      </c>
      <c r="L322">
        <v>1738.0978</v>
      </c>
      <c r="M322" t="s">
        <v>45</v>
      </c>
      <c r="N322" t="s">
        <v>57</v>
      </c>
      <c r="O322" t="str">
        <f t="shared" ref="O322:O385" si="10">_xlfn.CONCAT(J322,"-", LEFT(K322,12))</f>
        <v xml:space="preserve">Tier 3-Supermarket </v>
      </c>
      <c r="P322" s="1">
        <f t="shared" ref="P322:P385" si="11">L322/SUM(L:L)</f>
        <v>3.6315563672599414E-5</v>
      </c>
    </row>
    <row r="323" spans="1:16" x14ac:dyDescent="0.3">
      <c r="A323" t="s">
        <v>1300</v>
      </c>
      <c r="B323">
        <v>20.7</v>
      </c>
      <c r="C323" t="s">
        <v>15</v>
      </c>
      <c r="D323">
        <v>0.28420000000000001</v>
      </c>
      <c r="E323" t="s">
        <v>86</v>
      </c>
      <c r="F323">
        <v>186.12700000000001</v>
      </c>
      <c r="G323" t="s">
        <v>34</v>
      </c>
      <c r="H323">
        <v>1998</v>
      </c>
      <c r="J323" t="s">
        <v>27</v>
      </c>
      <c r="K323" t="s">
        <v>35</v>
      </c>
      <c r="L323">
        <v>590.8655</v>
      </c>
      <c r="M323" t="s">
        <v>45</v>
      </c>
      <c r="N323" t="s">
        <v>57</v>
      </c>
      <c r="O323" t="str">
        <f t="shared" si="10"/>
        <v>Tier 3-Grocery Stor</v>
      </c>
      <c r="P323" s="1">
        <f t="shared" si="11"/>
        <v>1.2345458171106535E-5</v>
      </c>
    </row>
    <row r="324" spans="1:16" x14ac:dyDescent="0.3">
      <c r="A324" t="s">
        <v>297</v>
      </c>
      <c r="B324">
        <v>20.7</v>
      </c>
      <c r="C324" t="s">
        <v>15</v>
      </c>
      <c r="D324">
        <v>9.2700000000000005E-2</v>
      </c>
      <c r="E324" t="s">
        <v>16</v>
      </c>
      <c r="F324">
        <v>77.266999999999996</v>
      </c>
      <c r="G324" t="s">
        <v>65</v>
      </c>
      <c r="H324">
        <v>2004</v>
      </c>
      <c r="I324" t="s">
        <v>55</v>
      </c>
      <c r="J324" t="s">
        <v>49</v>
      </c>
      <c r="K324" t="s">
        <v>20</v>
      </c>
      <c r="L324">
        <v>1259.6319000000001</v>
      </c>
      <c r="M324" t="s">
        <v>21</v>
      </c>
      <c r="N324" t="s">
        <v>22</v>
      </c>
      <c r="O324" t="str">
        <f t="shared" si="10"/>
        <v xml:space="preserve">Tier 2-Supermarket </v>
      </c>
      <c r="P324" s="1">
        <f t="shared" si="11"/>
        <v>2.6318566462996147E-5</v>
      </c>
    </row>
    <row r="325" spans="1:16" x14ac:dyDescent="0.3">
      <c r="A325" t="s">
        <v>900</v>
      </c>
      <c r="B325">
        <v>20.7</v>
      </c>
      <c r="C325" t="s">
        <v>15</v>
      </c>
      <c r="D325">
        <v>2.69E-2</v>
      </c>
      <c r="E325" t="s">
        <v>38</v>
      </c>
      <c r="F325">
        <v>75.935000000000002</v>
      </c>
      <c r="G325" t="s">
        <v>17</v>
      </c>
      <c r="H325">
        <v>1999</v>
      </c>
      <c r="I325" t="s">
        <v>18</v>
      </c>
      <c r="J325" t="s">
        <v>19</v>
      </c>
      <c r="K325" t="s">
        <v>20</v>
      </c>
      <c r="L325">
        <v>1021.4539</v>
      </c>
      <c r="M325" t="s">
        <v>38</v>
      </c>
      <c r="N325" t="s">
        <v>22</v>
      </c>
      <c r="O325" t="str">
        <f t="shared" si="10"/>
        <v xml:space="preserve">Tier 1-Supermarket </v>
      </c>
      <c r="P325" s="1">
        <f t="shared" si="11"/>
        <v>2.1342109830686741E-5</v>
      </c>
    </row>
    <row r="326" spans="1:16" x14ac:dyDescent="0.3">
      <c r="A326" t="s">
        <v>492</v>
      </c>
      <c r="B326">
        <v>20.6</v>
      </c>
      <c r="C326" t="s">
        <v>15</v>
      </c>
      <c r="D326">
        <v>8.3099999999999993E-2</v>
      </c>
      <c r="E326" t="s">
        <v>42</v>
      </c>
      <c r="F326">
        <v>120.176</v>
      </c>
      <c r="G326" t="s">
        <v>17</v>
      </c>
      <c r="H326">
        <v>1999</v>
      </c>
      <c r="I326" t="s">
        <v>18</v>
      </c>
      <c r="J326" t="s">
        <v>19</v>
      </c>
      <c r="K326" t="s">
        <v>20</v>
      </c>
      <c r="L326">
        <v>1332.9315999999999</v>
      </c>
      <c r="M326" t="s">
        <v>21</v>
      </c>
      <c r="N326" t="s">
        <v>22</v>
      </c>
      <c r="O326" t="str">
        <f t="shared" si="10"/>
        <v xml:space="preserve">Tier 1-Supermarket </v>
      </c>
      <c r="P326" s="1">
        <f t="shared" si="11"/>
        <v>2.7850079777455454E-5</v>
      </c>
    </row>
    <row r="327" spans="1:16" x14ac:dyDescent="0.3">
      <c r="A327" t="s">
        <v>535</v>
      </c>
      <c r="B327">
        <v>20.6</v>
      </c>
      <c r="C327" t="s">
        <v>24</v>
      </c>
      <c r="D327">
        <v>4.7899999999999998E-2</v>
      </c>
      <c r="E327" t="s">
        <v>33</v>
      </c>
      <c r="F327">
        <v>185.95599999999999</v>
      </c>
      <c r="G327" t="s">
        <v>65</v>
      </c>
      <c r="H327">
        <v>2004</v>
      </c>
      <c r="I327" t="s">
        <v>55</v>
      </c>
      <c r="J327" t="s">
        <v>49</v>
      </c>
      <c r="K327" t="s">
        <v>20</v>
      </c>
      <c r="L327">
        <v>4318.3788000000004</v>
      </c>
      <c r="M327" t="s">
        <v>21</v>
      </c>
      <c r="N327" t="s">
        <v>22</v>
      </c>
      <c r="O327" t="str">
        <f t="shared" si="10"/>
        <v xml:space="preserve">Tier 2-Supermarket </v>
      </c>
      <c r="P327" s="1">
        <f t="shared" si="11"/>
        <v>9.0227581137150895E-5</v>
      </c>
    </row>
    <row r="328" spans="1:16" x14ac:dyDescent="0.3">
      <c r="A328" t="s">
        <v>574</v>
      </c>
      <c r="B328">
        <v>20.6</v>
      </c>
      <c r="C328" t="s">
        <v>24</v>
      </c>
      <c r="D328">
        <v>3.0499999999999999E-2</v>
      </c>
      <c r="E328" t="s">
        <v>16</v>
      </c>
      <c r="F328">
        <v>211.42400000000001</v>
      </c>
      <c r="G328" t="s">
        <v>54</v>
      </c>
      <c r="H328">
        <v>1997</v>
      </c>
      <c r="I328" t="s">
        <v>55</v>
      </c>
      <c r="J328" t="s">
        <v>19</v>
      </c>
      <c r="K328" t="s">
        <v>20</v>
      </c>
      <c r="L328">
        <v>7833.8028000000004</v>
      </c>
      <c r="M328" t="s">
        <v>21</v>
      </c>
      <c r="N328" t="s">
        <v>22</v>
      </c>
      <c r="O328" t="str">
        <f t="shared" si="10"/>
        <v xml:space="preserve">Tier 1-Supermarket </v>
      </c>
      <c r="P328" s="1">
        <f t="shared" si="11"/>
        <v>1.6367834098978068E-4</v>
      </c>
    </row>
    <row r="329" spans="1:16" x14ac:dyDescent="0.3">
      <c r="A329" t="s">
        <v>655</v>
      </c>
      <c r="B329">
        <v>20.6</v>
      </c>
      <c r="C329" t="s">
        <v>15</v>
      </c>
      <c r="D329">
        <v>7.1300000000000002E-2</v>
      </c>
      <c r="E329" t="s">
        <v>38</v>
      </c>
      <c r="F329">
        <v>74.47</v>
      </c>
      <c r="G329" t="s">
        <v>26</v>
      </c>
      <c r="H329">
        <v>2009</v>
      </c>
      <c r="I329" t="s">
        <v>18</v>
      </c>
      <c r="J329" t="s">
        <v>27</v>
      </c>
      <c r="K329" t="s">
        <v>28</v>
      </c>
      <c r="L329">
        <v>223.7088</v>
      </c>
      <c r="M329" t="s">
        <v>38</v>
      </c>
      <c r="N329" t="s">
        <v>22</v>
      </c>
      <c r="O329" t="str">
        <f t="shared" si="10"/>
        <v xml:space="preserve">Tier 3-Supermarket </v>
      </c>
      <c r="P329" s="1">
        <f t="shared" si="11"/>
        <v>4.674139263349167E-6</v>
      </c>
    </row>
    <row r="330" spans="1:16" x14ac:dyDescent="0.3">
      <c r="A330" t="s">
        <v>492</v>
      </c>
      <c r="B330">
        <v>20.6</v>
      </c>
      <c r="C330" t="s">
        <v>15</v>
      </c>
      <c r="D330">
        <v>8.2900000000000001E-2</v>
      </c>
      <c r="E330" t="s">
        <v>42</v>
      </c>
      <c r="F330">
        <v>119.57599999999999</v>
      </c>
      <c r="G330" t="s">
        <v>39</v>
      </c>
      <c r="H330">
        <v>1987</v>
      </c>
      <c r="I330" t="s">
        <v>40</v>
      </c>
      <c r="J330" t="s">
        <v>27</v>
      </c>
      <c r="K330" t="s">
        <v>20</v>
      </c>
      <c r="L330">
        <v>2665.8631999999998</v>
      </c>
      <c r="M330" t="s">
        <v>21</v>
      </c>
      <c r="N330" t="s">
        <v>22</v>
      </c>
      <c r="O330" t="str">
        <f t="shared" si="10"/>
        <v xml:space="preserve">Tier 3-Supermarket </v>
      </c>
      <c r="P330" s="1">
        <f t="shared" si="11"/>
        <v>5.5700159554910908E-5</v>
      </c>
    </row>
    <row r="331" spans="1:16" x14ac:dyDescent="0.3">
      <c r="A331" t="s">
        <v>655</v>
      </c>
      <c r="B331">
        <v>20.6</v>
      </c>
      <c r="C331" t="s">
        <v>15</v>
      </c>
      <c r="D331">
        <v>7.1099999999999997E-2</v>
      </c>
      <c r="E331" t="s">
        <v>38</v>
      </c>
      <c r="F331">
        <v>76.37</v>
      </c>
      <c r="G331" t="s">
        <v>48</v>
      </c>
      <c r="H331">
        <v>2002</v>
      </c>
      <c r="J331" t="s">
        <v>49</v>
      </c>
      <c r="K331" t="s">
        <v>20</v>
      </c>
      <c r="L331">
        <v>372.84800000000001</v>
      </c>
      <c r="M331" t="s">
        <v>38</v>
      </c>
      <c r="N331" t="s">
        <v>22</v>
      </c>
      <c r="O331" t="str">
        <f t="shared" si="10"/>
        <v xml:space="preserve">Tier 2-Supermarket </v>
      </c>
      <c r="P331" s="1">
        <f t="shared" si="11"/>
        <v>7.7902321055819466E-6</v>
      </c>
    </row>
    <row r="332" spans="1:16" x14ac:dyDescent="0.3">
      <c r="A332" t="s">
        <v>944</v>
      </c>
      <c r="B332">
        <v>20.6</v>
      </c>
      <c r="C332" t="s">
        <v>24</v>
      </c>
      <c r="D332">
        <v>4.6199999999999998E-2</v>
      </c>
      <c r="E332" t="s">
        <v>44</v>
      </c>
      <c r="F332">
        <v>178.03399999999999</v>
      </c>
      <c r="G332" t="s">
        <v>26</v>
      </c>
      <c r="H332">
        <v>2009</v>
      </c>
      <c r="I332" t="s">
        <v>18</v>
      </c>
      <c r="J332" t="s">
        <v>27</v>
      </c>
      <c r="K332" t="s">
        <v>28</v>
      </c>
      <c r="L332">
        <v>1605.9096</v>
      </c>
      <c r="M332" t="s">
        <v>45</v>
      </c>
      <c r="N332" t="s">
        <v>22</v>
      </c>
      <c r="O332" t="str">
        <f t="shared" si="10"/>
        <v xml:space="preserve">Tier 3-Supermarket </v>
      </c>
      <c r="P332" s="1">
        <f t="shared" si="11"/>
        <v>3.3553642569042235E-5</v>
      </c>
    </row>
    <row r="333" spans="1:16" x14ac:dyDescent="0.3">
      <c r="A333" t="s">
        <v>1111</v>
      </c>
      <c r="B333">
        <v>20.6</v>
      </c>
      <c r="C333" t="s">
        <v>15</v>
      </c>
      <c r="D333">
        <v>4.5400000000000003E-2</v>
      </c>
      <c r="E333" t="s">
        <v>63</v>
      </c>
      <c r="F333">
        <v>148.43899999999999</v>
      </c>
      <c r="G333" t="s">
        <v>39</v>
      </c>
      <c r="H333">
        <v>1987</v>
      </c>
      <c r="I333" t="s">
        <v>40</v>
      </c>
      <c r="J333" t="s">
        <v>27</v>
      </c>
      <c r="K333" t="s">
        <v>20</v>
      </c>
      <c r="L333">
        <v>1789.6704</v>
      </c>
      <c r="M333" t="s">
        <v>38</v>
      </c>
      <c r="N333" t="s">
        <v>22</v>
      </c>
      <c r="O333" t="str">
        <f t="shared" si="10"/>
        <v xml:space="preserve">Tier 3-Supermarket </v>
      </c>
      <c r="P333" s="1">
        <f t="shared" si="11"/>
        <v>3.7393114106793336E-5</v>
      </c>
    </row>
    <row r="334" spans="1:16" x14ac:dyDescent="0.3">
      <c r="A334" t="s">
        <v>944</v>
      </c>
      <c r="B334">
        <v>20.6</v>
      </c>
      <c r="C334" t="s">
        <v>24</v>
      </c>
      <c r="D334">
        <v>4.5999999999999999E-2</v>
      </c>
      <c r="E334" t="s">
        <v>44</v>
      </c>
      <c r="F334">
        <v>177.03399999999999</v>
      </c>
      <c r="G334" t="s">
        <v>39</v>
      </c>
      <c r="H334">
        <v>1987</v>
      </c>
      <c r="I334" t="s">
        <v>40</v>
      </c>
      <c r="J334" t="s">
        <v>27</v>
      </c>
      <c r="K334" t="s">
        <v>20</v>
      </c>
      <c r="L334">
        <v>535.30319999999995</v>
      </c>
      <c r="M334" t="s">
        <v>45</v>
      </c>
      <c r="N334" t="s">
        <v>22</v>
      </c>
      <c r="O334" t="str">
        <f t="shared" si="10"/>
        <v xml:space="preserve">Tier 3-Supermarket </v>
      </c>
      <c r="P334" s="1">
        <f t="shared" si="11"/>
        <v>1.1184547523014078E-5</v>
      </c>
    </row>
    <row r="335" spans="1:16" x14ac:dyDescent="0.3">
      <c r="A335" t="s">
        <v>1284</v>
      </c>
      <c r="B335">
        <v>20.6</v>
      </c>
      <c r="C335" t="s">
        <v>15</v>
      </c>
      <c r="D335">
        <v>2.3400000000000001E-2</v>
      </c>
      <c r="E335" t="s">
        <v>33</v>
      </c>
      <c r="F335">
        <v>93.977999999999994</v>
      </c>
      <c r="G335" t="s">
        <v>65</v>
      </c>
      <c r="H335">
        <v>2004</v>
      </c>
      <c r="I335" t="s">
        <v>55</v>
      </c>
      <c r="J335" t="s">
        <v>49</v>
      </c>
      <c r="K335" t="s">
        <v>20</v>
      </c>
      <c r="L335">
        <v>2816.3339999999998</v>
      </c>
      <c r="M335" t="s">
        <v>21</v>
      </c>
      <c r="N335" t="s">
        <v>22</v>
      </c>
      <c r="O335" t="str">
        <f t="shared" si="10"/>
        <v xml:space="preserve">Tier 2-Supermarket </v>
      </c>
      <c r="P335" s="1">
        <f t="shared" si="11"/>
        <v>5.8844074654663623E-5</v>
      </c>
    </row>
    <row r="336" spans="1:16" x14ac:dyDescent="0.3">
      <c r="A336" t="s">
        <v>655</v>
      </c>
      <c r="B336">
        <v>20.6</v>
      </c>
      <c r="C336" t="s">
        <v>15</v>
      </c>
      <c r="D336">
        <v>0.1188</v>
      </c>
      <c r="E336" t="s">
        <v>38</v>
      </c>
      <c r="F336">
        <v>75.069999999999993</v>
      </c>
      <c r="G336" t="s">
        <v>34</v>
      </c>
      <c r="H336">
        <v>1998</v>
      </c>
      <c r="J336" t="s">
        <v>27</v>
      </c>
      <c r="K336" t="s">
        <v>35</v>
      </c>
      <c r="L336">
        <v>149.13919999999999</v>
      </c>
      <c r="M336" t="s">
        <v>38</v>
      </c>
      <c r="N336" t="s">
        <v>57</v>
      </c>
      <c r="O336" t="str">
        <f t="shared" si="10"/>
        <v>Tier 3-Grocery Stor</v>
      </c>
      <c r="P336" s="1">
        <f t="shared" si="11"/>
        <v>3.116092842232778E-6</v>
      </c>
    </row>
    <row r="337" spans="1:16" x14ac:dyDescent="0.3">
      <c r="A337" t="s">
        <v>1111</v>
      </c>
      <c r="B337">
        <v>20.6</v>
      </c>
      <c r="C337" t="s">
        <v>15</v>
      </c>
      <c r="D337">
        <v>0</v>
      </c>
      <c r="E337" t="s">
        <v>63</v>
      </c>
      <c r="F337">
        <v>148.839</v>
      </c>
      <c r="G337" t="s">
        <v>54</v>
      </c>
      <c r="H337">
        <v>1997</v>
      </c>
      <c r="I337" t="s">
        <v>55</v>
      </c>
      <c r="J337" t="s">
        <v>19</v>
      </c>
      <c r="K337" t="s">
        <v>20</v>
      </c>
      <c r="L337">
        <v>2684.5056</v>
      </c>
      <c r="M337" t="s">
        <v>38</v>
      </c>
      <c r="N337" t="s">
        <v>36</v>
      </c>
      <c r="O337" t="str">
        <f t="shared" si="10"/>
        <v xml:space="preserve">Tier 1-Supermarket </v>
      </c>
      <c r="P337" s="1">
        <f t="shared" si="11"/>
        <v>5.608967116019001E-5</v>
      </c>
    </row>
    <row r="338" spans="1:16" x14ac:dyDescent="0.3">
      <c r="A338" t="s">
        <v>535</v>
      </c>
      <c r="B338">
        <v>20.6</v>
      </c>
      <c r="C338" t="s">
        <v>24</v>
      </c>
      <c r="D338">
        <v>8.0199999999999994E-2</v>
      </c>
      <c r="E338" t="s">
        <v>33</v>
      </c>
      <c r="F338">
        <v>188.95599999999999</v>
      </c>
      <c r="G338" t="s">
        <v>34</v>
      </c>
      <c r="H338">
        <v>1998</v>
      </c>
      <c r="J338" t="s">
        <v>27</v>
      </c>
      <c r="K338" t="s">
        <v>35</v>
      </c>
      <c r="L338">
        <v>563.26679999999999</v>
      </c>
      <c r="M338" t="s">
        <v>21</v>
      </c>
      <c r="N338" t="s">
        <v>22</v>
      </c>
      <c r="O338" t="str">
        <f t="shared" si="10"/>
        <v>Tier 3-Grocery Stor</v>
      </c>
      <c r="P338" s="1">
        <f t="shared" si="11"/>
        <v>1.1768814930932724E-5</v>
      </c>
    </row>
    <row r="339" spans="1:16" x14ac:dyDescent="0.3">
      <c r="A339" t="s">
        <v>944</v>
      </c>
      <c r="B339">
        <v>20.6</v>
      </c>
      <c r="C339" t="s">
        <v>24</v>
      </c>
      <c r="D339">
        <v>0</v>
      </c>
      <c r="E339" t="s">
        <v>44</v>
      </c>
      <c r="F339">
        <v>178.13399999999999</v>
      </c>
      <c r="G339" t="s">
        <v>65</v>
      </c>
      <c r="H339">
        <v>2004</v>
      </c>
      <c r="I339" t="s">
        <v>55</v>
      </c>
      <c r="J339" t="s">
        <v>49</v>
      </c>
      <c r="K339" t="s">
        <v>20</v>
      </c>
      <c r="L339">
        <v>3568.6880000000001</v>
      </c>
      <c r="M339" t="s">
        <v>45</v>
      </c>
      <c r="N339" t="s">
        <v>36</v>
      </c>
      <c r="O339" t="str">
        <f t="shared" si="10"/>
        <v xml:space="preserve">Tier 2-Supermarket </v>
      </c>
      <c r="P339" s="1">
        <f t="shared" si="11"/>
        <v>7.45636501534272E-5</v>
      </c>
    </row>
    <row r="340" spans="1:16" x14ac:dyDescent="0.3">
      <c r="A340" t="s">
        <v>492</v>
      </c>
      <c r="B340">
        <v>20.6</v>
      </c>
      <c r="C340" t="s">
        <v>15</v>
      </c>
      <c r="D340">
        <v>8.3000000000000004E-2</v>
      </c>
      <c r="E340" t="s">
        <v>42</v>
      </c>
      <c r="F340">
        <v>119.476</v>
      </c>
      <c r="G340" t="s">
        <v>54</v>
      </c>
      <c r="H340">
        <v>1997</v>
      </c>
      <c r="I340" t="s">
        <v>55</v>
      </c>
      <c r="J340" t="s">
        <v>19</v>
      </c>
      <c r="K340" t="s">
        <v>20</v>
      </c>
      <c r="L340">
        <v>1090.5804000000001</v>
      </c>
      <c r="M340" t="s">
        <v>21</v>
      </c>
      <c r="N340" t="s">
        <v>22</v>
      </c>
      <c r="O340" t="str">
        <f t="shared" si="10"/>
        <v xml:space="preserve">Tier 1-Supermarket </v>
      </c>
      <c r="P340" s="1">
        <f t="shared" si="11"/>
        <v>2.2786428908827192E-5</v>
      </c>
    </row>
    <row r="341" spans="1:16" x14ac:dyDescent="0.3">
      <c r="A341" t="s">
        <v>535</v>
      </c>
      <c r="B341">
        <v>20.6</v>
      </c>
      <c r="C341" t="s">
        <v>24</v>
      </c>
      <c r="D341">
        <v>4.82E-2</v>
      </c>
      <c r="E341" t="s">
        <v>33</v>
      </c>
      <c r="F341">
        <v>188.05600000000001</v>
      </c>
      <c r="G341" t="s">
        <v>51</v>
      </c>
      <c r="H341">
        <v>2007</v>
      </c>
      <c r="J341" t="s">
        <v>49</v>
      </c>
      <c r="K341" t="s">
        <v>20</v>
      </c>
      <c r="L341">
        <v>2065.3116</v>
      </c>
      <c r="M341" t="s">
        <v>21</v>
      </c>
      <c r="N341" t="s">
        <v>22</v>
      </c>
      <c r="O341" t="str">
        <f t="shared" si="10"/>
        <v xml:space="preserve">Tier 2-Supermarket </v>
      </c>
      <c r="P341" s="1">
        <f t="shared" si="11"/>
        <v>4.3152321413419991E-5</v>
      </c>
    </row>
    <row r="342" spans="1:16" x14ac:dyDescent="0.3">
      <c r="A342" t="s">
        <v>1284</v>
      </c>
      <c r="B342">
        <v>20.6</v>
      </c>
      <c r="C342" t="s">
        <v>15</v>
      </c>
      <c r="D342">
        <v>3.9300000000000002E-2</v>
      </c>
      <c r="E342" t="s">
        <v>33</v>
      </c>
      <c r="F342">
        <v>94.477999999999994</v>
      </c>
      <c r="G342" t="s">
        <v>34</v>
      </c>
      <c r="H342">
        <v>1998</v>
      </c>
      <c r="J342" t="s">
        <v>27</v>
      </c>
      <c r="K342" t="s">
        <v>35</v>
      </c>
      <c r="L342">
        <v>93.877799999999993</v>
      </c>
      <c r="M342" t="s">
        <v>21</v>
      </c>
      <c r="N342" t="s">
        <v>22</v>
      </c>
      <c r="O342" t="str">
        <f t="shared" si="10"/>
        <v>Tier 3-Grocery Stor</v>
      </c>
      <c r="P342" s="1">
        <f t="shared" si="11"/>
        <v>1.9614691551554541E-6</v>
      </c>
    </row>
    <row r="343" spans="1:16" x14ac:dyDescent="0.3">
      <c r="A343" t="s">
        <v>1284</v>
      </c>
      <c r="B343">
        <v>20.6</v>
      </c>
      <c r="C343" t="s">
        <v>15</v>
      </c>
      <c r="D343">
        <v>2.35E-2</v>
      </c>
      <c r="E343" t="s">
        <v>33</v>
      </c>
      <c r="F343">
        <v>93.378</v>
      </c>
      <c r="G343" t="s">
        <v>26</v>
      </c>
      <c r="H343">
        <v>2009</v>
      </c>
      <c r="I343" t="s">
        <v>18</v>
      </c>
      <c r="J343" t="s">
        <v>27</v>
      </c>
      <c r="K343" t="s">
        <v>28</v>
      </c>
      <c r="L343">
        <v>1314.2891999999999</v>
      </c>
      <c r="M343" t="s">
        <v>21</v>
      </c>
      <c r="N343" t="s">
        <v>22</v>
      </c>
      <c r="O343" t="str">
        <f t="shared" si="10"/>
        <v xml:space="preserve">Tier 3-Supermarket </v>
      </c>
      <c r="P343" s="1">
        <f t="shared" si="11"/>
        <v>2.7460568172176358E-5</v>
      </c>
    </row>
    <row r="344" spans="1:16" x14ac:dyDescent="0.3">
      <c r="A344" t="s">
        <v>535</v>
      </c>
      <c r="B344">
        <v>20.6</v>
      </c>
      <c r="C344" t="s">
        <v>24</v>
      </c>
      <c r="D344">
        <v>4.8000000000000001E-2</v>
      </c>
      <c r="E344" t="s">
        <v>33</v>
      </c>
      <c r="F344">
        <v>187.756</v>
      </c>
      <c r="G344" t="s">
        <v>17</v>
      </c>
      <c r="H344">
        <v>1999</v>
      </c>
      <c r="I344" t="s">
        <v>18</v>
      </c>
      <c r="J344" t="s">
        <v>19</v>
      </c>
      <c r="K344" t="s">
        <v>20</v>
      </c>
      <c r="L344">
        <v>3004.0895999999998</v>
      </c>
      <c r="M344" t="s">
        <v>21</v>
      </c>
      <c r="N344" t="s">
        <v>22</v>
      </c>
      <c r="O344" t="str">
        <f t="shared" si="10"/>
        <v xml:space="preserve">Tier 1-Supermarket </v>
      </c>
      <c r="P344" s="1">
        <f t="shared" si="11"/>
        <v>6.276701296497453E-5</v>
      </c>
    </row>
    <row r="345" spans="1:16" x14ac:dyDescent="0.3">
      <c r="A345" t="s">
        <v>574</v>
      </c>
      <c r="B345">
        <v>20.6</v>
      </c>
      <c r="C345" t="s">
        <v>24</v>
      </c>
      <c r="D345">
        <v>3.0499999999999999E-2</v>
      </c>
      <c r="E345" t="s">
        <v>16</v>
      </c>
      <c r="F345">
        <v>212.624</v>
      </c>
      <c r="G345" t="s">
        <v>65</v>
      </c>
      <c r="H345">
        <v>2004</v>
      </c>
      <c r="I345" t="s">
        <v>55</v>
      </c>
      <c r="J345" t="s">
        <v>49</v>
      </c>
      <c r="K345" t="s">
        <v>20</v>
      </c>
      <c r="L345">
        <v>3599.3148000000001</v>
      </c>
      <c r="M345" t="s">
        <v>21</v>
      </c>
      <c r="N345" t="s">
        <v>22</v>
      </c>
      <c r="O345" t="str">
        <f t="shared" si="10"/>
        <v xml:space="preserve">Tier 2-Supermarket </v>
      </c>
      <c r="P345" s="1">
        <f t="shared" si="11"/>
        <v>7.5203562076385711E-5</v>
      </c>
    </row>
    <row r="346" spans="1:16" x14ac:dyDescent="0.3">
      <c r="A346" t="s">
        <v>574</v>
      </c>
      <c r="B346">
        <v>20.6</v>
      </c>
      <c r="C346" t="s">
        <v>24</v>
      </c>
      <c r="D346">
        <v>3.0599999999999999E-2</v>
      </c>
      <c r="E346" t="s">
        <v>16</v>
      </c>
      <c r="F346">
        <v>212.92400000000001</v>
      </c>
      <c r="G346" t="s">
        <v>26</v>
      </c>
      <c r="H346">
        <v>2009</v>
      </c>
      <c r="I346" t="s">
        <v>18</v>
      </c>
      <c r="J346" t="s">
        <v>27</v>
      </c>
      <c r="K346" t="s">
        <v>28</v>
      </c>
      <c r="L346">
        <v>2540.6927999999998</v>
      </c>
      <c r="M346" t="s">
        <v>21</v>
      </c>
      <c r="N346" t="s">
        <v>22</v>
      </c>
      <c r="O346" t="str">
        <f t="shared" si="10"/>
        <v xml:space="preserve">Tier 3-Supermarket </v>
      </c>
      <c r="P346" s="1">
        <f t="shared" si="11"/>
        <v>5.3084867348036968E-5</v>
      </c>
    </row>
    <row r="347" spans="1:16" x14ac:dyDescent="0.3">
      <c r="A347" t="s">
        <v>1111</v>
      </c>
      <c r="B347">
        <v>20.6</v>
      </c>
      <c r="C347" t="s">
        <v>15</v>
      </c>
      <c r="D347">
        <v>4.5499999999999999E-2</v>
      </c>
      <c r="E347" t="s">
        <v>63</v>
      </c>
      <c r="F347">
        <v>149.63900000000001</v>
      </c>
      <c r="G347" t="s">
        <v>48</v>
      </c>
      <c r="H347">
        <v>2002</v>
      </c>
      <c r="J347" t="s">
        <v>49</v>
      </c>
      <c r="K347" t="s">
        <v>20</v>
      </c>
      <c r="L347">
        <v>894.83519999999999</v>
      </c>
      <c r="M347" t="s">
        <v>38</v>
      </c>
      <c r="N347" t="s">
        <v>22</v>
      </c>
      <c r="O347" t="str">
        <f t="shared" si="10"/>
        <v xml:space="preserve">Tier 2-Supermarket </v>
      </c>
      <c r="P347" s="1">
        <f t="shared" si="11"/>
        <v>1.8696557053396668E-5</v>
      </c>
    </row>
    <row r="348" spans="1:16" x14ac:dyDescent="0.3">
      <c r="A348" t="s">
        <v>535</v>
      </c>
      <c r="B348">
        <v>20.6</v>
      </c>
      <c r="C348" t="s">
        <v>24</v>
      </c>
      <c r="D348">
        <v>4.7899999999999998E-2</v>
      </c>
      <c r="E348" t="s">
        <v>33</v>
      </c>
      <c r="F348">
        <v>185.756</v>
      </c>
      <c r="G348" t="s">
        <v>54</v>
      </c>
      <c r="H348">
        <v>1997</v>
      </c>
      <c r="I348" t="s">
        <v>55</v>
      </c>
      <c r="J348" t="s">
        <v>19</v>
      </c>
      <c r="K348" t="s">
        <v>20</v>
      </c>
      <c r="L348">
        <v>3942.8676</v>
      </c>
      <c r="M348" t="s">
        <v>21</v>
      </c>
      <c r="N348" t="s">
        <v>22</v>
      </c>
      <c r="O348" t="str">
        <f t="shared" si="10"/>
        <v xml:space="preserve">Tier 1-Supermarket </v>
      </c>
      <c r="P348" s="1">
        <f t="shared" si="11"/>
        <v>8.2381704516529082E-5</v>
      </c>
    </row>
    <row r="349" spans="1:16" x14ac:dyDescent="0.3">
      <c r="A349" t="s">
        <v>574</v>
      </c>
      <c r="B349">
        <v>20.6</v>
      </c>
      <c r="C349" t="s">
        <v>24</v>
      </c>
      <c r="D349">
        <v>5.11E-2</v>
      </c>
      <c r="E349" t="s">
        <v>16</v>
      </c>
      <c r="F349">
        <v>213.024</v>
      </c>
      <c r="G349" t="s">
        <v>34</v>
      </c>
      <c r="H349">
        <v>1998</v>
      </c>
      <c r="J349" t="s">
        <v>27</v>
      </c>
      <c r="K349" t="s">
        <v>35</v>
      </c>
      <c r="L349">
        <v>423.44880000000001</v>
      </c>
      <c r="M349" t="s">
        <v>21</v>
      </c>
      <c r="N349" t="s">
        <v>22</v>
      </c>
      <c r="O349" t="str">
        <f t="shared" si="10"/>
        <v>Tier 3-Grocery Stor</v>
      </c>
      <c r="P349" s="1">
        <f t="shared" si="11"/>
        <v>8.8474778913394958E-6</v>
      </c>
    </row>
    <row r="350" spans="1:16" x14ac:dyDescent="0.3">
      <c r="A350" t="s">
        <v>655</v>
      </c>
      <c r="B350">
        <v>20.6</v>
      </c>
      <c r="C350" t="s">
        <v>15</v>
      </c>
      <c r="D350">
        <v>7.1099999999999997E-2</v>
      </c>
      <c r="E350" t="s">
        <v>38</v>
      </c>
      <c r="F350">
        <v>75.47</v>
      </c>
      <c r="G350" t="s">
        <v>17</v>
      </c>
      <c r="H350">
        <v>1999</v>
      </c>
      <c r="I350" t="s">
        <v>18</v>
      </c>
      <c r="J350" t="s">
        <v>19</v>
      </c>
      <c r="K350" t="s">
        <v>20</v>
      </c>
      <c r="L350">
        <v>1416.8224</v>
      </c>
      <c r="M350" t="s">
        <v>38</v>
      </c>
      <c r="N350" t="s">
        <v>22</v>
      </c>
      <c r="O350" t="str">
        <f t="shared" si="10"/>
        <v xml:space="preserve">Tier 1-Supermarket </v>
      </c>
      <c r="P350" s="1">
        <f t="shared" si="11"/>
        <v>2.9602882001211394E-5</v>
      </c>
    </row>
    <row r="351" spans="1:16" x14ac:dyDescent="0.3">
      <c r="A351" t="s">
        <v>492</v>
      </c>
      <c r="B351">
        <v>20.6</v>
      </c>
      <c r="C351" t="s">
        <v>15</v>
      </c>
      <c r="D351">
        <v>0.1389</v>
      </c>
      <c r="E351" t="s">
        <v>42</v>
      </c>
      <c r="F351">
        <v>119.57599999999999</v>
      </c>
      <c r="G351" t="s">
        <v>34</v>
      </c>
      <c r="H351">
        <v>1998</v>
      </c>
      <c r="J351" t="s">
        <v>27</v>
      </c>
      <c r="K351" t="s">
        <v>35</v>
      </c>
      <c r="L351">
        <v>121.1756</v>
      </c>
      <c r="M351" t="s">
        <v>21</v>
      </c>
      <c r="N351" t="s">
        <v>57</v>
      </c>
      <c r="O351" t="str">
        <f t="shared" si="10"/>
        <v>Tier 3-Grocery Stor</v>
      </c>
      <c r="P351" s="1">
        <f t="shared" si="11"/>
        <v>2.5318254343141325E-6</v>
      </c>
    </row>
    <row r="352" spans="1:16" x14ac:dyDescent="0.3">
      <c r="A352" t="s">
        <v>1284</v>
      </c>
      <c r="B352">
        <v>20.6</v>
      </c>
      <c r="C352" t="s">
        <v>15</v>
      </c>
      <c r="D352">
        <v>2.3599999999999999E-2</v>
      </c>
      <c r="E352" t="s">
        <v>33</v>
      </c>
      <c r="F352">
        <v>94.778000000000006</v>
      </c>
      <c r="G352" t="s">
        <v>51</v>
      </c>
      <c r="H352">
        <v>2007</v>
      </c>
      <c r="J352" t="s">
        <v>49</v>
      </c>
      <c r="K352" t="s">
        <v>20</v>
      </c>
      <c r="L352">
        <v>1314.2891999999999</v>
      </c>
      <c r="M352" t="s">
        <v>21</v>
      </c>
      <c r="N352" t="s">
        <v>22</v>
      </c>
      <c r="O352" t="str">
        <f t="shared" si="10"/>
        <v xml:space="preserve">Tier 2-Supermarket </v>
      </c>
      <c r="P352" s="1">
        <f t="shared" si="11"/>
        <v>2.7460568172176358E-5</v>
      </c>
    </row>
    <row r="353" spans="1:16" x14ac:dyDescent="0.3">
      <c r="A353" t="s">
        <v>535</v>
      </c>
      <c r="B353">
        <v>20.6</v>
      </c>
      <c r="C353" t="s">
        <v>24</v>
      </c>
      <c r="D353">
        <v>4.8000000000000001E-2</v>
      </c>
      <c r="E353" t="s">
        <v>33</v>
      </c>
      <c r="F353">
        <v>188.256</v>
      </c>
      <c r="G353" t="s">
        <v>48</v>
      </c>
      <c r="H353">
        <v>2002</v>
      </c>
      <c r="J353" t="s">
        <v>49</v>
      </c>
      <c r="K353" t="s">
        <v>20</v>
      </c>
      <c r="L353">
        <v>3755.1120000000001</v>
      </c>
      <c r="M353" t="s">
        <v>21</v>
      </c>
      <c r="N353" t="s">
        <v>22</v>
      </c>
      <c r="O353" t="str">
        <f t="shared" si="10"/>
        <v xml:space="preserve">Tier 2-Supermarket </v>
      </c>
      <c r="P353" s="1">
        <f t="shared" si="11"/>
        <v>7.8458766206218169E-5</v>
      </c>
    </row>
    <row r="354" spans="1:16" x14ac:dyDescent="0.3">
      <c r="A354" t="s">
        <v>944</v>
      </c>
      <c r="B354">
        <v>20.6</v>
      </c>
      <c r="C354" t="s">
        <v>24</v>
      </c>
      <c r="D354">
        <v>4.6100000000000002E-2</v>
      </c>
      <c r="E354" t="s">
        <v>44</v>
      </c>
      <c r="F354">
        <v>178.23400000000001</v>
      </c>
      <c r="G354" t="s">
        <v>48</v>
      </c>
      <c r="H354">
        <v>2002</v>
      </c>
      <c r="J354" t="s">
        <v>49</v>
      </c>
      <c r="K354" t="s">
        <v>20</v>
      </c>
      <c r="L354">
        <v>1070.6063999999999</v>
      </c>
      <c r="M354" t="s">
        <v>45</v>
      </c>
      <c r="N354" t="s">
        <v>22</v>
      </c>
      <c r="O354" t="str">
        <f t="shared" si="10"/>
        <v xml:space="preserve">Tier 2-Supermarket </v>
      </c>
      <c r="P354" s="1">
        <f t="shared" si="11"/>
        <v>2.2369095046028155E-5</v>
      </c>
    </row>
    <row r="355" spans="1:16" x14ac:dyDescent="0.3">
      <c r="A355" t="s">
        <v>492</v>
      </c>
      <c r="B355">
        <v>20.6</v>
      </c>
      <c r="C355" t="s">
        <v>15</v>
      </c>
      <c r="D355">
        <v>8.3199999999999996E-2</v>
      </c>
      <c r="E355" t="s">
        <v>42</v>
      </c>
      <c r="F355">
        <v>121.07599999999999</v>
      </c>
      <c r="G355" t="s">
        <v>48</v>
      </c>
      <c r="H355">
        <v>2002</v>
      </c>
      <c r="J355" t="s">
        <v>49</v>
      </c>
      <c r="K355" t="s">
        <v>20</v>
      </c>
      <c r="L355">
        <v>1696.4584</v>
      </c>
      <c r="M355" t="s">
        <v>21</v>
      </c>
      <c r="N355" t="s">
        <v>22</v>
      </c>
      <c r="O355" t="str">
        <f t="shared" si="10"/>
        <v xml:space="preserve">Tier 2-Supermarket </v>
      </c>
      <c r="P355" s="1">
        <f t="shared" si="11"/>
        <v>3.5445556080397851E-5</v>
      </c>
    </row>
    <row r="356" spans="1:16" x14ac:dyDescent="0.3">
      <c r="A356" t="s">
        <v>492</v>
      </c>
      <c r="B356">
        <v>20.6</v>
      </c>
      <c r="C356" t="s">
        <v>15</v>
      </c>
      <c r="D356">
        <v>8.3500000000000005E-2</v>
      </c>
      <c r="E356" t="s">
        <v>42</v>
      </c>
      <c r="F356">
        <v>120.876</v>
      </c>
      <c r="G356" t="s">
        <v>51</v>
      </c>
      <c r="H356">
        <v>2007</v>
      </c>
      <c r="J356" t="s">
        <v>49</v>
      </c>
      <c r="K356" t="s">
        <v>20</v>
      </c>
      <c r="L356">
        <v>1211.7560000000001</v>
      </c>
      <c r="M356" t="s">
        <v>21</v>
      </c>
      <c r="N356" t="s">
        <v>22</v>
      </c>
      <c r="O356" t="str">
        <f t="shared" si="10"/>
        <v xml:space="preserve">Tier 2-Supermarket </v>
      </c>
      <c r="P356" s="1">
        <f t="shared" si="11"/>
        <v>2.5318254343141326E-5</v>
      </c>
    </row>
    <row r="357" spans="1:16" x14ac:dyDescent="0.3">
      <c r="A357" t="s">
        <v>535</v>
      </c>
      <c r="B357">
        <v>20.6</v>
      </c>
      <c r="C357" t="s">
        <v>24</v>
      </c>
      <c r="D357">
        <v>4.7899999999999998E-2</v>
      </c>
      <c r="E357" t="s">
        <v>33</v>
      </c>
      <c r="F357">
        <v>185.85599999999999</v>
      </c>
      <c r="G357" t="s">
        <v>39</v>
      </c>
      <c r="H357">
        <v>1987</v>
      </c>
      <c r="I357" t="s">
        <v>40</v>
      </c>
      <c r="J357" t="s">
        <v>27</v>
      </c>
      <c r="K357" t="s">
        <v>20</v>
      </c>
      <c r="L357">
        <v>1689.8004000000001</v>
      </c>
      <c r="M357" t="s">
        <v>21</v>
      </c>
      <c r="N357" t="s">
        <v>22</v>
      </c>
      <c r="O357" t="str">
        <f t="shared" si="10"/>
        <v xml:space="preserve">Tier 3-Supermarket </v>
      </c>
      <c r="P357" s="1">
        <f t="shared" si="11"/>
        <v>3.5306444792798178E-5</v>
      </c>
    </row>
    <row r="358" spans="1:16" x14ac:dyDescent="0.3">
      <c r="A358" t="s">
        <v>944</v>
      </c>
      <c r="B358">
        <v>20.6</v>
      </c>
      <c r="C358" t="s">
        <v>24</v>
      </c>
      <c r="D358">
        <v>4.6300000000000001E-2</v>
      </c>
      <c r="E358" t="s">
        <v>44</v>
      </c>
      <c r="F358">
        <v>177.434</v>
      </c>
      <c r="G358" t="s">
        <v>51</v>
      </c>
      <c r="H358">
        <v>2007</v>
      </c>
      <c r="J358" t="s">
        <v>49</v>
      </c>
      <c r="K358" t="s">
        <v>20</v>
      </c>
      <c r="L358">
        <v>1962.7783999999999</v>
      </c>
      <c r="M358" t="s">
        <v>45</v>
      </c>
      <c r="N358" t="s">
        <v>22</v>
      </c>
      <c r="O358" t="str">
        <f t="shared" si="10"/>
        <v xml:space="preserve">Tier 2-Supermarket </v>
      </c>
      <c r="P358" s="1">
        <f t="shared" si="11"/>
        <v>4.1010007584384952E-5</v>
      </c>
    </row>
    <row r="359" spans="1:16" x14ac:dyDescent="0.3">
      <c r="A359" t="s">
        <v>1111</v>
      </c>
      <c r="B359">
        <v>20.6</v>
      </c>
      <c r="C359" t="s">
        <v>15</v>
      </c>
      <c r="D359">
        <v>4.5600000000000002E-2</v>
      </c>
      <c r="E359" t="s">
        <v>63</v>
      </c>
      <c r="F359">
        <v>149.239</v>
      </c>
      <c r="G359" t="s">
        <v>26</v>
      </c>
      <c r="H359">
        <v>2009</v>
      </c>
      <c r="I359" t="s">
        <v>18</v>
      </c>
      <c r="J359" t="s">
        <v>27</v>
      </c>
      <c r="K359" t="s">
        <v>28</v>
      </c>
      <c r="L359">
        <v>4026.7584000000002</v>
      </c>
      <c r="M359" t="s">
        <v>38</v>
      </c>
      <c r="N359" t="s">
        <v>22</v>
      </c>
      <c r="O359" t="str">
        <f t="shared" si="10"/>
        <v xml:space="preserve">Tier 3-Supermarket </v>
      </c>
      <c r="P359" s="1">
        <f t="shared" si="11"/>
        <v>8.4134506740285019E-5</v>
      </c>
    </row>
    <row r="360" spans="1:16" x14ac:dyDescent="0.3">
      <c r="A360" t="s">
        <v>944</v>
      </c>
      <c r="B360">
        <v>20.6</v>
      </c>
      <c r="C360" t="s">
        <v>24</v>
      </c>
      <c r="D360">
        <v>7.6999999999999999E-2</v>
      </c>
      <c r="E360" t="s">
        <v>44</v>
      </c>
      <c r="F360">
        <v>177.23400000000001</v>
      </c>
      <c r="G360" t="s">
        <v>34</v>
      </c>
      <c r="H360">
        <v>1998</v>
      </c>
      <c r="J360" t="s">
        <v>27</v>
      </c>
      <c r="K360" t="s">
        <v>35</v>
      </c>
      <c r="L360">
        <v>892.17200000000003</v>
      </c>
      <c r="M360" t="s">
        <v>45</v>
      </c>
      <c r="N360" t="s">
        <v>22</v>
      </c>
      <c r="O360" t="str">
        <f t="shared" si="10"/>
        <v>Tier 3-Grocery Stor</v>
      </c>
      <c r="P360" s="1">
        <f t="shared" si="11"/>
        <v>1.86409125383568E-5</v>
      </c>
    </row>
    <row r="361" spans="1:16" x14ac:dyDescent="0.3">
      <c r="A361" t="s">
        <v>535</v>
      </c>
      <c r="B361">
        <v>20.6</v>
      </c>
      <c r="C361" t="s">
        <v>24</v>
      </c>
      <c r="D361">
        <v>4.8099999999999997E-2</v>
      </c>
      <c r="E361" t="s">
        <v>33</v>
      </c>
      <c r="F361">
        <v>187.15600000000001</v>
      </c>
      <c r="G361" t="s">
        <v>26</v>
      </c>
      <c r="H361">
        <v>2009</v>
      </c>
      <c r="I361" t="s">
        <v>18</v>
      </c>
      <c r="J361" t="s">
        <v>27</v>
      </c>
      <c r="K361" t="s">
        <v>28</v>
      </c>
      <c r="L361">
        <v>4693.8900000000003</v>
      </c>
      <c r="M361" t="s">
        <v>21</v>
      </c>
      <c r="N361" t="s">
        <v>22</v>
      </c>
      <c r="O361" t="str">
        <f t="shared" si="10"/>
        <v xml:space="preserve">Tier 3-Supermarket </v>
      </c>
      <c r="P361" s="1">
        <f t="shared" si="11"/>
        <v>9.8073457757772721E-5</v>
      </c>
    </row>
    <row r="362" spans="1:16" x14ac:dyDescent="0.3">
      <c r="A362" t="s">
        <v>655</v>
      </c>
      <c r="B362">
        <v>20.6</v>
      </c>
      <c r="C362" t="s">
        <v>15</v>
      </c>
      <c r="D362">
        <v>7.0900000000000005E-2</v>
      </c>
      <c r="E362" t="s">
        <v>38</v>
      </c>
      <c r="F362">
        <v>74.87</v>
      </c>
      <c r="G362" t="s">
        <v>39</v>
      </c>
      <c r="H362">
        <v>1987</v>
      </c>
      <c r="I362" t="s">
        <v>40</v>
      </c>
      <c r="J362" t="s">
        <v>27</v>
      </c>
      <c r="K362" t="s">
        <v>20</v>
      </c>
      <c r="L362">
        <v>223.7088</v>
      </c>
      <c r="M362" t="s">
        <v>38</v>
      </c>
      <c r="N362" t="s">
        <v>22</v>
      </c>
      <c r="O362" t="str">
        <f t="shared" si="10"/>
        <v xml:space="preserve">Tier 3-Supermarket </v>
      </c>
      <c r="P362" s="1">
        <f t="shared" si="11"/>
        <v>4.674139263349167E-6</v>
      </c>
    </row>
    <row r="363" spans="1:16" x14ac:dyDescent="0.3">
      <c r="A363" t="s">
        <v>1111</v>
      </c>
      <c r="B363">
        <v>20.6</v>
      </c>
      <c r="C363" t="s">
        <v>15</v>
      </c>
      <c r="D363">
        <v>4.5699999999999998E-2</v>
      </c>
      <c r="E363" t="s">
        <v>63</v>
      </c>
      <c r="F363">
        <v>150.93899999999999</v>
      </c>
      <c r="G363" t="s">
        <v>51</v>
      </c>
      <c r="H363">
        <v>2007</v>
      </c>
      <c r="J363" t="s">
        <v>49</v>
      </c>
      <c r="K363" t="s">
        <v>20</v>
      </c>
      <c r="L363">
        <v>4026.7584000000002</v>
      </c>
      <c r="M363" t="s">
        <v>38</v>
      </c>
      <c r="N363" t="s">
        <v>22</v>
      </c>
      <c r="O363" t="str">
        <f t="shared" si="10"/>
        <v xml:space="preserve">Tier 2-Supermarket </v>
      </c>
      <c r="P363" s="1">
        <f t="shared" si="11"/>
        <v>8.4134506740285019E-5</v>
      </c>
    </row>
    <row r="364" spans="1:16" x14ac:dyDescent="0.3">
      <c r="A364" t="s">
        <v>574</v>
      </c>
      <c r="B364">
        <v>20.6</v>
      </c>
      <c r="C364" t="s">
        <v>24</v>
      </c>
      <c r="D364">
        <v>3.0599999999999999E-2</v>
      </c>
      <c r="E364" t="s">
        <v>16</v>
      </c>
      <c r="F364">
        <v>210.22399999999999</v>
      </c>
      <c r="G364" t="s">
        <v>17</v>
      </c>
      <c r="H364">
        <v>1999</v>
      </c>
      <c r="I364" t="s">
        <v>18</v>
      </c>
      <c r="J364" t="s">
        <v>19</v>
      </c>
      <c r="K364" t="s">
        <v>20</v>
      </c>
      <c r="L364">
        <v>3038</v>
      </c>
      <c r="M364" t="s">
        <v>21</v>
      </c>
      <c r="N364" t="s">
        <v>22</v>
      </c>
      <c r="O364" t="str">
        <f t="shared" si="10"/>
        <v xml:space="preserve">Tier 1-Supermarket </v>
      </c>
      <c r="P364" s="1">
        <f t="shared" si="11"/>
        <v>6.3475531950708998E-5</v>
      </c>
    </row>
    <row r="365" spans="1:16" x14ac:dyDescent="0.3">
      <c r="A365" t="s">
        <v>944</v>
      </c>
      <c r="B365">
        <v>20.6</v>
      </c>
      <c r="C365" t="s">
        <v>24</v>
      </c>
      <c r="D365">
        <v>4.6100000000000002E-2</v>
      </c>
      <c r="E365" t="s">
        <v>44</v>
      </c>
      <c r="F365">
        <v>178.63399999999999</v>
      </c>
      <c r="G365" t="s">
        <v>17</v>
      </c>
      <c r="H365">
        <v>1999</v>
      </c>
      <c r="I365" t="s">
        <v>18</v>
      </c>
      <c r="J365" t="s">
        <v>19</v>
      </c>
      <c r="K365" t="s">
        <v>20</v>
      </c>
      <c r="L365">
        <v>2038.8342</v>
      </c>
      <c r="M365" t="s">
        <v>45</v>
      </c>
      <c r="N365" t="s">
        <v>22</v>
      </c>
      <c r="O365" t="str">
        <f t="shared" si="10"/>
        <v xml:space="preserve">Tier 1-Supermarket </v>
      </c>
      <c r="P365" s="1">
        <f t="shared" si="11"/>
        <v>4.2599106453027725E-5</v>
      </c>
    </row>
    <row r="366" spans="1:16" x14ac:dyDescent="0.3">
      <c r="A366" t="s">
        <v>655</v>
      </c>
      <c r="B366">
        <v>20.6</v>
      </c>
      <c r="C366" t="s">
        <v>15</v>
      </c>
      <c r="D366">
        <v>7.1400000000000005E-2</v>
      </c>
      <c r="E366" t="s">
        <v>38</v>
      </c>
      <c r="F366">
        <v>74.47</v>
      </c>
      <c r="G366" t="s">
        <v>51</v>
      </c>
      <c r="H366">
        <v>2007</v>
      </c>
      <c r="J366" t="s">
        <v>49</v>
      </c>
      <c r="K366" t="s">
        <v>20</v>
      </c>
      <c r="L366">
        <v>946.15920000000006</v>
      </c>
      <c r="M366" t="s">
        <v>38</v>
      </c>
      <c r="N366" t="s">
        <v>22</v>
      </c>
      <c r="O366" t="str">
        <f t="shared" si="10"/>
        <v xml:space="preserve">Tier 2-Supermarket </v>
      </c>
      <c r="P366" s="1">
        <f t="shared" si="11"/>
        <v>1.9768913275199892E-5</v>
      </c>
    </row>
    <row r="367" spans="1:16" x14ac:dyDescent="0.3">
      <c r="A367" t="s">
        <v>1284</v>
      </c>
      <c r="B367">
        <v>20.6</v>
      </c>
      <c r="C367" t="s">
        <v>15</v>
      </c>
      <c r="D367">
        <v>2.35E-2</v>
      </c>
      <c r="E367" t="s">
        <v>33</v>
      </c>
      <c r="F367">
        <v>95.578000000000003</v>
      </c>
      <c r="G367" t="s">
        <v>48</v>
      </c>
      <c r="H367">
        <v>2002</v>
      </c>
      <c r="J367" t="s">
        <v>49</v>
      </c>
      <c r="K367" t="s">
        <v>20</v>
      </c>
      <c r="L367">
        <v>1151.79</v>
      </c>
      <c r="M367" t="s">
        <v>21</v>
      </c>
      <c r="N367" t="s">
        <v>22</v>
      </c>
      <c r="O367" t="str">
        <f t="shared" si="10"/>
        <v xml:space="preserve">Tier 2-Supermarket </v>
      </c>
      <c r="P367" s="1">
        <f t="shared" si="11"/>
        <v>2.4065333425117551E-5</v>
      </c>
    </row>
    <row r="368" spans="1:16" x14ac:dyDescent="0.3">
      <c r="A368" t="s">
        <v>1111</v>
      </c>
      <c r="B368">
        <v>20.6</v>
      </c>
      <c r="C368" t="s">
        <v>15</v>
      </c>
      <c r="D368">
        <v>7.5999999999999998E-2</v>
      </c>
      <c r="E368" t="s">
        <v>63</v>
      </c>
      <c r="F368">
        <v>149.339</v>
      </c>
      <c r="G368" t="s">
        <v>34</v>
      </c>
      <c r="H368">
        <v>1998</v>
      </c>
      <c r="J368" t="s">
        <v>27</v>
      </c>
      <c r="K368" t="s">
        <v>35</v>
      </c>
      <c r="L368">
        <v>340.5831</v>
      </c>
      <c r="M368" t="s">
        <v>38</v>
      </c>
      <c r="N368" t="s">
        <v>22</v>
      </c>
      <c r="O368" t="str">
        <f t="shared" si="10"/>
        <v>Tier 3-Grocery Stor</v>
      </c>
      <c r="P368" s="1">
        <f t="shared" si="11"/>
        <v>7.1160939584995129E-6</v>
      </c>
    </row>
    <row r="369" spans="1:16" x14ac:dyDescent="0.3">
      <c r="A369" t="s">
        <v>655</v>
      </c>
      <c r="B369">
        <v>20.6</v>
      </c>
      <c r="C369" t="s">
        <v>15</v>
      </c>
      <c r="D369">
        <v>7.0999999999999994E-2</v>
      </c>
      <c r="E369" t="s">
        <v>38</v>
      </c>
      <c r="F369">
        <v>75.569999999999993</v>
      </c>
      <c r="G369" t="s">
        <v>65</v>
      </c>
      <c r="H369">
        <v>2004</v>
      </c>
      <c r="I369" t="s">
        <v>55</v>
      </c>
      <c r="J369" t="s">
        <v>49</v>
      </c>
      <c r="K369" t="s">
        <v>20</v>
      </c>
      <c r="L369">
        <v>899.61670000000004</v>
      </c>
      <c r="M369" t="s">
        <v>38</v>
      </c>
      <c r="N369" t="s">
        <v>22</v>
      </c>
      <c r="O369" t="str">
        <f t="shared" si="10"/>
        <v xml:space="preserve">Tier 2-Supermarket </v>
      </c>
      <c r="P369" s="1">
        <f t="shared" si="11"/>
        <v>1.879646102180428E-5</v>
      </c>
    </row>
    <row r="370" spans="1:16" x14ac:dyDescent="0.3">
      <c r="A370" t="s">
        <v>1284</v>
      </c>
      <c r="B370">
        <v>20.6</v>
      </c>
      <c r="C370" t="s">
        <v>15</v>
      </c>
      <c r="D370">
        <v>2.35E-2</v>
      </c>
      <c r="E370" t="s">
        <v>33</v>
      </c>
      <c r="F370">
        <v>93.677999999999997</v>
      </c>
      <c r="G370" t="s">
        <v>54</v>
      </c>
      <c r="H370">
        <v>1997</v>
      </c>
      <c r="I370" t="s">
        <v>55</v>
      </c>
      <c r="J370" t="s">
        <v>19</v>
      </c>
      <c r="K370" t="s">
        <v>20</v>
      </c>
      <c r="L370">
        <v>1597.3397</v>
      </c>
      <c r="M370" t="s">
        <v>21</v>
      </c>
      <c r="N370" t="s">
        <v>22</v>
      </c>
      <c r="O370" t="str">
        <f t="shared" si="10"/>
        <v xml:space="preserve">Tier 1-Supermarket </v>
      </c>
      <c r="P370" s="1">
        <f t="shared" si="11"/>
        <v>3.3374584319778119E-5</v>
      </c>
    </row>
    <row r="371" spans="1:16" x14ac:dyDescent="0.3">
      <c r="A371" t="s">
        <v>1111</v>
      </c>
      <c r="B371">
        <v>20.6</v>
      </c>
      <c r="C371" t="s">
        <v>15</v>
      </c>
      <c r="D371">
        <v>0</v>
      </c>
      <c r="E371" t="s">
        <v>63</v>
      </c>
      <c r="F371">
        <v>147.53899999999999</v>
      </c>
      <c r="G371" t="s">
        <v>65</v>
      </c>
      <c r="H371">
        <v>2004</v>
      </c>
      <c r="I371" t="s">
        <v>55</v>
      </c>
      <c r="J371" t="s">
        <v>49</v>
      </c>
      <c r="K371" t="s">
        <v>20</v>
      </c>
      <c r="L371">
        <v>2185.7006000000001</v>
      </c>
      <c r="M371" t="s">
        <v>38</v>
      </c>
      <c r="N371" t="s">
        <v>36</v>
      </c>
      <c r="O371" t="str">
        <f t="shared" si="10"/>
        <v xml:space="preserve">Tier 2-Supermarket </v>
      </c>
      <c r="P371" s="1">
        <f t="shared" si="11"/>
        <v>4.5667711741271837E-5</v>
      </c>
    </row>
    <row r="372" spans="1:16" x14ac:dyDescent="0.3">
      <c r="A372" t="s">
        <v>1284</v>
      </c>
      <c r="B372">
        <v>20.6</v>
      </c>
      <c r="C372" t="s">
        <v>15</v>
      </c>
      <c r="D372">
        <v>2.35E-2</v>
      </c>
      <c r="E372" t="s">
        <v>33</v>
      </c>
      <c r="F372">
        <v>93.778000000000006</v>
      </c>
      <c r="G372" t="s">
        <v>17</v>
      </c>
      <c r="H372">
        <v>1999</v>
      </c>
      <c r="I372" t="s">
        <v>18</v>
      </c>
      <c r="J372" t="s">
        <v>19</v>
      </c>
      <c r="K372" t="s">
        <v>20</v>
      </c>
      <c r="L372">
        <v>1295.5361</v>
      </c>
      <c r="M372" t="s">
        <v>21</v>
      </c>
      <c r="N372" t="s">
        <v>22</v>
      </c>
      <c r="O372" t="str">
        <f t="shared" si="10"/>
        <v xml:space="preserve">Tier 1-Supermarket </v>
      </c>
      <c r="P372" s="1">
        <f t="shared" si="11"/>
        <v>2.7068743617131974E-5</v>
      </c>
    </row>
    <row r="373" spans="1:16" x14ac:dyDescent="0.3">
      <c r="A373" t="s">
        <v>492</v>
      </c>
      <c r="B373">
        <v>20.6</v>
      </c>
      <c r="C373" t="s">
        <v>15</v>
      </c>
      <c r="D373">
        <v>8.3299999999999999E-2</v>
      </c>
      <c r="E373" t="s">
        <v>42</v>
      </c>
      <c r="F373">
        <v>120.176</v>
      </c>
      <c r="G373" t="s">
        <v>26</v>
      </c>
      <c r="H373">
        <v>2009</v>
      </c>
      <c r="I373" t="s">
        <v>18</v>
      </c>
      <c r="J373" t="s">
        <v>27</v>
      </c>
      <c r="K373" t="s">
        <v>28</v>
      </c>
      <c r="L373">
        <v>1500.6427000000001</v>
      </c>
      <c r="M373" t="s">
        <v>21</v>
      </c>
      <c r="N373" t="s">
        <v>22</v>
      </c>
      <c r="O373" t="str">
        <f t="shared" si="10"/>
        <v xml:space="preserve">Tier 3-Supermarket </v>
      </c>
      <c r="P373" s="1">
        <f t="shared" si="11"/>
        <v>3.1354211208179145E-5</v>
      </c>
    </row>
    <row r="374" spans="1:16" x14ac:dyDescent="0.3">
      <c r="A374" t="s">
        <v>1111</v>
      </c>
      <c r="B374">
        <v>20.6</v>
      </c>
      <c r="C374" t="s">
        <v>15</v>
      </c>
      <c r="D374">
        <v>4.5499999999999999E-2</v>
      </c>
      <c r="E374" t="s">
        <v>63</v>
      </c>
      <c r="F374">
        <v>149.93899999999999</v>
      </c>
      <c r="G374" t="s">
        <v>17</v>
      </c>
      <c r="H374">
        <v>1999</v>
      </c>
      <c r="I374" t="s">
        <v>18</v>
      </c>
      <c r="J374" t="s">
        <v>19</v>
      </c>
      <c r="K374" t="s">
        <v>20</v>
      </c>
      <c r="L374">
        <v>2181.6311999999998</v>
      </c>
      <c r="M374" t="s">
        <v>38</v>
      </c>
      <c r="N374" t="s">
        <v>22</v>
      </c>
      <c r="O374" t="str">
        <f t="shared" si="10"/>
        <v xml:space="preserve">Tier 1-Supermarket </v>
      </c>
      <c r="P374" s="1">
        <f t="shared" si="11"/>
        <v>4.5582686287117716E-5</v>
      </c>
    </row>
    <row r="375" spans="1:16" x14ac:dyDescent="0.3">
      <c r="A375" t="s">
        <v>574</v>
      </c>
      <c r="B375">
        <v>20.6</v>
      </c>
      <c r="C375" t="s">
        <v>24</v>
      </c>
      <c r="D375">
        <v>3.0499999999999999E-2</v>
      </c>
      <c r="E375" t="s">
        <v>16</v>
      </c>
      <c r="F375">
        <v>210.72399999999999</v>
      </c>
      <c r="G375" t="s">
        <v>39</v>
      </c>
      <c r="H375">
        <v>1987</v>
      </c>
      <c r="I375" t="s">
        <v>40</v>
      </c>
      <c r="J375" t="s">
        <v>27</v>
      </c>
      <c r="K375" t="s">
        <v>20</v>
      </c>
      <c r="L375">
        <v>3133.5151000000001</v>
      </c>
      <c r="M375" t="s">
        <v>21</v>
      </c>
      <c r="N375" t="s">
        <v>22</v>
      </c>
      <c r="O375" t="str">
        <f t="shared" si="10"/>
        <v xml:space="preserve">Tier 3-Supermarket </v>
      </c>
      <c r="P375" s="1">
        <f t="shared" si="11"/>
        <v>6.5471210614904257E-5</v>
      </c>
    </row>
    <row r="376" spans="1:16" x14ac:dyDescent="0.3">
      <c r="A376" t="s">
        <v>492</v>
      </c>
      <c r="B376">
        <v>20.6</v>
      </c>
      <c r="C376" t="s">
        <v>15</v>
      </c>
      <c r="D376">
        <v>8.3000000000000004E-2</v>
      </c>
      <c r="E376" t="s">
        <v>42</v>
      </c>
      <c r="F376">
        <v>120.07599999999999</v>
      </c>
      <c r="G376" t="s">
        <v>65</v>
      </c>
      <c r="H376">
        <v>2004</v>
      </c>
      <c r="I376" t="s">
        <v>55</v>
      </c>
      <c r="J376" t="s">
        <v>49</v>
      </c>
      <c r="K376" t="s">
        <v>20</v>
      </c>
      <c r="L376">
        <v>1751.5377000000001</v>
      </c>
      <c r="M376" t="s">
        <v>21</v>
      </c>
      <c r="N376" t="s">
        <v>22</v>
      </c>
      <c r="O376" t="str">
        <f t="shared" si="10"/>
        <v xml:space="preserve">Tier 2-Supermarket </v>
      </c>
      <c r="P376" s="1">
        <f t="shared" si="11"/>
        <v>3.6596374996452063E-5</v>
      </c>
    </row>
    <row r="377" spans="1:16" x14ac:dyDescent="0.3">
      <c r="A377" t="s">
        <v>574</v>
      </c>
      <c r="B377">
        <v>20.6</v>
      </c>
      <c r="C377" t="s">
        <v>24</v>
      </c>
      <c r="D377">
        <v>3.0700000000000002E-2</v>
      </c>
      <c r="E377" t="s">
        <v>16</v>
      </c>
      <c r="F377">
        <v>210.32400000000001</v>
      </c>
      <c r="G377" t="s">
        <v>51</v>
      </c>
      <c r="H377">
        <v>2007</v>
      </c>
      <c r="J377" t="s">
        <v>49</v>
      </c>
      <c r="K377" t="s">
        <v>20</v>
      </c>
      <c r="L377">
        <v>3237.8593000000001</v>
      </c>
      <c r="M377" t="s">
        <v>21</v>
      </c>
      <c r="N377" t="s">
        <v>22</v>
      </c>
      <c r="O377" t="str">
        <f t="shared" si="10"/>
        <v xml:space="preserve">Tier 2-Supermarket </v>
      </c>
      <c r="P377" s="1">
        <f t="shared" si="11"/>
        <v>6.7651363215618924E-5</v>
      </c>
    </row>
    <row r="378" spans="1:16" x14ac:dyDescent="0.3">
      <c r="A378" t="s">
        <v>655</v>
      </c>
      <c r="B378">
        <v>20.6</v>
      </c>
      <c r="C378" t="s">
        <v>15</v>
      </c>
      <c r="D378">
        <v>0</v>
      </c>
      <c r="E378" t="s">
        <v>38</v>
      </c>
      <c r="F378">
        <v>74.97</v>
      </c>
      <c r="G378" t="s">
        <v>54</v>
      </c>
      <c r="H378">
        <v>1997</v>
      </c>
      <c r="I378" t="s">
        <v>55</v>
      </c>
      <c r="J378" t="s">
        <v>19</v>
      </c>
      <c r="K378" t="s">
        <v>20</v>
      </c>
      <c r="L378">
        <v>962.62660000000005</v>
      </c>
      <c r="M378" t="s">
        <v>38</v>
      </c>
      <c r="N378" t="s">
        <v>36</v>
      </c>
      <c r="O378" t="str">
        <f t="shared" si="10"/>
        <v xml:space="preserve">Tier 1-Supermarket </v>
      </c>
      <c r="P378" s="1">
        <f t="shared" si="11"/>
        <v>2.0112980745524154E-5</v>
      </c>
    </row>
    <row r="379" spans="1:16" x14ac:dyDescent="0.3">
      <c r="A379" t="s">
        <v>1284</v>
      </c>
      <c r="B379">
        <v>20.6</v>
      </c>
      <c r="C379" t="s">
        <v>15</v>
      </c>
      <c r="D379">
        <v>2.3400000000000001E-2</v>
      </c>
      <c r="E379" t="s">
        <v>33</v>
      </c>
      <c r="F379">
        <v>94.578000000000003</v>
      </c>
      <c r="G379" t="s">
        <v>39</v>
      </c>
      <c r="H379">
        <v>1987</v>
      </c>
      <c r="I379" t="s">
        <v>40</v>
      </c>
      <c r="J379" t="s">
        <v>27</v>
      </c>
      <c r="K379" t="s">
        <v>20</v>
      </c>
      <c r="L379">
        <v>1316.7338999999999</v>
      </c>
      <c r="M379" t="s">
        <v>21</v>
      </c>
      <c r="N379" t="s">
        <v>22</v>
      </c>
      <c r="O379" t="str">
        <f t="shared" si="10"/>
        <v xml:space="preserve">Tier 3-Supermarket </v>
      </c>
      <c r="P379" s="1">
        <f t="shared" si="11"/>
        <v>2.7511647379865594E-5</v>
      </c>
    </row>
    <row r="380" spans="1:16" x14ac:dyDescent="0.3">
      <c r="A380" t="s">
        <v>574</v>
      </c>
      <c r="B380">
        <v>20.6</v>
      </c>
      <c r="C380" t="s">
        <v>24</v>
      </c>
      <c r="D380">
        <v>3.0599999999999999E-2</v>
      </c>
      <c r="E380" t="s">
        <v>16</v>
      </c>
      <c r="F380">
        <v>211.22399999999999</v>
      </c>
      <c r="G380" t="s">
        <v>48</v>
      </c>
      <c r="H380">
        <v>2002</v>
      </c>
      <c r="J380" t="s">
        <v>49</v>
      </c>
      <c r="K380" t="s">
        <v>20</v>
      </c>
      <c r="L380">
        <v>2664.1455000000001</v>
      </c>
      <c r="M380" t="s">
        <v>21</v>
      </c>
      <c r="N380" t="s">
        <v>22</v>
      </c>
      <c r="O380" t="str">
        <f t="shared" si="10"/>
        <v xml:space="preserve">Tier 2-Supermarket </v>
      </c>
      <c r="P380" s="1">
        <f t="shared" si="11"/>
        <v>5.5664270179916926E-5</v>
      </c>
    </row>
    <row r="381" spans="1:16" x14ac:dyDescent="0.3">
      <c r="A381" t="s">
        <v>944</v>
      </c>
      <c r="B381">
        <v>20.6</v>
      </c>
      <c r="C381" t="s">
        <v>24</v>
      </c>
      <c r="D381">
        <v>4.5999999999999999E-2</v>
      </c>
      <c r="E381" t="s">
        <v>44</v>
      </c>
      <c r="F381">
        <v>179.334</v>
      </c>
      <c r="G381" t="s">
        <v>54</v>
      </c>
      <c r="H381">
        <v>1997</v>
      </c>
      <c r="I381" t="s">
        <v>55</v>
      </c>
      <c r="J381" t="s">
        <v>19</v>
      </c>
      <c r="K381" t="s">
        <v>20</v>
      </c>
      <c r="L381">
        <v>2292.6538999999998</v>
      </c>
      <c r="M381" t="s">
        <v>45</v>
      </c>
      <c r="N381" t="s">
        <v>22</v>
      </c>
      <c r="O381" t="str">
        <f t="shared" si="10"/>
        <v xml:space="preserve">Tier 1-Supermarket </v>
      </c>
      <c r="P381" s="1">
        <f t="shared" si="11"/>
        <v>4.7902378499462671E-5</v>
      </c>
    </row>
    <row r="382" spans="1:16" x14ac:dyDescent="0.3">
      <c r="A382" t="s">
        <v>155</v>
      </c>
      <c r="B382">
        <v>20.5</v>
      </c>
      <c r="C382" t="s">
        <v>15</v>
      </c>
      <c r="D382">
        <v>3.2800000000000003E-2</v>
      </c>
      <c r="E382" t="s">
        <v>38</v>
      </c>
      <c r="F382">
        <v>40.281999999999996</v>
      </c>
      <c r="G382" t="s">
        <v>48</v>
      </c>
      <c r="H382">
        <v>2002</v>
      </c>
      <c r="J382" t="s">
        <v>49</v>
      </c>
      <c r="K382" t="s">
        <v>20</v>
      </c>
      <c r="L382">
        <v>707.07960000000003</v>
      </c>
      <c r="M382" t="s">
        <v>38</v>
      </c>
      <c r="N382" t="s">
        <v>22</v>
      </c>
      <c r="O382" t="str">
        <f t="shared" si="10"/>
        <v xml:space="preserve">Tier 2-Supermarket </v>
      </c>
      <c r="P382" s="1">
        <f t="shared" si="11"/>
        <v>1.4773618743085761E-5</v>
      </c>
    </row>
    <row r="383" spans="1:16" x14ac:dyDescent="0.3">
      <c r="A383" t="s">
        <v>378</v>
      </c>
      <c r="B383">
        <v>20.5</v>
      </c>
      <c r="C383" t="s">
        <v>24</v>
      </c>
      <c r="D383">
        <v>1.9199999999999998E-2</v>
      </c>
      <c r="E383" t="s">
        <v>47</v>
      </c>
      <c r="F383">
        <v>84.358999999999995</v>
      </c>
      <c r="G383" t="s">
        <v>54</v>
      </c>
      <c r="H383">
        <v>1997</v>
      </c>
      <c r="I383" t="s">
        <v>55</v>
      </c>
      <c r="J383" t="s">
        <v>19</v>
      </c>
      <c r="K383" t="s">
        <v>20</v>
      </c>
      <c r="L383">
        <v>1816.3024</v>
      </c>
      <c r="M383" t="s">
        <v>45</v>
      </c>
      <c r="N383" t="s">
        <v>22</v>
      </c>
      <c r="O383" t="str">
        <f t="shared" si="10"/>
        <v xml:space="preserve">Tier 1-Supermarket </v>
      </c>
      <c r="P383" s="1">
        <f t="shared" si="11"/>
        <v>3.7949559257192049E-5</v>
      </c>
    </row>
    <row r="384" spans="1:16" x14ac:dyDescent="0.3">
      <c r="A384" t="s">
        <v>864</v>
      </c>
      <c r="B384">
        <v>20.5</v>
      </c>
      <c r="C384" t="s">
        <v>15</v>
      </c>
      <c r="D384">
        <v>0</v>
      </c>
      <c r="E384" t="s">
        <v>33</v>
      </c>
      <c r="F384">
        <v>90.882999999999996</v>
      </c>
      <c r="G384" t="s">
        <v>34</v>
      </c>
      <c r="H384">
        <v>1998</v>
      </c>
      <c r="J384" t="s">
        <v>27</v>
      </c>
      <c r="K384" t="s">
        <v>35</v>
      </c>
      <c r="L384">
        <v>89.882999999999996</v>
      </c>
      <c r="M384" t="s">
        <v>21</v>
      </c>
      <c r="N384" t="s">
        <v>36</v>
      </c>
      <c r="O384" t="str">
        <f t="shared" si="10"/>
        <v>Tier 3-Grocery Stor</v>
      </c>
      <c r="P384" s="1">
        <f t="shared" si="11"/>
        <v>1.8780023825956476E-6</v>
      </c>
    </row>
    <row r="385" spans="1:16" x14ac:dyDescent="0.3">
      <c r="A385" t="s">
        <v>907</v>
      </c>
      <c r="B385">
        <v>20.5</v>
      </c>
      <c r="C385" t="s">
        <v>15</v>
      </c>
      <c r="D385">
        <v>6.08E-2</v>
      </c>
      <c r="E385" t="s">
        <v>47</v>
      </c>
      <c r="F385">
        <v>75.069999999999993</v>
      </c>
      <c r="G385" t="s">
        <v>34</v>
      </c>
      <c r="H385">
        <v>1998</v>
      </c>
      <c r="J385" t="s">
        <v>27</v>
      </c>
      <c r="K385" t="s">
        <v>35</v>
      </c>
      <c r="L385">
        <v>149.13919999999999</v>
      </c>
      <c r="M385" t="s">
        <v>45</v>
      </c>
      <c r="N385" t="s">
        <v>22</v>
      </c>
      <c r="O385" t="str">
        <f t="shared" si="10"/>
        <v>Tier 3-Grocery Stor</v>
      </c>
      <c r="P385" s="1">
        <f t="shared" si="11"/>
        <v>3.116092842232778E-6</v>
      </c>
    </row>
    <row r="386" spans="1:16" x14ac:dyDescent="0.3">
      <c r="A386" t="s">
        <v>1043</v>
      </c>
      <c r="B386">
        <v>20.5</v>
      </c>
      <c r="C386" t="s">
        <v>15</v>
      </c>
      <c r="D386">
        <v>2.3300000000000001E-2</v>
      </c>
      <c r="E386" t="s">
        <v>161</v>
      </c>
      <c r="F386">
        <v>154.13399999999999</v>
      </c>
      <c r="G386" t="s">
        <v>51</v>
      </c>
      <c r="H386">
        <v>2007</v>
      </c>
      <c r="J386" t="s">
        <v>49</v>
      </c>
      <c r="K386" t="s">
        <v>20</v>
      </c>
      <c r="L386">
        <v>2909.5459999999998</v>
      </c>
      <c r="M386" t="s">
        <v>45</v>
      </c>
      <c r="N386" t="s">
        <v>22</v>
      </c>
      <c r="O386" t="str">
        <f t="shared" ref="O386:O449" si="12">_xlfn.CONCAT(J386,"-", LEFT(K386,12))</f>
        <v xml:space="preserve">Tier 2-Supermarket </v>
      </c>
      <c r="P386" s="1">
        <f t="shared" ref="P386:P449" si="13">L386/SUM(L:L)</f>
        <v>6.0791632681059108E-5</v>
      </c>
    </row>
    <row r="387" spans="1:16" x14ac:dyDescent="0.3">
      <c r="A387" t="s">
        <v>1076</v>
      </c>
      <c r="B387">
        <v>20.5</v>
      </c>
      <c r="C387" t="s">
        <v>15</v>
      </c>
      <c r="D387">
        <v>3.6299999999999999E-2</v>
      </c>
      <c r="E387" t="s">
        <v>33</v>
      </c>
      <c r="F387">
        <v>121.276</v>
      </c>
      <c r="G387" t="s">
        <v>26</v>
      </c>
      <c r="H387">
        <v>2009</v>
      </c>
      <c r="I387" t="s">
        <v>18</v>
      </c>
      <c r="J387" t="s">
        <v>27</v>
      </c>
      <c r="K387" t="s">
        <v>28</v>
      </c>
      <c r="L387">
        <v>2181.1608000000001</v>
      </c>
      <c r="M387" t="s">
        <v>21</v>
      </c>
      <c r="N387" t="s">
        <v>22</v>
      </c>
      <c r="O387" t="str">
        <f t="shared" si="12"/>
        <v xml:space="preserve">Tier 3-Supermarket </v>
      </c>
      <c r="P387" s="1">
        <f t="shared" si="13"/>
        <v>4.5572857817654383E-5</v>
      </c>
    </row>
    <row r="388" spans="1:16" x14ac:dyDescent="0.3">
      <c r="A388" t="s">
        <v>1135</v>
      </c>
      <c r="B388">
        <v>20.5</v>
      </c>
      <c r="C388" t="s">
        <v>15</v>
      </c>
      <c r="D388">
        <v>0.1193</v>
      </c>
      <c r="E388" t="s">
        <v>42</v>
      </c>
      <c r="F388">
        <v>106.06</v>
      </c>
      <c r="G388" t="s">
        <v>65</v>
      </c>
      <c r="H388">
        <v>2004</v>
      </c>
      <c r="I388" t="s">
        <v>55</v>
      </c>
      <c r="J388" t="s">
        <v>49</v>
      </c>
      <c r="K388" t="s">
        <v>20</v>
      </c>
      <c r="L388">
        <v>970.7364</v>
      </c>
      <c r="M388" t="s">
        <v>21</v>
      </c>
      <c r="N388" t="s">
        <v>57</v>
      </c>
      <c r="O388" t="str">
        <f t="shared" si="12"/>
        <v xml:space="preserve">Tier 2-Supermarket </v>
      </c>
      <c r="P388" s="1">
        <f t="shared" si="13"/>
        <v>2.0282425732032994E-5</v>
      </c>
    </row>
    <row r="389" spans="1:16" x14ac:dyDescent="0.3">
      <c r="A389" t="s">
        <v>378</v>
      </c>
      <c r="B389">
        <v>20.5</v>
      </c>
      <c r="C389" t="s">
        <v>24</v>
      </c>
      <c r="D389">
        <v>3.2099999999999997E-2</v>
      </c>
      <c r="E389" t="s">
        <v>47</v>
      </c>
      <c r="F389">
        <v>83.959000000000003</v>
      </c>
      <c r="G389" t="s">
        <v>34</v>
      </c>
      <c r="H389">
        <v>1998</v>
      </c>
      <c r="J389" t="s">
        <v>27</v>
      </c>
      <c r="K389" t="s">
        <v>35</v>
      </c>
      <c r="L389">
        <v>165.11840000000001</v>
      </c>
      <c r="M389" t="s">
        <v>45</v>
      </c>
      <c r="N389" t="s">
        <v>22</v>
      </c>
      <c r="O389" t="str">
        <f t="shared" si="12"/>
        <v>Tier 3-Grocery Stor</v>
      </c>
      <c r="P389" s="1">
        <f t="shared" si="13"/>
        <v>3.4499599324720048E-6</v>
      </c>
    </row>
    <row r="390" spans="1:16" x14ac:dyDescent="0.3">
      <c r="A390" t="s">
        <v>1192</v>
      </c>
      <c r="B390">
        <v>20.5</v>
      </c>
      <c r="C390" t="s">
        <v>15</v>
      </c>
      <c r="D390">
        <v>0.14410000000000001</v>
      </c>
      <c r="E390" t="s">
        <v>38</v>
      </c>
      <c r="F390">
        <v>34.819000000000003</v>
      </c>
      <c r="G390" t="s">
        <v>51</v>
      </c>
      <c r="H390">
        <v>2007</v>
      </c>
      <c r="J390" t="s">
        <v>49</v>
      </c>
      <c r="K390" t="s">
        <v>20</v>
      </c>
      <c r="L390">
        <v>1061.951</v>
      </c>
      <c r="M390" t="s">
        <v>38</v>
      </c>
      <c r="N390" t="s">
        <v>57</v>
      </c>
      <c r="O390" t="str">
        <f t="shared" si="12"/>
        <v xml:space="preserve">Tier 2-Supermarket </v>
      </c>
      <c r="P390" s="1">
        <f t="shared" si="13"/>
        <v>2.2188250372148576E-5</v>
      </c>
    </row>
    <row r="391" spans="1:16" x14ac:dyDescent="0.3">
      <c r="A391" t="s">
        <v>1192</v>
      </c>
      <c r="B391">
        <v>20.5</v>
      </c>
      <c r="C391" t="s">
        <v>15</v>
      </c>
      <c r="D391">
        <v>0.14319999999999999</v>
      </c>
      <c r="E391" t="s">
        <v>38</v>
      </c>
      <c r="F391">
        <v>34.918999999999997</v>
      </c>
      <c r="G391" t="s">
        <v>39</v>
      </c>
      <c r="H391">
        <v>1987</v>
      </c>
      <c r="I391" t="s">
        <v>40</v>
      </c>
      <c r="J391" t="s">
        <v>27</v>
      </c>
      <c r="K391" t="s">
        <v>20</v>
      </c>
      <c r="L391">
        <v>73.238</v>
      </c>
      <c r="M391" t="s">
        <v>38</v>
      </c>
      <c r="N391" t="s">
        <v>57</v>
      </c>
      <c r="O391" t="str">
        <f t="shared" si="12"/>
        <v xml:space="preserve">Tier 3-Supermarket </v>
      </c>
      <c r="P391" s="1">
        <f t="shared" si="13"/>
        <v>1.5302241635964536E-6</v>
      </c>
    </row>
    <row r="392" spans="1:16" x14ac:dyDescent="0.3">
      <c r="A392" t="s">
        <v>155</v>
      </c>
      <c r="B392">
        <v>20.5</v>
      </c>
      <c r="C392" t="s">
        <v>15</v>
      </c>
      <c r="D392">
        <v>3.2800000000000003E-2</v>
      </c>
      <c r="E392" t="s">
        <v>38</v>
      </c>
      <c r="F392">
        <v>38.981999999999999</v>
      </c>
      <c r="G392" t="s">
        <v>17</v>
      </c>
      <c r="H392">
        <v>1999</v>
      </c>
      <c r="I392" t="s">
        <v>18</v>
      </c>
      <c r="J392" t="s">
        <v>19</v>
      </c>
      <c r="K392" t="s">
        <v>20</v>
      </c>
      <c r="L392">
        <v>982.05499999999995</v>
      </c>
      <c r="M392" t="s">
        <v>38</v>
      </c>
      <c r="N392" t="s">
        <v>22</v>
      </c>
      <c r="O392" t="str">
        <f t="shared" si="12"/>
        <v xml:space="preserve">Tier 1-Supermarket </v>
      </c>
      <c r="P392" s="1">
        <f t="shared" si="13"/>
        <v>2.0518914920952445E-5</v>
      </c>
    </row>
    <row r="393" spans="1:16" x14ac:dyDescent="0.3">
      <c r="A393" t="s">
        <v>1192</v>
      </c>
      <c r="B393">
        <v>20.5</v>
      </c>
      <c r="C393" t="s">
        <v>15</v>
      </c>
      <c r="D393">
        <v>0</v>
      </c>
      <c r="E393" t="s">
        <v>38</v>
      </c>
      <c r="F393">
        <v>37.119</v>
      </c>
      <c r="G393" t="s">
        <v>26</v>
      </c>
      <c r="H393">
        <v>2009</v>
      </c>
      <c r="I393" t="s">
        <v>18</v>
      </c>
      <c r="J393" t="s">
        <v>27</v>
      </c>
      <c r="K393" t="s">
        <v>28</v>
      </c>
      <c r="L393">
        <v>842.23699999999997</v>
      </c>
      <c r="M393" t="s">
        <v>38</v>
      </c>
      <c r="N393" t="s">
        <v>36</v>
      </c>
      <c r="O393" t="str">
        <f t="shared" si="12"/>
        <v xml:space="preserve">Tier 3-Supermarket </v>
      </c>
      <c r="P393" s="1">
        <f t="shared" si="13"/>
        <v>1.7597577881359214E-5</v>
      </c>
    </row>
    <row r="394" spans="1:16" x14ac:dyDescent="0.3">
      <c r="A394" t="s">
        <v>907</v>
      </c>
      <c r="B394">
        <v>20.5</v>
      </c>
      <c r="C394" t="s">
        <v>15</v>
      </c>
      <c r="D394">
        <v>3.6299999999999999E-2</v>
      </c>
      <c r="E394" t="s">
        <v>47</v>
      </c>
      <c r="F394">
        <v>72.97</v>
      </c>
      <c r="G394" t="s">
        <v>65</v>
      </c>
      <c r="H394">
        <v>2004</v>
      </c>
      <c r="I394" t="s">
        <v>55</v>
      </c>
      <c r="J394" t="s">
        <v>49</v>
      </c>
      <c r="K394" t="s">
        <v>20</v>
      </c>
      <c r="L394">
        <v>596.55679999999995</v>
      </c>
      <c r="M394" t="s">
        <v>45</v>
      </c>
      <c r="N394" t="s">
        <v>22</v>
      </c>
      <c r="O394" t="str">
        <f t="shared" si="12"/>
        <v xml:space="preserve">Tier 2-Supermarket </v>
      </c>
      <c r="P394" s="1">
        <f t="shared" si="13"/>
        <v>1.2464371368931112E-5</v>
      </c>
    </row>
    <row r="395" spans="1:16" x14ac:dyDescent="0.3">
      <c r="A395" t="s">
        <v>1449</v>
      </c>
      <c r="B395">
        <v>20.5</v>
      </c>
      <c r="C395" t="s">
        <v>24</v>
      </c>
      <c r="D395">
        <v>0.1123</v>
      </c>
      <c r="E395" t="s">
        <v>33</v>
      </c>
      <c r="F395">
        <v>193.94800000000001</v>
      </c>
      <c r="G395" t="s">
        <v>39</v>
      </c>
      <c r="H395">
        <v>1987</v>
      </c>
      <c r="I395" t="s">
        <v>40</v>
      </c>
      <c r="J395" t="s">
        <v>27</v>
      </c>
      <c r="K395" t="s">
        <v>20</v>
      </c>
      <c r="L395">
        <v>4456.1994000000004</v>
      </c>
      <c r="M395" t="s">
        <v>21</v>
      </c>
      <c r="N395" t="s">
        <v>57</v>
      </c>
      <c r="O395" t="str">
        <f t="shared" si="12"/>
        <v xml:space="preserve">Tier 3-Supermarket </v>
      </c>
      <c r="P395" s="1">
        <f t="shared" si="13"/>
        <v>9.3107184790464223E-5</v>
      </c>
    </row>
    <row r="396" spans="1:16" x14ac:dyDescent="0.3">
      <c r="A396" t="s">
        <v>1043</v>
      </c>
      <c r="B396">
        <v>20.5</v>
      </c>
      <c r="C396" t="s">
        <v>15</v>
      </c>
      <c r="D396">
        <v>2.3199999999999998E-2</v>
      </c>
      <c r="E396" t="s">
        <v>161</v>
      </c>
      <c r="F396">
        <v>154.03399999999999</v>
      </c>
      <c r="G396" t="s">
        <v>17</v>
      </c>
      <c r="H396">
        <v>1999</v>
      </c>
      <c r="I396" t="s">
        <v>18</v>
      </c>
      <c r="J396" t="s">
        <v>19</v>
      </c>
      <c r="K396" t="s">
        <v>20</v>
      </c>
      <c r="L396">
        <v>2450.1439999999998</v>
      </c>
      <c r="M396" t="s">
        <v>45</v>
      </c>
      <c r="N396" t="s">
        <v>22</v>
      </c>
      <c r="O396" t="str">
        <f t="shared" si="12"/>
        <v xml:space="preserve">Tier 1-Supermarket </v>
      </c>
      <c r="P396" s="1">
        <f t="shared" si="13"/>
        <v>5.1192953836681352E-5</v>
      </c>
    </row>
    <row r="397" spans="1:16" x14ac:dyDescent="0.3">
      <c r="A397" t="s">
        <v>1043</v>
      </c>
      <c r="B397">
        <v>20.5</v>
      </c>
      <c r="C397" t="s">
        <v>15</v>
      </c>
      <c r="D397">
        <v>2.3099999999999999E-2</v>
      </c>
      <c r="E397" t="s">
        <v>161</v>
      </c>
      <c r="F397">
        <v>154.63399999999999</v>
      </c>
      <c r="G397" t="s">
        <v>39</v>
      </c>
      <c r="H397">
        <v>1987</v>
      </c>
      <c r="I397" t="s">
        <v>40</v>
      </c>
      <c r="J397" t="s">
        <v>27</v>
      </c>
      <c r="K397" t="s">
        <v>20</v>
      </c>
      <c r="L397">
        <v>2297.0100000000002</v>
      </c>
      <c r="M397" t="s">
        <v>45</v>
      </c>
      <c r="N397" t="s">
        <v>22</v>
      </c>
      <c r="O397" t="str">
        <f t="shared" si="12"/>
        <v xml:space="preserve">Tier 3-Supermarket </v>
      </c>
      <c r="P397" s="1">
        <f t="shared" si="13"/>
        <v>4.7993394221888775E-5</v>
      </c>
    </row>
    <row r="398" spans="1:16" x14ac:dyDescent="0.3">
      <c r="A398" t="s">
        <v>1192</v>
      </c>
      <c r="B398">
        <v>20.5</v>
      </c>
      <c r="C398" t="s">
        <v>15</v>
      </c>
      <c r="D398">
        <v>0.14360000000000001</v>
      </c>
      <c r="E398" t="s">
        <v>38</v>
      </c>
      <c r="F398">
        <v>37.219000000000001</v>
      </c>
      <c r="G398" t="s">
        <v>48</v>
      </c>
      <c r="H398">
        <v>2002</v>
      </c>
      <c r="J398" t="s">
        <v>49</v>
      </c>
      <c r="K398" t="s">
        <v>20</v>
      </c>
      <c r="L398">
        <v>476.04700000000003</v>
      </c>
      <c r="M398" t="s">
        <v>38</v>
      </c>
      <c r="N398" t="s">
        <v>57</v>
      </c>
      <c r="O398" t="str">
        <f t="shared" si="12"/>
        <v xml:space="preserve">Tier 2-Supermarket </v>
      </c>
      <c r="P398" s="1">
        <f t="shared" si="13"/>
        <v>9.9464570633769493E-6</v>
      </c>
    </row>
    <row r="399" spans="1:16" x14ac:dyDescent="0.3">
      <c r="A399" t="s">
        <v>1502</v>
      </c>
      <c r="B399">
        <v>20.5</v>
      </c>
      <c r="C399" t="s">
        <v>15</v>
      </c>
      <c r="D399">
        <v>0.14180000000000001</v>
      </c>
      <c r="E399" t="s">
        <v>110</v>
      </c>
      <c r="F399">
        <v>89.716999999999999</v>
      </c>
      <c r="G399" t="s">
        <v>54</v>
      </c>
      <c r="H399">
        <v>1997</v>
      </c>
      <c r="I399" t="s">
        <v>55</v>
      </c>
      <c r="J399" t="s">
        <v>19</v>
      </c>
      <c r="K399" t="s">
        <v>20</v>
      </c>
      <c r="L399">
        <v>1159.8235999999999</v>
      </c>
      <c r="M399" t="s">
        <v>45</v>
      </c>
      <c r="N399" t="s">
        <v>57</v>
      </c>
      <c r="O399" t="str">
        <f t="shared" si="12"/>
        <v xml:space="preserve">Tier 1-Supermarket </v>
      </c>
      <c r="P399" s="1">
        <f t="shared" si="13"/>
        <v>2.4233186299863838E-5</v>
      </c>
    </row>
    <row r="400" spans="1:16" x14ac:dyDescent="0.3">
      <c r="A400" t="s">
        <v>864</v>
      </c>
      <c r="B400">
        <v>20.5</v>
      </c>
      <c r="C400" t="s">
        <v>15</v>
      </c>
      <c r="D400">
        <v>2.06E-2</v>
      </c>
      <c r="E400" t="s">
        <v>33</v>
      </c>
      <c r="F400">
        <v>89.582999999999998</v>
      </c>
      <c r="G400" t="s">
        <v>39</v>
      </c>
      <c r="H400">
        <v>1987</v>
      </c>
      <c r="I400" t="s">
        <v>40</v>
      </c>
      <c r="J400" t="s">
        <v>27</v>
      </c>
      <c r="K400" t="s">
        <v>20</v>
      </c>
      <c r="L400">
        <v>1797.66</v>
      </c>
      <c r="M400" t="s">
        <v>21</v>
      </c>
      <c r="N400" t="s">
        <v>22</v>
      </c>
      <c r="O400" t="str">
        <f t="shared" si="12"/>
        <v xml:space="preserve">Tier 3-Supermarket </v>
      </c>
      <c r="P400" s="1">
        <f t="shared" si="13"/>
        <v>3.7560047651912953E-5</v>
      </c>
    </row>
    <row r="401" spans="1:16" x14ac:dyDescent="0.3">
      <c r="A401" t="s">
        <v>1076</v>
      </c>
      <c r="B401">
        <v>20.5</v>
      </c>
      <c r="C401" t="s">
        <v>15</v>
      </c>
      <c r="D401">
        <v>3.61E-2</v>
      </c>
      <c r="E401" t="s">
        <v>33</v>
      </c>
      <c r="F401">
        <v>120.07599999999999</v>
      </c>
      <c r="G401" t="s">
        <v>54</v>
      </c>
      <c r="H401">
        <v>1997</v>
      </c>
      <c r="I401" t="s">
        <v>55</v>
      </c>
      <c r="J401" t="s">
        <v>19</v>
      </c>
      <c r="K401" t="s">
        <v>20</v>
      </c>
      <c r="L401">
        <v>2302.3364000000001</v>
      </c>
      <c r="M401" t="s">
        <v>21</v>
      </c>
      <c r="N401" t="s">
        <v>22</v>
      </c>
      <c r="O401" t="str">
        <f t="shared" si="12"/>
        <v xml:space="preserve">Tier 1-Supermarket </v>
      </c>
      <c r="P401" s="1">
        <f t="shared" si="13"/>
        <v>4.8104683251968518E-5</v>
      </c>
    </row>
    <row r="402" spans="1:16" x14ac:dyDescent="0.3">
      <c r="A402" t="s">
        <v>378</v>
      </c>
      <c r="B402">
        <v>20.5</v>
      </c>
      <c r="C402" t="s">
        <v>24</v>
      </c>
      <c r="D402">
        <v>0</v>
      </c>
      <c r="E402" t="s">
        <v>47</v>
      </c>
      <c r="F402">
        <v>82.858999999999995</v>
      </c>
      <c r="G402" t="s">
        <v>65</v>
      </c>
      <c r="H402">
        <v>2004</v>
      </c>
      <c r="I402" t="s">
        <v>55</v>
      </c>
      <c r="J402" t="s">
        <v>49</v>
      </c>
      <c r="K402" t="s">
        <v>20</v>
      </c>
      <c r="L402">
        <v>908.15120000000002</v>
      </c>
      <c r="M402" t="s">
        <v>45</v>
      </c>
      <c r="N402" t="s">
        <v>36</v>
      </c>
      <c r="O402" t="str">
        <f t="shared" si="12"/>
        <v xml:space="preserve">Tier 2-Supermarket </v>
      </c>
      <c r="P402" s="1">
        <f t="shared" si="13"/>
        <v>1.8974779628596024E-5</v>
      </c>
    </row>
    <row r="403" spans="1:16" x14ac:dyDescent="0.3">
      <c r="A403" t="s">
        <v>1449</v>
      </c>
      <c r="B403">
        <v>20.5</v>
      </c>
      <c r="C403" t="s">
        <v>24</v>
      </c>
      <c r="D403">
        <v>0.113</v>
      </c>
      <c r="E403" t="s">
        <v>33</v>
      </c>
      <c r="F403">
        <v>194.148</v>
      </c>
      <c r="G403" t="s">
        <v>51</v>
      </c>
      <c r="H403">
        <v>2007</v>
      </c>
      <c r="J403" t="s">
        <v>49</v>
      </c>
      <c r="K403" t="s">
        <v>20</v>
      </c>
      <c r="L403">
        <v>2906.2170000000001</v>
      </c>
      <c r="M403" t="s">
        <v>21</v>
      </c>
      <c r="N403" t="s">
        <v>57</v>
      </c>
      <c r="O403" t="str">
        <f t="shared" si="12"/>
        <v xml:space="preserve">Tier 2-Supermarket </v>
      </c>
      <c r="P403" s="1">
        <f t="shared" si="13"/>
        <v>6.0722077037259275E-5</v>
      </c>
    </row>
    <row r="404" spans="1:16" x14ac:dyDescent="0.3">
      <c r="A404" t="s">
        <v>907</v>
      </c>
      <c r="B404">
        <v>20.5</v>
      </c>
      <c r="C404" t="s">
        <v>15</v>
      </c>
      <c r="D404">
        <v>3.6400000000000002E-2</v>
      </c>
      <c r="E404" t="s">
        <v>47</v>
      </c>
      <c r="F404">
        <v>75.87</v>
      </c>
      <c r="G404" t="s">
        <v>54</v>
      </c>
      <c r="H404">
        <v>1997</v>
      </c>
      <c r="I404" t="s">
        <v>55</v>
      </c>
      <c r="J404" t="s">
        <v>19</v>
      </c>
      <c r="K404" t="s">
        <v>20</v>
      </c>
      <c r="L404">
        <v>2386.2271999999998</v>
      </c>
      <c r="M404" t="s">
        <v>45</v>
      </c>
      <c r="N404" t="s">
        <v>22</v>
      </c>
      <c r="O404" t="str">
        <f t="shared" si="12"/>
        <v xml:space="preserve">Tier 1-Supermarket </v>
      </c>
      <c r="P404" s="1">
        <f t="shared" si="13"/>
        <v>4.9857485475724448E-5</v>
      </c>
    </row>
    <row r="405" spans="1:16" x14ac:dyDescent="0.3">
      <c r="A405" t="s">
        <v>155</v>
      </c>
      <c r="B405">
        <v>20.5</v>
      </c>
      <c r="C405" t="s">
        <v>15</v>
      </c>
      <c r="D405">
        <v>3.2800000000000003E-2</v>
      </c>
      <c r="E405" t="s">
        <v>38</v>
      </c>
      <c r="F405">
        <v>40.082000000000001</v>
      </c>
      <c r="G405" t="s">
        <v>65</v>
      </c>
      <c r="H405">
        <v>2004</v>
      </c>
      <c r="I405" t="s">
        <v>55</v>
      </c>
      <c r="J405" t="s">
        <v>49</v>
      </c>
      <c r="K405" t="s">
        <v>20</v>
      </c>
      <c r="L405">
        <v>1257.0304000000001</v>
      </c>
      <c r="M405" t="s">
        <v>38</v>
      </c>
      <c r="N405" t="s">
        <v>22</v>
      </c>
      <c r="O405" t="str">
        <f t="shared" si="12"/>
        <v xml:space="preserve">Tier 2-Supermarket </v>
      </c>
      <c r="P405" s="1">
        <f t="shared" si="13"/>
        <v>2.6264211098819134E-5</v>
      </c>
    </row>
    <row r="406" spans="1:16" x14ac:dyDescent="0.3">
      <c r="A406" t="s">
        <v>1192</v>
      </c>
      <c r="B406">
        <v>20.5</v>
      </c>
      <c r="C406" t="s">
        <v>15</v>
      </c>
      <c r="D406">
        <v>0.14330000000000001</v>
      </c>
      <c r="E406" t="s">
        <v>38</v>
      </c>
      <c r="F406">
        <v>37.918999999999997</v>
      </c>
      <c r="G406" t="s">
        <v>54</v>
      </c>
      <c r="H406">
        <v>1997</v>
      </c>
      <c r="I406" t="s">
        <v>55</v>
      </c>
      <c r="J406" t="s">
        <v>19</v>
      </c>
      <c r="K406" t="s">
        <v>20</v>
      </c>
      <c r="L406">
        <v>183.095</v>
      </c>
      <c r="M406" t="s">
        <v>38</v>
      </c>
      <c r="N406" t="s">
        <v>57</v>
      </c>
      <c r="O406" t="str">
        <f t="shared" si="12"/>
        <v xml:space="preserve">Tier 1-Supermarket </v>
      </c>
      <c r="P406" s="1">
        <f t="shared" si="13"/>
        <v>3.8255604089911342E-6</v>
      </c>
    </row>
    <row r="407" spans="1:16" x14ac:dyDescent="0.3">
      <c r="A407" t="s">
        <v>1502</v>
      </c>
      <c r="B407">
        <v>20.5</v>
      </c>
      <c r="C407" t="s">
        <v>15</v>
      </c>
      <c r="D407">
        <v>0.1424</v>
      </c>
      <c r="E407" t="s">
        <v>110</v>
      </c>
      <c r="F407">
        <v>90.617000000000004</v>
      </c>
      <c r="G407" t="s">
        <v>26</v>
      </c>
      <c r="H407">
        <v>2009</v>
      </c>
      <c r="I407" t="s">
        <v>18</v>
      </c>
      <c r="J407" t="s">
        <v>27</v>
      </c>
      <c r="K407" t="s">
        <v>28</v>
      </c>
      <c r="L407">
        <v>1427.4752000000001</v>
      </c>
      <c r="M407" t="s">
        <v>45</v>
      </c>
      <c r="N407" t="s">
        <v>57</v>
      </c>
      <c r="O407" t="str">
        <f t="shared" si="12"/>
        <v xml:space="preserve">Tier 3-Supermarket </v>
      </c>
      <c r="P407" s="1">
        <f t="shared" si="13"/>
        <v>2.9825460061370879E-5</v>
      </c>
    </row>
    <row r="408" spans="1:16" x14ac:dyDescent="0.3">
      <c r="A408" t="s">
        <v>1502</v>
      </c>
      <c r="B408">
        <v>20.5</v>
      </c>
      <c r="C408" t="s">
        <v>15</v>
      </c>
      <c r="D408">
        <v>0.14169999999999999</v>
      </c>
      <c r="E408" t="s">
        <v>110</v>
      </c>
      <c r="F408">
        <v>90.716999999999999</v>
      </c>
      <c r="G408" t="s">
        <v>39</v>
      </c>
      <c r="H408">
        <v>1987</v>
      </c>
      <c r="I408" t="s">
        <v>40</v>
      </c>
      <c r="J408" t="s">
        <v>27</v>
      </c>
      <c r="K408" t="s">
        <v>20</v>
      </c>
      <c r="L408">
        <v>1605.9096</v>
      </c>
      <c r="M408" t="s">
        <v>45</v>
      </c>
      <c r="N408" t="s">
        <v>57</v>
      </c>
      <c r="O408" t="str">
        <f t="shared" si="12"/>
        <v xml:space="preserve">Tier 3-Supermarket </v>
      </c>
      <c r="P408" s="1">
        <f t="shared" si="13"/>
        <v>3.3553642569042235E-5</v>
      </c>
    </row>
    <row r="409" spans="1:16" x14ac:dyDescent="0.3">
      <c r="A409" t="s">
        <v>1449</v>
      </c>
      <c r="B409">
        <v>20.5</v>
      </c>
      <c r="C409" t="s">
        <v>24</v>
      </c>
      <c r="D409">
        <v>0.1124</v>
      </c>
      <c r="E409" t="s">
        <v>33</v>
      </c>
      <c r="F409">
        <v>192.24799999999999</v>
      </c>
      <c r="G409" t="s">
        <v>54</v>
      </c>
      <c r="H409">
        <v>1997</v>
      </c>
      <c r="I409" t="s">
        <v>55</v>
      </c>
      <c r="J409" t="s">
        <v>19</v>
      </c>
      <c r="K409" t="s">
        <v>20</v>
      </c>
      <c r="L409">
        <v>3874.9560000000001</v>
      </c>
      <c r="M409" t="s">
        <v>21</v>
      </c>
      <c r="N409" t="s">
        <v>57</v>
      </c>
      <c r="O409" t="str">
        <f t="shared" si="12"/>
        <v xml:space="preserve">Tier 1-Supermarket </v>
      </c>
      <c r="P409" s="1">
        <f t="shared" si="13"/>
        <v>8.0962769383012366E-5</v>
      </c>
    </row>
    <row r="410" spans="1:16" x14ac:dyDescent="0.3">
      <c r="A410" t="s">
        <v>155</v>
      </c>
      <c r="B410">
        <v>20.5</v>
      </c>
      <c r="C410" t="s">
        <v>15</v>
      </c>
      <c r="D410">
        <v>3.27E-2</v>
      </c>
      <c r="E410" t="s">
        <v>38</v>
      </c>
      <c r="F410">
        <v>40.481999999999999</v>
      </c>
      <c r="G410" t="s">
        <v>39</v>
      </c>
      <c r="H410">
        <v>1987</v>
      </c>
      <c r="I410" t="s">
        <v>40</v>
      </c>
      <c r="J410" t="s">
        <v>27</v>
      </c>
      <c r="K410" t="s">
        <v>20</v>
      </c>
      <c r="L410">
        <v>589.23299999999995</v>
      </c>
      <c r="M410" t="s">
        <v>38</v>
      </c>
      <c r="N410" t="s">
        <v>22</v>
      </c>
      <c r="O410" t="str">
        <f t="shared" si="12"/>
        <v xml:space="preserve">Tier 3-Supermarket </v>
      </c>
      <c r="P410" s="1">
        <f t="shared" si="13"/>
        <v>1.2311348952571467E-5</v>
      </c>
    </row>
    <row r="411" spans="1:16" x14ac:dyDescent="0.3">
      <c r="A411" t="s">
        <v>864</v>
      </c>
      <c r="B411">
        <v>20.5</v>
      </c>
      <c r="C411" t="s">
        <v>15</v>
      </c>
      <c r="D411">
        <v>2.06E-2</v>
      </c>
      <c r="E411" t="s">
        <v>33</v>
      </c>
      <c r="F411">
        <v>91.082999999999998</v>
      </c>
      <c r="G411" t="s">
        <v>54</v>
      </c>
      <c r="H411">
        <v>1997</v>
      </c>
      <c r="I411" t="s">
        <v>55</v>
      </c>
      <c r="J411" t="s">
        <v>19</v>
      </c>
      <c r="K411" t="s">
        <v>20</v>
      </c>
      <c r="L411">
        <v>539.298</v>
      </c>
      <c r="M411" t="s">
        <v>21</v>
      </c>
      <c r="N411" t="s">
        <v>22</v>
      </c>
      <c r="O411" t="str">
        <f t="shared" si="12"/>
        <v xml:space="preserve">Tier 1-Supermarket </v>
      </c>
      <c r="P411" s="1">
        <f t="shared" si="13"/>
        <v>1.1268014295573886E-5</v>
      </c>
    </row>
    <row r="412" spans="1:16" x14ac:dyDescent="0.3">
      <c r="A412" t="s">
        <v>1449</v>
      </c>
      <c r="B412">
        <v>20.5</v>
      </c>
      <c r="C412" t="s">
        <v>24</v>
      </c>
      <c r="D412">
        <v>0.11260000000000001</v>
      </c>
      <c r="E412" t="s">
        <v>33</v>
      </c>
      <c r="F412">
        <v>195.548</v>
      </c>
      <c r="G412" t="s">
        <v>48</v>
      </c>
      <c r="H412">
        <v>2002</v>
      </c>
      <c r="J412" t="s">
        <v>49</v>
      </c>
      <c r="K412" t="s">
        <v>20</v>
      </c>
      <c r="L412">
        <v>3874.9560000000001</v>
      </c>
      <c r="M412" t="s">
        <v>21</v>
      </c>
      <c r="N412" t="s">
        <v>57</v>
      </c>
      <c r="O412" t="str">
        <f t="shared" si="12"/>
        <v xml:space="preserve">Tier 2-Supermarket </v>
      </c>
      <c r="P412" s="1">
        <f t="shared" si="13"/>
        <v>8.0962769383012366E-5</v>
      </c>
    </row>
    <row r="413" spans="1:16" x14ac:dyDescent="0.3">
      <c r="A413" t="s">
        <v>1192</v>
      </c>
      <c r="B413">
        <v>20.5</v>
      </c>
      <c r="C413" t="s">
        <v>15</v>
      </c>
      <c r="D413">
        <v>0.14349999999999999</v>
      </c>
      <c r="E413" t="s">
        <v>38</v>
      </c>
      <c r="F413">
        <v>34.719000000000001</v>
      </c>
      <c r="G413" t="s">
        <v>17</v>
      </c>
      <c r="H413">
        <v>1999</v>
      </c>
      <c r="I413" t="s">
        <v>18</v>
      </c>
      <c r="J413" t="s">
        <v>19</v>
      </c>
      <c r="K413" t="s">
        <v>20</v>
      </c>
      <c r="L413">
        <v>768.99900000000002</v>
      </c>
      <c r="M413" t="s">
        <v>38</v>
      </c>
      <c r="N413" t="s">
        <v>57</v>
      </c>
      <c r="O413" t="str">
        <f t="shared" si="12"/>
        <v xml:space="preserve">Tier 1-Supermarket </v>
      </c>
      <c r="P413" s="1">
        <f t="shared" si="13"/>
        <v>1.6067353717762763E-5</v>
      </c>
    </row>
    <row r="414" spans="1:16" x14ac:dyDescent="0.3">
      <c r="A414" t="s">
        <v>1135</v>
      </c>
      <c r="B414">
        <v>20.5</v>
      </c>
      <c r="C414" t="s">
        <v>15</v>
      </c>
      <c r="D414">
        <v>0.1195</v>
      </c>
      <c r="E414" t="s">
        <v>42</v>
      </c>
      <c r="F414">
        <v>108.96</v>
      </c>
      <c r="G414" t="s">
        <v>17</v>
      </c>
      <c r="H414">
        <v>1999</v>
      </c>
      <c r="I414" t="s">
        <v>18</v>
      </c>
      <c r="J414" t="s">
        <v>19</v>
      </c>
      <c r="K414" t="s">
        <v>20</v>
      </c>
      <c r="L414">
        <v>539.298</v>
      </c>
      <c r="M414" t="s">
        <v>21</v>
      </c>
      <c r="N414" t="s">
        <v>57</v>
      </c>
      <c r="O414" t="str">
        <f t="shared" si="12"/>
        <v xml:space="preserve">Tier 1-Supermarket </v>
      </c>
      <c r="P414" s="1">
        <f t="shared" si="13"/>
        <v>1.1268014295573886E-5</v>
      </c>
    </row>
    <row r="415" spans="1:16" x14ac:dyDescent="0.3">
      <c r="A415" t="s">
        <v>1043</v>
      </c>
      <c r="B415">
        <v>20.5</v>
      </c>
      <c r="C415" t="s">
        <v>15</v>
      </c>
      <c r="D415">
        <v>2.3199999999999998E-2</v>
      </c>
      <c r="E415" t="s">
        <v>161</v>
      </c>
      <c r="F415">
        <v>153.434</v>
      </c>
      <c r="G415" t="s">
        <v>48</v>
      </c>
      <c r="H415">
        <v>2002</v>
      </c>
      <c r="J415" t="s">
        <v>49</v>
      </c>
      <c r="K415" t="s">
        <v>20</v>
      </c>
      <c r="L415">
        <v>3981.4839999999999</v>
      </c>
      <c r="M415" t="s">
        <v>45</v>
      </c>
      <c r="N415" t="s">
        <v>22</v>
      </c>
      <c r="O415" t="str">
        <f t="shared" si="12"/>
        <v xml:space="preserve">Tier 2-Supermarket </v>
      </c>
      <c r="P415" s="1">
        <f t="shared" si="13"/>
        <v>8.3188549984607204E-5</v>
      </c>
    </row>
    <row r="416" spans="1:16" x14ac:dyDescent="0.3">
      <c r="A416" t="s">
        <v>1076</v>
      </c>
      <c r="B416">
        <v>20.5</v>
      </c>
      <c r="C416" t="s">
        <v>15</v>
      </c>
      <c r="D416">
        <v>3.6299999999999999E-2</v>
      </c>
      <c r="E416" t="s">
        <v>33</v>
      </c>
      <c r="F416">
        <v>122.376</v>
      </c>
      <c r="G416" t="s">
        <v>51</v>
      </c>
      <c r="H416">
        <v>2007</v>
      </c>
      <c r="J416" t="s">
        <v>49</v>
      </c>
      <c r="K416" t="s">
        <v>20</v>
      </c>
      <c r="L416">
        <v>2544.6876000000002</v>
      </c>
      <c r="M416" t="s">
        <v>21</v>
      </c>
      <c r="N416" t="s">
        <v>22</v>
      </c>
      <c r="O416" t="str">
        <f t="shared" si="12"/>
        <v xml:space="preserve">Tier 2-Supermarket </v>
      </c>
      <c r="P416" s="1">
        <f t="shared" si="13"/>
        <v>5.316833412059678E-5</v>
      </c>
    </row>
    <row r="417" spans="1:16" x14ac:dyDescent="0.3">
      <c r="A417" t="s">
        <v>1449</v>
      </c>
      <c r="B417">
        <v>20.5</v>
      </c>
      <c r="C417" t="s">
        <v>24</v>
      </c>
      <c r="D417">
        <v>0.11260000000000001</v>
      </c>
      <c r="E417" t="s">
        <v>33</v>
      </c>
      <c r="F417">
        <v>192.048</v>
      </c>
      <c r="G417" t="s">
        <v>17</v>
      </c>
      <c r="H417">
        <v>1999</v>
      </c>
      <c r="I417" t="s">
        <v>18</v>
      </c>
      <c r="J417" t="s">
        <v>19</v>
      </c>
      <c r="K417" t="s">
        <v>20</v>
      </c>
      <c r="L417">
        <v>1549.9824000000001</v>
      </c>
      <c r="M417" t="s">
        <v>21</v>
      </c>
      <c r="N417" t="s">
        <v>57</v>
      </c>
      <c r="O417" t="str">
        <f t="shared" si="12"/>
        <v xml:space="preserve">Tier 1-Supermarket </v>
      </c>
      <c r="P417" s="1">
        <f t="shared" si="13"/>
        <v>3.2385107753204948E-5</v>
      </c>
    </row>
    <row r="418" spans="1:16" x14ac:dyDescent="0.3">
      <c r="A418" t="s">
        <v>378</v>
      </c>
      <c r="B418">
        <v>20.5</v>
      </c>
      <c r="C418" t="s">
        <v>24</v>
      </c>
      <c r="D418">
        <v>1.9300000000000001E-2</v>
      </c>
      <c r="E418" t="s">
        <v>47</v>
      </c>
      <c r="F418">
        <v>82.858999999999995</v>
      </c>
      <c r="G418" t="s">
        <v>26</v>
      </c>
      <c r="H418">
        <v>2009</v>
      </c>
      <c r="I418" t="s">
        <v>18</v>
      </c>
      <c r="J418" t="s">
        <v>27</v>
      </c>
      <c r="K418" t="s">
        <v>28</v>
      </c>
      <c r="L418">
        <v>1733.7431999999999</v>
      </c>
      <c r="M418" t="s">
        <v>45</v>
      </c>
      <c r="N418" t="s">
        <v>22</v>
      </c>
      <c r="O418" t="str">
        <f t="shared" si="12"/>
        <v xml:space="preserve">Tier 3-Supermarket </v>
      </c>
      <c r="P418" s="1">
        <f t="shared" si="13"/>
        <v>3.6224579290956042E-5</v>
      </c>
    </row>
    <row r="419" spans="1:16" x14ac:dyDescent="0.3">
      <c r="A419" t="s">
        <v>378</v>
      </c>
      <c r="B419">
        <v>20.5</v>
      </c>
      <c r="C419" t="s">
        <v>24</v>
      </c>
      <c r="D419">
        <v>1.9199999999999998E-2</v>
      </c>
      <c r="E419" t="s">
        <v>47</v>
      </c>
      <c r="F419">
        <v>83.759</v>
      </c>
      <c r="G419" t="s">
        <v>39</v>
      </c>
      <c r="H419">
        <v>1987</v>
      </c>
      <c r="I419" t="s">
        <v>40</v>
      </c>
      <c r="J419" t="s">
        <v>27</v>
      </c>
      <c r="K419" t="s">
        <v>20</v>
      </c>
      <c r="L419">
        <v>1403.5064</v>
      </c>
      <c r="M419" t="s">
        <v>45</v>
      </c>
      <c r="N419" t="s">
        <v>22</v>
      </c>
      <c r="O419" t="str">
        <f t="shared" si="12"/>
        <v xml:space="preserve">Tier 3-Supermarket </v>
      </c>
      <c r="P419" s="1">
        <f t="shared" si="13"/>
        <v>2.9324659426012038E-5</v>
      </c>
    </row>
    <row r="420" spans="1:16" x14ac:dyDescent="0.3">
      <c r="A420" t="s">
        <v>864</v>
      </c>
      <c r="B420">
        <v>20.5</v>
      </c>
      <c r="C420" t="s">
        <v>15</v>
      </c>
      <c r="D420">
        <v>2.07E-2</v>
      </c>
      <c r="E420" t="s">
        <v>33</v>
      </c>
      <c r="F420">
        <v>88.183000000000007</v>
      </c>
      <c r="G420" t="s">
        <v>26</v>
      </c>
      <c r="H420">
        <v>2009</v>
      </c>
      <c r="I420" t="s">
        <v>18</v>
      </c>
      <c r="J420" t="s">
        <v>27</v>
      </c>
      <c r="K420" t="s">
        <v>28</v>
      </c>
      <c r="L420">
        <v>719.06399999999996</v>
      </c>
      <c r="M420" t="s">
        <v>21</v>
      </c>
      <c r="N420" t="s">
        <v>22</v>
      </c>
      <c r="O420" t="str">
        <f t="shared" si="12"/>
        <v xml:space="preserve">Tier 3-Supermarket </v>
      </c>
      <c r="P420" s="1">
        <f t="shared" si="13"/>
        <v>1.5024019060765181E-5</v>
      </c>
    </row>
    <row r="421" spans="1:16" x14ac:dyDescent="0.3">
      <c r="A421" t="s">
        <v>1076</v>
      </c>
      <c r="B421">
        <v>20.5</v>
      </c>
      <c r="C421" t="s">
        <v>15</v>
      </c>
      <c r="D421">
        <v>3.61E-2</v>
      </c>
      <c r="E421" t="s">
        <v>33</v>
      </c>
      <c r="F421">
        <v>120.176</v>
      </c>
      <c r="G421" t="s">
        <v>39</v>
      </c>
      <c r="H421">
        <v>1987</v>
      </c>
      <c r="I421" t="s">
        <v>40</v>
      </c>
      <c r="J421" t="s">
        <v>27</v>
      </c>
      <c r="K421" t="s">
        <v>20</v>
      </c>
      <c r="L421">
        <v>2059.9852000000001</v>
      </c>
      <c r="M421" t="s">
        <v>21</v>
      </c>
      <c r="N421" t="s">
        <v>22</v>
      </c>
      <c r="O421" t="str">
        <f t="shared" si="12"/>
        <v xml:space="preserve">Tier 3-Supermarket </v>
      </c>
      <c r="P421" s="1">
        <f t="shared" si="13"/>
        <v>4.3041032383340248E-5</v>
      </c>
    </row>
    <row r="422" spans="1:16" x14ac:dyDescent="0.3">
      <c r="A422" t="s">
        <v>378</v>
      </c>
      <c r="B422">
        <v>20.5</v>
      </c>
      <c r="C422" t="s">
        <v>24</v>
      </c>
      <c r="D422">
        <v>0</v>
      </c>
      <c r="E422" t="s">
        <v>47</v>
      </c>
      <c r="F422">
        <v>83.259</v>
      </c>
      <c r="G422" t="s">
        <v>51</v>
      </c>
      <c r="H422">
        <v>2007</v>
      </c>
      <c r="J422" t="s">
        <v>49</v>
      </c>
      <c r="K422" t="s">
        <v>20</v>
      </c>
      <c r="L422">
        <v>1155.8288</v>
      </c>
      <c r="M422" t="s">
        <v>45</v>
      </c>
      <c r="N422" t="s">
        <v>36</v>
      </c>
      <c r="O422" t="str">
        <f t="shared" si="12"/>
        <v xml:space="preserve">Tier 2-Supermarket </v>
      </c>
      <c r="P422" s="1">
        <f t="shared" si="13"/>
        <v>2.4149719527304033E-5</v>
      </c>
    </row>
    <row r="423" spans="1:16" x14ac:dyDescent="0.3">
      <c r="A423" t="s">
        <v>1135</v>
      </c>
      <c r="B423">
        <v>20.5</v>
      </c>
      <c r="C423" t="s">
        <v>15</v>
      </c>
      <c r="D423">
        <v>0.1198</v>
      </c>
      <c r="E423" t="s">
        <v>42</v>
      </c>
      <c r="F423">
        <v>109.46</v>
      </c>
      <c r="G423" t="s">
        <v>26</v>
      </c>
      <c r="H423">
        <v>2009</v>
      </c>
      <c r="I423" t="s">
        <v>18</v>
      </c>
      <c r="J423" t="s">
        <v>27</v>
      </c>
      <c r="K423" t="s">
        <v>28</v>
      </c>
      <c r="L423">
        <v>431.4384</v>
      </c>
      <c r="M423" t="s">
        <v>21</v>
      </c>
      <c r="N423" t="s">
        <v>57</v>
      </c>
      <c r="O423" t="str">
        <f t="shared" si="12"/>
        <v xml:space="preserve">Tier 3-Supermarket </v>
      </c>
      <c r="P423" s="1">
        <f t="shared" si="13"/>
        <v>9.014411436459108E-6</v>
      </c>
    </row>
    <row r="424" spans="1:16" x14ac:dyDescent="0.3">
      <c r="A424" t="s">
        <v>155</v>
      </c>
      <c r="B424">
        <v>20.5</v>
      </c>
      <c r="C424" t="s">
        <v>15</v>
      </c>
      <c r="D424">
        <v>3.3000000000000002E-2</v>
      </c>
      <c r="E424" t="s">
        <v>38</v>
      </c>
      <c r="F424">
        <v>39.381999999999998</v>
      </c>
      <c r="G424" t="s">
        <v>51</v>
      </c>
      <c r="H424">
        <v>2007</v>
      </c>
      <c r="J424" t="s">
        <v>49</v>
      </c>
      <c r="K424" t="s">
        <v>20</v>
      </c>
      <c r="L424">
        <v>314.25760000000002</v>
      </c>
      <c r="M424" t="s">
        <v>38</v>
      </c>
      <c r="N424" t="s">
        <v>22</v>
      </c>
      <c r="O424" t="str">
        <f t="shared" si="12"/>
        <v xml:space="preserve">Tier 2-Supermarket </v>
      </c>
      <c r="P424" s="1">
        <f t="shared" si="13"/>
        <v>6.5660527747047836E-6</v>
      </c>
    </row>
    <row r="425" spans="1:16" x14ac:dyDescent="0.3">
      <c r="A425" t="s">
        <v>1076</v>
      </c>
      <c r="B425">
        <v>20.5</v>
      </c>
      <c r="C425" t="s">
        <v>15</v>
      </c>
      <c r="D425">
        <v>3.61E-2</v>
      </c>
      <c r="E425" t="s">
        <v>33</v>
      </c>
      <c r="F425">
        <v>120.176</v>
      </c>
      <c r="G425" t="s">
        <v>65</v>
      </c>
      <c r="H425">
        <v>2004</v>
      </c>
      <c r="I425" t="s">
        <v>55</v>
      </c>
      <c r="J425" t="s">
        <v>49</v>
      </c>
      <c r="K425" t="s">
        <v>20</v>
      </c>
      <c r="L425">
        <v>3392.9168</v>
      </c>
      <c r="M425" t="s">
        <v>21</v>
      </c>
      <c r="N425" t="s">
        <v>22</v>
      </c>
      <c r="O425" t="str">
        <f t="shared" si="12"/>
        <v xml:space="preserve">Tier 2-Supermarket </v>
      </c>
      <c r="P425" s="1">
        <f t="shared" si="13"/>
        <v>7.0891112160795702E-5</v>
      </c>
    </row>
    <row r="426" spans="1:16" x14ac:dyDescent="0.3">
      <c r="A426" t="s">
        <v>1502</v>
      </c>
      <c r="B426">
        <v>20.5</v>
      </c>
      <c r="C426" t="s">
        <v>15</v>
      </c>
      <c r="D426">
        <v>0.14180000000000001</v>
      </c>
      <c r="E426" t="s">
        <v>110</v>
      </c>
      <c r="F426">
        <v>87.417000000000002</v>
      </c>
      <c r="G426" t="s">
        <v>65</v>
      </c>
      <c r="H426">
        <v>2004</v>
      </c>
      <c r="I426" t="s">
        <v>55</v>
      </c>
      <c r="J426" t="s">
        <v>49</v>
      </c>
      <c r="K426" t="s">
        <v>20</v>
      </c>
      <c r="L426">
        <v>1174.3588999999999</v>
      </c>
      <c r="M426" t="s">
        <v>45</v>
      </c>
      <c r="N426" t="s">
        <v>57</v>
      </c>
      <c r="O426" t="str">
        <f t="shared" si="12"/>
        <v xml:space="preserve">Tier 2-Supermarket </v>
      </c>
      <c r="P426" s="1">
        <f t="shared" si="13"/>
        <v>2.4536884752649599E-5</v>
      </c>
    </row>
    <row r="427" spans="1:16" x14ac:dyDescent="0.3">
      <c r="A427" t="s">
        <v>864</v>
      </c>
      <c r="B427">
        <v>20.5</v>
      </c>
      <c r="C427" t="s">
        <v>15</v>
      </c>
      <c r="D427">
        <v>2.06E-2</v>
      </c>
      <c r="E427" t="s">
        <v>33</v>
      </c>
      <c r="F427">
        <v>91.683000000000007</v>
      </c>
      <c r="G427" t="s">
        <v>65</v>
      </c>
      <c r="H427">
        <v>2004</v>
      </c>
      <c r="I427" t="s">
        <v>55</v>
      </c>
      <c r="J427" t="s">
        <v>49</v>
      </c>
      <c r="K427" t="s">
        <v>20</v>
      </c>
      <c r="L427">
        <v>1537.3877</v>
      </c>
      <c r="M427" t="s">
        <v>21</v>
      </c>
      <c r="N427" t="s">
        <v>22</v>
      </c>
      <c r="O427" t="str">
        <f t="shared" si="12"/>
        <v xml:space="preserve">Tier 2-Supermarket </v>
      </c>
      <c r="P427" s="1">
        <f t="shared" si="13"/>
        <v>3.2121955915726478E-5</v>
      </c>
    </row>
    <row r="428" spans="1:16" x14ac:dyDescent="0.3">
      <c r="A428" t="s">
        <v>864</v>
      </c>
      <c r="B428">
        <v>20.5</v>
      </c>
      <c r="C428" t="s">
        <v>15</v>
      </c>
      <c r="D428">
        <v>2.07E-2</v>
      </c>
      <c r="E428" t="s">
        <v>33</v>
      </c>
      <c r="F428">
        <v>91.183000000000007</v>
      </c>
      <c r="G428" t="s">
        <v>51</v>
      </c>
      <c r="H428">
        <v>2007</v>
      </c>
      <c r="J428" t="s">
        <v>49</v>
      </c>
      <c r="K428" t="s">
        <v>20</v>
      </c>
      <c r="L428">
        <v>1339.5746999999999</v>
      </c>
      <c r="M428" t="s">
        <v>21</v>
      </c>
      <c r="N428" t="s">
        <v>22</v>
      </c>
      <c r="O428" t="str">
        <f t="shared" si="12"/>
        <v xml:space="preserve">Tier 2-Supermarket </v>
      </c>
      <c r="P428" s="1">
        <f t="shared" si="13"/>
        <v>2.7988879746613371E-5</v>
      </c>
    </row>
    <row r="429" spans="1:16" x14ac:dyDescent="0.3">
      <c r="A429" t="s">
        <v>155</v>
      </c>
      <c r="B429">
        <v>20.5</v>
      </c>
      <c r="C429" t="s">
        <v>15</v>
      </c>
      <c r="D429">
        <v>3.2899999999999999E-2</v>
      </c>
      <c r="E429" t="s">
        <v>38</v>
      </c>
      <c r="F429">
        <v>39.781999999999996</v>
      </c>
      <c r="G429" t="s">
        <v>26</v>
      </c>
      <c r="H429">
        <v>2009</v>
      </c>
      <c r="I429" t="s">
        <v>18</v>
      </c>
      <c r="J429" t="s">
        <v>27</v>
      </c>
      <c r="K429" t="s">
        <v>28</v>
      </c>
      <c r="L429">
        <v>438.96559999999999</v>
      </c>
      <c r="M429" t="s">
        <v>38</v>
      </c>
      <c r="N429" t="s">
        <v>22</v>
      </c>
      <c r="O429" t="str">
        <f t="shared" si="12"/>
        <v xml:space="preserve">Tier 3-Supermarket </v>
      </c>
      <c r="P429" s="1">
        <f t="shared" si="13"/>
        <v>9.1716836629565984E-6</v>
      </c>
    </row>
    <row r="430" spans="1:16" x14ac:dyDescent="0.3">
      <c r="A430" t="s">
        <v>1449</v>
      </c>
      <c r="B430">
        <v>20.5</v>
      </c>
      <c r="C430" t="s">
        <v>24</v>
      </c>
      <c r="D430">
        <v>0.1129</v>
      </c>
      <c r="E430" t="s">
        <v>33</v>
      </c>
      <c r="F430">
        <v>195.34800000000001</v>
      </c>
      <c r="G430" t="s">
        <v>26</v>
      </c>
      <c r="H430">
        <v>2009</v>
      </c>
      <c r="I430" t="s">
        <v>18</v>
      </c>
      <c r="J430" t="s">
        <v>27</v>
      </c>
      <c r="K430" t="s">
        <v>28</v>
      </c>
      <c r="L430">
        <v>3140.4908999999998</v>
      </c>
      <c r="M430" t="s">
        <v>21</v>
      </c>
      <c r="N430" t="s">
        <v>57</v>
      </c>
      <c r="O430" t="str">
        <f t="shared" si="12"/>
        <v xml:space="preserve">Tier 3-Supermarket </v>
      </c>
      <c r="P430" s="1">
        <f t="shared" si="13"/>
        <v>6.5616961969671119E-5</v>
      </c>
    </row>
    <row r="431" spans="1:16" x14ac:dyDescent="0.3">
      <c r="A431" t="s">
        <v>378</v>
      </c>
      <c r="B431">
        <v>20.5</v>
      </c>
      <c r="C431" t="s">
        <v>24</v>
      </c>
      <c r="D431">
        <v>1.9199999999999998E-2</v>
      </c>
      <c r="E431" t="s">
        <v>47</v>
      </c>
      <c r="F431">
        <v>80.959000000000003</v>
      </c>
      <c r="G431" t="s">
        <v>17</v>
      </c>
      <c r="H431">
        <v>1999</v>
      </c>
      <c r="I431" t="s">
        <v>18</v>
      </c>
      <c r="J431" t="s">
        <v>19</v>
      </c>
      <c r="K431" t="s">
        <v>20</v>
      </c>
      <c r="L431">
        <v>1098.2254</v>
      </c>
      <c r="M431" t="s">
        <v>45</v>
      </c>
      <c r="N431" t="s">
        <v>22</v>
      </c>
      <c r="O431" t="str">
        <f t="shared" si="12"/>
        <v xml:space="preserve">Tier 1-Supermarket </v>
      </c>
      <c r="P431" s="1">
        <f t="shared" si="13"/>
        <v>2.2946162431461548E-5</v>
      </c>
    </row>
    <row r="432" spans="1:16" x14ac:dyDescent="0.3">
      <c r="A432" t="s">
        <v>155</v>
      </c>
      <c r="B432">
        <v>20.5</v>
      </c>
      <c r="C432" t="s">
        <v>15</v>
      </c>
      <c r="D432">
        <v>3.2800000000000003E-2</v>
      </c>
      <c r="E432" t="s">
        <v>38</v>
      </c>
      <c r="F432">
        <v>40.981999999999999</v>
      </c>
      <c r="G432" t="s">
        <v>54</v>
      </c>
      <c r="H432">
        <v>1997</v>
      </c>
      <c r="I432" t="s">
        <v>55</v>
      </c>
      <c r="J432" t="s">
        <v>19</v>
      </c>
      <c r="K432" t="s">
        <v>20</v>
      </c>
      <c r="L432">
        <v>580.75139999999999</v>
      </c>
      <c r="M432" t="s">
        <v>38</v>
      </c>
      <c r="N432" t="s">
        <v>22</v>
      </c>
      <c r="O432" t="str">
        <f t="shared" si="12"/>
        <v xml:space="preserve">Tier 1-Supermarket </v>
      </c>
      <c r="P432" s="1">
        <f t="shared" si="13"/>
        <v>1.2134135630717243E-5</v>
      </c>
    </row>
    <row r="433" spans="1:16" x14ac:dyDescent="0.3">
      <c r="A433" t="s">
        <v>864</v>
      </c>
      <c r="B433">
        <v>20.5</v>
      </c>
      <c r="C433" t="s">
        <v>15</v>
      </c>
      <c r="D433">
        <v>2.06E-2</v>
      </c>
      <c r="E433" t="s">
        <v>33</v>
      </c>
      <c r="F433">
        <v>88.783000000000001</v>
      </c>
      <c r="G433" t="s">
        <v>48</v>
      </c>
      <c r="H433">
        <v>2002</v>
      </c>
      <c r="J433" t="s">
        <v>49</v>
      </c>
      <c r="K433" t="s">
        <v>20</v>
      </c>
      <c r="L433">
        <v>935.56539999999995</v>
      </c>
      <c r="M433" t="s">
        <v>21</v>
      </c>
      <c r="N433" t="s">
        <v>22</v>
      </c>
      <c r="O433" t="str">
        <f t="shared" si="12"/>
        <v xml:space="preserve">Tier 2-Supermarket </v>
      </c>
      <c r="P433" s="1">
        <f t="shared" si="13"/>
        <v>1.9547567952494355E-5</v>
      </c>
    </row>
    <row r="434" spans="1:16" x14ac:dyDescent="0.3">
      <c r="A434" t="s">
        <v>1449</v>
      </c>
      <c r="B434">
        <v>20.5</v>
      </c>
      <c r="C434" t="s">
        <v>24</v>
      </c>
      <c r="D434">
        <v>0.18820000000000001</v>
      </c>
      <c r="E434" t="s">
        <v>33</v>
      </c>
      <c r="F434">
        <v>193.44800000000001</v>
      </c>
      <c r="G434" t="s">
        <v>34</v>
      </c>
      <c r="H434">
        <v>1998</v>
      </c>
      <c r="J434" t="s">
        <v>27</v>
      </c>
      <c r="K434" t="s">
        <v>35</v>
      </c>
      <c r="L434">
        <v>637.18309999999997</v>
      </c>
      <c r="M434" t="s">
        <v>21</v>
      </c>
      <c r="N434" t="s">
        <v>57</v>
      </c>
      <c r="O434" t="str">
        <f t="shared" si="12"/>
        <v>Tier 3-Grocery Stor</v>
      </c>
      <c r="P434" s="1">
        <f t="shared" si="13"/>
        <v>1.3313211396478542E-5</v>
      </c>
    </row>
    <row r="435" spans="1:16" x14ac:dyDescent="0.3">
      <c r="A435" t="s">
        <v>864</v>
      </c>
      <c r="B435">
        <v>20.5</v>
      </c>
      <c r="C435" t="s">
        <v>15</v>
      </c>
      <c r="D435">
        <v>2.06E-2</v>
      </c>
      <c r="E435" t="s">
        <v>33</v>
      </c>
      <c r="F435">
        <v>87.882999999999996</v>
      </c>
      <c r="G435" t="s">
        <v>17</v>
      </c>
      <c r="H435">
        <v>1999</v>
      </c>
      <c r="I435" t="s">
        <v>18</v>
      </c>
      <c r="J435" t="s">
        <v>19</v>
      </c>
      <c r="K435" t="s">
        <v>20</v>
      </c>
      <c r="L435">
        <v>1177.6893</v>
      </c>
      <c r="M435" t="s">
        <v>21</v>
      </c>
      <c r="N435" t="s">
        <v>22</v>
      </c>
      <c r="O435" t="str">
        <f t="shared" si="12"/>
        <v xml:space="preserve">Tier 1-Supermarket </v>
      </c>
      <c r="P435" s="1">
        <f t="shared" si="13"/>
        <v>2.4606469647846649E-5</v>
      </c>
    </row>
    <row r="436" spans="1:16" x14ac:dyDescent="0.3">
      <c r="A436" t="s">
        <v>1043</v>
      </c>
      <c r="B436">
        <v>20.5</v>
      </c>
      <c r="C436" t="s">
        <v>15</v>
      </c>
      <c r="D436">
        <v>0</v>
      </c>
      <c r="E436" t="s">
        <v>161</v>
      </c>
      <c r="F436">
        <v>153.334</v>
      </c>
      <c r="G436" t="s">
        <v>26</v>
      </c>
      <c r="H436">
        <v>2009</v>
      </c>
      <c r="I436" t="s">
        <v>18</v>
      </c>
      <c r="J436" t="s">
        <v>27</v>
      </c>
      <c r="K436" t="s">
        <v>28</v>
      </c>
      <c r="L436">
        <v>2697.1241</v>
      </c>
      <c r="M436" t="s">
        <v>45</v>
      </c>
      <c r="N436" t="s">
        <v>36</v>
      </c>
      <c r="O436" t="str">
        <f t="shared" si="12"/>
        <v xml:space="preserve">Tier 3-Supermarket </v>
      </c>
      <c r="P436" s="1">
        <f t="shared" si="13"/>
        <v>5.6353320271421086E-5</v>
      </c>
    </row>
    <row r="437" spans="1:16" x14ac:dyDescent="0.3">
      <c r="A437" t="s">
        <v>1135</v>
      </c>
      <c r="B437">
        <v>20.5</v>
      </c>
      <c r="C437" t="s">
        <v>15</v>
      </c>
      <c r="D437">
        <v>0.11940000000000001</v>
      </c>
      <c r="E437" t="s">
        <v>42</v>
      </c>
      <c r="F437">
        <v>107.86</v>
      </c>
      <c r="G437" t="s">
        <v>54</v>
      </c>
      <c r="H437">
        <v>1997</v>
      </c>
      <c r="I437" t="s">
        <v>55</v>
      </c>
      <c r="J437" t="s">
        <v>19</v>
      </c>
      <c r="K437" t="s">
        <v>20</v>
      </c>
      <c r="L437">
        <v>1335.1123</v>
      </c>
      <c r="M437" t="s">
        <v>21</v>
      </c>
      <c r="N437" t="s">
        <v>57</v>
      </c>
      <c r="O437" t="str">
        <f t="shared" si="12"/>
        <v xml:space="preserve">Tier 1-Supermarket </v>
      </c>
      <c r="P437" s="1">
        <f t="shared" si="13"/>
        <v>2.7895643007384655E-5</v>
      </c>
    </row>
    <row r="438" spans="1:16" x14ac:dyDescent="0.3">
      <c r="A438" t="s">
        <v>1076</v>
      </c>
      <c r="B438">
        <v>20.5</v>
      </c>
      <c r="C438" t="s">
        <v>15</v>
      </c>
      <c r="D438">
        <v>3.6200000000000003E-2</v>
      </c>
      <c r="E438" t="s">
        <v>33</v>
      </c>
      <c r="F438">
        <v>122.376</v>
      </c>
      <c r="G438" t="s">
        <v>48</v>
      </c>
      <c r="H438">
        <v>2002</v>
      </c>
      <c r="J438" t="s">
        <v>49</v>
      </c>
      <c r="K438" t="s">
        <v>20</v>
      </c>
      <c r="L438">
        <v>1577.4903999999999</v>
      </c>
      <c r="M438" t="s">
        <v>21</v>
      </c>
      <c r="N438" t="s">
        <v>22</v>
      </c>
      <c r="O438" t="str">
        <f t="shared" si="12"/>
        <v xml:space="preserve">Tier 2-Supermarket </v>
      </c>
      <c r="P438" s="1">
        <f t="shared" si="13"/>
        <v>3.2959855920716499E-5</v>
      </c>
    </row>
    <row r="439" spans="1:16" x14ac:dyDescent="0.3">
      <c r="A439" t="s">
        <v>1043</v>
      </c>
      <c r="B439">
        <v>20.5</v>
      </c>
      <c r="C439" t="s">
        <v>15</v>
      </c>
      <c r="D439">
        <v>2.3099999999999999E-2</v>
      </c>
      <c r="E439" t="s">
        <v>161</v>
      </c>
      <c r="F439">
        <v>152.934</v>
      </c>
      <c r="G439" t="s">
        <v>54</v>
      </c>
      <c r="H439">
        <v>1997</v>
      </c>
      <c r="I439" t="s">
        <v>55</v>
      </c>
      <c r="J439" t="s">
        <v>19</v>
      </c>
      <c r="K439" t="s">
        <v>20</v>
      </c>
      <c r="L439">
        <v>1902.9581000000001</v>
      </c>
      <c r="M439" t="s">
        <v>45</v>
      </c>
      <c r="N439" t="s">
        <v>22</v>
      </c>
      <c r="O439" t="str">
        <f t="shared" si="12"/>
        <v xml:space="preserve">Tier 1-Supermarket </v>
      </c>
      <c r="P439" s="1">
        <f t="shared" si="13"/>
        <v>3.9760130901056784E-5</v>
      </c>
    </row>
    <row r="440" spans="1:16" x14ac:dyDescent="0.3">
      <c r="A440" t="s">
        <v>907</v>
      </c>
      <c r="B440">
        <v>20.5</v>
      </c>
      <c r="C440" t="s">
        <v>15</v>
      </c>
      <c r="D440">
        <v>3.6600000000000001E-2</v>
      </c>
      <c r="E440" t="s">
        <v>47</v>
      </c>
      <c r="F440">
        <v>75.37</v>
      </c>
      <c r="G440" t="s">
        <v>51</v>
      </c>
      <c r="H440">
        <v>2007</v>
      </c>
      <c r="J440" t="s">
        <v>49</v>
      </c>
      <c r="K440" t="s">
        <v>20</v>
      </c>
      <c r="L440">
        <v>1126.31</v>
      </c>
      <c r="M440" t="s">
        <v>45</v>
      </c>
      <c r="N440" t="s">
        <v>22</v>
      </c>
      <c r="O440" t="str">
        <f t="shared" si="12"/>
        <v xml:space="preserve">Tier 2-Supermarket </v>
      </c>
      <c r="P440" s="1">
        <f t="shared" si="13"/>
        <v>2.3532957995853542E-5</v>
      </c>
    </row>
    <row r="441" spans="1:16" x14ac:dyDescent="0.3">
      <c r="A441" t="s">
        <v>1135</v>
      </c>
      <c r="B441">
        <v>20.5</v>
      </c>
      <c r="C441" t="s">
        <v>15</v>
      </c>
      <c r="D441">
        <v>0.1193</v>
      </c>
      <c r="E441" t="s">
        <v>42</v>
      </c>
      <c r="F441">
        <v>108.86</v>
      </c>
      <c r="G441" t="s">
        <v>39</v>
      </c>
      <c r="H441">
        <v>1987</v>
      </c>
      <c r="I441" t="s">
        <v>40</v>
      </c>
      <c r="J441" t="s">
        <v>27</v>
      </c>
      <c r="K441" t="s">
        <v>20</v>
      </c>
      <c r="L441">
        <v>1256.9269999999999</v>
      </c>
      <c r="M441" t="s">
        <v>21</v>
      </c>
      <c r="N441" t="s">
        <v>57</v>
      </c>
      <c r="O441" t="str">
        <f t="shared" si="12"/>
        <v xml:space="preserve">Tier 3-Supermarket </v>
      </c>
      <c r="P441" s="1">
        <f t="shared" si="13"/>
        <v>2.6262050674196447E-5</v>
      </c>
    </row>
    <row r="442" spans="1:16" x14ac:dyDescent="0.3">
      <c r="A442" t="s">
        <v>1076</v>
      </c>
      <c r="B442">
        <v>20.5</v>
      </c>
      <c r="C442" t="s">
        <v>15</v>
      </c>
      <c r="D442">
        <v>3.6200000000000003E-2</v>
      </c>
      <c r="E442" t="s">
        <v>33</v>
      </c>
      <c r="F442">
        <v>119.57599999999999</v>
      </c>
      <c r="G442" t="s">
        <v>17</v>
      </c>
      <c r="H442">
        <v>1999</v>
      </c>
      <c r="I442" t="s">
        <v>18</v>
      </c>
      <c r="J442" t="s">
        <v>19</v>
      </c>
      <c r="K442" t="s">
        <v>20</v>
      </c>
      <c r="L442">
        <v>1816.3547000000001</v>
      </c>
      <c r="M442" t="s">
        <v>21</v>
      </c>
      <c r="N442" t="s">
        <v>22</v>
      </c>
      <c r="O442" t="str">
        <f t="shared" si="12"/>
        <v xml:space="preserve">Tier 1-Supermarket </v>
      </c>
      <c r="P442" s="1">
        <f t="shared" si="13"/>
        <v>3.7950652005816485E-5</v>
      </c>
    </row>
    <row r="443" spans="1:16" x14ac:dyDescent="0.3">
      <c r="A443" t="s">
        <v>907</v>
      </c>
      <c r="B443">
        <v>20.5</v>
      </c>
      <c r="C443" t="s">
        <v>15</v>
      </c>
      <c r="D443">
        <v>3.6499999999999998E-2</v>
      </c>
      <c r="E443" t="s">
        <v>47</v>
      </c>
      <c r="F443">
        <v>75.87</v>
      </c>
      <c r="G443" t="s">
        <v>26</v>
      </c>
      <c r="H443">
        <v>2009</v>
      </c>
      <c r="I443" t="s">
        <v>18</v>
      </c>
      <c r="J443" t="s">
        <v>27</v>
      </c>
      <c r="K443" t="s">
        <v>28</v>
      </c>
      <c r="L443">
        <v>920.00789999999995</v>
      </c>
      <c r="M443" t="s">
        <v>45</v>
      </c>
      <c r="N443" t="s">
        <v>22</v>
      </c>
      <c r="O443" t="str">
        <f t="shared" si="12"/>
        <v xml:space="preserve">Tier 3-Supermarket </v>
      </c>
      <c r="P443" s="1">
        <f t="shared" si="13"/>
        <v>1.9222511800972577E-5</v>
      </c>
    </row>
    <row r="444" spans="1:16" x14ac:dyDescent="0.3">
      <c r="A444" t="s">
        <v>1192</v>
      </c>
      <c r="B444">
        <v>20.5</v>
      </c>
      <c r="C444" t="s">
        <v>15</v>
      </c>
      <c r="D444">
        <v>0.14330000000000001</v>
      </c>
      <c r="E444" t="s">
        <v>38</v>
      </c>
      <c r="F444">
        <v>35.418999999999997</v>
      </c>
      <c r="G444" t="s">
        <v>65</v>
      </c>
      <c r="H444">
        <v>2004</v>
      </c>
      <c r="I444" t="s">
        <v>55</v>
      </c>
      <c r="J444" t="s">
        <v>49</v>
      </c>
      <c r="K444" t="s">
        <v>20</v>
      </c>
      <c r="L444">
        <v>709.50480000000005</v>
      </c>
      <c r="M444" t="s">
        <v>38</v>
      </c>
      <c r="N444" t="s">
        <v>57</v>
      </c>
      <c r="O444" t="str">
        <f t="shared" si="12"/>
        <v xml:space="preserve">Tier 2-Supermarket </v>
      </c>
      <c r="P444" s="1">
        <f t="shared" si="13"/>
        <v>1.482429052059954E-5</v>
      </c>
    </row>
    <row r="445" spans="1:16" x14ac:dyDescent="0.3">
      <c r="A445" t="s">
        <v>1135</v>
      </c>
      <c r="B445">
        <v>20.5</v>
      </c>
      <c r="C445" t="s">
        <v>15</v>
      </c>
      <c r="D445">
        <v>0.1196</v>
      </c>
      <c r="E445" t="s">
        <v>42</v>
      </c>
      <c r="F445">
        <v>107.96</v>
      </c>
      <c r="G445" t="s">
        <v>48</v>
      </c>
      <c r="H445">
        <v>2002</v>
      </c>
      <c r="J445" t="s">
        <v>49</v>
      </c>
      <c r="K445" t="s">
        <v>20</v>
      </c>
      <c r="L445">
        <v>1206.6929</v>
      </c>
      <c r="M445" t="s">
        <v>21</v>
      </c>
      <c r="N445" t="s">
        <v>57</v>
      </c>
      <c r="O445" t="str">
        <f t="shared" si="12"/>
        <v xml:space="preserve">Tier 2-Supermarket </v>
      </c>
      <c r="P445" s="1">
        <f t="shared" si="13"/>
        <v>2.521246666512301E-5</v>
      </c>
    </row>
    <row r="446" spans="1:16" x14ac:dyDescent="0.3">
      <c r="A446" t="s">
        <v>1502</v>
      </c>
      <c r="B446">
        <v>20.5</v>
      </c>
      <c r="C446" t="s">
        <v>15</v>
      </c>
      <c r="D446">
        <v>0.1421</v>
      </c>
      <c r="E446" t="s">
        <v>110</v>
      </c>
      <c r="F446">
        <v>89.516999999999996</v>
      </c>
      <c r="G446" t="s">
        <v>48</v>
      </c>
      <c r="H446">
        <v>2002</v>
      </c>
      <c r="J446" t="s">
        <v>49</v>
      </c>
      <c r="K446" t="s">
        <v>20</v>
      </c>
      <c r="L446">
        <v>1377.9041</v>
      </c>
      <c r="M446" t="s">
        <v>45</v>
      </c>
      <c r="N446" t="s">
        <v>57</v>
      </c>
      <c r="O446" t="str">
        <f t="shared" si="12"/>
        <v xml:space="preserve">Tier 2-Supermarket </v>
      </c>
      <c r="P446" s="1">
        <f t="shared" si="13"/>
        <v>2.8789728678262981E-5</v>
      </c>
    </row>
    <row r="447" spans="1:16" x14ac:dyDescent="0.3">
      <c r="A447" t="s">
        <v>907</v>
      </c>
      <c r="B447">
        <v>20.5</v>
      </c>
      <c r="C447" t="s">
        <v>15</v>
      </c>
      <c r="D447">
        <v>3.6400000000000002E-2</v>
      </c>
      <c r="E447" t="s">
        <v>47</v>
      </c>
      <c r="F447">
        <v>73.47</v>
      </c>
      <c r="G447" t="s">
        <v>48</v>
      </c>
      <c r="H447">
        <v>2002</v>
      </c>
      <c r="J447" t="s">
        <v>49</v>
      </c>
      <c r="K447" t="s">
        <v>20</v>
      </c>
      <c r="L447">
        <v>836.35170000000005</v>
      </c>
      <c r="M447" t="s">
        <v>45</v>
      </c>
      <c r="N447" t="s">
        <v>22</v>
      </c>
      <c r="O447" t="str">
        <f t="shared" si="12"/>
        <v xml:space="preserve">Tier 2-Supermarket </v>
      </c>
      <c r="P447" s="1">
        <f t="shared" si="13"/>
        <v>1.7474611275635218E-5</v>
      </c>
    </row>
    <row r="448" spans="1:16" x14ac:dyDescent="0.3">
      <c r="A448" t="s">
        <v>907</v>
      </c>
      <c r="B448">
        <v>20.5</v>
      </c>
      <c r="C448" t="s">
        <v>15</v>
      </c>
      <c r="D448">
        <v>3.6299999999999999E-2</v>
      </c>
      <c r="E448" t="s">
        <v>47</v>
      </c>
      <c r="F448">
        <v>76.569999999999993</v>
      </c>
      <c r="G448" t="s">
        <v>39</v>
      </c>
      <c r="H448">
        <v>1987</v>
      </c>
      <c r="I448" t="s">
        <v>40</v>
      </c>
      <c r="J448" t="s">
        <v>27</v>
      </c>
      <c r="K448" t="s">
        <v>20</v>
      </c>
      <c r="L448">
        <v>1128.2882999999999</v>
      </c>
      <c r="M448" t="s">
        <v>45</v>
      </c>
      <c r="N448" t="s">
        <v>22</v>
      </c>
      <c r="O448" t="str">
        <f t="shared" si="12"/>
        <v xml:space="preserve">Tier 3-Supermarket </v>
      </c>
      <c r="P448" s="1">
        <f t="shared" si="13"/>
        <v>2.3574292309500046E-5</v>
      </c>
    </row>
    <row r="449" spans="1:16" x14ac:dyDescent="0.3">
      <c r="A449" t="s">
        <v>1502</v>
      </c>
      <c r="B449">
        <v>20.5</v>
      </c>
      <c r="C449" t="s">
        <v>15</v>
      </c>
      <c r="D449">
        <v>0.14199999999999999</v>
      </c>
      <c r="E449" t="s">
        <v>110</v>
      </c>
      <c r="F449">
        <v>88.216999999999999</v>
      </c>
      <c r="G449" t="s">
        <v>17</v>
      </c>
      <c r="H449">
        <v>1999</v>
      </c>
      <c r="I449" t="s">
        <v>18</v>
      </c>
      <c r="J449" t="s">
        <v>19</v>
      </c>
      <c r="K449" t="s">
        <v>20</v>
      </c>
      <c r="L449">
        <v>1433.2049</v>
      </c>
      <c r="M449" t="s">
        <v>45</v>
      </c>
      <c r="N449" t="s">
        <v>57</v>
      </c>
      <c r="O449" t="str">
        <f t="shared" si="12"/>
        <v xml:space="preserve">Tier 1-Supermarket </v>
      </c>
      <c r="P449" s="1">
        <f t="shared" si="13"/>
        <v>2.9945175583233278E-5</v>
      </c>
    </row>
    <row r="450" spans="1:16" x14ac:dyDescent="0.3">
      <c r="A450" t="s">
        <v>1502</v>
      </c>
      <c r="B450">
        <v>20.5</v>
      </c>
      <c r="C450" t="s">
        <v>15</v>
      </c>
      <c r="D450">
        <v>0.1426</v>
      </c>
      <c r="E450" t="s">
        <v>110</v>
      </c>
      <c r="F450">
        <v>87.716999999999999</v>
      </c>
      <c r="G450" t="s">
        <v>51</v>
      </c>
      <c r="H450">
        <v>2007</v>
      </c>
      <c r="J450" t="s">
        <v>49</v>
      </c>
      <c r="K450" t="s">
        <v>20</v>
      </c>
      <c r="L450">
        <v>1292.1199999999999</v>
      </c>
      <c r="M450" t="s">
        <v>45</v>
      </c>
      <c r="N450" t="s">
        <v>57</v>
      </c>
      <c r="O450" t="str">
        <f t="shared" ref="O450:O513" si="14">_xlfn.CONCAT(J450,"-", LEFT(K450,12))</f>
        <v xml:space="preserve">Tier 2-Supermarket </v>
      </c>
      <c r="P450" s="1">
        <f t="shared" ref="P450:P513" si="15">L450/SUM(L:L)</f>
        <v>2.6997368118548423E-5</v>
      </c>
    </row>
    <row r="451" spans="1:16" x14ac:dyDescent="0.3">
      <c r="A451" t="s">
        <v>1043</v>
      </c>
      <c r="B451">
        <v>20.5</v>
      </c>
      <c r="C451" t="s">
        <v>15</v>
      </c>
      <c r="D451">
        <v>2.3099999999999999E-2</v>
      </c>
      <c r="E451" t="s">
        <v>161</v>
      </c>
      <c r="F451">
        <v>152.73400000000001</v>
      </c>
      <c r="G451" t="s">
        <v>65</v>
      </c>
      <c r="H451">
        <v>2004</v>
      </c>
      <c r="I451" t="s">
        <v>55</v>
      </c>
      <c r="J451" t="s">
        <v>49</v>
      </c>
      <c r="K451" t="s">
        <v>20</v>
      </c>
      <c r="L451">
        <v>2439.3213000000001</v>
      </c>
      <c r="M451" t="s">
        <v>45</v>
      </c>
      <c r="N451" t="s">
        <v>22</v>
      </c>
      <c r="O451" t="str">
        <f t="shared" si="14"/>
        <v xml:space="preserve">Tier 2-Supermarket </v>
      </c>
      <c r="P451" s="1">
        <f t="shared" si="15"/>
        <v>5.0966825910531609E-5</v>
      </c>
    </row>
    <row r="452" spans="1:16" x14ac:dyDescent="0.3">
      <c r="A452" t="s">
        <v>378</v>
      </c>
      <c r="B452">
        <v>20.5</v>
      </c>
      <c r="C452" t="s">
        <v>24</v>
      </c>
      <c r="D452">
        <v>1.9199999999999998E-2</v>
      </c>
      <c r="E452" t="s">
        <v>47</v>
      </c>
      <c r="F452">
        <v>82.759</v>
      </c>
      <c r="G452" t="s">
        <v>48</v>
      </c>
      <c r="H452">
        <v>2002</v>
      </c>
      <c r="J452" t="s">
        <v>49</v>
      </c>
      <c r="K452" t="s">
        <v>20</v>
      </c>
      <c r="L452">
        <v>1027.3888999999999</v>
      </c>
      <c r="M452" t="s">
        <v>45</v>
      </c>
      <c r="N452" t="s">
        <v>22</v>
      </c>
      <c r="O452" t="str">
        <f t="shared" si="14"/>
        <v xml:space="preserve">Tier 2-Supermarket </v>
      </c>
      <c r="P452" s="1">
        <f t="shared" si="15"/>
        <v>2.1466114861011775E-5</v>
      </c>
    </row>
    <row r="453" spans="1:16" x14ac:dyDescent="0.3">
      <c r="A453" t="s">
        <v>907</v>
      </c>
      <c r="B453">
        <v>20.5</v>
      </c>
      <c r="C453" t="s">
        <v>15</v>
      </c>
      <c r="D453">
        <v>3.6400000000000002E-2</v>
      </c>
      <c r="E453" t="s">
        <v>47</v>
      </c>
      <c r="F453">
        <v>74.77</v>
      </c>
      <c r="G453" t="s">
        <v>17</v>
      </c>
      <c r="H453">
        <v>1999</v>
      </c>
      <c r="I453" t="s">
        <v>18</v>
      </c>
      <c r="J453" t="s">
        <v>19</v>
      </c>
      <c r="K453" t="s">
        <v>20</v>
      </c>
      <c r="L453">
        <v>997.96550000000002</v>
      </c>
      <c r="M453" t="s">
        <v>45</v>
      </c>
      <c r="N453" t="s">
        <v>22</v>
      </c>
      <c r="O453" t="str">
        <f t="shared" si="14"/>
        <v xml:space="preserve">Tier 1-Supermarket </v>
      </c>
      <c r="P453" s="1">
        <f t="shared" si="15"/>
        <v>2.0851346603342755E-5</v>
      </c>
    </row>
    <row r="454" spans="1:16" x14ac:dyDescent="0.3">
      <c r="A454" t="s">
        <v>256</v>
      </c>
      <c r="B454">
        <v>20.350000000000001</v>
      </c>
      <c r="C454" t="s">
        <v>15</v>
      </c>
      <c r="D454">
        <v>8.9399999999999993E-2</v>
      </c>
      <c r="E454" t="s">
        <v>16</v>
      </c>
      <c r="F454">
        <v>260.15899999999999</v>
      </c>
      <c r="G454" t="s">
        <v>39</v>
      </c>
      <c r="H454">
        <v>1987</v>
      </c>
      <c r="I454" t="s">
        <v>40</v>
      </c>
      <c r="J454" t="s">
        <v>27</v>
      </c>
      <c r="K454" t="s">
        <v>20</v>
      </c>
      <c r="L454">
        <v>2093.2752</v>
      </c>
      <c r="M454" t="s">
        <v>21</v>
      </c>
      <c r="N454" t="s">
        <v>22</v>
      </c>
      <c r="O454" t="str">
        <f t="shared" si="14"/>
        <v xml:space="preserve">Tier 3-Supermarket </v>
      </c>
      <c r="P454" s="1">
        <f t="shared" si="15"/>
        <v>4.3736588821338641E-5</v>
      </c>
    </row>
    <row r="455" spans="1:16" x14ac:dyDescent="0.3">
      <c r="A455" t="s">
        <v>363</v>
      </c>
      <c r="B455">
        <v>20.350000000000001</v>
      </c>
      <c r="C455" t="s">
        <v>24</v>
      </c>
      <c r="D455">
        <v>0</v>
      </c>
      <c r="E455" t="s">
        <v>16</v>
      </c>
      <c r="F455">
        <v>256.767</v>
      </c>
      <c r="G455" t="s">
        <v>26</v>
      </c>
      <c r="H455">
        <v>2009</v>
      </c>
      <c r="I455" t="s">
        <v>18</v>
      </c>
      <c r="J455" t="s">
        <v>27</v>
      </c>
      <c r="K455" t="s">
        <v>28</v>
      </c>
      <c r="L455">
        <v>5624.6783999999998</v>
      </c>
      <c r="M455" t="s">
        <v>21</v>
      </c>
      <c r="N455" t="s">
        <v>36</v>
      </c>
      <c r="O455" t="str">
        <f t="shared" si="14"/>
        <v xml:space="preserve">Tier 3-Supermarket </v>
      </c>
      <c r="P455" s="1">
        <f t="shared" si="15"/>
        <v>1.1752121576420764E-4</v>
      </c>
    </row>
    <row r="456" spans="1:16" x14ac:dyDescent="0.3">
      <c r="A456" t="s">
        <v>493</v>
      </c>
      <c r="B456">
        <v>20.350000000000001</v>
      </c>
      <c r="C456" t="s">
        <v>15</v>
      </c>
      <c r="D456">
        <v>3.9399999999999998E-2</v>
      </c>
      <c r="E456" t="s">
        <v>38</v>
      </c>
      <c r="F456">
        <v>127.968</v>
      </c>
      <c r="G456" t="s">
        <v>26</v>
      </c>
      <c r="H456">
        <v>2009</v>
      </c>
      <c r="I456" t="s">
        <v>18</v>
      </c>
      <c r="J456" t="s">
        <v>27</v>
      </c>
      <c r="K456" t="s">
        <v>28</v>
      </c>
      <c r="L456">
        <v>3560.6984000000002</v>
      </c>
      <c r="M456" t="s">
        <v>38</v>
      </c>
      <c r="N456" t="s">
        <v>22</v>
      </c>
      <c r="O456" t="str">
        <f t="shared" si="14"/>
        <v xml:space="preserve">Tier 3-Supermarket </v>
      </c>
      <c r="P456" s="1">
        <f t="shared" si="15"/>
        <v>7.439671660830759E-5</v>
      </c>
    </row>
    <row r="457" spans="1:16" x14ac:dyDescent="0.3">
      <c r="A457" t="s">
        <v>567</v>
      </c>
      <c r="B457">
        <v>20.350000000000001</v>
      </c>
      <c r="C457" t="s">
        <v>15</v>
      </c>
      <c r="D457">
        <v>0</v>
      </c>
      <c r="E457" t="s">
        <v>44</v>
      </c>
      <c r="F457">
        <v>120.907</v>
      </c>
      <c r="G457" t="s">
        <v>17</v>
      </c>
      <c r="H457">
        <v>1999</v>
      </c>
      <c r="I457" t="s">
        <v>18</v>
      </c>
      <c r="J457" t="s">
        <v>19</v>
      </c>
      <c r="K457" t="s">
        <v>20</v>
      </c>
      <c r="L457">
        <v>1470.0863999999999</v>
      </c>
      <c r="M457" t="s">
        <v>45</v>
      </c>
      <c r="N457" t="s">
        <v>36</v>
      </c>
      <c r="O457" t="str">
        <f t="shared" si="14"/>
        <v xml:space="preserve">Tier 1-Supermarket </v>
      </c>
      <c r="P457" s="1">
        <f t="shared" si="15"/>
        <v>3.071577230200881E-5</v>
      </c>
    </row>
    <row r="458" spans="1:16" x14ac:dyDescent="0.3">
      <c r="A458" t="s">
        <v>493</v>
      </c>
      <c r="B458">
        <v>20.350000000000001</v>
      </c>
      <c r="C458" t="s">
        <v>15</v>
      </c>
      <c r="D458">
        <v>3.9300000000000002E-2</v>
      </c>
      <c r="E458" t="s">
        <v>38</v>
      </c>
      <c r="F458">
        <v>127.66800000000001</v>
      </c>
      <c r="G458" t="s">
        <v>17</v>
      </c>
      <c r="H458">
        <v>1999</v>
      </c>
      <c r="I458" t="s">
        <v>18</v>
      </c>
      <c r="J458" t="s">
        <v>19</v>
      </c>
      <c r="K458" t="s">
        <v>20</v>
      </c>
      <c r="L458">
        <v>2924.8593999999998</v>
      </c>
      <c r="M458" t="s">
        <v>38</v>
      </c>
      <c r="N458" t="s">
        <v>22</v>
      </c>
      <c r="O458" t="str">
        <f t="shared" si="14"/>
        <v xml:space="preserve">Tier 1-Supermarket </v>
      </c>
      <c r="P458" s="1">
        <f t="shared" si="15"/>
        <v>6.1111588642538364E-5</v>
      </c>
    </row>
    <row r="459" spans="1:16" x14ac:dyDescent="0.3">
      <c r="A459" t="s">
        <v>625</v>
      </c>
      <c r="B459">
        <v>20.350000000000001</v>
      </c>
      <c r="C459" t="s">
        <v>72</v>
      </c>
      <c r="D459">
        <v>5.4399999999999997E-2</v>
      </c>
      <c r="E459" t="s">
        <v>44</v>
      </c>
      <c r="F459">
        <v>117.947</v>
      </c>
      <c r="G459" t="s">
        <v>51</v>
      </c>
      <c r="H459">
        <v>2007</v>
      </c>
      <c r="J459" t="s">
        <v>49</v>
      </c>
      <c r="K459" t="s">
        <v>20</v>
      </c>
      <c r="L459">
        <v>1649.8524</v>
      </c>
      <c r="M459" t="s">
        <v>45</v>
      </c>
      <c r="N459" t="s">
        <v>22</v>
      </c>
      <c r="O459" t="str">
        <f t="shared" si="14"/>
        <v xml:space="preserve">Tier 2-Supermarket </v>
      </c>
      <c r="P459" s="1">
        <f t="shared" si="15"/>
        <v>3.4471777067200112E-5</v>
      </c>
    </row>
    <row r="460" spans="1:16" x14ac:dyDescent="0.3">
      <c r="A460" t="s">
        <v>625</v>
      </c>
      <c r="B460">
        <v>20.350000000000001</v>
      </c>
      <c r="C460" t="s">
        <v>15</v>
      </c>
      <c r="D460">
        <v>5.4100000000000002E-2</v>
      </c>
      <c r="E460" t="s">
        <v>44</v>
      </c>
      <c r="F460">
        <v>116.84699999999999</v>
      </c>
      <c r="G460" t="s">
        <v>54</v>
      </c>
      <c r="H460">
        <v>1997</v>
      </c>
      <c r="I460" t="s">
        <v>55</v>
      </c>
      <c r="J460" t="s">
        <v>19</v>
      </c>
      <c r="K460" t="s">
        <v>20</v>
      </c>
      <c r="L460">
        <v>2356.9319999999998</v>
      </c>
      <c r="M460" t="s">
        <v>45</v>
      </c>
      <c r="N460" t="s">
        <v>22</v>
      </c>
      <c r="O460" t="str">
        <f t="shared" si="14"/>
        <v xml:space="preserve">Tier 1-Supermarket </v>
      </c>
      <c r="P460" s="1">
        <f t="shared" si="15"/>
        <v>4.9245395810285867E-5</v>
      </c>
    </row>
    <row r="461" spans="1:16" x14ac:dyDescent="0.3">
      <c r="A461" t="s">
        <v>567</v>
      </c>
      <c r="B461">
        <v>20.350000000000001</v>
      </c>
      <c r="C461" t="s">
        <v>15</v>
      </c>
      <c r="D461">
        <v>0.14180000000000001</v>
      </c>
      <c r="E461" t="s">
        <v>44</v>
      </c>
      <c r="F461">
        <v>121.907</v>
      </c>
      <c r="G461" t="s">
        <v>65</v>
      </c>
      <c r="H461">
        <v>2004</v>
      </c>
      <c r="I461" t="s">
        <v>55</v>
      </c>
      <c r="J461" t="s">
        <v>49</v>
      </c>
      <c r="K461" t="s">
        <v>20</v>
      </c>
      <c r="L461">
        <v>1347.5791999999999</v>
      </c>
      <c r="M461" t="s">
        <v>45</v>
      </c>
      <c r="N461" t="s">
        <v>57</v>
      </c>
      <c r="O461" t="str">
        <f t="shared" si="14"/>
        <v xml:space="preserve">Tier 2-Supermarket </v>
      </c>
      <c r="P461" s="1">
        <f t="shared" si="15"/>
        <v>2.8156124610174744E-5</v>
      </c>
    </row>
    <row r="462" spans="1:16" x14ac:dyDescent="0.3">
      <c r="A462" t="s">
        <v>625</v>
      </c>
      <c r="B462">
        <v>20.350000000000001</v>
      </c>
      <c r="C462" t="s">
        <v>15</v>
      </c>
      <c r="D462">
        <v>5.3999999999999999E-2</v>
      </c>
      <c r="E462" t="s">
        <v>44</v>
      </c>
      <c r="F462">
        <v>116.547</v>
      </c>
      <c r="G462" t="s">
        <v>39</v>
      </c>
      <c r="H462">
        <v>1987</v>
      </c>
      <c r="I462" t="s">
        <v>40</v>
      </c>
      <c r="J462" t="s">
        <v>27</v>
      </c>
      <c r="K462" t="s">
        <v>20</v>
      </c>
      <c r="L462">
        <v>1885.5455999999999</v>
      </c>
      <c r="M462" t="s">
        <v>45</v>
      </c>
      <c r="N462" t="s">
        <v>22</v>
      </c>
      <c r="O462" t="str">
        <f t="shared" si="14"/>
        <v xml:space="preserve">Tier 3-Supermarket </v>
      </c>
      <c r="P462" s="1">
        <f t="shared" si="15"/>
        <v>3.9396316648228695E-5</v>
      </c>
    </row>
    <row r="463" spans="1:16" x14ac:dyDescent="0.3">
      <c r="A463" t="s">
        <v>363</v>
      </c>
      <c r="B463">
        <v>20.350000000000001</v>
      </c>
      <c r="C463" t="s">
        <v>24</v>
      </c>
      <c r="D463">
        <v>3.1099999999999999E-2</v>
      </c>
      <c r="E463" t="s">
        <v>16</v>
      </c>
      <c r="F463">
        <v>257.267</v>
      </c>
      <c r="G463" t="s">
        <v>51</v>
      </c>
      <c r="H463">
        <v>2007</v>
      </c>
      <c r="J463" t="s">
        <v>49</v>
      </c>
      <c r="K463" t="s">
        <v>20</v>
      </c>
      <c r="L463">
        <v>2045.3376000000001</v>
      </c>
      <c r="M463" t="s">
        <v>21</v>
      </c>
      <c r="N463" t="s">
        <v>22</v>
      </c>
      <c r="O463" t="str">
        <f t="shared" si="14"/>
        <v xml:space="preserve">Tier 2-Supermarket </v>
      </c>
      <c r="P463" s="1">
        <f t="shared" si="15"/>
        <v>4.2734987550620958E-5</v>
      </c>
    </row>
    <row r="464" spans="1:16" x14ac:dyDescent="0.3">
      <c r="A464" t="s">
        <v>625</v>
      </c>
      <c r="B464">
        <v>20.350000000000001</v>
      </c>
      <c r="C464" t="s">
        <v>15</v>
      </c>
      <c r="D464">
        <v>9.0499999999999997E-2</v>
      </c>
      <c r="E464" t="s">
        <v>44</v>
      </c>
      <c r="F464">
        <v>119.547</v>
      </c>
      <c r="G464" t="s">
        <v>34</v>
      </c>
      <c r="H464">
        <v>1998</v>
      </c>
      <c r="J464" t="s">
        <v>27</v>
      </c>
      <c r="K464" t="s">
        <v>35</v>
      </c>
      <c r="L464">
        <v>117.8466</v>
      </c>
      <c r="M464" t="s">
        <v>45</v>
      </c>
      <c r="N464" t="s">
        <v>22</v>
      </c>
      <c r="O464" t="str">
        <f t="shared" si="14"/>
        <v>Tier 3-Grocery Stor</v>
      </c>
      <c r="P464" s="1">
        <f t="shared" si="15"/>
        <v>2.4622697905142934E-6</v>
      </c>
    </row>
    <row r="465" spans="1:16" x14ac:dyDescent="0.3">
      <c r="A465" t="s">
        <v>256</v>
      </c>
      <c r="B465">
        <v>20.350000000000001</v>
      </c>
      <c r="C465" t="s">
        <v>15</v>
      </c>
      <c r="D465">
        <v>8.9599999999999999E-2</v>
      </c>
      <c r="E465" t="s">
        <v>16</v>
      </c>
      <c r="F465">
        <v>262.15899999999999</v>
      </c>
      <c r="G465" t="s">
        <v>17</v>
      </c>
      <c r="H465">
        <v>1999</v>
      </c>
      <c r="I465" t="s">
        <v>18</v>
      </c>
      <c r="J465" t="s">
        <v>19</v>
      </c>
      <c r="K465" t="s">
        <v>20</v>
      </c>
      <c r="L465">
        <v>3139.9128000000001</v>
      </c>
      <c r="M465" t="s">
        <v>21</v>
      </c>
      <c r="N465" t="s">
        <v>22</v>
      </c>
      <c r="O465" t="str">
        <f t="shared" si="14"/>
        <v xml:space="preserve">Tier 1-Supermarket </v>
      </c>
      <c r="P465" s="1">
        <f t="shared" si="15"/>
        <v>6.5604883232007962E-5</v>
      </c>
    </row>
    <row r="466" spans="1:16" x14ac:dyDescent="0.3">
      <c r="A466" t="s">
        <v>1357</v>
      </c>
      <c r="B466">
        <v>20.350000000000001</v>
      </c>
      <c r="C466" t="s">
        <v>15</v>
      </c>
      <c r="D466">
        <v>6.0699999999999997E-2</v>
      </c>
      <c r="E466" t="s">
        <v>42</v>
      </c>
      <c r="F466">
        <v>233.36199999999999</v>
      </c>
      <c r="G466" t="s">
        <v>54</v>
      </c>
      <c r="H466">
        <v>1997</v>
      </c>
      <c r="I466" t="s">
        <v>55</v>
      </c>
      <c r="J466" t="s">
        <v>19</v>
      </c>
      <c r="K466" t="s">
        <v>20</v>
      </c>
      <c r="L466">
        <v>6093.4016000000001</v>
      </c>
      <c r="M466" t="s">
        <v>21</v>
      </c>
      <c r="N466" t="s">
        <v>22</v>
      </c>
      <c r="O466" t="str">
        <f t="shared" si="14"/>
        <v xml:space="preserve">Tier 1-Supermarket </v>
      </c>
      <c r="P466" s="1">
        <f t="shared" si="15"/>
        <v>1.2731465041122494E-4</v>
      </c>
    </row>
    <row r="467" spans="1:16" x14ac:dyDescent="0.3">
      <c r="A467" t="s">
        <v>625</v>
      </c>
      <c r="B467">
        <v>20.350000000000001</v>
      </c>
      <c r="C467" t="s">
        <v>15</v>
      </c>
      <c r="D467">
        <v>5.3999999999999999E-2</v>
      </c>
      <c r="E467" t="s">
        <v>44</v>
      </c>
      <c r="F467">
        <v>119.547</v>
      </c>
      <c r="G467" t="s">
        <v>65</v>
      </c>
      <c r="H467">
        <v>2004</v>
      </c>
      <c r="I467" t="s">
        <v>55</v>
      </c>
      <c r="J467" t="s">
        <v>49</v>
      </c>
      <c r="K467" t="s">
        <v>20</v>
      </c>
      <c r="L467">
        <v>353.53980000000001</v>
      </c>
      <c r="M467" t="s">
        <v>45</v>
      </c>
      <c r="N467" t="s">
        <v>22</v>
      </c>
      <c r="O467" t="str">
        <f t="shared" si="14"/>
        <v xml:space="preserve">Tier 2-Supermarket </v>
      </c>
      <c r="P467" s="1">
        <f t="shared" si="15"/>
        <v>7.3868093715428807E-6</v>
      </c>
    </row>
    <row r="468" spans="1:16" x14ac:dyDescent="0.3">
      <c r="A468" t="s">
        <v>1398</v>
      </c>
      <c r="B468">
        <v>20.350000000000001</v>
      </c>
      <c r="C468" t="s">
        <v>15</v>
      </c>
      <c r="D468">
        <v>8.3900000000000002E-2</v>
      </c>
      <c r="E468" t="s">
        <v>31</v>
      </c>
      <c r="F468">
        <v>182.429</v>
      </c>
      <c r="G468" t="s">
        <v>17</v>
      </c>
      <c r="H468">
        <v>1999</v>
      </c>
      <c r="I468" t="s">
        <v>18</v>
      </c>
      <c r="J468" t="s">
        <v>19</v>
      </c>
      <c r="K468" t="s">
        <v>20</v>
      </c>
      <c r="L468">
        <v>4925.5883999999996</v>
      </c>
      <c r="M468" t="s">
        <v>21</v>
      </c>
      <c r="N468" t="s">
        <v>22</v>
      </c>
      <c r="O468" t="str">
        <f t="shared" si="14"/>
        <v xml:space="preserve">Tier 1-Supermarket </v>
      </c>
      <c r="P468" s="1">
        <f t="shared" si="15"/>
        <v>1.0291453056624148E-4</v>
      </c>
    </row>
    <row r="469" spans="1:16" x14ac:dyDescent="0.3">
      <c r="A469" t="s">
        <v>493</v>
      </c>
      <c r="B469">
        <v>20.350000000000001</v>
      </c>
      <c r="C469" t="s">
        <v>15</v>
      </c>
      <c r="D469">
        <v>3.9199999999999999E-2</v>
      </c>
      <c r="E469" t="s">
        <v>38</v>
      </c>
      <c r="F469">
        <v>127.268</v>
      </c>
      <c r="G469" t="s">
        <v>39</v>
      </c>
      <c r="H469">
        <v>1987</v>
      </c>
      <c r="I469" t="s">
        <v>40</v>
      </c>
      <c r="J469" t="s">
        <v>27</v>
      </c>
      <c r="K469" t="s">
        <v>20</v>
      </c>
      <c r="L469">
        <v>1017.3424</v>
      </c>
      <c r="M469" t="s">
        <v>38</v>
      </c>
      <c r="N469" t="s">
        <v>22</v>
      </c>
      <c r="O469" t="str">
        <f t="shared" si="14"/>
        <v xml:space="preserve">Tier 3-Supermarket </v>
      </c>
      <c r="P469" s="1">
        <f t="shared" si="15"/>
        <v>2.1256204745230736E-5</v>
      </c>
    </row>
    <row r="470" spans="1:16" x14ac:dyDescent="0.3">
      <c r="A470" t="s">
        <v>567</v>
      </c>
      <c r="B470">
        <v>20.350000000000001</v>
      </c>
      <c r="C470" t="s">
        <v>15</v>
      </c>
      <c r="D470">
        <v>0.1424</v>
      </c>
      <c r="E470" t="s">
        <v>44</v>
      </c>
      <c r="F470">
        <v>122.70699999999999</v>
      </c>
      <c r="G470" t="s">
        <v>26</v>
      </c>
      <c r="H470">
        <v>2009</v>
      </c>
      <c r="I470" t="s">
        <v>18</v>
      </c>
      <c r="J470" t="s">
        <v>27</v>
      </c>
      <c r="K470" t="s">
        <v>28</v>
      </c>
      <c r="L470">
        <v>1470.0863999999999</v>
      </c>
      <c r="M470" t="s">
        <v>45</v>
      </c>
      <c r="N470" t="s">
        <v>57</v>
      </c>
      <c r="O470" t="str">
        <f t="shared" si="14"/>
        <v xml:space="preserve">Tier 3-Supermarket </v>
      </c>
      <c r="P470" s="1">
        <f t="shared" si="15"/>
        <v>3.071577230200881E-5</v>
      </c>
    </row>
    <row r="471" spans="1:16" x14ac:dyDescent="0.3">
      <c r="A471" t="s">
        <v>1412</v>
      </c>
      <c r="B471">
        <v>20.350000000000001</v>
      </c>
      <c r="C471" t="s">
        <v>15</v>
      </c>
      <c r="D471">
        <v>2.1399999999999999E-2</v>
      </c>
      <c r="E471" t="s">
        <v>38</v>
      </c>
      <c r="F471">
        <v>76.233000000000004</v>
      </c>
      <c r="G471" t="s">
        <v>26</v>
      </c>
      <c r="H471">
        <v>2009</v>
      </c>
      <c r="I471" t="s">
        <v>18</v>
      </c>
      <c r="J471" t="s">
        <v>27</v>
      </c>
      <c r="K471" t="s">
        <v>28</v>
      </c>
      <c r="L471">
        <v>463.39679999999998</v>
      </c>
      <c r="M471" t="s">
        <v>38</v>
      </c>
      <c r="N471" t="s">
        <v>22</v>
      </c>
      <c r="O471" t="str">
        <f t="shared" si="14"/>
        <v xml:space="preserve">Tier 3-Supermarket </v>
      </c>
      <c r="P471" s="1">
        <f t="shared" si="15"/>
        <v>9.6821456169375599E-6</v>
      </c>
    </row>
    <row r="472" spans="1:16" x14ac:dyDescent="0.3">
      <c r="A472" t="s">
        <v>363</v>
      </c>
      <c r="B472">
        <v>20.350000000000001</v>
      </c>
      <c r="C472" t="s">
        <v>24</v>
      </c>
      <c r="D472">
        <v>3.1E-2</v>
      </c>
      <c r="E472" t="s">
        <v>16</v>
      </c>
      <c r="F472">
        <v>256.36700000000002</v>
      </c>
      <c r="G472" t="s">
        <v>48</v>
      </c>
      <c r="H472">
        <v>2002</v>
      </c>
      <c r="J472" t="s">
        <v>49</v>
      </c>
      <c r="K472" t="s">
        <v>20</v>
      </c>
      <c r="L472">
        <v>1022.6688</v>
      </c>
      <c r="M472" t="s">
        <v>21</v>
      </c>
      <c r="N472" t="s">
        <v>22</v>
      </c>
      <c r="O472" t="str">
        <f t="shared" si="14"/>
        <v xml:space="preserve">Tier 2-Supermarket </v>
      </c>
      <c r="P472" s="1">
        <f t="shared" si="15"/>
        <v>2.1367493775310479E-5</v>
      </c>
    </row>
    <row r="473" spans="1:16" x14ac:dyDescent="0.3">
      <c r="A473" t="s">
        <v>1440</v>
      </c>
      <c r="B473">
        <v>20.350000000000001</v>
      </c>
      <c r="C473" t="s">
        <v>24</v>
      </c>
      <c r="D473">
        <v>0</v>
      </c>
      <c r="E473" t="s">
        <v>33</v>
      </c>
      <c r="F473">
        <v>234.49600000000001</v>
      </c>
      <c r="G473" t="s">
        <v>48</v>
      </c>
      <c r="H473">
        <v>2002</v>
      </c>
      <c r="J473" t="s">
        <v>49</v>
      </c>
      <c r="K473" t="s">
        <v>20</v>
      </c>
      <c r="L473">
        <v>1402.1748</v>
      </c>
      <c r="M473" t="s">
        <v>21</v>
      </c>
      <c r="N473" t="s">
        <v>36</v>
      </c>
      <c r="O473" t="str">
        <f t="shared" si="14"/>
        <v xml:space="preserve">Tier 2-Supermarket </v>
      </c>
      <c r="P473" s="1">
        <f t="shared" si="15"/>
        <v>2.9296837168492104E-5</v>
      </c>
    </row>
    <row r="474" spans="1:16" x14ac:dyDescent="0.3">
      <c r="A474" t="s">
        <v>1440</v>
      </c>
      <c r="B474">
        <v>20.350000000000001</v>
      </c>
      <c r="C474" t="s">
        <v>24</v>
      </c>
      <c r="D474">
        <v>1.49E-2</v>
      </c>
      <c r="E474" t="s">
        <v>33</v>
      </c>
      <c r="F474">
        <v>234.49600000000001</v>
      </c>
      <c r="G474" t="s">
        <v>26</v>
      </c>
      <c r="H474">
        <v>2009</v>
      </c>
      <c r="I474" t="s">
        <v>18</v>
      </c>
      <c r="J474" t="s">
        <v>27</v>
      </c>
      <c r="K474" t="s">
        <v>28</v>
      </c>
      <c r="L474">
        <v>3271.7411999999999</v>
      </c>
      <c r="M474" t="s">
        <v>21</v>
      </c>
      <c r="N474" t="s">
        <v>22</v>
      </c>
      <c r="O474" t="str">
        <f t="shared" si="14"/>
        <v xml:space="preserve">Tier 3-Supermarket </v>
      </c>
      <c r="P474" s="1">
        <f t="shared" si="15"/>
        <v>6.8359286726481575E-5</v>
      </c>
    </row>
    <row r="475" spans="1:16" x14ac:dyDescent="0.3">
      <c r="A475" t="s">
        <v>363</v>
      </c>
      <c r="B475">
        <v>20.350000000000001</v>
      </c>
      <c r="C475" t="s">
        <v>24</v>
      </c>
      <c r="D475">
        <v>3.1E-2</v>
      </c>
      <c r="E475" t="s">
        <v>16</v>
      </c>
      <c r="F475">
        <v>253.96700000000001</v>
      </c>
      <c r="G475" t="s">
        <v>17</v>
      </c>
      <c r="H475">
        <v>1999</v>
      </c>
      <c r="I475" t="s">
        <v>18</v>
      </c>
      <c r="J475" t="s">
        <v>19</v>
      </c>
      <c r="K475" t="s">
        <v>20</v>
      </c>
      <c r="L475">
        <v>3068.0064000000002</v>
      </c>
      <c r="M475" t="s">
        <v>21</v>
      </c>
      <c r="N475" t="s">
        <v>22</v>
      </c>
      <c r="O475" t="str">
        <f t="shared" si="14"/>
        <v xml:space="preserve">Tier 1-Supermarket </v>
      </c>
      <c r="P475" s="1">
        <f t="shared" si="15"/>
        <v>6.410248132593144E-5</v>
      </c>
    </row>
    <row r="476" spans="1:16" x14ac:dyDescent="0.3">
      <c r="A476" t="s">
        <v>1412</v>
      </c>
      <c r="B476">
        <v>20.350000000000001</v>
      </c>
      <c r="C476" t="s">
        <v>15</v>
      </c>
      <c r="D476">
        <v>2.1399999999999999E-2</v>
      </c>
      <c r="E476" t="s">
        <v>38</v>
      </c>
      <c r="F476">
        <v>76.332999999999998</v>
      </c>
      <c r="G476" t="s">
        <v>51</v>
      </c>
      <c r="H476">
        <v>2007</v>
      </c>
      <c r="J476" t="s">
        <v>49</v>
      </c>
      <c r="K476" t="s">
        <v>20</v>
      </c>
      <c r="L476">
        <v>1312.9576</v>
      </c>
      <c r="M476" t="s">
        <v>38</v>
      </c>
      <c r="N476" t="s">
        <v>22</v>
      </c>
      <c r="O476" t="str">
        <f t="shared" si="14"/>
        <v xml:space="preserve">Tier 2-Supermarket </v>
      </c>
      <c r="P476" s="1">
        <f t="shared" si="15"/>
        <v>2.7432745914656421E-5</v>
      </c>
    </row>
    <row r="477" spans="1:16" x14ac:dyDescent="0.3">
      <c r="A477" t="s">
        <v>1440</v>
      </c>
      <c r="B477">
        <v>20.350000000000001</v>
      </c>
      <c r="C477" t="s">
        <v>24</v>
      </c>
      <c r="D477">
        <v>1.4800000000000001E-2</v>
      </c>
      <c r="E477" t="s">
        <v>33</v>
      </c>
      <c r="F477">
        <v>234.096</v>
      </c>
      <c r="G477" t="s">
        <v>65</v>
      </c>
      <c r="H477">
        <v>2004</v>
      </c>
      <c r="I477" t="s">
        <v>55</v>
      </c>
      <c r="J477" t="s">
        <v>49</v>
      </c>
      <c r="K477" t="s">
        <v>20</v>
      </c>
      <c r="L477">
        <v>2570.6538</v>
      </c>
      <c r="M477" t="s">
        <v>21</v>
      </c>
      <c r="N477" t="s">
        <v>22</v>
      </c>
      <c r="O477" t="str">
        <f t="shared" si="14"/>
        <v xml:space="preserve">Tier 2-Supermarket </v>
      </c>
      <c r="P477" s="1">
        <f t="shared" si="15"/>
        <v>5.3710868142235521E-5</v>
      </c>
    </row>
    <row r="478" spans="1:16" x14ac:dyDescent="0.3">
      <c r="A478" t="s">
        <v>1440</v>
      </c>
      <c r="B478">
        <v>20.350000000000001</v>
      </c>
      <c r="C478" t="s">
        <v>24</v>
      </c>
      <c r="D478">
        <v>2.4799999999999999E-2</v>
      </c>
      <c r="E478" t="s">
        <v>33</v>
      </c>
      <c r="F478">
        <v>234.096</v>
      </c>
      <c r="G478" t="s">
        <v>34</v>
      </c>
      <c r="H478">
        <v>1998</v>
      </c>
      <c r="J478" t="s">
        <v>27</v>
      </c>
      <c r="K478" t="s">
        <v>35</v>
      </c>
      <c r="L478">
        <v>467.39159999999998</v>
      </c>
      <c r="M478" t="s">
        <v>21</v>
      </c>
      <c r="N478" t="s">
        <v>22</v>
      </c>
      <c r="O478" t="str">
        <f t="shared" si="14"/>
        <v>Tier 3-Grocery Stor</v>
      </c>
      <c r="P478" s="1">
        <f t="shared" si="15"/>
        <v>9.7656123894973668E-6</v>
      </c>
    </row>
    <row r="479" spans="1:16" x14ac:dyDescent="0.3">
      <c r="A479" t="s">
        <v>1545</v>
      </c>
      <c r="B479">
        <v>20.350000000000001</v>
      </c>
      <c r="C479" t="s">
        <v>24</v>
      </c>
      <c r="D479">
        <v>0</v>
      </c>
      <c r="E479" t="s">
        <v>31</v>
      </c>
      <c r="F479">
        <v>81.628</v>
      </c>
      <c r="G479" t="s">
        <v>54</v>
      </c>
      <c r="H479">
        <v>1997</v>
      </c>
      <c r="I479" t="s">
        <v>55</v>
      </c>
      <c r="J479" t="s">
        <v>19</v>
      </c>
      <c r="K479" t="s">
        <v>20</v>
      </c>
      <c r="L479">
        <v>1787.0072</v>
      </c>
      <c r="M479" t="s">
        <v>21</v>
      </c>
      <c r="N479" t="s">
        <v>36</v>
      </c>
      <c r="O479" t="str">
        <f t="shared" si="14"/>
        <v xml:space="preserve">Tier 1-Supermarket </v>
      </c>
      <c r="P479" s="1">
        <f t="shared" si="15"/>
        <v>3.7337469591753468E-5</v>
      </c>
    </row>
    <row r="480" spans="1:16" x14ac:dyDescent="0.3">
      <c r="A480" t="s">
        <v>1357</v>
      </c>
      <c r="B480">
        <v>20.350000000000001</v>
      </c>
      <c r="C480" t="s">
        <v>15</v>
      </c>
      <c r="D480">
        <v>6.0600000000000001E-2</v>
      </c>
      <c r="E480" t="s">
        <v>42</v>
      </c>
      <c r="F480">
        <v>232.762</v>
      </c>
      <c r="G480" t="s">
        <v>39</v>
      </c>
      <c r="H480">
        <v>1987</v>
      </c>
      <c r="I480" t="s">
        <v>40</v>
      </c>
      <c r="J480" t="s">
        <v>27</v>
      </c>
      <c r="K480" t="s">
        <v>20</v>
      </c>
      <c r="L480">
        <v>2812.3391999999999</v>
      </c>
      <c r="M480" t="s">
        <v>21</v>
      </c>
      <c r="N480" t="s">
        <v>22</v>
      </c>
      <c r="O480" t="str">
        <f t="shared" si="14"/>
        <v xml:space="preserve">Tier 3-Supermarket </v>
      </c>
      <c r="P480" s="1">
        <f t="shared" si="15"/>
        <v>5.8760607882103818E-5</v>
      </c>
    </row>
    <row r="481" spans="1:16" x14ac:dyDescent="0.3">
      <c r="A481" t="s">
        <v>1440</v>
      </c>
      <c r="B481">
        <v>20.350000000000001</v>
      </c>
      <c r="C481" t="s">
        <v>24</v>
      </c>
      <c r="D481">
        <v>1.4800000000000001E-2</v>
      </c>
      <c r="E481" t="s">
        <v>33</v>
      </c>
      <c r="F481">
        <v>233.29599999999999</v>
      </c>
      <c r="G481" t="s">
        <v>54</v>
      </c>
      <c r="H481">
        <v>1997</v>
      </c>
      <c r="I481" t="s">
        <v>55</v>
      </c>
      <c r="J481" t="s">
        <v>19</v>
      </c>
      <c r="K481" t="s">
        <v>20</v>
      </c>
      <c r="L481">
        <v>4206.5244000000002</v>
      </c>
      <c r="M481" t="s">
        <v>21</v>
      </c>
      <c r="N481" t="s">
        <v>22</v>
      </c>
      <c r="O481" t="str">
        <f t="shared" si="14"/>
        <v xml:space="preserve">Tier 1-Supermarket </v>
      </c>
      <c r="P481" s="1">
        <f t="shared" si="15"/>
        <v>8.7890511505476308E-5</v>
      </c>
    </row>
    <row r="482" spans="1:16" x14ac:dyDescent="0.3">
      <c r="A482" t="s">
        <v>1545</v>
      </c>
      <c r="B482">
        <v>20.350000000000001</v>
      </c>
      <c r="C482" t="s">
        <v>24</v>
      </c>
      <c r="D482">
        <v>0.25290000000000001</v>
      </c>
      <c r="E482" t="s">
        <v>31</v>
      </c>
      <c r="F482">
        <v>82.727999999999994</v>
      </c>
      <c r="G482" t="s">
        <v>34</v>
      </c>
      <c r="H482">
        <v>1998</v>
      </c>
      <c r="J482" t="s">
        <v>27</v>
      </c>
      <c r="K482" t="s">
        <v>35</v>
      </c>
      <c r="L482">
        <v>162.45519999999999</v>
      </c>
      <c r="M482" t="s">
        <v>21</v>
      </c>
      <c r="N482" t="s">
        <v>57</v>
      </c>
      <c r="O482" t="str">
        <f t="shared" si="14"/>
        <v>Tier 3-Grocery Stor</v>
      </c>
      <c r="P482" s="1">
        <f t="shared" si="15"/>
        <v>3.3943154174321331E-6</v>
      </c>
    </row>
    <row r="483" spans="1:16" x14ac:dyDescent="0.3">
      <c r="A483" t="s">
        <v>256</v>
      </c>
      <c r="B483">
        <v>20.350000000000001</v>
      </c>
      <c r="C483" t="s">
        <v>15</v>
      </c>
      <c r="D483">
        <v>0.14979999999999999</v>
      </c>
      <c r="E483" t="s">
        <v>16</v>
      </c>
      <c r="F483">
        <v>259.75900000000001</v>
      </c>
      <c r="G483" t="s">
        <v>34</v>
      </c>
      <c r="H483">
        <v>1998</v>
      </c>
      <c r="J483" t="s">
        <v>27</v>
      </c>
      <c r="K483" t="s">
        <v>35</v>
      </c>
      <c r="L483">
        <v>784.97820000000002</v>
      </c>
      <c r="M483" t="s">
        <v>21</v>
      </c>
      <c r="N483" t="s">
        <v>57</v>
      </c>
      <c r="O483" t="str">
        <f t="shared" si="14"/>
        <v>Tier 3-Grocery Stor</v>
      </c>
      <c r="P483" s="1">
        <f t="shared" si="15"/>
        <v>1.640122080800199E-5</v>
      </c>
    </row>
    <row r="484" spans="1:16" x14ac:dyDescent="0.3">
      <c r="A484" t="s">
        <v>625</v>
      </c>
      <c r="B484">
        <v>20.350000000000001</v>
      </c>
      <c r="C484" t="s">
        <v>15</v>
      </c>
      <c r="D484">
        <v>5.4300000000000001E-2</v>
      </c>
      <c r="E484" t="s">
        <v>44</v>
      </c>
      <c r="F484">
        <v>117.34699999999999</v>
      </c>
      <c r="G484" t="s">
        <v>26</v>
      </c>
      <c r="H484">
        <v>2009</v>
      </c>
      <c r="I484" t="s">
        <v>18</v>
      </c>
      <c r="J484" t="s">
        <v>27</v>
      </c>
      <c r="K484" t="s">
        <v>28</v>
      </c>
      <c r="L484">
        <v>824.92619999999999</v>
      </c>
      <c r="M484" t="s">
        <v>45</v>
      </c>
      <c r="N484" t="s">
        <v>22</v>
      </c>
      <c r="O484" t="str">
        <f t="shared" si="14"/>
        <v xml:space="preserve">Tier 3-Supermarket </v>
      </c>
      <c r="P484" s="1">
        <f t="shared" si="15"/>
        <v>1.7235888533600056E-5</v>
      </c>
    </row>
    <row r="485" spans="1:16" x14ac:dyDescent="0.3">
      <c r="A485" t="s">
        <v>567</v>
      </c>
      <c r="B485">
        <v>20.350000000000001</v>
      </c>
      <c r="C485" t="s">
        <v>15</v>
      </c>
      <c r="D485">
        <v>0.1426</v>
      </c>
      <c r="E485" t="s">
        <v>44</v>
      </c>
      <c r="F485">
        <v>123.20699999999999</v>
      </c>
      <c r="G485" t="s">
        <v>51</v>
      </c>
      <c r="H485">
        <v>2007</v>
      </c>
      <c r="J485" t="s">
        <v>49</v>
      </c>
      <c r="K485" t="s">
        <v>20</v>
      </c>
      <c r="L485">
        <v>1225.0719999999999</v>
      </c>
      <c r="M485" t="s">
        <v>45</v>
      </c>
      <c r="N485" t="s">
        <v>57</v>
      </c>
      <c r="O485" t="str">
        <f t="shared" si="14"/>
        <v xml:space="preserve">Tier 2-Supermarket </v>
      </c>
      <c r="P485" s="1">
        <f t="shared" si="15"/>
        <v>2.5596476918340676E-5</v>
      </c>
    </row>
    <row r="486" spans="1:16" x14ac:dyDescent="0.3">
      <c r="A486" t="s">
        <v>1412</v>
      </c>
      <c r="B486">
        <v>20.350000000000001</v>
      </c>
      <c r="C486" t="s">
        <v>15</v>
      </c>
      <c r="D486">
        <v>2.1399999999999999E-2</v>
      </c>
      <c r="E486" t="s">
        <v>38</v>
      </c>
      <c r="F486">
        <v>75.832999999999998</v>
      </c>
      <c r="G486" t="s">
        <v>48</v>
      </c>
      <c r="H486">
        <v>2002</v>
      </c>
      <c r="J486" t="s">
        <v>49</v>
      </c>
      <c r="K486" t="s">
        <v>20</v>
      </c>
      <c r="L486">
        <v>154.46559999999999</v>
      </c>
      <c r="M486" t="s">
        <v>38</v>
      </c>
      <c r="N486" t="s">
        <v>22</v>
      </c>
      <c r="O486" t="str">
        <f t="shared" si="14"/>
        <v xml:space="preserve">Tier 2-Supermarket </v>
      </c>
      <c r="P486" s="1">
        <f t="shared" si="15"/>
        <v>3.2273818723125201E-6</v>
      </c>
    </row>
    <row r="487" spans="1:16" x14ac:dyDescent="0.3">
      <c r="A487" t="s">
        <v>363</v>
      </c>
      <c r="B487">
        <v>20.350000000000001</v>
      </c>
      <c r="C487" t="s">
        <v>24</v>
      </c>
      <c r="D487">
        <v>3.09E-2</v>
      </c>
      <c r="E487" t="s">
        <v>16</v>
      </c>
      <c r="F487">
        <v>256.86700000000002</v>
      </c>
      <c r="G487" t="s">
        <v>54</v>
      </c>
      <c r="H487">
        <v>1997</v>
      </c>
      <c r="I487" t="s">
        <v>55</v>
      </c>
      <c r="J487" t="s">
        <v>19</v>
      </c>
      <c r="K487" t="s">
        <v>20</v>
      </c>
      <c r="L487">
        <v>3579.3407999999999</v>
      </c>
      <c r="M487" t="s">
        <v>21</v>
      </c>
      <c r="N487" t="s">
        <v>22</v>
      </c>
      <c r="O487" t="str">
        <f t="shared" si="14"/>
        <v xml:space="preserve">Tier 1-Supermarket </v>
      </c>
      <c r="P487" s="1">
        <f t="shared" si="15"/>
        <v>7.4786228213586672E-5</v>
      </c>
    </row>
    <row r="488" spans="1:16" x14ac:dyDescent="0.3">
      <c r="A488" t="s">
        <v>1545</v>
      </c>
      <c r="B488">
        <v>20.350000000000001</v>
      </c>
      <c r="C488" t="s">
        <v>24</v>
      </c>
      <c r="D488">
        <v>0.15090000000000001</v>
      </c>
      <c r="E488" t="s">
        <v>31</v>
      </c>
      <c r="F488">
        <v>81.028000000000006</v>
      </c>
      <c r="G488" t="s">
        <v>39</v>
      </c>
      <c r="H488">
        <v>1987</v>
      </c>
      <c r="I488" t="s">
        <v>40</v>
      </c>
      <c r="J488" t="s">
        <v>27</v>
      </c>
      <c r="K488" t="s">
        <v>20</v>
      </c>
      <c r="L488">
        <v>1868.2348</v>
      </c>
      <c r="M488" t="s">
        <v>21</v>
      </c>
      <c r="N488" t="s">
        <v>57</v>
      </c>
      <c r="O488" t="str">
        <f t="shared" si="14"/>
        <v xml:space="preserve">Tier 3-Supermarket </v>
      </c>
      <c r="P488" s="1">
        <f t="shared" si="15"/>
        <v>3.9034627300469537E-5</v>
      </c>
    </row>
    <row r="489" spans="1:16" x14ac:dyDescent="0.3">
      <c r="A489" t="s">
        <v>1545</v>
      </c>
      <c r="B489">
        <v>20.350000000000001</v>
      </c>
      <c r="C489" t="s">
        <v>24</v>
      </c>
      <c r="D489">
        <v>0.15129999999999999</v>
      </c>
      <c r="E489" t="s">
        <v>31</v>
      </c>
      <c r="F489">
        <v>81.727999999999994</v>
      </c>
      <c r="G489" t="s">
        <v>17</v>
      </c>
      <c r="H489">
        <v>1999</v>
      </c>
      <c r="I489" t="s">
        <v>18</v>
      </c>
      <c r="J489" t="s">
        <v>19</v>
      </c>
      <c r="K489" t="s">
        <v>20</v>
      </c>
      <c r="L489">
        <v>2030.69</v>
      </c>
      <c r="M489" t="s">
        <v>21</v>
      </c>
      <c r="N489" t="s">
        <v>57</v>
      </c>
      <c r="O489" t="str">
        <f t="shared" si="14"/>
        <v xml:space="preserve">Tier 1-Supermarket </v>
      </c>
      <c r="P489" s="1">
        <f t="shared" si="15"/>
        <v>4.2428942717901668E-5</v>
      </c>
    </row>
    <row r="490" spans="1:16" x14ac:dyDescent="0.3">
      <c r="A490" t="s">
        <v>1440</v>
      </c>
      <c r="B490">
        <v>20.350000000000001</v>
      </c>
      <c r="C490" t="s">
        <v>24</v>
      </c>
      <c r="D490">
        <v>1.49E-2</v>
      </c>
      <c r="E490" t="s">
        <v>33</v>
      </c>
      <c r="F490">
        <v>232.39599999999999</v>
      </c>
      <c r="G490" t="s">
        <v>51</v>
      </c>
      <c r="H490">
        <v>2007</v>
      </c>
      <c r="J490" t="s">
        <v>49</v>
      </c>
      <c r="K490" t="s">
        <v>20</v>
      </c>
      <c r="L490">
        <v>6076.0907999999999</v>
      </c>
      <c r="M490" t="s">
        <v>21</v>
      </c>
      <c r="N490" t="s">
        <v>22</v>
      </c>
      <c r="O490" t="str">
        <f t="shared" si="14"/>
        <v xml:space="preserve">Tier 2-Supermarket </v>
      </c>
      <c r="P490" s="1">
        <f t="shared" si="15"/>
        <v>1.2695296106346579E-4</v>
      </c>
    </row>
    <row r="491" spans="1:16" x14ac:dyDescent="0.3">
      <c r="A491" t="s">
        <v>1440</v>
      </c>
      <c r="B491">
        <v>20.350000000000001</v>
      </c>
      <c r="C491" t="s">
        <v>24</v>
      </c>
      <c r="D491">
        <v>1.4800000000000001E-2</v>
      </c>
      <c r="E491" t="s">
        <v>33</v>
      </c>
      <c r="F491">
        <v>234.99600000000001</v>
      </c>
      <c r="G491" t="s">
        <v>39</v>
      </c>
      <c r="H491">
        <v>1987</v>
      </c>
      <c r="I491" t="s">
        <v>40</v>
      </c>
      <c r="J491" t="s">
        <v>27</v>
      </c>
      <c r="K491" t="s">
        <v>20</v>
      </c>
      <c r="L491">
        <v>5842.3950000000004</v>
      </c>
      <c r="M491" t="s">
        <v>21</v>
      </c>
      <c r="N491" t="s">
        <v>22</v>
      </c>
      <c r="O491" t="str">
        <f t="shared" si="14"/>
        <v xml:space="preserve">Tier 3-Supermarket </v>
      </c>
      <c r="P491" s="1">
        <f t="shared" si="15"/>
        <v>1.2207015486871711E-4</v>
      </c>
    </row>
    <row r="492" spans="1:16" x14ac:dyDescent="0.3">
      <c r="A492" t="s">
        <v>1357</v>
      </c>
      <c r="B492">
        <v>20.350000000000001</v>
      </c>
      <c r="C492" t="s">
        <v>15</v>
      </c>
      <c r="D492">
        <v>6.08E-2</v>
      </c>
      <c r="E492" t="s">
        <v>42</v>
      </c>
      <c r="F492">
        <v>233.66200000000001</v>
      </c>
      <c r="G492" t="s">
        <v>17</v>
      </c>
      <c r="H492">
        <v>1999</v>
      </c>
      <c r="I492" t="s">
        <v>18</v>
      </c>
      <c r="J492" t="s">
        <v>19</v>
      </c>
      <c r="K492" t="s">
        <v>20</v>
      </c>
      <c r="L492">
        <v>2577.9776000000002</v>
      </c>
      <c r="M492" t="s">
        <v>21</v>
      </c>
      <c r="N492" t="s">
        <v>22</v>
      </c>
      <c r="O492" t="str">
        <f t="shared" si="14"/>
        <v xml:space="preserve">Tier 1-Supermarket </v>
      </c>
      <c r="P492" s="1">
        <f t="shared" si="15"/>
        <v>5.3863890558595173E-5</v>
      </c>
    </row>
    <row r="493" spans="1:16" x14ac:dyDescent="0.3">
      <c r="A493" t="s">
        <v>1412</v>
      </c>
      <c r="B493">
        <v>20.350000000000001</v>
      </c>
      <c r="C493" t="s">
        <v>15</v>
      </c>
      <c r="D493">
        <v>2.1299999999999999E-2</v>
      </c>
      <c r="E493" t="s">
        <v>38</v>
      </c>
      <c r="F493">
        <v>76.132999999999996</v>
      </c>
      <c r="G493" t="s">
        <v>54</v>
      </c>
      <c r="H493">
        <v>1997</v>
      </c>
      <c r="I493" t="s">
        <v>55</v>
      </c>
      <c r="J493" t="s">
        <v>19</v>
      </c>
      <c r="K493" t="s">
        <v>20</v>
      </c>
      <c r="L493">
        <v>772.32799999999997</v>
      </c>
      <c r="M493" t="s">
        <v>38</v>
      </c>
      <c r="N493" t="s">
        <v>22</v>
      </c>
      <c r="O493" t="str">
        <f t="shared" si="14"/>
        <v xml:space="preserve">Tier 1-Supermarket </v>
      </c>
      <c r="P493" s="1">
        <f t="shared" si="15"/>
        <v>1.6136909361562603E-5</v>
      </c>
    </row>
    <row r="494" spans="1:16" x14ac:dyDescent="0.3">
      <c r="A494" t="s">
        <v>1357</v>
      </c>
      <c r="B494">
        <v>20.350000000000001</v>
      </c>
      <c r="C494" t="s">
        <v>15</v>
      </c>
      <c r="D494">
        <v>6.0699999999999997E-2</v>
      </c>
      <c r="E494" t="s">
        <v>42</v>
      </c>
      <c r="F494">
        <v>234.262</v>
      </c>
      <c r="G494" t="s">
        <v>65</v>
      </c>
      <c r="H494">
        <v>2004</v>
      </c>
      <c r="I494" t="s">
        <v>55</v>
      </c>
      <c r="J494" t="s">
        <v>49</v>
      </c>
      <c r="K494" t="s">
        <v>20</v>
      </c>
      <c r="L494">
        <v>4687.232</v>
      </c>
      <c r="M494" t="s">
        <v>21</v>
      </c>
      <c r="N494" t="s">
        <v>22</v>
      </c>
      <c r="O494" t="str">
        <f t="shared" si="14"/>
        <v xml:space="preserve">Tier 2-Supermarket </v>
      </c>
      <c r="P494" s="1">
        <f t="shared" si="15"/>
        <v>9.7934346470173028E-5</v>
      </c>
    </row>
    <row r="495" spans="1:16" x14ac:dyDescent="0.3">
      <c r="A495" t="s">
        <v>1545</v>
      </c>
      <c r="B495">
        <v>20.350000000000001</v>
      </c>
      <c r="C495" t="s">
        <v>24</v>
      </c>
      <c r="D495">
        <v>0.151</v>
      </c>
      <c r="E495" t="s">
        <v>31</v>
      </c>
      <c r="F495">
        <v>79.227999999999994</v>
      </c>
      <c r="G495" t="s">
        <v>65</v>
      </c>
      <c r="H495">
        <v>2004</v>
      </c>
      <c r="I495" t="s">
        <v>55</v>
      </c>
      <c r="J495" t="s">
        <v>49</v>
      </c>
      <c r="K495" t="s">
        <v>20</v>
      </c>
      <c r="L495">
        <v>649.82079999999996</v>
      </c>
      <c r="M495" t="s">
        <v>21</v>
      </c>
      <c r="N495" t="s">
        <v>57</v>
      </c>
      <c r="O495" t="str">
        <f t="shared" si="14"/>
        <v xml:space="preserve">Tier 2-Supermarket </v>
      </c>
      <c r="P495" s="1">
        <f t="shared" si="15"/>
        <v>1.3577261669728532E-5</v>
      </c>
    </row>
    <row r="496" spans="1:16" x14ac:dyDescent="0.3">
      <c r="A496" t="s">
        <v>1412</v>
      </c>
      <c r="B496">
        <v>20.350000000000001</v>
      </c>
      <c r="C496" t="s">
        <v>15</v>
      </c>
      <c r="D496">
        <v>2.1299999999999999E-2</v>
      </c>
      <c r="E496" t="s">
        <v>38</v>
      </c>
      <c r="F496">
        <v>79.132999999999996</v>
      </c>
      <c r="G496" t="s">
        <v>65</v>
      </c>
      <c r="H496">
        <v>2004</v>
      </c>
      <c r="I496" t="s">
        <v>55</v>
      </c>
      <c r="J496" t="s">
        <v>49</v>
      </c>
      <c r="K496" t="s">
        <v>20</v>
      </c>
      <c r="L496">
        <v>1235.7248</v>
      </c>
      <c r="M496" t="s">
        <v>38</v>
      </c>
      <c r="N496" t="s">
        <v>22</v>
      </c>
      <c r="O496" t="str">
        <f t="shared" si="14"/>
        <v xml:space="preserve">Tier 2-Supermarket </v>
      </c>
      <c r="P496" s="1">
        <f t="shared" si="15"/>
        <v>2.5819054978500161E-5</v>
      </c>
    </row>
    <row r="497" spans="1:16" x14ac:dyDescent="0.3">
      <c r="A497" t="s">
        <v>1398</v>
      </c>
      <c r="B497">
        <v>20.350000000000001</v>
      </c>
      <c r="C497" t="s">
        <v>15</v>
      </c>
      <c r="D497">
        <v>8.3799999999999999E-2</v>
      </c>
      <c r="E497" t="s">
        <v>31</v>
      </c>
      <c r="F497">
        <v>184.12899999999999</v>
      </c>
      <c r="G497" t="s">
        <v>54</v>
      </c>
      <c r="H497">
        <v>1997</v>
      </c>
      <c r="I497" t="s">
        <v>55</v>
      </c>
      <c r="J497" t="s">
        <v>19</v>
      </c>
      <c r="K497" t="s">
        <v>20</v>
      </c>
      <c r="L497">
        <v>2189.1504</v>
      </c>
      <c r="M497" t="s">
        <v>21</v>
      </c>
      <c r="N497" t="s">
        <v>22</v>
      </c>
      <c r="O497" t="str">
        <f t="shared" si="14"/>
        <v xml:space="preserve">Tier 1-Supermarket </v>
      </c>
      <c r="P497" s="1">
        <f t="shared" si="15"/>
        <v>4.5739791362773993E-5</v>
      </c>
    </row>
    <row r="498" spans="1:16" x14ac:dyDescent="0.3">
      <c r="A498" t="s">
        <v>1398</v>
      </c>
      <c r="B498">
        <v>20.350000000000001</v>
      </c>
      <c r="C498" t="s">
        <v>15</v>
      </c>
      <c r="D498">
        <v>8.43E-2</v>
      </c>
      <c r="E498" t="s">
        <v>31</v>
      </c>
      <c r="F498">
        <v>181.72900000000001</v>
      </c>
      <c r="G498" t="s">
        <v>51</v>
      </c>
      <c r="H498">
        <v>2007</v>
      </c>
      <c r="J498" t="s">
        <v>49</v>
      </c>
      <c r="K498" t="s">
        <v>20</v>
      </c>
      <c r="L498">
        <v>4013.4423999999999</v>
      </c>
      <c r="M498" t="s">
        <v>21</v>
      </c>
      <c r="N498" t="s">
        <v>22</v>
      </c>
      <c r="O498" t="str">
        <f t="shared" si="14"/>
        <v xml:space="preserve">Tier 2-Supermarket </v>
      </c>
      <c r="P498" s="1">
        <f t="shared" si="15"/>
        <v>8.3856284165085659E-5</v>
      </c>
    </row>
    <row r="499" spans="1:16" x14ac:dyDescent="0.3">
      <c r="A499" t="s">
        <v>256</v>
      </c>
      <c r="B499">
        <v>20.350000000000001</v>
      </c>
      <c r="C499" t="s">
        <v>15</v>
      </c>
      <c r="D499">
        <v>0.09</v>
      </c>
      <c r="E499" t="s">
        <v>16</v>
      </c>
      <c r="F499">
        <v>261.65899999999999</v>
      </c>
      <c r="G499" t="s">
        <v>51</v>
      </c>
      <c r="H499">
        <v>2007</v>
      </c>
      <c r="J499" t="s">
        <v>49</v>
      </c>
      <c r="K499" t="s">
        <v>20</v>
      </c>
      <c r="L499">
        <v>7588.1225999999997</v>
      </c>
      <c r="M499" t="s">
        <v>21</v>
      </c>
      <c r="N499" t="s">
        <v>22</v>
      </c>
      <c r="O499" t="str">
        <f t="shared" si="14"/>
        <v xml:space="preserve">Tier 2-Supermarket </v>
      </c>
      <c r="P499" s="1">
        <f t="shared" si="15"/>
        <v>1.5854513447735255E-4</v>
      </c>
    </row>
    <row r="500" spans="1:16" x14ac:dyDescent="0.3">
      <c r="A500" t="s">
        <v>493</v>
      </c>
      <c r="B500">
        <v>20.350000000000001</v>
      </c>
      <c r="C500" t="s">
        <v>15</v>
      </c>
      <c r="D500">
        <v>0</v>
      </c>
      <c r="E500" t="s">
        <v>38</v>
      </c>
      <c r="F500">
        <v>125.16800000000001</v>
      </c>
      <c r="G500" t="s">
        <v>51</v>
      </c>
      <c r="H500">
        <v>2007</v>
      </c>
      <c r="J500" t="s">
        <v>49</v>
      </c>
      <c r="K500" t="s">
        <v>20</v>
      </c>
      <c r="L500">
        <v>1907.5170000000001</v>
      </c>
      <c r="M500" t="s">
        <v>38</v>
      </c>
      <c r="N500" t="s">
        <v>36</v>
      </c>
      <c r="O500" t="str">
        <f t="shared" si="14"/>
        <v xml:space="preserve">Tier 2-Supermarket </v>
      </c>
      <c r="P500" s="1">
        <f t="shared" si="15"/>
        <v>3.985538389730763E-5</v>
      </c>
    </row>
    <row r="501" spans="1:16" x14ac:dyDescent="0.3">
      <c r="A501" t="s">
        <v>625</v>
      </c>
      <c r="B501">
        <v>20.350000000000001</v>
      </c>
      <c r="C501" t="s">
        <v>15</v>
      </c>
      <c r="D501">
        <v>5.4199999999999998E-2</v>
      </c>
      <c r="E501" t="s">
        <v>44</v>
      </c>
      <c r="F501">
        <v>116.947</v>
      </c>
      <c r="G501" t="s">
        <v>48</v>
      </c>
      <c r="H501">
        <v>2002</v>
      </c>
      <c r="J501" t="s">
        <v>49</v>
      </c>
      <c r="K501" t="s">
        <v>20</v>
      </c>
      <c r="L501">
        <v>1426.5262</v>
      </c>
      <c r="M501" t="s">
        <v>45</v>
      </c>
      <c r="N501" t="s">
        <v>22</v>
      </c>
      <c r="O501" t="str">
        <f t="shared" si="14"/>
        <v xml:space="preserve">Tier 2-Supermarket </v>
      </c>
      <c r="P501" s="1">
        <f t="shared" si="15"/>
        <v>2.9805631792831962E-5</v>
      </c>
    </row>
    <row r="502" spans="1:16" x14ac:dyDescent="0.3">
      <c r="A502" t="s">
        <v>625</v>
      </c>
      <c r="B502">
        <v>20.350000000000001</v>
      </c>
      <c r="C502" t="s">
        <v>15</v>
      </c>
      <c r="D502">
        <v>0</v>
      </c>
      <c r="E502" t="s">
        <v>44</v>
      </c>
      <c r="F502">
        <v>118.947</v>
      </c>
      <c r="G502" t="s">
        <v>17</v>
      </c>
      <c r="H502">
        <v>1999</v>
      </c>
      <c r="I502" t="s">
        <v>18</v>
      </c>
      <c r="J502" t="s">
        <v>19</v>
      </c>
      <c r="K502" t="s">
        <v>20</v>
      </c>
      <c r="L502">
        <v>1896.9237000000001</v>
      </c>
      <c r="M502" t="s">
        <v>45</v>
      </c>
      <c r="N502" t="s">
        <v>36</v>
      </c>
      <c r="O502" t="str">
        <f t="shared" si="14"/>
        <v xml:space="preserve">Tier 1-Supermarket </v>
      </c>
      <c r="P502" s="1">
        <f t="shared" si="15"/>
        <v>3.9634049021529674E-5</v>
      </c>
    </row>
    <row r="503" spans="1:16" x14ac:dyDescent="0.3">
      <c r="A503" t="s">
        <v>1398</v>
      </c>
      <c r="B503">
        <v>20.350000000000001</v>
      </c>
      <c r="C503" t="s">
        <v>15</v>
      </c>
      <c r="D503">
        <v>8.4000000000000005E-2</v>
      </c>
      <c r="E503" t="s">
        <v>31</v>
      </c>
      <c r="F503">
        <v>183.82900000000001</v>
      </c>
      <c r="G503" t="s">
        <v>48</v>
      </c>
      <c r="H503">
        <v>2002</v>
      </c>
      <c r="J503" t="s">
        <v>49</v>
      </c>
      <c r="K503" t="s">
        <v>20</v>
      </c>
      <c r="L503">
        <v>3225.0839000000001</v>
      </c>
      <c r="M503" t="s">
        <v>21</v>
      </c>
      <c r="N503" t="s">
        <v>22</v>
      </c>
      <c r="O503" t="str">
        <f t="shared" si="14"/>
        <v xml:space="preserve">Tier 2-Supermarket </v>
      </c>
      <c r="P503" s="1">
        <f t="shared" si="15"/>
        <v>6.7384435858514554E-5</v>
      </c>
    </row>
    <row r="504" spans="1:16" x14ac:dyDescent="0.3">
      <c r="A504" t="s">
        <v>1412</v>
      </c>
      <c r="B504">
        <v>20.350000000000001</v>
      </c>
      <c r="C504" t="s">
        <v>15</v>
      </c>
      <c r="D504">
        <v>2.1399999999999999E-2</v>
      </c>
      <c r="E504" t="s">
        <v>38</v>
      </c>
      <c r="F504">
        <v>78.733000000000004</v>
      </c>
      <c r="G504" t="s">
        <v>17</v>
      </c>
      <c r="H504">
        <v>1999</v>
      </c>
      <c r="I504" t="s">
        <v>18</v>
      </c>
      <c r="J504" t="s">
        <v>19</v>
      </c>
      <c r="K504" t="s">
        <v>20</v>
      </c>
      <c r="L504">
        <v>908.97080000000005</v>
      </c>
      <c r="M504" t="s">
        <v>38</v>
      </c>
      <c r="N504" t="s">
        <v>22</v>
      </c>
      <c r="O504" t="str">
        <f t="shared" si="14"/>
        <v xml:space="preserve">Tier 1-Supermarket </v>
      </c>
      <c r="P504" s="1">
        <f t="shared" si="15"/>
        <v>1.8991904232278316E-5</v>
      </c>
    </row>
    <row r="505" spans="1:16" x14ac:dyDescent="0.3">
      <c r="A505" t="s">
        <v>256</v>
      </c>
      <c r="B505">
        <v>20.350000000000001</v>
      </c>
      <c r="C505" t="s">
        <v>15</v>
      </c>
      <c r="D505">
        <v>8.9800000000000005E-2</v>
      </c>
      <c r="E505" t="s">
        <v>16</v>
      </c>
      <c r="F505">
        <v>261.05900000000003</v>
      </c>
      <c r="G505" t="s">
        <v>26</v>
      </c>
      <c r="H505">
        <v>2009</v>
      </c>
      <c r="I505" t="s">
        <v>18</v>
      </c>
      <c r="J505" t="s">
        <v>27</v>
      </c>
      <c r="K505" t="s">
        <v>28</v>
      </c>
      <c r="L505">
        <v>4345.1976000000004</v>
      </c>
      <c r="M505" t="s">
        <v>21</v>
      </c>
      <c r="N505" t="s">
        <v>22</v>
      </c>
      <c r="O505" t="str">
        <f t="shared" si="14"/>
        <v xml:space="preserve">Tier 3-Supermarket </v>
      </c>
      <c r="P505" s="1">
        <f t="shared" si="15"/>
        <v>9.0787929259691938E-5</v>
      </c>
    </row>
    <row r="506" spans="1:16" x14ac:dyDescent="0.3">
      <c r="A506" t="s">
        <v>1545</v>
      </c>
      <c r="B506">
        <v>20.350000000000001</v>
      </c>
      <c r="C506" t="s">
        <v>24</v>
      </c>
      <c r="D506">
        <v>0.15140000000000001</v>
      </c>
      <c r="E506" t="s">
        <v>31</v>
      </c>
      <c r="F506">
        <v>80.128</v>
      </c>
      <c r="G506" t="s">
        <v>48</v>
      </c>
      <c r="H506">
        <v>2002</v>
      </c>
      <c r="J506" t="s">
        <v>49</v>
      </c>
      <c r="K506" t="s">
        <v>20</v>
      </c>
      <c r="L506">
        <v>1307.1252999999999</v>
      </c>
      <c r="M506" t="s">
        <v>21</v>
      </c>
      <c r="N506" t="s">
        <v>57</v>
      </c>
      <c r="O506" t="str">
        <f t="shared" si="14"/>
        <v xml:space="preserve">Tier 2-Supermarket </v>
      </c>
      <c r="P506" s="1">
        <f t="shared" si="15"/>
        <v>2.7310886683255459E-5</v>
      </c>
    </row>
    <row r="507" spans="1:16" x14ac:dyDescent="0.3">
      <c r="A507" t="s">
        <v>567</v>
      </c>
      <c r="B507">
        <v>20.350000000000001</v>
      </c>
      <c r="C507" t="s">
        <v>15</v>
      </c>
      <c r="D507">
        <v>0.14180000000000001</v>
      </c>
      <c r="E507" t="s">
        <v>44</v>
      </c>
      <c r="F507">
        <v>122.20699999999999</v>
      </c>
      <c r="G507" t="s">
        <v>54</v>
      </c>
      <c r="H507">
        <v>1997</v>
      </c>
      <c r="I507" t="s">
        <v>55</v>
      </c>
      <c r="J507" t="s">
        <v>19</v>
      </c>
      <c r="K507" t="s">
        <v>20</v>
      </c>
      <c r="L507">
        <v>1703.9007999999999</v>
      </c>
      <c r="M507" t="s">
        <v>45</v>
      </c>
      <c r="N507" t="s">
        <v>57</v>
      </c>
      <c r="O507" t="str">
        <f t="shared" si="14"/>
        <v xml:space="preserve">Tier 1-Supermarket </v>
      </c>
      <c r="P507" s="1">
        <f t="shared" si="15"/>
        <v>3.5601056507978479E-5</v>
      </c>
    </row>
    <row r="508" spans="1:16" x14ac:dyDescent="0.3">
      <c r="A508" t="s">
        <v>1398</v>
      </c>
      <c r="B508">
        <v>20.350000000000001</v>
      </c>
      <c r="C508" t="s">
        <v>15</v>
      </c>
      <c r="D508">
        <v>8.3699999999999997E-2</v>
      </c>
      <c r="E508" t="s">
        <v>31</v>
      </c>
      <c r="F508">
        <v>184.429</v>
      </c>
      <c r="G508" t="s">
        <v>39</v>
      </c>
      <c r="H508">
        <v>1987</v>
      </c>
      <c r="I508" t="s">
        <v>40</v>
      </c>
      <c r="J508" t="s">
        <v>27</v>
      </c>
      <c r="K508" t="s">
        <v>20</v>
      </c>
      <c r="L508">
        <v>3838.7725999999998</v>
      </c>
      <c r="M508" t="s">
        <v>21</v>
      </c>
      <c r="N508" t="s">
        <v>22</v>
      </c>
      <c r="O508" t="str">
        <f t="shared" si="14"/>
        <v xml:space="preserve">Tier 3-Supermarket </v>
      </c>
      <c r="P508" s="1">
        <f t="shared" si="15"/>
        <v>8.0206758664518195E-5</v>
      </c>
    </row>
    <row r="509" spans="1:16" x14ac:dyDescent="0.3">
      <c r="A509" t="s">
        <v>493</v>
      </c>
      <c r="B509">
        <v>20.350000000000001</v>
      </c>
      <c r="C509" t="s">
        <v>15</v>
      </c>
      <c r="D509">
        <v>6.5699999999999995E-2</v>
      </c>
      <c r="E509" t="s">
        <v>38</v>
      </c>
      <c r="F509">
        <v>128.66800000000001</v>
      </c>
      <c r="G509" t="s">
        <v>34</v>
      </c>
      <c r="H509">
        <v>1998</v>
      </c>
      <c r="J509" t="s">
        <v>27</v>
      </c>
      <c r="K509" t="s">
        <v>35</v>
      </c>
      <c r="L509">
        <v>238.19370000000001</v>
      </c>
      <c r="M509" t="s">
        <v>38</v>
      </c>
      <c r="N509" t="s">
        <v>22</v>
      </c>
      <c r="O509" t="str">
        <f t="shared" si="14"/>
        <v>Tier 3-Grocery Stor</v>
      </c>
      <c r="P509" s="1">
        <f t="shared" si="15"/>
        <v>4.9767846658352847E-6</v>
      </c>
    </row>
    <row r="510" spans="1:16" x14ac:dyDescent="0.3">
      <c r="A510" t="s">
        <v>363</v>
      </c>
      <c r="B510">
        <v>20.350000000000001</v>
      </c>
      <c r="C510" t="s">
        <v>24</v>
      </c>
      <c r="D510">
        <v>3.09E-2</v>
      </c>
      <c r="E510" t="s">
        <v>16</v>
      </c>
      <c r="F510">
        <v>254.267</v>
      </c>
      <c r="G510" t="s">
        <v>39</v>
      </c>
      <c r="H510">
        <v>1987</v>
      </c>
      <c r="I510" t="s">
        <v>40</v>
      </c>
      <c r="J510" t="s">
        <v>27</v>
      </c>
      <c r="K510" t="s">
        <v>20</v>
      </c>
      <c r="L510">
        <v>3078.5680000000002</v>
      </c>
      <c r="M510" t="s">
        <v>21</v>
      </c>
      <c r="N510" t="s">
        <v>22</v>
      </c>
      <c r="O510" t="str">
        <f t="shared" si="14"/>
        <v xml:space="preserve">Tier 3-Supermarket </v>
      </c>
      <c r="P510" s="1">
        <f t="shared" si="15"/>
        <v>6.4323153866501097E-5</v>
      </c>
    </row>
    <row r="511" spans="1:16" x14ac:dyDescent="0.3">
      <c r="A511" t="s">
        <v>1545</v>
      </c>
      <c r="B511">
        <v>20.350000000000001</v>
      </c>
      <c r="C511" t="s">
        <v>24</v>
      </c>
      <c r="D511">
        <v>0.1517</v>
      </c>
      <c r="E511" t="s">
        <v>31</v>
      </c>
      <c r="F511">
        <v>80.628</v>
      </c>
      <c r="G511" t="s">
        <v>26</v>
      </c>
      <c r="H511">
        <v>2009</v>
      </c>
      <c r="I511" t="s">
        <v>18</v>
      </c>
      <c r="J511" t="s">
        <v>27</v>
      </c>
      <c r="K511" t="s">
        <v>28</v>
      </c>
      <c r="L511">
        <v>1133.6719000000001</v>
      </c>
      <c r="M511" t="s">
        <v>21</v>
      </c>
      <c r="N511" t="s">
        <v>57</v>
      </c>
      <c r="O511" t="str">
        <f t="shared" si="14"/>
        <v xml:space="preserve">Tier 3-Supermarket </v>
      </c>
      <c r="P511" s="1">
        <f t="shared" si="15"/>
        <v>2.3686776468094465E-5</v>
      </c>
    </row>
    <row r="512" spans="1:16" x14ac:dyDescent="0.3">
      <c r="A512" t="s">
        <v>1357</v>
      </c>
      <c r="B512">
        <v>20.350000000000001</v>
      </c>
      <c r="C512" t="s">
        <v>15</v>
      </c>
      <c r="D512">
        <v>6.08E-2</v>
      </c>
      <c r="E512" t="s">
        <v>42</v>
      </c>
      <c r="F512">
        <v>234.66200000000001</v>
      </c>
      <c r="G512" t="s">
        <v>48</v>
      </c>
      <c r="H512">
        <v>2002</v>
      </c>
      <c r="J512" t="s">
        <v>49</v>
      </c>
      <c r="K512" t="s">
        <v>20</v>
      </c>
      <c r="L512">
        <v>3068.8146000000002</v>
      </c>
      <c r="M512" t="s">
        <v>21</v>
      </c>
      <c r="N512" t="s">
        <v>22</v>
      </c>
      <c r="O512" t="str">
        <f t="shared" si="14"/>
        <v xml:space="preserve">Tier 2-Supermarket </v>
      </c>
      <c r="P512" s="1">
        <f t="shared" si="15"/>
        <v>6.4119367739665E-5</v>
      </c>
    </row>
    <row r="513" spans="1:16" x14ac:dyDescent="0.3">
      <c r="A513" t="s">
        <v>1357</v>
      </c>
      <c r="B513">
        <v>20.350000000000001</v>
      </c>
      <c r="C513" t="s">
        <v>15</v>
      </c>
      <c r="D513">
        <v>0.1016</v>
      </c>
      <c r="E513" t="s">
        <v>42</v>
      </c>
      <c r="F513">
        <v>232.762</v>
      </c>
      <c r="G513" t="s">
        <v>34</v>
      </c>
      <c r="H513">
        <v>1998</v>
      </c>
      <c r="J513" t="s">
        <v>27</v>
      </c>
      <c r="K513" t="s">
        <v>35</v>
      </c>
      <c r="L513">
        <v>518.14200000000005</v>
      </c>
      <c r="M513" t="s">
        <v>21</v>
      </c>
      <c r="N513" t="s">
        <v>57</v>
      </c>
      <c r="O513" t="str">
        <f t="shared" si="14"/>
        <v>Tier 3-Grocery Stor</v>
      </c>
      <c r="P513" s="1">
        <f t="shared" si="15"/>
        <v>1.0825983895985605E-5</v>
      </c>
    </row>
    <row r="514" spans="1:16" x14ac:dyDescent="0.3">
      <c r="A514" t="s">
        <v>256</v>
      </c>
      <c r="B514">
        <v>20.350000000000001</v>
      </c>
      <c r="C514" t="s">
        <v>15</v>
      </c>
      <c r="D514">
        <v>8.9499999999999996E-2</v>
      </c>
      <c r="E514" t="s">
        <v>16</v>
      </c>
      <c r="F514">
        <v>262.75900000000001</v>
      </c>
      <c r="G514" t="s">
        <v>65</v>
      </c>
      <c r="H514">
        <v>2004</v>
      </c>
      <c r="I514" t="s">
        <v>55</v>
      </c>
      <c r="J514" t="s">
        <v>49</v>
      </c>
      <c r="K514" t="s">
        <v>20</v>
      </c>
      <c r="L514">
        <v>4896.3346000000001</v>
      </c>
      <c r="M514" t="s">
        <v>21</v>
      </c>
      <c r="N514" t="s">
        <v>22</v>
      </c>
      <c r="O514" t="str">
        <f t="shared" ref="O514:O577" si="16">_xlfn.CONCAT(J514,"-", LEFT(K514,12))</f>
        <v xml:space="preserve">Tier 2-Supermarket </v>
      </c>
      <c r="P514" s="1">
        <f t="shared" ref="P514:P577" si="17">L514/SUM(L:L)</f>
        <v>1.0230330590640619E-4</v>
      </c>
    </row>
    <row r="515" spans="1:16" x14ac:dyDescent="0.3">
      <c r="A515" t="s">
        <v>256</v>
      </c>
      <c r="B515">
        <v>20.350000000000001</v>
      </c>
      <c r="C515" t="s">
        <v>15</v>
      </c>
      <c r="D515">
        <v>8.9700000000000002E-2</v>
      </c>
      <c r="E515" t="s">
        <v>16</v>
      </c>
      <c r="F515">
        <v>259.85899999999998</v>
      </c>
      <c r="G515" t="s">
        <v>48</v>
      </c>
      <c r="H515">
        <v>2002</v>
      </c>
      <c r="J515" t="s">
        <v>49</v>
      </c>
      <c r="K515" t="s">
        <v>20</v>
      </c>
      <c r="L515">
        <v>3099.7089999999998</v>
      </c>
      <c r="M515" t="s">
        <v>21</v>
      </c>
      <c r="N515" t="s">
        <v>22</v>
      </c>
      <c r="O515" t="str">
        <f t="shared" si="16"/>
        <v xml:space="preserve">Tier 2-Supermarket </v>
      </c>
      <c r="P515" s="1">
        <f t="shared" si="17"/>
        <v>6.4764870858262095E-5</v>
      </c>
    </row>
    <row r="516" spans="1:16" x14ac:dyDescent="0.3">
      <c r="A516" t="s">
        <v>363</v>
      </c>
      <c r="B516">
        <v>20.350000000000001</v>
      </c>
      <c r="C516" t="s">
        <v>24</v>
      </c>
      <c r="D516">
        <v>3.09E-2</v>
      </c>
      <c r="E516" t="s">
        <v>16</v>
      </c>
      <c r="F516">
        <v>255.267</v>
      </c>
      <c r="G516" t="s">
        <v>65</v>
      </c>
      <c r="H516">
        <v>2004</v>
      </c>
      <c r="I516" t="s">
        <v>55</v>
      </c>
      <c r="J516" t="s">
        <v>49</v>
      </c>
      <c r="K516" t="s">
        <v>20</v>
      </c>
      <c r="L516">
        <v>3957.0846000000001</v>
      </c>
      <c r="M516" t="s">
        <v>21</v>
      </c>
      <c r="N516" t="s">
        <v>22</v>
      </c>
      <c r="O516" t="str">
        <f t="shared" si="16"/>
        <v xml:space="preserve">Tier 2-Supermarket </v>
      </c>
      <c r="P516" s="1">
        <f t="shared" si="17"/>
        <v>8.2678752455220064E-5</v>
      </c>
    </row>
    <row r="517" spans="1:16" x14ac:dyDescent="0.3">
      <c r="A517" t="s">
        <v>1357</v>
      </c>
      <c r="B517">
        <v>20.350000000000001</v>
      </c>
      <c r="C517" t="s">
        <v>15</v>
      </c>
      <c r="D517">
        <v>6.0900000000000003E-2</v>
      </c>
      <c r="E517" t="s">
        <v>42</v>
      </c>
      <c r="F517">
        <v>236.262</v>
      </c>
      <c r="G517" t="s">
        <v>26</v>
      </c>
      <c r="H517">
        <v>2009</v>
      </c>
      <c r="I517" t="s">
        <v>18</v>
      </c>
      <c r="J517" t="s">
        <v>27</v>
      </c>
      <c r="K517" t="s">
        <v>28</v>
      </c>
      <c r="L517">
        <v>3423.0003000000002</v>
      </c>
      <c r="M517" t="s">
        <v>21</v>
      </c>
      <c r="N517" t="s">
        <v>22</v>
      </c>
      <c r="O517" t="str">
        <f t="shared" si="16"/>
        <v xml:space="preserve">Tier 3-Supermarket </v>
      </c>
      <c r="P517" s="1">
        <f t="shared" si="17"/>
        <v>7.1519672452250341E-5</v>
      </c>
    </row>
    <row r="518" spans="1:16" x14ac:dyDescent="0.3">
      <c r="A518" t="s">
        <v>493</v>
      </c>
      <c r="B518">
        <v>20.350000000000001</v>
      </c>
      <c r="C518" t="s">
        <v>15</v>
      </c>
      <c r="D518">
        <v>3.9300000000000002E-2</v>
      </c>
      <c r="E518" t="s">
        <v>38</v>
      </c>
      <c r="F518">
        <v>127.968</v>
      </c>
      <c r="G518" t="s">
        <v>65</v>
      </c>
      <c r="H518">
        <v>2004</v>
      </c>
      <c r="I518" t="s">
        <v>55</v>
      </c>
      <c r="J518" t="s">
        <v>49</v>
      </c>
      <c r="K518" t="s">
        <v>20</v>
      </c>
      <c r="L518">
        <v>2164.4252000000001</v>
      </c>
      <c r="M518" t="s">
        <v>38</v>
      </c>
      <c r="N518" t="s">
        <v>22</v>
      </c>
      <c r="O518" t="str">
        <f t="shared" si="16"/>
        <v xml:space="preserve">Tier 2-Supermarket </v>
      </c>
      <c r="P518" s="1">
        <f t="shared" si="17"/>
        <v>4.5223186615378455E-5</v>
      </c>
    </row>
    <row r="519" spans="1:16" x14ac:dyDescent="0.3">
      <c r="A519" t="s">
        <v>1545</v>
      </c>
      <c r="B519">
        <v>20.350000000000001</v>
      </c>
      <c r="C519" t="s">
        <v>24</v>
      </c>
      <c r="D519">
        <v>0.15190000000000001</v>
      </c>
      <c r="E519" t="s">
        <v>31</v>
      </c>
      <c r="F519">
        <v>79.427999999999997</v>
      </c>
      <c r="G519" t="s">
        <v>51</v>
      </c>
      <c r="H519">
        <v>2007</v>
      </c>
      <c r="J519" t="s">
        <v>49</v>
      </c>
      <c r="K519" t="s">
        <v>20</v>
      </c>
      <c r="L519">
        <v>1126.6111000000001</v>
      </c>
      <c r="M519" t="s">
        <v>21</v>
      </c>
      <c r="N519" t="s">
        <v>57</v>
      </c>
      <c r="O519" t="str">
        <f t="shared" si="16"/>
        <v xml:space="preserve">Tier 2-Supermarket </v>
      </c>
      <c r="P519" s="1">
        <f t="shared" si="17"/>
        <v>2.3539249135639703E-5</v>
      </c>
    </row>
    <row r="520" spans="1:16" x14ac:dyDescent="0.3">
      <c r="A520" t="s">
        <v>1398</v>
      </c>
      <c r="B520">
        <v>20.350000000000001</v>
      </c>
      <c r="C520" t="s">
        <v>15</v>
      </c>
      <c r="D520">
        <v>8.4099999999999994E-2</v>
      </c>
      <c r="E520" t="s">
        <v>31</v>
      </c>
      <c r="F520">
        <v>184.029</v>
      </c>
      <c r="G520" t="s">
        <v>26</v>
      </c>
      <c r="H520">
        <v>2009</v>
      </c>
      <c r="I520" t="s">
        <v>18</v>
      </c>
      <c r="J520" t="s">
        <v>27</v>
      </c>
      <c r="K520" t="s">
        <v>28</v>
      </c>
      <c r="L520">
        <v>3550.4018999999998</v>
      </c>
      <c r="M520" t="s">
        <v>21</v>
      </c>
      <c r="N520" t="s">
        <v>22</v>
      </c>
      <c r="O520" t="str">
        <f t="shared" si="16"/>
        <v xml:space="preserve">Tier 3-Supermarket </v>
      </c>
      <c r="P520" s="1">
        <f t="shared" si="17"/>
        <v>7.4181583028738623E-5</v>
      </c>
    </row>
    <row r="521" spans="1:16" x14ac:dyDescent="0.3">
      <c r="A521" t="s">
        <v>1398</v>
      </c>
      <c r="B521">
        <v>20.350000000000001</v>
      </c>
      <c r="C521" t="s">
        <v>15</v>
      </c>
      <c r="D521">
        <v>8.3799999999999999E-2</v>
      </c>
      <c r="E521" t="s">
        <v>31</v>
      </c>
      <c r="F521">
        <v>180.72900000000001</v>
      </c>
      <c r="G521" t="s">
        <v>65</v>
      </c>
      <c r="H521">
        <v>2004</v>
      </c>
      <c r="I521" t="s">
        <v>55</v>
      </c>
      <c r="J521" t="s">
        <v>49</v>
      </c>
      <c r="K521" t="s">
        <v>20</v>
      </c>
      <c r="L521">
        <v>2768.3218999999999</v>
      </c>
      <c r="M521" t="s">
        <v>21</v>
      </c>
      <c r="N521" t="s">
        <v>22</v>
      </c>
      <c r="O521" t="str">
        <f t="shared" si="16"/>
        <v xml:space="preserve">Tier 2-Supermarket </v>
      </c>
      <c r="P521" s="1">
        <f t="shared" si="17"/>
        <v>5.7840916791737147E-5</v>
      </c>
    </row>
    <row r="522" spans="1:16" x14ac:dyDescent="0.3">
      <c r="A522" t="s">
        <v>1412</v>
      </c>
      <c r="B522">
        <v>20.350000000000001</v>
      </c>
      <c r="C522" t="s">
        <v>15</v>
      </c>
      <c r="D522">
        <v>2.1299999999999999E-2</v>
      </c>
      <c r="E522" t="s">
        <v>38</v>
      </c>
      <c r="F522">
        <v>79.233000000000004</v>
      </c>
      <c r="G522" t="s">
        <v>39</v>
      </c>
      <c r="H522">
        <v>1987</v>
      </c>
      <c r="I522" t="s">
        <v>40</v>
      </c>
      <c r="J522" t="s">
        <v>27</v>
      </c>
      <c r="K522" t="s">
        <v>20</v>
      </c>
      <c r="L522">
        <v>746.1037</v>
      </c>
      <c r="M522" t="s">
        <v>38</v>
      </c>
      <c r="N522" t="s">
        <v>22</v>
      </c>
      <c r="O522" t="str">
        <f t="shared" si="16"/>
        <v xml:space="preserve">Tier 3-Supermarket </v>
      </c>
      <c r="P522" s="1">
        <f t="shared" si="17"/>
        <v>1.558898263590922E-5</v>
      </c>
    </row>
    <row r="523" spans="1:16" x14ac:dyDescent="0.3">
      <c r="A523" t="s">
        <v>493</v>
      </c>
      <c r="B523">
        <v>20.350000000000001</v>
      </c>
      <c r="C523" t="s">
        <v>15</v>
      </c>
      <c r="D523">
        <v>3.9300000000000002E-2</v>
      </c>
      <c r="E523" t="s">
        <v>38</v>
      </c>
      <c r="F523">
        <v>128.46799999999999</v>
      </c>
      <c r="G523" t="s">
        <v>54</v>
      </c>
      <c r="H523">
        <v>1997</v>
      </c>
      <c r="I523" t="s">
        <v>55</v>
      </c>
      <c r="J523" t="s">
        <v>19</v>
      </c>
      <c r="K523" t="s">
        <v>20</v>
      </c>
      <c r="L523">
        <v>1913.2065</v>
      </c>
      <c r="M523" t="s">
        <v>38</v>
      </c>
      <c r="N523" t="s">
        <v>22</v>
      </c>
      <c r="O523" t="str">
        <f t="shared" si="16"/>
        <v xml:space="preserve">Tier 1-Supermarket </v>
      </c>
      <c r="P523" s="1">
        <f t="shared" si="17"/>
        <v>3.9974259486192936E-5</v>
      </c>
    </row>
    <row r="524" spans="1:16" x14ac:dyDescent="0.3">
      <c r="A524" t="s">
        <v>256</v>
      </c>
      <c r="B524">
        <v>20.350000000000001</v>
      </c>
      <c r="C524" t="s">
        <v>15</v>
      </c>
      <c r="D524">
        <v>8.9499999999999996E-2</v>
      </c>
      <c r="E524" t="s">
        <v>16</v>
      </c>
      <c r="F524">
        <v>260.15899999999999</v>
      </c>
      <c r="G524" t="s">
        <v>54</v>
      </c>
      <c r="H524">
        <v>1997</v>
      </c>
      <c r="I524" t="s">
        <v>55</v>
      </c>
      <c r="J524" t="s">
        <v>19</v>
      </c>
      <c r="K524" t="s">
        <v>20</v>
      </c>
      <c r="L524">
        <v>3435.2775000000001</v>
      </c>
      <c r="M524" t="s">
        <v>21</v>
      </c>
      <c r="N524" t="s">
        <v>22</v>
      </c>
      <c r="O524" t="str">
        <f t="shared" si="16"/>
        <v xml:space="preserve">Tier 1-Supermarket </v>
      </c>
      <c r="P524" s="1">
        <f t="shared" si="17"/>
        <v>7.1776190490718155E-5</v>
      </c>
    </row>
    <row r="525" spans="1:16" x14ac:dyDescent="0.3">
      <c r="A525" t="s">
        <v>1440</v>
      </c>
      <c r="B525">
        <v>20.350000000000001</v>
      </c>
      <c r="C525" t="s">
        <v>24</v>
      </c>
      <c r="D525">
        <v>1.4800000000000001E-2</v>
      </c>
      <c r="E525" t="s">
        <v>33</v>
      </c>
      <c r="F525">
        <v>234.39599999999999</v>
      </c>
      <c r="G525" t="s">
        <v>17</v>
      </c>
      <c r="H525">
        <v>1999</v>
      </c>
      <c r="I525" t="s">
        <v>18</v>
      </c>
      <c r="J525" t="s">
        <v>19</v>
      </c>
      <c r="K525" t="s">
        <v>20</v>
      </c>
      <c r="L525">
        <v>3346.4153999999999</v>
      </c>
      <c r="M525" t="s">
        <v>21</v>
      </c>
      <c r="N525" t="s">
        <v>22</v>
      </c>
      <c r="O525" t="str">
        <f t="shared" si="16"/>
        <v xml:space="preserve">Tier 1-Supermarket </v>
      </c>
      <c r="P525" s="1">
        <f t="shared" si="17"/>
        <v>6.9919518644846816E-5</v>
      </c>
    </row>
    <row r="526" spans="1:16" x14ac:dyDescent="0.3">
      <c r="A526" t="s">
        <v>1357</v>
      </c>
      <c r="B526">
        <v>20.350000000000001</v>
      </c>
      <c r="C526" t="s">
        <v>15</v>
      </c>
      <c r="D526">
        <v>6.0999999999999999E-2</v>
      </c>
      <c r="E526" t="s">
        <v>42</v>
      </c>
      <c r="F526">
        <v>233.06200000000001</v>
      </c>
      <c r="G526" t="s">
        <v>51</v>
      </c>
      <c r="H526">
        <v>2007</v>
      </c>
      <c r="J526" t="s">
        <v>49</v>
      </c>
      <c r="K526" t="s">
        <v>20</v>
      </c>
      <c r="L526">
        <v>3900.5084000000002</v>
      </c>
      <c r="M526" t="s">
        <v>21</v>
      </c>
      <c r="N526" t="s">
        <v>22</v>
      </c>
      <c r="O526" t="str">
        <f t="shared" si="16"/>
        <v xml:space="preserve">Tier 2-Supermarket </v>
      </c>
      <c r="P526" s="1">
        <f t="shared" si="17"/>
        <v>8.1496657527389355E-5</v>
      </c>
    </row>
    <row r="527" spans="1:16" x14ac:dyDescent="0.3">
      <c r="A527" t="s">
        <v>493</v>
      </c>
      <c r="B527">
        <v>20.350000000000001</v>
      </c>
      <c r="C527" t="s">
        <v>15</v>
      </c>
      <c r="D527">
        <v>3.9300000000000002E-2</v>
      </c>
      <c r="E527" t="s">
        <v>38</v>
      </c>
      <c r="F527">
        <v>125.268</v>
      </c>
      <c r="G527" t="s">
        <v>48</v>
      </c>
      <c r="H527">
        <v>2002</v>
      </c>
      <c r="J527" t="s">
        <v>49</v>
      </c>
      <c r="K527" t="s">
        <v>20</v>
      </c>
      <c r="L527">
        <v>1488.1347000000001</v>
      </c>
      <c r="M527" t="s">
        <v>38</v>
      </c>
      <c r="N527" t="s">
        <v>22</v>
      </c>
      <c r="O527" t="str">
        <f t="shared" si="16"/>
        <v xml:space="preserve">Tier 2-Supermarket </v>
      </c>
      <c r="P527" s="1">
        <f t="shared" si="17"/>
        <v>3.1092870867942321E-5</v>
      </c>
    </row>
    <row r="528" spans="1:16" x14ac:dyDescent="0.3">
      <c r="A528" t="s">
        <v>567</v>
      </c>
      <c r="B528">
        <v>20.350000000000001</v>
      </c>
      <c r="C528" t="s">
        <v>15</v>
      </c>
      <c r="D528">
        <v>0.14169999999999999</v>
      </c>
      <c r="E528" t="s">
        <v>44</v>
      </c>
      <c r="F528">
        <v>122.50700000000001</v>
      </c>
      <c r="G528" t="s">
        <v>39</v>
      </c>
      <c r="H528">
        <v>1987</v>
      </c>
      <c r="I528" t="s">
        <v>40</v>
      </c>
      <c r="J528" t="s">
        <v>27</v>
      </c>
      <c r="K528" t="s">
        <v>20</v>
      </c>
      <c r="L528">
        <v>1441.279</v>
      </c>
      <c r="M528" t="s">
        <v>45</v>
      </c>
      <c r="N528" t="s">
        <v>57</v>
      </c>
      <c r="O528" t="str">
        <f t="shared" si="16"/>
        <v xml:space="preserve">Tier 3-Supermarket </v>
      </c>
      <c r="P528" s="1">
        <f t="shared" si="17"/>
        <v>3.0113874659113208E-5</v>
      </c>
    </row>
    <row r="529" spans="1:16" x14ac:dyDescent="0.3">
      <c r="A529" t="s">
        <v>149</v>
      </c>
      <c r="B529">
        <v>20.25</v>
      </c>
      <c r="C529" t="s">
        <v>24</v>
      </c>
      <c r="D529">
        <v>0.1719</v>
      </c>
      <c r="E529" t="s">
        <v>86</v>
      </c>
      <c r="F529">
        <v>92.512</v>
      </c>
      <c r="G529" t="s">
        <v>34</v>
      </c>
      <c r="H529">
        <v>1998</v>
      </c>
      <c r="J529" t="s">
        <v>27</v>
      </c>
      <c r="K529" t="s">
        <v>35</v>
      </c>
      <c r="L529">
        <v>186.42400000000001</v>
      </c>
      <c r="M529" t="s">
        <v>45</v>
      </c>
      <c r="N529" t="s">
        <v>57</v>
      </c>
      <c r="O529" t="str">
        <f t="shared" si="16"/>
        <v>Tier 3-Grocery Stor</v>
      </c>
      <c r="P529" s="1">
        <f t="shared" si="17"/>
        <v>3.8951160527909733E-6</v>
      </c>
    </row>
    <row r="530" spans="1:16" x14ac:dyDescent="0.3">
      <c r="A530" t="s">
        <v>265</v>
      </c>
      <c r="B530">
        <v>20.25</v>
      </c>
      <c r="C530" t="s">
        <v>24</v>
      </c>
      <c r="D530">
        <v>1.8800000000000001E-2</v>
      </c>
      <c r="E530" t="s">
        <v>33</v>
      </c>
      <c r="F530">
        <v>222.17699999999999</v>
      </c>
      <c r="G530" t="s">
        <v>65</v>
      </c>
      <c r="H530">
        <v>2004</v>
      </c>
      <c r="I530" t="s">
        <v>55</v>
      </c>
      <c r="J530" t="s">
        <v>49</v>
      </c>
      <c r="K530" t="s">
        <v>20</v>
      </c>
      <c r="L530">
        <v>5559.43</v>
      </c>
      <c r="M530" t="s">
        <v>21</v>
      </c>
      <c r="N530" t="s">
        <v>22</v>
      </c>
      <c r="O530" t="str">
        <f t="shared" si="16"/>
        <v xml:space="preserve">Tier 2-Supermarket </v>
      </c>
      <c r="P530" s="1">
        <f t="shared" si="17"/>
        <v>1.1615792514573081E-4</v>
      </c>
    </row>
    <row r="531" spans="1:16" x14ac:dyDescent="0.3">
      <c r="A531" t="s">
        <v>281</v>
      </c>
      <c r="B531">
        <v>20.25</v>
      </c>
      <c r="C531" t="s">
        <v>24</v>
      </c>
      <c r="D531">
        <v>1.4800000000000001E-2</v>
      </c>
      <c r="E531" t="s">
        <v>16</v>
      </c>
      <c r="F531">
        <v>193.61600000000001</v>
      </c>
      <c r="G531" t="s">
        <v>65</v>
      </c>
      <c r="H531">
        <v>2004</v>
      </c>
      <c r="I531" t="s">
        <v>55</v>
      </c>
      <c r="J531" t="s">
        <v>49</v>
      </c>
      <c r="K531" t="s">
        <v>20</v>
      </c>
      <c r="L531">
        <v>3848.3240000000001</v>
      </c>
      <c r="M531" t="s">
        <v>21</v>
      </c>
      <c r="N531" t="s">
        <v>22</v>
      </c>
      <c r="O531" t="str">
        <f t="shared" si="16"/>
        <v xml:space="preserve">Tier 2-Supermarket </v>
      </c>
      <c r="P531" s="1">
        <f t="shared" si="17"/>
        <v>8.040632423261366E-5</v>
      </c>
    </row>
    <row r="532" spans="1:16" x14ac:dyDescent="0.3">
      <c r="A532" t="s">
        <v>305</v>
      </c>
      <c r="B532">
        <v>20.25</v>
      </c>
      <c r="C532" t="s">
        <v>15</v>
      </c>
      <c r="D532">
        <v>2.5999999999999999E-2</v>
      </c>
      <c r="E532" t="s">
        <v>38</v>
      </c>
      <c r="F532">
        <v>180.99799999999999</v>
      </c>
      <c r="G532" t="s">
        <v>48</v>
      </c>
      <c r="H532">
        <v>2002</v>
      </c>
      <c r="J532" t="s">
        <v>49</v>
      </c>
      <c r="K532" t="s">
        <v>20</v>
      </c>
      <c r="L532">
        <v>2716.4639999999999</v>
      </c>
      <c r="M532" t="s">
        <v>38</v>
      </c>
      <c r="N532" t="s">
        <v>22</v>
      </c>
      <c r="O532" t="str">
        <f t="shared" si="16"/>
        <v xml:space="preserve">Tier 2-Supermarket </v>
      </c>
      <c r="P532" s="1">
        <f t="shared" si="17"/>
        <v>5.6757405340668459E-5</v>
      </c>
    </row>
    <row r="533" spans="1:16" x14ac:dyDescent="0.3">
      <c r="A533" t="s">
        <v>366</v>
      </c>
      <c r="B533">
        <v>20.25</v>
      </c>
      <c r="C533" t="s">
        <v>24</v>
      </c>
      <c r="D533">
        <v>1.2E-2</v>
      </c>
      <c r="E533" t="s">
        <v>86</v>
      </c>
      <c r="F533">
        <v>184.59200000000001</v>
      </c>
      <c r="G533" t="s">
        <v>54</v>
      </c>
      <c r="H533">
        <v>1997</v>
      </c>
      <c r="I533" t="s">
        <v>55</v>
      </c>
      <c r="J533" t="s">
        <v>19</v>
      </c>
      <c r="K533" t="s">
        <v>20</v>
      </c>
      <c r="L533">
        <v>4997.4948000000004</v>
      </c>
      <c r="M533" t="s">
        <v>45</v>
      </c>
      <c r="N533" t="s">
        <v>22</v>
      </c>
      <c r="O533" t="str">
        <f t="shared" si="16"/>
        <v xml:space="preserve">Tier 1-Supermarket </v>
      </c>
      <c r="P533" s="1">
        <f t="shared" si="17"/>
        <v>1.0441693247231801E-4</v>
      </c>
    </row>
    <row r="534" spans="1:16" x14ac:dyDescent="0.3">
      <c r="A534" t="s">
        <v>149</v>
      </c>
      <c r="B534">
        <v>20.25</v>
      </c>
      <c r="C534" t="s">
        <v>24</v>
      </c>
      <c r="D534">
        <v>0.1027</v>
      </c>
      <c r="E534" t="s">
        <v>86</v>
      </c>
      <c r="F534">
        <v>93.212000000000003</v>
      </c>
      <c r="G534" t="s">
        <v>54</v>
      </c>
      <c r="H534">
        <v>1997</v>
      </c>
      <c r="I534" t="s">
        <v>55</v>
      </c>
      <c r="J534" t="s">
        <v>19</v>
      </c>
      <c r="K534" t="s">
        <v>20</v>
      </c>
      <c r="L534">
        <v>1957.452</v>
      </c>
      <c r="M534" t="s">
        <v>45</v>
      </c>
      <c r="N534" t="s">
        <v>57</v>
      </c>
      <c r="O534" t="str">
        <f t="shared" si="16"/>
        <v xml:space="preserve">Tier 1-Supermarket </v>
      </c>
      <c r="P534" s="1">
        <f t="shared" si="17"/>
        <v>4.0898718554305216E-5</v>
      </c>
    </row>
    <row r="535" spans="1:16" x14ac:dyDescent="0.3">
      <c r="A535" t="s">
        <v>281</v>
      </c>
      <c r="B535">
        <v>20.25</v>
      </c>
      <c r="C535" t="s">
        <v>24</v>
      </c>
      <c r="D535">
        <v>1.4800000000000001E-2</v>
      </c>
      <c r="E535" t="s">
        <v>16</v>
      </c>
      <c r="F535">
        <v>194.11600000000001</v>
      </c>
      <c r="G535" t="s">
        <v>17</v>
      </c>
      <c r="H535">
        <v>1999</v>
      </c>
      <c r="I535" t="s">
        <v>18</v>
      </c>
      <c r="J535" t="s">
        <v>19</v>
      </c>
      <c r="K535" t="s">
        <v>20</v>
      </c>
      <c r="L535">
        <v>3848.3240000000001</v>
      </c>
      <c r="M535" t="s">
        <v>21</v>
      </c>
      <c r="N535" t="s">
        <v>22</v>
      </c>
      <c r="O535" t="str">
        <f t="shared" si="16"/>
        <v xml:space="preserve">Tier 1-Supermarket </v>
      </c>
      <c r="P535" s="1">
        <f t="shared" si="17"/>
        <v>8.040632423261366E-5</v>
      </c>
    </row>
    <row r="536" spans="1:16" x14ac:dyDescent="0.3">
      <c r="A536" t="s">
        <v>569</v>
      </c>
      <c r="B536">
        <v>20.25</v>
      </c>
      <c r="C536" t="s">
        <v>24</v>
      </c>
      <c r="D536">
        <v>2.2599999999999999E-2</v>
      </c>
      <c r="E536" t="s">
        <v>16</v>
      </c>
      <c r="F536">
        <v>248.40899999999999</v>
      </c>
      <c r="G536" t="s">
        <v>51</v>
      </c>
      <c r="H536">
        <v>2007</v>
      </c>
      <c r="J536" t="s">
        <v>49</v>
      </c>
      <c r="K536" t="s">
        <v>20</v>
      </c>
      <c r="L536">
        <v>2241.0828000000001</v>
      </c>
      <c r="M536" t="s">
        <v>21</v>
      </c>
      <c r="N536" t="s">
        <v>22</v>
      </c>
      <c r="O536" t="str">
        <f t="shared" si="16"/>
        <v xml:space="preserve">Tier 2-Supermarket </v>
      </c>
      <c r="P536" s="1">
        <f t="shared" si="17"/>
        <v>4.6824859406051482E-5</v>
      </c>
    </row>
    <row r="537" spans="1:16" x14ac:dyDescent="0.3">
      <c r="A537" t="s">
        <v>701</v>
      </c>
      <c r="B537">
        <v>20.25</v>
      </c>
      <c r="C537" t="s">
        <v>15</v>
      </c>
      <c r="D537">
        <v>3.6299999999999999E-2</v>
      </c>
      <c r="E537" t="s">
        <v>16</v>
      </c>
      <c r="F537">
        <v>219.34800000000001</v>
      </c>
      <c r="G537" t="s">
        <v>65</v>
      </c>
      <c r="H537">
        <v>2004</v>
      </c>
      <c r="I537" t="s">
        <v>55</v>
      </c>
      <c r="J537" t="s">
        <v>49</v>
      </c>
      <c r="K537" t="s">
        <v>20</v>
      </c>
      <c r="L537">
        <v>5038.1085999999996</v>
      </c>
      <c r="M537" t="s">
        <v>21</v>
      </c>
      <c r="N537" t="s">
        <v>22</v>
      </c>
      <c r="O537" t="str">
        <f t="shared" si="16"/>
        <v xml:space="preserve">Tier 2-Supermarket </v>
      </c>
      <c r="P537" s="1">
        <f t="shared" si="17"/>
        <v>1.0526551132667603E-4</v>
      </c>
    </row>
    <row r="538" spans="1:16" x14ac:dyDescent="0.3">
      <c r="A538" t="s">
        <v>149</v>
      </c>
      <c r="B538">
        <v>20.25</v>
      </c>
      <c r="C538" t="s">
        <v>24</v>
      </c>
      <c r="D538">
        <v>0.1027</v>
      </c>
      <c r="E538" t="s">
        <v>86</v>
      </c>
      <c r="F538">
        <v>94.311999999999998</v>
      </c>
      <c r="G538" t="s">
        <v>65</v>
      </c>
      <c r="H538">
        <v>2004</v>
      </c>
      <c r="I538" t="s">
        <v>55</v>
      </c>
      <c r="J538" t="s">
        <v>49</v>
      </c>
      <c r="K538" t="s">
        <v>20</v>
      </c>
      <c r="L538">
        <v>2982.7840000000001</v>
      </c>
      <c r="M538" t="s">
        <v>45</v>
      </c>
      <c r="N538" t="s">
        <v>57</v>
      </c>
      <c r="O538" t="str">
        <f t="shared" si="16"/>
        <v xml:space="preserve">Tier 2-Supermarket </v>
      </c>
      <c r="P538" s="1">
        <f t="shared" si="17"/>
        <v>6.2321856844655573E-5</v>
      </c>
    </row>
    <row r="539" spans="1:16" x14ac:dyDescent="0.3">
      <c r="A539" t="s">
        <v>806</v>
      </c>
      <c r="B539">
        <v>20.25</v>
      </c>
      <c r="C539" t="s">
        <v>15</v>
      </c>
      <c r="D539">
        <v>0.14779999999999999</v>
      </c>
      <c r="E539" t="s">
        <v>38</v>
      </c>
      <c r="F539">
        <v>234.86199999999999</v>
      </c>
      <c r="G539" t="s">
        <v>39</v>
      </c>
      <c r="H539">
        <v>1987</v>
      </c>
      <c r="I539" t="s">
        <v>40</v>
      </c>
      <c r="J539" t="s">
        <v>27</v>
      </c>
      <c r="K539" t="s">
        <v>20</v>
      </c>
      <c r="L539">
        <v>2812.3391999999999</v>
      </c>
      <c r="M539" t="s">
        <v>38</v>
      </c>
      <c r="N539" t="s">
        <v>57</v>
      </c>
      <c r="O539" t="str">
        <f t="shared" si="16"/>
        <v xml:space="preserve">Tier 3-Supermarket </v>
      </c>
      <c r="P539" s="1">
        <f t="shared" si="17"/>
        <v>5.8760607882103818E-5</v>
      </c>
    </row>
    <row r="540" spans="1:16" x14ac:dyDescent="0.3">
      <c r="A540" t="s">
        <v>845</v>
      </c>
      <c r="B540">
        <v>20.25</v>
      </c>
      <c r="C540" t="s">
        <v>24</v>
      </c>
      <c r="D540">
        <v>2.29E-2</v>
      </c>
      <c r="E540" t="s">
        <v>42</v>
      </c>
      <c r="F540">
        <v>240.75399999999999</v>
      </c>
      <c r="G540" t="s">
        <v>39</v>
      </c>
      <c r="H540">
        <v>1987</v>
      </c>
      <c r="I540" t="s">
        <v>40</v>
      </c>
      <c r="J540" t="s">
        <v>27</v>
      </c>
      <c r="K540" t="s">
        <v>20</v>
      </c>
      <c r="L540">
        <v>3364.9531999999999</v>
      </c>
      <c r="M540" t="s">
        <v>21</v>
      </c>
      <c r="N540" t="s">
        <v>22</v>
      </c>
      <c r="O540" t="str">
        <f t="shared" si="16"/>
        <v xml:space="preserve">Tier 3-Supermarket </v>
      </c>
      <c r="P540" s="1">
        <f t="shared" si="17"/>
        <v>7.0306844752877052E-5</v>
      </c>
    </row>
    <row r="541" spans="1:16" x14ac:dyDescent="0.3">
      <c r="A541" t="s">
        <v>281</v>
      </c>
      <c r="B541">
        <v>20.25</v>
      </c>
      <c r="C541" t="s">
        <v>24</v>
      </c>
      <c r="D541">
        <v>1.4800000000000001E-2</v>
      </c>
      <c r="E541" t="s">
        <v>16</v>
      </c>
      <c r="F541">
        <v>191.51599999999999</v>
      </c>
      <c r="G541" t="s">
        <v>54</v>
      </c>
      <c r="H541">
        <v>1997</v>
      </c>
      <c r="I541" t="s">
        <v>55</v>
      </c>
      <c r="J541" t="s">
        <v>19</v>
      </c>
      <c r="K541" t="s">
        <v>20</v>
      </c>
      <c r="L541">
        <v>3078.6592000000001</v>
      </c>
      <c r="M541" t="s">
        <v>21</v>
      </c>
      <c r="N541" t="s">
        <v>22</v>
      </c>
      <c r="O541" t="str">
        <f t="shared" si="16"/>
        <v xml:space="preserve">Tier 1-Supermarket </v>
      </c>
      <c r="P541" s="1">
        <f t="shared" si="17"/>
        <v>6.4325059386090926E-5</v>
      </c>
    </row>
    <row r="542" spans="1:16" x14ac:dyDescent="0.3">
      <c r="A542" t="s">
        <v>1067</v>
      </c>
      <c r="B542">
        <v>20.25</v>
      </c>
      <c r="C542" t="s">
        <v>15</v>
      </c>
      <c r="D542">
        <v>5.9299999999999999E-2</v>
      </c>
      <c r="E542" t="s">
        <v>38</v>
      </c>
      <c r="F542">
        <v>246.446</v>
      </c>
      <c r="G542" t="s">
        <v>51</v>
      </c>
      <c r="H542">
        <v>2007</v>
      </c>
      <c r="J542" t="s">
        <v>49</v>
      </c>
      <c r="K542" t="s">
        <v>20</v>
      </c>
      <c r="L542">
        <v>3695.19</v>
      </c>
      <c r="M542" t="s">
        <v>38</v>
      </c>
      <c r="N542" t="s">
        <v>22</v>
      </c>
      <c r="O542" t="str">
        <f t="shared" si="16"/>
        <v xml:space="preserve">Tier 2-Supermarket </v>
      </c>
      <c r="P542" s="1">
        <f t="shared" si="17"/>
        <v>7.7206764617821064E-5</v>
      </c>
    </row>
    <row r="543" spans="1:16" x14ac:dyDescent="0.3">
      <c r="A543" t="s">
        <v>845</v>
      </c>
      <c r="B543">
        <v>20.25</v>
      </c>
      <c r="C543" t="s">
        <v>24</v>
      </c>
      <c r="D543">
        <v>2.29E-2</v>
      </c>
      <c r="E543" t="s">
        <v>42</v>
      </c>
      <c r="F543">
        <v>241.85400000000001</v>
      </c>
      <c r="G543" t="s">
        <v>54</v>
      </c>
      <c r="H543">
        <v>1997</v>
      </c>
      <c r="I543" t="s">
        <v>55</v>
      </c>
      <c r="J543" t="s">
        <v>19</v>
      </c>
      <c r="K543" t="s">
        <v>20</v>
      </c>
      <c r="L543">
        <v>5768.4912000000004</v>
      </c>
      <c r="M543" t="s">
        <v>21</v>
      </c>
      <c r="N543" t="s">
        <v>22</v>
      </c>
      <c r="O543" t="str">
        <f t="shared" si="16"/>
        <v xml:space="preserve">Tier 1-Supermarket </v>
      </c>
      <c r="P543" s="1">
        <f t="shared" si="17"/>
        <v>1.2052601957636068E-4</v>
      </c>
    </row>
    <row r="544" spans="1:16" x14ac:dyDescent="0.3">
      <c r="A544" t="s">
        <v>701</v>
      </c>
      <c r="B544">
        <v>20.25</v>
      </c>
      <c r="C544" t="s">
        <v>15</v>
      </c>
      <c r="D544">
        <v>3.6499999999999998E-2</v>
      </c>
      <c r="E544" t="s">
        <v>16</v>
      </c>
      <c r="F544">
        <v>218.34800000000001</v>
      </c>
      <c r="G544" t="s">
        <v>26</v>
      </c>
      <c r="H544">
        <v>2009</v>
      </c>
      <c r="I544" t="s">
        <v>18</v>
      </c>
      <c r="J544" t="s">
        <v>27</v>
      </c>
      <c r="K544" t="s">
        <v>28</v>
      </c>
      <c r="L544">
        <v>2409.5302000000001</v>
      </c>
      <c r="M544" t="s">
        <v>21</v>
      </c>
      <c r="N544" t="s">
        <v>22</v>
      </c>
      <c r="O544" t="str">
        <f t="shared" si="16"/>
        <v xml:space="preserve">Tier 3-Supermarket </v>
      </c>
      <c r="P544" s="1">
        <f t="shared" si="17"/>
        <v>5.0344374982323327E-5</v>
      </c>
    </row>
    <row r="545" spans="1:16" x14ac:dyDescent="0.3">
      <c r="A545" t="s">
        <v>1067</v>
      </c>
      <c r="B545">
        <v>20.25</v>
      </c>
      <c r="C545" t="s">
        <v>15</v>
      </c>
      <c r="D545">
        <v>5.9200000000000003E-2</v>
      </c>
      <c r="E545" t="s">
        <v>38</v>
      </c>
      <c r="F545">
        <v>245.04599999999999</v>
      </c>
      <c r="G545" t="s">
        <v>26</v>
      </c>
      <c r="H545">
        <v>2009</v>
      </c>
      <c r="I545" t="s">
        <v>18</v>
      </c>
      <c r="J545" t="s">
        <v>27</v>
      </c>
      <c r="K545" t="s">
        <v>28</v>
      </c>
      <c r="L545">
        <v>4680.5739999999996</v>
      </c>
      <c r="M545" t="s">
        <v>38</v>
      </c>
      <c r="N545" t="s">
        <v>22</v>
      </c>
      <c r="O545" t="str">
        <f t="shared" si="16"/>
        <v xml:space="preserve">Tier 3-Supermarket </v>
      </c>
      <c r="P545" s="1">
        <f t="shared" si="17"/>
        <v>9.7795235182573348E-5</v>
      </c>
    </row>
    <row r="546" spans="1:16" x14ac:dyDescent="0.3">
      <c r="A546" t="s">
        <v>1067</v>
      </c>
      <c r="B546">
        <v>20.25</v>
      </c>
      <c r="C546" t="s">
        <v>15</v>
      </c>
      <c r="D546">
        <v>5.8900000000000001E-2</v>
      </c>
      <c r="E546" t="s">
        <v>38</v>
      </c>
      <c r="F546">
        <v>245.54599999999999</v>
      </c>
      <c r="G546" t="s">
        <v>39</v>
      </c>
      <c r="H546">
        <v>1987</v>
      </c>
      <c r="I546" t="s">
        <v>40</v>
      </c>
      <c r="J546" t="s">
        <v>27</v>
      </c>
      <c r="K546" t="s">
        <v>20</v>
      </c>
      <c r="L546">
        <v>1724.422</v>
      </c>
      <c r="M546" t="s">
        <v>38</v>
      </c>
      <c r="N546" t="s">
        <v>22</v>
      </c>
      <c r="O546" t="str">
        <f t="shared" si="16"/>
        <v xml:space="preserve">Tier 3-Supermarket </v>
      </c>
      <c r="P546" s="1">
        <f t="shared" si="17"/>
        <v>3.6029823488316501E-5</v>
      </c>
    </row>
    <row r="547" spans="1:16" x14ac:dyDescent="0.3">
      <c r="A547" t="s">
        <v>701</v>
      </c>
      <c r="B547">
        <v>20.25</v>
      </c>
      <c r="C547" t="s">
        <v>15</v>
      </c>
      <c r="D547">
        <v>3.6299999999999999E-2</v>
      </c>
      <c r="E547" t="s">
        <v>16</v>
      </c>
      <c r="F547">
        <v>217.548</v>
      </c>
      <c r="G547" t="s">
        <v>39</v>
      </c>
      <c r="H547">
        <v>1987</v>
      </c>
      <c r="I547" t="s">
        <v>40</v>
      </c>
      <c r="J547" t="s">
        <v>27</v>
      </c>
      <c r="K547" t="s">
        <v>20</v>
      </c>
      <c r="L547">
        <v>1095.241</v>
      </c>
      <c r="M547" t="s">
        <v>21</v>
      </c>
      <c r="N547" t="s">
        <v>22</v>
      </c>
      <c r="O547" t="str">
        <f t="shared" si="16"/>
        <v xml:space="preserve">Tier 3-Supermarket </v>
      </c>
      <c r="P547" s="1">
        <f t="shared" si="17"/>
        <v>2.2883806810146965E-5</v>
      </c>
    </row>
    <row r="548" spans="1:16" x14ac:dyDescent="0.3">
      <c r="A548" t="s">
        <v>305</v>
      </c>
      <c r="B548">
        <v>20.25</v>
      </c>
      <c r="C548" t="s">
        <v>15</v>
      </c>
      <c r="D548">
        <v>2.5999999999999999E-2</v>
      </c>
      <c r="E548" t="s">
        <v>38</v>
      </c>
      <c r="F548">
        <v>179.59800000000001</v>
      </c>
      <c r="G548" t="s">
        <v>54</v>
      </c>
      <c r="H548">
        <v>1997</v>
      </c>
      <c r="I548" t="s">
        <v>55</v>
      </c>
      <c r="J548" t="s">
        <v>19</v>
      </c>
      <c r="K548" t="s">
        <v>20</v>
      </c>
      <c r="L548">
        <v>2535.3663999999999</v>
      </c>
      <c r="M548" t="s">
        <v>38</v>
      </c>
      <c r="N548" t="s">
        <v>22</v>
      </c>
      <c r="O548" t="str">
        <f t="shared" si="16"/>
        <v xml:space="preserve">Tier 1-Supermarket </v>
      </c>
      <c r="P548" s="1">
        <f t="shared" si="17"/>
        <v>5.2973578317957226E-5</v>
      </c>
    </row>
    <row r="549" spans="1:16" x14ac:dyDescent="0.3">
      <c r="A549" t="s">
        <v>1253</v>
      </c>
      <c r="B549">
        <v>20.25</v>
      </c>
      <c r="C549" t="s">
        <v>15</v>
      </c>
      <c r="D549">
        <v>1.43E-2</v>
      </c>
      <c r="E549" t="s">
        <v>38</v>
      </c>
      <c r="F549">
        <v>148.642</v>
      </c>
      <c r="G549" t="s">
        <v>48</v>
      </c>
      <c r="H549">
        <v>2002</v>
      </c>
      <c r="J549" t="s">
        <v>49</v>
      </c>
      <c r="K549" t="s">
        <v>20</v>
      </c>
      <c r="L549">
        <v>2648.5524</v>
      </c>
      <c r="M549" t="s">
        <v>38</v>
      </c>
      <c r="N549" t="s">
        <v>22</v>
      </c>
      <c r="O549" t="str">
        <f t="shared" si="16"/>
        <v xml:space="preserve">Tier 2-Supermarket </v>
      </c>
      <c r="P549" s="1">
        <f t="shared" si="17"/>
        <v>5.533847020715175E-5</v>
      </c>
    </row>
    <row r="550" spans="1:16" x14ac:dyDescent="0.3">
      <c r="A550" t="s">
        <v>1253</v>
      </c>
      <c r="B550">
        <v>20.25</v>
      </c>
      <c r="C550" t="s">
        <v>15</v>
      </c>
      <c r="D550">
        <v>1.4200000000000001E-2</v>
      </c>
      <c r="E550" t="s">
        <v>38</v>
      </c>
      <c r="F550">
        <v>148.94200000000001</v>
      </c>
      <c r="G550" t="s">
        <v>54</v>
      </c>
      <c r="H550">
        <v>1997</v>
      </c>
      <c r="I550" t="s">
        <v>55</v>
      </c>
      <c r="J550" t="s">
        <v>19</v>
      </c>
      <c r="K550" t="s">
        <v>20</v>
      </c>
      <c r="L550">
        <v>3531.4032000000002</v>
      </c>
      <c r="M550" t="s">
        <v>38</v>
      </c>
      <c r="N550" t="s">
        <v>22</v>
      </c>
      <c r="O550" t="str">
        <f t="shared" si="16"/>
        <v xml:space="preserve">Tier 1-Supermarket </v>
      </c>
      <c r="P550" s="1">
        <f t="shared" si="17"/>
        <v>7.3784626942869009E-5</v>
      </c>
    </row>
    <row r="551" spans="1:16" x14ac:dyDescent="0.3">
      <c r="A551" t="s">
        <v>845</v>
      </c>
      <c r="B551">
        <v>20.25</v>
      </c>
      <c r="C551" t="s">
        <v>24</v>
      </c>
      <c r="D551">
        <v>2.29E-2</v>
      </c>
      <c r="E551" t="s">
        <v>42</v>
      </c>
      <c r="F551">
        <v>240.85400000000001</v>
      </c>
      <c r="G551" t="s">
        <v>65</v>
      </c>
      <c r="H551">
        <v>2004</v>
      </c>
      <c r="I551" t="s">
        <v>55</v>
      </c>
      <c r="J551" t="s">
        <v>49</v>
      </c>
      <c r="K551" t="s">
        <v>20</v>
      </c>
      <c r="L551">
        <v>7931.6754000000001</v>
      </c>
      <c r="M551" t="s">
        <v>21</v>
      </c>
      <c r="N551" t="s">
        <v>22</v>
      </c>
      <c r="O551" t="str">
        <f t="shared" si="16"/>
        <v xml:space="preserve">Tier 2-Supermarket </v>
      </c>
      <c r="P551" s="1">
        <f t="shared" si="17"/>
        <v>1.6572327691749593E-4</v>
      </c>
    </row>
    <row r="552" spans="1:16" x14ac:dyDescent="0.3">
      <c r="A552" t="s">
        <v>305</v>
      </c>
      <c r="B552">
        <v>20.25</v>
      </c>
      <c r="C552" t="s">
        <v>15</v>
      </c>
      <c r="D552">
        <v>2.5899999999999999E-2</v>
      </c>
      <c r="E552" t="s">
        <v>38</v>
      </c>
      <c r="F552">
        <v>180.09800000000001</v>
      </c>
      <c r="G552" t="s">
        <v>65</v>
      </c>
      <c r="H552">
        <v>2004</v>
      </c>
      <c r="I552" t="s">
        <v>55</v>
      </c>
      <c r="J552" t="s">
        <v>49</v>
      </c>
      <c r="K552" t="s">
        <v>20</v>
      </c>
      <c r="L552">
        <v>3440.8544000000002</v>
      </c>
      <c r="M552" t="s">
        <v>38</v>
      </c>
      <c r="N552" t="s">
        <v>22</v>
      </c>
      <c r="O552" t="str">
        <f t="shared" si="16"/>
        <v xml:space="preserve">Tier 2-Supermarket </v>
      </c>
      <c r="P552" s="1">
        <f t="shared" si="17"/>
        <v>7.1892713431513392E-5</v>
      </c>
    </row>
    <row r="553" spans="1:16" x14ac:dyDescent="0.3">
      <c r="A553" t="s">
        <v>1465</v>
      </c>
      <c r="B553">
        <v>20.25</v>
      </c>
      <c r="C553" t="s">
        <v>24</v>
      </c>
      <c r="D553">
        <v>7.6100000000000001E-2</v>
      </c>
      <c r="E553" t="s">
        <v>16</v>
      </c>
      <c r="F553">
        <v>193.57900000000001</v>
      </c>
      <c r="G553" t="s">
        <v>39</v>
      </c>
      <c r="H553">
        <v>1987</v>
      </c>
      <c r="I553" t="s">
        <v>40</v>
      </c>
      <c r="J553" t="s">
        <v>27</v>
      </c>
      <c r="K553" t="s">
        <v>20</v>
      </c>
      <c r="L553">
        <v>1950.7940000000001</v>
      </c>
      <c r="M553" t="s">
        <v>21</v>
      </c>
      <c r="N553" t="s">
        <v>22</v>
      </c>
      <c r="O553" t="str">
        <f t="shared" si="16"/>
        <v xml:space="preserve">Tier 3-Supermarket </v>
      </c>
      <c r="P553" s="1">
        <f t="shared" si="17"/>
        <v>4.0759607266705536E-5</v>
      </c>
    </row>
    <row r="554" spans="1:16" x14ac:dyDescent="0.3">
      <c r="A554" t="s">
        <v>281</v>
      </c>
      <c r="B554">
        <v>20.25</v>
      </c>
      <c r="C554" t="s">
        <v>24</v>
      </c>
      <c r="D554">
        <v>1.4800000000000001E-2</v>
      </c>
      <c r="E554" t="s">
        <v>16</v>
      </c>
      <c r="F554">
        <v>190.71600000000001</v>
      </c>
      <c r="G554" t="s">
        <v>48</v>
      </c>
      <c r="H554">
        <v>2002</v>
      </c>
      <c r="J554" t="s">
        <v>49</v>
      </c>
      <c r="K554" t="s">
        <v>20</v>
      </c>
      <c r="L554">
        <v>1154.4972</v>
      </c>
      <c r="M554" t="s">
        <v>21</v>
      </c>
      <c r="N554" t="s">
        <v>22</v>
      </c>
      <c r="O554" t="str">
        <f t="shared" si="16"/>
        <v xml:space="preserve">Tier 2-Supermarket </v>
      </c>
      <c r="P554" s="1">
        <f t="shared" si="17"/>
        <v>2.4121897269784095E-5</v>
      </c>
    </row>
    <row r="555" spans="1:16" x14ac:dyDescent="0.3">
      <c r="A555" t="s">
        <v>806</v>
      </c>
      <c r="B555">
        <v>20.25</v>
      </c>
      <c r="C555" t="s">
        <v>15</v>
      </c>
      <c r="D555">
        <v>0.1482</v>
      </c>
      <c r="E555" t="s">
        <v>38</v>
      </c>
      <c r="F555">
        <v>232.762</v>
      </c>
      <c r="G555" t="s">
        <v>17</v>
      </c>
      <c r="H555">
        <v>1999</v>
      </c>
      <c r="I555" t="s">
        <v>18</v>
      </c>
      <c r="J555" t="s">
        <v>19</v>
      </c>
      <c r="K555" t="s">
        <v>20</v>
      </c>
      <c r="L555">
        <v>1874.8928000000001</v>
      </c>
      <c r="M555" t="s">
        <v>38</v>
      </c>
      <c r="N555" t="s">
        <v>57</v>
      </c>
      <c r="O555" t="str">
        <f t="shared" si="16"/>
        <v xml:space="preserve">Tier 1-Supermarket </v>
      </c>
      <c r="P555" s="1">
        <f t="shared" si="17"/>
        <v>3.9173738588069217E-5</v>
      </c>
    </row>
    <row r="556" spans="1:16" x14ac:dyDescent="0.3">
      <c r="A556" t="s">
        <v>1067</v>
      </c>
      <c r="B556">
        <v>20.25</v>
      </c>
      <c r="C556" t="s">
        <v>15</v>
      </c>
      <c r="D556">
        <v>5.8900000000000001E-2</v>
      </c>
      <c r="E556" t="s">
        <v>38</v>
      </c>
      <c r="F556">
        <v>246.64599999999999</v>
      </c>
      <c r="G556" t="s">
        <v>54</v>
      </c>
      <c r="H556">
        <v>1997</v>
      </c>
      <c r="I556" t="s">
        <v>55</v>
      </c>
      <c r="J556" t="s">
        <v>19</v>
      </c>
      <c r="K556" t="s">
        <v>20</v>
      </c>
      <c r="L556">
        <v>2463.46</v>
      </c>
      <c r="M556" t="s">
        <v>38</v>
      </c>
      <c r="N556" t="s">
        <v>22</v>
      </c>
      <c r="O556" t="str">
        <f t="shared" si="16"/>
        <v xml:space="preserve">Tier 1-Supermarket </v>
      </c>
      <c r="P556" s="1">
        <f t="shared" si="17"/>
        <v>5.1471176411880711E-5</v>
      </c>
    </row>
    <row r="557" spans="1:16" x14ac:dyDescent="0.3">
      <c r="A557" t="s">
        <v>845</v>
      </c>
      <c r="B557">
        <v>20.25</v>
      </c>
      <c r="C557" t="s">
        <v>24</v>
      </c>
      <c r="D557">
        <v>2.3E-2</v>
      </c>
      <c r="E557" t="s">
        <v>42</v>
      </c>
      <c r="F557">
        <v>240.35400000000001</v>
      </c>
      <c r="G557" t="s">
        <v>17</v>
      </c>
      <c r="H557">
        <v>1999</v>
      </c>
      <c r="I557" t="s">
        <v>18</v>
      </c>
      <c r="J557" t="s">
        <v>19</v>
      </c>
      <c r="K557" t="s">
        <v>20</v>
      </c>
      <c r="L557">
        <v>4086.0146</v>
      </c>
      <c r="M557" t="s">
        <v>21</v>
      </c>
      <c r="N557" t="s">
        <v>22</v>
      </c>
      <c r="O557" t="str">
        <f t="shared" si="16"/>
        <v xml:space="preserve">Tier 1-Supermarket </v>
      </c>
      <c r="P557" s="1">
        <f t="shared" si="17"/>
        <v>8.5372597199922146E-5</v>
      </c>
    </row>
    <row r="558" spans="1:16" x14ac:dyDescent="0.3">
      <c r="A558" t="s">
        <v>1253</v>
      </c>
      <c r="B558">
        <v>20.25</v>
      </c>
      <c r="C558" t="s">
        <v>15</v>
      </c>
      <c r="D558">
        <v>1.43E-2</v>
      </c>
      <c r="E558" t="s">
        <v>38</v>
      </c>
      <c r="F558">
        <v>148.042</v>
      </c>
      <c r="G558" t="s">
        <v>26</v>
      </c>
      <c r="H558">
        <v>2009</v>
      </c>
      <c r="I558" t="s">
        <v>18</v>
      </c>
      <c r="J558" t="s">
        <v>27</v>
      </c>
      <c r="K558" t="s">
        <v>28</v>
      </c>
      <c r="L558">
        <v>1177.1343999999999</v>
      </c>
      <c r="M558" t="s">
        <v>38</v>
      </c>
      <c r="N558" t="s">
        <v>22</v>
      </c>
      <c r="O558" t="str">
        <f t="shared" si="16"/>
        <v xml:space="preserve">Tier 3-Supermarket </v>
      </c>
      <c r="P558" s="1">
        <f t="shared" si="17"/>
        <v>2.4594875647623E-5</v>
      </c>
    </row>
    <row r="559" spans="1:16" x14ac:dyDescent="0.3">
      <c r="A559" t="s">
        <v>149</v>
      </c>
      <c r="B559">
        <v>20.25</v>
      </c>
      <c r="C559" t="s">
        <v>24</v>
      </c>
      <c r="D559">
        <v>0.1031</v>
      </c>
      <c r="E559" t="s">
        <v>86</v>
      </c>
      <c r="F559">
        <v>94.611999999999995</v>
      </c>
      <c r="G559" t="s">
        <v>26</v>
      </c>
      <c r="H559">
        <v>2009</v>
      </c>
      <c r="I559" t="s">
        <v>18</v>
      </c>
      <c r="J559" t="s">
        <v>27</v>
      </c>
      <c r="K559" t="s">
        <v>28</v>
      </c>
      <c r="L559">
        <v>652.48400000000004</v>
      </c>
      <c r="M559" t="s">
        <v>45</v>
      </c>
      <c r="N559" t="s">
        <v>57</v>
      </c>
      <c r="O559" t="str">
        <f t="shared" si="16"/>
        <v xml:space="preserve">Tier 3-Supermarket </v>
      </c>
      <c r="P559" s="1">
        <f t="shared" si="17"/>
        <v>1.3632906184768405E-5</v>
      </c>
    </row>
    <row r="560" spans="1:16" x14ac:dyDescent="0.3">
      <c r="A560" t="s">
        <v>149</v>
      </c>
      <c r="B560">
        <v>20.25</v>
      </c>
      <c r="C560" t="s">
        <v>24</v>
      </c>
      <c r="D560">
        <v>0.10290000000000001</v>
      </c>
      <c r="E560" t="s">
        <v>86</v>
      </c>
      <c r="F560">
        <v>93.212000000000003</v>
      </c>
      <c r="G560" t="s">
        <v>48</v>
      </c>
      <c r="H560">
        <v>2002</v>
      </c>
      <c r="J560" t="s">
        <v>49</v>
      </c>
      <c r="K560" t="s">
        <v>20</v>
      </c>
      <c r="L560">
        <v>1304.9680000000001</v>
      </c>
      <c r="M560" t="s">
        <v>45</v>
      </c>
      <c r="N560" t="s">
        <v>57</v>
      </c>
      <c r="O560" t="str">
        <f t="shared" si="16"/>
        <v xml:space="preserve">Tier 2-Supermarket </v>
      </c>
      <c r="P560" s="1">
        <f t="shared" si="17"/>
        <v>2.7265812369536811E-5</v>
      </c>
    </row>
    <row r="561" spans="1:16" x14ac:dyDescent="0.3">
      <c r="A561" t="s">
        <v>1465</v>
      </c>
      <c r="B561">
        <v>20.25</v>
      </c>
      <c r="C561" t="s">
        <v>24</v>
      </c>
      <c r="D561">
        <v>7.6200000000000004E-2</v>
      </c>
      <c r="E561" t="s">
        <v>16</v>
      </c>
      <c r="F561">
        <v>196.279</v>
      </c>
      <c r="G561" t="s">
        <v>54</v>
      </c>
      <c r="H561">
        <v>1997</v>
      </c>
      <c r="I561" t="s">
        <v>55</v>
      </c>
      <c r="J561" t="s">
        <v>19</v>
      </c>
      <c r="K561" t="s">
        <v>20</v>
      </c>
      <c r="L561">
        <v>2731.1116000000002</v>
      </c>
      <c r="M561" t="s">
        <v>21</v>
      </c>
      <c r="N561" t="s">
        <v>22</v>
      </c>
      <c r="O561" t="str">
        <f t="shared" si="16"/>
        <v xml:space="preserve">Tier 1-Supermarket </v>
      </c>
      <c r="P561" s="1">
        <f t="shared" si="17"/>
        <v>5.7063450173387756E-5</v>
      </c>
    </row>
    <row r="562" spans="1:16" x14ac:dyDescent="0.3">
      <c r="A562" t="s">
        <v>265</v>
      </c>
      <c r="B562">
        <v>20.25</v>
      </c>
      <c r="C562" t="s">
        <v>24</v>
      </c>
      <c r="D562">
        <v>1.8800000000000001E-2</v>
      </c>
      <c r="E562" t="s">
        <v>33</v>
      </c>
      <c r="F562">
        <v>222.077</v>
      </c>
      <c r="G562" t="s">
        <v>39</v>
      </c>
      <c r="H562">
        <v>1987</v>
      </c>
      <c r="I562" t="s">
        <v>40</v>
      </c>
      <c r="J562" t="s">
        <v>27</v>
      </c>
      <c r="K562" t="s">
        <v>20</v>
      </c>
      <c r="L562">
        <v>3113.2808</v>
      </c>
      <c r="M562" t="s">
        <v>21</v>
      </c>
      <c r="N562" t="s">
        <v>22</v>
      </c>
      <c r="O562" t="str">
        <f t="shared" si="16"/>
        <v xml:space="preserve">Tier 3-Supermarket </v>
      </c>
      <c r="P562" s="1">
        <f t="shared" si="17"/>
        <v>6.5048438081609242E-5</v>
      </c>
    </row>
    <row r="563" spans="1:16" x14ac:dyDescent="0.3">
      <c r="A563" t="s">
        <v>1465</v>
      </c>
      <c r="B563">
        <v>20.25</v>
      </c>
      <c r="C563" t="s">
        <v>24</v>
      </c>
      <c r="D563">
        <v>7.6499999999999999E-2</v>
      </c>
      <c r="E563" t="s">
        <v>16</v>
      </c>
      <c r="F563">
        <v>196.179</v>
      </c>
      <c r="G563" t="s">
        <v>26</v>
      </c>
      <c r="H563">
        <v>2009</v>
      </c>
      <c r="I563" t="s">
        <v>18</v>
      </c>
      <c r="J563" t="s">
        <v>27</v>
      </c>
      <c r="K563" t="s">
        <v>28</v>
      </c>
      <c r="L563">
        <v>2731.1116000000002</v>
      </c>
      <c r="M563" t="s">
        <v>21</v>
      </c>
      <c r="N563" t="s">
        <v>22</v>
      </c>
      <c r="O563" t="str">
        <f t="shared" si="16"/>
        <v xml:space="preserve">Tier 3-Supermarket </v>
      </c>
      <c r="P563" s="1">
        <f t="shared" si="17"/>
        <v>5.7063450173387756E-5</v>
      </c>
    </row>
    <row r="564" spans="1:16" x14ac:dyDescent="0.3">
      <c r="A564" t="s">
        <v>305</v>
      </c>
      <c r="B564">
        <v>20.25</v>
      </c>
      <c r="C564" t="s">
        <v>15</v>
      </c>
      <c r="D564">
        <v>2.5899999999999999E-2</v>
      </c>
      <c r="E564" t="s">
        <v>38</v>
      </c>
      <c r="F564">
        <v>182.59800000000001</v>
      </c>
      <c r="G564" t="s">
        <v>39</v>
      </c>
      <c r="H564">
        <v>1987</v>
      </c>
      <c r="I564" t="s">
        <v>40</v>
      </c>
      <c r="J564" t="s">
        <v>27</v>
      </c>
      <c r="K564" t="s">
        <v>20</v>
      </c>
      <c r="L564">
        <v>3078.6592000000001</v>
      </c>
      <c r="M564" t="s">
        <v>38</v>
      </c>
      <c r="N564" t="s">
        <v>22</v>
      </c>
      <c r="O564" t="str">
        <f t="shared" si="16"/>
        <v xml:space="preserve">Tier 3-Supermarket </v>
      </c>
      <c r="P564" s="1">
        <f t="shared" si="17"/>
        <v>6.4325059386090926E-5</v>
      </c>
    </row>
    <row r="565" spans="1:16" x14ac:dyDescent="0.3">
      <c r="A565" t="s">
        <v>1465</v>
      </c>
      <c r="B565">
        <v>20.25</v>
      </c>
      <c r="C565" t="s">
        <v>24</v>
      </c>
      <c r="D565">
        <v>7.6300000000000007E-2</v>
      </c>
      <c r="E565" t="s">
        <v>16</v>
      </c>
      <c r="F565">
        <v>196.779</v>
      </c>
      <c r="G565" t="s">
        <v>48</v>
      </c>
      <c r="H565">
        <v>2002</v>
      </c>
      <c r="J565" t="s">
        <v>49</v>
      </c>
      <c r="K565" t="s">
        <v>20</v>
      </c>
      <c r="L565">
        <v>2731.1116000000002</v>
      </c>
      <c r="M565" t="s">
        <v>21</v>
      </c>
      <c r="N565" t="s">
        <v>22</v>
      </c>
      <c r="O565" t="str">
        <f t="shared" si="16"/>
        <v xml:space="preserve">Tier 2-Supermarket </v>
      </c>
      <c r="P565" s="1">
        <f t="shared" si="17"/>
        <v>5.7063450173387756E-5</v>
      </c>
    </row>
    <row r="566" spans="1:16" x14ac:dyDescent="0.3">
      <c r="A566" t="s">
        <v>281</v>
      </c>
      <c r="B566">
        <v>20.25</v>
      </c>
      <c r="C566" t="s">
        <v>24</v>
      </c>
      <c r="D566">
        <v>1.4800000000000001E-2</v>
      </c>
      <c r="E566" t="s">
        <v>16</v>
      </c>
      <c r="F566">
        <v>193.816</v>
      </c>
      <c r="G566" t="s">
        <v>39</v>
      </c>
      <c r="H566">
        <v>1987</v>
      </c>
      <c r="I566" t="s">
        <v>40</v>
      </c>
      <c r="J566" t="s">
        <v>27</v>
      </c>
      <c r="K566" t="s">
        <v>20</v>
      </c>
      <c r="L566">
        <v>3463.4915999999998</v>
      </c>
      <c r="M566" t="s">
        <v>21</v>
      </c>
      <c r="N566" t="s">
        <v>22</v>
      </c>
      <c r="O566" t="str">
        <f t="shared" si="16"/>
        <v xml:space="preserve">Tier 3-Supermarket </v>
      </c>
      <c r="P566" s="1">
        <f t="shared" si="17"/>
        <v>7.2365691809352279E-5</v>
      </c>
    </row>
    <row r="567" spans="1:16" x14ac:dyDescent="0.3">
      <c r="A567" t="s">
        <v>1067</v>
      </c>
      <c r="B567">
        <v>20.25</v>
      </c>
      <c r="C567" t="s">
        <v>15</v>
      </c>
      <c r="D567">
        <v>5.91E-2</v>
      </c>
      <c r="E567" t="s">
        <v>38</v>
      </c>
      <c r="F567">
        <v>247.346</v>
      </c>
      <c r="G567" t="s">
        <v>48</v>
      </c>
      <c r="H567">
        <v>2002</v>
      </c>
      <c r="J567" t="s">
        <v>49</v>
      </c>
      <c r="K567" t="s">
        <v>20</v>
      </c>
      <c r="L567">
        <v>1970.768</v>
      </c>
      <c r="M567" t="s">
        <v>38</v>
      </c>
      <c r="N567" t="s">
        <v>22</v>
      </c>
      <c r="O567" t="str">
        <f t="shared" si="16"/>
        <v xml:space="preserve">Tier 2-Supermarket </v>
      </c>
      <c r="P567" s="1">
        <f t="shared" si="17"/>
        <v>4.1176941129504569E-5</v>
      </c>
    </row>
    <row r="568" spans="1:16" x14ac:dyDescent="0.3">
      <c r="A568" t="s">
        <v>1465</v>
      </c>
      <c r="B568">
        <v>20.25</v>
      </c>
      <c r="C568" t="s">
        <v>24</v>
      </c>
      <c r="D568">
        <v>7.6100000000000001E-2</v>
      </c>
      <c r="E568" t="s">
        <v>16</v>
      </c>
      <c r="F568">
        <v>197.07900000000001</v>
      </c>
      <c r="G568" t="s">
        <v>65</v>
      </c>
      <c r="H568">
        <v>2004</v>
      </c>
      <c r="I568" t="s">
        <v>55</v>
      </c>
      <c r="J568" t="s">
        <v>49</v>
      </c>
      <c r="K568" t="s">
        <v>20</v>
      </c>
      <c r="L568">
        <v>4681.9056</v>
      </c>
      <c r="M568" t="s">
        <v>21</v>
      </c>
      <c r="N568" t="s">
        <v>22</v>
      </c>
      <c r="O568" t="str">
        <f t="shared" si="16"/>
        <v xml:space="preserve">Tier 2-Supermarket </v>
      </c>
      <c r="P568" s="1">
        <f t="shared" si="17"/>
        <v>9.7823057440093292E-5</v>
      </c>
    </row>
    <row r="569" spans="1:16" x14ac:dyDescent="0.3">
      <c r="A569" t="s">
        <v>701</v>
      </c>
      <c r="B569">
        <v>20.25</v>
      </c>
      <c r="C569" t="s">
        <v>15</v>
      </c>
      <c r="D569">
        <v>3.6400000000000002E-2</v>
      </c>
      <c r="E569" t="s">
        <v>16</v>
      </c>
      <c r="F569">
        <v>219.34800000000001</v>
      </c>
      <c r="G569" t="s">
        <v>48</v>
      </c>
      <c r="H569">
        <v>2002</v>
      </c>
      <c r="J569" t="s">
        <v>49</v>
      </c>
      <c r="K569" t="s">
        <v>20</v>
      </c>
      <c r="L569">
        <v>8323.8315999999995</v>
      </c>
      <c r="M569" t="s">
        <v>21</v>
      </c>
      <c r="N569" t="s">
        <v>22</v>
      </c>
      <c r="O569" t="str">
        <f t="shared" si="16"/>
        <v xml:space="preserve">Tier 2-Supermarket </v>
      </c>
      <c r="P569" s="1">
        <f t="shared" si="17"/>
        <v>1.7391693175711692E-4</v>
      </c>
    </row>
    <row r="570" spans="1:16" x14ac:dyDescent="0.3">
      <c r="A570" t="s">
        <v>1606</v>
      </c>
      <c r="B570">
        <v>20.25</v>
      </c>
      <c r="C570" t="s">
        <v>15</v>
      </c>
      <c r="D570">
        <v>0.14829999999999999</v>
      </c>
      <c r="E570" t="s">
        <v>63</v>
      </c>
      <c r="F570">
        <v>108.39400000000001</v>
      </c>
      <c r="G570" t="s">
        <v>17</v>
      </c>
      <c r="H570">
        <v>1999</v>
      </c>
      <c r="I570" t="s">
        <v>18</v>
      </c>
      <c r="J570" t="s">
        <v>19</v>
      </c>
      <c r="K570" t="s">
        <v>20</v>
      </c>
      <c r="L570">
        <v>2787.0387999999998</v>
      </c>
      <c r="M570" t="s">
        <v>38</v>
      </c>
      <c r="N570" t="s">
        <v>57</v>
      </c>
      <c r="O570" t="str">
        <f t="shared" si="16"/>
        <v xml:space="preserve">Tier 1-Supermarket </v>
      </c>
      <c r="P570" s="1">
        <f t="shared" si="17"/>
        <v>5.8231984989225043E-5</v>
      </c>
    </row>
    <row r="571" spans="1:16" x14ac:dyDescent="0.3">
      <c r="A571" t="s">
        <v>1253</v>
      </c>
      <c r="B571">
        <v>20.25</v>
      </c>
      <c r="C571" t="s">
        <v>15</v>
      </c>
      <c r="D571">
        <v>0</v>
      </c>
      <c r="E571" t="s">
        <v>38</v>
      </c>
      <c r="F571">
        <v>145.642</v>
      </c>
      <c r="G571" t="s">
        <v>39</v>
      </c>
      <c r="H571">
        <v>1987</v>
      </c>
      <c r="I571" t="s">
        <v>40</v>
      </c>
      <c r="J571" t="s">
        <v>27</v>
      </c>
      <c r="K571" t="s">
        <v>20</v>
      </c>
      <c r="L571">
        <v>3384.2613999999999</v>
      </c>
      <c r="M571" t="s">
        <v>38</v>
      </c>
      <c r="N571" t="s">
        <v>36</v>
      </c>
      <c r="O571" t="str">
        <f t="shared" si="16"/>
        <v xml:space="preserve">Tier 3-Supermarket </v>
      </c>
      <c r="P571" s="1">
        <f t="shared" si="17"/>
        <v>7.0710267486916127E-5</v>
      </c>
    </row>
    <row r="572" spans="1:16" x14ac:dyDescent="0.3">
      <c r="A572" t="s">
        <v>1465</v>
      </c>
      <c r="B572">
        <v>20.25</v>
      </c>
      <c r="C572" t="s">
        <v>24</v>
      </c>
      <c r="D572">
        <v>0</v>
      </c>
      <c r="E572" t="s">
        <v>16</v>
      </c>
      <c r="F572">
        <v>194.279</v>
      </c>
      <c r="G572" t="s">
        <v>17</v>
      </c>
      <c r="H572">
        <v>1999</v>
      </c>
      <c r="I572" t="s">
        <v>18</v>
      </c>
      <c r="J572" t="s">
        <v>19</v>
      </c>
      <c r="K572" t="s">
        <v>20</v>
      </c>
      <c r="L572">
        <v>4291.7467999999999</v>
      </c>
      <c r="M572" t="s">
        <v>21</v>
      </c>
      <c r="N572" t="s">
        <v>36</v>
      </c>
      <c r="O572" t="str">
        <f t="shared" si="16"/>
        <v xml:space="preserve">Tier 1-Supermarket </v>
      </c>
      <c r="P572" s="1">
        <f t="shared" si="17"/>
        <v>8.9671135986752176E-5</v>
      </c>
    </row>
    <row r="573" spans="1:16" x14ac:dyDescent="0.3">
      <c r="A573" t="s">
        <v>366</v>
      </c>
      <c r="B573">
        <v>20.25</v>
      </c>
      <c r="C573" t="s">
        <v>24</v>
      </c>
      <c r="D573">
        <v>1.21E-2</v>
      </c>
      <c r="E573" t="s">
        <v>86</v>
      </c>
      <c r="F573">
        <v>183.59200000000001</v>
      </c>
      <c r="G573" t="s">
        <v>51</v>
      </c>
      <c r="H573">
        <v>2007</v>
      </c>
      <c r="J573" t="s">
        <v>49</v>
      </c>
      <c r="K573" t="s">
        <v>20</v>
      </c>
      <c r="L573">
        <v>2406.2012</v>
      </c>
      <c r="M573" t="s">
        <v>45</v>
      </c>
      <c r="N573" t="s">
        <v>22</v>
      </c>
      <c r="O573" t="str">
        <f t="shared" si="16"/>
        <v xml:space="preserve">Tier 2-Supermarket </v>
      </c>
      <c r="P573" s="1">
        <f t="shared" si="17"/>
        <v>5.0274819338523487E-5</v>
      </c>
    </row>
    <row r="574" spans="1:16" x14ac:dyDescent="0.3">
      <c r="A574" t="s">
        <v>1606</v>
      </c>
      <c r="B574">
        <v>20.25</v>
      </c>
      <c r="C574" t="s">
        <v>15</v>
      </c>
      <c r="D574">
        <v>0.1484</v>
      </c>
      <c r="E574" t="s">
        <v>63</v>
      </c>
      <c r="F574">
        <v>108.89400000000001</v>
      </c>
      <c r="G574" t="s">
        <v>48</v>
      </c>
      <c r="H574">
        <v>2002</v>
      </c>
      <c r="J574" t="s">
        <v>49</v>
      </c>
      <c r="K574" t="s">
        <v>20</v>
      </c>
      <c r="L574">
        <v>3644.5891999999999</v>
      </c>
      <c r="M574" t="s">
        <v>38</v>
      </c>
      <c r="N574" t="s">
        <v>57</v>
      </c>
      <c r="O574" t="str">
        <f t="shared" si="16"/>
        <v xml:space="preserve">Tier 2-Supermarket </v>
      </c>
      <c r="P574" s="1">
        <f t="shared" si="17"/>
        <v>7.6149518832063513E-5</v>
      </c>
    </row>
    <row r="575" spans="1:16" x14ac:dyDescent="0.3">
      <c r="A575" t="s">
        <v>701</v>
      </c>
      <c r="B575">
        <v>20.25</v>
      </c>
      <c r="C575" t="s">
        <v>15</v>
      </c>
      <c r="D575">
        <v>3.6299999999999999E-2</v>
      </c>
      <c r="E575" t="s">
        <v>16</v>
      </c>
      <c r="F575">
        <v>220.148</v>
      </c>
      <c r="G575" t="s">
        <v>54</v>
      </c>
      <c r="H575">
        <v>1997</v>
      </c>
      <c r="I575" t="s">
        <v>55</v>
      </c>
      <c r="J575" t="s">
        <v>19</v>
      </c>
      <c r="K575" t="s">
        <v>20</v>
      </c>
      <c r="L575">
        <v>3066.6747999999998</v>
      </c>
      <c r="M575" t="s">
        <v>21</v>
      </c>
      <c r="N575" t="s">
        <v>22</v>
      </c>
      <c r="O575" t="str">
        <f t="shared" si="16"/>
        <v xml:space="preserve">Tier 1-Supermarket </v>
      </c>
      <c r="P575" s="1">
        <f t="shared" si="17"/>
        <v>6.4074659068411496E-5</v>
      </c>
    </row>
    <row r="576" spans="1:16" x14ac:dyDescent="0.3">
      <c r="A576" t="s">
        <v>265</v>
      </c>
      <c r="B576">
        <v>20.25</v>
      </c>
      <c r="C576" t="s">
        <v>24</v>
      </c>
      <c r="D576">
        <v>1.89E-2</v>
      </c>
      <c r="E576" t="s">
        <v>33</v>
      </c>
      <c r="F576">
        <v>220.577</v>
      </c>
      <c r="G576" t="s">
        <v>51</v>
      </c>
      <c r="H576">
        <v>2007</v>
      </c>
      <c r="J576" t="s">
        <v>49</v>
      </c>
      <c r="K576" t="s">
        <v>20</v>
      </c>
      <c r="L576">
        <v>2446.1491999999998</v>
      </c>
      <c r="M576" t="s">
        <v>21</v>
      </c>
      <c r="N576" t="s">
        <v>22</v>
      </c>
      <c r="O576" t="str">
        <f t="shared" si="16"/>
        <v xml:space="preserve">Tier 2-Supermarket </v>
      </c>
      <c r="P576" s="1">
        <f t="shared" si="17"/>
        <v>5.1109487064121546E-5</v>
      </c>
    </row>
    <row r="577" spans="1:16" x14ac:dyDescent="0.3">
      <c r="A577" t="s">
        <v>569</v>
      </c>
      <c r="B577">
        <v>20.25</v>
      </c>
      <c r="C577" t="s">
        <v>24</v>
      </c>
      <c r="D577">
        <v>2.2499999999999999E-2</v>
      </c>
      <c r="E577" t="s">
        <v>16</v>
      </c>
      <c r="F577">
        <v>248.10900000000001</v>
      </c>
      <c r="G577" t="s">
        <v>65</v>
      </c>
      <c r="H577">
        <v>2004</v>
      </c>
      <c r="I577" t="s">
        <v>55</v>
      </c>
      <c r="J577" t="s">
        <v>49</v>
      </c>
      <c r="K577" t="s">
        <v>20</v>
      </c>
      <c r="L577">
        <v>4731.1747999999998</v>
      </c>
      <c r="M577" t="s">
        <v>21</v>
      </c>
      <c r="N577" t="s">
        <v>22</v>
      </c>
      <c r="O577" t="str">
        <f t="shared" si="16"/>
        <v xml:space="preserve">Tier 2-Supermarket </v>
      </c>
      <c r="P577" s="1">
        <f t="shared" si="17"/>
        <v>9.8852480968330899E-5</v>
      </c>
    </row>
    <row r="578" spans="1:16" x14ac:dyDescent="0.3">
      <c r="A578" t="s">
        <v>265</v>
      </c>
      <c r="B578">
        <v>20.25</v>
      </c>
      <c r="C578" t="s">
        <v>24</v>
      </c>
      <c r="D578">
        <v>1.8800000000000001E-2</v>
      </c>
      <c r="E578" t="s">
        <v>33</v>
      </c>
      <c r="F578">
        <v>220.67699999999999</v>
      </c>
      <c r="G578" t="s">
        <v>54</v>
      </c>
      <c r="H578">
        <v>1997</v>
      </c>
      <c r="I578" t="s">
        <v>55</v>
      </c>
      <c r="J578" t="s">
        <v>19</v>
      </c>
      <c r="K578" t="s">
        <v>20</v>
      </c>
      <c r="L578">
        <v>2223.7719999999999</v>
      </c>
      <c r="M578" t="s">
        <v>21</v>
      </c>
      <c r="N578" t="s">
        <v>22</v>
      </c>
      <c r="O578" t="str">
        <f t="shared" ref="O578:O641" si="18">_xlfn.CONCAT(J578,"-", LEFT(K578,12))</f>
        <v xml:space="preserve">Tier 1-Supermarket </v>
      </c>
      <c r="P578" s="1">
        <f t="shared" ref="P578:P641" si="19">L578/SUM(L:L)</f>
        <v>4.6463170058292317E-5</v>
      </c>
    </row>
    <row r="579" spans="1:16" x14ac:dyDescent="0.3">
      <c r="A579" t="s">
        <v>149</v>
      </c>
      <c r="B579">
        <v>20.25</v>
      </c>
      <c r="C579" t="s">
        <v>24</v>
      </c>
      <c r="D579">
        <v>0.1033</v>
      </c>
      <c r="E579" t="s">
        <v>86</v>
      </c>
      <c r="F579">
        <v>92.611999999999995</v>
      </c>
      <c r="G579" t="s">
        <v>51</v>
      </c>
      <c r="H579">
        <v>2007</v>
      </c>
      <c r="J579" t="s">
        <v>49</v>
      </c>
      <c r="K579" t="s">
        <v>20</v>
      </c>
      <c r="L579">
        <v>1454.5362</v>
      </c>
      <c r="M579" t="s">
        <v>45</v>
      </c>
      <c r="N579" t="s">
        <v>57</v>
      </c>
      <c r="O579" t="str">
        <f t="shared" si="18"/>
        <v xml:space="preserve">Tier 2-Supermarket </v>
      </c>
      <c r="P579" s="1">
        <f t="shared" si="19"/>
        <v>3.0390868675629647E-5</v>
      </c>
    </row>
    <row r="580" spans="1:16" x14ac:dyDescent="0.3">
      <c r="A580" t="s">
        <v>366</v>
      </c>
      <c r="B580">
        <v>20.25</v>
      </c>
      <c r="C580" t="s">
        <v>24</v>
      </c>
      <c r="D580">
        <v>0</v>
      </c>
      <c r="E580" t="s">
        <v>86</v>
      </c>
      <c r="F580">
        <v>186.49199999999999</v>
      </c>
      <c r="G580" t="s">
        <v>17</v>
      </c>
      <c r="H580">
        <v>1999</v>
      </c>
      <c r="I580" t="s">
        <v>18</v>
      </c>
      <c r="J580" t="s">
        <v>19</v>
      </c>
      <c r="K580" t="s">
        <v>20</v>
      </c>
      <c r="L580">
        <v>3345.0171999999998</v>
      </c>
      <c r="M580" t="s">
        <v>45</v>
      </c>
      <c r="N580" t="s">
        <v>36</v>
      </c>
      <c r="O580" t="str">
        <f t="shared" si="18"/>
        <v xml:space="preserve">Tier 1-Supermarket </v>
      </c>
      <c r="P580" s="1">
        <f t="shared" si="19"/>
        <v>6.9890304856573779E-5</v>
      </c>
    </row>
    <row r="581" spans="1:16" x14ac:dyDescent="0.3">
      <c r="A581" t="s">
        <v>305</v>
      </c>
      <c r="B581">
        <v>20.25</v>
      </c>
      <c r="C581" t="s">
        <v>15</v>
      </c>
      <c r="D581">
        <v>2.6100000000000002E-2</v>
      </c>
      <c r="E581" t="s">
        <v>38</v>
      </c>
      <c r="F581">
        <v>182.898</v>
      </c>
      <c r="G581" t="s">
        <v>51</v>
      </c>
      <c r="H581">
        <v>2007</v>
      </c>
      <c r="J581" t="s">
        <v>49</v>
      </c>
      <c r="K581" t="s">
        <v>20</v>
      </c>
      <c r="L581">
        <v>2830.9142999999999</v>
      </c>
      <c r="M581" t="s">
        <v>38</v>
      </c>
      <c r="N581" t="s">
        <v>22</v>
      </c>
      <c r="O581" t="str">
        <f t="shared" si="18"/>
        <v xml:space="preserve">Tier 2-Supermarket </v>
      </c>
      <c r="P581" s="1">
        <f t="shared" si="19"/>
        <v>5.9148713330931206E-5</v>
      </c>
    </row>
    <row r="582" spans="1:16" x14ac:dyDescent="0.3">
      <c r="A582" t="s">
        <v>1067</v>
      </c>
      <c r="B582">
        <v>20.25</v>
      </c>
      <c r="C582" t="s">
        <v>15</v>
      </c>
      <c r="D582">
        <v>9.8599999999999993E-2</v>
      </c>
      <c r="E582" t="s">
        <v>38</v>
      </c>
      <c r="F582">
        <v>244.74600000000001</v>
      </c>
      <c r="G582" t="s">
        <v>34</v>
      </c>
      <c r="H582">
        <v>1998</v>
      </c>
      <c r="J582" t="s">
        <v>27</v>
      </c>
      <c r="K582" t="s">
        <v>35</v>
      </c>
      <c r="L582">
        <v>579.34379999999999</v>
      </c>
      <c r="M582" t="s">
        <v>38</v>
      </c>
      <c r="N582" t="s">
        <v>22</v>
      </c>
      <c r="O582" t="str">
        <f t="shared" si="18"/>
        <v>Tier 3-Grocery Stor</v>
      </c>
      <c r="P582" s="1">
        <f t="shared" si="19"/>
        <v>1.2104725440205782E-5</v>
      </c>
    </row>
    <row r="583" spans="1:16" x14ac:dyDescent="0.3">
      <c r="A583" t="s">
        <v>806</v>
      </c>
      <c r="B583">
        <v>20.25</v>
      </c>
      <c r="C583" t="s">
        <v>15</v>
      </c>
      <c r="D583">
        <v>0.1479</v>
      </c>
      <c r="E583" t="s">
        <v>38</v>
      </c>
      <c r="F583">
        <v>235.36199999999999</v>
      </c>
      <c r="G583" t="s">
        <v>54</v>
      </c>
      <c r="H583">
        <v>1997</v>
      </c>
      <c r="I583" t="s">
        <v>55</v>
      </c>
      <c r="J583" t="s">
        <v>19</v>
      </c>
      <c r="K583" t="s">
        <v>20</v>
      </c>
      <c r="L583">
        <v>2740.3822</v>
      </c>
      <c r="M583" t="s">
        <v>38</v>
      </c>
      <c r="N583" t="s">
        <v>57</v>
      </c>
      <c r="O583" t="str">
        <f t="shared" si="18"/>
        <v xml:space="preserve">Tier 1-Supermarket </v>
      </c>
      <c r="P583" s="1">
        <f t="shared" si="19"/>
        <v>5.725714874695663E-5</v>
      </c>
    </row>
    <row r="584" spans="1:16" x14ac:dyDescent="0.3">
      <c r="A584" t="s">
        <v>265</v>
      </c>
      <c r="B584">
        <v>20.25</v>
      </c>
      <c r="C584" t="s">
        <v>24</v>
      </c>
      <c r="D584">
        <v>1.8800000000000001E-2</v>
      </c>
      <c r="E584" t="s">
        <v>33</v>
      </c>
      <c r="F584">
        <v>222.37700000000001</v>
      </c>
      <c r="G584" t="s">
        <v>17</v>
      </c>
      <c r="H584">
        <v>1999</v>
      </c>
      <c r="I584" t="s">
        <v>18</v>
      </c>
      <c r="J584" t="s">
        <v>19</v>
      </c>
      <c r="K584" t="s">
        <v>20</v>
      </c>
      <c r="L584">
        <v>2882.1925999999999</v>
      </c>
      <c r="M584" t="s">
        <v>21</v>
      </c>
      <c r="N584" t="s">
        <v>22</v>
      </c>
      <c r="O584" t="str">
        <f t="shared" si="18"/>
        <v xml:space="preserve">Tier 1-Supermarket </v>
      </c>
      <c r="P584" s="1">
        <f t="shared" si="19"/>
        <v>6.0220114703553997E-5</v>
      </c>
    </row>
    <row r="585" spans="1:16" x14ac:dyDescent="0.3">
      <c r="A585" t="s">
        <v>149</v>
      </c>
      <c r="B585">
        <v>20.25</v>
      </c>
      <c r="C585" t="s">
        <v>24</v>
      </c>
      <c r="D585">
        <v>0.10290000000000001</v>
      </c>
      <c r="E585" t="s">
        <v>86</v>
      </c>
      <c r="F585">
        <v>93.412000000000006</v>
      </c>
      <c r="G585" t="s">
        <v>17</v>
      </c>
      <c r="H585">
        <v>1999</v>
      </c>
      <c r="I585" t="s">
        <v>18</v>
      </c>
      <c r="J585" t="s">
        <v>19</v>
      </c>
      <c r="K585" t="s">
        <v>20</v>
      </c>
      <c r="L585">
        <v>1324.4067</v>
      </c>
      <c r="M585" t="s">
        <v>45</v>
      </c>
      <c r="N585" t="s">
        <v>57</v>
      </c>
      <c r="O585" t="str">
        <f t="shared" si="18"/>
        <v xml:space="preserve">Tier 1-Supermarket </v>
      </c>
      <c r="P585" s="1">
        <f t="shared" si="19"/>
        <v>2.7671961751673164E-5</v>
      </c>
    </row>
    <row r="586" spans="1:16" x14ac:dyDescent="0.3">
      <c r="A586" t="s">
        <v>701</v>
      </c>
      <c r="B586">
        <v>20.25</v>
      </c>
      <c r="C586" t="s">
        <v>15</v>
      </c>
      <c r="D586">
        <v>3.6499999999999998E-2</v>
      </c>
      <c r="E586" t="s">
        <v>16</v>
      </c>
      <c r="F586">
        <v>218.148</v>
      </c>
      <c r="G586" t="s">
        <v>51</v>
      </c>
      <c r="H586">
        <v>2007</v>
      </c>
      <c r="J586" t="s">
        <v>49</v>
      </c>
      <c r="K586" t="s">
        <v>20</v>
      </c>
      <c r="L586">
        <v>3663.8788</v>
      </c>
      <c r="M586" t="s">
        <v>21</v>
      </c>
      <c r="N586" t="s">
        <v>22</v>
      </c>
      <c r="O586" t="str">
        <f t="shared" si="18"/>
        <v xml:space="preserve">Tier 2-Supermarket </v>
      </c>
      <c r="P586" s="1">
        <f t="shared" si="19"/>
        <v>7.6552552940396766E-5</v>
      </c>
    </row>
    <row r="587" spans="1:16" x14ac:dyDescent="0.3">
      <c r="A587" t="s">
        <v>366</v>
      </c>
      <c r="B587">
        <v>20.25</v>
      </c>
      <c r="C587" t="s">
        <v>24</v>
      </c>
      <c r="D587">
        <v>0</v>
      </c>
      <c r="E587" t="s">
        <v>86</v>
      </c>
      <c r="F587">
        <v>185.792</v>
      </c>
      <c r="G587" t="s">
        <v>26</v>
      </c>
      <c r="H587">
        <v>2009</v>
      </c>
      <c r="I587" t="s">
        <v>18</v>
      </c>
      <c r="J587" t="s">
        <v>27</v>
      </c>
      <c r="K587" t="s">
        <v>28</v>
      </c>
      <c r="L587">
        <v>3166.2786999999998</v>
      </c>
      <c r="M587" t="s">
        <v>45</v>
      </c>
      <c r="N587" t="s">
        <v>36</v>
      </c>
      <c r="O587" t="str">
        <f t="shared" si="18"/>
        <v xml:space="preserve">Tier 3-Supermarket </v>
      </c>
      <c r="P587" s="1">
        <f t="shared" si="19"/>
        <v>6.6155768527550809E-5</v>
      </c>
    </row>
    <row r="588" spans="1:16" x14ac:dyDescent="0.3">
      <c r="A588" t="s">
        <v>806</v>
      </c>
      <c r="B588">
        <v>20.25</v>
      </c>
      <c r="C588" t="s">
        <v>15</v>
      </c>
      <c r="D588">
        <v>0.1482</v>
      </c>
      <c r="E588" t="s">
        <v>38</v>
      </c>
      <c r="F588">
        <v>235.762</v>
      </c>
      <c r="G588" t="s">
        <v>48</v>
      </c>
      <c r="H588">
        <v>2002</v>
      </c>
      <c r="J588" t="s">
        <v>49</v>
      </c>
      <c r="K588" t="s">
        <v>20</v>
      </c>
      <c r="L588">
        <v>2981.29</v>
      </c>
      <c r="M588" t="s">
        <v>38</v>
      </c>
      <c r="N588" t="s">
        <v>57</v>
      </c>
      <c r="O588" t="str">
        <f t="shared" si="18"/>
        <v xml:space="preserve">Tier 2-Supermarket </v>
      </c>
      <c r="P588" s="1">
        <f t="shared" si="19"/>
        <v>6.2290641425058997E-5</v>
      </c>
    </row>
    <row r="589" spans="1:16" x14ac:dyDescent="0.3">
      <c r="A589" t="s">
        <v>281</v>
      </c>
      <c r="B589">
        <v>20.25</v>
      </c>
      <c r="C589" t="s">
        <v>24</v>
      </c>
      <c r="D589">
        <v>1.49E-2</v>
      </c>
      <c r="E589" t="s">
        <v>16</v>
      </c>
      <c r="F589">
        <v>193.51599999999999</v>
      </c>
      <c r="G589" t="s">
        <v>51</v>
      </c>
      <c r="H589">
        <v>2007</v>
      </c>
      <c r="J589" t="s">
        <v>49</v>
      </c>
      <c r="K589" t="s">
        <v>20</v>
      </c>
      <c r="L589">
        <v>3004.4191000000001</v>
      </c>
      <c r="M589" t="s">
        <v>21</v>
      </c>
      <c r="N589" t="s">
        <v>22</v>
      </c>
      <c r="O589" t="str">
        <f t="shared" si="18"/>
        <v xml:space="preserve">Tier 2-Supermarket </v>
      </c>
      <c r="P589" s="1">
        <f t="shared" si="19"/>
        <v>6.2773897490247E-5</v>
      </c>
    </row>
    <row r="590" spans="1:16" x14ac:dyDescent="0.3">
      <c r="A590" t="s">
        <v>366</v>
      </c>
      <c r="B590">
        <v>20.25</v>
      </c>
      <c r="C590" t="s">
        <v>24</v>
      </c>
      <c r="D590">
        <v>0</v>
      </c>
      <c r="E590" t="s">
        <v>86</v>
      </c>
      <c r="F590">
        <v>184.69200000000001</v>
      </c>
      <c r="G590" t="s">
        <v>65</v>
      </c>
      <c r="H590">
        <v>2004</v>
      </c>
      <c r="I590" t="s">
        <v>55</v>
      </c>
      <c r="J590" t="s">
        <v>49</v>
      </c>
      <c r="K590" t="s">
        <v>20</v>
      </c>
      <c r="L590">
        <v>4246.3809000000001</v>
      </c>
      <c r="M590" t="s">
        <v>45</v>
      </c>
      <c r="N590" t="s">
        <v>36</v>
      </c>
      <c r="O590" t="str">
        <f t="shared" si="18"/>
        <v xml:space="preserve">Tier 2-Supermarket </v>
      </c>
      <c r="P590" s="1">
        <f t="shared" si="19"/>
        <v>8.8723267443328006E-5</v>
      </c>
    </row>
    <row r="591" spans="1:16" x14ac:dyDescent="0.3">
      <c r="A591" t="s">
        <v>701</v>
      </c>
      <c r="B591">
        <v>20.25</v>
      </c>
      <c r="C591" t="s">
        <v>15</v>
      </c>
      <c r="D591">
        <v>3.6400000000000002E-2</v>
      </c>
      <c r="E591" t="s">
        <v>16</v>
      </c>
      <c r="F591">
        <v>221.048</v>
      </c>
      <c r="G591" t="s">
        <v>17</v>
      </c>
      <c r="H591">
        <v>1999</v>
      </c>
      <c r="I591" t="s">
        <v>18</v>
      </c>
      <c r="J591" t="s">
        <v>19</v>
      </c>
      <c r="K591" t="s">
        <v>20</v>
      </c>
      <c r="L591">
        <v>2813.0462000000002</v>
      </c>
      <c r="M591" t="s">
        <v>21</v>
      </c>
      <c r="N591" t="s">
        <v>22</v>
      </c>
      <c r="O591" t="str">
        <f t="shared" si="18"/>
        <v xml:space="preserve">Tier 1-Supermarket </v>
      </c>
      <c r="P591" s="1">
        <f t="shared" si="19"/>
        <v>5.8775379837696038E-5</v>
      </c>
    </row>
    <row r="592" spans="1:16" x14ac:dyDescent="0.3">
      <c r="A592" t="s">
        <v>1606</v>
      </c>
      <c r="B592">
        <v>20.25</v>
      </c>
      <c r="C592" t="s">
        <v>15</v>
      </c>
      <c r="D592">
        <v>0.14799999999999999</v>
      </c>
      <c r="E592" t="s">
        <v>63</v>
      </c>
      <c r="F592">
        <v>105.994</v>
      </c>
      <c r="G592" t="s">
        <v>65</v>
      </c>
      <c r="H592">
        <v>2004</v>
      </c>
      <c r="I592" t="s">
        <v>55</v>
      </c>
      <c r="J592" t="s">
        <v>49</v>
      </c>
      <c r="K592" t="s">
        <v>20</v>
      </c>
      <c r="L592">
        <v>1709.2230999999999</v>
      </c>
      <c r="M592" t="s">
        <v>38</v>
      </c>
      <c r="N592" t="s">
        <v>57</v>
      </c>
      <c r="O592" t="str">
        <f t="shared" si="18"/>
        <v xml:space="preserve">Tier 2-Supermarket </v>
      </c>
      <c r="P592" s="1">
        <f t="shared" si="19"/>
        <v>3.5712259873252101E-5</v>
      </c>
    </row>
    <row r="593" spans="1:16" x14ac:dyDescent="0.3">
      <c r="A593" t="s">
        <v>1253</v>
      </c>
      <c r="B593">
        <v>20.25</v>
      </c>
      <c r="C593" t="s">
        <v>15</v>
      </c>
      <c r="D593">
        <v>1.4200000000000001E-2</v>
      </c>
      <c r="E593" t="s">
        <v>38</v>
      </c>
      <c r="F593">
        <v>147.44200000000001</v>
      </c>
      <c r="G593" t="s">
        <v>65</v>
      </c>
      <c r="H593">
        <v>2004</v>
      </c>
      <c r="I593" t="s">
        <v>55</v>
      </c>
      <c r="J593" t="s">
        <v>49</v>
      </c>
      <c r="K593" t="s">
        <v>20</v>
      </c>
      <c r="L593">
        <v>2637.3611000000001</v>
      </c>
      <c r="M593" t="s">
        <v>38</v>
      </c>
      <c r="N593" t="s">
        <v>22</v>
      </c>
      <c r="O593" t="str">
        <f t="shared" si="18"/>
        <v xml:space="preserve">Tier 2-Supermarket </v>
      </c>
      <c r="P593" s="1">
        <f t="shared" si="19"/>
        <v>5.5104640805993107E-5</v>
      </c>
    </row>
    <row r="594" spans="1:16" x14ac:dyDescent="0.3">
      <c r="A594" t="s">
        <v>1465</v>
      </c>
      <c r="B594">
        <v>20.25</v>
      </c>
      <c r="C594" t="s">
        <v>24</v>
      </c>
      <c r="D594">
        <v>7.6600000000000001E-2</v>
      </c>
      <c r="E594" t="s">
        <v>16</v>
      </c>
      <c r="F594">
        <v>196.37899999999999</v>
      </c>
      <c r="G594" t="s">
        <v>51</v>
      </c>
      <c r="H594">
        <v>2007</v>
      </c>
      <c r="J594" t="s">
        <v>49</v>
      </c>
      <c r="K594" t="s">
        <v>20</v>
      </c>
      <c r="L594">
        <v>3393.7541999999999</v>
      </c>
      <c r="M594" t="s">
        <v>21</v>
      </c>
      <c r="N594" t="s">
        <v>22</v>
      </c>
      <c r="O594" t="str">
        <f t="shared" si="18"/>
        <v xml:space="preserve">Tier 2-Supermarket </v>
      </c>
      <c r="P594" s="1">
        <f t="shared" si="19"/>
        <v>7.0908608675099695E-5</v>
      </c>
    </row>
    <row r="595" spans="1:16" x14ac:dyDescent="0.3">
      <c r="A595" t="s">
        <v>305</v>
      </c>
      <c r="B595">
        <v>20.25</v>
      </c>
      <c r="C595" t="s">
        <v>15</v>
      </c>
      <c r="D595">
        <v>2.5999999999999999E-2</v>
      </c>
      <c r="E595" t="s">
        <v>38</v>
      </c>
      <c r="F595">
        <v>179.398</v>
      </c>
      <c r="G595" t="s">
        <v>17</v>
      </c>
      <c r="H595">
        <v>1999</v>
      </c>
      <c r="I595" t="s">
        <v>18</v>
      </c>
      <c r="J595" t="s">
        <v>19</v>
      </c>
      <c r="K595" t="s">
        <v>20</v>
      </c>
      <c r="L595">
        <v>3026.1682000000001</v>
      </c>
      <c r="M595" t="s">
        <v>38</v>
      </c>
      <c r="N595" t="s">
        <v>22</v>
      </c>
      <c r="O595" t="str">
        <f t="shared" si="18"/>
        <v xml:space="preserve">Tier 1-Supermarket </v>
      </c>
      <c r="P595" s="1">
        <f t="shared" si="19"/>
        <v>6.3228320035325726E-5</v>
      </c>
    </row>
    <row r="596" spans="1:16" x14ac:dyDescent="0.3">
      <c r="A596" t="s">
        <v>265</v>
      </c>
      <c r="B596">
        <v>20.25</v>
      </c>
      <c r="C596" t="s">
        <v>24</v>
      </c>
      <c r="D596">
        <v>1.89E-2</v>
      </c>
      <c r="E596" t="s">
        <v>33</v>
      </c>
      <c r="F596">
        <v>222.077</v>
      </c>
      <c r="G596" t="s">
        <v>26</v>
      </c>
      <c r="H596">
        <v>2009</v>
      </c>
      <c r="I596" t="s">
        <v>18</v>
      </c>
      <c r="J596" t="s">
        <v>27</v>
      </c>
      <c r="K596" t="s">
        <v>28</v>
      </c>
      <c r="L596">
        <v>2337.9074000000001</v>
      </c>
      <c r="M596" t="s">
        <v>21</v>
      </c>
      <c r="N596" t="s">
        <v>22</v>
      </c>
      <c r="O596" t="str">
        <f t="shared" si="18"/>
        <v xml:space="preserve">Tier 3-Supermarket </v>
      </c>
      <c r="P596" s="1">
        <f t="shared" si="19"/>
        <v>4.8847898573567816E-5</v>
      </c>
    </row>
    <row r="597" spans="1:16" x14ac:dyDescent="0.3">
      <c r="A597" t="s">
        <v>569</v>
      </c>
      <c r="B597">
        <v>20.25</v>
      </c>
      <c r="C597" t="s">
        <v>24</v>
      </c>
      <c r="D597">
        <v>2.2499999999999999E-2</v>
      </c>
      <c r="E597" t="s">
        <v>16</v>
      </c>
      <c r="F597">
        <v>249.50899999999999</v>
      </c>
      <c r="G597" t="s">
        <v>17</v>
      </c>
      <c r="H597">
        <v>1999</v>
      </c>
      <c r="I597" t="s">
        <v>18</v>
      </c>
      <c r="J597" t="s">
        <v>19</v>
      </c>
      <c r="K597" t="s">
        <v>20</v>
      </c>
      <c r="L597">
        <v>3483.6941000000002</v>
      </c>
      <c r="M597" t="s">
        <v>21</v>
      </c>
      <c r="N597" t="s">
        <v>22</v>
      </c>
      <c r="O597" t="str">
        <f t="shared" si="18"/>
        <v xml:space="preserve">Tier 1-Supermarket </v>
      </c>
      <c r="P597" s="1">
        <f t="shared" si="19"/>
        <v>7.2787799918053474E-5</v>
      </c>
    </row>
    <row r="598" spans="1:16" x14ac:dyDescent="0.3">
      <c r="A598" t="s">
        <v>845</v>
      </c>
      <c r="B598">
        <v>20.25</v>
      </c>
      <c r="C598" t="s">
        <v>24</v>
      </c>
      <c r="D598">
        <v>0</v>
      </c>
      <c r="E598" t="s">
        <v>42</v>
      </c>
      <c r="F598">
        <v>240.45400000000001</v>
      </c>
      <c r="G598" t="s">
        <v>26</v>
      </c>
      <c r="H598">
        <v>2009</v>
      </c>
      <c r="I598" t="s">
        <v>18</v>
      </c>
      <c r="J598" t="s">
        <v>27</v>
      </c>
      <c r="K598" t="s">
        <v>28</v>
      </c>
      <c r="L598">
        <v>3712.4321</v>
      </c>
      <c r="M598" t="s">
        <v>21</v>
      </c>
      <c r="N598" t="s">
        <v>36</v>
      </c>
      <c r="O598" t="str">
        <f t="shared" si="18"/>
        <v xml:space="preserve">Tier 3-Supermarket </v>
      </c>
      <c r="P598" s="1">
        <f t="shared" si="19"/>
        <v>7.7567018557731318E-5</v>
      </c>
    </row>
    <row r="599" spans="1:16" x14ac:dyDescent="0.3">
      <c r="A599" t="s">
        <v>1253</v>
      </c>
      <c r="B599">
        <v>20.25</v>
      </c>
      <c r="C599" t="s">
        <v>15</v>
      </c>
      <c r="D599">
        <v>2.3800000000000002E-2</v>
      </c>
      <c r="E599" t="s">
        <v>38</v>
      </c>
      <c r="F599">
        <v>145.542</v>
      </c>
      <c r="G599" t="s">
        <v>34</v>
      </c>
      <c r="H599">
        <v>1998</v>
      </c>
      <c r="J599" t="s">
        <v>27</v>
      </c>
      <c r="K599" t="s">
        <v>35</v>
      </c>
      <c r="L599">
        <v>385.19880000000001</v>
      </c>
      <c r="M599" t="s">
        <v>38</v>
      </c>
      <c r="N599" t="s">
        <v>22</v>
      </c>
      <c r="O599" t="str">
        <f t="shared" si="18"/>
        <v>Tier 3-Grocery Stor</v>
      </c>
      <c r="P599" s="1">
        <f t="shared" si="19"/>
        <v>8.0482879317889291E-6</v>
      </c>
    </row>
    <row r="600" spans="1:16" x14ac:dyDescent="0.3">
      <c r="A600" t="s">
        <v>1606</v>
      </c>
      <c r="B600">
        <v>20.25</v>
      </c>
      <c r="C600" t="s">
        <v>15</v>
      </c>
      <c r="D600">
        <v>0.24779999999999999</v>
      </c>
      <c r="E600" t="s">
        <v>63</v>
      </c>
      <c r="F600">
        <v>107.694</v>
      </c>
      <c r="G600" t="s">
        <v>34</v>
      </c>
      <c r="H600">
        <v>1998</v>
      </c>
      <c r="J600" t="s">
        <v>27</v>
      </c>
      <c r="K600" t="s">
        <v>35</v>
      </c>
      <c r="L600">
        <v>234.12200000000001</v>
      </c>
      <c r="M600" t="s">
        <v>38</v>
      </c>
      <c r="N600" t="s">
        <v>57</v>
      </c>
      <c r="O600" t="str">
        <f t="shared" si="18"/>
        <v>Tier 3-Grocery Stor</v>
      </c>
      <c r="P600" s="1">
        <f t="shared" si="19"/>
        <v>4.8917111558143172E-6</v>
      </c>
    </row>
    <row r="601" spans="1:16" x14ac:dyDescent="0.3">
      <c r="A601" t="s">
        <v>1606</v>
      </c>
      <c r="B601">
        <v>20.25</v>
      </c>
      <c r="C601" t="s">
        <v>15</v>
      </c>
      <c r="D601">
        <v>0.1489</v>
      </c>
      <c r="E601" t="s">
        <v>63</v>
      </c>
      <c r="F601">
        <v>108.294</v>
      </c>
      <c r="G601" t="s">
        <v>51</v>
      </c>
      <c r="H601">
        <v>2007</v>
      </c>
      <c r="J601" t="s">
        <v>49</v>
      </c>
      <c r="K601" t="s">
        <v>20</v>
      </c>
      <c r="L601">
        <v>1588.3992000000001</v>
      </c>
      <c r="M601" t="s">
        <v>38</v>
      </c>
      <c r="N601" t="s">
        <v>57</v>
      </c>
      <c r="O601" t="str">
        <f t="shared" si="18"/>
        <v xml:space="preserve">Tier 2-Supermarket </v>
      </c>
      <c r="P601" s="1">
        <f t="shared" si="19"/>
        <v>3.3187782807794808E-5</v>
      </c>
    </row>
    <row r="602" spans="1:16" x14ac:dyDescent="0.3">
      <c r="A602" t="s">
        <v>281</v>
      </c>
      <c r="B602">
        <v>20.25</v>
      </c>
      <c r="C602" t="s">
        <v>24</v>
      </c>
      <c r="D602">
        <v>2.4799999999999999E-2</v>
      </c>
      <c r="E602" t="s">
        <v>16</v>
      </c>
      <c r="F602">
        <v>193.51599999999999</v>
      </c>
      <c r="G602" t="s">
        <v>34</v>
      </c>
      <c r="H602">
        <v>1998</v>
      </c>
      <c r="J602" t="s">
        <v>27</v>
      </c>
      <c r="K602" t="s">
        <v>35</v>
      </c>
      <c r="L602">
        <v>404.43360000000001</v>
      </c>
      <c r="M602" t="s">
        <v>21</v>
      </c>
      <c r="N602" t="s">
        <v>22</v>
      </c>
      <c r="O602" t="str">
        <f t="shared" si="18"/>
        <v>Tier 3-Grocery Stor</v>
      </c>
      <c r="P602" s="1">
        <f t="shared" si="19"/>
        <v>8.4501770568598644E-6</v>
      </c>
    </row>
    <row r="603" spans="1:16" x14ac:dyDescent="0.3">
      <c r="A603" t="s">
        <v>265</v>
      </c>
      <c r="B603">
        <v>20.25</v>
      </c>
      <c r="C603" t="s">
        <v>24</v>
      </c>
      <c r="D603">
        <v>1.8800000000000001E-2</v>
      </c>
      <c r="E603" t="s">
        <v>33</v>
      </c>
      <c r="F603">
        <v>221.67699999999999</v>
      </c>
      <c r="G603" t="s">
        <v>48</v>
      </c>
      <c r="H603">
        <v>2002</v>
      </c>
      <c r="J603" t="s">
        <v>49</v>
      </c>
      <c r="K603" t="s">
        <v>20</v>
      </c>
      <c r="L603">
        <v>2475.2438000000002</v>
      </c>
      <c r="M603" t="s">
        <v>21</v>
      </c>
      <c r="N603" t="s">
        <v>22</v>
      </c>
      <c r="O603" t="str">
        <f t="shared" si="18"/>
        <v xml:space="preserve">Tier 2-Supermarket </v>
      </c>
      <c r="P603" s="1">
        <f t="shared" si="19"/>
        <v>5.1717385422216718E-5</v>
      </c>
    </row>
    <row r="604" spans="1:16" x14ac:dyDescent="0.3">
      <c r="A604" t="s">
        <v>366</v>
      </c>
      <c r="B604">
        <v>20.25</v>
      </c>
      <c r="C604" t="s">
        <v>24</v>
      </c>
      <c r="D604">
        <v>1.2E-2</v>
      </c>
      <c r="E604" t="s">
        <v>86</v>
      </c>
      <c r="F604">
        <v>184.792</v>
      </c>
      <c r="G604" t="s">
        <v>39</v>
      </c>
      <c r="H604">
        <v>1987</v>
      </c>
      <c r="I604" t="s">
        <v>40</v>
      </c>
      <c r="J604" t="s">
        <v>27</v>
      </c>
      <c r="K604" t="s">
        <v>20</v>
      </c>
      <c r="L604">
        <v>3025.3809999999999</v>
      </c>
      <c r="M604" t="s">
        <v>45</v>
      </c>
      <c r="N604" t="s">
        <v>22</v>
      </c>
      <c r="O604" t="str">
        <f t="shared" si="18"/>
        <v xml:space="preserve">Tier 3-Supermarket </v>
      </c>
      <c r="P604" s="1">
        <f t="shared" si="19"/>
        <v>6.3211872392550345E-5</v>
      </c>
    </row>
    <row r="605" spans="1:16" x14ac:dyDescent="0.3">
      <c r="A605" t="s">
        <v>305</v>
      </c>
      <c r="B605">
        <v>20.25</v>
      </c>
      <c r="C605" t="s">
        <v>15</v>
      </c>
      <c r="D605">
        <v>2.6100000000000002E-2</v>
      </c>
      <c r="E605" t="s">
        <v>38</v>
      </c>
      <c r="F605">
        <v>179.69800000000001</v>
      </c>
      <c r="G605" t="s">
        <v>26</v>
      </c>
      <c r="H605">
        <v>2009</v>
      </c>
      <c r="I605" t="s">
        <v>18</v>
      </c>
      <c r="J605" t="s">
        <v>27</v>
      </c>
      <c r="K605" t="s">
        <v>28</v>
      </c>
      <c r="L605">
        <v>2627.3379</v>
      </c>
      <c r="M605" t="s">
        <v>38</v>
      </c>
      <c r="N605" t="s">
        <v>22</v>
      </c>
      <c r="O605" t="str">
        <f t="shared" si="18"/>
        <v xml:space="preserve">Tier 3-Supermarket </v>
      </c>
      <c r="P605" s="1">
        <f t="shared" si="19"/>
        <v>5.4895217517037099E-5</v>
      </c>
    </row>
    <row r="606" spans="1:16" x14ac:dyDescent="0.3">
      <c r="A606" t="s">
        <v>845</v>
      </c>
      <c r="B606">
        <v>20.25</v>
      </c>
      <c r="C606" t="s">
        <v>24</v>
      </c>
      <c r="D606">
        <v>2.3E-2</v>
      </c>
      <c r="E606" t="s">
        <v>42</v>
      </c>
      <c r="F606">
        <v>241.154</v>
      </c>
      <c r="G606" t="s">
        <v>48</v>
      </c>
      <c r="H606">
        <v>2002</v>
      </c>
      <c r="J606" t="s">
        <v>49</v>
      </c>
      <c r="K606" t="s">
        <v>20</v>
      </c>
      <c r="L606">
        <v>3223.5650000000001</v>
      </c>
      <c r="M606" t="s">
        <v>21</v>
      </c>
      <c r="N606" t="s">
        <v>22</v>
      </c>
      <c r="O606" t="str">
        <f t="shared" si="18"/>
        <v xml:space="preserve">Tier 2-Supermarket </v>
      </c>
      <c r="P606" s="1">
        <f t="shared" si="19"/>
        <v>6.7352700181924716E-5</v>
      </c>
    </row>
    <row r="607" spans="1:16" x14ac:dyDescent="0.3">
      <c r="A607" t="s">
        <v>1606</v>
      </c>
      <c r="B607">
        <v>20.25</v>
      </c>
      <c r="C607" t="s">
        <v>15</v>
      </c>
      <c r="D607">
        <v>0.14810000000000001</v>
      </c>
      <c r="E607" t="s">
        <v>63</v>
      </c>
      <c r="F607">
        <v>106.89400000000001</v>
      </c>
      <c r="G607" t="s">
        <v>54</v>
      </c>
      <c r="H607">
        <v>1997</v>
      </c>
      <c r="I607" t="s">
        <v>55</v>
      </c>
      <c r="J607" t="s">
        <v>19</v>
      </c>
      <c r="K607" t="s">
        <v>20</v>
      </c>
      <c r="L607">
        <v>1783.8577</v>
      </c>
      <c r="M607" t="s">
        <v>38</v>
      </c>
      <c r="N607" t="s">
        <v>57</v>
      </c>
      <c r="O607" t="str">
        <f t="shared" si="18"/>
        <v xml:space="preserve">Tier 1-Supermarket </v>
      </c>
      <c r="P607" s="1">
        <f t="shared" si="19"/>
        <v>3.7271664394953349E-5</v>
      </c>
    </row>
    <row r="608" spans="1:16" x14ac:dyDescent="0.3">
      <c r="A608" t="s">
        <v>1606</v>
      </c>
      <c r="B608">
        <v>20.25</v>
      </c>
      <c r="C608" t="s">
        <v>15</v>
      </c>
      <c r="D608">
        <v>0.1487</v>
      </c>
      <c r="E608" t="s">
        <v>63</v>
      </c>
      <c r="F608">
        <v>107.89400000000001</v>
      </c>
      <c r="G608" t="s">
        <v>26</v>
      </c>
      <c r="H608">
        <v>2009</v>
      </c>
      <c r="I608" t="s">
        <v>18</v>
      </c>
      <c r="J608" t="s">
        <v>27</v>
      </c>
      <c r="K608" t="s">
        <v>28</v>
      </c>
      <c r="L608">
        <v>1580.605</v>
      </c>
      <c r="M608" t="s">
        <v>38</v>
      </c>
      <c r="N608" t="s">
        <v>57</v>
      </c>
      <c r="O608" t="str">
        <f t="shared" si="18"/>
        <v xml:space="preserve">Tier 3-Supermarket </v>
      </c>
      <c r="P608" s="1">
        <f t="shared" si="19"/>
        <v>3.3024931921971823E-5</v>
      </c>
    </row>
    <row r="609" spans="1:16" x14ac:dyDescent="0.3">
      <c r="A609" t="s">
        <v>1253</v>
      </c>
      <c r="B609">
        <v>20.25</v>
      </c>
      <c r="C609" t="s">
        <v>15</v>
      </c>
      <c r="D609">
        <v>1.4200000000000001E-2</v>
      </c>
      <c r="E609" t="s">
        <v>38</v>
      </c>
      <c r="F609">
        <v>146.94200000000001</v>
      </c>
      <c r="G609" t="s">
        <v>17</v>
      </c>
      <c r="H609">
        <v>1999</v>
      </c>
      <c r="I609" t="s">
        <v>18</v>
      </c>
      <c r="J609" t="s">
        <v>19</v>
      </c>
      <c r="K609" t="s">
        <v>20</v>
      </c>
      <c r="L609">
        <v>2508.1642999999999</v>
      </c>
      <c r="M609" t="s">
        <v>38</v>
      </c>
      <c r="N609" t="s">
        <v>22</v>
      </c>
      <c r="O609" t="str">
        <f t="shared" si="18"/>
        <v xml:space="preserve">Tier 1-Supermarket </v>
      </c>
      <c r="P609" s="1">
        <f t="shared" si="19"/>
        <v>5.2405221580736565E-5</v>
      </c>
    </row>
    <row r="610" spans="1:16" x14ac:dyDescent="0.3">
      <c r="A610" t="s">
        <v>569</v>
      </c>
      <c r="B610">
        <v>20.25</v>
      </c>
      <c r="C610" t="s">
        <v>24</v>
      </c>
      <c r="D610">
        <v>2.2499999999999999E-2</v>
      </c>
      <c r="E610" t="s">
        <v>16</v>
      </c>
      <c r="F610">
        <v>247.809</v>
      </c>
      <c r="G610" t="s">
        <v>39</v>
      </c>
      <c r="H610">
        <v>1987</v>
      </c>
      <c r="I610" t="s">
        <v>40</v>
      </c>
      <c r="J610" t="s">
        <v>27</v>
      </c>
      <c r="K610" t="s">
        <v>20</v>
      </c>
      <c r="L610">
        <v>3651.51</v>
      </c>
      <c r="M610" t="s">
        <v>21</v>
      </c>
      <c r="N610" t="s">
        <v>22</v>
      </c>
      <c r="O610" t="str">
        <f t="shared" si="18"/>
        <v xml:space="preserve">Tier 3-Supermarket </v>
      </c>
      <c r="P610" s="1">
        <f t="shared" si="19"/>
        <v>7.6294121024797048E-5</v>
      </c>
    </row>
    <row r="611" spans="1:16" x14ac:dyDescent="0.3">
      <c r="A611" t="s">
        <v>366</v>
      </c>
      <c r="B611">
        <v>20.25</v>
      </c>
      <c r="C611" t="s">
        <v>24</v>
      </c>
      <c r="D611">
        <v>1.2E-2</v>
      </c>
      <c r="E611" t="s">
        <v>86</v>
      </c>
      <c r="F611">
        <v>184.09200000000001</v>
      </c>
      <c r="G611" t="s">
        <v>48</v>
      </c>
      <c r="H611">
        <v>2002</v>
      </c>
      <c r="J611" t="s">
        <v>49</v>
      </c>
      <c r="K611" t="s">
        <v>20</v>
      </c>
      <c r="L611">
        <v>2744.3728000000001</v>
      </c>
      <c r="M611" t="s">
        <v>45</v>
      </c>
      <c r="N611" t="s">
        <v>22</v>
      </c>
      <c r="O611" t="str">
        <f t="shared" si="18"/>
        <v xml:space="preserve">Tier 2-Supermarket </v>
      </c>
      <c r="P611" s="1">
        <f t="shared" si="19"/>
        <v>5.73405277653248E-5</v>
      </c>
    </row>
    <row r="612" spans="1:16" x14ac:dyDescent="0.3">
      <c r="A612" t="s">
        <v>1067</v>
      </c>
      <c r="B612">
        <v>20.25</v>
      </c>
      <c r="C612" t="s">
        <v>15</v>
      </c>
      <c r="D612">
        <v>5.8999999999999997E-2</v>
      </c>
      <c r="E612" t="s">
        <v>38</v>
      </c>
      <c r="F612">
        <v>248.04599999999999</v>
      </c>
      <c r="G612" t="s">
        <v>17</v>
      </c>
      <c r="H612">
        <v>1999</v>
      </c>
      <c r="I612" t="s">
        <v>18</v>
      </c>
      <c r="J612" t="s">
        <v>19</v>
      </c>
      <c r="K612" t="s">
        <v>20</v>
      </c>
      <c r="L612">
        <v>3199.8989000000001</v>
      </c>
      <c r="M612" t="s">
        <v>38</v>
      </c>
      <c r="N612" t="s">
        <v>22</v>
      </c>
      <c r="O612" t="str">
        <f t="shared" si="18"/>
        <v xml:space="preserve">Tier 1-Supermarket </v>
      </c>
      <c r="P612" s="1">
        <f t="shared" si="19"/>
        <v>6.685822411652028E-5</v>
      </c>
    </row>
    <row r="613" spans="1:16" x14ac:dyDescent="0.3">
      <c r="A613" t="s">
        <v>845</v>
      </c>
      <c r="B613">
        <v>20.25</v>
      </c>
      <c r="C613" t="s">
        <v>24</v>
      </c>
      <c r="D613">
        <v>2.3099999999999999E-2</v>
      </c>
      <c r="E613" t="s">
        <v>42</v>
      </c>
      <c r="F613">
        <v>238.654</v>
      </c>
      <c r="G613" t="s">
        <v>51</v>
      </c>
      <c r="H613">
        <v>2007</v>
      </c>
      <c r="J613" t="s">
        <v>49</v>
      </c>
      <c r="K613" t="s">
        <v>20</v>
      </c>
      <c r="L613">
        <v>4009.2822999999999</v>
      </c>
      <c r="M613" t="s">
        <v>21</v>
      </c>
      <c r="N613" t="s">
        <v>22</v>
      </c>
      <c r="O613" t="str">
        <f t="shared" si="18"/>
        <v xml:space="preserve">Tier 2-Supermarket </v>
      </c>
      <c r="P613" s="1">
        <f t="shared" si="19"/>
        <v>8.376936363826928E-5</v>
      </c>
    </row>
    <row r="614" spans="1:16" x14ac:dyDescent="0.3">
      <c r="A614" t="s">
        <v>281</v>
      </c>
      <c r="B614">
        <v>20.25</v>
      </c>
      <c r="C614" t="s">
        <v>24</v>
      </c>
      <c r="D614">
        <v>1.49E-2</v>
      </c>
      <c r="E614" t="s">
        <v>16</v>
      </c>
      <c r="F614">
        <v>192.816</v>
      </c>
      <c r="G614" t="s">
        <v>26</v>
      </c>
      <c r="H614">
        <v>2009</v>
      </c>
      <c r="I614" t="s">
        <v>18</v>
      </c>
      <c r="J614" t="s">
        <v>27</v>
      </c>
      <c r="K614" t="s">
        <v>28</v>
      </c>
      <c r="L614">
        <v>2542.6750999999999</v>
      </c>
      <c r="M614" t="s">
        <v>21</v>
      </c>
      <c r="N614" t="s">
        <v>22</v>
      </c>
      <c r="O614" t="str">
        <f t="shared" si="18"/>
        <v xml:space="preserve">Tier 3-Supermarket </v>
      </c>
      <c r="P614" s="1">
        <f t="shared" si="19"/>
        <v>5.3126285237104084E-5</v>
      </c>
    </row>
    <row r="615" spans="1:16" x14ac:dyDescent="0.3">
      <c r="A615" t="s">
        <v>569</v>
      </c>
      <c r="B615">
        <v>20.25</v>
      </c>
      <c r="C615" t="s">
        <v>24</v>
      </c>
      <c r="D615">
        <v>2.2499999999999999E-2</v>
      </c>
      <c r="E615" t="s">
        <v>16</v>
      </c>
      <c r="F615">
        <v>248.40899999999999</v>
      </c>
      <c r="G615" t="s">
        <v>54</v>
      </c>
      <c r="H615">
        <v>1997</v>
      </c>
      <c r="I615" t="s">
        <v>55</v>
      </c>
      <c r="J615" t="s">
        <v>19</v>
      </c>
      <c r="K615" t="s">
        <v>20</v>
      </c>
      <c r="L615">
        <v>3833.8924999999999</v>
      </c>
      <c r="M615" t="s">
        <v>21</v>
      </c>
      <c r="N615" t="s">
        <v>22</v>
      </c>
      <c r="O615" t="str">
        <f t="shared" si="18"/>
        <v xml:space="preserve">Tier 1-Supermarket </v>
      </c>
      <c r="P615" s="1">
        <f t="shared" si="19"/>
        <v>8.0104794561992635E-5</v>
      </c>
    </row>
    <row r="616" spans="1:16" x14ac:dyDescent="0.3">
      <c r="A616" t="s">
        <v>1067</v>
      </c>
      <c r="B616">
        <v>20.25</v>
      </c>
      <c r="C616" t="s">
        <v>15</v>
      </c>
      <c r="D616">
        <v>5.8900000000000001E-2</v>
      </c>
      <c r="E616" t="s">
        <v>38</v>
      </c>
      <c r="F616">
        <v>245.04599999999999</v>
      </c>
      <c r="G616" t="s">
        <v>65</v>
      </c>
      <c r="H616">
        <v>2004</v>
      </c>
      <c r="I616" t="s">
        <v>55</v>
      </c>
      <c r="J616" t="s">
        <v>49</v>
      </c>
      <c r="K616" t="s">
        <v>20</v>
      </c>
      <c r="L616">
        <v>4134.6550999999999</v>
      </c>
      <c r="M616" t="s">
        <v>38</v>
      </c>
      <c r="N616" t="s">
        <v>22</v>
      </c>
      <c r="O616" t="str">
        <f t="shared" si="18"/>
        <v xml:space="preserve">Tier 2-Supermarket </v>
      </c>
      <c r="P616" s="1">
        <f t="shared" si="19"/>
        <v>8.6388884761425921E-5</v>
      </c>
    </row>
    <row r="617" spans="1:16" x14ac:dyDescent="0.3">
      <c r="A617" t="s">
        <v>701</v>
      </c>
      <c r="B617">
        <v>20.25</v>
      </c>
      <c r="C617" t="s">
        <v>15</v>
      </c>
      <c r="D617">
        <v>6.08E-2</v>
      </c>
      <c r="E617" t="s">
        <v>16</v>
      </c>
      <c r="F617">
        <v>219.74799999999999</v>
      </c>
      <c r="G617" t="s">
        <v>34</v>
      </c>
      <c r="H617">
        <v>1998</v>
      </c>
      <c r="J617" t="s">
        <v>27</v>
      </c>
      <c r="K617" t="s">
        <v>35</v>
      </c>
      <c r="L617">
        <v>464.00009999999997</v>
      </c>
      <c r="M617" t="s">
        <v>21</v>
      </c>
      <c r="N617" t="s">
        <v>22</v>
      </c>
      <c r="O617" t="str">
        <f t="shared" si="18"/>
        <v>Tier 3-Grocery Stor</v>
      </c>
      <c r="P617" s="1">
        <f t="shared" si="19"/>
        <v>9.6947508797505509E-6</v>
      </c>
    </row>
    <row r="618" spans="1:16" x14ac:dyDescent="0.3">
      <c r="A618" t="s">
        <v>1253</v>
      </c>
      <c r="B618">
        <v>20.25</v>
      </c>
      <c r="C618" t="s">
        <v>15</v>
      </c>
      <c r="D618">
        <v>1.43E-2</v>
      </c>
      <c r="E618" t="s">
        <v>38</v>
      </c>
      <c r="F618">
        <v>147.642</v>
      </c>
      <c r="G618" t="s">
        <v>51</v>
      </c>
      <c r="H618">
        <v>2007</v>
      </c>
      <c r="J618" t="s">
        <v>49</v>
      </c>
      <c r="K618" t="s">
        <v>20</v>
      </c>
      <c r="L618">
        <v>2604.7206999999999</v>
      </c>
      <c r="M618" t="s">
        <v>38</v>
      </c>
      <c r="N618" t="s">
        <v>22</v>
      </c>
      <c r="O618" t="str">
        <f t="shared" si="18"/>
        <v xml:space="preserve">Tier 2-Supermarket </v>
      </c>
      <c r="P618" s="1">
        <f t="shared" si="19"/>
        <v>5.4422657016301223E-5</v>
      </c>
    </row>
    <row r="619" spans="1:16" x14ac:dyDescent="0.3">
      <c r="A619" t="s">
        <v>806</v>
      </c>
      <c r="B619">
        <v>20.25</v>
      </c>
      <c r="C619" t="s">
        <v>15</v>
      </c>
      <c r="D619">
        <v>0.14849999999999999</v>
      </c>
      <c r="E619" t="s">
        <v>38</v>
      </c>
      <c r="F619">
        <v>235.96199999999999</v>
      </c>
      <c r="G619" t="s">
        <v>26</v>
      </c>
      <c r="H619">
        <v>2009</v>
      </c>
      <c r="I619" t="s">
        <v>18</v>
      </c>
      <c r="J619" t="s">
        <v>27</v>
      </c>
      <c r="K619" t="s">
        <v>28</v>
      </c>
      <c r="L619">
        <v>3270.4520000000002</v>
      </c>
      <c r="M619" t="s">
        <v>38</v>
      </c>
      <c r="N619" t="s">
        <v>57</v>
      </c>
      <c r="O619" t="str">
        <f t="shared" si="18"/>
        <v xml:space="preserve">Tier 3-Supermarket </v>
      </c>
      <c r="P619" s="1">
        <f t="shared" si="19"/>
        <v>6.8332350368420077E-5</v>
      </c>
    </row>
    <row r="620" spans="1:16" x14ac:dyDescent="0.3">
      <c r="A620" t="s">
        <v>569</v>
      </c>
      <c r="B620">
        <v>20.25</v>
      </c>
      <c r="C620" t="s">
        <v>24</v>
      </c>
      <c r="D620">
        <v>2.2599999999999999E-2</v>
      </c>
      <c r="E620" t="s">
        <v>16</v>
      </c>
      <c r="F620">
        <v>247.709</v>
      </c>
      <c r="G620" t="s">
        <v>48</v>
      </c>
      <c r="H620">
        <v>2002</v>
      </c>
      <c r="J620" t="s">
        <v>49</v>
      </c>
      <c r="K620" t="s">
        <v>20</v>
      </c>
      <c r="L620">
        <v>2922.1333</v>
      </c>
      <c r="M620" t="s">
        <v>21</v>
      </c>
      <c r="N620" t="s">
        <v>22</v>
      </c>
      <c r="O620" t="str">
        <f t="shared" si="18"/>
        <v xml:space="preserve">Tier 2-Supermarket </v>
      </c>
      <c r="P620" s="1">
        <f t="shared" si="19"/>
        <v>6.1054629904009461E-5</v>
      </c>
    </row>
    <row r="621" spans="1:16" x14ac:dyDescent="0.3">
      <c r="A621" t="s">
        <v>569</v>
      </c>
      <c r="B621">
        <v>20.25</v>
      </c>
      <c r="C621" t="s">
        <v>24</v>
      </c>
      <c r="D621">
        <v>2.2599999999999999E-2</v>
      </c>
      <c r="E621" t="s">
        <v>16</v>
      </c>
      <c r="F621">
        <v>248.10900000000001</v>
      </c>
      <c r="G621" t="s">
        <v>26</v>
      </c>
      <c r="H621">
        <v>2009</v>
      </c>
      <c r="I621" t="s">
        <v>18</v>
      </c>
      <c r="J621" t="s">
        <v>27</v>
      </c>
      <c r="K621" t="s">
        <v>28</v>
      </c>
      <c r="L621">
        <v>2978.8969999999999</v>
      </c>
      <c r="M621" t="s">
        <v>21</v>
      </c>
      <c r="N621" t="s">
        <v>22</v>
      </c>
      <c r="O621" t="str">
        <f t="shared" si="18"/>
        <v xml:space="preserve">Tier 3-Supermarket </v>
      </c>
      <c r="P621" s="1">
        <f t="shared" si="19"/>
        <v>6.2240642429681108E-5</v>
      </c>
    </row>
    <row r="622" spans="1:16" x14ac:dyDescent="0.3">
      <c r="A622" t="s">
        <v>149</v>
      </c>
      <c r="B622">
        <v>20.25</v>
      </c>
      <c r="C622" t="s">
        <v>24</v>
      </c>
      <c r="D622">
        <v>0.1026</v>
      </c>
      <c r="E622" t="s">
        <v>86</v>
      </c>
      <c r="F622">
        <v>91.212000000000003</v>
      </c>
      <c r="G622" t="s">
        <v>39</v>
      </c>
      <c r="H622">
        <v>1987</v>
      </c>
      <c r="I622" t="s">
        <v>40</v>
      </c>
      <c r="J622" t="s">
        <v>27</v>
      </c>
      <c r="K622" t="s">
        <v>20</v>
      </c>
      <c r="L622">
        <v>1460.5039999999999</v>
      </c>
      <c r="M622" t="s">
        <v>45</v>
      </c>
      <c r="N622" t="s">
        <v>57</v>
      </c>
      <c r="O622" t="str">
        <f t="shared" si="18"/>
        <v xml:space="preserve">Tier 3-Supermarket </v>
      </c>
      <c r="P622" s="1">
        <f t="shared" si="19"/>
        <v>3.0515559024403654E-5</v>
      </c>
    </row>
    <row r="623" spans="1:16" x14ac:dyDescent="0.3">
      <c r="A623" t="s">
        <v>806</v>
      </c>
      <c r="B623">
        <v>20.25</v>
      </c>
      <c r="C623" t="s">
        <v>15</v>
      </c>
      <c r="D623">
        <v>0.1479</v>
      </c>
      <c r="E623" t="s">
        <v>38</v>
      </c>
      <c r="F623">
        <v>233.16200000000001</v>
      </c>
      <c r="G623" t="s">
        <v>65</v>
      </c>
      <c r="H623">
        <v>2004</v>
      </c>
      <c r="I623" t="s">
        <v>55</v>
      </c>
      <c r="J623" t="s">
        <v>49</v>
      </c>
      <c r="K623" t="s">
        <v>20</v>
      </c>
      <c r="L623">
        <v>3019.3888999999999</v>
      </c>
      <c r="M623" t="s">
        <v>38</v>
      </c>
      <c r="N623" t="s">
        <v>57</v>
      </c>
      <c r="O623" t="str">
        <f t="shared" si="18"/>
        <v xml:space="preserve">Tier 2-Supermarket </v>
      </c>
      <c r="P623" s="1">
        <f t="shared" si="19"/>
        <v>6.3086674323096153E-5</v>
      </c>
    </row>
    <row r="624" spans="1:16" x14ac:dyDescent="0.3">
      <c r="A624" t="s">
        <v>1606</v>
      </c>
      <c r="B624">
        <v>20.25</v>
      </c>
      <c r="C624" t="s">
        <v>15</v>
      </c>
      <c r="D624">
        <v>0.1479</v>
      </c>
      <c r="E624" t="s">
        <v>63</v>
      </c>
      <c r="F624">
        <v>109.194</v>
      </c>
      <c r="G624" t="s">
        <v>39</v>
      </c>
      <c r="H624">
        <v>1987</v>
      </c>
      <c r="I624" t="s">
        <v>40</v>
      </c>
      <c r="J624" t="s">
        <v>27</v>
      </c>
      <c r="K624" t="s">
        <v>20</v>
      </c>
      <c r="L624">
        <v>1716.3522</v>
      </c>
      <c r="M624" t="s">
        <v>38</v>
      </c>
      <c r="N624" t="s">
        <v>57</v>
      </c>
      <c r="O624" t="str">
        <f t="shared" si="18"/>
        <v xml:space="preserve">Tier 3-Supermarket </v>
      </c>
      <c r="P624" s="1">
        <f t="shared" si="19"/>
        <v>3.5861214256013723E-5</v>
      </c>
    </row>
    <row r="625" spans="1:16" x14ac:dyDescent="0.3">
      <c r="A625" t="s">
        <v>806</v>
      </c>
      <c r="B625">
        <v>20.25</v>
      </c>
      <c r="C625" t="s">
        <v>15</v>
      </c>
      <c r="D625">
        <v>0.14879999999999999</v>
      </c>
      <c r="E625" t="s">
        <v>38</v>
      </c>
      <c r="F625">
        <v>232.36199999999999</v>
      </c>
      <c r="G625" t="s">
        <v>51</v>
      </c>
      <c r="H625">
        <v>2007</v>
      </c>
      <c r="J625" t="s">
        <v>49</v>
      </c>
      <c r="K625" t="s">
        <v>20</v>
      </c>
      <c r="L625">
        <v>2984.0936999999999</v>
      </c>
      <c r="M625" t="s">
        <v>38</v>
      </c>
      <c r="N625" t="s">
        <v>57</v>
      </c>
      <c r="O625" t="str">
        <f t="shared" si="18"/>
        <v xml:space="preserve">Tier 2-Supermarket </v>
      </c>
      <c r="P625" s="1">
        <f t="shared" si="19"/>
        <v>6.2349221526747679E-5</v>
      </c>
    </row>
    <row r="626" spans="1:16" x14ac:dyDescent="0.3">
      <c r="A626" t="s">
        <v>506</v>
      </c>
      <c r="B626">
        <v>20.2</v>
      </c>
      <c r="C626" t="s">
        <v>15</v>
      </c>
      <c r="D626">
        <v>7.4499999999999997E-2</v>
      </c>
      <c r="E626" t="s">
        <v>38</v>
      </c>
      <c r="F626">
        <v>94.146000000000001</v>
      </c>
      <c r="G626" t="s">
        <v>26</v>
      </c>
      <c r="H626">
        <v>2009</v>
      </c>
      <c r="I626" t="s">
        <v>18</v>
      </c>
      <c r="J626" t="s">
        <v>27</v>
      </c>
      <c r="K626" t="s">
        <v>28</v>
      </c>
      <c r="L626">
        <v>1758.3778</v>
      </c>
      <c r="M626" t="s">
        <v>38</v>
      </c>
      <c r="N626" t="s">
        <v>22</v>
      </c>
      <c r="O626" t="str">
        <f t="shared" si="18"/>
        <v xml:space="preserve">Tier 3-Supermarket </v>
      </c>
      <c r="P626" s="1">
        <f t="shared" si="19"/>
        <v>3.6739291055074852E-5</v>
      </c>
    </row>
    <row r="627" spans="1:16" x14ac:dyDescent="0.3">
      <c r="A627" t="s">
        <v>626</v>
      </c>
      <c r="B627">
        <v>20.2</v>
      </c>
      <c r="C627" t="s">
        <v>15</v>
      </c>
      <c r="D627">
        <v>0.1104</v>
      </c>
      <c r="E627" t="s">
        <v>38</v>
      </c>
      <c r="F627">
        <v>62.051000000000002</v>
      </c>
      <c r="G627" t="s">
        <v>34</v>
      </c>
      <c r="H627">
        <v>1998</v>
      </c>
      <c r="J627" t="s">
        <v>27</v>
      </c>
      <c r="K627" t="s">
        <v>35</v>
      </c>
      <c r="L627">
        <v>126.502</v>
      </c>
      <c r="M627" t="s">
        <v>38</v>
      </c>
      <c r="N627" t="s">
        <v>57</v>
      </c>
      <c r="O627" t="str">
        <f t="shared" si="18"/>
        <v>Tier 3-Grocery Stor</v>
      </c>
      <c r="P627" s="1">
        <f t="shared" si="19"/>
        <v>2.6431144643938742E-6</v>
      </c>
    </row>
    <row r="628" spans="1:16" x14ac:dyDescent="0.3">
      <c r="A628" t="s">
        <v>718</v>
      </c>
      <c r="B628">
        <v>20.2</v>
      </c>
      <c r="C628" t="s">
        <v>24</v>
      </c>
      <c r="D628">
        <v>3.9199999999999999E-2</v>
      </c>
      <c r="E628" t="s">
        <v>61</v>
      </c>
      <c r="F628">
        <v>157.66300000000001</v>
      </c>
      <c r="G628" t="s">
        <v>39</v>
      </c>
      <c r="H628">
        <v>1987</v>
      </c>
      <c r="I628" t="s">
        <v>40</v>
      </c>
      <c r="J628" t="s">
        <v>27</v>
      </c>
      <c r="K628" t="s">
        <v>20</v>
      </c>
      <c r="L628">
        <v>2190.482</v>
      </c>
      <c r="M628" t="s">
        <v>45</v>
      </c>
      <c r="N628" t="s">
        <v>22</v>
      </c>
      <c r="O628" t="str">
        <f t="shared" si="18"/>
        <v xml:space="preserve">Tier 3-Supermarket </v>
      </c>
      <c r="P628" s="1">
        <f t="shared" si="19"/>
        <v>4.5767613620293931E-5</v>
      </c>
    </row>
    <row r="629" spans="1:16" x14ac:dyDescent="0.3">
      <c r="A629" t="s">
        <v>506</v>
      </c>
      <c r="B629">
        <v>20.2</v>
      </c>
      <c r="C629" t="s">
        <v>15</v>
      </c>
      <c r="D629">
        <v>7.4399999999999994E-2</v>
      </c>
      <c r="E629" t="s">
        <v>38</v>
      </c>
      <c r="F629">
        <v>91.445999999999998</v>
      </c>
      <c r="G629" t="s">
        <v>48</v>
      </c>
      <c r="H629">
        <v>2002</v>
      </c>
      <c r="J629" t="s">
        <v>49</v>
      </c>
      <c r="K629" t="s">
        <v>20</v>
      </c>
      <c r="L629">
        <v>1943.4702</v>
      </c>
      <c r="M629" t="s">
        <v>38</v>
      </c>
      <c r="N629" t="s">
        <v>22</v>
      </c>
      <c r="O629" t="str">
        <f t="shared" si="18"/>
        <v xml:space="preserve">Tier 2-Supermarket </v>
      </c>
      <c r="P629" s="1">
        <f t="shared" si="19"/>
        <v>4.0606584850345891E-5</v>
      </c>
    </row>
    <row r="630" spans="1:16" x14ac:dyDescent="0.3">
      <c r="A630" t="s">
        <v>952</v>
      </c>
      <c r="B630">
        <v>20.2</v>
      </c>
      <c r="C630" t="s">
        <v>15</v>
      </c>
      <c r="D630">
        <v>0.10009999999999999</v>
      </c>
      <c r="E630" t="s">
        <v>38</v>
      </c>
      <c r="F630">
        <v>188.39</v>
      </c>
      <c r="G630" t="s">
        <v>48</v>
      </c>
      <c r="H630">
        <v>2002</v>
      </c>
      <c r="J630" t="s">
        <v>49</v>
      </c>
      <c r="K630" t="s">
        <v>20</v>
      </c>
      <c r="L630">
        <v>3554.7062000000001</v>
      </c>
      <c r="M630" t="s">
        <v>38</v>
      </c>
      <c r="N630" t="s">
        <v>57</v>
      </c>
      <c r="O630" t="str">
        <f t="shared" si="18"/>
        <v xml:space="preserve">Tier 2-Supermarket </v>
      </c>
      <c r="P630" s="1">
        <f t="shared" si="19"/>
        <v>7.4271516449467875E-5</v>
      </c>
    </row>
    <row r="631" spans="1:16" x14ac:dyDescent="0.3">
      <c r="A631" t="s">
        <v>626</v>
      </c>
      <c r="B631">
        <v>20.2</v>
      </c>
      <c r="C631" t="s">
        <v>15</v>
      </c>
      <c r="D631">
        <v>6.6199999999999995E-2</v>
      </c>
      <c r="E631" t="s">
        <v>38</v>
      </c>
      <c r="F631">
        <v>61.451000000000001</v>
      </c>
      <c r="G631" t="s">
        <v>26</v>
      </c>
      <c r="H631">
        <v>2009</v>
      </c>
      <c r="I631" t="s">
        <v>18</v>
      </c>
      <c r="J631" t="s">
        <v>27</v>
      </c>
      <c r="K631" t="s">
        <v>28</v>
      </c>
      <c r="L631">
        <v>126.502</v>
      </c>
      <c r="M631" t="s">
        <v>38</v>
      </c>
      <c r="N631" t="s">
        <v>22</v>
      </c>
      <c r="O631" t="str">
        <f t="shared" si="18"/>
        <v xml:space="preserve">Tier 3-Supermarket </v>
      </c>
      <c r="P631" s="1">
        <f t="shared" si="19"/>
        <v>2.6431144643938742E-6</v>
      </c>
    </row>
    <row r="632" spans="1:16" x14ac:dyDescent="0.3">
      <c r="A632" t="s">
        <v>506</v>
      </c>
      <c r="B632">
        <v>20.2</v>
      </c>
      <c r="C632" t="s">
        <v>15</v>
      </c>
      <c r="D632">
        <v>0.12429999999999999</v>
      </c>
      <c r="E632" t="s">
        <v>38</v>
      </c>
      <c r="F632">
        <v>93.646000000000001</v>
      </c>
      <c r="G632" t="s">
        <v>34</v>
      </c>
      <c r="H632">
        <v>1998</v>
      </c>
      <c r="J632" t="s">
        <v>27</v>
      </c>
      <c r="K632" t="s">
        <v>35</v>
      </c>
      <c r="L632">
        <v>277.6386</v>
      </c>
      <c r="M632" t="s">
        <v>38</v>
      </c>
      <c r="N632" t="s">
        <v>57</v>
      </c>
      <c r="O632" t="str">
        <f t="shared" si="18"/>
        <v>Tier 3-Grocery Stor</v>
      </c>
      <c r="P632" s="1">
        <f t="shared" si="19"/>
        <v>5.8009406929065561E-6</v>
      </c>
    </row>
    <row r="633" spans="1:16" x14ac:dyDescent="0.3">
      <c r="A633" t="s">
        <v>1049</v>
      </c>
      <c r="B633">
        <v>20.2</v>
      </c>
      <c r="C633" t="s">
        <v>15</v>
      </c>
      <c r="D633">
        <v>0.1123</v>
      </c>
      <c r="E633" t="s">
        <v>38</v>
      </c>
      <c r="F633">
        <v>123.605</v>
      </c>
      <c r="G633" t="s">
        <v>54</v>
      </c>
      <c r="H633">
        <v>1997</v>
      </c>
      <c r="I633" t="s">
        <v>55</v>
      </c>
      <c r="J633" t="s">
        <v>19</v>
      </c>
      <c r="K633" t="s">
        <v>20</v>
      </c>
      <c r="L633">
        <v>2988.1104</v>
      </c>
      <c r="M633" t="s">
        <v>38</v>
      </c>
      <c r="N633" t="s">
        <v>57</v>
      </c>
      <c r="O633" t="str">
        <f t="shared" si="18"/>
        <v xml:space="preserve">Tier 1-Supermarket </v>
      </c>
      <c r="P633" s="1">
        <f t="shared" si="19"/>
        <v>6.2433145874735309E-5</v>
      </c>
    </row>
    <row r="634" spans="1:16" x14ac:dyDescent="0.3">
      <c r="A634" t="s">
        <v>1051</v>
      </c>
      <c r="B634">
        <v>20.2</v>
      </c>
      <c r="C634" t="s">
        <v>24</v>
      </c>
      <c r="D634">
        <v>0</v>
      </c>
      <c r="E634" t="s">
        <v>33</v>
      </c>
      <c r="F634">
        <v>129.06800000000001</v>
      </c>
      <c r="G634" t="s">
        <v>51</v>
      </c>
      <c r="H634">
        <v>2007</v>
      </c>
      <c r="J634" t="s">
        <v>49</v>
      </c>
      <c r="K634" t="s">
        <v>20</v>
      </c>
      <c r="L634">
        <v>3560.6984000000002</v>
      </c>
      <c r="M634" t="s">
        <v>21</v>
      </c>
      <c r="N634" t="s">
        <v>36</v>
      </c>
      <c r="O634" t="str">
        <f t="shared" si="18"/>
        <v xml:space="preserve">Tier 2-Supermarket </v>
      </c>
      <c r="P634" s="1">
        <f t="shared" si="19"/>
        <v>7.439671660830759E-5</v>
      </c>
    </row>
    <row r="635" spans="1:16" x14ac:dyDescent="0.3">
      <c r="A635" t="s">
        <v>1130</v>
      </c>
      <c r="B635">
        <v>20.2</v>
      </c>
      <c r="C635" t="s">
        <v>24</v>
      </c>
      <c r="D635">
        <v>0.19639999999999999</v>
      </c>
      <c r="E635" t="s">
        <v>42</v>
      </c>
      <c r="F635">
        <v>194.61099999999999</v>
      </c>
      <c r="G635" t="s">
        <v>34</v>
      </c>
      <c r="H635">
        <v>1998</v>
      </c>
      <c r="J635" t="s">
        <v>27</v>
      </c>
      <c r="K635" t="s">
        <v>35</v>
      </c>
      <c r="L635">
        <v>392.822</v>
      </c>
      <c r="M635" t="s">
        <v>21</v>
      </c>
      <c r="N635" t="s">
        <v>57</v>
      </c>
      <c r="O635" t="str">
        <f t="shared" si="18"/>
        <v>Tier 3-Grocery Stor</v>
      </c>
      <c r="P635" s="1">
        <f t="shared" si="19"/>
        <v>8.2075659683809778E-6</v>
      </c>
    </row>
    <row r="636" spans="1:16" x14ac:dyDescent="0.3">
      <c r="A636" t="s">
        <v>718</v>
      </c>
      <c r="B636">
        <v>20.2</v>
      </c>
      <c r="C636" t="s">
        <v>24</v>
      </c>
      <c r="D636">
        <v>3.95E-2</v>
      </c>
      <c r="E636" t="s">
        <v>61</v>
      </c>
      <c r="F636">
        <v>155.16300000000001</v>
      </c>
      <c r="G636" t="s">
        <v>51</v>
      </c>
      <c r="H636">
        <v>2007</v>
      </c>
      <c r="J636" t="s">
        <v>49</v>
      </c>
      <c r="K636" t="s">
        <v>20</v>
      </c>
      <c r="L636">
        <v>782.31500000000005</v>
      </c>
      <c r="M636" t="s">
        <v>45</v>
      </c>
      <c r="N636" t="s">
        <v>22</v>
      </c>
      <c r="O636" t="str">
        <f t="shared" si="18"/>
        <v xml:space="preserve">Tier 2-Supermarket </v>
      </c>
      <c r="P636" s="1">
        <f t="shared" si="19"/>
        <v>1.6345576292962119E-5</v>
      </c>
    </row>
    <row r="637" spans="1:16" x14ac:dyDescent="0.3">
      <c r="A637" t="s">
        <v>1130</v>
      </c>
      <c r="B637">
        <v>20.2</v>
      </c>
      <c r="C637" t="s">
        <v>24</v>
      </c>
      <c r="D637">
        <v>0.11749999999999999</v>
      </c>
      <c r="E637" t="s">
        <v>42</v>
      </c>
      <c r="F637">
        <v>197.31100000000001</v>
      </c>
      <c r="G637" t="s">
        <v>17</v>
      </c>
      <c r="H637">
        <v>1999</v>
      </c>
      <c r="I637" t="s">
        <v>18</v>
      </c>
      <c r="J637" t="s">
        <v>19</v>
      </c>
      <c r="K637" t="s">
        <v>20</v>
      </c>
      <c r="L637">
        <v>3338.9870000000001</v>
      </c>
      <c r="M637" t="s">
        <v>21</v>
      </c>
      <c r="N637" t="s">
        <v>57</v>
      </c>
      <c r="O637" t="str">
        <f t="shared" si="18"/>
        <v xml:space="preserve">Tier 1-Supermarket </v>
      </c>
      <c r="P637" s="1">
        <f t="shared" si="19"/>
        <v>6.9764310731238325E-5</v>
      </c>
    </row>
    <row r="638" spans="1:16" x14ac:dyDescent="0.3">
      <c r="A638" t="s">
        <v>1229</v>
      </c>
      <c r="B638">
        <v>20.2</v>
      </c>
      <c r="C638" t="s">
        <v>15</v>
      </c>
      <c r="D638">
        <v>6.4699999999999994E-2</v>
      </c>
      <c r="E638" t="s">
        <v>44</v>
      </c>
      <c r="F638">
        <v>258.065</v>
      </c>
      <c r="G638" t="s">
        <v>51</v>
      </c>
      <c r="H638">
        <v>2007</v>
      </c>
      <c r="J638" t="s">
        <v>49</v>
      </c>
      <c r="K638" t="s">
        <v>20</v>
      </c>
      <c r="L638">
        <v>5668.6211999999996</v>
      </c>
      <c r="M638" t="s">
        <v>45</v>
      </c>
      <c r="N638" t="s">
        <v>22</v>
      </c>
      <c r="O638" t="str">
        <f t="shared" si="18"/>
        <v xml:space="preserve">Tier 2-Supermarket </v>
      </c>
      <c r="P638" s="1">
        <f t="shared" si="19"/>
        <v>1.1843935026236551E-4</v>
      </c>
    </row>
    <row r="639" spans="1:16" x14ac:dyDescent="0.3">
      <c r="A639" t="s">
        <v>1287</v>
      </c>
      <c r="B639">
        <v>20.2</v>
      </c>
      <c r="C639" t="s">
        <v>24</v>
      </c>
      <c r="D639">
        <v>0.1215</v>
      </c>
      <c r="E639" t="s">
        <v>44</v>
      </c>
      <c r="F639">
        <v>95.075000000000003</v>
      </c>
      <c r="G639" t="s">
        <v>48</v>
      </c>
      <c r="H639">
        <v>2002</v>
      </c>
      <c r="J639" t="s">
        <v>49</v>
      </c>
      <c r="K639" t="s">
        <v>20</v>
      </c>
      <c r="L639">
        <v>2588.6304</v>
      </c>
      <c r="M639" t="s">
        <v>45</v>
      </c>
      <c r="N639" t="s">
        <v>57</v>
      </c>
      <c r="O639" t="str">
        <f t="shared" si="18"/>
        <v xml:space="preserve">Tier 2-Supermarket </v>
      </c>
      <c r="P639" s="1">
        <f t="shared" si="19"/>
        <v>5.4086468618754651E-5</v>
      </c>
    </row>
    <row r="640" spans="1:16" x14ac:dyDescent="0.3">
      <c r="A640" t="s">
        <v>952</v>
      </c>
      <c r="B640">
        <v>20.2</v>
      </c>
      <c r="C640" t="s">
        <v>15</v>
      </c>
      <c r="D640">
        <v>9.9900000000000003E-2</v>
      </c>
      <c r="E640" t="s">
        <v>38</v>
      </c>
      <c r="F640">
        <v>187.69</v>
      </c>
      <c r="G640" t="s">
        <v>65</v>
      </c>
      <c r="H640">
        <v>2004</v>
      </c>
      <c r="I640" t="s">
        <v>55</v>
      </c>
      <c r="J640" t="s">
        <v>49</v>
      </c>
      <c r="K640" t="s">
        <v>20</v>
      </c>
      <c r="L640">
        <v>3928.8858</v>
      </c>
      <c r="M640" t="s">
        <v>38</v>
      </c>
      <c r="N640" t="s">
        <v>22</v>
      </c>
      <c r="O640" t="str">
        <f t="shared" si="18"/>
        <v xml:space="preserve">Tier 2-Supermarket </v>
      </c>
      <c r="P640" s="1">
        <f t="shared" si="19"/>
        <v>8.2089570812569757E-5</v>
      </c>
    </row>
    <row r="641" spans="1:16" x14ac:dyDescent="0.3">
      <c r="A641" t="s">
        <v>1306</v>
      </c>
      <c r="B641">
        <v>20.2</v>
      </c>
      <c r="C641" t="s">
        <v>24</v>
      </c>
      <c r="D641">
        <v>9.69E-2</v>
      </c>
      <c r="E641" t="s">
        <v>31</v>
      </c>
      <c r="F641">
        <v>175.50299999999999</v>
      </c>
      <c r="G641" t="s">
        <v>26</v>
      </c>
      <c r="H641">
        <v>2009</v>
      </c>
      <c r="I641" t="s">
        <v>18</v>
      </c>
      <c r="J641" t="s">
        <v>27</v>
      </c>
      <c r="K641" t="s">
        <v>28</v>
      </c>
      <c r="L641">
        <v>6729.9063999999998</v>
      </c>
      <c r="M641" t="s">
        <v>21</v>
      </c>
      <c r="N641" t="s">
        <v>22</v>
      </c>
      <c r="O641" t="str">
        <f t="shared" si="18"/>
        <v xml:space="preserve">Tier 3-Supermarket </v>
      </c>
      <c r="P641" s="1">
        <f t="shared" si="19"/>
        <v>1.406136895057541E-4</v>
      </c>
    </row>
    <row r="642" spans="1:16" x14ac:dyDescent="0.3">
      <c r="A642" t="s">
        <v>718</v>
      </c>
      <c r="B642">
        <v>20.2</v>
      </c>
      <c r="C642" t="s">
        <v>24</v>
      </c>
      <c r="D642">
        <v>3.9199999999999999E-2</v>
      </c>
      <c r="E642" t="s">
        <v>61</v>
      </c>
      <c r="F642">
        <v>157.66300000000001</v>
      </c>
      <c r="G642" t="s">
        <v>54</v>
      </c>
      <c r="H642">
        <v>1997</v>
      </c>
      <c r="I642" t="s">
        <v>55</v>
      </c>
      <c r="J642" t="s">
        <v>19</v>
      </c>
      <c r="K642" t="s">
        <v>20</v>
      </c>
      <c r="L642">
        <v>1095.241</v>
      </c>
      <c r="M642" t="s">
        <v>45</v>
      </c>
      <c r="N642" t="s">
        <v>22</v>
      </c>
      <c r="O642" t="str">
        <f t="shared" ref="O642:O705" si="20">_xlfn.CONCAT(J642,"-", LEFT(K642,12))</f>
        <v xml:space="preserve">Tier 1-Supermarket </v>
      </c>
      <c r="P642" s="1">
        <f t="shared" ref="P642:P705" si="21">L642/SUM(L:L)</f>
        <v>2.2883806810146965E-5</v>
      </c>
    </row>
    <row r="643" spans="1:16" x14ac:dyDescent="0.3">
      <c r="A643" t="s">
        <v>1335</v>
      </c>
      <c r="B643">
        <v>20.2</v>
      </c>
      <c r="C643" t="s">
        <v>15</v>
      </c>
      <c r="D643">
        <v>1.18E-2</v>
      </c>
      <c r="E643" t="s">
        <v>38</v>
      </c>
      <c r="F643">
        <v>151.63399999999999</v>
      </c>
      <c r="G643" t="s">
        <v>54</v>
      </c>
      <c r="H643">
        <v>1997</v>
      </c>
      <c r="I643" t="s">
        <v>55</v>
      </c>
      <c r="J643" t="s">
        <v>19</v>
      </c>
      <c r="K643" t="s">
        <v>20</v>
      </c>
      <c r="L643">
        <v>1990.742</v>
      </c>
      <c r="M643" t="s">
        <v>38</v>
      </c>
      <c r="N643" t="s">
        <v>22</v>
      </c>
      <c r="O643" t="str">
        <f t="shared" si="20"/>
        <v xml:space="preserve">Tier 1-Supermarket </v>
      </c>
      <c r="P643" s="1">
        <f t="shared" si="21"/>
        <v>4.1594274992303602E-5</v>
      </c>
    </row>
    <row r="644" spans="1:16" x14ac:dyDescent="0.3">
      <c r="A644" t="s">
        <v>1306</v>
      </c>
      <c r="B644">
        <v>20.2</v>
      </c>
      <c r="C644" t="s">
        <v>24</v>
      </c>
      <c r="D644">
        <v>9.6699999999999994E-2</v>
      </c>
      <c r="E644" t="s">
        <v>31</v>
      </c>
      <c r="F644">
        <v>175.803</v>
      </c>
      <c r="G644" t="s">
        <v>48</v>
      </c>
      <c r="H644">
        <v>2002</v>
      </c>
      <c r="J644" t="s">
        <v>49</v>
      </c>
      <c r="K644" t="s">
        <v>20</v>
      </c>
      <c r="L644">
        <v>3896.2615999999998</v>
      </c>
      <c r="M644" t="s">
        <v>21</v>
      </c>
      <c r="N644" t="s">
        <v>22</v>
      </c>
      <c r="O644" t="str">
        <f t="shared" si="20"/>
        <v xml:space="preserve">Tier 2-Supermarket </v>
      </c>
      <c r="P644" s="1">
        <f t="shared" si="21"/>
        <v>8.1407925503331323E-5</v>
      </c>
    </row>
    <row r="645" spans="1:16" x14ac:dyDescent="0.3">
      <c r="A645" t="s">
        <v>1335</v>
      </c>
      <c r="B645">
        <v>20.2</v>
      </c>
      <c r="C645" t="s">
        <v>15</v>
      </c>
      <c r="D645">
        <v>1.18E-2</v>
      </c>
      <c r="E645" t="s">
        <v>38</v>
      </c>
      <c r="F645">
        <v>155.13399999999999</v>
      </c>
      <c r="G645" t="s">
        <v>17</v>
      </c>
      <c r="H645">
        <v>1999</v>
      </c>
      <c r="I645" t="s">
        <v>18</v>
      </c>
      <c r="J645" t="s">
        <v>19</v>
      </c>
      <c r="K645" t="s">
        <v>20</v>
      </c>
      <c r="L645">
        <v>2603.2779999999998</v>
      </c>
      <c r="M645" t="s">
        <v>38</v>
      </c>
      <c r="N645" t="s">
        <v>22</v>
      </c>
      <c r="O645" t="str">
        <f t="shared" si="20"/>
        <v xml:space="preserve">Tier 1-Supermarket </v>
      </c>
      <c r="P645" s="1">
        <f t="shared" si="21"/>
        <v>5.4392513451473935E-5</v>
      </c>
    </row>
    <row r="646" spans="1:16" x14ac:dyDescent="0.3">
      <c r="A646" t="s">
        <v>1306</v>
      </c>
      <c r="B646">
        <v>20.2</v>
      </c>
      <c r="C646" t="s">
        <v>24</v>
      </c>
      <c r="D646">
        <v>9.64E-2</v>
      </c>
      <c r="E646" t="s">
        <v>31</v>
      </c>
      <c r="F646">
        <v>178.50299999999999</v>
      </c>
      <c r="G646" t="s">
        <v>39</v>
      </c>
      <c r="H646">
        <v>1987</v>
      </c>
      <c r="I646" t="s">
        <v>40</v>
      </c>
      <c r="J646" t="s">
        <v>27</v>
      </c>
      <c r="K646" t="s">
        <v>20</v>
      </c>
      <c r="L646">
        <v>4604.6728000000003</v>
      </c>
      <c r="M646" t="s">
        <v>21</v>
      </c>
      <c r="N646" t="s">
        <v>22</v>
      </c>
      <c r="O646" t="str">
        <f t="shared" si="20"/>
        <v xml:space="preserve">Tier 3-Supermarket </v>
      </c>
      <c r="P646" s="1">
        <f t="shared" si="21"/>
        <v>9.6209366503937035E-5</v>
      </c>
    </row>
    <row r="647" spans="1:16" x14ac:dyDescent="0.3">
      <c r="A647" t="s">
        <v>1051</v>
      </c>
      <c r="B647">
        <v>20.2</v>
      </c>
      <c r="C647" t="s">
        <v>24</v>
      </c>
      <c r="D647">
        <v>5.9900000000000002E-2</v>
      </c>
      <c r="E647" t="s">
        <v>33</v>
      </c>
      <c r="F647">
        <v>125.968</v>
      </c>
      <c r="G647" t="s">
        <v>17</v>
      </c>
      <c r="H647">
        <v>1999</v>
      </c>
      <c r="I647" t="s">
        <v>18</v>
      </c>
      <c r="J647" t="s">
        <v>19</v>
      </c>
      <c r="K647" t="s">
        <v>20</v>
      </c>
      <c r="L647">
        <v>2797.6916000000001</v>
      </c>
      <c r="M647" t="s">
        <v>21</v>
      </c>
      <c r="N647" t="s">
        <v>22</v>
      </c>
      <c r="O647" t="str">
        <f t="shared" si="20"/>
        <v xml:space="preserve">Tier 1-Supermarket </v>
      </c>
      <c r="P647" s="1">
        <f t="shared" si="21"/>
        <v>5.8454563049384528E-5</v>
      </c>
    </row>
    <row r="648" spans="1:16" x14ac:dyDescent="0.3">
      <c r="A648" t="s">
        <v>626</v>
      </c>
      <c r="B648">
        <v>20.2</v>
      </c>
      <c r="C648" t="s">
        <v>15</v>
      </c>
      <c r="D648">
        <v>6.59E-2</v>
      </c>
      <c r="E648" t="s">
        <v>38</v>
      </c>
      <c r="F648">
        <v>64.850999999999999</v>
      </c>
      <c r="G648" t="s">
        <v>54</v>
      </c>
      <c r="H648">
        <v>1997</v>
      </c>
      <c r="I648" t="s">
        <v>55</v>
      </c>
      <c r="J648" t="s">
        <v>19</v>
      </c>
      <c r="K648" t="s">
        <v>20</v>
      </c>
      <c r="L648">
        <v>948.76499999999999</v>
      </c>
      <c r="M648" t="s">
        <v>38</v>
      </c>
      <c r="N648" t="s">
        <v>22</v>
      </c>
      <c r="O648" t="str">
        <f t="shared" si="20"/>
        <v xml:space="preserve">Tier 1-Supermarket </v>
      </c>
      <c r="P648" s="1">
        <f t="shared" si="21"/>
        <v>1.9823358482954059E-5</v>
      </c>
    </row>
    <row r="649" spans="1:16" x14ac:dyDescent="0.3">
      <c r="A649" t="s">
        <v>1130</v>
      </c>
      <c r="B649">
        <v>20.2</v>
      </c>
      <c r="C649" t="s">
        <v>24</v>
      </c>
      <c r="D649">
        <v>0.1173</v>
      </c>
      <c r="E649" t="s">
        <v>42</v>
      </c>
      <c r="F649">
        <v>195.011</v>
      </c>
      <c r="G649" t="s">
        <v>65</v>
      </c>
      <c r="H649">
        <v>2004</v>
      </c>
      <c r="I649" t="s">
        <v>55</v>
      </c>
      <c r="J649" t="s">
        <v>49</v>
      </c>
      <c r="K649" t="s">
        <v>20</v>
      </c>
      <c r="L649">
        <v>2749.7539999999999</v>
      </c>
      <c r="M649" t="s">
        <v>21</v>
      </c>
      <c r="N649" t="s">
        <v>57</v>
      </c>
      <c r="O649" t="str">
        <f t="shared" si="20"/>
        <v xml:space="preserve">Tier 2-Supermarket </v>
      </c>
      <c r="P649" s="1">
        <f t="shared" si="21"/>
        <v>5.7452961778666845E-5</v>
      </c>
    </row>
    <row r="650" spans="1:16" x14ac:dyDescent="0.3">
      <c r="A650" t="s">
        <v>1049</v>
      </c>
      <c r="B650">
        <v>20.2</v>
      </c>
      <c r="C650" t="s">
        <v>15</v>
      </c>
      <c r="D650">
        <v>0.11219999999999999</v>
      </c>
      <c r="E650" t="s">
        <v>38</v>
      </c>
      <c r="F650">
        <v>123.505</v>
      </c>
      <c r="G650" t="s">
        <v>39</v>
      </c>
      <c r="H650">
        <v>1987</v>
      </c>
      <c r="I650" t="s">
        <v>40</v>
      </c>
      <c r="J650" t="s">
        <v>27</v>
      </c>
      <c r="K650" t="s">
        <v>20</v>
      </c>
      <c r="L650">
        <v>2739.1012000000001</v>
      </c>
      <c r="M650" t="s">
        <v>38</v>
      </c>
      <c r="N650" t="s">
        <v>57</v>
      </c>
      <c r="O650" t="str">
        <f t="shared" si="20"/>
        <v xml:space="preserve">Tier 3-Supermarket </v>
      </c>
      <c r="P650" s="1">
        <f t="shared" si="21"/>
        <v>5.7230383718507367E-5</v>
      </c>
    </row>
    <row r="651" spans="1:16" x14ac:dyDescent="0.3">
      <c r="A651" t="s">
        <v>1229</v>
      </c>
      <c r="B651">
        <v>20.2</v>
      </c>
      <c r="C651" t="s">
        <v>15</v>
      </c>
      <c r="D651">
        <v>6.4500000000000002E-2</v>
      </c>
      <c r="E651" t="s">
        <v>44</v>
      </c>
      <c r="F651">
        <v>259.26499999999999</v>
      </c>
      <c r="G651" t="s">
        <v>48</v>
      </c>
      <c r="H651">
        <v>2002</v>
      </c>
      <c r="J651" t="s">
        <v>49</v>
      </c>
      <c r="K651" t="s">
        <v>20</v>
      </c>
      <c r="L651">
        <v>3091.9751999999999</v>
      </c>
      <c r="M651" t="s">
        <v>45</v>
      </c>
      <c r="N651" t="s">
        <v>22</v>
      </c>
      <c r="O651" t="str">
        <f t="shared" si="20"/>
        <v xml:space="preserve">Tier 2-Supermarket </v>
      </c>
      <c r="P651" s="1">
        <f t="shared" si="21"/>
        <v>6.4603281961290272E-5</v>
      </c>
    </row>
    <row r="652" spans="1:16" x14ac:dyDescent="0.3">
      <c r="A652" t="s">
        <v>1287</v>
      </c>
      <c r="B652">
        <v>20.2</v>
      </c>
      <c r="C652" t="s">
        <v>24</v>
      </c>
      <c r="D652">
        <v>0.1217</v>
      </c>
      <c r="E652" t="s">
        <v>44</v>
      </c>
      <c r="F652">
        <v>96.974999999999994</v>
      </c>
      <c r="G652" t="s">
        <v>26</v>
      </c>
      <c r="H652">
        <v>2009</v>
      </c>
      <c r="I652" t="s">
        <v>18</v>
      </c>
      <c r="J652" t="s">
        <v>27</v>
      </c>
      <c r="K652" t="s">
        <v>28</v>
      </c>
      <c r="L652">
        <v>1725.7536</v>
      </c>
      <c r="M652" t="s">
        <v>45</v>
      </c>
      <c r="N652" t="s">
        <v>57</v>
      </c>
      <c r="O652" t="str">
        <f t="shared" si="20"/>
        <v xml:space="preserve">Tier 3-Supermarket </v>
      </c>
      <c r="P652" s="1">
        <f t="shared" si="21"/>
        <v>3.6057645745836432E-5</v>
      </c>
    </row>
    <row r="653" spans="1:16" x14ac:dyDescent="0.3">
      <c r="A653" t="s">
        <v>1287</v>
      </c>
      <c r="B653">
        <v>20.2</v>
      </c>
      <c r="C653" t="s">
        <v>24</v>
      </c>
      <c r="D653">
        <v>0.12189999999999999</v>
      </c>
      <c r="E653" t="s">
        <v>44</v>
      </c>
      <c r="F653">
        <v>95.375</v>
      </c>
      <c r="G653" t="s">
        <v>51</v>
      </c>
      <c r="H653">
        <v>2007</v>
      </c>
      <c r="J653" t="s">
        <v>49</v>
      </c>
      <c r="K653" t="s">
        <v>20</v>
      </c>
      <c r="L653">
        <v>1150.5024000000001</v>
      </c>
      <c r="M653" t="s">
        <v>45</v>
      </c>
      <c r="N653" t="s">
        <v>57</v>
      </c>
      <c r="O653" t="str">
        <f t="shared" si="20"/>
        <v xml:space="preserve">Tier 2-Supermarket </v>
      </c>
      <c r="P653" s="1">
        <f t="shared" si="21"/>
        <v>2.403843049722429E-5</v>
      </c>
    </row>
    <row r="654" spans="1:16" x14ac:dyDescent="0.3">
      <c r="A654" t="s">
        <v>1287</v>
      </c>
      <c r="B654">
        <v>20.2</v>
      </c>
      <c r="C654" t="s">
        <v>24</v>
      </c>
      <c r="D654">
        <v>0.1212</v>
      </c>
      <c r="E654" t="s">
        <v>44</v>
      </c>
      <c r="F654">
        <v>97.375</v>
      </c>
      <c r="G654" t="s">
        <v>39</v>
      </c>
      <c r="H654">
        <v>1987</v>
      </c>
      <c r="I654" t="s">
        <v>40</v>
      </c>
      <c r="J654" t="s">
        <v>27</v>
      </c>
      <c r="K654" t="s">
        <v>20</v>
      </c>
      <c r="L654">
        <v>958.75199999999995</v>
      </c>
      <c r="M654" t="s">
        <v>45</v>
      </c>
      <c r="N654" t="s">
        <v>57</v>
      </c>
      <c r="O654" t="str">
        <f t="shared" si="20"/>
        <v xml:space="preserve">Tier 3-Supermarket </v>
      </c>
      <c r="P654" s="1">
        <f t="shared" si="21"/>
        <v>2.0032025414353575E-5</v>
      </c>
    </row>
    <row r="655" spans="1:16" x14ac:dyDescent="0.3">
      <c r="A655" t="s">
        <v>1051</v>
      </c>
      <c r="B655">
        <v>20.2</v>
      </c>
      <c r="C655" t="s">
        <v>24</v>
      </c>
      <c r="D655">
        <v>5.9799999999999999E-2</v>
      </c>
      <c r="E655" t="s">
        <v>33</v>
      </c>
      <c r="F655">
        <v>127.468</v>
      </c>
      <c r="G655" t="s">
        <v>65</v>
      </c>
      <c r="H655">
        <v>2004</v>
      </c>
      <c r="I655" t="s">
        <v>55</v>
      </c>
      <c r="J655" t="s">
        <v>49</v>
      </c>
      <c r="K655" t="s">
        <v>20</v>
      </c>
      <c r="L655">
        <v>3560.6984000000002</v>
      </c>
      <c r="M655" t="s">
        <v>21</v>
      </c>
      <c r="N655" t="s">
        <v>22</v>
      </c>
      <c r="O655" t="str">
        <f t="shared" si="20"/>
        <v xml:space="preserve">Tier 2-Supermarket </v>
      </c>
      <c r="P655" s="1">
        <f t="shared" si="21"/>
        <v>7.439671660830759E-5</v>
      </c>
    </row>
    <row r="656" spans="1:16" x14ac:dyDescent="0.3">
      <c r="A656" t="s">
        <v>952</v>
      </c>
      <c r="B656">
        <v>20.2</v>
      </c>
      <c r="C656" t="s">
        <v>15</v>
      </c>
      <c r="D656">
        <v>0.10050000000000001</v>
      </c>
      <c r="E656" t="s">
        <v>38</v>
      </c>
      <c r="F656">
        <v>187.79</v>
      </c>
      <c r="G656" t="s">
        <v>51</v>
      </c>
      <c r="H656">
        <v>2007</v>
      </c>
      <c r="J656" t="s">
        <v>49</v>
      </c>
      <c r="K656" t="s">
        <v>20</v>
      </c>
      <c r="L656">
        <v>2245.0776000000001</v>
      </c>
      <c r="M656" t="s">
        <v>38</v>
      </c>
      <c r="N656" t="s">
        <v>57</v>
      </c>
      <c r="O656" t="str">
        <f t="shared" si="20"/>
        <v xml:space="preserve">Tier 2-Supermarket </v>
      </c>
      <c r="P656" s="1">
        <f t="shared" si="21"/>
        <v>4.6908326178611287E-5</v>
      </c>
    </row>
    <row r="657" spans="1:16" x14ac:dyDescent="0.3">
      <c r="A657" t="s">
        <v>1051</v>
      </c>
      <c r="B657">
        <v>20.2</v>
      </c>
      <c r="C657" t="s">
        <v>24</v>
      </c>
      <c r="D657">
        <v>0.10009999999999999</v>
      </c>
      <c r="E657" t="s">
        <v>33</v>
      </c>
      <c r="F657">
        <v>125.268</v>
      </c>
      <c r="G657" t="s">
        <v>34</v>
      </c>
      <c r="H657">
        <v>1998</v>
      </c>
      <c r="J657" t="s">
        <v>27</v>
      </c>
      <c r="K657" t="s">
        <v>35</v>
      </c>
      <c r="L657">
        <v>127.1678</v>
      </c>
      <c r="M657" t="s">
        <v>21</v>
      </c>
      <c r="N657" t="s">
        <v>57</v>
      </c>
      <c r="O657" t="str">
        <f t="shared" si="20"/>
        <v>Tier 3-Grocery Stor</v>
      </c>
      <c r="P657" s="1">
        <f t="shared" si="21"/>
        <v>2.6570255931538421E-6</v>
      </c>
    </row>
    <row r="658" spans="1:16" x14ac:dyDescent="0.3">
      <c r="A658" t="s">
        <v>1130</v>
      </c>
      <c r="B658">
        <v>20.2</v>
      </c>
      <c r="C658" t="s">
        <v>24</v>
      </c>
      <c r="D658">
        <v>0.1176</v>
      </c>
      <c r="E658" t="s">
        <v>42</v>
      </c>
      <c r="F658">
        <v>195.31100000000001</v>
      </c>
      <c r="G658" t="s">
        <v>48</v>
      </c>
      <c r="H658">
        <v>2002</v>
      </c>
      <c r="J658" t="s">
        <v>49</v>
      </c>
      <c r="K658" t="s">
        <v>20</v>
      </c>
      <c r="L658">
        <v>3338.9870000000001</v>
      </c>
      <c r="M658" t="s">
        <v>21</v>
      </c>
      <c r="N658" t="s">
        <v>57</v>
      </c>
      <c r="O658" t="str">
        <f t="shared" si="20"/>
        <v xml:space="preserve">Tier 2-Supermarket </v>
      </c>
      <c r="P658" s="1">
        <f t="shared" si="21"/>
        <v>6.9764310731238325E-5</v>
      </c>
    </row>
    <row r="659" spans="1:16" x14ac:dyDescent="0.3">
      <c r="A659" t="s">
        <v>1130</v>
      </c>
      <c r="B659">
        <v>20.2</v>
      </c>
      <c r="C659" t="s">
        <v>24</v>
      </c>
      <c r="D659">
        <v>0.11799999999999999</v>
      </c>
      <c r="E659" t="s">
        <v>42</v>
      </c>
      <c r="F659">
        <v>195.81100000000001</v>
      </c>
      <c r="G659" t="s">
        <v>51</v>
      </c>
      <c r="H659">
        <v>2007</v>
      </c>
      <c r="J659" t="s">
        <v>49</v>
      </c>
      <c r="K659" t="s">
        <v>20</v>
      </c>
      <c r="L659">
        <v>2553.3429999999998</v>
      </c>
      <c r="M659" t="s">
        <v>21</v>
      </c>
      <c r="N659" t="s">
        <v>57</v>
      </c>
      <c r="O659" t="str">
        <f t="shared" si="20"/>
        <v xml:space="preserve">Tier 2-Supermarket </v>
      </c>
      <c r="P659" s="1">
        <f t="shared" si="21"/>
        <v>5.3349178794476356E-5</v>
      </c>
    </row>
    <row r="660" spans="1:16" x14ac:dyDescent="0.3">
      <c r="A660" t="s">
        <v>1229</v>
      </c>
      <c r="B660">
        <v>20.2</v>
      </c>
      <c r="C660" t="s">
        <v>15</v>
      </c>
      <c r="D660">
        <v>6.4399999999999999E-2</v>
      </c>
      <c r="E660" t="s">
        <v>44</v>
      </c>
      <c r="F660">
        <v>259.46499999999997</v>
      </c>
      <c r="G660" t="s">
        <v>65</v>
      </c>
      <c r="H660">
        <v>2004</v>
      </c>
      <c r="I660" t="s">
        <v>55</v>
      </c>
      <c r="J660" t="s">
        <v>49</v>
      </c>
      <c r="K660" t="s">
        <v>20</v>
      </c>
      <c r="L660">
        <v>2061.3168000000001</v>
      </c>
      <c r="M660" t="s">
        <v>45</v>
      </c>
      <c r="N660" t="s">
        <v>22</v>
      </c>
      <c r="O660" t="str">
        <f t="shared" si="20"/>
        <v xml:space="preserve">Tier 2-Supermarket </v>
      </c>
      <c r="P660" s="1">
        <f t="shared" si="21"/>
        <v>4.3068854640860186E-5</v>
      </c>
    </row>
    <row r="661" spans="1:16" x14ac:dyDescent="0.3">
      <c r="A661" t="s">
        <v>1229</v>
      </c>
      <c r="B661">
        <v>20.2</v>
      </c>
      <c r="C661" t="s">
        <v>15</v>
      </c>
      <c r="D661">
        <v>6.4500000000000002E-2</v>
      </c>
      <c r="E661" t="s">
        <v>44</v>
      </c>
      <c r="F661">
        <v>255.76499999999999</v>
      </c>
      <c r="G661" t="s">
        <v>17</v>
      </c>
      <c r="H661">
        <v>1999</v>
      </c>
      <c r="I661" t="s">
        <v>18</v>
      </c>
      <c r="J661" t="s">
        <v>19</v>
      </c>
      <c r="K661" t="s">
        <v>20</v>
      </c>
      <c r="L661">
        <v>5410.9566000000004</v>
      </c>
      <c r="M661" t="s">
        <v>45</v>
      </c>
      <c r="N661" t="s">
        <v>22</v>
      </c>
      <c r="O661" t="str">
        <f t="shared" si="20"/>
        <v xml:space="preserve">Tier 1-Supermarket </v>
      </c>
      <c r="P661" s="1">
        <f t="shared" si="21"/>
        <v>1.13055743432258E-4</v>
      </c>
    </row>
    <row r="662" spans="1:16" x14ac:dyDescent="0.3">
      <c r="A662" t="s">
        <v>1287</v>
      </c>
      <c r="B662">
        <v>20.2</v>
      </c>
      <c r="C662" t="s">
        <v>24</v>
      </c>
      <c r="D662">
        <v>0.1212</v>
      </c>
      <c r="E662" t="s">
        <v>44</v>
      </c>
      <c r="F662">
        <v>97.575000000000003</v>
      </c>
      <c r="G662" t="s">
        <v>65</v>
      </c>
      <c r="H662">
        <v>2004</v>
      </c>
      <c r="I662" t="s">
        <v>55</v>
      </c>
      <c r="J662" t="s">
        <v>49</v>
      </c>
      <c r="K662" t="s">
        <v>20</v>
      </c>
      <c r="L662">
        <v>1534.0032000000001</v>
      </c>
      <c r="M662" t="s">
        <v>45</v>
      </c>
      <c r="N662" t="s">
        <v>57</v>
      </c>
      <c r="O662" t="str">
        <f t="shared" si="20"/>
        <v xml:space="preserve">Tier 2-Supermarket </v>
      </c>
      <c r="P662" s="1">
        <f t="shared" si="21"/>
        <v>3.205124066296572E-5</v>
      </c>
    </row>
    <row r="663" spans="1:16" x14ac:dyDescent="0.3">
      <c r="A663" t="s">
        <v>1306</v>
      </c>
      <c r="B663">
        <v>20.2</v>
      </c>
      <c r="C663" t="s">
        <v>24</v>
      </c>
      <c r="D663">
        <v>9.7100000000000006E-2</v>
      </c>
      <c r="E663" t="s">
        <v>31</v>
      </c>
      <c r="F663">
        <v>178.60300000000001</v>
      </c>
      <c r="G663" t="s">
        <v>51</v>
      </c>
      <c r="H663">
        <v>2007</v>
      </c>
      <c r="J663" t="s">
        <v>49</v>
      </c>
      <c r="K663" t="s">
        <v>20</v>
      </c>
      <c r="L663">
        <v>2302.3364000000001</v>
      </c>
      <c r="M663" t="s">
        <v>21</v>
      </c>
      <c r="N663" t="s">
        <v>22</v>
      </c>
      <c r="O663" t="str">
        <f t="shared" si="20"/>
        <v xml:space="preserve">Tier 2-Supermarket </v>
      </c>
      <c r="P663" s="1">
        <f t="shared" si="21"/>
        <v>4.8104683251968518E-5</v>
      </c>
    </row>
    <row r="664" spans="1:16" x14ac:dyDescent="0.3">
      <c r="A664" t="s">
        <v>1287</v>
      </c>
      <c r="B664">
        <v>20.2</v>
      </c>
      <c r="C664" t="s">
        <v>24</v>
      </c>
      <c r="D664">
        <v>0.12130000000000001</v>
      </c>
      <c r="E664" t="s">
        <v>44</v>
      </c>
      <c r="F664">
        <v>94.575000000000003</v>
      </c>
      <c r="G664" t="s">
        <v>54</v>
      </c>
      <c r="H664">
        <v>1997</v>
      </c>
      <c r="I664" t="s">
        <v>55</v>
      </c>
      <c r="J664" t="s">
        <v>19</v>
      </c>
      <c r="K664" t="s">
        <v>20</v>
      </c>
      <c r="L664">
        <v>1821.6288</v>
      </c>
      <c r="M664" t="s">
        <v>45</v>
      </c>
      <c r="N664" t="s">
        <v>57</v>
      </c>
      <c r="O664" t="str">
        <f t="shared" si="20"/>
        <v xml:space="preserve">Tier 1-Supermarket </v>
      </c>
      <c r="P664" s="1">
        <f t="shared" si="21"/>
        <v>3.8060848287271791E-5</v>
      </c>
    </row>
    <row r="665" spans="1:16" x14ac:dyDescent="0.3">
      <c r="A665" t="s">
        <v>1306</v>
      </c>
      <c r="B665">
        <v>20.2</v>
      </c>
      <c r="C665" t="s">
        <v>24</v>
      </c>
      <c r="D665">
        <v>9.6500000000000002E-2</v>
      </c>
      <c r="E665" t="s">
        <v>31</v>
      </c>
      <c r="F665">
        <v>175.60300000000001</v>
      </c>
      <c r="G665" t="s">
        <v>65</v>
      </c>
      <c r="H665">
        <v>2004</v>
      </c>
      <c r="I665" t="s">
        <v>55</v>
      </c>
      <c r="J665" t="s">
        <v>49</v>
      </c>
      <c r="K665" t="s">
        <v>20</v>
      </c>
      <c r="L665">
        <v>3364.9531999999999</v>
      </c>
      <c r="M665" t="s">
        <v>21</v>
      </c>
      <c r="N665" t="s">
        <v>22</v>
      </c>
      <c r="O665" t="str">
        <f t="shared" si="20"/>
        <v xml:space="preserve">Tier 2-Supermarket </v>
      </c>
      <c r="P665" s="1">
        <f t="shared" si="21"/>
        <v>7.0306844752877052E-5</v>
      </c>
    </row>
    <row r="666" spans="1:16" x14ac:dyDescent="0.3">
      <c r="A666" t="s">
        <v>952</v>
      </c>
      <c r="B666">
        <v>20.2</v>
      </c>
      <c r="C666" t="s">
        <v>15</v>
      </c>
      <c r="D666">
        <v>0</v>
      </c>
      <c r="E666" t="s">
        <v>38</v>
      </c>
      <c r="F666">
        <v>187.19</v>
      </c>
      <c r="G666" t="s">
        <v>39</v>
      </c>
      <c r="H666">
        <v>1987</v>
      </c>
      <c r="I666" t="s">
        <v>40</v>
      </c>
      <c r="J666" t="s">
        <v>27</v>
      </c>
      <c r="K666" t="s">
        <v>20</v>
      </c>
      <c r="L666">
        <v>2993.4367999999999</v>
      </c>
      <c r="M666" t="s">
        <v>38</v>
      </c>
      <c r="N666" t="s">
        <v>36</v>
      </c>
      <c r="O666" t="str">
        <f t="shared" si="20"/>
        <v xml:space="preserve">Tier 3-Supermarket </v>
      </c>
      <c r="P666" s="1">
        <f t="shared" si="21"/>
        <v>6.2544434904815045E-5</v>
      </c>
    </row>
    <row r="667" spans="1:16" x14ac:dyDescent="0.3">
      <c r="A667" t="s">
        <v>1051</v>
      </c>
      <c r="B667">
        <v>20.2</v>
      </c>
      <c r="C667" t="s">
        <v>24</v>
      </c>
      <c r="D667">
        <v>5.9799999999999999E-2</v>
      </c>
      <c r="E667" t="s">
        <v>33</v>
      </c>
      <c r="F667">
        <v>129.16800000000001</v>
      </c>
      <c r="G667" t="s">
        <v>39</v>
      </c>
      <c r="H667">
        <v>1987</v>
      </c>
      <c r="I667" t="s">
        <v>40</v>
      </c>
      <c r="J667" t="s">
        <v>27</v>
      </c>
      <c r="K667" t="s">
        <v>20</v>
      </c>
      <c r="L667">
        <v>1017.3424</v>
      </c>
      <c r="M667" t="s">
        <v>21</v>
      </c>
      <c r="N667" t="s">
        <v>22</v>
      </c>
      <c r="O667" t="str">
        <f t="shared" si="20"/>
        <v xml:space="preserve">Tier 3-Supermarket </v>
      </c>
      <c r="P667" s="1">
        <f t="shared" si="21"/>
        <v>2.1256204745230736E-5</v>
      </c>
    </row>
    <row r="668" spans="1:16" x14ac:dyDescent="0.3">
      <c r="A668" t="s">
        <v>952</v>
      </c>
      <c r="B668">
        <v>20.2</v>
      </c>
      <c r="C668" t="s">
        <v>15</v>
      </c>
      <c r="D668">
        <v>0.1003</v>
      </c>
      <c r="E668" t="s">
        <v>38</v>
      </c>
      <c r="F668">
        <v>188.69</v>
      </c>
      <c r="G668" t="s">
        <v>26</v>
      </c>
      <c r="H668">
        <v>2009</v>
      </c>
      <c r="I668" t="s">
        <v>18</v>
      </c>
      <c r="J668" t="s">
        <v>27</v>
      </c>
      <c r="K668" t="s">
        <v>28</v>
      </c>
      <c r="L668">
        <v>3367.6163999999999</v>
      </c>
      <c r="M668" t="s">
        <v>38</v>
      </c>
      <c r="N668" t="s">
        <v>57</v>
      </c>
      <c r="O668" t="str">
        <f t="shared" si="20"/>
        <v xml:space="preserve">Tier 3-Supermarket </v>
      </c>
      <c r="P668" s="1">
        <f t="shared" si="21"/>
        <v>7.0362489267916927E-5</v>
      </c>
    </row>
    <row r="669" spans="1:16" x14ac:dyDescent="0.3">
      <c r="A669" t="s">
        <v>1130</v>
      </c>
      <c r="B669">
        <v>20.2</v>
      </c>
      <c r="C669" t="s">
        <v>24</v>
      </c>
      <c r="D669">
        <v>0.1178</v>
      </c>
      <c r="E669" t="s">
        <v>42</v>
      </c>
      <c r="F669">
        <v>195.21100000000001</v>
      </c>
      <c r="G669" t="s">
        <v>26</v>
      </c>
      <c r="H669">
        <v>2009</v>
      </c>
      <c r="I669" t="s">
        <v>18</v>
      </c>
      <c r="J669" t="s">
        <v>27</v>
      </c>
      <c r="K669" t="s">
        <v>28</v>
      </c>
      <c r="L669">
        <v>2356.9319999999998</v>
      </c>
      <c r="M669" t="s">
        <v>21</v>
      </c>
      <c r="N669" t="s">
        <v>57</v>
      </c>
      <c r="O669" t="str">
        <f t="shared" si="20"/>
        <v xml:space="preserve">Tier 3-Supermarket </v>
      </c>
      <c r="P669" s="1">
        <f t="shared" si="21"/>
        <v>4.9245395810285867E-5</v>
      </c>
    </row>
    <row r="670" spans="1:16" x14ac:dyDescent="0.3">
      <c r="A670" t="s">
        <v>506</v>
      </c>
      <c r="B670">
        <v>20.2</v>
      </c>
      <c r="C670" t="s">
        <v>15</v>
      </c>
      <c r="D670">
        <v>7.4200000000000002E-2</v>
      </c>
      <c r="E670" t="s">
        <v>38</v>
      </c>
      <c r="F670">
        <v>93.245999999999995</v>
      </c>
      <c r="G670" t="s">
        <v>39</v>
      </c>
      <c r="H670">
        <v>1987</v>
      </c>
      <c r="I670" t="s">
        <v>40</v>
      </c>
      <c r="J670" t="s">
        <v>27</v>
      </c>
      <c r="K670" t="s">
        <v>20</v>
      </c>
      <c r="L670">
        <v>1018.0082</v>
      </c>
      <c r="M670" t="s">
        <v>38</v>
      </c>
      <c r="N670" t="s">
        <v>22</v>
      </c>
      <c r="O670" t="str">
        <f t="shared" si="20"/>
        <v xml:space="preserve">Tier 3-Supermarket </v>
      </c>
      <c r="P670" s="1">
        <f t="shared" si="21"/>
        <v>2.1270115873990705E-5</v>
      </c>
    </row>
    <row r="671" spans="1:16" x14ac:dyDescent="0.3">
      <c r="A671" t="s">
        <v>1130</v>
      </c>
      <c r="B671">
        <v>20.2</v>
      </c>
      <c r="C671" t="s">
        <v>24</v>
      </c>
      <c r="D671">
        <v>0</v>
      </c>
      <c r="E671" t="s">
        <v>42</v>
      </c>
      <c r="F671">
        <v>197.21100000000001</v>
      </c>
      <c r="G671" t="s">
        <v>39</v>
      </c>
      <c r="H671">
        <v>1987</v>
      </c>
      <c r="I671" t="s">
        <v>40</v>
      </c>
      <c r="J671" t="s">
        <v>27</v>
      </c>
      <c r="K671" t="s">
        <v>20</v>
      </c>
      <c r="L671">
        <v>3535.3980000000001</v>
      </c>
      <c r="M671" t="s">
        <v>21</v>
      </c>
      <c r="N671" t="s">
        <v>36</v>
      </c>
      <c r="O671" t="str">
        <f t="shared" si="20"/>
        <v xml:space="preserve">Tier 3-Supermarket </v>
      </c>
      <c r="P671" s="1">
        <f t="shared" si="21"/>
        <v>7.3868093715428814E-5</v>
      </c>
    </row>
    <row r="672" spans="1:16" x14ac:dyDescent="0.3">
      <c r="A672" t="s">
        <v>506</v>
      </c>
      <c r="B672">
        <v>20.2</v>
      </c>
      <c r="C672" t="s">
        <v>15</v>
      </c>
      <c r="D672">
        <v>0</v>
      </c>
      <c r="E672" t="s">
        <v>38</v>
      </c>
      <c r="F672">
        <v>94.146000000000001</v>
      </c>
      <c r="G672" t="s">
        <v>54</v>
      </c>
      <c r="H672">
        <v>1997</v>
      </c>
      <c r="I672" t="s">
        <v>55</v>
      </c>
      <c r="J672" t="s">
        <v>19</v>
      </c>
      <c r="K672" t="s">
        <v>20</v>
      </c>
      <c r="L672">
        <v>832.91579999999999</v>
      </c>
      <c r="M672" t="s">
        <v>38</v>
      </c>
      <c r="N672" t="s">
        <v>36</v>
      </c>
      <c r="O672" t="str">
        <f t="shared" si="20"/>
        <v xml:space="preserve">Tier 1-Supermarket </v>
      </c>
      <c r="P672" s="1">
        <f t="shared" si="21"/>
        <v>1.7402822078719667E-5</v>
      </c>
    </row>
    <row r="673" spans="1:16" x14ac:dyDescent="0.3">
      <c r="A673" t="s">
        <v>1049</v>
      </c>
      <c r="B673">
        <v>20.2</v>
      </c>
      <c r="C673" t="s">
        <v>15</v>
      </c>
      <c r="D673">
        <v>0.1125</v>
      </c>
      <c r="E673" t="s">
        <v>38</v>
      </c>
      <c r="F673">
        <v>124.405</v>
      </c>
      <c r="G673" t="s">
        <v>17</v>
      </c>
      <c r="H673">
        <v>1999</v>
      </c>
      <c r="I673" t="s">
        <v>18</v>
      </c>
      <c r="J673" t="s">
        <v>19</v>
      </c>
      <c r="K673" t="s">
        <v>20</v>
      </c>
      <c r="L673">
        <v>1120.5414000000001</v>
      </c>
      <c r="M673" t="s">
        <v>38</v>
      </c>
      <c r="N673" t="s">
        <v>57</v>
      </c>
      <c r="O673" t="str">
        <f t="shared" si="20"/>
        <v xml:space="preserve">Tier 1-Supermarket </v>
      </c>
      <c r="P673" s="1">
        <f t="shared" si="21"/>
        <v>2.3412429703025741E-5</v>
      </c>
    </row>
    <row r="674" spans="1:16" x14ac:dyDescent="0.3">
      <c r="A674" t="s">
        <v>1049</v>
      </c>
      <c r="B674">
        <v>20.2</v>
      </c>
      <c r="C674" t="s">
        <v>15</v>
      </c>
      <c r="D674">
        <v>0.1125</v>
      </c>
      <c r="E674" t="s">
        <v>38</v>
      </c>
      <c r="F674">
        <v>123.105</v>
      </c>
      <c r="G674" t="s">
        <v>48</v>
      </c>
      <c r="H674">
        <v>2002</v>
      </c>
      <c r="J674" t="s">
        <v>49</v>
      </c>
      <c r="K674" t="s">
        <v>20</v>
      </c>
      <c r="L674">
        <v>1120.5414000000001</v>
      </c>
      <c r="M674" t="s">
        <v>38</v>
      </c>
      <c r="N674" t="s">
        <v>57</v>
      </c>
      <c r="O674" t="str">
        <f t="shared" si="20"/>
        <v xml:space="preserve">Tier 2-Supermarket </v>
      </c>
      <c r="P674" s="1">
        <f t="shared" si="21"/>
        <v>2.3412429703025741E-5</v>
      </c>
    </row>
    <row r="675" spans="1:16" x14ac:dyDescent="0.3">
      <c r="A675" t="s">
        <v>1287</v>
      </c>
      <c r="B675">
        <v>20.2</v>
      </c>
      <c r="C675" t="s">
        <v>24</v>
      </c>
      <c r="D675">
        <v>0.12139999999999999</v>
      </c>
      <c r="E675" t="s">
        <v>44</v>
      </c>
      <c r="F675">
        <v>94.974999999999994</v>
      </c>
      <c r="G675" t="s">
        <v>17</v>
      </c>
      <c r="H675">
        <v>1999</v>
      </c>
      <c r="I675" t="s">
        <v>18</v>
      </c>
      <c r="J675" t="s">
        <v>19</v>
      </c>
      <c r="K675" t="s">
        <v>20</v>
      </c>
      <c r="L675">
        <v>1342.2528</v>
      </c>
      <c r="M675" t="s">
        <v>45</v>
      </c>
      <c r="N675" t="s">
        <v>57</v>
      </c>
      <c r="O675" t="str">
        <f t="shared" si="20"/>
        <v xml:space="preserve">Tier 1-Supermarket </v>
      </c>
      <c r="P675" s="1">
        <f t="shared" si="21"/>
        <v>2.8044835580095005E-5</v>
      </c>
    </row>
    <row r="676" spans="1:16" x14ac:dyDescent="0.3">
      <c r="A676" t="s">
        <v>1335</v>
      </c>
      <c r="B676">
        <v>20.2</v>
      </c>
      <c r="C676" t="s">
        <v>15</v>
      </c>
      <c r="D676">
        <v>1.18E-2</v>
      </c>
      <c r="E676" t="s">
        <v>38</v>
      </c>
      <c r="F676">
        <v>154.63399999999999</v>
      </c>
      <c r="G676" t="s">
        <v>39</v>
      </c>
      <c r="H676">
        <v>1987</v>
      </c>
      <c r="I676" t="s">
        <v>40</v>
      </c>
      <c r="J676" t="s">
        <v>27</v>
      </c>
      <c r="K676" t="s">
        <v>20</v>
      </c>
      <c r="L676">
        <v>4287.7520000000004</v>
      </c>
      <c r="M676" t="s">
        <v>38</v>
      </c>
      <c r="N676" t="s">
        <v>22</v>
      </c>
      <c r="O676" t="str">
        <f t="shared" si="20"/>
        <v xml:space="preserve">Tier 3-Supermarket </v>
      </c>
      <c r="P676" s="1">
        <f t="shared" si="21"/>
        <v>8.9587669214192384E-5</v>
      </c>
    </row>
    <row r="677" spans="1:16" x14ac:dyDescent="0.3">
      <c r="A677" t="s">
        <v>1051</v>
      </c>
      <c r="B677">
        <v>20.2</v>
      </c>
      <c r="C677" t="s">
        <v>24</v>
      </c>
      <c r="D677">
        <v>0.06</v>
      </c>
      <c r="E677" t="s">
        <v>33</v>
      </c>
      <c r="F677">
        <v>128.36799999999999</v>
      </c>
      <c r="G677" t="s">
        <v>26</v>
      </c>
      <c r="H677">
        <v>2009</v>
      </c>
      <c r="I677" t="s">
        <v>18</v>
      </c>
      <c r="J677" t="s">
        <v>27</v>
      </c>
      <c r="K677" t="s">
        <v>28</v>
      </c>
      <c r="L677">
        <v>1398.8458000000001</v>
      </c>
      <c r="M677" t="s">
        <v>21</v>
      </c>
      <c r="N677" t="s">
        <v>22</v>
      </c>
      <c r="O677" t="str">
        <f t="shared" si="20"/>
        <v xml:space="preserve">Tier 3-Supermarket </v>
      </c>
      <c r="P677" s="1">
        <f t="shared" si="21"/>
        <v>2.9227281524692264E-5</v>
      </c>
    </row>
    <row r="678" spans="1:16" x14ac:dyDescent="0.3">
      <c r="A678" t="s">
        <v>626</v>
      </c>
      <c r="B678">
        <v>20.2</v>
      </c>
      <c r="C678" t="s">
        <v>15</v>
      </c>
      <c r="D678">
        <v>6.6100000000000006E-2</v>
      </c>
      <c r="E678" t="s">
        <v>38</v>
      </c>
      <c r="F678">
        <v>61.350999999999999</v>
      </c>
      <c r="G678" t="s">
        <v>48</v>
      </c>
      <c r="H678">
        <v>2002</v>
      </c>
      <c r="J678" t="s">
        <v>49</v>
      </c>
      <c r="K678" t="s">
        <v>20</v>
      </c>
      <c r="L678">
        <v>1201.769</v>
      </c>
      <c r="M678" t="s">
        <v>38</v>
      </c>
      <c r="N678" t="s">
        <v>22</v>
      </c>
      <c r="O678" t="str">
        <f t="shared" si="20"/>
        <v xml:space="preserve">Tier 2-Supermarket </v>
      </c>
      <c r="P678" s="1">
        <f t="shared" si="21"/>
        <v>2.5109587411741806E-5</v>
      </c>
    </row>
    <row r="679" spans="1:16" x14ac:dyDescent="0.3">
      <c r="A679" t="s">
        <v>718</v>
      </c>
      <c r="B679">
        <v>20.2</v>
      </c>
      <c r="C679" t="s">
        <v>24</v>
      </c>
      <c r="D679">
        <v>3.9399999999999998E-2</v>
      </c>
      <c r="E679" t="s">
        <v>61</v>
      </c>
      <c r="F679">
        <v>156.56299999999999</v>
      </c>
      <c r="G679" t="s">
        <v>26</v>
      </c>
      <c r="H679">
        <v>2009</v>
      </c>
      <c r="I679" t="s">
        <v>18</v>
      </c>
      <c r="J679" t="s">
        <v>27</v>
      </c>
      <c r="K679" t="s">
        <v>28</v>
      </c>
      <c r="L679">
        <v>2095.4902000000002</v>
      </c>
      <c r="M679" t="s">
        <v>45</v>
      </c>
      <c r="N679" t="s">
        <v>22</v>
      </c>
      <c r="O679" t="str">
        <f t="shared" si="20"/>
        <v xml:space="preserve">Tier 3-Supermarket </v>
      </c>
      <c r="P679" s="1">
        <f t="shared" si="21"/>
        <v>4.3782868710499547E-5</v>
      </c>
    </row>
    <row r="680" spans="1:16" x14ac:dyDescent="0.3">
      <c r="A680" t="s">
        <v>718</v>
      </c>
      <c r="B680">
        <v>20.2</v>
      </c>
      <c r="C680" t="s">
        <v>24</v>
      </c>
      <c r="D680">
        <v>6.5699999999999995E-2</v>
      </c>
      <c r="E680" t="s">
        <v>61</v>
      </c>
      <c r="F680">
        <v>158.16300000000001</v>
      </c>
      <c r="G680" t="s">
        <v>34</v>
      </c>
      <c r="H680">
        <v>1998</v>
      </c>
      <c r="J680" t="s">
        <v>27</v>
      </c>
      <c r="K680" t="s">
        <v>35</v>
      </c>
      <c r="L680">
        <v>334.91950000000003</v>
      </c>
      <c r="M680" t="s">
        <v>45</v>
      </c>
      <c r="N680" t="s">
        <v>22</v>
      </c>
      <c r="O680" t="str">
        <f t="shared" si="20"/>
        <v>Tier 3-Grocery Stor</v>
      </c>
      <c r="P680" s="1">
        <f t="shared" si="21"/>
        <v>6.9977595204626357E-6</v>
      </c>
    </row>
    <row r="681" spans="1:16" x14ac:dyDescent="0.3">
      <c r="A681" t="s">
        <v>718</v>
      </c>
      <c r="B681">
        <v>20.2</v>
      </c>
      <c r="C681" t="s">
        <v>24</v>
      </c>
      <c r="D681">
        <v>3.9300000000000002E-2</v>
      </c>
      <c r="E681" t="s">
        <v>61</v>
      </c>
      <c r="F681">
        <v>156.46299999999999</v>
      </c>
      <c r="G681" t="s">
        <v>17</v>
      </c>
      <c r="H681">
        <v>1999</v>
      </c>
      <c r="I681" t="s">
        <v>18</v>
      </c>
      <c r="J681" t="s">
        <v>19</v>
      </c>
      <c r="K681" t="s">
        <v>20</v>
      </c>
      <c r="L681">
        <v>2153.8134</v>
      </c>
      <c r="M681" t="s">
        <v>45</v>
      </c>
      <c r="N681" t="s">
        <v>22</v>
      </c>
      <c r="O681" t="str">
        <f t="shared" si="20"/>
        <v xml:space="preserve">Tier 1-Supermarket </v>
      </c>
      <c r="P681" s="1">
        <f t="shared" si="21"/>
        <v>4.5001465203280179E-5</v>
      </c>
    </row>
    <row r="682" spans="1:16" x14ac:dyDescent="0.3">
      <c r="A682" t="s">
        <v>718</v>
      </c>
      <c r="B682">
        <v>20.2</v>
      </c>
      <c r="C682" t="s">
        <v>24</v>
      </c>
      <c r="D682">
        <v>3.9199999999999999E-2</v>
      </c>
      <c r="E682" t="s">
        <v>61</v>
      </c>
      <c r="F682">
        <v>154.46299999999999</v>
      </c>
      <c r="G682" t="s">
        <v>65</v>
      </c>
      <c r="H682">
        <v>2004</v>
      </c>
      <c r="I682" t="s">
        <v>55</v>
      </c>
      <c r="J682" t="s">
        <v>49</v>
      </c>
      <c r="K682" t="s">
        <v>20</v>
      </c>
      <c r="L682">
        <v>1845.6355000000001</v>
      </c>
      <c r="M682" t="s">
        <v>45</v>
      </c>
      <c r="N682" t="s">
        <v>22</v>
      </c>
      <c r="O682" t="str">
        <f t="shared" si="20"/>
        <v xml:space="preserve">Tier 2-Supermarket </v>
      </c>
      <c r="P682" s="1">
        <f t="shared" si="21"/>
        <v>3.856244079974088E-5</v>
      </c>
    </row>
    <row r="683" spans="1:16" x14ac:dyDescent="0.3">
      <c r="A683" t="s">
        <v>1306</v>
      </c>
      <c r="B683">
        <v>20.2</v>
      </c>
      <c r="C683" t="s">
        <v>24</v>
      </c>
      <c r="D683">
        <v>9.6699999999999994E-2</v>
      </c>
      <c r="E683" t="s">
        <v>31</v>
      </c>
      <c r="F683">
        <v>176.90299999999999</v>
      </c>
      <c r="G683" t="s">
        <v>17</v>
      </c>
      <c r="H683">
        <v>1999</v>
      </c>
      <c r="I683" t="s">
        <v>18</v>
      </c>
      <c r="J683" t="s">
        <v>19</v>
      </c>
      <c r="K683" t="s">
        <v>20</v>
      </c>
      <c r="L683">
        <v>2897.2008999999998</v>
      </c>
      <c r="M683" t="s">
        <v>21</v>
      </c>
      <c r="N683" t="s">
        <v>22</v>
      </c>
      <c r="O683" t="str">
        <f t="shared" si="20"/>
        <v xml:space="preserve">Tier 1-Supermarket </v>
      </c>
      <c r="P683" s="1">
        <f t="shared" si="21"/>
        <v>6.0533695949826486E-5</v>
      </c>
    </row>
    <row r="684" spans="1:16" x14ac:dyDescent="0.3">
      <c r="A684" t="s">
        <v>1049</v>
      </c>
      <c r="B684">
        <v>20.2</v>
      </c>
      <c r="C684" t="s">
        <v>15</v>
      </c>
      <c r="D684">
        <v>0.1123</v>
      </c>
      <c r="E684" t="s">
        <v>38</v>
      </c>
      <c r="F684">
        <v>126.405</v>
      </c>
      <c r="G684" t="s">
        <v>65</v>
      </c>
      <c r="H684">
        <v>2004</v>
      </c>
      <c r="I684" t="s">
        <v>55</v>
      </c>
      <c r="J684" t="s">
        <v>49</v>
      </c>
      <c r="K684" t="s">
        <v>20</v>
      </c>
      <c r="L684">
        <v>2083.0453000000002</v>
      </c>
      <c r="M684" t="s">
        <v>38</v>
      </c>
      <c r="N684" t="s">
        <v>57</v>
      </c>
      <c r="O684" t="str">
        <f t="shared" si="20"/>
        <v xml:space="preserve">Tier 2-Supermarket </v>
      </c>
      <c r="P684" s="1">
        <f t="shared" si="21"/>
        <v>4.3522846772522788E-5</v>
      </c>
    </row>
    <row r="685" spans="1:16" x14ac:dyDescent="0.3">
      <c r="A685" t="s">
        <v>1229</v>
      </c>
      <c r="B685">
        <v>20.2</v>
      </c>
      <c r="C685" t="s">
        <v>15</v>
      </c>
      <c r="D685">
        <v>6.4600000000000005E-2</v>
      </c>
      <c r="E685" t="s">
        <v>44</v>
      </c>
      <c r="F685">
        <v>256.26499999999999</v>
      </c>
      <c r="G685" t="s">
        <v>26</v>
      </c>
      <c r="H685">
        <v>2009</v>
      </c>
      <c r="I685" t="s">
        <v>18</v>
      </c>
      <c r="J685" t="s">
        <v>27</v>
      </c>
      <c r="K685" t="s">
        <v>28</v>
      </c>
      <c r="L685">
        <v>2896.9863999999998</v>
      </c>
      <c r="M685" t="s">
        <v>45</v>
      </c>
      <c r="N685" t="s">
        <v>22</v>
      </c>
      <c r="O685" t="str">
        <f t="shared" si="20"/>
        <v xml:space="preserve">Tier 3-Supermarket </v>
      </c>
      <c r="P685" s="1">
        <f t="shared" si="21"/>
        <v>6.0529214217896456E-5</v>
      </c>
    </row>
    <row r="686" spans="1:16" x14ac:dyDescent="0.3">
      <c r="A686" t="s">
        <v>1335</v>
      </c>
      <c r="B686">
        <v>20.2</v>
      </c>
      <c r="C686" t="s">
        <v>15</v>
      </c>
      <c r="D686">
        <v>1.1900000000000001E-2</v>
      </c>
      <c r="E686" t="s">
        <v>38</v>
      </c>
      <c r="F686">
        <v>154.434</v>
      </c>
      <c r="G686" t="s">
        <v>26</v>
      </c>
      <c r="H686">
        <v>2009</v>
      </c>
      <c r="I686" t="s">
        <v>18</v>
      </c>
      <c r="J686" t="s">
        <v>27</v>
      </c>
      <c r="K686" t="s">
        <v>28</v>
      </c>
      <c r="L686">
        <v>2435.6289999999999</v>
      </c>
      <c r="M686" t="s">
        <v>38</v>
      </c>
      <c r="N686" t="s">
        <v>22</v>
      </c>
      <c r="O686" t="str">
        <f t="shared" si="20"/>
        <v xml:space="preserve">Tier 3-Supermarket </v>
      </c>
      <c r="P686" s="1">
        <f t="shared" si="21"/>
        <v>5.0889679529155174E-5</v>
      </c>
    </row>
    <row r="687" spans="1:16" x14ac:dyDescent="0.3">
      <c r="A687" t="s">
        <v>718</v>
      </c>
      <c r="B687">
        <v>20.2</v>
      </c>
      <c r="C687" t="s">
        <v>24</v>
      </c>
      <c r="D687">
        <v>0</v>
      </c>
      <c r="E687" t="s">
        <v>61</v>
      </c>
      <c r="F687">
        <v>157.363</v>
      </c>
      <c r="G687" t="s">
        <v>48</v>
      </c>
      <c r="H687">
        <v>2002</v>
      </c>
      <c r="J687" t="s">
        <v>49</v>
      </c>
      <c r="K687" t="s">
        <v>20</v>
      </c>
      <c r="L687">
        <v>3112.2606000000001</v>
      </c>
      <c r="M687" t="s">
        <v>45</v>
      </c>
      <c r="N687" t="s">
        <v>36</v>
      </c>
      <c r="O687" t="str">
        <f t="shared" si="20"/>
        <v xml:space="preserve">Tier 2-Supermarket </v>
      </c>
      <c r="P687" s="1">
        <f t="shared" si="21"/>
        <v>6.5027122170583531E-5</v>
      </c>
    </row>
    <row r="688" spans="1:16" x14ac:dyDescent="0.3">
      <c r="A688" t="s">
        <v>952</v>
      </c>
      <c r="B688">
        <v>20.2</v>
      </c>
      <c r="C688" t="s">
        <v>15</v>
      </c>
      <c r="D688">
        <v>9.9900000000000003E-2</v>
      </c>
      <c r="E688" t="s">
        <v>38</v>
      </c>
      <c r="F688">
        <v>186.89</v>
      </c>
      <c r="G688" t="s">
        <v>54</v>
      </c>
      <c r="H688">
        <v>1997</v>
      </c>
      <c r="I688" t="s">
        <v>55</v>
      </c>
      <c r="J688" t="s">
        <v>19</v>
      </c>
      <c r="K688" t="s">
        <v>20</v>
      </c>
      <c r="L688">
        <v>2386.8903</v>
      </c>
      <c r="M688" t="s">
        <v>38</v>
      </c>
      <c r="N688" t="s">
        <v>22</v>
      </c>
      <c r="O688" t="str">
        <f t="shared" si="20"/>
        <v xml:space="preserve">Tier 1-Supermarket </v>
      </c>
      <c r="P688" s="1">
        <f t="shared" si="21"/>
        <v>4.9871340191075509E-5</v>
      </c>
    </row>
    <row r="689" spans="1:16" x14ac:dyDescent="0.3">
      <c r="A689" t="s">
        <v>952</v>
      </c>
      <c r="B689">
        <v>20.2</v>
      </c>
      <c r="C689" t="s">
        <v>15</v>
      </c>
      <c r="D689">
        <v>0.16719999999999999</v>
      </c>
      <c r="E689" t="s">
        <v>38</v>
      </c>
      <c r="F689">
        <v>185.89</v>
      </c>
      <c r="G689" t="s">
        <v>34</v>
      </c>
      <c r="H689">
        <v>1998</v>
      </c>
      <c r="J689" t="s">
        <v>27</v>
      </c>
      <c r="K689" t="s">
        <v>35</v>
      </c>
      <c r="L689">
        <v>422.64620000000002</v>
      </c>
      <c r="M689" t="s">
        <v>38</v>
      </c>
      <c r="N689" t="s">
        <v>57</v>
      </c>
      <c r="O689" t="str">
        <f t="shared" si="20"/>
        <v>Tier 3-Grocery Stor</v>
      </c>
      <c r="P689" s="1">
        <f t="shared" si="21"/>
        <v>8.8307084831947832E-6</v>
      </c>
    </row>
    <row r="690" spans="1:16" x14ac:dyDescent="0.3">
      <c r="A690" t="s">
        <v>952</v>
      </c>
      <c r="B690">
        <v>20.2</v>
      </c>
      <c r="C690" t="s">
        <v>15</v>
      </c>
      <c r="D690">
        <v>0.10009999999999999</v>
      </c>
      <c r="E690" t="s">
        <v>38</v>
      </c>
      <c r="F690">
        <v>186.89</v>
      </c>
      <c r="G690" t="s">
        <v>17</v>
      </c>
      <c r="H690">
        <v>1999</v>
      </c>
      <c r="I690" t="s">
        <v>18</v>
      </c>
      <c r="J690" t="s">
        <v>19</v>
      </c>
      <c r="K690" t="s">
        <v>20</v>
      </c>
      <c r="L690">
        <v>2592.3733999999999</v>
      </c>
      <c r="M690" t="s">
        <v>38</v>
      </c>
      <c r="N690" t="s">
        <v>57</v>
      </c>
      <c r="O690" t="str">
        <f t="shared" si="20"/>
        <v xml:space="preserve">Tier 1-Supermarket </v>
      </c>
      <c r="P690" s="1">
        <f t="shared" si="21"/>
        <v>5.4164674318587274E-5</v>
      </c>
    </row>
    <row r="691" spans="1:16" x14ac:dyDescent="0.3">
      <c r="A691" t="s">
        <v>1130</v>
      </c>
      <c r="B691">
        <v>20.2</v>
      </c>
      <c r="C691" t="s">
        <v>24</v>
      </c>
      <c r="D691">
        <v>0.1174</v>
      </c>
      <c r="E691" t="s">
        <v>42</v>
      </c>
      <c r="F691">
        <v>197.511</v>
      </c>
      <c r="G691" t="s">
        <v>54</v>
      </c>
      <c r="H691">
        <v>1997</v>
      </c>
      <c r="I691" t="s">
        <v>55</v>
      </c>
      <c r="J691" t="s">
        <v>19</v>
      </c>
      <c r="K691" t="s">
        <v>20</v>
      </c>
      <c r="L691">
        <v>3076.4722999999999</v>
      </c>
      <c r="M691" t="s">
        <v>21</v>
      </c>
      <c r="N691" t="s">
        <v>57</v>
      </c>
      <c r="O691" t="str">
        <f t="shared" si="20"/>
        <v xml:space="preserve">Tier 1-Supermarket </v>
      </c>
      <c r="P691" s="1">
        <f t="shared" si="21"/>
        <v>6.4279366614259783E-5</v>
      </c>
    </row>
    <row r="692" spans="1:16" x14ac:dyDescent="0.3">
      <c r="A692" t="s">
        <v>1229</v>
      </c>
      <c r="B692">
        <v>20.2</v>
      </c>
      <c r="C692" t="s">
        <v>15</v>
      </c>
      <c r="D692">
        <v>6.4399999999999999E-2</v>
      </c>
      <c r="E692" t="s">
        <v>44</v>
      </c>
      <c r="F692">
        <v>258.36500000000001</v>
      </c>
      <c r="G692" t="s">
        <v>54</v>
      </c>
      <c r="H692">
        <v>1997</v>
      </c>
      <c r="I692" t="s">
        <v>55</v>
      </c>
      <c r="J692" t="s">
        <v>19</v>
      </c>
      <c r="K692" t="s">
        <v>20</v>
      </c>
      <c r="L692">
        <v>3629.7453</v>
      </c>
      <c r="M692" t="s">
        <v>45</v>
      </c>
      <c r="N692" t="s">
        <v>22</v>
      </c>
      <c r="O692" t="str">
        <f t="shared" si="20"/>
        <v xml:space="preserve">Tier 1-Supermarket </v>
      </c>
      <c r="P692" s="1">
        <f t="shared" si="21"/>
        <v>7.5839372535577965E-5</v>
      </c>
    </row>
    <row r="693" spans="1:16" x14ac:dyDescent="0.3">
      <c r="A693" t="s">
        <v>1051</v>
      </c>
      <c r="B693">
        <v>20.2</v>
      </c>
      <c r="C693" t="s">
        <v>24</v>
      </c>
      <c r="D693">
        <v>5.9900000000000002E-2</v>
      </c>
      <c r="E693" t="s">
        <v>33</v>
      </c>
      <c r="F693">
        <v>127.86799999999999</v>
      </c>
      <c r="G693" t="s">
        <v>48</v>
      </c>
      <c r="H693">
        <v>2002</v>
      </c>
      <c r="J693" t="s">
        <v>49</v>
      </c>
      <c r="K693" t="s">
        <v>20</v>
      </c>
      <c r="L693">
        <v>1884.8497</v>
      </c>
      <c r="M693" t="s">
        <v>21</v>
      </c>
      <c r="N693" t="s">
        <v>22</v>
      </c>
      <c r="O693" t="str">
        <f t="shared" si="20"/>
        <v xml:space="preserve">Tier 2-Supermarket </v>
      </c>
      <c r="P693" s="1">
        <f t="shared" si="21"/>
        <v>3.9381776614428664E-5</v>
      </c>
    </row>
    <row r="694" spans="1:16" x14ac:dyDescent="0.3">
      <c r="A694" t="s">
        <v>506</v>
      </c>
      <c r="B694">
        <v>20.2</v>
      </c>
      <c r="C694" t="s">
        <v>15</v>
      </c>
      <c r="D694">
        <v>7.4200000000000002E-2</v>
      </c>
      <c r="E694" t="s">
        <v>38</v>
      </c>
      <c r="F694">
        <v>94.046000000000006</v>
      </c>
      <c r="G694" t="s">
        <v>65</v>
      </c>
      <c r="H694">
        <v>2004</v>
      </c>
      <c r="I694" t="s">
        <v>55</v>
      </c>
      <c r="J694" t="s">
        <v>49</v>
      </c>
      <c r="K694" t="s">
        <v>20</v>
      </c>
      <c r="L694">
        <v>1532.6210000000001</v>
      </c>
      <c r="M694" t="s">
        <v>38</v>
      </c>
      <c r="N694" t="s">
        <v>22</v>
      </c>
      <c r="O694" t="str">
        <f t="shared" si="20"/>
        <v xml:space="preserve">Tier 2-Supermarket </v>
      </c>
      <c r="P694" s="1">
        <f t="shared" si="21"/>
        <v>3.2022361176375109E-5</v>
      </c>
    </row>
    <row r="695" spans="1:16" x14ac:dyDescent="0.3">
      <c r="A695" t="s">
        <v>1051</v>
      </c>
      <c r="B695">
        <v>20.2</v>
      </c>
      <c r="C695" t="s">
        <v>24</v>
      </c>
      <c r="D695">
        <v>5.9799999999999999E-2</v>
      </c>
      <c r="E695" t="s">
        <v>33</v>
      </c>
      <c r="F695">
        <v>127.968</v>
      </c>
      <c r="G695" t="s">
        <v>54</v>
      </c>
      <c r="H695">
        <v>1997</v>
      </c>
      <c r="I695" t="s">
        <v>55</v>
      </c>
      <c r="J695" t="s">
        <v>19</v>
      </c>
      <c r="K695" t="s">
        <v>20</v>
      </c>
      <c r="L695">
        <v>1981.3022000000001</v>
      </c>
      <c r="M695" t="s">
        <v>21</v>
      </c>
      <c r="N695" t="s">
        <v>22</v>
      </c>
      <c r="O695" t="str">
        <f t="shared" si="20"/>
        <v xml:space="preserve">Tier 1-Supermarket </v>
      </c>
      <c r="P695" s="1">
        <f t="shared" si="21"/>
        <v>4.1397041178443071E-5</v>
      </c>
    </row>
    <row r="696" spans="1:16" x14ac:dyDescent="0.3">
      <c r="A696" t="s">
        <v>1335</v>
      </c>
      <c r="B696">
        <v>20.2</v>
      </c>
      <c r="C696" t="s">
        <v>15</v>
      </c>
      <c r="D696">
        <v>1.18E-2</v>
      </c>
      <c r="E696" t="s">
        <v>38</v>
      </c>
      <c r="F696">
        <v>153.13399999999999</v>
      </c>
      <c r="G696" t="s">
        <v>65</v>
      </c>
      <c r="H696">
        <v>2004</v>
      </c>
      <c r="I696" t="s">
        <v>55</v>
      </c>
      <c r="J696" t="s">
        <v>49</v>
      </c>
      <c r="K696" t="s">
        <v>20</v>
      </c>
      <c r="L696">
        <v>2788.6176</v>
      </c>
      <c r="M696" t="s">
        <v>38</v>
      </c>
      <c r="N696" t="s">
        <v>22</v>
      </c>
      <c r="O696" t="str">
        <f t="shared" si="20"/>
        <v xml:space="preserve">Tier 2-Supermarket </v>
      </c>
      <c r="P696" s="1">
        <f t="shared" si="21"/>
        <v>5.8264972207738465E-5</v>
      </c>
    </row>
    <row r="697" spans="1:16" x14ac:dyDescent="0.3">
      <c r="A697" t="s">
        <v>1229</v>
      </c>
      <c r="B697">
        <v>20.2</v>
      </c>
      <c r="C697" t="s">
        <v>15</v>
      </c>
      <c r="D697">
        <v>6.4299999999999996E-2</v>
      </c>
      <c r="E697" t="s">
        <v>44</v>
      </c>
      <c r="F697">
        <v>257.36500000000001</v>
      </c>
      <c r="G697" t="s">
        <v>39</v>
      </c>
      <c r="H697">
        <v>1987</v>
      </c>
      <c r="I697" t="s">
        <v>40</v>
      </c>
      <c r="J697" t="s">
        <v>27</v>
      </c>
      <c r="K697" t="s">
        <v>20</v>
      </c>
      <c r="L697">
        <v>2561.8701999999998</v>
      </c>
      <c r="M697" t="s">
        <v>45</v>
      </c>
      <c r="N697" t="s">
        <v>22</v>
      </c>
      <c r="O697" t="str">
        <f t="shared" si="20"/>
        <v xml:space="preserve">Tier 3-Supermarket </v>
      </c>
      <c r="P697" s="1">
        <f t="shared" si="21"/>
        <v>5.3527344876125499E-5</v>
      </c>
    </row>
    <row r="698" spans="1:16" x14ac:dyDescent="0.3">
      <c r="A698" t="s">
        <v>1049</v>
      </c>
      <c r="B698">
        <v>20.2</v>
      </c>
      <c r="C698" t="s">
        <v>15</v>
      </c>
      <c r="D698">
        <v>0.113</v>
      </c>
      <c r="E698" t="s">
        <v>38</v>
      </c>
      <c r="F698">
        <v>124.905</v>
      </c>
      <c r="G698" t="s">
        <v>51</v>
      </c>
      <c r="H698">
        <v>2007</v>
      </c>
      <c r="J698" t="s">
        <v>49</v>
      </c>
      <c r="K698" t="s">
        <v>20</v>
      </c>
      <c r="L698">
        <v>1777.0785000000001</v>
      </c>
      <c r="M698" t="s">
        <v>38</v>
      </c>
      <c r="N698" t="s">
        <v>57</v>
      </c>
      <c r="O698" t="str">
        <f t="shared" si="20"/>
        <v xml:space="preserve">Tier 2-Supermarket </v>
      </c>
      <c r="P698" s="1">
        <f t="shared" si="21"/>
        <v>3.7130020772109292E-5</v>
      </c>
    </row>
    <row r="699" spans="1:16" x14ac:dyDescent="0.3">
      <c r="A699" t="s">
        <v>626</v>
      </c>
      <c r="B699">
        <v>20.2</v>
      </c>
      <c r="C699" t="s">
        <v>15</v>
      </c>
      <c r="D699">
        <v>6.6299999999999998E-2</v>
      </c>
      <c r="E699" t="s">
        <v>38</v>
      </c>
      <c r="F699">
        <v>62.350999999999999</v>
      </c>
      <c r="G699" t="s">
        <v>51</v>
      </c>
      <c r="H699">
        <v>2007</v>
      </c>
      <c r="J699" t="s">
        <v>49</v>
      </c>
      <c r="K699" t="s">
        <v>20</v>
      </c>
      <c r="L699">
        <v>915.97730000000001</v>
      </c>
      <c r="M699" t="s">
        <v>38</v>
      </c>
      <c r="N699" t="s">
        <v>22</v>
      </c>
      <c r="O699" t="str">
        <f t="shared" si="20"/>
        <v xml:space="preserve">Tier 2-Supermarket </v>
      </c>
      <c r="P699" s="1">
        <f t="shared" si="21"/>
        <v>1.9138297028398343E-5</v>
      </c>
    </row>
    <row r="700" spans="1:16" x14ac:dyDescent="0.3">
      <c r="A700" t="s">
        <v>1306</v>
      </c>
      <c r="B700">
        <v>20.2</v>
      </c>
      <c r="C700" t="s">
        <v>24</v>
      </c>
      <c r="D700">
        <v>9.6500000000000002E-2</v>
      </c>
      <c r="E700" t="s">
        <v>31</v>
      </c>
      <c r="F700">
        <v>178.703</v>
      </c>
      <c r="G700" t="s">
        <v>54</v>
      </c>
      <c r="H700">
        <v>1997</v>
      </c>
      <c r="I700" t="s">
        <v>55</v>
      </c>
      <c r="J700" t="s">
        <v>19</v>
      </c>
      <c r="K700" t="s">
        <v>20</v>
      </c>
      <c r="L700">
        <v>2348.0293999999999</v>
      </c>
      <c r="M700" t="s">
        <v>21</v>
      </c>
      <c r="N700" t="s">
        <v>22</v>
      </c>
      <c r="O700" t="str">
        <f t="shared" si="20"/>
        <v xml:space="preserve">Tier 1-Supermarket </v>
      </c>
      <c r="P700" s="1">
        <f t="shared" si="21"/>
        <v>4.90593861754128E-5</v>
      </c>
    </row>
    <row r="701" spans="1:16" x14ac:dyDescent="0.3">
      <c r="A701" t="s">
        <v>506</v>
      </c>
      <c r="B701">
        <v>20.2</v>
      </c>
      <c r="C701" t="s">
        <v>15</v>
      </c>
      <c r="D701">
        <v>7.4399999999999994E-2</v>
      </c>
      <c r="E701" t="s">
        <v>38</v>
      </c>
      <c r="F701">
        <v>92.445999999999998</v>
      </c>
      <c r="G701" t="s">
        <v>17</v>
      </c>
      <c r="H701">
        <v>1999</v>
      </c>
      <c r="I701" t="s">
        <v>18</v>
      </c>
      <c r="J701" t="s">
        <v>19</v>
      </c>
      <c r="K701" t="s">
        <v>20</v>
      </c>
      <c r="L701">
        <v>1419.0397</v>
      </c>
      <c r="M701" t="s">
        <v>38</v>
      </c>
      <c r="N701" t="s">
        <v>22</v>
      </c>
      <c r="O701" t="str">
        <f t="shared" si="20"/>
        <v xml:space="preserve">Tier 1-Supermarket </v>
      </c>
      <c r="P701" s="1">
        <f t="shared" si="21"/>
        <v>2.9649209946239145E-5</v>
      </c>
    </row>
    <row r="702" spans="1:16" x14ac:dyDescent="0.3">
      <c r="A702" t="s">
        <v>506</v>
      </c>
      <c r="B702">
        <v>20.2</v>
      </c>
      <c r="C702" t="s">
        <v>15</v>
      </c>
      <c r="D702">
        <v>0</v>
      </c>
      <c r="E702" t="s">
        <v>38</v>
      </c>
      <c r="F702">
        <v>94.445999999999998</v>
      </c>
      <c r="G702" t="s">
        <v>51</v>
      </c>
      <c r="H702">
        <v>2007</v>
      </c>
      <c r="J702" t="s">
        <v>49</v>
      </c>
      <c r="K702" t="s">
        <v>20</v>
      </c>
      <c r="L702">
        <v>1606.1231</v>
      </c>
      <c r="M702" t="s">
        <v>38</v>
      </c>
      <c r="N702" t="s">
        <v>36</v>
      </c>
      <c r="O702" t="str">
        <f t="shared" si="20"/>
        <v xml:space="preserve">Tier 2-Supermarket </v>
      </c>
      <c r="P702" s="1">
        <f t="shared" si="21"/>
        <v>3.3558103407117118E-5</v>
      </c>
    </row>
    <row r="703" spans="1:16" x14ac:dyDescent="0.3">
      <c r="A703" t="s">
        <v>1049</v>
      </c>
      <c r="B703">
        <v>20.2</v>
      </c>
      <c r="C703" t="s">
        <v>15</v>
      </c>
      <c r="D703">
        <v>0.1128</v>
      </c>
      <c r="E703" t="s">
        <v>38</v>
      </c>
      <c r="F703">
        <v>123.505</v>
      </c>
      <c r="G703" t="s">
        <v>26</v>
      </c>
      <c r="H703">
        <v>2009</v>
      </c>
      <c r="I703" t="s">
        <v>18</v>
      </c>
      <c r="J703" t="s">
        <v>27</v>
      </c>
      <c r="K703" t="s">
        <v>28</v>
      </c>
      <c r="L703">
        <v>1674.4888000000001</v>
      </c>
      <c r="M703" t="s">
        <v>38</v>
      </c>
      <c r="N703" t="s">
        <v>57</v>
      </c>
      <c r="O703" t="str">
        <f t="shared" si="20"/>
        <v xml:space="preserve">Tier 3-Supermarket </v>
      </c>
      <c r="P703" s="1">
        <f t="shared" si="21"/>
        <v>3.4986526440258194E-5</v>
      </c>
    </row>
    <row r="704" spans="1:16" x14ac:dyDescent="0.3">
      <c r="A704" t="s">
        <v>1335</v>
      </c>
      <c r="B704">
        <v>20.2</v>
      </c>
      <c r="C704" t="s">
        <v>15</v>
      </c>
      <c r="D704">
        <v>1.18E-2</v>
      </c>
      <c r="E704" t="s">
        <v>38</v>
      </c>
      <c r="F704">
        <v>152.53399999999999</v>
      </c>
      <c r="G704" t="s">
        <v>48</v>
      </c>
      <c r="H704">
        <v>2002</v>
      </c>
      <c r="J704" t="s">
        <v>49</v>
      </c>
      <c r="K704" t="s">
        <v>20</v>
      </c>
      <c r="L704">
        <v>2378.7831999999999</v>
      </c>
      <c r="M704" t="s">
        <v>38</v>
      </c>
      <c r="N704" t="s">
        <v>22</v>
      </c>
      <c r="O704" t="str">
        <f t="shared" si="20"/>
        <v xml:space="preserve">Tier 2-Supermarket </v>
      </c>
      <c r="P704" s="1">
        <f t="shared" si="21"/>
        <v>4.9701951617975572E-5</v>
      </c>
    </row>
    <row r="705" spans="1:16" x14ac:dyDescent="0.3">
      <c r="A705" t="s">
        <v>1335</v>
      </c>
      <c r="B705">
        <v>20.2</v>
      </c>
      <c r="C705" t="s">
        <v>15</v>
      </c>
      <c r="D705">
        <v>1.1900000000000001E-2</v>
      </c>
      <c r="E705" t="s">
        <v>38</v>
      </c>
      <c r="F705">
        <v>151.434</v>
      </c>
      <c r="G705" t="s">
        <v>51</v>
      </c>
      <c r="H705">
        <v>2007</v>
      </c>
      <c r="J705" t="s">
        <v>49</v>
      </c>
      <c r="K705" t="s">
        <v>20</v>
      </c>
      <c r="L705">
        <v>2484.4825999999998</v>
      </c>
      <c r="M705" t="s">
        <v>38</v>
      </c>
      <c r="N705" t="s">
        <v>22</v>
      </c>
      <c r="O705" t="str">
        <f t="shared" si="20"/>
        <v xml:space="preserve">Tier 2-Supermarket </v>
      </c>
      <c r="P705" s="1">
        <f t="shared" si="21"/>
        <v>5.1910419571191757E-5</v>
      </c>
    </row>
    <row r="706" spans="1:16" x14ac:dyDescent="0.3">
      <c r="A706" t="s">
        <v>626</v>
      </c>
      <c r="B706">
        <v>20.2</v>
      </c>
      <c r="C706" t="s">
        <v>15</v>
      </c>
      <c r="D706">
        <v>6.6000000000000003E-2</v>
      </c>
      <c r="E706" t="s">
        <v>38</v>
      </c>
      <c r="F706">
        <v>62.350999999999999</v>
      </c>
      <c r="G706" t="s">
        <v>17</v>
      </c>
      <c r="H706">
        <v>1999</v>
      </c>
      <c r="I706" t="s">
        <v>18</v>
      </c>
      <c r="J706" t="s">
        <v>19</v>
      </c>
      <c r="K706" t="s">
        <v>20</v>
      </c>
      <c r="L706">
        <v>854.04020000000003</v>
      </c>
      <c r="M706" t="s">
        <v>38</v>
      </c>
      <c r="N706" t="s">
        <v>22</v>
      </c>
      <c r="O706" t="str">
        <f t="shared" ref="O706:O769" si="22">_xlfn.CONCAT(J706,"-", LEFT(K706,12))</f>
        <v xml:space="preserve">Tier 1-Supermarket </v>
      </c>
      <c r="P706" s="1">
        <f t="shared" ref="P706:P769" si="23">L706/SUM(L:L)</f>
        <v>1.7844192232485159E-5</v>
      </c>
    </row>
    <row r="707" spans="1:16" x14ac:dyDescent="0.3">
      <c r="A707" t="s">
        <v>626</v>
      </c>
      <c r="B707">
        <v>20.2</v>
      </c>
      <c r="C707" t="s">
        <v>15</v>
      </c>
      <c r="D707">
        <v>6.59E-2</v>
      </c>
      <c r="E707" t="s">
        <v>38</v>
      </c>
      <c r="F707">
        <v>61.250999999999998</v>
      </c>
      <c r="G707" t="s">
        <v>65</v>
      </c>
      <c r="H707">
        <v>2004</v>
      </c>
      <c r="I707" t="s">
        <v>55</v>
      </c>
      <c r="J707" t="s">
        <v>49</v>
      </c>
      <c r="K707" t="s">
        <v>20</v>
      </c>
      <c r="L707">
        <v>942.75720000000001</v>
      </c>
      <c r="M707" t="s">
        <v>38</v>
      </c>
      <c r="N707" t="s">
        <v>22</v>
      </c>
      <c r="O707" t="str">
        <f t="shared" si="22"/>
        <v xml:space="preserve">Tier 2-Supermarket </v>
      </c>
      <c r="P707" s="1">
        <f t="shared" si="23"/>
        <v>1.9697832379973983E-5</v>
      </c>
    </row>
    <row r="708" spans="1:16" x14ac:dyDescent="0.3">
      <c r="A708" t="s">
        <v>362</v>
      </c>
      <c r="B708">
        <v>20.100000000000001</v>
      </c>
      <c r="C708" t="s">
        <v>24</v>
      </c>
      <c r="D708">
        <v>2.2499999999999999E-2</v>
      </c>
      <c r="E708" t="s">
        <v>33</v>
      </c>
      <c r="F708">
        <v>226.804</v>
      </c>
      <c r="G708" t="s">
        <v>17</v>
      </c>
      <c r="H708">
        <v>1999</v>
      </c>
      <c r="I708" t="s">
        <v>18</v>
      </c>
      <c r="J708" t="s">
        <v>19</v>
      </c>
      <c r="K708" t="s">
        <v>20</v>
      </c>
      <c r="L708">
        <v>3415.5540000000001</v>
      </c>
      <c r="M708" t="s">
        <v>21</v>
      </c>
      <c r="N708" t="s">
        <v>22</v>
      </c>
      <c r="O708" t="str">
        <f t="shared" si="22"/>
        <v xml:space="preserve">Tier 1-Supermarket </v>
      </c>
      <c r="P708" s="1">
        <f t="shared" si="23"/>
        <v>7.1364090538634617E-5</v>
      </c>
    </row>
    <row r="709" spans="1:16" x14ac:dyDescent="0.3">
      <c r="A709" t="s">
        <v>666</v>
      </c>
      <c r="B709">
        <v>20.100000000000001</v>
      </c>
      <c r="C709" t="s">
        <v>15</v>
      </c>
      <c r="D709">
        <v>7.46E-2</v>
      </c>
      <c r="E709" t="s">
        <v>16</v>
      </c>
      <c r="F709">
        <v>108.723</v>
      </c>
      <c r="G709" t="s">
        <v>65</v>
      </c>
      <c r="H709">
        <v>2004</v>
      </c>
      <c r="I709" t="s">
        <v>55</v>
      </c>
      <c r="J709" t="s">
        <v>49</v>
      </c>
      <c r="K709" t="s">
        <v>20</v>
      </c>
      <c r="L709">
        <v>1215.7508</v>
      </c>
      <c r="M709" t="s">
        <v>21</v>
      </c>
      <c r="N709" t="s">
        <v>22</v>
      </c>
      <c r="O709" t="str">
        <f t="shared" si="22"/>
        <v xml:space="preserve">Tier 2-Supermarket </v>
      </c>
      <c r="P709" s="1">
        <f t="shared" si="23"/>
        <v>2.5401721115701131E-5</v>
      </c>
    </row>
    <row r="710" spans="1:16" x14ac:dyDescent="0.3">
      <c r="A710" t="s">
        <v>713</v>
      </c>
      <c r="B710">
        <v>20.100000000000001</v>
      </c>
      <c r="C710" t="s">
        <v>24</v>
      </c>
      <c r="D710">
        <v>5.4600000000000003E-2</v>
      </c>
      <c r="E710" t="s">
        <v>47</v>
      </c>
      <c r="F710">
        <v>152.23699999999999</v>
      </c>
      <c r="G710" t="s">
        <v>48</v>
      </c>
      <c r="H710">
        <v>2002</v>
      </c>
      <c r="J710" t="s">
        <v>49</v>
      </c>
      <c r="K710" t="s">
        <v>20</v>
      </c>
      <c r="L710">
        <v>2418.1855999999998</v>
      </c>
      <c r="M710" t="s">
        <v>45</v>
      </c>
      <c r="N710" t="s">
        <v>22</v>
      </c>
      <c r="O710" t="str">
        <f t="shared" si="22"/>
        <v xml:space="preserve">Tier 2-Supermarket </v>
      </c>
      <c r="P710" s="1">
        <f t="shared" si="23"/>
        <v>5.0525219656202903E-5</v>
      </c>
    </row>
    <row r="711" spans="1:16" x14ac:dyDescent="0.3">
      <c r="A711" t="s">
        <v>896</v>
      </c>
      <c r="B711">
        <v>20.100000000000001</v>
      </c>
      <c r="C711" t="s">
        <v>15</v>
      </c>
      <c r="D711">
        <v>7.7399999999999997E-2</v>
      </c>
      <c r="E711" t="s">
        <v>63</v>
      </c>
      <c r="F711">
        <v>60.853999999999999</v>
      </c>
      <c r="G711" t="s">
        <v>39</v>
      </c>
      <c r="H711">
        <v>1987</v>
      </c>
      <c r="I711" t="s">
        <v>40</v>
      </c>
      <c r="J711" t="s">
        <v>27</v>
      </c>
      <c r="K711" t="s">
        <v>20</v>
      </c>
      <c r="L711">
        <v>1347.5791999999999</v>
      </c>
      <c r="M711" t="s">
        <v>38</v>
      </c>
      <c r="N711" t="s">
        <v>22</v>
      </c>
      <c r="O711" t="str">
        <f t="shared" si="22"/>
        <v xml:space="preserve">Tier 3-Supermarket </v>
      </c>
      <c r="P711" s="1">
        <f t="shared" si="23"/>
        <v>2.8156124610174744E-5</v>
      </c>
    </row>
    <row r="712" spans="1:16" x14ac:dyDescent="0.3">
      <c r="A712" t="s">
        <v>666</v>
      </c>
      <c r="B712">
        <v>20.100000000000001</v>
      </c>
      <c r="C712" t="s">
        <v>15</v>
      </c>
      <c r="D712">
        <v>7.4800000000000005E-2</v>
      </c>
      <c r="E712" t="s">
        <v>16</v>
      </c>
      <c r="F712">
        <v>110.723</v>
      </c>
      <c r="G712" t="s">
        <v>48</v>
      </c>
      <c r="H712">
        <v>2002</v>
      </c>
      <c r="J712" t="s">
        <v>49</v>
      </c>
      <c r="K712" t="s">
        <v>20</v>
      </c>
      <c r="L712">
        <v>1657.8420000000001</v>
      </c>
      <c r="M712" t="s">
        <v>21</v>
      </c>
      <c r="N712" t="s">
        <v>22</v>
      </c>
      <c r="O712" t="str">
        <f t="shared" si="22"/>
        <v xml:space="preserve">Tier 2-Supermarket </v>
      </c>
      <c r="P712" s="1">
        <f t="shared" si="23"/>
        <v>3.4638710612319723E-5</v>
      </c>
    </row>
    <row r="713" spans="1:16" x14ac:dyDescent="0.3">
      <c r="A713" t="s">
        <v>666</v>
      </c>
      <c r="B713">
        <v>20.100000000000001</v>
      </c>
      <c r="C713" t="s">
        <v>15</v>
      </c>
      <c r="D713">
        <v>7.46E-2</v>
      </c>
      <c r="E713" t="s">
        <v>16</v>
      </c>
      <c r="F713">
        <v>110.32299999999999</v>
      </c>
      <c r="G713" t="s">
        <v>54</v>
      </c>
      <c r="H713">
        <v>1997</v>
      </c>
      <c r="I713" t="s">
        <v>55</v>
      </c>
      <c r="J713" t="s">
        <v>19</v>
      </c>
      <c r="K713" t="s">
        <v>20</v>
      </c>
      <c r="L713">
        <v>1768.3648000000001</v>
      </c>
      <c r="M713" t="s">
        <v>21</v>
      </c>
      <c r="N713" t="s">
        <v>22</v>
      </c>
      <c r="O713" t="str">
        <f t="shared" si="22"/>
        <v xml:space="preserve">Tier 1-Supermarket </v>
      </c>
      <c r="P713" s="1">
        <f t="shared" si="23"/>
        <v>3.6947957986474372E-5</v>
      </c>
    </row>
    <row r="714" spans="1:16" x14ac:dyDescent="0.3">
      <c r="A714" t="s">
        <v>713</v>
      </c>
      <c r="B714">
        <v>20.100000000000001</v>
      </c>
      <c r="C714" t="s">
        <v>24</v>
      </c>
      <c r="D714">
        <v>5.45E-2</v>
      </c>
      <c r="E714" t="s">
        <v>47</v>
      </c>
      <c r="F714">
        <v>152.137</v>
      </c>
      <c r="G714" t="s">
        <v>17</v>
      </c>
      <c r="H714">
        <v>1999</v>
      </c>
      <c r="I714" t="s">
        <v>18</v>
      </c>
      <c r="J714" t="s">
        <v>19</v>
      </c>
      <c r="K714" t="s">
        <v>20</v>
      </c>
      <c r="L714">
        <v>755.68299999999999</v>
      </c>
      <c r="M714" t="s">
        <v>45</v>
      </c>
      <c r="N714" t="s">
        <v>22</v>
      </c>
      <c r="O714" t="str">
        <f t="shared" si="22"/>
        <v xml:space="preserve">Tier 1-Supermarket </v>
      </c>
      <c r="P714" s="1">
        <f t="shared" si="23"/>
        <v>1.5789131142563406E-5</v>
      </c>
    </row>
    <row r="715" spans="1:16" x14ac:dyDescent="0.3">
      <c r="A715" t="s">
        <v>713</v>
      </c>
      <c r="B715">
        <v>20.100000000000001</v>
      </c>
      <c r="C715" t="s">
        <v>24</v>
      </c>
      <c r="D715">
        <v>5.4399999999999997E-2</v>
      </c>
      <c r="E715" t="s">
        <v>47</v>
      </c>
      <c r="F715">
        <v>151.33699999999999</v>
      </c>
      <c r="G715" t="s">
        <v>39</v>
      </c>
      <c r="H715">
        <v>1987</v>
      </c>
      <c r="I715" t="s">
        <v>40</v>
      </c>
      <c r="J715" t="s">
        <v>27</v>
      </c>
      <c r="K715" t="s">
        <v>20</v>
      </c>
      <c r="L715">
        <v>2720.4587999999999</v>
      </c>
      <c r="M715" t="s">
        <v>45</v>
      </c>
      <c r="N715" t="s">
        <v>22</v>
      </c>
      <c r="O715" t="str">
        <f t="shared" si="22"/>
        <v xml:space="preserve">Tier 3-Supermarket </v>
      </c>
      <c r="P715" s="1">
        <f t="shared" si="23"/>
        <v>5.6840872113228264E-5</v>
      </c>
    </row>
    <row r="716" spans="1:16" x14ac:dyDescent="0.3">
      <c r="A716" t="s">
        <v>666</v>
      </c>
      <c r="B716">
        <v>20.100000000000001</v>
      </c>
      <c r="C716" t="s">
        <v>15</v>
      </c>
      <c r="D716">
        <v>7.4899999999999994E-2</v>
      </c>
      <c r="E716" t="s">
        <v>16</v>
      </c>
      <c r="F716">
        <v>108.923</v>
      </c>
      <c r="G716" t="s">
        <v>26</v>
      </c>
      <c r="H716">
        <v>2009</v>
      </c>
      <c r="I716" t="s">
        <v>18</v>
      </c>
      <c r="J716" t="s">
        <v>27</v>
      </c>
      <c r="K716" t="s">
        <v>28</v>
      </c>
      <c r="L716">
        <v>1105.2280000000001</v>
      </c>
      <c r="M716" t="s">
        <v>21</v>
      </c>
      <c r="N716" t="s">
        <v>22</v>
      </c>
      <c r="O716" t="str">
        <f t="shared" si="22"/>
        <v xml:space="preserve">Tier 3-Supermarket </v>
      </c>
      <c r="P716" s="1">
        <f t="shared" si="23"/>
        <v>2.3092473741546482E-5</v>
      </c>
    </row>
    <row r="717" spans="1:16" x14ac:dyDescent="0.3">
      <c r="A717" t="s">
        <v>1252</v>
      </c>
      <c r="B717">
        <v>20.100000000000001</v>
      </c>
      <c r="C717" t="s">
        <v>24</v>
      </c>
      <c r="D717">
        <v>5.4600000000000003E-2</v>
      </c>
      <c r="E717" t="s">
        <v>33</v>
      </c>
      <c r="F717">
        <v>193.38200000000001</v>
      </c>
      <c r="G717" t="s">
        <v>65</v>
      </c>
      <c r="H717">
        <v>2004</v>
      </c>
      <c r="I717" t="s">
        <v>55</v>
      </c>
      <c r="J717" t="s">
        <v>49</v>
      </c>
      <c r="K717" t="s">
        <v>20</v>
      </c>
      <c r="L717">
        <v>4247.8040000000001</v>
      </c>
      <c r="M717" t="s">
        <v>21</v>
      </c>
      <c r="N717" t="s">
        <v>22</v>
      </c>
      <c r="O717" t="str">
        <f t="shared" si="22"/>
        <v xml:space="preserve">Tier 2-Supermarket </v>
      </c>
      <c r="P717" s="1">
        <f t="shared" si="23"/>
        <v>8.8753001488594305E-5</v>
      </c>
    </row>
    <row r="718" spans="1:16" x14ac:dyDescent="0.3">
      <c r="A718" t="s">
        <v>362</v>
      </c>
      <c r="B718">
        <v>20.100000000000001</v>
      </c>
      <c r="C718" t="s">
        <v>24</v>
      </c>
      <c r="D718">
        <v>2.24E-2</v>
      </c>
      <c r="E718" t="s">
        <v>33</v>
      </c>
      <c r="F718">
        <v>225.904</v>
      </c>
      <c r="G718" t="s">
        <v>39</v>
      </c>
      <c r="H718">
        <v>1987</v>
      </c>
      <c r="I718" t="s">
        <v>40</v>
      </c>
      <c r="J718" t="s">
        <v>27</v>
      </c>
      <c r="K718" t="s">
        <v>20</v>
      </c>
      <c r="L718">
        <v>3643.2575999999999</v>
      </c>
      <c r="M718" t="s">
        <v>21</v>
      </c>
      <c r="N718" t="s">
        <v>22</v>
      </c>
      <c r="O718" t="str">
        <f t="shared" si="22"/>
        <v xml:space="preserve">Tier 3-Supermarket </v>
      </c>
      <c r="P718" s="1">
        <f t="shared" si="23"/>
        <v>7.6121696574543582E-5</v>
      </c>
    </row>
    <row r="719" spans="1:16" x14ac:dyDescent="0.3">
      <c r="A719" t="s">
        <v>666</v>
      </c>
      <c r="B719">
        <v>20.100000000000001</v>
      </c>
      <c r="C719" t="s">
        <v>15</v>
      </c>
      <c r="D719">
        <v>7.46E-2</v>
      </c>
      <c r="E719" t="s">
        <v>16</v>
      </c>
      <c r="F719">
        <v>111.32299999999999</v>
      </c>
      <c r="G719" t="s">
        <v>39</v>
      </c>
      <c r="H719">
        <v>1987</v>
      </c>
      <c r="I719" t="s">
        <v>40</v>
      </c>
      <c r="J719" t="s">
        <v>27</v>
      </c>
      <c r="K719" t="s">
        <v>20</v>
      </c>
      <c r="L719">
        <v>663.13679999999999</v>
      </c>
      <c r="M719" t="s">
        <v>21</v>
      </c>
      <c r="N719" t="s">
        <v>22</v>
      </c>
      <c r="O719" t="str">
        <f t="shared" si="22"/>
        <v xml:space="preserve">Tier 3-Supermarket </v>
      </c>
      <c r="P719" s="1">
        <f t="shared" si="23"/>
        <v>1.3855484244927889E-5</v>
      </c>
    </row>
    <row r="720" spans="1:16" x14ac:dyDescent="0.3">
      <c r="A720" t="s">
        <v>1394</v>
      </c>
      <c r="B720">
        <v>20.100000000000001</v>
      </c>
      <c r="C720" t="s">
        <v>15</v>
      </c>
      <c r="D720">
        <v>2.5000000000000001E-2</v>
      </c>
      <c r="E720" t="s">
        <v>63</v>
      </c>
      <c r="F720">
        <v>140.41499999999999</v>
      </c>
      <c r="G720" t="s">
        <v>34</v>
      </c>
      <c r="H720">
        <v>1998</v>
      </c>
      <c r="J720" t="s">
        <v>27</v>
      </c>
      <c r="K720" t="s">
        <v>35</v>
      </c>
      <c r="L720">
        <v>567.26160000000004</v>
      </c>
      <c r="M720" t="s">
        <v>38</v>
      </c>
      <c r="N720" t="s">
        <v>22</v>
      </c>
      <c r="O720" t="str">
        <f t="shared" si="22"/>
        <v>Tier 3-Grocery Stor</v>
      </c>
      <c r="P720" s="1">
        <f t="shared" si="23"/>
        <v>1.1852281703492533E-5</v>
      </c>
    </row>
    <row r="721" spans="1:16" x14ac:dyDescent="0.3">
      <c r="A721" t="s">
        <v>896</v>
      </c>
      <c r="B721">
        <v>20.100000000000001</v>
      </c>
      <c r="C721" t="s">
        <v>15</v>
      </c>
      <c r="D721">
        <v>7.7899999999999997E-2</v>
      </c>
      <c r="E721" t="s">
        <v>63</v>
      </c>
      <c r="F721">
        <v>59.353999999999999</v>
      </c>
      <c r="G721" t="s">
        <v>51</v>
      </c>
      <c r="H721">
        <v>2007</v>
      </c>
      <c r="J721" t="s">
        <v>49</v>
      </c>
      <c r="K721" t="s">
        <v>20</v>
      </c>
      <c r="L721">
        <v>918.80399999999997</v>
      </c>
      <c r="M721" t="s">
        <v>38</v>
      </c>
      <c r="N721" t="s">
        <v>22</v>
      </c>
      <c r="O721" t="str">
        <f t="shared" si="22"/>
        <v xml:space="preserve">Tier 2-Supermarket </v>
      </c>
      <c r="P721" s="1">
        <f t="shared" si="23"/>
        <v>1.9197357688755509E-5</v>
      </c>
    </row>
    <row r="722" spans="1:16" x14ac:dyDescent="0.3">
      <c r="A722" t="s">
        <v>896</v>
      </c>
      <c r="B722">
        <v>20.100000000000001</v>
      </c>
      <c r="C722" t="s">
        <v>15</v>
      </c>
      <c r="D722">
        <v>0</v>
      </c>
      <c r="E722" t="s">
        <v>63</v>
      </c>
      <c r="F722">
        <v>61.353999999999999</v>
      </c>
      <c r="G722" t="s">
        <v>34</v>
      </c>
      <c r="H722">
        <v>1998</v>
      </c>
      <c r="J722" t="s">
        <v>27</v>
      </c>
      <c r="K722" t="s">
        <v>35</v>
      </c>
      <c r="L722">
        <v>183.76079999999999</v>
      </c>
      <c r="M722" t="s">
        <v>38</v>
      </c>
      <c r="N722" t="s">
        <v>36</v>
      </c>
      <c r="O722" t="str">
        <f t="shared" si="22"/>
        <v>Tier 3-Grocery Stor</v>
      </c>
      <c r="P722" s="1">
        <f t="shared" si="23"/>
        <v>3.8394715377511012E-6</v>
      </c>
    </row>
    <row r="723" spans="1:16" x14ac:dyDescent="0.3">
      <c r="A723" t="s">
        <v>666</v>
      </c>
      <c r="B723">
        <v>20.100000000000001</v>
      </c>
      <c r="C723" t="s">
        <v>15</v>
      </c>
      <c r="D723">
        <v>0.1249</v>
      </c>
      <c r="E723" t="s">
        <v>16</v>
      </c>
      <c r="F723">
        <v>109.623</v>
      </c>
      <c r="G723" t="s">
        <v>34</v>
      </c>
      <c r="H723">
        <v>1998</v>
      </c>
      <c r="J723" t="s">
        <v>27</v>
      </c>
      <c r="K723" t="s">
        <v>35</v>
      </c>
      <c r="L723">
        <v>110.5228</v>
      </c>
      <c r="M723" t="s">
        <v>21</v>
      </c>
      <c r="N723" t="s">
        <v>57</v>
      </c>
      <c r="O723" t="str">
        <f t="shared" si="22"/>
        <v>Tier 3-Grocery Stor</v>
      </c>
      <c r="P723" s="1">
        <f t="shared" si="23"/>
        <v>2.3092473741546483E-6</v>
      </c>
    </row>
    <row r="724" spans="1:16" x14ac:dyDescent="0.3">
      <c r="A724" t="s">
        <v>1496</v>
      </c>
      <c r="B724">
        <v>20.100000000000001</v>
      </c>
      <c r="C724" t="s">
        <v>15</v>
      </c>
      <c r="D724">
        <v>3.4599999999999999E-2</v>
      </c>
      <c r="E724" t="s">
        <v>38</v>
      </c>
      <c r="F724">
        <v>120.678</v>
      </c>
      <c r="G724" t="s">
        <v>65</v>
      </c>
      <c r="H724">
        <v>2004</v>
      </c>
      <c r="I724" t="s">
        <v>55</v>
      </c>
      <c r="J724" t="s">
        <v>49</v>
      </c>
      <c r="K724" t="s">
        <v>20</v>
      </c>
      <c r="L724">
        <v>1310.9602</v>
      </c>
      <c r="M724" t="s">
        <v>38</v>
      </c>
      <c r="N724" t="s">
        <v>22</v>
      </c>
      <c r="O724" t="str">
        <f t="shared" si="22"/>
        <v xml:space="preserve">Tier 2-Supermarket </v>
      </c>
      <c r="P724" s="1">
        <f t="shared" si="23"/>
        <v>2.7391012528376519E-5</v>
      </c>
    </row>
    <row r="725" spans="1:16" x14ac:dyDescent="0.3">
      <c r="A725" t="s">
        <v>896</v>
      </c>
      <c r="B725">
        <v>20.100000000000001</v>
      </c>
      <c r="C725" t="s">
        <v>15</v>
      </c>
      <c r="D725">
        <v>7.7399999999999997E-2</v>
      </c>
      <c r="E725" t="s">
        <v>63</v>
      </c>
      <c r="F725">
        <v>60.654000000000003</v>
      </c>
      <c r="G725" t="s">
        <v>65</v>
      </c>
      <c r="H725">
        <v>2004</v>
      </c>
      <c r="I725" t="s">
        <v>55</v>
      </c>
      <c r="J725" t="s">
        <v>49</v>
      </c>
      <c r="K725" t="s">
        <v>20</v>
      </c>
      <c r="L725">
        <v>980.05759999999998</v>
      </c>
      <c r="M725" t="s">
        <v>38</v>
      </c>
      <c r="N725" t="s">
        <v>22</v>
      </c>
      <c r="O725" t="str">
        <f t="shared" si="22"/>
        <v xml:space="preserve">Tier 2-Supermarket </v>
      </c>
      <c r="P725" s="1">
        <f t="shared" si="23"/>
        <v>2.0477181534672542E-5</v>
      </c>
    </row>
    <row r="726" spans="1:16" x14ac:dyDescent="0.3">
      <c r="A726" t="s">
        <v>362</v>
      </c>
      <c r="B726">
        <v>20.100000000000001</v>
      </c>
      <c r="C726" t="s">
        <v>24</v>
      </c>
      <c r="D726">
        <v>2.2599999999999999E-2</v>
      </c>
      <c r="E726" t="s">
        <v>33</v>
      </c>
      <c r="F726">
        <v>226.60400000000001</v>
      </c>
      <c r="G726" t="s">
        <v>51</v>
      </c>
      <c r="H726">
        <v>2007</v>
      </c>
      <c r="J726" t="s">
        <v>49</v>
      </c>
      <c r="K726" t="s">
        <v>20</v>
      </c>
      <c r="L726">
        <v>6831.1080000000002</v>
      </c>
      <c r="M726" t="s">
        <v>21</v>
      </c>
      <c r="N726" t="s">
        <v>22</v>
      </c>
      <c r="O726" t="str">
        <f t="shared" si="22"/>
        <v xml:space="preserve">Tier 2-Supermarket </v>
      </c>
      <c r="P726" s="1">
        <f t="shared" si="23"/>
        <v>1.4272818107726923E-4</v>
      </c>
    </row>
    <row r="727" spans="1:16" x14ac:dyDescent="0.3">
      <c r="A727" t="s">
        <v>896</v>
      </c>
      <c r="B727">
        <v>20.100000000000001</v>
      </c>
      <c r="C727" t="s">
        <v>15</v>
      </c>
      <c r="D727">
        <v>7.7499999999999999E-2</v>
      </c>
      <c r="E727" t="s">
        <v>63</v>
      </c>
      <c r="F727">
        <v>59.253999999999998</v>
      </c>
      <c r="G727" t="s">
        <v>54</v>
      </c>
      <c r="H727">
        <v>1997</v>
      </c>
      <c r="I727" t="s">
        <v>55</v>
      </c>
      <c r="J727" t="s">
        <v>19</v>
      </c>
      <c r="K727" t="s">
        <v>20</v>
      </c>
      <c r="L727">
        <v>735.04319999999996</v>
      </c>
      <c r="M727" t="s">
        <v>38</v>
      </c>
      <c r="N727" t="s">
        <v>22</v>
      </c>
      <c r="O727" t="str">
        <f t="shared" si="22"/>
        <v xml:space="preserve">Tier 1-Supermarket </v>
      </c>
      <c r="P727" s="1">
        <f t="shared" si="23"/>
        <v>1.5357886151004405E-5</v>
      </c>
    </row>
    <row r="728" spans="1:16" x14ac:dyDescent="0.3">
      <c r="A728" t="s">
        <v>713</v>
      </c>
      <c r="B728">
        <v>20.100000000000001</v>
      </c>
      <c r="C728" t="s">
        <v>24</v>
      </c>
      <c r="D728">
        <v>5.4800000000000001E-2</v>
      </c>
      <c r="E728" t="s">
        <v>47</v>
      </c>
      <c r="F728">
        <v>150.93700000000001</v>
      </c>
      <c r="G728" t="s">
        <v>51</v>
      </c>
      <c r="H728">
        <v>2007</v>
      </c>
      <c r="J728" t="s">
        <v>49</v>
      </c>
      <c r="K728" t="s">
        <v>20</v>
      </c>
      <c r="L728">
        <v>3476.1417999999999</v>
      </c>
      <c r="M728" t="s">
        <v>45</v>
      </c>
      <c r="N728" t="s">
        <v>22</v>
      </c>
      <c r="O728" t="str">
        <f t="shared" si="22"/>
        <v xml:space="preserve">Tier 2-Supermarket </v>
      </c>
      <c r="P728" s="1">
        <f t="shared" si="23"/>
        <v>7.2630003255791674E-5</v>
      </c>
    </row>
    <row r="729" spans="1:16" x14ac:dyDescent="0.3">
      <c r="A729" t="s">
        <v>1252</v>
      </c>
      <c r="B729">
        <v>20.100000000000001</v>
      </c>
      <c r="C729" t="s">
        <v>24</v>
      </c>
      <c r="D729">
        <v>5.45E-2</v>
      </c>
      <c r="E729" t="s">
        <v>33</v>
      </c>
      <c r="F729">
        <v>193.78200000000001</v>
      </c>
      <c r="G729" t="s">
        <v>39</v>
      </c>
      <c r="H729">
        <v>1987</v>
      </c>
      <c r="I729" t="s">
        <v>40</v>
      </c>
      <c r="J729" t="s">
        <v>27</v>
      </c>
      <c r="K729" t="s">
        <v>20</v>
      </c>
      <c r="L729">
        <v>1158.492</v>
      </c>
      <c r="M729" t="s">
        <v>21</v>
      </c>
      <c r="N729" t="s">
        <v>22</v>
      </c>
      <c r="O729" t="str">
        <f t="shared" si="22"/>
        <v xml:space="preserve">Tier 3-Supermarket </v>
      </c>
      <c r="P729" s="1">
        <f t="shared" si="23"/>
        <v>2.4205364042343901E-5</v>
      </c>
    </row>
    <row r="730" spans="1:16" x14ac:dyDescent="0.3">
      <c r="A730" t="s">
        <v>1496</v>
      </c>
      <c r="B730">
        <v>20.100000000000001</v>
      </c>
      <c r="C730" t="s">
        <v>15</v>
      </c>
      <c r="D730">
        <v>3.4599999999999999E-2</v>
      </c>
      <c r="E730" t="s">
        <v>38</v>
      </c>
      <c r="F730">
        <v>118.97799999999999</v>
      </c>
      <c r="G730" t="s">
        <v>39</v>
      </c>
      <c r="H730">
        <v>1987</v>
      </c>
      <c r="I730" t="s">
        <v>40</v>
      </c>
      <c r="J730" t="s">
        <v>27</v>
      </c>
      <c r="K730" t="s">
        <v>20</v>
      </c>
      <c r="L730">
        <v>1549.3166000000001</v>
      </c>
      <c r="M730" t="s">
        <v>38</v>
      </c>
      <c r="N730" t="s">
        <v>22</v>
      </c>
      <c r="O730" t="str">
        <f t="shared" si="22"/>
        <v xml:space="preserve">Tier 3-Supermarket </v>
      </c>
      <c r="P730" s="1">
        <f t="shared" si="23"/>
        <v>3.2371196624444983E-5</v>
      </c>
    </row>
    <row r="731" spans="1:16" x14ac:dyDescent="0.3">
      <c r="A731" t="s">
        <v>713</v>
      </c>
      <c r="B731">
        <v>20.100000000000001</v>
      </c>
      <c r="C731" t="s">
        <v>24</v>
      </c>
      <c r="D731">
        <v>5.4399999999999997E-2</v>
      </c>
      <c r="E731" t="s">
        <v>47</v>
      </c>
      <c r="F731">
        <v>151.73699999999999</v>
      </c>
      <c r="G731" t="s">
        <v>65</v>
      </c>
      <c r="H731">
        <v>2004</v>
      </c>
      <c r="I731" t="s">
        <v>55</v>
      </c>
      <c r="J731" t="s">
        <v>49</v>
      </c>
      <c r="K731" t="s">
        <v>20</v>
      </c>
      <c r="L731">
        <v>4836.3711999999996</v>
      </c>
      <c r="M731" t="s">
        <v>45</v>
      </c>
      <c r="N731" t="s">
        <v>22</v>
      </c>
      <c r="O731" t="str">
        <f t="shared" si="22"/>
        <v xml:space="preserve">Tier 2-Supermarket </v>
      </c>
      <c r="P731" s="1">
        <f t="shared" si="23"/>
        <v>1.0105043931240581E-4</v>
      </c>
    </row>
    <row r="732" spans="1:16" x14ac:dyDescent="0.3">
      <c r="A732" t="s">
        <v>713</v>
      </c>
      <c r="B732">
        <v>20.100000000000001</v>
      </c>
      <c r="C732" t="s">
        <v>24</v>
      </c>
      <c r="D732">
        <v>5.45E-2</v>
      </c>
      <c r="E732" t="s">
        <v>47</v>
      </c>
      <c r="F732">
        <v>149.53700000000001</v>
      </c>
      <c r="G732" t="s">
        <v>54</v>
      </c>
      <c r="H732">
        <v>1997</v>
      </c>
      <c r="I732" t="s">
        <v>55</v>
      </c>
      <c r="J732" t="s">
        <v>19</v>
      </c>
      <c r="K732" t="s">
        <v>20</v>
      </c>
      <c r="L732">
        <v>2871.5954000000002</v>
      </c>
      <c r="M732" t="s">
        <v>45</v>
      </c>
      <c r="N732" t="s">
        <v>22</v>
      </c>
      <c r="O732" t="str">
        <f t="shared" si="22"/>
        <v xml:space="preserve">Tier 1-Supermarket </v>
      </c>
      <c r="P732" s="1">
        <f t="shared" si="23"/>
        <v>5.9998698341740952E-5</v>
      </c>
    </row>
    <row r="733" spans="1:16" x14ac:dyDescent="0.3">
      <c r="A733" t="s">
        <v>713</v>
      </c>
      <c r="B733">
        <v>20.100000000000001</v>
      </c>
      <c r="C733" t="s">
        <v>24</v>
      </c>
      <c r="D733">
        <v>0</v>
      </c>
      <c r="E733" t="s">
        <v>47</v>
      </c>
      <c r="F733">
        <v>152.23699999999999</v>
      </c>
      <c r="G733" t="s">
        <v>34</v>
      </c>
      <c r="H733">
        <v>1998</v>
      </c>
      <c r="J733" t="s">
        <v>27</v>
      </c>
      <c r="K733" t="s">
        <v>35</v>
      </c>
      <c r="L733">
        <v>151.13659999999999</v>
      </c>
      <c r="M733" t="s">
        <v>45</v>
      </c>
      <c r="N733" t="s">
        <v>36</v>
      </c>
      <c r="O733" t="str">
        <f t="shared" si="22"/>
        <v>Tier 3-Grocery Stor</v>
      </c>
      <c r="P733" s="1">
        <f t="shared" si="23"/>
        <v>3.1578262285126814E-6</v>
      </c>
    </row>
    <row r="734" spans="1:16" x14ac:dyDescent="0.3">
      <c r="A734" t="s">
        <v>666</v>
      </c>
      <c r="B734">
        <v>20.100000000000001</v>
      </c>
      <c r="C734" t="s">
        <v>15</v>
      </c>
      <c r="D734">
        <v>7.4999999999999997E-2</v>
      </c>
      <c r="E734" t="s">
        <v>16</v>
      </c>
      <c r="F734">
        <v>110.423</v>
      </c>
      <c r="G734" t="s">
        <v>51</v>
      </c>
      <c r="H734">
        <v>2007</v>
      </c>
      <c r="J734" t="s">
        <v>49</v>
      </c>
      <c r="K734" t="s">
        <v>20</v>
      </c>
      <c r="L734">
        <v>1105.2280000000001</v>
      </c>
      <c r="M734" t="s">
        <v>21</v>
      </c>
      <c r="N734" t="s">
        <v>22</v>
      </c>
      <c r="O734" t="str">
        <f t="shared" si="22"/>
        <v xml:space="preserve">Tier 2-Supermarket </v>
      </c>
      <c r="P734" s="1">
        <f t="shared" si="23"/>
        <v>2.3092473741546482E-5</v>
      </c>
    </row>
    <row r="735" spans="1:16" x14ac:dyDescent="0.3">
      <c r="A735" t="s">
        <v>896</v>
      </c>
      <c r="B735">
        <v>20.100000000000001</v>
      </c>
      <c r="C735" t="s">
        <v>15</v>
      </c>
      <c r="D735">
        <v>7.7799999999999994E-2</v>
      </c>
      <c r="E735" t="s">
        <v>63</v>
      </c>
      <c r="F735">
        <v>63.054000000000002</v>
      </c>
      <c r="G735" t="s">
        <v>26</v>
      </c>
      <c r="H735">
        <v>2009</v>
      </c>
      <c r="I735" t="s">
        <v>18</v>
      </c>
      <c r="J735" t="s">
        <v>27</v>
      </c>
      <c r="K735" t="s">
        <v>28</v>
      </c>
      <c r="L735">
        <v>980.05759999999998</v>
      </c>
      <c r="M735" t="s">
        <v>38</v>
      </c>
      <c r="N735" t="s">
        <v>22</v>
      </c>
      <c r="O735" t="str">
        <f t="shared" si="22"/>
        <v xml:space="preserve">Tier 3-Supermarket </v>
      </c>
      <c r="P735" s="1">
        <f t="shared" si="23"/>
        <v>2.0477181534672542E-5</v>
      </c>
    </row>
    <row r="736" spans="1:16" x14ac:dyDescent="0.3">
      <c r="A736" t="s">
        <v>1496</v>
      </c>
      <c r="B736">
        <v>20.100000000000001</v>
      </c>
      <c r="C736" t="s">
        <v>15</v>
      </c>
      <c r="D736">
        <v>3.4799999999999998E-2</v>
      </c>
      <c r="E736" t="s">
        <v>38</v>
      </c>
      <c r="F736">
        <v>118.678</v>
      </c>
      <c r="G736" t="s">
        <v>51</v>
      </c>
      <c r="H736">
        <v>2007</v>
      </c>
      <c r="J736" t="s">
        <v>49</v>
      </c>
      <c r="K736" t="s">
        <v>20</v>
      </c>
      <c r="L736">
        <v>2502.7422000000001</v>
      </c>
      <c r="M736" t="s">
        <v>38</v>
      </c>
      <c r="N736" t="s">
        <v>22</v>
      </c>
      <c r="O736" t="str">
        <f t="shared" si="22"/>
        <v xml:space="preserve">Tier 2-Supermarket </v>
      </c>
      <c r="P736" s="1">
        <f t="shared" si="23"/>
        <v>5.2291933008718812E-5</v>
      </c>
    </row>
    <row r="737" spans="1:16" x14ac:dyDescent="0.3">
      <c r="A737" t="s">
        <v>362</v>
      </c>
      <c r="B737">
        <v>20.100000000000001</v>
      </c>
      <c r="C737" t="s">
        <v>24</v>
      </c>
      <c r="D737">
        <v>2.24E-2</v>
      </c>
      <c r="E737" t="s">
        <v>33</v>
      </c>
      <c r="F737">
        <v>226.304</v>
      </c>
      <c r="G737" t="s">
        <v>54</v>
      </c>
      <c r="H737">
        <v>1997</v>
      </c>
      <c r="I737" t="s">
        <v>55</v>
      </c>
      <c r="J737" t="s">
        <v>19</v>
      </c>
      <c r="K737" t="s">
        <v>20</v>
      </c>
      <c r="L737">
        <v>910.81439999999998</v>
      </c>
      <c r="M737" t="s">
        <v>21</v>
      </c>
      <c r="N737" t="s">
        <v>22</v>
      </c>
      <c r="O737" t="str">
        <f t="shared" si="22"/>
        <v xml:space="preserve">Tier 1-Supermarket </v>
      </c>
      <c r="P737" s="1">
        <f t="shared" si="23"/>
        <v>1.9030424143635896E-5</v>
      </c>
    </row>
    <row r="738" spans="1:16" x14ac:dyDescent="0.3">
      <c r="A738" t="s">
        <v>1252</v>
      </c>
      <c r="B738">
        <v>20.100000000000001</v>
      </c>
      <c r="C738" t="s">
        <v>24</v>
      </c>
      <c r="D738">
        <v>5.4800000000000001E-2</v>
      </c>
      <c r="E738" t="s">
        <v>33</v>
      </c>
      <c r="F738">
        <v>194.28200000000001</v>
      </c>
      <c r="G738" t="s">
        <v>26</v>
      </c>
      <c r="H738">
        <v>2009</v>
      </c>
      <c r="I738" t="s">
        <v>18</v>
      </c>
      <c r="J738" t="s">
        <v>27</v>
      </c>
      <c r="K738" t="s">
        <v>28</v>
      </c>
      <c r="L738">
        <v>1544.6559999999999</v>
      </c>
      <c r="M738" t="s">
        <v>21</v>
      </c>
      <c r="N738" t="s">
        <v>22</v>
      </c>
      <c r="O738" t="str">
        <f t="shared" si="22"/>
        <v xml:space="preserve">Tier 3-Supermarket </v>
      </c>
      <c r="P738" s="1">
        <f t="shared" si="23"/>
        <v>3.2273818723125205E-5</v>
      </c>
    </row>
    <row r="739" spans="1:16" x14ac:dyDescent="0.3">
      <c r="A739" t="s">
        <v>1394</v>
      </c>
      <c r="B739">
        <v>20.100000000000001</v>
      </c>
      <c r="C739" t="s">
        <v>15</v>
      </c>
      <c r="D739">
        <v>1.49E-2</v>
      </c>
      <c r="E739" t="s">
        <v>63</v>
      </c>
      <c r="F739">
        <v>143.41499999999999</v>
      </c>
      <c r="G739" t="s">
        <v>39</v>
      </c>
      <c r="H739">
        <v>1987</v>
      </c>
      <c r="I739" t="s">
        <v>40</v>
      </c>
      <c r="J739" t="s">
        <v>27</v>
      </c>
      <c r="K739" t="s">
        <v>20</v>
      </c>
      <c r="L739">
        <v>3545.3850000000002</v>
      </c>
      <c r="M739" t="s">
        <v>38</v>
      </c>
      <c r="N739" t="s">
        <v>22</v>
      </c>
      <c r="O739" t="str">
        <f t="shared" si="22"/>
        <v xml:space="preserve">Tier 3-Supermarket </v>
      </c>
      <c r="P739" s="1">
        <f t="shared" si="23"/>
        <v>7.407676064682832E-5</v>
      </c>
    </row>
    <row r="740" spans="1:16" x14ac:dyDescent="0.3">
      <c r="A740" t="s">
        <v>1394</v>
      </c>
      <c r="B740">
        <v>20.100000000000001</v>
      </c>
      <c r="C740" t="s">
        <v>15</v>
      </c>
      <c r="D740">
        <v>1.4999999999999999E-2</v>
      </c>
      <c r="E740" t="s">
        <v>63</v>
      </c>
      <c r="F740">
        <v>141.51499999999999</v>
      </c>
      <c r="G740" t="s">
        <v>17</v>
      </c>
      <c r="H740">
        <v>1999</v>
      </c>
      <c r="I740" t="s">
        <v>18</v>
      </c>
      <c r="J740" t="s">
        <v>19</v>
      </c>
      <c r="K740" t="s">
        <v>20</v>
      </c>
      <c r="L740">
        <v>2339.0340000000001</v>
      </c>
      <c r="M740" t="s">
        <v>38</v>
      </c>
      <c r="N740" t="s">
        <v>22</v>
      </c>
      <c r="O740" t="str">
        <f t="shared" si="22"/>
        <v xml:space="preserve">Tier 1-Supermarket </v>
      </c>
      <c r="P740" s="1">
        <f t="shared" si="23"/>
        <v>4.8871437590781664E-5</v>
      </c>
    </row>
    <row r="741" spans="1:16" x14ac:dyDescent="0.3">
      <c r="A741" t="s">
        <v>1252</v>
      </c>
      <c r="B741">
        <v>20.100000000000001</v>
      </c>
      <c r="C741" t="s">
        <v>24</v>
      </c>
      <c r="D741">
        <v>5.4899999999999997E-2</v>
      </c>
      <c r="E741" t="s">
        <v>33</v>
      </c>
      <c r="F741">
        <v>193.28200000000001</v>
      </c>
      <c r="G741" t="s">
        <v>51</v>
      </c>
      <c r="H741">
        <v>2007</v>
      </c>
      <c r="J741" t="s">
        <v>49</v>
      </c>
      <c r="K741" t="s">
        <v>20</v>
      </c>
      <c r="L741">
        <v>3393.9387000000002</v>
      </c>
      <c r="M741" t="s">
        <v>21</v>
      </c>
      <c r="N741" t="s">
        <v>22</v>
      </c>
      <c r="O741" t="str">
        <f t="shared" si="22"/>
        <v xml:space="preserve">Tier 2-Supermarket </v>
      </c>
      <c r="P741" s="1">
        <f t="shared" si="23"/>
        <v>7.0912463591375183E-5</v>
      </c>
    </row>
    <row r="742" spans="1:16" x14ac:dyDescent="0.3">
      <c r="A742" t="s">
        <v>1496</v>
      </c>
      <c r="B742">
        <v>20.100000000000001</v>
      </c>
      <c r="C742" t="s">
        <v>15</v>
      </c>
      <c r="D742">
        <v>3.4700000000000002E-2</v>
      </c>
      <c r="E742" t="s">
        <v>38</v>
      </c>
      <c r="F742">
        <v>120.178</v>
      </c>
      <c r="G742" t="s">
        <v>17</v>
      </c>
      <c r="H742">
        <v>1999</v>
      </c>
      <c r="I742" t="s">
        <v>18</v>
      </c>
      <c r="J742" t="s">
        <v>19</v>
      </c>
      <c r="K742" t="s">
        <v>20</v>
      </c>
      <c r="L742">
        <v>2094.2588999999998</v>
      </c>
      <c r="M742" t="s">
        <v>38</v>
      </c>
      <c r="N742" t="s">
        <v>22</v>
      </c>
      <c r="O742" t="str">
        <f t="shared" si="22"/>
        <v xml:space="preserve">Tier 1-Supermarket </v>
      </c>
      <c r="P742" s="1">
        <f t="shared" si="23"/>
        <v>4.3757142106651311E-5</v>
      </c>
    </row>
    <row r="743" spans="1:16" x14ac:dyDescent="0.3">
      <c r="A743" t="s">
        <v>1496</v>
      </c>
      <c r="B743">
        <v>20.100000000000001</v>
      </c>
      <c r="C743" t="s">
        <v>15</v>
      </c>
      <c r="D743">
        <v>3.4700000000000002E-2</v>
      </c>
      <c r="E743" t="s">
        <v>38</v>
      </c>
      <c r="F743">
        <v>121.178</v>
      </c>
      <c r="G743" t="s">
        <v>48</v>
      </c>
      <c r="H743">
        <v>2002</v>
      </c>
      <c r="J743" t="s">
        <v>49</v>
      </c>
      <c r="K743" t="s">
        <v>20</v>
      </c>
      <c r="L743">
        <v>1627.1677999999999</v>
      </c>
      <c r="M743" t="s">
        <v>38</v>
      </c>
      <c r="N743" t="s">
        <v>22</v>
      </c>
      <c r="O743" t="str">
        <f t="shared" si="22"/>
        <v xml:space="preserve">Tier 2-Supermarket </v>
      </c>
      <c r="P743" s="1">
        <f t="shared" si="23"/>
        <v>3.3997808320627019E-5</v>
      </c>
    </row>
    <row r="744" spans="1:16" x14ac:dyDescent="0.3">
      <c r="A744" t="s">
        <v>1496</v>
      </c>
      <c r="B744">
        <v>20.100000000000001</v>
      </c>
      <c r="C744" t="s">
        <v>15</v>
      </c>
      <c r="D744">
        <v>3.4799999999999998E-2</v>
      </c>
      <c r="E744" t="s">
        <v>38</v>
      </c>
      <c r="F744">
        <v>119.878</v>
      </c>
      <c r="G744" t="s">
        <v>26</v>
      </c>
      <c r="H744">
        <v>2009</v>
      </c>
      <c r="I744" t="s">
        <v>18</v>
      </c>
      <c r="J744" t="s">
        <v>27</v>
      </c>
      <c r="K744" t="s">
        <v>28</v>
      </c>
      <c r="L744">
        <v>1785.8583000000001</v>
      </c>
      <c r="M744" t="s">
        <v>38</v>
      </c>
      <c r="N744" t="s">
        <v>22</v>
      </c>
      <c r="O744" t="str">
        <f t="shared" si="22"/>
        <v xml:space="preserve">Tier 3-Supermarket </v>
      </c>
      <c r="P744" s="1">
        <f t="shared" si="23"/>
        <v>3.731346464156974E-5</v>
      </c>
    </row>
    <row r="745" spans="1:16" x14ac:dyDescent="0.3">
      <c r="A745" t="s">
        <v>713</v>
      </c>
      <c r="B745">
        <v>20.100000000000001</v>
      </c>
      <c r="C745" t="s">
        <v>24</v>
      </c>
      <c r="D745">
        <v>5.4699999999999999E-2</v>
      </c>
      <c r="E745" t="s">
        <v>47</v>
      </c>
      <c r="F745">
        <v>151.73699999999999</v>
      </c>
      <c r="G745" t="s">
        <v>26</v>
      </c>
      <c r="H745">
        <v>2009</v>
      </c>
      <c r="I745" t="s">
        <v>18</v>
      </c>
      <c r="J745" t="s">
        <v>27</v>
      </c>
      <c r="K745" t="s">
        <v>28</v>
      </c>
      <c r="L745">
        <v>1795.5066999999999</v>
      </c>
      <c r="M745" t="s">
        <v>45</v>
      </c>
      <c r="N745" t="s">
        <v>22</v>
      </c>
      <c r="O745" t="str">
        <f t="shared" si="22"/>
        <v xml:space="preserve">Tier 3-Supermarket </v>
      </c>
      <c r="P745" s="1">
        <f t="shared" si="23"/>
        <v>3.7515056913614903E-5</v>
      </c>
    </row>
    <row r="746" spans="1:16" x14ac:dyDescent="0.3">
      <c r="A746" t="s">
        <v>1496</v>
      </c>
      <c r="B746">
        <v>20.100000000000001</v>
      </c>
      <c r="C746" t="s">
        <v>15</v>
      </c>
      <c r="D746">
        <v>3.4700000000000002E-2</v>
      </c>
      <c r="E746" t="s">
        <v>38</v>
      </c>
      <c r="F746">
        <v>119.97799999999999</v>
      </c>
      <c r="G746" t="s">
        <v>54</v>
      </c>
      <c r="H746">
        <v>1997</v>
      </c>
      <c r="I746" t="s">
        <v>55</v>
      </c>
      <c r="J746" t="s">
        <v>19</v>
      </c>
      <c r="K746" t="s">
        <v>20</v>
      </c>
      <c r="L746">
        <v>1915.7202</v>
      </c>
      <c r="M746" t="s">
        <v>38</v>
      </c>
      <c r="N746" t="s">
        <v>22</v>
      </c>
      <c r="O746" t="str">
        <f t="shared" si="22"/>
        <v xml:space="preserve">Tier 1-Supermarket </v>
      </c>
      <c r="P746" s="1">
        <f t="shared" si="23"/>
        <v>4.0026780369887639E-5</v>
      </c>
    </row>
    <row r="747" spans="1:16" x14ac:dyDescent="0.3">
      <c r="A747" t="s">
        <v>362</v>
      </c>
      <c r="B747">
        <v>20.100000000000001</v>
      </c>
      <c r="C747" t="s">
        <v>24</v>
      </c>
      <c r="D747">
        <v>2.2499999999999999E-2</v>
      </c>
      <c r="E747" t="s">
        <v>33</v>
      </c>
      <c r="F747">
        <v>228.20400000000001</v>
      </c>
      <c r="G747" t="s">
        <v>26</v>
      </c>
      <c r="H747">
        <v>2009</v>
      </c>
      <c r="I747" t="s">
        <v>18</v>
      </c>
      <c r="J747" t="s">
        <v>27</v>
      </c>
      <c r="K747" t="s">
        <v>28</v>
      </c>
      <c r="L747">
        <v>2580.9207000000001</v>
      </c>
      <c r="M747" t="s">
        <v>21</v>
      </c>
      <c r="N747" t="s">
        <v>22</v>
      </c>
      <c r="O747" t="str">
        <f t="shared" si="22"/>
        <v xml:space="preserve">Tier 3-Supermarket </v>
      </c>
      <c r="P747" s="1">
        <f t="shared" si="23"/>
        <v>5.3925383263691986E-5</v>
      </c>
    </row>
    <row r="748" spans="1:16" x14ac:dyDescent="0.3">
      <c r="A748" t="s">
        <v>1496</v>
      </c>
      <c r="B748">
        <v>20.100000000000001</v>
      </c>
      <c r="C748" t="s">
        <v>15</v>
      </c>
      <c r="D748">
        <v>5.8000000000000003E-2</v>
      </c>
      <c r="E748" t="s">
        <v>38</v>
      </c>
      <c r="F748">
        <v>120.378</v>
      </c>
      <c r="G748" t="s">
        <v>34</v>
      </c>
      <c r="H748">
        <v>1998</v>
      </c>
      <c r="J748" t="s">
        <v>27</v>
      </c>
      <c r="K748" t="s">
        <v>35</v>
      </c>
      <c r="L748">
        <v>219.9477</v>
      </c>
      <c r="M748" t="s">
        <v>38</v>
      </c>
      <c r="N748" t="s">
        <v>22</v>
      </c>
      <c r="O748" t="str">
        <f t="shared" si="22"/>
        <v>Tier 3-Grocery Stor</v>
      </c>
      <c r="P748" s="1">
        <f t="shared" si="23"/>
        <v>4.5955553847383015E-6</v>
      </c>
    </row>
    <row r="749" spans="1:16" x14ac:dyDescent="0.3">
      <c r="A749" t="s">
        <v>362</v>
      </c>
      <c r="B749">
        <v>20.100000000000001</v>
      </c>
      <c r="C749" t="s">
        <v>24</v>
      </c>
      <c r="D749">
        <v>2.2499999999999999E-2</v>
      </c>
      <c r="E749" t="s">
        <v>33</v>
      </c>
      <c r="F749">
        <v>229.304</v>
      </c>
      <c r="G749" t="s">
        <v>48</v>
      </c>
      <c r="H749">
        <v>2002</v>
      </c>
      <c r="J749" t="s">
        <v>49</v>
      </c>
      <c r="K749" t="s">
        <v>20</v>
      </c>
      <c r="L749">
        <v>2718.6725000000001</v>
      </c>
      <c r="M749" t="s">
        <v>21</v>
      </c>
      <c r="N749" t="s">
        <v>22</v>
      </c>
      <c r="O749" t="str">
        <f t="shared" si="22"/>
        <v xml:space="preserve">Tier 2-Supermarket </v>
      </c>
      <c r="P749" s="1">
        <f t="shared" si="23"/>
        <v>5.680354941977088E-5</v>
      </c>
    </row>
    <row r="750" spans="1:16" x14ac:dyDescent="0.3">
      <c r="A750" t="s">
        <v>1252</v>
      </c>
      <c r="B750">
        <v>20.100000000000001</v>
      </c>
      <c r="C750" t="s">
        <v>24</v>
      </c>
      <c r="D750">
        <v>5.4699999999999999E-2</v>
      </c>
      <c r="E750" t="s">
        <v>33</v>
      </c>
      <c r="F750">
        <v>193.28200000000001</v>
      </c>
      <c r="G750" t="s">
        <v>17</v>
      </c>
      <c r="H750">
        <v>1999</v>
      </c>
      <c r="I750" t="s">
        <v>18</v>
      </c>
      <c r="J750" t="s">
        <v>19</v>
      </c>
      <c r="K750" t="s">
        <v>20</v>
      </c>
      <c r="L750">
        <v>2022.4154000000001</v>
      </c>
      <c r="M750" t="s">
        <v>21</v>
      </c>
      <c r="N750" t="s">
        <v>22</v>
      </c>
      <c r="O750" t="str">
        <f t="shared" si="22"/>
        <v xml:space="preserve">Tier 1-Supermarket </v>
      </c>
      <c r="P750" s="1">
        <f t="shared" si="23"/>
        <v>4.2256054424063838E-5</v>
      </c>
    </row>
    <row r="751" spans="1:16" x14ac:dyDescent="0.3">
      <c r="A751" t="s">
        <v>1252</v>
      </c>
      <c r="B751">
        <v>20.100000000000001</v>
      </c>
      <c r="C751" t="s">
        <v>24</v>
      </c>
      <c r="D751">
        <v>5.4600000000000003E-2</v>
      </c>
      <c r="E751" t="s">
        <v>33</v>
      </c>
      <c r="F751">
        <v>191.68199999999999</v>
      </c>
      <c r="G751" t="s">
        <v>54</v>
      </c>
      <c r="H751">
        <v>1997</v>
      </c>
      <c r="I751" t="s">
        <v>55</v>
      </c>
      <c r="J751" t="s">
        <v>19</v>
      </c>
      <c r="K751" t="s">
        <v>20</v>
      </c>
      <c r="L751">
        <v>2491.2100999999998</v>
      </c>
      <c r="M751" t="s">
        <v>21</v>
      </c>
      <c r="N751" t="s">
        <v>22</v>
      </c>
      <c r="O751" t="str">
        <f t="shared" si="22"/>
        <v xml:space="preserve">Tier 1-Supermarket </v>
      </c>
      <c r="P751" s="1">
        <f t="shared" si="23"/>
        <v>5.2050982981724478E-5</v>
      </c>
    </row>
    <row r="752" spans="1:16" x14ac:dyDescent="0.3">
      <c r="A752" t="s">
        <v>896</v>
      </c>
      <c r="B752">
        <v>20.100000000000001</v>
      </c>
      <c r="C752" t="s">
        <v>15</v>
      </c>
      <c r="D752">
        <v>0</v>
      </c>
      <c r="E752" t="s">
        <v>63</v>
      </c>
      <c r="F752">
        <v>62.654000000000003</v>
      </c>
      <c r="G752" t="s">
        <v>17</v>
      </c>
      <c r="H752">
        <v>1999</v>
      </c>
      <c r="I752" t="s">
        <v>18</v>
      </c>
      <c r="J752" t="s">
        <v>19</v>
      </c>
      <c r="K752" t="s">
        <v>20</v>
      </c>
      <c r="L752">
        <v>1021.2544</v>
      </c>
      <c r="M752" t="s">
        <v>38</v>
      </c>
      <c r="N752" t="s">
        <v>36</v>
      </c>
      <c r="O752" t="str">
        <f t="shared" si="22"/>
        <v xml:space="preserve">Tier 1-Supermarket </v>
      </c>
      <c r="P752" s="1">
        <f t="shared" si="23"/>
        <v>2.1337941506583988E-5</v>
      </c>
    </row>
    <row r="753" spans="1:16" x14ac:dyDescent="0.3">
      <c r="A753" t="s">
        <v>1394</v>
      </c>
      <c r="B753">
        <v>20.100000000000001</v>
      </c>
      <c r="C753" t="s">
        <v>15</v>
      </c>
      <c r="D753">
        <v>1.4999999999999999E-2</v>
      </c>
      <c r="E753" t="s">
        <v>63</v>
      </c>
      <c r="F753">
        <v>142.11500000000001</v>
      </c>
      <c r="G753" t="s">
        <v>51</v>
      </c>
      <c r="H753">
        <v>2007</v>
      </c>
      <c r="J753" t="s">
        <v>49</v>
      </c>
      <c r="K753" t="s">
        <v>20</v>
      </c>
      <c r="L753">
        <v>2017.3261</v>
      </c>
      <c r="M753" t="s">
        <v>38</v>
      </c>
      <c r="N753" t="s">
        <v>22</v>
      </c>
      <c r="O753" t="str">
        <f t="shared" si="22"/>
        <v xml:space="preserve">Tier 2-Supermarket </v>
      </c>
      <c r="P753" s="1">
        <f t="shared" si="23"/>
        <v>4.2149719327040552E-5</v>
      </c>
    </row>
    <row r="754" spans="1:16" x14ac:dyDescent="0.3">
      <c r="A754" t="s">
        <v>362</v>
      </c>
      <c r="B754">
        <v>20.100000000000001</v>
      </c>
      <c r="C754" t="s">
        <v>24</v>
      </c>
      <c r="D754">
        <v>2.24E-2</v>
      </c>
      <c r="E754" t="s">
        <v>33</v>
      </c>
      <c r="F754">
        <v>226.20400000000001</v>
      </c>
      <c r="G754" t="s">
        <v>65</v>
      </c>
      <c r="H754">
        <v>2004</v>
      </c>
      <c r="I754" t="s">
        <v>55</v>
      </c>
      <c r="J754" t="s">
        <v>49</v>
      </c>
      <c r="K754" t="s">
        <v>20</v>
      </c>
      <c r="L754">
        <v>3563.9430000000002</v>
      </c>
      <c r="M754" t="s">
        <v>21</v>
      </c>
      <c r="N754" t="s">
        <v>22</v>
      </c>
      <c r="O754" t="str">
        <f t="shared" si="22"/>
        <v xml:space="preserve">Tier 2-Supermarket </v>
      </c>
      <c r="P754" s="1">
        <f t="shared" si="23"/>
        <v>7.4464508810732625E-5</v>
      </c>
    </row>
    <row r="755" spans="1:16" x14ac:dyDescent="0.3">
      <c r="A755" t="s">
        <v>1394</v>
      </c>
      <c r="B755">
        <v>20.100000000000001</v>
      </c>
      <c r="C755" t="s">
        <v>15</v>
      </c>
      <c r="D755">
        <v>1.49E-2</v>
      </c>
      <c r="E755" t="s">
        <v>63</v>
      </c>
      <c r="F755">
        <v>141.215</v>
      </c>
      <c r="G755" t="s">
        <v>54</v>
      </c>
      <c r="H755">
        <v>1997</v>
      </c>
      <c r="I755" t="s">
        <v>55</v>
      </c>
      <c r="J755" t="s">
        <v>19</v>
      </c>
      <c r="K755" t="s">
        <v>20</v>
      </c>
      <c r="L755">
        <v>2023.2860000000001</v>
      </c>
      <c r="M755" t="s">
        <v>38</v>
      </c>
      <c r="N755" t="s">
        <v>22</v>
      </c>
      <c r="O755" t="str">
        <f t="shared" si="22"/>
        <v xml:space="preserve">Tier 1-Supermarket </v>
      </c>
      <c r="P755" s="1">
        <f t="shared" si="23"/>
        <v>4.2274244614358861E-5</v>
      </c>
    </row>
    <row r="756" spans="1:16" x14ac:dyDescent="0.3">
      <c r="A756" t="s">
        <v>1252</v>
      </c>
      <c r="B756">
        <v>20.100000000000001</v>
      </c>
      <c r="C756" t="s">
        <v>24</v>
      </c>
      <c r="D756">
        <v>5.4699999999999999E-2</v>
      </c>
      <c r="E756" t="s">
        <v>33</v>
      </c>
      <c r="F756">
        <v>191.68199999999999</v>
      </c>
      <c r="G756" t="s">
        <v>48</v>
      </c>
      <c r="H756">
        <v>2002</v>
      </c>
      <c r="J756" t="s">
        <v>49</v>
      </c>
      <c r="K756" t="s">
        <v>20</v>
      </c>
      <c r="L756">
        <v>2426.0349999999999</v>
      </c>
      <c r="M756" t="s">
        <v>21</v>
      </c>
      <c r="N756" t="s">
        <v>22</v>
      </c>
      <c r="O756" t="str">
        <f t="shared" si="22"/>
        <v xml:space="preserve">Tier 2-Supermarket </v>
      </c>
      <c r="P756" s="1">
        <f t="shared" si="23"/>
        <v>5.0689223882830252E-5</v>
      </c>
    </row>
    <row r="757" spans="1:16" x14ac:dyDescent="0.3">
      <c r="A757" t="s">
        <v>1394</v>
      </c>
      <c r="B757">
        <v>20.100000000000001</v>
      </c>
      <c r="C757" t="s">
        <v>15</v>
      </c>
      <c r="D757">
        <v>0</v>
      </c>
      <c r="E757" t="s">
        <v>63</v>
      </c>
      <c r="F757">
        <v>142.315</v>
      </c>
      <c r="G757" t="s">
        <v>65</v>
      </c>
      <c r="H757">
        <v>2004</v>
      </c>
      <c r="I757" t="s">
        <v>55</v>
      </c>
      <c r="J757" t="s">
        <v>49</v>
      </c>
      <c r="K757" t="s">
        <v>20</v>
      </c>
      <c r="L757">
        <v>2232.7891</v>
      </c>
      <c r="M757" t="s">
        <v>38</v>
      </c>
      <c r="N757" t="s">
        <v>36</v>
      </c>
      <c r="O757" t="str">
        <f t="shared" si="22"/>
        <v xml:space="preserve">Tier 2-Supermarket </v>
      </c>
      <c r="P757" s="1">
        <f t="shared" si="23"/>
        <v>4.6651572039580253E-5</v>
      </c>
    </row>
    <row r="758" spans="1:16" x14ac:dyDescent="0.3">
      <c r="A758" t="s">
        <v>1252</v>
      </c>
      <c r="B758">
        <v>20.100000000000001</v>
      </c>
      <c r="C758" t="s">
        <v>24</v>
      </c>
      <c r="D758">
        <v>9.1399999999999995E-2</v>
      </c>
      <c r="E758" t="s">
        <v>33</v>
      </c>
      <c r="F758">
        <v>194.482</v>
      </c>
      <c r="G758" t="s">
        <v>34</v>
      </c>
      <c r="H758">
        <v>1998</v>
      </c>
      <c r="J758" t="s">
        <v>27</v>
      </c>
      <c r="K758" t="s">
        <v>35</v>
      </c>
      <c r="L758">
        <v>458.89929999999998</v>
      </c>
      <c r="M758" t="s">
        <v>21</v>
      </c>
      <c r="N758" t="s">
        <v>22</v>
      </c>
      <c r="O758" t="str">
        <f t="shared" si="22"/>
        <v>Tier 3-Grocery Stor</v>
      </c>
      <c r="P758" s="1">
        <f t="shared" si="23"/>
        <v>9.5881755033930196E-6</v>
      </c>
    </row>
    <row r="759" spans="1:16" x14ac:dyDescent="0.3">
      <c r="A759" t="s">
        <v>1394</v>
      </c>
      <c r="B759">
        <v>20.100000000000001</v>
      </c>
      <c r="C759" t="s">
        <v>15</v>
      </c>
      <c r="D759">
        <v>1.4999999999999999E-2</v>
      </c>
      <c r="E759" t="s">
        <v>63</v>
      </c>
      <c r="F759">
        <v>142.61500000000001</v>
      </c>
      <c r="G759" t="s">
        <v>26</v>
      </c>
      <c r="H759">
        <v>2009</v>
      </c>
      <c r="I759" t="s">
        <v>18</v>
      </c>
      <c r="J759" t="s">
        <v>27</v>
      </c>
      <c r="K759" t="s">
        <v>28</v>
      </c>
      <c r="L759">
        <v>1870.9797000000001</v>
      </c>
      <c r="M759" t="s">
        <v>38</v>
      </c>
      <c r="N759" t="s">
        <v>22</v>
      </c>
      <c r="O759" t="str">
        <f t="shared" si="22"/>
        <v xml:space="preserve">Tier 3-Supermarket </v>
      </c>
      <c r="P759" s="1">
        <f t="shared" si="23"/>
        <v>3.9091978843475298E-5</v>
      </c>
    </row>
    <row r="760" spans="1:16" x14ac:dyDescent="0.3">
      <c r="A760" t="s">
        <v>896</v>
      </c>
      <c r="B760">
        <v>20.100000000000001</v>
      </c>
      <c r="C760" t="s">
        <v>15</v>
      </c>
      <c r="D760">
        <v>7.7600000000000002E-2</v>
      </c>
      <c r="E760" t="s">
        <v>63</v>
      </c>
      <c r="F760">
        <v>63.054000000000002</v>
      </c>
      <c r="G760" t="s">
        <v>48</v>
      </c>
      <c r="H760">
        <v>2002</v>
      </c>
      <c r="J760" t="s">
        <v>49</v>
      </c>
      <c r="K760" t="s">
        <v>20</v>
      </c>
      <c r="L760">
        <v>1117.7674999999999</v>
      </c>
      <c r="M760" t="s">
        <v>38</v>
      </c>
      <c r="N760" t="s">
        <v>22</v>
      </c>
      <c r="O760" t="str">
        <f t="shared" si="22"/>
        <v xml:space="preserve">Tier 2-Supermarket </v>
      </c>
      <c r="P760" s="1">
        <f t="shared" si="23"/>
        <v>2.3354472238220581E-5</v>
      </c>
    </row>
    <row r="761" spans="1:16" x14ac:dyDescent="0.3">
      <c r="A761" t="s">
        <v>666</v>
      </c>
      <c r="B761">
        <v>20.100000000000001</v>
      </c>
      <c r="C761" t="s">
        <v>15</v>
      </c>
      <c r="D761">
        <v>7.4700000000000003E-2</v>
      </c>
      <c r="E761" t="s">
        <v>16</v>
      </c>
      <c r="F761">
        <v>111.523</v>
      </c>
      <c r="G761" t="s">
        <v>17</v>
      </c>
      <c r="H761">
        <v>1999</v>
      </c>
      <c r="I761" t="s">
        <v>18</v>
      </c>
      <c r="J761" t="s">
        <v>19</v>
      </c>
      <c r="K761" t="s">
        <v>20</v>
      </c>
      <c r="L761">
        <v>1291.9590000000001</v>
      </c>
      <c r="M761" t="s">
        <v>21</v>
      </c>
      <c r="N761" t="s">
        <v>22</v>
      </c>
      <c r="O761" t="str">
        <f t="shared" si="22"/>
        <v xml:space="preserve">Tier 1-Supermarket </v>
      </c>
      <c r="P761" s="1">
        <f t="shared" si="23"/>
        <v>2.6994004207869011E-5</v>
      </c>
    </row>
    <row r="762" spans="1:16" x14ac:dyDescent="0.3">
      <c r="A762" t="s">
        <v>1394</v>
      </c>
      <c r="B762">
        <v>20.100000000000001</v>
      </c>
      <c r="C762" t="s">
        <v>15</v>
      </c>
      <c r="D762">
        <v>1.4999999999999999E-2</v>
      </c>
      <c r="E762" t="s">
        <v>63</v>
      </c>
      <c r="F762">
        <v>140.815</v>
      </c>
      <c r="G762" t="s">
        <v>48</v>
      </c>
      <c r="H762">
        <v>2002</v>
      </c>
      <c r="J762" t="s">
        <v>49</v>
      </c>
      <c r="K762" t="s">
        <v>20</v>
      </c>
      <c r="L762">
        <v>2162.3710000000001</v>
      </c>
      <c r="M762" t="s">
        <v>38</v>
      </c>
      <c r="N762" t="s">
        <v>22</v>
      </c>
      <c r="O762" t="str">
        <f t="shared" si="22"/>
        <v xml:space="preserve">Tier 2-Supermarket </v>
      </c>
      <c r="P762" s="1">
        <f t="shared" si="23"/>
        <v>4.5180266458125934E-5</v>
      </c>
    </row>
    <row r="763" spans="1:16" x14ac:dyDescent="0.3">
      <c r="A763" t="s">
        <v>511</v>
      </c>
      <c r="B763">
        <v>20</v>
      </c>
      <c r="C763" t="s">
        <v>24</v>
      </c>
      <c r="D763">
        <v>2.8299999999999999E-2</v>
      </c>
      <c r="E763" t="s">
        <v>33</v>
      </c>
      <c r="F763">
        <v>46.274000000000001</v>
      </c>
      <c r="G763" t="s">
        <v>51</v>
      </c>
      <c r="H763">
        <v>2007</v>
      </c>
      <c r="J763" t="s">
        <v>49</v>
      </c>
      <c r="K763" t="s">
        <v>20</v>
      </c>
      <c r="L763">
        <v>1086.5856000000001</v>
      </c>
      <c r="M763" t="s">
        <v>21</v>
      </c>
      <c r="N763" t="s">
        <v>22</v>
      </c>
      <c r="O763" t="str">
        <f t="shared" si="22"/>
        <v xml:space="preserve">Tier 2-Supermarket </v>
      </c>
      <c r="P763" s="1">
        <f t="shared" si="23"/>
        <v>2.2702962136267386E-5</v>
      </c>
    </row>
    <row r="764" spans="1:16" x14ac:dyDescent="0.3">
      <c r="A764" t="s">
        <v>524</v>
      </c>
      <c r="B764">
        <v>20</v>
      </c>
      <c r="C764" t="s">
        <v>24</v>
      </c>
      <c r="D764">
        <v>0.1042</v>
      </c>
      <c r="E764" t="s">
        <v>86</v>
      </c>
      <c r="F764">
        <v>105.36199999999999</v>
      </c>
      <c r="G764" t="s">
        <v>17</v>
      </c>
      <c r="H764">
        <v>1999</v>
      </c>
      <c r="I764" t="s">
        <v>18</v>
      </c>
      <c r="J764" t="s">
        <v>19</v>
      </c>
      <c r="K764" t="s">
        <v>20</v>
      </c>
      <c r="L764">
        <v>1270.3463999999999</v>
      </c>
      <c r="M764" t="s">
        <v>45</v>
      </c>
      <c r="N764" t="s">
        <v>57</v>
      </c>
      <c r="O764" t="str">
        <f t="shared" si="22"/>
        <v xml:space="preserve">Tier 1-Supermarket </v>
      </c>
      <c r="P764" s="1">
        <f t="shared" si="23"/>
        <v>2.6542433674018484E-5</v>
      </c>
    </row>
    <row r="765" spans="1:16" x14ac:dyDescent="0.3">
      <c r="A765" t="s">
        <v>560</v>
      </c>
      <c r="B765">
        <v>20</v>
      </c>
      <c r="C765" t="s">
        <v>24</v>
      </c>
      <c r="D765">
        <v>0</v>
      </c>
      <c r="E765" t="s">
        <v>47</v>
      </c>
      <c r="F765">
        <v>127.36799999999999</v>
      </c>
      <c r="G765" t="s">
        <v>54</v>
      </c>
      <c r="H765">
        <v>1997</v>
      </c>
      <c r="I765" t="s">
        <v>55</v>
      </c>
      <c r="J765" t="s">
        <v>19</v>
      </c>
      <c r="K765" t="s">
        <v>20</v>
      </c>
      <c r="L765">
        <v>1780.3492000000001</v>
      </c>
      <c r="M765" t="s">
        <v>45</v>
      </c>
      <c r="N765" t="s">
        <v>36</v>
      </c>
      <c r="O765" t="str">
        <f t="shared" si="22"/>
        <v xml:space="preserve">Tier 1-Supermarket </v>
      </c>
      <c r="P765" s="1">
        <f t="shared" si="23"/>
        <v>3.7198358304153795E-5</v>
      </c>
    </row>
    <row r="766" spans="1:16" x14ac:dyDescent="0.3">
      <c r="A766" t="s">
        <v>651</v>
      </c>
      <c r="B766">
        <v>20</v>
      </c>
      <c r="C766" t="s">
        <v>15</v>
      </c>
      <c r="D766">
        <v>8.1699999999999995E-2</v>
      </c>
      <c r="E766" t="s">
        <v>161</v>
      </c>
      <c r="F766">
        <v>35.018999999999998</v>
      </c>
      <c r="G766" t="s">
        <v>26</v>
      </c>
      <c r="H766">
        <v>2009</v>
      </c>
      <c r="I766" t="s">
        <v>18</v>
      </c>
      <c r="J766" t="s">
        <v>27</v>
      </c>
      <c r="K766" t="s">
        <v>28</v>
      </c>
      <c r="L766">
        <v>585.904</v>
      </c>
      <c r="M766" t="s">
        <v>45</v>
      </c>
      <c r="N766" t="s">
        <v>22</v>
      </c>
      <c r="O766" t="str">
        <f t="shared" si="22"/>
        <v xml:space="preserve">Tier 3-Supermarket </v>
      </c>
      <c r="P766" s="1">
        <f t="shared" si="23"/>
        <v>1.2241793308771629E-5</v>
      </c>
    </row>
    <row r="767" spans="1:16" x14ac:dyDescent="0.3">
      <c r="A767" t="s">
        <v>511</v>
      </c>
      <c r="B767">
        <v>20</v>
      </c>
      <c r="C767" t="s">
        <v>24</v>
      </c>
      <c r="D767">
        <v>2.81E-2</v>
      </c>
      <c r="E767" t="s">
        <v>33</v>
      </c>
      <c r="F767">
        <v>46.774000000000001</v>
      </c>
      <c r="G767" t="s">
        <v>65</v>
      </c>
      <c r="H767">
        <v>2004</v>
      </c>
      <c r="I767" t="s">
        <v>55</v>
      </c>
      <c r="J767" t="s">
        <v>49</v>
      </c>
      <c r="K767" t="s">
        <v>20</v>
      </c>
      <c r="L767">
        <v>1222.4087999999999</v>
      </c>
      <c r="M767" t="s">
        <v>21</v>
      </c>
      <c r="N767" t="s">
        <v>22</v>
      </c>
      <c r="O767" t="str">
        <f t="shared" si="22"/>
        <v xml:space="preserve">Tier 2-Supermarket </v>
      </c>
      <c r="P767" s="1">
        <f t="shared" si="23"/>
        <v>2.5540832403300805E-5</v>
      </c>
    </row>
    <row r="768" spans="1:16" x14ac:dyDescent="0.3">
      <c r="A768" t="s">
        <v>651</v>
      </c>
      <c r="B768">
        <v>20</v>
      </c>
      <c r="C768" t="s">
        <v>15</v>
      </c>
      <c r="D768">
        <v>8.1500000000000003E-2</v>
      </c>
      <c r="E768" t="s">
        <v>161</v>
      </c>
      <c r="F768">
        <v>35.518999999999998</v>
      </c>
      <c r="G768" t="s">
        <v>48</v>
      </c>
      <c r="H768">
        <v>2002</v>
      </c>
      <c r="J768" t="s">
        <v>49</v>
      </c>
      <c r="K768" t="s">
        <v>20</v>
      </c>
      <c r="L768">
        <v>1025.3320000000001</v>
      </c>
      <c r="M768" t="s">
        <v>45</v>
      </c>
      <c r="N768" t="s">
        <v>22</v>
      </c>
      <c r="O768" t="str">
        <f t="shared" si="22"/>
        <v xml:space="preserve">Tier 2-Supermarket </v>
      </c>
      <c r="P768" s="1">
        <f t="shared" si="23"/>
        <v>2.1423138290350354E-5</v>
      </c>
    </row>
    <row r="769" spans="1:16" x14ac:dyDescent="0.3">
      <c r="A769" t="s">
        <v>823</v>
      </c>
      <c r="B769">
        <v>20</v>
      </c>
      <c r="C769" t="s">
        <v>24</v>
      </c>
      <c r="D769">
        <v>0.1003</v>
      </c>
      <c r="E769" t="s">
        <v>42</v>
      </c>
      <c r="F769">
        <v>169.613</v>
      </c>
      <c r="G769" t="s">
        <v>34</v>
      </c>
      <c r="H769">
        <v>1998</v>
      </c>
      <c r="J769" t="s">
        <v>27</v>
      </c>
      <c r="K769" t="s">
        <v>35</v>
      </c>
      <c r="L769">
        <v>169.11320000000001</v>
      </c>
      <c r="M769" t="s">
        <v>21</v>
      </c>
      <c r="N769" t="s">
        <v>57</v>
      </c>
      <c r="O769" t="str">
        <f t="shared" si="22"/>
        <v>Tier 3-Grocery Stor</v>
      </c>
      <c r="P769" s="1">
        <f t="shared" si="23"/>
        <v>3.5334267050318113E-6</v>
      </c>
    </row>
    <row r="770" spans="1:16" x14ac:dyDescent="0.3">
      <c r="A770" t="s">
        <v>651</v>
      </c>
      <c r="B770">
        <v>20</v>
      </c>
      <c r="C770" t="s">
        <v>72</v>
      </c>
      <c r="D770">
        <v>0.1361</v>
      </c>
      <c r="E770" t="s">
        <v>161</v>
      </c>
      <c r="F770">
        <v>38.319000000000003</v>
      </c>
      <c r="G770" t="s">
        <v>34</v>
      </c>
      <c r="H770">
        <v>1998</v>
      </c>
      <c r="J770" t="s">
        <v>27</v>
      </c>
      <c r="K770" t="s">
        <v>35</v>
      </c>
      <c r="L770">
        <v>146.476</v>
      </c>
      <c r="M770" t="s">
        <v>45</v>
      </c>
      <c r="N770" t="s">
        <v>57</v>
      </c>
      <c r="O770" t="str">
        <f t="shared" ref="O770:O833" si="24">_xlfn.CONCAT(J770,"-", LEFT(K770,12))</f>
        <v>Tier 3-Grocery Stor</v>
      </c>
      <c r="P770" s="1">
        <f t="shared" ref="P770:P833" si="25">L770/SUM(L:L)</f>
        <v>3.0604483271929071E-6</v>
      </c>
    </row>
    <row r="771" spans="1:16" x14ac:dyDescent="0.3">
      <c r="A771" t="s">
        <v>651</v>
      </c>
      <c r="B771">
        <v>20</v>
      </c>
      <c r="C771" t="s">
        <v>15</v>
      </c>
      <c r="D771">
        <v>8.1500000000000003E-2</v>
      </c>
      <c r="E771" t="s">
        <v>161</v>
      </c>
      <c r="F771">
        <v>36.819000000000003</v>
      </c>
      <c r="G771" t="s">
        <v>17</v>
      </c>
      <c r="H771">
        <v>1999</v>
      </c>
      <c r="I771" t="s">
        <v>18</v>
      </c>
      <c r="J771" t="s">
        <v>19</v>
      </c>
      <c r="K771" t="s">
        <v>20</v>
      </c>
      <c r="L771">
        <v>768.99900000000002</v>
      </c>
      <c r="M771" t="s">
        <v>45</v>
      </c>
      <c r="N771" t="s">
        <v>22</v>
      </c>
      <c r="O771" t="str">
        <f t="shared" si="24"/>
        <v xml:space="preserve">Tier 1-Supermarket </v>
      </c>
      <c r="P771" s="1">
        <f t="shared" si="25"/>
        <v>1.6067353717762763E-5</v>
      </c>
    </row>
    <row r="772" spans="1:16" x14ac:dyDescent="0.3">
      <c r="A772" t="s">
        <v>985</v>
      </c>
      <c r="B772">
        <v>20</v>
      </c>
      <c r="C772" t="s">
        <v>15</v>
      </c>
      <c r="D772">
        <v>3.4599999999999999E-2</v>
      </c>
      <c r="E772" t="s">
        <v>42</v>
      </c>
      <c r="F772">
        <v>45.308999999999997</v>
      </c>
      <c r="G772" t="s">
        <v>51</v>
      </c>
      <c r="H772">
        <v>2007</v>
      </c>
      <c r="J772" t="s">
        <v>49</v>
      </c>
      <c r="K772" t="s">
        <v>20</v>
      </c>
      <c r="L772">
        <v>490.69459999999998</v>
      </c>
      <c r="M772" t="s">
        <v>21</v>
      </c>
      <c r="N772" t="s">
        <v>22</v>
      </c>
      <c r="O772" t="str">
        <f t="shared" si="24"/>
        <v xml:space="preserve">Tier 2-Supermarket </v>
      </c>
      <c r="P772" s="1">
        <f t="shared" si="25"/>
        <v>1.0252501896096238E-5</v>
      </c>
    </row>
    <row r="773" spans="1:16" x14ac:dyDescent="0.3">
      <c r="A773" t="s">
        <v>823</v>
      </c>
      <c r="B773">
        <v>20</v>
      </c>
      <c r="C773" t="s">
        <v>24</v>
      </c>
      <c r="D773">
        <v>0.06</v>
      </c>
      <c r="E773" t="s">
        <v>42</v>
      </c>
      <c r="F773">
        <v>168.71299999999999</v>
      </c>
      <c r="G773" t="s">
        <v>48</v>
      </c>
      <c r="H773">
        <v>2002</v>
      </c>
      <c r="J773" t="s">
        <v>49</v>
      </c>
      <c r="K773" t="s">
        <v>20</v>
      </c>
      <c r="L773">
        <v>6426.3015999999998</v>
      </c>
      <c r="M773" t="s">
        <v>21</v>
      </c>
      <c r="N773" t="s">
        <v>22</v>
      </c>
      <c r="O773" t="str">
        <f t="shared" si="24"/>
        <v xml:space="preserve">Tier 2-Supermarket </v>
      </c>
      <c r="P773" s="1">
        <f t="shared" si="25"/>
        <v>1.3427021479120883E-4</v>
      </c>
    </row>
    <row r="774" spans="1:16" x14ac:dyDescent="0.3">
      <c r="A774" t="s">
        <v>823</v>
      </c>
      <c r="B774">
        <v>20</v>
      </c>
      <c r="C774" t="s">
        <v>24</v>
      </c>
      <c r="D774">
        <v>5.9900000000000002E-2</v>
      </c>
      <c r="E774" t="s">
        <v>42</v>
      </c>
      <c r="F774">
        <v>168.51300000000001</v>
      </c>
      <c r="G774" t="s">
        <v>65</v>
      </c>
      <c r="H774">
        <v>2004</v>
      </c>
      <c r="I774" t="s">
        <v>55</v>
      </c>
      <c r="J774" t="s">
        <v>49</v>
      </c>
      <c r="K774" t="s">
        <v>20</v>
      </c>
      <c r="L774">
        <v>2874.9243999999999</v>
      </c>
      <c r="M774" t="s">
        <v>21</v>
      </c>
      <c r="N774" t="s">
        <v>22</v>
      </c>
      <c r="O774" t="str">
        <f t="shared" si="24"/>
        <v xml:space="preserve">Tier 2-Supermarket </v>
      </c>
      <c r="P774" s="1">
        <f t="shared" si="25"/>
        <v>6.0068253985540785E-5</v>
      </c>
    </row>
    <row r="775" spans="1:16" x14ac:dyDescent="0.3">
      <c r="A775" t="s">
        <v>560</v>
      </c>
      <c r="B775">
        <v>20</v>
      </c>
      <c r="C775" t="s">
        <v>24</v>
      </c>
      <c r="D775">
        <v>5.16E-2</v>
      </c>
      <c r="E775" t="s">
        <v>47</v>
      </c>
      <c r="F775">
        <v>128.06800000000001</v>
      </c>
      <c r="G775" t="s">
        <v>48</v>
      </c>
      <c r="H775">
        <v>2002</v>
      </c>
      <c r="J775" t="s">
        <v>49</v>
      </c>
      <c r="K775" t="s">
        <v>20</v>
      </c>
      <c r="L775">
        <v>1780.3492000000001</v>
      </c>
      <c r="M775" t="s">
        <v>45</v>
      </c>
      <c r="N775" t="s">
        <v>22</v>
      </c>
      <c r="O775" t="str">
        <f t="shared" si="24"/>
        <v xml:space="preserve">Tier 2-Supermarket </v>
      </c>
      <c r="P775" s="1">
        <f t="shared" si="25"/>
        <v>3.7198358304153795E-5</v>
      </c>
    </row>
    <row r="776" spans="1:16" x14ac:dyDescent="0.3">
      <c r="A776" t="s">
        <v>511</v>
      </c>
      <c r="B776">
        <v>20</v>
      </c>
      <c r="C776" t="s">
        <v>24</v>
      </c>
      <c r="D776">
        <v>2.8199999999999999E-2</v>
      </c>
      <c r="E776" t="s">
        <v>33</v>
      </c>
      <c r="F776">
        <v>45.573999999999998</v>
      </c>
      <c r="G776" t="s">
        <v>17</v>
      </c>
      <c r="H776">
        <v>1999</v>
      </c>
      <c r="I776" t="s">
        <v>18</v>
      </c>
      <c r="J776" t="s">
        <v>19</v>
      </c>
      <c r="K776" t="s">
        <v>20</v>
      </c>
      <c r="L776">
        <v>452.74400000000003</v>
      </c>
      <c r="M776" t="s">
        <v>21</v>
      </c>
      <c r="N776" t="s">
        <v>22</v>
      </c>
      <c r="O776" t="str">
        <f t="shared" si="24"/>
        <v xml:space="preserve">Tier 1-Supermarket </v>
      </c>
      <c r="P776" s="1">
        <f t="shared" si="25"/>
        <v>9.4595675567780782E-6</v>
      </c>
    </row>
    <row r="777" spans="1:16" x14ac:dyDescent="0.3">
      <c r="A777" t="s">
        <v>985</v>
      </c>
      <c r="B777">
        <v>20</v>
      </c>
      <c r="C777" t="s">
        <v>15</v>
      </c>
      <c r="D777">
        <v>3.44E-2</v>
      </c>
      <c r="E777" t="s">
        <v>42</v>
      </c>
      <c r="F777">
        <v>43.709000000000003</v>
      </c>
      <c r="G777" t="s">
        <v>54</v>
      </c>
      <c r="H777">
        <v>1997</v>
      </c>
      <c r="I777" t="s">
        <v>55</v>
      </c>
      <c r="J777" t="s">
        <v>19</v>
      </c>
      <c r="K777" t="s">
        <v>20</v>
      </c>
      <c r="L777">
        <v>892.17200000000003</v>
      </c>
      <c r="M777" t="s">
        <v>21</v>
      </c>
      <c r="N777" t="s">
        <v>22</v>
      </c>
      <c r="O777" t="str">
        <f t="shared" si="24"/>
        <v xml:space="preserve">Tier 1-Supermarket </v>
      </c>
      <c r="P777" s="1">
        <f t="shared" si="25"/>
        <v>1.86409125383568E-5</v>
      </c>
    </row>
    <row r="778" spans="1:16" x14ac:dyDescent="0.3">
      <c r="A778" t="s">
        <v>511</v>
      </c>
      <c r="B778">
        <v>20</v>
      </c>
      <c r="C778" t="s">
        <v>24</v>
      </c>
      <c r="D778">
        <v>2.8199999999999999E-2</v>
      </c>
      <c r="E778" t="s">
        <v>33</v>
      </c>
      <c r="F778">
        <v>46.374000000000002</v>
      </c>
      <c r="G778" t="s">
        <v>26</v>
      </c>
      <c r="H778">
        <v>2009</v>
      </c>
      <c r="I778" t="s">
        <v>18</v>
      </c>
      <c r="J778" t="s">
        <v>27</v>
      </c>
      <c r="K778" t="s">
        <v>28</v>
      </c>
      <c r="L778">
        <v>181.0976</v>
      </c>
      <c r="M778" t="s">
        <v>21</v>
      </c>
      <c r="N778" t="s">
        <v>22</v>
      </c>
      <c r="O778" t="str">
        <f t="shared" si="24"/>
        <v xml:space="preserve">Tier 3-Supermarket </v>
      </c>
      <c r="P778" s="1">
        <f t="shared" si="25"/>
        <v>3.7838270227112308E-6</v>
      </c>
    </row>
    <row r="779" spans="1:16" x14ac:dyDescent="0.3">
      <c r="A779" t="s">
        <v>1461</v>
      </c>
      <c r="B779">
        <v>20</v>
      </c>
      <c r="C779" t="s">
        <v>15</v>
      </c>
      <c r="D779">
        <v>0</v>
      </c>
      <c r="E779" t="s">
        <v>63</v>
      </c>
      <c r="F779">
        <v>110.254</v>
      </c>
      <c r="G779" t="s">
        <v>39</v>
      </c>
      <c r="H779">
        <v>1987</v>
      </c>
      <c r="I779" t="s">
        <v>40</v>
      </c>
      <c r="J779" t="s">
        <v>27</v>
      </c>
      <c r="K779" t="s">
        <v>20</v>
      </c>
      <c r="L779">
        <v>1454.1071999999999</v>
      </c>
      <c r="M779" t="s">
        <v>38</v>
      </c>
      <c r="N779" t="s">
        <v>36</v>
      </c>
      <c r="O779" t="str">
        <f t="shared" si="24"/>
        <v xml:space="preserve">Tier 3-Supermarket </v>
      </c>
      <c r="P779" s="1">
        <f t="shared" si="25"/>
        <v>3.0381905211769585E-5</v>
      </c>
    </row>
    <row r="780" spans="1:16" x14ac:dyDescent="0.3">
      <c r="A780" t="s">
        <v>651</v>
      </c>
      <c r="B780">
        <v>20</v>
      </c>
      <c r="C780" t="s">
        <v>15</v>
      </c>
      <c r="D780">
        <v>8.1299999999999997E-2</v>
      </c>
      <c r="E780" t="s">
        <v>161</v>
      </c>
      <c r="F780">
        <v>37.819000000000003</v>
      </c>
      <c r="G780" t="s">
        <v>65</v>
      </c>
      <c r="H780">
        <v>2004</v>
      </c>
      <c r="I780" t="s">
        <v>55</v>
      </c>
      <c r="J780" t="s">
        <v>49</v>
      </c>
      <c r="K780" t="s">
        <v>20</v>
      </c>
      <c r="L780">
        <v>439.428</v>
      </c>
      <c r="M780" t="s">
        <v>45</v>
      </c>
      <c r="N780" t="s">
        <v>22</v>
      </c>
      <c r="O780" t="str">
        <f t="shared" si="24"/>
        <v xml:space="preserve">Tier 2-Supermarket </v>
      </c>
      <c r="P780" s="1">
        <f t="shared" si="25"/>
        <v>9.1813449815787218E-6</v>
      </c>
    </row>
    <row r="781" spans="1:16" x14ac:dyDescent="0.3">
      <c r="A781" t="s">
        <v>524</v>
      </c>
      <c r="B781">
        <v>20</v>
      </c>
      <c r="C781" t="s">
        <v>24</v>
      </c>
      <c r="D781">
        <v>0.1041</v>
      </c>
      <c r="E781" t="s">
        <v>86</v>
      </c>
      <c r="F781">
        <v>107.462</v>
      </c>
      <c r="G781" t="s">
        <v>54</v>
      </c>
      <c r="H781">
        <v>1997</v>
      </c>
      <c r="I781" t="s">
        <v>55</v>
      </c>
      <c r="J781" t="s">
        <v>19</v>
      </c>
      <c r="K781" t="s">
        <v>20</v>
      </c>
      <c r="L781">
        <v>3705.1770000000001</v>
      </c>
      <c r="M781" t="s">
        <v>45</v>
      </c>
      <c r="N781" t="s">
        <v>57</v>
      </c>
      <c r="O781" t="str">
        <f t="shared" si="24"/>
        <v xml:space="preserve">Tier 1-Supermarket </v>
      </c>
      <c r="P781" s="1">
        <f t="shared" si="25"/>
        <v>7.7415431549220583E-5</v>
      </c>
    </row>
    <row r="782" spans="1:16" x14ac:dyDescent="0.3">
      <c r="A782" t="s">
        <v>511</v>
      </c>
      <c r="B782">
        <v>20</v>
      </c>
      <c r="C782" t="s">
        <v>24</v>
      </c>
      <c r="D782">
        <v>2.8199999999999999E-2</v>
      </c>
      <c r="E782" t="s">
        <v>33</v>
      </c>
      <c r="F782">
        <v>46.874000000000002</v>
      </c>
      <c r="G782" t="s">
        <v>48</v>
      </c>
      <c r="H782">
        <v>2002</v>
      </c>
      <c r="J782" t="s">
        <v>49</v>
      </c>
      <c r="K782" t="s">
        <v>20</v>
      </c>
      <c r="L782">
        <v>905.48800000000006</v>
      </c>
      <c r="M782" t="s">
        <v>21</v>
      </c>
      <c r="N782" t="s">
        <v>22</v>
      </c>
      <c r="O782" t="str">
        <f t="shared" si="24"/>
        <v xml:space="preserve">Tier 2-Supermarket </v>
      </c>
      <c r="P782" s="1">
        <f t="shared" si="25"/>
        <v>1.8919135113556156E-5</v>
      </c>
    </row>
    <row r="783" spans="1:16" x14ac:dyDescent="0.3">
      <c r="A783" t="s">
        <v>560</v>
      </c>
      <c r="B783">
        <v>20</v>
      </c>
      <c r="C783" t="s">
        <v>24</v>
      </c>
      <c r="D783">
        <v>8.6199999999999999E-2</v>
      </c>
      <c r="E783" t="s">
        <v>47</v>
      </c>
      <c r="F783">
        <v>125.468</v>
      </c>
      <c r="G783" t="s">
        <v>34</v>
      </c>
      <c r="H783">
        <v>1998</v>
      </c>
      <c r="J783" t="s">
        <v>27</v>
      </c>
      <c r="K783" t="s">
        <v>35</v>
      </c>
      <c r="L783">
        <v>127.1678</v>
      </c>
      <c r="M783" t="s">
        <v>45</v>
      </c>
      <c r="N783" t="s">
        <v>22</v>
      </c>
      <c r="O783" t="str">
        <f t="shared" si="24"/>
        <v>Tier 3-Grocery Stor</v>
      </c>
      <c r="P783" s="1">
        <f t="shared" si="25"/>
        <v>2.6570255931538421E-6</v>
      </c>
    </row>
    <row r="784" spans="1:16" x14ac:dyDescent="0.3">
      <c r="A784" t="s">
        <v>985</v>
      </c>
      <c r="B784">
        <v>20</v>
      </c>
      <c r="C784" t="s">
        <v>15</v>
      </c>
      <c r="D784">
        <v>3.4299999999999997E-2</v>
      </c>
      <c r="E784" t="s">
        <v>42</v>
      </c>
      <c r="F784">
        <v>45.408999999999999</v>
      </c>
      <c r="G784" t="s">
        <v>39</v>
      </c>
      <c r="H784">
        <v>1987</v>
      </c>
      <c r="I784" t="s">
        <v>40</v>
      </c>
      <c r="J784" t="s">
        <v>27</v>
      </c>
      <c r="K784" t="s">
        <v>20</v>
      </c>
      <c r="L784">
        <v>981.38919999999996</v>
      </c>
      <c r="M784" t="s">
        <v>21</v>
      </c>
      <c r="N784" t="s">
        <v>22</v>
      </c>
      <c r="O784" t="str">
        <f t="shared" si="24"/>
        <v xml:space="preserve">Tier 3-Supermarket </v>
      </c>
      <c r="P784" s="1">
        <f t="shared" si="25"/>
        <v>2.0505003792192476E-5</v>
      </c>
    </row>
    <row r="785" spans="1:16" x14ac:dyDescent="0.3">
      <c r="A785" t="s">
        <v>1461</v>
      </c>
      <c r="B785">
        <v>20</v>
      </c>
      <c r="C785" t="s">
        <v>15</v>
      </c>
      <c r="D785">
        <v>5.8500000000000003E-2</v>
      </c>
      <c r="E785" t="s">
        <v>63</v>
      </c>
      <c r="F785">
        <v>113.354</v>
      </c>
      <c r="G785" t="s">
        <v>54</v>
      </c>
      <c r="H785">
        <v>1997</v>
      </c>
      <c r="I785" t="s">
        <v>55</v>
      </c>
      <c r="J785" t="s">
        <v>19</v>
      </c>
      <c r="K785" t="s">
        <v>20</v>
      </c>
      <c r="L785">
        <v>2572.6511999999998</v>
      </c>
      <c r="M785" t="s">
        <v>38</v>
      </c>
      <c r="N785" t="s">
        <v>22</v>
      </c>
      <c r="O785" t="str">
        <f t="shared" si="24"/>
        <v xml:space="preserve">Tier 1-Supermarket </v>
      </c>
      <c r="P785" s="1">
        <f t="shared" si="25"/>
        <v>5.3752601528515424E-5</v>
      </c>
    </row>
    <row r="786" spans="1:16" x14ac:dyDescent="0.3">
      <c r="A786" t="s">
        <v>985</v>
      </c>
      <c r="B786">
        <v>20</v>
      </c>
      <c r="C786" t="s">
        <v>15</v>
      </c>
      <c r="D786">
        <v>3.44E-2</v>
      </c>
      <c r="E786" t="s">
        <v>42</v>
      </c>
      <c r="F786">
        <v>43.509</v>
      </c>
      <c r="G786" t="s">
        <v>65</v>
      </c>
      <c r="H786">
        <v>2004</v>
      </c>
      <c r="I786" t="s">
        <v>55</v>
      </c>
      <c r="J786" t="s">
        <v>49</v>
      </c>
      <c r="K786" t="s">
        <v>20</v>
      </c>
      <c r="L786">
        <v>401.47739999999999</v>
      </c>
      <c r="M786" t="s">
        <v>21</v>
      </c>
      <c r="N786" t="s">
        <v>22</v>
      </c>
      <c r="O786" t="str">
        <f t="shared" si="24"/>
        <v xml:space="preserve">Tier 2-Supermarket </v>
      </c>
      <c r="P786" s="1">
        <f t="shared" si="25"/>
        <v>8.3884106422605586E-6</v>
      </c>
    </row>
    <row r="787" spans="1:16" x14ac:dyDescent="0.3">
      <c r="A787" t="s">
        <v>1461</v>
      </c>
      <c r="B787">
        <v>20</v>
      </c>
      <c r="C787" t="s">
        <v>15</v>
      </c>
      <c r="D787">
        <v>5.8700000000000002E-2</v>
      </c>
      <c r="E787" t="s">
        <v>63</v>
      </c>
      <c r="F787">
        <v>111.054</v>
      </c>
      <c r="G787" t="s">
        <v>26</v>
      </c>
      <c r="H787">
        <v>2009</v>
      </c>
      <c r="I787" t="s">
        <v>18</v>
      </c>
      <c r="J787" t="s">
        <v>27</v>
      </c>
      <c r="K787" t="s">
        <v>28</v>
      </c>
      <c r="L787">
        <v>894.83519999999999</v>
      </c>
      <c r="M787" t="s">
        <v>38</v>
      </c>
      <c r="N787" t="s">
        <v>22</v>
      </c>
      <c r="O787" t="str">
        <f t="shared" si="24"/>
        <v xml:space="preserve">Tier 3-Supermarket </v>
      </c>
      <c r="P787" s="1">
        <f t="shared" si="25"/>
        <v>1.8696557053396668E-5</v>
      </c>
    </row>
    <row r="788" spans="1:16" x14ac:dyDescent="0.3">
      <c r="A788" t="s">
        <v>985</v>
      </c>
      <c r="B788">
        <v>20</v>
      </c>
      <c r="C788" t="s">
        <v>15</v>
      </c>
      <c r="D788">
        <v>5.7500000000000002E-2</v>
      </c>
      <c r="E788" t="s">
        <v>42</v>
      </c>
      <c r="F788">
        <v>43.109000000000002</v>
      </c>
      <c r="G788" t="s">
        <v>34</v>
      </c>
      <c r="H788">
        <v>1998</v>
      </c>
      <c r="J788" t="s">
        <v>27</v>
      </c>
      <c r="K788" t="s">
        <v>35</v>
      </c>
      <c r="L788">
        <v>89.217200000000005</v>
      </c>
      <c r="M788" t="s">
        <v>21</v>
      </c>
      <c r="N788" t="s">
        <v>22</v>
      </c>
      <c r="O788" t="str">
        <f t="shared" si="24"/>
        <v>Tier 3-Grocery Stor</v>
      </c>
      <c r="P788" s="1">
        <f t="shared" si="25"/>
        <v>1.86409125383568E-6</v>
      </c>
    </row>
    <row r="789" spans="1:16" x14ac:dyDescent="0.3">
      <c r="A789" t="s">
        <v>985</v>
      </c>
      <c r="B789">
        <v>20</v>
      </c>
      <c r="C789" t="s">
        <v>15</v>
      </c>
      <c r="D789">
        <v>0</v>
      </c>
      <c r="E789" t="s">
        <v>42</v>
      </c>
      <c r="F789">
        <v>43.408999999999999</v>
      </c>
      <c r="G789" t="s">
        <v>26</v>
      </c>
      <c r="H789">
        <v>2009</v>
      </c>
      <c r="I789" t="s">
        <v>18</v>
      </c>
      <c r="J789" t="s">
        <v>27</v>
      </c>
      <c r="K789" t="s">
        <v>28</v>
      </c>
      <c r="L789">
        <v>401.47739999999999</v>
      </c>
      <c r="M789" t="s">
        <v>21</v>
      </c>
      <c r="N789" t="s">
        <v>36</v>
      </c>
      <c r="O789" t="str">
        <f t="shared" si="24"/>
        <v xml:space="preserve">Tier 3-Supermarket </v>
      </c>
      <c r="P789" s="1">
        <f t="shared" si="25"/>
        <v>8.3884106422605586E-6</v>
      </c>
    </row>
    <row r="790" spans="1:16" x14ac:dyDescent="0.3">
      <c r="A790" t="s">
        <v>560</v>
      </c>
      <c r="B790">
        <v>20</v>
      </c>
      <c r="C790" t="s">
        <v>24</v>
      </c>
      <c r="D790">
        <v>5.1799999999999999E-2</v>
      </c>
      <c r="E790" t="s">
        <v>47</v>
      </c>
      <c r="F790">
        <v>125.86799999999999</v>
      </c>
      <c r="G790" t="s">
        <v>51</v>
      </c>
      <c r="H790">
        <v>2007</v>
      </c>
      <c r="J790" t="s">
        <v>49</v>
      </c>
      <c r="K790" t="s">
        <v>20</v>
      </c>
      <c r="L790">
        <v>3433.5306</v>
      </c>
      <c r="M790" t="s">
        <v>45</v>
      </c>
      <c r="N790" t="s">
        <v>22</v>
      </c>
      <c r="O790" t="str">
        <f t="shared" si="24"/>
        <v xml:space="preserve">Tier 2-Supermarket </v>
      </c>
      <c r="P790" s="1">
        <f t="shared" si="25"/>
        <v>7.1739691015153733E-5</v>
      </c>
    </row>
    <row r="791" spans="1:16" x14ac:dyDescent="0.3">
      <c r="A791" t="s">
        <v>1461</v>
      </c>
      <c r="B791">
        <v>20</v>
      </c>
      <c r="C791" t="s">
        <v>15</v>
      </c>
      <c r="D791">
        <v>5.8799999999999998E-2</v>
      </c>
      <c r="E791" t="s">
        <v>63</v>
      </c>
      <c r="F791">
        <v>111.654</v>
      </c>
      <c r="G791" t="s">
        <v>51</v>
      </c>
      <c r="H791">
        <v>2007</v>
      </c>
      <c r="J791" t="s">
        <v>49</v>
      </c>
      <c r="K791" t="s">
        <v>20</v>
      </c>
      <c r="L791">
        <v>1565.9616000000001</v>
      </c>
      <c r="M791" t="s">
        <v>38</v>
      </c>
      <c r="N791" t="s">
        <v>22</v>
      </c>
      <c r="O791" t="str">
        <f t="shared" si="24"/>
        <v xml:space="preserve">Tier 2-Supermarket </v>
      </c>
      <c r="P791" s="1">
        <f t="shared" si="25"/>
        <v>3.2718974843444176E-5</v>
      </c>
    </row>
    <row r="792" spans="1:16" x14ac:dyDescent="0.3">
      <c r="A792" t="s">
        <v>524</v>
      </c>
      <c r="B792">
        <v>20</v>
      </c>
      <c r="C792" t="s">
        <v>24</v>
      </c>
      <c r="D792">
        <v>0.104</v>
      </c>
      <c r="E792" t="s">
        <v>86</v>
      </c>
      <c r="F792">
        <v>107.462</v>
      </c>
      <c r="G792" t="s">
        <v>39</v>
      </c>
      <c r="H792">
        <v>1987</v>
      </c>
      <c r="I792" t="s">
        <v>40</v>
      </c>
      <c r="J792" t="s">
        <v>27</v>
      </c>
      <c r="K792" t="s">
        <v>20</v>
      </c>
      <c r="L792">
        <v>1587.933</v>
      </c>
      <c r="M792" t="s">
        <v>45</v>
      </c>
      <c r="N792" t="s">
        <v>57</v>
      </c>
      <c r="O792" t="str">
        <f t="shared" si="24"/>
        <v xml:space="preserve">Tier 3-Supermarket </v>
      </c>
      <c r="P792" s="1">
        <f t="shared" si="25"/>
        <v>3.3178042092523104E-5</v>
      </c>
    </row>
    <row r="793" spans="1:16" x14ac:dyDescent="0.3">
      <c r="A793" t="s">
        <v>560</v>
      </c>
      <c r="B793">
        <v>20</v>
      </c>
      <c r="C793" t="s">
        <v>24</v>
      </c>
      <c r="D793">
        <v>5.1700000000000003E-2</v>
      </c>
      <c r="E793" t="s">
        <v>47</v>
      </c>
      <c r="F793">
        <v>125.86799999999999</v>
      </c>
      <c r="G793" t="s">
        <v>26</v>
      </c>
      <c r="H793">
        <v>2009</v>
      </c>
      <c r="I793" t="s">
        <v>18</v>
      </c>
      <c r="J793" t="s">
        <v>27</v>
      </c>
      <c r="K793" t="s">
        <v>28</v>
      </c>
      <c r="L793">
        <v>763.0068</v>
      </c>
      <c r="M793" t="s">
        <v>45</v>
      </c>
      <c r="N793" t="s">
        <v>22</v>
      </c>
      <c r="O793" t="str">
        <f t="shared" si="24"/>
        <v xml:space="preserve">Tier 3-Supermarket </v>
      </c>
      <c r="P793" s="1">
        <f t="shared" si="25"/>
        <v>1.5942153558923052E-5</v>
      </c>
    </row>
    <row r="794" spans="1:16" x14ac:dyDescent="0.3">
      <c r="A794" t="s">
        <v>511</v>
      </c>
      <c r="B794">
        <v>20</v>
      </c>
      <c r="C794" t="s">
        <v>24</v>
      </c>
      <c r="D794">
        <v>0</v>
      </c>
      <c r="E794" t="s">
        <v>33</v>
      </c>
      <c r="F794">
        <v>46.473999999999997</v>
      </c>
      <c r="G794" t="s">
        <v>34</v>
      </c>
      <c r="H794">
        <v>1998</v>
      </c>
      <c r="J794" t="s">
        <v>27</v>
      </c>
      <c r="K794" t="s">
        <v>35</v>
      </c>
      <c r="L794">
        <v>45.2744</v>
      </c>
      <c r="M794" t="s">
        <v>21</v>
      </c>
      <c r="N794" t="s">
        <v>36</v>
      </c>
      <c r="O794" t="str">
        <f t="shared" si="24"/>
        <v>Tier 3-Grocery Stor</v>
      </c>
      <c r="P794" s="1">
        <f t="shared" si="25"/>
        <v>9.4595675567780769E-7</v>
      </c>
    </row>
    <row r="795" spans="1:16" x14ac:dyDescent="0.3">
      <c r="A795" t="s">
        <v>823</v>
      </c>
      <c r="B795">
        <v>20</v>
      </c>
      <c r="C795" t="s">
        <v>24</v>
      </c>
      <c r="D795">
        <v>6.0100000000000001E-2</v>
      </c>
      <c r="E795" t="s">
        <v>42</v>
      </c>
      <c r="F795">
        <v>167.113</v>
      </c>
      <c r="G795" t="s">
        <v>26</v>
      </c>
      <c r="H795">
        <v>2009</v>
      </c>
      <c r="I795" t="s">
        <v>18</v>
      </c>
      <c r="J795" t="s">
        <v>27</v>
      </c>
      <c r="K795" t="s">
        <v>28</v>
      </c>
      <c r="L795">
        <v>2168.8294999999998</v>
      </c>
      <c r="M795" t="s">
        <v>21</v>
      </c>
      <c r="N795" t="s">
        <v>22</v>
      </c>
      <c r="O795" t="str">
        <f t="shared" si="24"/>
        <v xml:space="preserve">Tier 3-Supermarket </v>
      </c>
      <c r="P795" s="1">
        <f t="shared" si="25"/>
        <v>4.5315209421622854E-5</v>
      </c>
    </row>
    <row r="796" spans="1:16" x14ac:dyDescent="0.3">
      <c r="A796" t="s">
        <v>823</v>
      </c>
      <c r="B796">
        <v>20</v>
      </c>
      <c r="C796" t="s">
        <v>24</v>
      </c>
      <c r="D796">
        <v>0</v>
      </c>
      <c r="E796" t="s">
        <v>42</v>
      </c>
      <c r="F796">
        <v>169.113</v>
      </c>
      <c r="G796" t="s">
        <v>51</v>
      </c>
      <c r="H796">
        <v>2007</v>
      </c>
      <c r="J796" t="s">
        <v>49</v>
      </c>
      <c r="K796" t="s">
        <v>20</v>
      </c>
      <c r="L796">
        <v>3417.7096000000001</v>
      </c>
      <c r="M796" t="s">
        <v>21</v>
      </c>
      <c r="N796" t="s">
        <v>36</v>
      </c>
      <c r="O796" t="str">
        <f t="shared" si="24"/>
        <v xml:space="preserve">Tier 2-Supermarket </v>
      </c>
      <c r="P796" s="1">
        <f t="shared" si="25"/>
        <v>7.1409129332799509E-5</v>
      </c>
    </row>
    <row r="797" spans="1:16" x14ac:dyDescent="0.3">
      <c r="A797" t="s">
        <v>511</v>
      </c>
      <c r="B797">
        <v>20</v>
      </c>
      <c r="C797" t="s">
        <v>24</v>
      </c>
      <c r="D797">
        <v>2.81E-2</v>
      </c>
      <c r="E797" t="s">
        <v>33</v>
      </c>
      <c r="F797">
        <v>46.973999999999997</v>
      </c>
      <c r="G797" t="s">
        <v>39</v>
      </c>
      <c r="H797">
        <v>1987</v>
      </c>
      <c r="I797" t="s">
        <v>40</v>
      </c>
      <c r="J797" t="s">
        <v>27</v>
      </c>
      <c r="K797" t="s">
        <v>20</v>
      </c>
      <c r="L797">
        <v>738.94230000000005</v>
      </c>
      <c r="M797" t="s">
        <v>21</v>
      </c>
      <c r="N797" t="s">
        <v>22</v>
      </c>
      <c r="O797" t="str">
        <f t="shared" si="24"/>
        <v xml:space="preserve">Tier 3-Supermarket </v>
      </c>
      <c r="P797" s="1">
        <f t="shared" si="25"/>
        <v>1.5439353381626203E-5</v>
      </c>
    </row>
    <row r="798" spans="1:16" x14ac:dyDescent="0.3">
      <c r="A798" t="s">
        <v>524</v>
      </c>
      <c r="B798">
        <v>20</v>
      </c>
      <c r="C798" t="s">
        <v>24</v>
      </c>
      <c r="D798">
        <v>0.1041</v>
      </c>
      <c r="E798" t="s">
        <v>86</v>
      </c>
      <c r="F798">
        <v>104.562</v>
      </c>
      <c r="G798" t="s">
        <v>65</v>
      </c>
      <c r="H798">
        <v>2004</v>
      </c>
      <c r="I798" t="s">
        <v>55</v>
      </c>
      <c r="J798" t="s">
        <v>49</v>
      </c>
      <c r="K798" t="s">
        <v>20</v>
      </c>
      <c r="L798">
        <v>1597.0376000000001</v>
      </c>
      <c r="M798" t="s">
        <v>45</v>
      </c>
      <c r="N798" t="s">
        <v>57</v>
      </c>
      <c r="O798" t="str">
        <f t="shared" si="24"/>
        <v xml:space="preserve">Tier 2-Supermarket </v>
      </c>
      <c r="P798" s="1">
        <f t="shared" si="25"/>
        <v>3.336827228613681E-5</v>
      </c>
    </row>
    <row r="799" spans="1:16" x14ac:dyDescent="0.3">
      <c r="A799" t="s">
        <v>524</v>
      </c>
      <c r="B799">
        <v>20</v>
      </c>
      <c r="C799" t="s">
        <v>24</v>
      </c>
      <c r="D799">
        <v>0.1043</v>
      </c>
      <c r="E799" t="s">
        <v>86</v>
      </c>
      <c r="F799">
        <v>105.562</v>
      </c>
      <c r="G799" t="s">
        <v>48</v>
      </c>
      <c r="H799">
        <v>2002</v>
      </c>
      <c r="J799" t="s">
        <v>49</v>
      </c>
      <c r="K799" t="s">
        <v>20</v>
      </c>
      <c r="L799">
        <v>1434.5646999999999</v>
      </c>
      <c r="M799" t="s">
        <v>45</v>
      </c>
      <c r="N799" t="s">
        <v>57</v>
      </c>
      <c r="O799" t="str">
        <f t="shared" si="24"/>
        <v xml:space="preserve">Tier 2-Supermarket </v>
      </c>
      <c r="P799" s="1">
        <f t="shared" si="25"/>
        <v>2.997358704746849E-5</v>
      </c>
    </row>
    <row r="800" spans="1:16" x14ac:dyDescent="0.3">
      <c r="A800" t="s">
        <v>524</v>
      </c>
      <c r="B800">
        <v>20</v>
      </c>
      <c r="C800" t="s">
        <v>24</v>
      </c>
      <c r="D800">
        <v>0.1045</v>
      </c>
      <c r="E800" t="s">
        <v>86</v>
      </c>
      <c r="F800">
        <v>107.66200000000001</v>
      </c>
      <c r="G800" t="s">
        <v>26</v>
      </c>
      <c r="H800">
        <v>2009</v>
      </c>
      <c r="I800" t="s">
        <v>18</v>
      </c>
      <c r="J800" t="s">
        <v>27</v>
      </c>
      <c r="K800" t="s">
        <v>28</v>
      </c>
      <c r="L800">
        <v>1370.9862000000001</v>
      </c>
      <c r="M800" t="s">
        <v>45</v>
      </c>
      <c r="N800" t="s">
        <v>57</v>
      </c>
      <c r="O800" t="str">
        <f t="shared" si="24"/>
        <v xml:space="preserve">Tier 3-Supermarket </v>
      </c>
      <c r="P800" s="1">
        <f t="shared" si="25"/>
        <v>2.864518707770939E-5</v>
      </c>
    </row>
    <row r="801" spans="1:16" x14ac:dyDescent="0.3">
      <c r="A801" t="s">
        <v>985</v>
      </c>
      <c r="B801">
        <v>20</v>
      </c>
      <c r="C801" t="s">
        <v>15</v>
      </c>
      <c r="D801">
        <v>3.44E-2</v>
      </c>
      <c r="E801" t="s">
        <v>42</v>
      </c>
      <c r="F801">
        <v>44.408999999999999</v>
      </c>
      <c r="G801" t="s">
        <v>17</v>
      </c>
      <c r="H801">
        <v>1999</v>
      </c>
      <c r="I801" t="s">
        <v>18</v>
      </c>
      <c r="J801" t="s">
        <v>19</v>
      </c>
      <c r="K801" t="s">
        <v>20</v>
      </c>
      <c r="L801">
        <v>572.08519999999999</v>
      </c>
      <c r="M801" t="s">
        <v>21</v>
      </c>
      <c r="N801" t="s">
        <v>22</v>
      </c>
      <c r="O801" t="str">
        <f t="shared" si="24"/>
        <v xml:space="preserve">Tier 1-Supermarket </v>
      </c>
      <c r="P801" s="1">
        <f t="shared" si="25"/>
        <v>1.1953065303202025E-5</v>
      </c>
    </row>
    <row r="802" spans="1:16" x14ac:dyDescent="0.3">
      <c r="A802" t="s">
        <v>1461</v>
      </c>
      <c r="B802">
        <v>20</v>
      </c>
      <c r="C802" t="s">
        <v>15</v>
      </c>
      <c r="D802">
        <v>5.8599999999999999E-2</v>
      </c>
      <c r="E802" t="s">
        <v>63</v>
      </c>
      <c r="F802">
        <v>110.154</v>
      </c>
      <c r="G802" t="s">
        <v>48</v>
      </c>
      <c r="H802">
        <v>2002</v>
      </c>
      <c r="J802" t="s">
        <v>49</v>
      </c>
      <c r="K802" t="s">
        <v>20</v>
      </c>
      <c r="L802">
        <v>1714.5713000000001</v>
      </c>
      <c r="M802" t="s">
        <v>38</v>
      </c>
      <c r="N802" t="s">
        <v>22</v>
      </c>
      <c r="O802" t="str">
        <f t="shared" si="24"/>
        <v xml:space="preserve">Tier 2-Supermarket </v>
      </c>
      <c r="P802" s="1">
        <f t="shared" si="25"/>
        <v>3.5824004389374153E-5</v>
      </c>
    </row>
    <row r="803" spans="1:16" x14ac:dyDescent="0.3">
      <c r="A803" t="s">
        <v>823</v>
      </c>
      <c r="B803">
        <v>20</v>
      </c>
      <c r="C803" t="s">
        <v>24</v>
      </c>
      <c r="D803">
        <v>0.06</v>
      </c>
      <c r="E803" t="s">
        <v>42</v>
      </c>
      <c r="F803">
        <v>168.71299999999999</v>
      </c>
      <c r="G803" t="s">
        <v>17</v>
      </c>
      <c r="H803">
        <v>1999</v>
      </c>
      <c r="I803" t="s">
        <v>18</v>
      </c>
      <c r="J803" t="s">
        <v>19</v>
      </c>
      <c r="K803" t="s">
        <v>20</v>
      </c>
      <c r="L803">
        <v>2073.3595</v>
      </c>
      <c r="M803" t="s">
        <v>21</v>
      </c>
      <c r="N803" t="s">
        <v>22</v>
      </c>
      <c r="O803" t="str">
        <f t="shared" si="24"/>
        <v xml:space="preserve">Tier 1-Supermarket </v>
      </c>
      <c r="P803" s="1">
        <f t="shared" si="25"/>
        <v>4.3320473070294945E-5</v>
      </c>
    </row>
    <row r="804" spans="1:16" x14ac:dyDescent="0.3">
      <c r="A804" t="s">
        <v>651</v>
      </c>
      <c r="B804">
        <v>20</v>
      </c>
      <c r="C804" t="s">
        <v>15</v>
      </c>
      <c r="D804">
        <v>0</v>
      </c>
      <c r="E804" t="s">
        <v>161</v>
      </c>
      <c r="F804">
        <v>35.119</v>
      </c>
      <c r="G804" t="s">
        <v>54</v>
      </c>
      <c r="H804">
        <v>1997</v>
      </c>
      <c r="I804" t="s">
        <v>55</v>
      </c>
      <c r="J804" t="s">
        <v>19</v>
      </c>
      <c r="K804" t="s">
        <v>20</v>
      </c>
      <c r="L804">
        <v>382.74310000000003</v>
      </c>
      <c r="M804" t="s">
        <v>45</v>
      </c>
      <c r="N804" t="s">
        <v>36</v>
      </c>
      <c r="O804" t="str">
        <f t="shared" si="24"/>
        <v xml:space="preserve">Tier 1-Supermarket </v>
      </c>
      <c r="P804" s="1">
        <f t="shared" si="25"/>
        <v>7.9969788916930267E-6</v>
      </c>
    </row>
    <row r="805" spans="1:16" x14ac:dyDescent="0.3">
      <c r="A805" t="s">
        <v>511</v>
      </c>
      <c r="B805">
        <v>20</v>
      </c>
      <c r="C805" t="s">
        <v>24</v>
      </c>
      <c r="D805">
        <v>2.81E-2</v>
      </c>
      <c r="E805" t="s">
        <v>33</v>
      </c>
      <c r="F805">
        <v>43.274000000000001</v>
      </c>
      <c r="G805" t="s">
        <v>54</v>
      </c>
      <c r="H805">
        <v>1997</v>
      </c>
      <c r="I805" t="s">
        <v>55</v>
      </c>
      <c r="J805" t="s">
        <v>19</v>
      </c>
      <c r="K805" t="s">
        <v>20</v>
      </c>
      <c r="L805">
        <v>728.99180000000001</v>
      </c>
      <c r="M805" t="s">
        <v>21</v>
      </c>
      <c r="N805" t="s">
        <v>22</v>
      </c>
      <c r="O805" t="str">
        <f t="shared" si="24"/>
        <v xml:space="preserve">Tier 1-Supermarket </v>
      </c>
      <c r="P805" s="1">
        <f t="shared" si="25"/>
        <v>1.5231449075939719E-5</v>
      </c>
    </row>
    <row r="806" spans="1:16" x14ac:dyDescent="0.3">
      <c r="A806" t="s">
        <v>985</v>
      </c>
      <c r="B806">
        <v>20</v>
      </c>
      <c r="C806" t="s">
        <v>15</v>
      </c>
      <c r="D806">
        <v>3.44E-2</v>
      </c>
      <c r="E806" t="s">
        <v>42</v>
      </c>
      <c r="F806">
        <v>45.109000000000002</v>
      </c>
      <c r="G806" t="s">
        <v>48</v>
      </c>
      <c r="H806">
        <v>2002</v>
      </c>
      <c r="J806" t="s">
        <v>49</v>
      </c>
      <c r="K806" t="s">
        <v>20</v>
      </c>
      <c r="L806">
        <v>543.88620000000003</v>
      </c>
      <c r="M806" t="s">
        <v>21</v>
      </c>
      <c r="N806" t="s">
        <v>22</v>
      </c>
      <c r="O806" t="str">
        <f t="shared" si="24"/>
        <v xml:space="preserve">Tier 2-Supermarket </v>
      </c>
      <c r="P806" s="1">
        <f t="shared" si="25"/>
        <v>1.1363879481780681E-5</v>
      </c>
    </row>
    <row r="807" spans="1:16" x14ac:dyDescent="0.3">
      <c r="A807" t="s">
        <v>651</v>
      </c>
      <c r="B807">
        <v>20</v>
      </c>
      <c r="C807" t="s">
        <v>15</v>
      </c>
      <c r="D807">
        <v>8.1299999999999997E-2</v>
      </c>
      <c r="E807" t="s">
        <v>161</v>
      </c>
      <c r="F807">
        <v>36.819000000000003</v>
      </c>
      <c r="G807" t="s">
        <v>39</v>
      </c>
      <c r="H807">
        <v>1987</v>
      </c>
      <c r="I807" t="s">
        <v>40</v>
      </c>
      <c r="J807" t="s">
        <v>27</v>
      </c>
      <c r="K807" t="s">
        <v>20</v>
      </c>
      <c r="L807">
        <v>623.53620000000001</v>
      </c>
      <c r="M807" t="s">
        <v>45</v>
      </c>
      <c r="N807" t="s">
        <v>22</v>
      </c>
      <c r="O807" t="str">
        <f t="shared" si="24"/>
        <v xml:space="preserve">Tier 3-Supermarket </v>
      </c>
      <c r="P807" s="1">
        <f t="shared" si="25"/>
        <v>1.3028075044609507E-5</v>
      </c>
    </row>
    <row r="808" spans="1:16" x14ac:dyDescent="0.3">
      <c r="A808" t="s">
        <v>823</v>
      </c>
      <c r="B808">
        <v>20</v>
      </c>
      <c r="C808" t="s">
        <v>24</v>
      </c>
      <c r="D808">
        <v>5.9900000000000002E-2</v>
      </c>
      <c r="E808" t="s">
        <v>42</v>
      </c>
      <c r="F808">
        <v>168.81299999999999</v>
      </c>
      <c r="G808" t="s">
        <v>54</v>
      </c>
      <c r="H808">
        <v>1997</v>
      </c>
      <c r="I808" t="s">
        <v>55</v>
      </c>
      <c r="J808" t="s">
        <v>19</v>
      </c>
      <c r="K808" t="s">
        <v>20</v>
      </c>
      <c r="L808">
        <v>2786.6684</v>
      </c>
      <c r="M808" t="s">
        <v>21</v>
      </c>
      <c r="N808" t="s">
        <v>22</v>
      </c>
      <c r="O808" t="str">
        <f t="shared" si="24"/>
        <v xml:space="preserve">Tier 1-Supermarket </v>
      </c>
      <c r="P808" s="1">
        <f t="shared" si="25"/>
        <v>5.8224245905276871E-5</v>
      </c>
    </row>
    <row r="809" spans="1:16" x14ac:dyDescent="0.3">
      <c r="A809" t="s">
        <v>823</v>
      </c>
      <c r="B809">
        <v>20</v>
      </c>
      <c r="C809" t="s">
        <v>24</v>
      </c>
      <c r="D809">
        <v>5.9900000000000002E-2</v>
      </c>
      <c r="E809" t="s">
        <v>42</v>
      </c>
      <c r="F809">
        <v>167.31299999999999</v>
      </c>
      <c r="G809" t="s">
        <v>39</v>
      </c>
      <c r="H809">
        <v>1987</v>
      </c>
      <c r="I809" t="s">
        <v>40</v>
      </c>
      <c r="J809" t="s">
        <v>27</v>
      </c>
      <c r="K809" t="s">
        <v>20</v>
      </c>
      <c r="L809">
        <v>1804.1166000000001</v>
      </c>
      <c r="M809" t="s">
        <v>21</v>
      </c>
      <c r="N809" t="s">
        <v>22</v>
      </c>
      <c r="O809" t="str">
        <f t="shared" si="24"/>
        <v xml:space="preserve">Tier 3-Supermarket </v>
      </c>
      <c r="P809" s="1">
        <f t="shared" si="25"/>
        <v>3.7694950917085087E-5</v>
      </c>
    </row>
    <row r="810" spans="1:16" x14ac:dyDescent="0.3">
      <c r="A810" t="s">
        <v>1461</v>
      </c>
      <c r="B810">
        <v>20</v>
      </c>
      <c r="C810" t="s">
        <v>15</v>
      </c>
      <c r="D810">
        <v>5.8599999999999999E-2</v>
      </c>
      <c r="E810" t="s">
        <v>63</v>
      </c>
      <c r="F810">
        <v>112.654</v>
      </c>
      <c r="G810" t="s">
        <v>17</v>
      </c>
      <c r="H810">
        <v>1999</v>
      </c>
      <c r="I810" t="s">
        <v>18</v>
      </c>
      <c r="J810" t="s">
        <v>19</v>
      </c>
      <c r="K810" t="s">
        <v>20</v>
      </c>
      <c r="L810">
        <v>1835.3712</v>
      </c>
      <c r="M810" t="s">
        <v>38</v>
      </c>
      <c r="N810" t="s">
        <v>22</v>
      </c>
      <c r="O810" t="str">
        <f t="shared" si="24"/>
        <v xml:space="preserve">Tier 1-Supermarket </v>
      </c>
      <c r="P810" s="1">
        <f t="shared" si="25"/>
        <v>3.834798000230781E-5</v>
      </c>
    </row>
    <row r="811" spans="1:16" x14ac:dyDescent="0.3">
      <c r="A811" t="s">
        <v>560</v>
      </c>
      <c r="B811">
        <v>20</v>
      </c>
      <c r="C811" t="s">
        <v>24</v>
      </c>
      <c r="D811">
        <v>5.1400000000000001E-2</v>
      </c>
      <c r="E811" t="s">
        <v>47</v>
      </c>
      <c r="F811">
        <v>128.86799999999999</v>
      </c>
      <c r="G811" t="s">
        <v>39</v>
      </c>
      <c r="H811">
        <v>1987</v>
      </c>
      <c r="I811" t="s">
        <v>40</v>
      </c>
      <c r="J811" t="s">
        <v>27</v>
      </c>
      <c r="K811" t="s">
        <v>20</v>
      </c>
      <c r="L811">
        <v>1659.5398</v>
      </c>
      <c r="M811" t="s">
        <v>45</v>
      </c>
      <c r="N811" t="s">
        <v>22</v>
      </c>
      <c r="O811" t="str">
        <f t="shared" si="24"/>
        <v xml:space="preserve">Tier 3-Supermarket </v>
      </c>
      <c r="P811" s="1">
        <f t="shared" si="25"/>
        <v>3.4674184199596189E-5</v>
      </c>
    </row>
    <row r="812" spans="1:16" x14ac:dyDescent="0.3">
      <c r="A812" t="s">
        <v>651</v>
      </c>
      <c r="B812">
        <v>20</v>
      </c>
      <c r="C812" t="s">
        <v>15</v>
      </c>
      <c r="D812">
        <v>8.1799999999999998E-2</v>
      </c>
      <c r="E812" t="s">
        <v>161</v>
      </c>
      <c r="F812">
        <v>34.819000000000003</v>
      </c>
      <c r="G812" t="s">
        <v>51</v>
      </c>
      <c r="H812">
        <v>2007</v>
      </c>
      <c r="J812" t="s">
        <v>49</v>
      </c>
      <c r="K812" t="s">
        <v>20</v>
      </c>
      <c r="L812">
        <v>633.79520000000002</v>
      </c>
      <c r="M812" t="s">
        <v>45</v>
      </c>
      <c r="N812" t="s">
        <v>22</v>
      </c>
      <c r="O812" t="str">
        <f t="shared" si="24"/>
        <v xml:space="preserve">Tier 2-Supermarket </v>
      </c>
      <c r="P812" s="1">
        <f t="shared" si="25"/>
        <v>1.3242425104610272E-5</v>
      </c>
    </row>
    <row r="813" spans="1:16" x14ac:dyDescent="0.3">
      <c r="A813" t="s">
        <v>524</v>
      </c>
      <c r="B813">
        <v>20</v>
      </c>
      <c r="C813" t="s">
        <v>24</v>
      </c>
      <c r="D813">
        <v>0.1047</v>
      </c>
      <c r="E813" t="s">
        <v>86</v>
      </c>
      <c r="F813">
        <v>105.262</v>
      </c>
      <c r="G813" t="s">
        <v>51</v>
      </c>
      <c r="H813">
        <v>2007</v>
      </c>
      <c r="J813" t="s">
        <v>49</v>
      </c>
      <c r="K813" t="s">
        <v>20</v>
      </c>
      <c r="L813">
        <v>1512.7257</v>
      </c>
      <c r="M813" t="s">
        <v>45</v>
      </c>
      <c r="N813" t="s">
        <v>57</v>
      </c>
      <c r="O813" t="str">
        <f t="shared" si="24"/>
        <v xml:space="preserve">Tier 2-Supermarket </v>
      </c>
      <c r="P813" s="1">
        <f t="shared" si="25"/>
        <v>3.1606671659976513E-5</v>
      </c>
    </row>
    <row r="814" spans="1:16" x14ac:dyDescent="0.3">
      <c r="A814" t="s">
        <v>560</v>
      </c>
      <c r="B814">
        <v>20</v>
      </c>
      <c r="C814" t="s">
        <v>24</v>
      </c>
      <c r="D814">
        <v>5.16E-2</v>
      </c>
      <c r="E814" t="s">
        <v>47</v>
      </c>
      <c r="F814">
        <v>126.968</v>
      </c>
      <c r="G814" t="s">
        <v>17</v>
      </c>
      <c r="H814">
        <v>1999</v>
      </c>
      <c r="I814" t="s">
        <v>18</v>
      </c>
      <c r="J814" t="s">
        <v>19</v>
      </c>
      <c r="K814" t="s">
        <v>20</v>
      </c>
      <c r="L814">
        <v>1621.5890999999999</v>
      </c>
      <c r="M814" t="s">
        <v>45</v>
      </c>
      <c r="N814" t="s">
        <v>22</v>
      </c>
      <c r="O814" t="str">
        <f t="shared" si="24"/>
        <v xml:space="preserve">Tier 1-Supermarket </v>
      </c>
      <c r="P814" s="1">
        <f t="shared" si="25"/>
        <v>3.3881247770892511E-5</v>
      </c>
    </row>
    <row r="815" spans="1:16" x14ac:dyDescent="0.3">
      <c r="A815" t="s">
        <v>560</v>
      </c>
      <c r="B815">
        <v>20</v>
      </c>
      <c r="C815" t="s">
        <v>24</v>
      </c>
      <c r="D815">
        <v>5.1499999999999997E-2</v>
      </c>
      <c r="E815" t="s">
        <v>47</v>
      </c>
      <c r="F815">
        <v>128.86799999999999</v>
      </c>
      <c r="G815" t="s">
        <v>65</v>
      </c>
      <c r="H815">
        <v>2004</v>
      </c>
      <c r="I815" t="s">
        <v>55</v>
      </c>
      <c r="J815" t="s">
        <v>49</v>
      </c>
      <c r="K815" t="s">
        <v>20</v>
      </c>
      <c r="L815">
        <v>2182.1064000000001</v>
      </c>
      <c r="M815" t="s">
        <v>45</v>
      </c>
      <c r="N815" t="s">
        <v>22</v>
      </c>
      <c r="O815" t="str">
        <f t="shared" si="24"/>
        <v xml:space="preserve">Tier 2-Supermarket </v>
      </c>
      <c r="P815" s="1">
        <f t="shared" si="25"/>
        <v>4.5592615047085785E-5</v>
      </c>
    </row>
    <row r="816" spans="1:16" x14ac:dyDescent="0.3">
      <c r="A816" t="s">
        <v>1461</v>
      </c>
      <c r="B816">
        <v>20</v>
      </c>
      <c r="C816" t="s">
        <v>15</v>
      </c>
      <c r="D816">
        <v>5.8500000000000003E-2</v>
      </c>
      <c r="E816" t="s">
        <v>63</v>
      </c>
      <c r="F816">
        <v>113.354</v>
      </c>
      <c r="G816" t="s">
        <v>65</v>
      </c>
      <c r="H816">
        <v>2004</v>
      </c>
      <c r="I816" t="s">
        <v>55</v>
      </c>
      <c r="J816" t="s">
        <v>49</v>
      </c>
      <c r="K816" t="s">
        <v>20</v>
      </c>
      <c r="L816">
        <v>1720.8222000000001</v>
      </c>
      <c r="M816" t="s">
        <v>38</v>
      </c>
      <c r="N816" t="s">
        <v>22</v>
      </c>
      <c r="O816" t="str">
        <f t="shared" si="24"/>
        <v xml:space="preserve">Tier 2-Supermarket </v>
      </c>
      <c r="P816" s="1">
        <f t="shared" si="25"/>
        <v>3.5954609788541596E-5</v>
      </c>
    </row>
    <row r="817" spans="1:16" x14ac:dyDescent="0.3">
      <c r="A817" t="s">
        <v>258</v>
      </c>
      <c r="B817">
        <v>19.850000000000001</v>
      </c>
      <c r="C817" t="s">
        <v>15</v>
      </c>
      <c r="D817">
        <v>5.1999999999999998E-3</v>
      </c>
      <c r="E817" t="s">
        <v>16</v>
      </c>
      <c r="F817">
        <v>264.08800000000002</v>
      </c>
      <c r="G817" t="s">
        <v>65</v>
      </c>
      <c r="H817">
        <v>2004</v>
      </c>
      <c r="I817" t="s">
        <v>55</v>
      </c>
      <c r="J817" t="s">
        <v>49</v>
      </c>
      <c r="K817" t="s">
        <v>20</v>
      </c>
      <c r="L817">
        <v>5829.7448000000004</v>
      </c>
      <c r="M817" t="s">
        <v>21</v>
      </c>
      <c r="N817" t="s">
        <v>22</v>
      </c>
      <c r="O817" t="str">
        <f t="shared" si="24"/>
        <v xml:space="preserve">Tier 2-Supermarket </v>
      </c>
      <c r="P817" s="1">
        <f t="shared" si="25"/>
        <v>1.2180584342227771E-4</v>
      </c>
    </row>
    <row r="818" spans="1:16" x14ac:dyDescent="0.3">
      <c r="A818" t="s">
        <v>542</v>
      </c>
      <c r="B818">
        <v>19.850000000000001</v>
      </c>
      <c r="C818" t="s">
        <v>15</v>
      </c>
      <c r="D818">
        <v>2.5999999999999999E-2</v>
      </c>
      <c r="E818" t="s">
        <v>38</v>
      </c>
      <c r="F818">
        <v>46.338000000000001</v>
      </c>
      <c r="G818" t="s">
        <v>65</v>
      </c>
      <c r="H818">
        <v>2004</v>
      </c>
      <c r="I818" t="s">
        <v>55</v>
      </c>
      <c r="J818" t="s">
        <v>49</v>
      </c>
      <c r="K818" t="s">
        <v>20</v>
      </c>
      <c r="L818">
        <v>1150.5024000000001</v>
      </c>
      <c r="M818" t="s">
        <v>38</v>
      </c>
      <c r="N818" t="s">
        <v>22</v>
      </c>
      <c r="O818" t="str">
        <f t="shared" si="24"/>
        <v xml:space="preserve">Tier 2-Supermarket </v>
      </c>
      <c r="P818" s="1">
        <f t="shared" si="25"/>
        <v>2.403843049722429E-5</v>
      </c>
    </row>
    <row r="819" spans="1:16" x14ac:dyDescent="0.3">
      <c r="A819" t="s">
        <v>635</v>
      </c>
      <c r="B819">
        <v>19.850000000000001</v>
      </c>
      <c r="C819" t="s">
        <v>24</v>
      </c>
      <c r="D819">
        <v>2.1000000000000001E-2</v>
      </c>
      <c r="E819" t="s">
        <v>44</v>
      </c>
      <c r="F819">
        <v>62.018999999999998</v>
      </c>
      <c r="G819" t="s">
        <v>26</v>
      </c>
      <c r="H819">
        <v>2009</v>
      </c>
      <c r="I819" t="s">
        <v>18</v>
      </c>
      <c r="J819" t="s">
        <v>27</v>
      </c>
      <c r="K819" t="s">
        <v>28</v>
      </c>
      <c r="L819">
        <v>619.19399999999996</v>
      </c>
      <c r="M819" t="s">
        <v>45</v>
      </c>
      <c r="N819" t="s">
        <v>22</v>
      </c>
      <c r="O819" t="str">
        <f t="shared" si="24"/>
        <v xml:space="preserve">Tier 3-Supermarket </v>
      </c>
      <c r="P819" s="1">
        <f t="shared" si="25"/>
        <v>1.2937349746770016E-5</v>
      </c>
    </row>
    <row r="820" spans="1:16" x14ac:dyDescent="0.3">
      <c r="A820" t="s">
        <v>659</v>
      </c>
      <c r="B820">
        <v>19.850000000000001</v>
      </c>
      <c r="C820" t="s">
        <v>15</v>
      </c>
      <c r="D820">
        <v>6.4399999999999999E-2</v>
      </c>
      <c r="E820" t="s">
        <v>63</v>
      </c>
      <c r="F820">
        <v>126.17</v>
      </c>
      <c r="G820" t="s">
        <v>39</v>
      </c>
      <c r="H820">
        <v>1987</v>
      </c>
      <c r="I820" t="s">
        <v>40</v>
      </c>
      <c r="J820" t="s">
        <v>27</v>
      </c>
      <c r="K820" t="s">
        <v>20</v>
      </c>
      <c r="L820">
        <v>876.19280000000003</v>
      </c>
      <c r="M820" t="s">
        <v>38</v>
      </c>
      <c r="N820" t="s">
        <v>22</v>
      </c>
      <c r="O820" t="str">
        <f t="shared" si="24"/>
        <v xml:space="preserve">Tier 3-Supermarket </v>
      </c>
      <c r="P820" s="1">
        <f t="shared" si="25"/>
        <v>1.8307045448117572E-5</v>
      </c>
    </row>
    <row r="821" spans="1:16" x14ac:dyDescent="0.3">
      <c r="A821" t="s">
        <v>706</v>
      </c>
      <c r="B821">
        <v>19.850000000000001</v>
      </c>
      <c r="C821" t="s">
        <v>15</v>
      </c>
      <c r="D821">
        <v>5.3999999999999999E-2</v>
      </c>
      <c r="E821" t="s">
        <v>553</v>
      </c>
      <c r="F821">
        <v>196.87700000000001</v>
      </c>
      <c r="G821" t="s">
        <v>39</v>
      </c>
      <c r="H821">
        <v>1987</v>
      </c>
      <c r="I821" t="s">
        <v>40</v>
      </c>
      <c r="J821" t="s">
        <v>27</v>
      </c>
      <c r="K821" t="s">
        <v>20</v>
      </c>
      <c r="L821">
        <v>2561.9983999999999</v>
      </c>
      <c r="M821" t="s">
        <v>21</v>
      </c>
      <c r="N821" t="s">
        <v>22</v>
      </c>
      <c r="O821" t="str">
        <f t="shared" si="24"/>
        <v xml:space="preserve">Tier 3-Supermarket </v>
      </c>
      <c r="P821" s="1">
        <f t="shared" si="25"/>
        <v>5.3530023468355938E-5</v>
      </c>
    </row>
    <row r="822" spans="1:16" x14ac:dyDescent="0.3">
      <c r="A822" t="s">
        <v>635</v>
      </c>
      <c r="B822">
        <v>19.850000000000001</v>
      </c>
      <c r="C822" t="s">
        <v>24</v>
      </c>
      <c r="D822">
        <v>2.0899999999999998E-2</v>
      </c>
      <c r="E822" t="s">
        <v>44</v>
      </c>
      <c r="F822">
        <v>62.819000000000003</v>
      </c>
      <c r="G822" t="s">
        <v>39</v>
      </c>
      <c r="H822">
        <v>1987</v>
      </c>
      <c r="I822" t="s">
        <v>40</v>
      </c>
      <c r="J822" t="s">
        <v>27</v>
      </c>
      <c r="K822" t="s">
        <v>20</v>
      </c>
      <c r="L822">
        <v>928.79100000000005</v>
      </c>
      <c r="M822" t="s">
        <v>45</v>
      </c>
      <c r="N822" t="s">
        <v>22</v>
      </c>
      <c r="O822" t="str">
        <f t="shared" si="24"/>
        <v xml:space="preserve">Tier 3-Supermarket </v>
      </c>
      <c r="P822" s="1">
        <f t="shared" si="25"/>
        <v>1.9406024620155026E-5</v>
      </c>
    </row>
    <row r="823" spans="1:16" x14ac:dyDescent="0.3">
      <c r="A823" t="s">
        <v>1038</v>
      </c>
      <c r="B823">
        <v>19.850000000000001</v>
      </c>
      <c r="C823" t="s">
        <v>15</v>
      </c>
      <c r="D823">
        <v>4.5699999999999998E-2</v>
      </c>
      <c r="E823" t="s">
        <v>33</v>
      </c>
      <c r="F823">
        <v>126.402</v>
      </c>
      <c r="G823" t="s">
        <v>54</v>
      </c>
      <c r="H823">
        <v>1997</v>
      </c>
      <c r="I823" t="s">
        <v>55</v>
      </c>
      <c r="J823" t="s">
        <v>19</v>
      </c>
      <c r="K823" t="s">
        <v>20</v>
      </c>
      <c r="L823">
        <v>1012.016</v>
      </c>
      <c r="M823" t="s">
        <v>21</v>
      </c>
      <c r="N823" t="s">
        <v>22</v>
      </c>
      <c r="O823" t="str">
        <f t="shared" si="24"/>
        <v xml:space="preserve">Tier 1-Supermarket </v>
      </c>
      <c r="P823" s="1">
        <f t="shared" si="25"/>
        <v>2.1144915715150994E-5</v>
      </c>
    </row>
    <row r="824" spans="1:16" x14ac:dyDescent="0.3">
      <c r="A824" t="s">
        <v>542</v>
      </c>
      <c r="B824">
        <v>19.850000000000001</v>
      </c>
      <c r="C824" t="s">
        <v>15</v>
      </c>
      <c r="D824">
        <v>2.5899999999999999E-2</v>
      </c>
      <c r="E824" t="s">
        <v>38</v>
      </c>
      <c r="F824">
        <v>46.938000000000002</v>
      </c>
      <c r="G824" t="s">
        <v>39</v>
      </c>
      <c r="H824">
        <v>1987</v>
      </c>
      <c r="I824" t="s">
        <v>40</v>
      </c>
      <c r="J824" t="s">
        <v>27</v>
      </c>
      <c r="K824" t="s">
        <v>20</v>
      </c>
      <c r="L824">
        <v>575.25120000000004</v>
      </c>
      <c r="M824" t="s">
        <v>38</v>
      </c>
      <c r="N824" t="s">
        <v>22</v>
      </c>
      <c r="O824" t="str">
        <f t="shared" si="24"/>
        <v xml:space="preserve">Tier 3-Supermarket </v>
      </c>
      <c r="P824" s="1">
        <f t="shared" si="25"/>
        <v>1.2019215248612145E-5</v>
      </c>
    </row>
    <row r="825" spans="1:16" x14ac:dyDescent="0.3">
      <c r="A825" t="s">
        <v>635</v>
      </c>
      <c r="B825">
        <v>19.850000000000001</v>
      </c>
      <c r="C825" t="s">
        <v>24</v>
      </c>
      <c r="D825">
        <v>2.0899999999999998E-2</v>
      </c>
      <c r="E825" t="s">
        <v>44</v>
      </c>
      <c r="F825">
        <v>63.518999999999998</v>
      </c>
      <c r="G825" t="s">
        <v>17</v>
      </c>
      <c r="H825">
        <v>1999</v>
      </c>
      <c r="I825" t="s">
        <v>18</v>
      </c>
      <c r="J825" t="s">
        <v>19</v>
      </c>
      <c r="K825" t="s">
        <v>20</v>
      </c>
      <c r="L825">
        <v>557.27459999999996</v>
      </c>
      <c r="M825" t="s">
        <v>45</v>
      </c>
      <c r="N825" t="s">
        <v>22</v>
      </c>
      <c r="O825" t="str">
        <f t="shared" si="24"/>
        <v xml:space="preserve">Tier 1-Supermarket </v>
      </c>
      <c r="P825" s="1">
        <f t="shared" si="25"/>
        <v>1.1643614772093015E-5</v>
      </c>
    </row>
    <row r="826" spans="1:16" x14ac:dyDescent="0.3">
      <c r="A826" t="s">
        <v>706</v>
      </c>
      <c r="B826">
        <v>19.850000000000001</v>
      </c>
      <c r="C826" t="s">
        <v>15</v>
      </c>
      <c r="D826">
        <v>5.3999999999999999E-2</v>
      </c>
      <c r="E826" t="s">
        <v>553</v>
      </c>
      <c r="F826">
        <v>197.27699999999999</v>
      </c>
      <c r="G826" t="s">
        <v>54</v>
      </c>
      <c r="H826">
        <v>1997</v>
      </c>
      <c r="I826" t="s">
        <v>55</v>
      </c>
      <c r="J826" t="s">
        <v>19</v>
      </c>
      <c r="K826" t="s">
        <v>20</v>
      </c>
      <c r="L826">
        <v>6503.5343999999996</v>
      </c>
      <c r="M826" t="s">
        <v>21</v>
      </c>
      <c r="N826" t="s">
        <v>22</v>
      </c>
      <c r="O826" t="str">
        <f t="shared" si="24"/>
        <v xml:space="preserve">Tier 1-Supermarket </v>
      </c>
      <c r="P826" s="1">
        <f t="shared" si="25"/>
        <v>1.3588390572736507E-4</v>
      </c>
    </row>
    <row r="827" spans="1:16" x14ac:dyDescent="0.3">
      <c r="A827" t="s">
        <v>1377</v>
      </c>
      <c r="B827">
        <v>19.850000000000001</v>
      </c>
      <c r="C827" t="s">
        <v>15</v>
      </c>
      <c r="D827">
        <v>4.4499999999999998E-2</v>
      </c>
      <c r="E827" t="s">
        <v>16</v>
      </c>
      <c r="F827">
        <v>88.786000000000001</v>
      </c>
      <c r="G827" t="s">
        <v>39</v>
      </c>
      <c r="H827">
        <v>1987</v>
      </c>
      <c r="I827" t="s">
        <v>40</v>
      </c>
      <c r="J827" t="s">
        <v>27</v>
      </c>
      <c r="K827" t="s">
        <v>20</v>
      </c>
      <c r="L827">
        <v>1142.5128</v>
      </c>
      <c r="M827" t="s">
        <v>21</v>
      </c>
      <c r="N827" t="s">
        <v>22</v>
      </c>
      <c r="O827" t="str">
        <f t="shared" si="24"/>
        <v xml:space="preserve">Tier 3-Supermarket </v>
      </c>
      <c r="P827" s="1">
        <f t="shared" si="25"/>
        <v>2.3871496952104676E-5</v>
      </c>
    </row>
    <row r="828" spans="1:16" x14ac:dyDescent="0.3">
      <c r="A828" t="s">
        <v>1038</v>
      </c>
      <c r="B828">
        <v>19.850000000000001</v>
      </c>
      <c r="C828" t="s">
        <v>15</v>
      </c>
      <c r="D828">
        <v>4.58E-2</v>
      </c>
      <c r="E828" t="s">
        <v>33</v>
      </c>
      <c r="F828">
        <v>125.602</v>
      </c>
      <c r="G828" t="s">
        <v>48</v>
      </c>
      <c r="H828">
        <v>2002</v>
      </c>
      <c r="J828" t="s">
        <v>49</v>
      </c>
      <c r="K828" t="s">
        <v>20</v>
      </c>
      <c r="L828">
        <v>632.51</v>
      </c>
      <c r="M828" t="s">
        <v>21</v>
      </c>
      <c r="N828" t="s">
        <v>22</v>
      </c>
      <c r="O828" t="str">
        <f t="shared" si="24"/>
        <v xml:space="preserve">Tier 2-Supermarket </v>
      </c>
      <c r="P828" s="1">
        <f t="shared" si="25"/>
        <v>1.3215572321969372E-5</v>
      </c>
    </row>
    <row r="829" spans="1:16" x14ac:dyDescent="0.3">
      <c r="A829" t="s">
        <v>258</v>
      </c>
      <c r="B829">
        <v>19.850000000000001</v>
      </c>
      <c r="C829" t="s">
        <v>15</v>
      </c>
      <c r="D829">
        <v>5.1999999999999998E-3</v>
      </c>
      <c r="E829" t="s">
        <v>16</v>
      </c>
      <c r="F829">
        <v>266.18799999999999</v>
      </c>
      <c r="G829" t="s">
        <v>17</v>
      </c>
      <c r="H829">
        <v>1999</v>
      </c>
      <c r="I829" t="s">
        <v>18</v>
      </c>
      <c r="J829" t="s">
        <v>19</v>
      </c>
      <c r="K829" t="s">
        <v>20</v>
      </c>
      <c r="L829">
        <v>3179.8607999999999</v>
      </c>
      <c r="M829" t="s">
        <v>21</v>
      </c>
      <c r="N829" t="s">
        <v>22</v>
      </c>
      <c r="O829" t="str">
        <f t="shared" si="24"/>
        <v xml:space="preserve">Tier 1-Supermarket </v>
      </c>
      <c r="P829" s="1">
        <f t="shared" si="25"/>
        <v>6.6439550957606027E-5</v>
      </c>
    </row>
    <row r="830" spans="1:16" x14ac:dyDescent="0.3">
      <c r="A830" t="s">
        <v>1474</v>
      </c>
      <c r="B830">
        <v>19.850000000000001</v>
      </c>
      <c r="C830" t="s">
        <v>15</v>
      </c>
      <c r="D830">
        <v>0.17699999999999999</v>
      </c>
      <c r="E830" t="s">
        <v>33</v>
      </c>
      <c r="F830">
        <v>221.577</v>
      </c>
      <c r="G830" t="s">
        <v>51</v>
      </c>
      <c r="H830">
        <v>2007</v>
      </c>
      <c r="J830" t="s">
        <v>49</v>
      </c>
      <c r="K830" t="s">
        <v>20</v>
      </c>
      <c r="L830">
        <v>3558.0351999999998</v>
      </c>
      <c r="M830" t="s">
        <v>21</v>
      </c>
      <c r="N830" t="s">
        <v>57</v>
      </c>
      <c r="O830" t="str">
        <f t="shared" si="24"/>
        <v xml:space="preserve">Tier 2-Supermarket </v>
      </c>
      <c r="P830" s="1">
        <f t="shared" si="25"/>
        <v>7.4341072093267701E-5</v>
      </c>
    </row>
    <row r="831" spans="1:16" x14ac:dyDescent="0.3">
      <c r="A831" t="s">
        <v>1474</v>
      </c>
      <c r="B831">
        <v>19.850000000000001</v>
      </c>
      <c r="C831" t="s">
        <v>15</v>
      </c>
      <c r="D831">
        <v>0.17599999999999999</v>
      </c>
      <c r="E831" t="s">
        <v>33</v>
      </c>
      <c r="F831">
        <v>223.077</v>
      </c>
      <c r="G831" t="s">
        <v>65</v>
      </c>
      <c r="H831">
        <v>2004</v>
      </c>
      <c r="I831" t="s">
        <v>55</v>
      </c>
      <c r="J831" t="s">
        <v>49</v>
      </c>
      <c r="K831" t="s">
        <v>20</v>
      </c>
      <c r="L831">
        <v>1779.0175999999999</v>
      </c>
      <c r="M831" t="s">
        <v>21</v>
      </c>
      <c r="N831" t="s">
        <v>57</v>
      </c>
      <c r="O831" t="str">
        <f t="shared" si="24"/>
        <v xml:space="preserve">Tier 2-Supermarket </v>
      </c>
      <c r="P831" s="1">
        <f t="shared" si="25"/>
        <v>3.7170536046633851E-5</v>
      </c>
    </row>
    <row r="832" spans="1:16" x14ac:dyDescent="0.3">
      <c r="A832" t="s">
        <v>635</v>
      </c>
      <c r="B832">
        <v>19.850000000000001</v>
      </c>
      <c r="C832" t="s">
        <v>24</v>
      </c>
      <c r="D832">
        <v>3.49E-2</v>
      </c>
      <c r="E832" t="s">
        <v>44</v>
      </c>
      <c r="F832">
        <v>61.918999999999997</v>
      </c>
      <c r="G832" t="s">
        <v>34</v>
      </c>
      <c r="H832">
        <v>1998</v>
      </c>
      <c r="J832" t="s">
        <v>27</v>
      </c>
      <c r="K832" t="s">
        <v>35</v>
      </c>
      <c r="L832">
        <v>123.83880000000001</v>
      </c>
      <c r="M832" t="s">
        <v>45</v>
      </c>
      <c r="N832" t="s">
        <v>22</v>
      </c>
      <c r="O832" t="str">
        <f t="shared" si="24"/>
        <v>Tier 3-Grocery Stor</v>
      </c>
      <c r="P832" s="1">
        <f t="shared" si="25"/>
        <v>2.5874699493540034E-6</v>
      </c>
    </row>
    <row r="833" spans="1:16" x14ac:dyDescent="0.3">
      <c r="A833" t="s">
        <v>1038</v>
      </c>
      <c r="B833">
        <v>19.850000000000001</v>
      </c>
      <c r="C833" t="s">
        <v>15</v>
      </c>
      <c r="D833">
        <v>4.5900000000000003E-2</v>
      </c>
      <c r="E833" t="s">
        <v>33</v>
      </c>
      <c r="F833">
        <v>127.102</v>
      </c>
      <c r="G833" t="s">
        <v>26</v>
      </c>
      <c r="H833">
        <v>2009</v>
      </c>
      <c r="I833" t="s">
        <v>18</v>
      </c>
      <c r="J833" t="s">
        <v>27</v>
      </c>
      <c r="K833" t="s">
        <v>28</v>
      </c>
      <c r="L833">
        <v>1771.028</v>
      </c>
      <c r="M833" t="s">
        <v>21</v>
      </c>
      <c r="N833" t="s">
        <v>22</v>
      </c>
      <c r="O833" t="str">
        <f t="shared" si="24"/>
        <v xml:space="preserve">Tier 3-Supermarket </v>
      </c>
      <c r="P833" s="1">
        <f t="shared" si="25"/>
        <v>3.700360250151424E-5</v>
      </c>
    </row>
    <row r="834" spans="1:16" x14ac:dyDescent="0.3">
      <c r="A834" t="s">
        <v>1497</v>
      </c>
      <c r="B834">
        <v>19.850000000000001</v>
      </c>
      <c r="C834" t="s">
        <v>24</v>
      </c>
      <c r="D834">
        <v>8.1900000000000001E-2</v>
      </c>
      <c r="E834" t="s">
        <v>79</v>
      </c>
      <c r="F834">
        <v>167.68199999999999</v>
      </c>
      <c r="G834" t="s">
        <v>51</v>
      </c>
      <c r="H834">
        <v>2007</v>
      </c>
      <c r="J834" t="s">
        <v>49</v>
      </c>
      <c r="K834" t="s">
        <v>20</v>
      </c>
      <c r="L834">
        <v>1845.5976000000001</v>
      </c>
      <c r="M834" t="s">
        <v>21</v>
      </c>
      <c r="N834" t="s">
        <v>22</v>
      </c>
      <c r="O834" t="str">
        <f t="shared" ref="O834:O897" si="26">_xlfn.CONCAT(J834,"-", LEFT(K834,12))</f>
        <v xml:space="preserve">Tier 2-Supermarket </v>
      </c>
      <c r="P834" s="1">
        <f t="shared" ref="P834:P897" si="27">L834/SUM(L:L)</f>
        <v>3.8561648922630629E-5</v>
      </c>
    </row>
    <row r="835" spans="1:16" x14ac:dyDescent="0.3">
      <c r="A835" t="s">
        <v>258</v>
      </c>
      <c r="B835">
        <v>19.850000000000001</v>
      </c>
      <c r="C835" t="s">
        <v>15</v>
      </c>
      <c r="D835">
        <v>5.1999999999999998E-3</v>
      </c>
      <c r="E835" t="s">
        <v>16</v>
      </c>
      <c r="F835">
        <v>265.18799999999999</v>
      </c>
      <c r="G835" t="s">
        <v>39</v>
      </c>
      <c r="H835">
        <v>1987</v>
      </c>
      <c r="I835" t="s">
        <v>40</v>
      </c>
      <c r="J835" t="s">
        <v>27</v>
      </c>
      <c r="K835" t="s">
        <v>20</v>
      </c>
      <c r="L835">
        <v>5034.7795999999998</v>
      </c>
      <c r="M835" t="s">
        <v>21</v>
      </c>
      <c r="N835" t="s">
        <v>22</v>
      </c>
      <c r="O835" t="str">
        <f t="shared" si="26"/>
        <v xml:space="preserve">Tier 3-Supermarket </v>
      </c>
      <c r="P835" s="1">
        <f t="shared" si="27"/>
        <v>1.051959556828762E-4</v>
      </c>
    </row>
    <row r="836" spans="1:16" x14ac:dyDescent="0.3">
      <c r="A836" t="s">
        <v>706</v>
      </c>
      <c r="B836">
        <v>19.850000000000001</v>
      </c>
      <c r="C836" t="s">
        <v>15</v>
      </c>
      <c r="D836">
        <v>5.4100000000000002E-2</v>
      </c>
      <c r="E836" t="s">
        <v>553</v>
      </c>
      <c r="F836">
        <v>195.077</v>
      </c>
      <c r="G836" t="s">
        <v>17</v>
      </c>
      <c r="H836">
        <v>1999</v>
      </c>
      <c r="I836" t="s">
        <v>18</v>
      </c>
      <c r="J836" t="s">
        <v>19</v>
      </c>
      <c r="K836" t="s">
        <v>20</v>
      </c>
      <c r="L836">
        <v>1970.768</v>
      </c>
      <c r="M836" t="s">
        <v>21</v>
      </c>
      <c r="N836" t="s">
        <v>22</v>
      </c>
      <c r="O836" t="str">
        <f t="shared" si="26"/>
        <v xml:space="preserve">Tier 1-Supermarket </v>
      </c>
      <c r="P836" s="1">
        <f t="shared" si="27"/>
        <v>4.1176941129504569E-5</v>
      </c>
    </row>
    <row r="837" spans="1:16" x14ac:dyDescent="0.3">
      <c r="A837" t="s">
        <v>258</v>
      </c>
      <c r="B837">
        <v>19.850000000000001</v>
      </c>
      <c r="C837" t="s">
        <v>15</v>
      </c>
      <c r="D837">
        <v>8.8000000000000005E-3</v>
      </c>
      <c r="E837" t="s">
        <v>16</v>
      </c>
      <c r="F837">
        <v>266.68799999999999</v>
      </c>
      <c r="G837" t="s">
        <v>34</v>
      </c>
      <c r="H837">
        <v>1998</v>
      </c>
      <c r="J837" t="s">
        <v>27</v>
      </c>
      <c r="K837" t="s">
        <v>35</v>
      </c>
      <c r="L837">
        <v>264.98840000000001</v>
      </c>
      <c r="M837" t="s">
        <v>21</v>
      </c>
      <c r="N837" t="s">
        <v>22</v>
      </c>
      <c r="O837" t="str">
        <f t="shared" si="26"/>
        <v>Tier 3-Grocery Stor</v>
      </c>
      <c r="P837" s="1">
        <f t="shared" si="27"/>
        <v>5.5366292464671684E-6</v>
      </c>
    </row>
    <row r="838" spans="1:16" x14ac:dyDescent="0.3">
      <c r="A838" t="s">
        <v>258</v>
      </c>
      <c r="B838">
        <v>19.850000000000001</v>
      </c>
      <c r="C838" t="s">
        <v>15</v>
      </c>
      <c r="D838">
        <v>5.1999999999999998E-3</v>
      </c>
      <c r="E838" t="s">
        <v>16</v>
      </c>
      <c r="F838">
        <v>265.88799999999998</v>
      </c>
      <c r="G838" t="s">
        <v>54</v>
      </c>
      <c r="H838">
        <v>1997</v>
      </c>
      <c r="I838" t="s">
        <v>55</v>
      </c>
      <c r="J838" t="s">
        <v>19</v>
      </c>
      <c r="K838" t="s">
        <v>20</v>
      </c>
      <c r="L838">
        <v>2649.884</v>
      </c>
      <c r="M838" t="s">
        <v>21</v>
      </c>
      <c r="N838" t="s">
        <v>22</v>
      </c>
      <c r="O838" t="str">
        <f t="shared" si="26"/>
        <v xml:space="preserve">Tier 1-Supermarket </v>
      </c>
      <c r="P838" s="1">
        <f t="shared" si="27"/>
        <v>5.5366292464671687E-5</v>
      </c>
    </row>
    <row r="839" spans="1:16" x14ac:dyDescent="0.3">
      <c r="A839" t="s">
        <v>542</v>
      </c>
      <c r="B839">
        <v>19.850000000000001</v>
      </c>
      <c r="C839" t="s">
        <v>15</v>
      </c>
      <c r="D839">
        <v>2.5999999999999999E-2</v>
      </c>
      <c r="E839" t="s">
        <v>38</v>
      </c>
      <c r="F839">
        <v>49.537999999999997</v>
      </c>
      <c r="G839" t="s">
        <v>54</v>
      </c>
      <c r="H839">
        <v>1997</v>
      </c>
      <c r="I839" t="s">
        <v>55</v>
      </c>
      <c r="J839" t="s">
        <v>19</v>
      </c>
      <c r="K839" t="s">
        <v>20</v>
      </c>
      <c r="L839">
        <v>1006.6896</v>
      </c>
      <c r="M839" t="s">
        <v>38</v>
      </c>
      <c r="N839" t="s">
        <v>22</v>
      </c>
      <c r="O839" t="str">
        <f t="shared" si="26"/>
        <v xml:space="preserve">Tier 1-Supermarket </v>
      </c>
      <c r="P839" s="1">
        <f t="shared" si="27"/>
        <v>2.1033626685071255E-5</v>
      </c>
    </row>
    <row r="840" spans="1:16" x14ac:dyDescent="0.3">
      <c r="A840" t="s">
        <v>542</v>
      </c>
      <c r="B840">
        <v>19.850000000000001</v>
      </c>
      <c r="C840" t="s">
        <v>15</v>
      </c>
      <c r="D840">
        <v>2.6100000000000002E-2</v>
      </c>
      <c r="E840" t="s">
        <v>38</v>
      </c>
      <c r="F840">
        <v>48.637999999999998</v>
      </c>
      <c r="G840" t="s">
        <v>26</v>
      </c>
      <c r="H840">
        <v>2009</v>
      </c>
      <c r="I840" t="s">
        <v>18</v>
      </c>
      <c r="J840" t="s">
        <v>27</v>
      </c>
      <c r="K840" t="s">
        <v>28</v>
      </c>
      <c r="L840">
        <v>575.25120000000004</v>
      </c>
      <c r="M840" t="s">
        <v>38</v>
      </c>
      <c r="N840" t="s">
        <v>22</v>
      </c>
      <c r="O840" t="str">
        <f t="shared" si="26"/>
        <v xml:space="preserve">Tier 3-Supermarket </v>
      </c>
      <c r="P840" s="1">
        <f t="shared" si="27"/>
        <v>1.2019215248612145E-5</v>
      </c>
    </row>
    <row r="841" spans="1:16" x14ac:dyDescent="0.3">
      <c r="A841" t="s">
        <v>1038</v>
      </c>
      <c r="B841">
        <v>19.850000000000001</v>
      </c>
      <c r="C841" t="s">
        <v>15</v>
      </c>
      <c r="D841">
        <v>4.5600000000000002E-2</v>
      </c>
      <c r="E841" t="s">
        <v>33</v>
      </c>
      <c r="F841">
        <v>128.102</v>
      </c>
      <c r="G841" t="s">
        <v>39</v>
      </c>
      <c r="H841">
        <v>1987</v>
      </c>
      <c r="I841" t="s">
        <v>40</v>
      </c>
      <c r="J841" t="s">
        <v>27</v>
      </c>
      <c r="K841" t="s">
        <v>20</v>
      </c>
      <c r="L841">
        <v>1265.02</v>
      </c>
      <c r="M841" t="s">
        <v>21</v>
      </c>
      <c r="N841" t="s">
        <v>22</v>
      </c>
      <c r="O841" t="str">
        <f t="shared" si="26"/>
        <v xml:space="preserve">Tier 3-Supermarket </v>
      </c>
      <c r="P841" s="1">
        <f t="shared" si="27"/>
        <v>2.6431144643938745E-5</v>
      </c>
    </row>
    <row r="842" spans="1:16" x14ac:dyDescent="0.3">
      <c r="A842" t="s">
        <v>659</v>
      </c>
      <c r="B842">
        <v>19.850000000000001</v>
      </c>
      <c r="C842" t="s">
        <v>15</v>
      </c>
      <c r="D842">
        <v>6.4399999999999999E-2</v>
      </c>
      <c r="E842" t="s">
        <v>63</v>
      </c>
      <c r="F842">
        <v>126.77</v>
      </c>
      <c r="G842" t="s">
        <v>65</v>
      </c>
      <c r="H842">
        <v>2004</v>
      </c>
      <c r="I842" t="s">
        <v>55</v>
      </c>
      <c r="J842" t="s">
        <v>49</v>
      </c>
      <c r="K842" t="s">
        <v>20</v>
      </c>
      <c r="L842">
        <v>1752.3856000000001</v>
      </c>
      <c r="M842" t="s">
        <v>38</v>
      </c>
      <c r="N842" t="s">
        <v>22</v>
      </c>
      <c r="O842" t="str">
        <f t="shared" si="26"/>
        <v xml:space="preserve">Tier 2-Supermarket </v>
      </c>
      <c r="P842" s="1">
        <f t="shared" si="27"/>
        <v>3.6614090896235145E-5</v>
      </c>
    </row>
    <row r="843" spans="1:16" x14ac:dyDescent="0.3">
      <c r="A843" t="s">
        <v>659</v>
      </c>
      <c r="B843">
        <v>19.850000000000001</v>
      </c>
      <c r="C843" t="s">
        <v>15</v>
      </c>
      <c r="D843">
        <v>6.4600000000000005E-2</v>
      </c>
      <c r="E843" t="s">
        <v>63</v>
      </c>
      <c r="F843">
        <v>125.27</v>
      </c>
      <c r="G843" t="s">
        <v>48</v>
      </c>
      <c r="H843">
        <v>2002</v>
      </c>
      <c r="J843" t="s">
        <v>49</v>
      </c>
      <c r="K843" t="s">
        <v>20</v>
      </c>
      <c r="L843">
        <v>2127.8968</v>
      </c>
      <c r="M843" t="s">
        <v>38</v>
      </c>
      <c r="N843" t="s">
        <v>22</v>
      </c>
      <c r="O843" t="str">
        <f t="shared" si="26"/>
        <v xml:space="preserve">Tier 2-Supermarket </v>
      </c>
      <c r="P843" s="1">
        <f t="shared" si="27"/>
        <v>4.4459967516856964E-5</v>
      </c>
    </row>
    <row r="844" spans="1:16" x14ac:dyDescent="0.3">
      <c r="A844" t="s">
        <v>1377</v>
      </c>
      <c r="B844">
        <v>19.850000000000001</v>
      </c>
      <c r="C844" t="s">
        <v>15</v>
      </c>
      <c r="D844">
        <v>4.4499999999999998E-2</v>
      </c>
      <c r="E844" t="s">
        <v>16</v>
      </c>
      <c r="F844">
        <v>89.486000000000004</v>
      </c>
      <c r="G844" t="s">
        <v>65</v>
      </c>
      <c r="H844">
        <v>2004</v>
      </c>
      <c r="I844" t="s">
        <v>55</v>
      </c>
      <c r="J844" t="s">
        <v>49</v>
      </c>
      <c r="K844" t="s">
        <v>20</v>
      </c>
      <c r="L844">
        <v>1054.6271999999999</v>
      </c>
      <c r="M844" t="s">
        <v>21</v>
      </c>
      <c r="N844" t="s">
        <v>22</v>
      </c>
      <c r="O844" t="str">
        <f t="shared" si="26"/>
        <v xml:space="preserve">Tier 2-Supermarket </v>
      </c>
      <c r="P844" s="1">
        <f t="shared" si="27"/>
        <v>2.2035227955788931E-5</v>
      </c>
    </row>
    <row r="845" spans="1:16" x14ac:dyDescent="0.3">
      <c r="A845" t="s">
        <v>706</v>
      </c>
      <c r="B845">
        <v>19.850000000000001</v>
      </c>
      <c r="C845" t="s">
        <v>15</v>
      </c>
      <c r="D845">
        <v>5.4300000000000001E-2</v>
      </c>
      <c r="E845" t="s">
        <v>553</v>
      </c>
      <c r="F845">
        <v>198.77699999999999</v>
      </c>
      <c r="G845" t="s">
        <v>51</v>
      </c>
      <c r="H845">
        <v>2007</v>
      </c>
      <c r="J845" t="s">
        <v>49</v>
      </c>
      <c r="K845" t="s">
        <v>20</v>
      </c>
      <c r="L845">
        <v>4532.7664000000004</v>
      </c>
      <c r="M845" t="s">
        <v>21</v>
      </c>
      <c r="N845" t="s">
        <v>22</v>
      </c>
      <c r="O845" t="str">
        <f t="shared" si="26"/>
        <v xml:space="preserve">Tier 2-Supermarket </v>
      </c>
      <c r="P845" s="1">
        <f t="shared" si="27"/>
        <v>9.4706964597860514E-5</v>
      </c>
    </row>
    <row r="846" spans="1:16" x14ac:dyDescent="0.3">
      <c r="A846" t="s">
        <v>1474</v>
      </c>
      <c r="B846">
        <v>19.850000000000001</v>
      </c>
      <c r="C846" t="s">
        <v>15</v>
      </c>
      <c r="D846">
        <v>0.17580000000000001</v>
      </c>
      <c r="E846" t="s">
        <v>33</v>
      </c>
      <c r="F846">
        <v>222.077</v>
      </c>
      <c r="G846" t="s">
        <v>39</v>
      </c>
      <c r="H846">
        <v>1987</v>
      </c>
      <c r="I846" t="s">
        <v>40</v>
      </c>
      <c r="J846" t="s">
        <v>27</v>
      </c>
      <c r="K846" t="s">
        <v>20</v>
      </c>
      <c r="L846">
        <v>2001.3948</v>
      </c>
      <c r="M846" t="s">
        <v>21</v>
      </c>
      <c r="N846" t="s">
        <v>57</v>
      </c>
      <c r="O846" t="str">
        <f t="shared" si="26"/>
        <v xml:space="preserve">Tier 3-Supermarket </v>
      </c>
      <c r="P846" s="1">
        <f t="shared" si="27"/>
        <v>4.1816853052463087E-5</v>
      </c>
    </row>
    <row r="847" spans="1:16" x14ac:dyDescent="0.3">
      <c r="A847" t="s">
        <v>542</v>
      </c>
      <c r="B847">
        <v>19.850000000000001</v>
      </c>
      <c r="C847" t="s">
        <v>15</v>
      </c>
      <c r="D847">
        <v>2.6100000000000002E-2</v>
      </c>
      <c r="E847" t="s">
        <v>38</v>
      </c>
      <c r="F847">
        <v>49.037999999999997</v>
      </c>
      <c r="G847" t="s">
        <v>51</v>
      </c>
      <c r="H847">
        <v>2007</v>
      </c>
      <c r="J847" t="s">
        <v>49</v>
      </c>
      <c r="K847" t="s">
        <v>20</v>
      </c>
      <c r="L847">
        <v>143.81280000000001</v>
      </c>
      <c r="M847" t="s">
        <v>38</v>
      </c>
      <c r="N847" t="s">
        <v>22</v>
      </c>
      <c r="O847" t="str">
        <f t="shared" si="26"/>
        <v xml:space="preserve">Tier 2-Supermarket </v>
      </c>
      <c r="P847" s="1">
        <f t="shared" si="27"/>
        <v>3.0048038121530363E-6</v>
      </c>
    </row>
    <row r="848" spans="1:16" x14ac:dyDescent="0.3">
      <c r="A848" t="s">
        <v>706</v>
      </c>
      <c r="B848">
        <v>19.850000000000001</v>
      </c>
      <c r="C848" t="s">
        <v>15</v>
      </c>
      <c r="D848">
        <v>5.3999999999999999E-2</v>
      </c>
      <c r="E848" t="s">
        <v>553</v>
      </c>
      <c r="F848">
        <v>196.37700000000001</v>
      </c>
      <c r="G848" t="s">
        <v>65</v>
      </c>
      <c r="H848">
        <v>2004</v>
      </c>
      <c r="I848" t="s">
        <v>55</v>
      </c>
      <c r="J848" t="s">
        <v>49</v>
      </c>
      <c r="K848" t="s">
        <v>20</v>
      </c>
      <c r="L848">
        <v>4138.6127999999999</v>
      </c>
      <c r="M848" t="s">
        <v>21</v>
      </c>
      <c r="N848" t="s">
        <v>22</v>
      </c>
      <c r="O848" t="str">
        <f t="shared" si="26"/>
        <v xml:space="preserve">Tier 2-Supermarket </v>
      </c>
      <c r="P848" s="1">
        <f t="shared" si="27"/>
        <v>8.6471576371959592E-5</v>
      </c>
    </row>
    <row r="849" spans="1:16" x14ac:dyDescent="0.3">
      <c r="A849" t="s">
        <v>1377</v>
      </c>
      <c r="B849">
        <v>19.850000000000001</v>
      </c>
      <c r="C849" t="s">
        <v>15</v>
      </c>
      <c r="D849">
        <v>4.4600000000000001E-2</v>
      </c>
      <c r="E849" t="s">
        <v>16</v>
      </c>
      <c r="F849">
        <v>88.585999999999999</v>
      </c>
      <c r="G849" t="s">
        <v>17</v>
      </c>
      <c r="H849">
        <v>1999</v>
      </c>
      <c r="I849" t="s">
        <v>18</v>
      </c>
      <c r="J849" t="s">
        <v>19</v>
      </c>
      <c r="K849" t="s">
        <v>20</v>
      </c>
      <c r="L849">
        <v>703.08479999999997</v>
      </c>
      <c r="M849" t="s">
        <v>21</v>
      </c>
      <c r="N849" t="s">
        <v>22</v>
      </c>
      <c r="O849" t="str">
        <f t="shared" si="26"/>
        <v xml:space="preserve">Tier 1-Supermarket </v>
      </c>
      <c r="P849" s="1">
        <f t="shared" si="27"/>
        <v>1.4690151970525955E-5</v>
      </c>
    </row>
    <row r="850" spans="1:16" x14ac:dyDescent="0.3">
      <c r="A850" t="s">
        <v>659</v>
      </c>
      <c r="B850">
        <v>19.850000000000001</v>
      </c>
      <c r="C850" t="s">
        <v>15</v>
      </c>
      <c r="D850">
        <v>6.4799999999999996E-2</v>
      </c>
      <c r="E850" t="s">
        <v>63</v>
      </c>
      <c r="F850">
        <v>123.77</v>
      </c>
      <c r="G850" t="s">
        <v>51</v>
      </c>
      <c r="H850">
        <v>2007</v>
      </c>
      <c r="J850" t="s">
        <v>49</v>
      </c>
      <c r="K850" t="s">
        <v>20</v>
      </c>
      <c r="L850">
        <v>2503.4079999999999</v>
      </c>
      <c r="M850" t="s">
        <v>38</v>
      </c>
      <c r="N850" t="s">
        <v>22</v>
      </c>
      <c r="O850" t="str">
        <f t="shared" si="26"/>
        <v xml:space="preserve">Tier 2-Supermarket </v>
      </c>
      <c r="P850" s="1">
        <f t="shared" si="27"/>
        <v>5.2305844137478777E-5</v>
      </c>
    </row>
    <row r="851" spans="1:16" x14ac:dyDescent="0.3">
      <c r="A851" t="s">
        <v>659</v>
      </c>
      <c r="B851">
        <v>19.850000000000001</v>
      </c>
      <c r="C851" t="s">
        <v>15</v>
      </c>
      <c r="D851">
        <v>0</v>
      </c>
      <c r="E851" t="s">
        <v>63</v>
      </c>
      <c r="F851">
        <v>126.17</v>
      </c>
      <c r="G851" t="s">
        <v>26</v>
      </c>
      <c r="H851">
        <v>2009</v>
      </c>
      <c r="I851" t="s">
        <v>18</v>
      </c>
      <c r="J851" t="s">
        <v>27</v>
      </c>
      <c r="K851" t="s">
        <v>28</v>
      </c>
      <c r="L851">
        <v>1877.556</v>
      </c>
      <c r="M851" t="s">
        <v>38</v>
      </c>
      <c r="N851" t="s">
        <v>36</v>
      </c>
      <c r="O851" t="str">
        <f t="shared" si="26"/>
        <v xml:space="preserve">Tier 3-Supermarket </v>
      </c>
      <c r="P851" s="1">
        <f t="shared" si="27"/>
        <v>3.9229383103109085E-5</v>
      </c>
    </row>
    <row r="852" spans="1:16" x14ac:dyDescent="0.3">
      <c r="A852" t="s">
        <v>1474</v>
      </c>
      <c r="B852">
        <v>19.850000000000001</v>
      </c>
      <c r="C852" t="s">
        <v>15</v>
      </c>
      <c r="D852">
        <v>0.1764</v>
      </c>
      <c r="E852" t="s">
        <v>33</v>
      </c>
      <c r="F852">
        <v>220.87700000000001</v>
      </c>
      <c r="G852" t="s">
        <v>48</v>
      </c>
      <c r="H852">
        <v>2002</v>
      </c>
      <c r="J852" t="s">
        <v>49</v>
      </c>
      <c r="K852" t="s">
        <v>20</v>
      </c>
      <c r="L852">
        <v>4225.1668</v>
      </c>
      <c r="M852" t="s">
        <v>21</v>
      </c>
      <c r="N852" t="s">
        <v>57</v>
      </c>
      <c r="O852" t="str">
        <f t="shared" si="26"/>
        <v xml:space="preserve">Tier 2-Supermarket </v>
      </c>
      <c r="P852" s="1">
        <f t="shared" si="27"/>
        <v>8.8280023110755404E-5</v>
      </c>
    </row>
    <row r="853" spans="1:16" x14ac:dyDescent="0.3">
      <c r="A853" t="s">
        <v>258</v>
      </c>
      <c r="B853">
        <v>19.850000000000001</v>
      </c>
      <c r="C853" t="s">
        <v>15</v>
      </c>
      <c r="D853">
        <v>5.3E-3</v>
      </c>
      <c r="E853" t="s">
        <v>16</v>
      </c>
      <c r="F853">
        <v>264.58800000000002</v>
      </c>
      <c r="G853" t="s">
        <v>51</v>
      </c>
      <c r="H853">
        <v>2007</v>
      </c>
      <c r="J853" t="s">
        <v>49</v>
      </c>
      <c r="K853" t="s">
        <v>20</v>
      </c>
      <c r="L853">
        <v>5829.7448000000004</v>
      </c>
      <c r="M853" t="s">
        <v>21</v>
      </c>
      <c r="N853" t="s">
        <v>22</v>
      </c>
      <c r="O853" t="str">
        <f t="shared" si="26"/>
        <v xml:space="preserve">Tier 2-Supermarket </v>
      </c>
      <c r="P853" s="1">
        <f t="shared" si="27"/>
        <v>1.2180584342227771E-4</v>
      </c>
    </row>
    <row r="854" spans="1:16" x14ac:dyDescent="0.3">
      <c r="A854" t="s">
        <v>1474</v>
      </c>
      <c r="B854">
        <v>19.850000000000001</v>
      </c>
      <c r="C854" t="s">
        <v>15</v>
      </c>
      <c r="D854">
        <v>0.17599999999999999</v>
      </c>
      <c r="E854" t="s">
        <v>33</v>
      </c>
      <c r="F854">
        <v>224.077</v>
      </c>
      <c r="G854" t="s">
        <v>54</v>
      </c>
      <c r="H854">
        <v>1997</v>
      </c>
      <c r="I854" t="s">
        <v>55</v>
      </c>
      <c r="J854" t="s">
        <v>19</v>
      </c>
      <c r="K854" t="s">
        <v>20</v>
      </c>
      <c r="L854">
        <v>1556.6404</v>
      </c>
      <c r="M854" t="s">
        <v>21</v>
      </c>
      <c r="N854" t="s">
        <v>57</v>
      </c>
      <c r="O854" t="str">
        <f t="shared" si="26"/>
        <v xml:space="preserve">Tier 1-Supermarket </v>
      </c>
      <c r="P854" s="1">
        <f t="shared" si="27"/>
        <v>3.2524219040804621E-5</v>
      </c>
    </row>
    <row r="855" spans="1:16" x14ac:dyDescent="0.3">
      <c r="A855" t="s">
        <v>706</v>
      </c>
      <c r="B855">
        <v>19.850000000000001</v>
      </c>
      <c r="C855" t="s">
        <v>15</v>
      </c>
      <c r="D855">
        <v>5.4199999999999998E-2</v>
      </c>
      <c r="E855" t="s">
        <v>553</v>
      </c>
      <c r="F855">
        <v>196.077</v>
      </c>
      <c r="G855" t="s">
        <v>26</v>
      </c>
      <c r="H855">
        <v>2009</v>
      </c>
      <c r="I855" t="s">
        <v>18</v>
      </c>
      <c r="J855" t="s">
        <v>27</v>
      </c>
      <c r="K855" t="s">
        <v>28</v>
      </c>
      <c r="L855">
        <v>5518.1504000000004</v>
      </c>
      <c r="M855" t="s">
        <v>21</v>
      </c>
      <c r="N855" t="s">
        <v>22</v>
      </c>
      <c r="O855" t="str">
        <f t="shared" si="26"/>
        <v xml:space="preserve">Tier 3-Supermarket </v>
      </c>
      <c r="P855" s="1">
        <f t="shared" si="27"/>
        <v>1.152954351626128E-4</v>
      </c>
    </row>
    <row r="856" spans="1:16" x14ac:dyDescent="0.3">
      <c r="A856" t="s">
        <v>706</v>
      </c>
      <c r="B856">
        <v>19.850000000000001</v>
      </c>
      <c r="C856" t="s">
        <v>15</v>
      </c>
      <c r="D856">
        <v>5.4100000000000002E-2</v>
      </c>
      <c r="E856" t="s">
        <v>553</v>
      </c>
      <c r="F856">
        <v>198.77699999999999</v>
      </c>
      <c r="G856" t="s">
        <v>48</v>
      </c>
      <c r="H856">
        <v>2002</v>
      </c>
      <c r="J856" t="s">
        <v>49</v>
      </c>
      <c r="K856" t="s">
        <v>20</v>
      </c>
      <c r="L856">
        <v>4000.3510999999999</v>
      </c>
      <c r="M856" t="s">
        <v>21</v>
      </c>
      <c r="N856" t="s">
        <v>22</v>
      </c>
      <c r="O856" t="str">
        <f t="shared" si="26"/>
        <v xml:space="preserve">Tier 2-Supermarket </v>
      </c>
      <c r="P856" s="1">
        <f t="shared" si="27"/>
        <v>8.358275643913888E-5</v>
      </c>
    </row>
    <row r="857" spans="1:16" x14ac:dyDescent="0.3">
      <c r="A857" t="s">
        <v>1038</v>
      </c>
      <c r="B857">
        <v>19.850000000000001</v>
      </c>
      <c r="C857" t="s">
        <v>15</v>
      </c>
      <c r="D857">
        <v>4.5900000000000003E-2</v>
      </c>
      <c r="E857" t="s">
        <v>33</v>
      </c>
      <c r="F857">
        <v>127.902</v>
      </c>
      <c r="G857" t="s">
        <v>51</v>
      </c>
      <c r="H857">
        <v>2007</v>
      </c>
      <c r="J857" t="s">
        <v>49</v>
      </c>
      <c r="K857" t="s">
        <v>20</v>
      </c>
      <c r="L857">
        <v>1678.7542000000001</v>
      </c>
      <c r="M857" t="s">
        <v>21</v>
      </c>
      <c r="N857" t="s">
        <v>22</v>
      </c>
      <c r="O857" t="str">
        <f t="shared" si="26"/>
        <v xml:space="preserve">Tier 2-Supermarket </v>
      </c>
      <c r="P857" s="1">
        <f t="shared" si="27"/>
        <v>3.5075647090022033E-5</v>
      </c>
    </row>
    <row r="858" spans="1:16" x14ac:dyDescent="0.3">
      <c r="A858" t="s">
        <v>1474</v>
      </c>
      <c r="B858">
        <v>19.850000000000001</v>
      </c>
      <c r="C858" t="s">
        <v>15</v>
      </c>
      <c r="D858">
        <v>0.1767</v>
      </c>
      <c r="E858" t="s">
        <v>33</v>
      </c>
      <c r="F858">
        <v>222.977</v>
      </c>
      <c r="G858" t="s">
        <v>26</v>
      </c>
      <c r="H858">
        <v>2009</v>
      </c>
      <c r="I858" t="s">
        <v>18</v>
      </c>
      <c r="J858" t="s">
        <v>27</v>
      </c>
      <c r="K858" t="s">
        <v>28</v>
      </c>
      <c r="L858">
        <v>3447.9126000000001</v>
      </c>
      <c r="M858" t="s">
        <v>21</v>
      </c>
      <c r="N858" t="s">
        <v>57</v>
      </c>
      <c r="O858" t="str">
        <f t="shared" si="26"/>
        <v xml:space="preserve">Tier 3-Supermarket </v>
      </c>
      <c r="P858" s="1">
        <f t="shared" si="27"/>
        <v>7.2040186439944749E-5</v>
      </c>
    </row>
    <row r="859" spans="1:16" x14ac:dyDescent="0.3">
      <c r="A859" t="s">
        <v>635</v>
      </c>
      <c r="B859">
        <v>19.850000000000001</v>
      </c>
      <c r="C859" t="s">
        <v>24</v>
      </c>
      <c r="D859">
        <v>2.1000000000000001E-2</v>
      </c>
      <c r="E859" t="s">
        <v>44</v>
      </c>
      <c r="F859">
        <v>60.719000000000001</v>
      </c>
      <c r="G859" t="s">
        <v>51</v>
      </c>
      <c r="H859">
        <v>2007</v>
      </c>
      <c r="J859" t="s">
        <v>49</v>
      </c>
      <c r="K859" t="s">
        <v>20</v>
      </c>
      <c r="L859">
        <v>809.71289999999999</v>
      </c>
      <c r="M859" t="s">
        <v>45</v>
      </c>
      <c r="N859" t="s">
        <v>22</v>
      </c>
      <c r="O859" t="str">
        <f t="shared" si="26"/>
        <v xml:space="preserve">Tier 2-Supermarket </v>
      </c>
      <c r="P859" s="1">
        <f t="shared" si="27"/>
        <v>1.6918024047021478E-5</v>
      </c>
    </row>
    <row r="860" spans="1:16" x14ac:dyDescent="0.3">
      <c r="A860" t="s">
        <v>659</v>
      </c>
      <c r="B860">
        <v>19.850000000000001</v>
      </c>
      <c r="C860" t="s">
        <v>15</v>
      </c>
      <c r="D860">
        <v>6.4500000000000002E-2</v>
      </c>
      <c r="E860" t="s">
        <v>63</v>
      </c>
      <c r="F860">
        <v>126.47</v>
      </c>
      <c r="G860" t="s">
        <v>17</v>
      </c>
      <c r="H860">
        <v>1999</v>
      </c>
      <c r="I860" t="s">
        <v>18</v>
      </c>
      <c r="J860" t="s">
        <v>19</v>
      </c>
      <c r="K860" t="s">
        <v>20</v>
      </c>
      <c r="L860">
        <v>2010.8903</v>
      </c>
      <c r="M860" t="s">
        <v>38</v>
      </c>
      <c r="N860" t="s">
        <v>22</v>
      </c>
      <c r="O860" t="str">
        <f t="shared" si="26"/>
        <v xml:space="preserve">Tier 1-Supermarket </v>
      </c>
      <c r="P860" s="1">
        <f t="shared" si="27"/>
        <v>4.2015250654055566E-5</v>
      </c>
    </row>
    <row r="861" spans="1:16" x14ac:dyDescent="0.3">
      <c r="A861" t="s">
        <v>1038</v>
      </c>
      <c r="B861">
        <v>19.850000000000001</v>
      </c>
      <c r="C861" t="s">
        <v>15</v>
      </c>
      <c r="D861">
        <v>4.5699999999999998E-2</v>
      </c>
      <c r="E861" t="s">
        <v>33</v>
      </c>
      <c r="F861">
        <v>124.502</v>
      </c>
      <c r="G861" t="s">
        <v>65</v>
      </c>
      <c r="H861">
        <v>2004</v>
      </c>
      <c r="I861" t="s">
        <v>55</v>
      </c>
      <c r="J861" t="s">
        <v>49</v>
      </c>
      <c r="K861" t="s">
        <v>20</v>
      </c>
      <c r="L861">
        <v>1791.0065</v>
      </c>
      <c r="M861" t="s">
        <v>21</v>
      </c>
      <c r="N861" t="s">
        <v>22</v>
      </c>
      <c r="O861" t="str">
        <f t="shared" si="26"/>
        <v xml:space="preserve">Tier 2-Supermarket </v>
      </c>
      <c r="P861" s="1">
        <f t="shared" si="27"/>
        <v>3.7421030386661455E-5</v>
      </c>
    </row>
    <row r="862" spans="1:16" x14ac:dyDescent="0.3">
      <c r="A862" t="s">
        <v>659</v>
      </c>
      <c r="B862">
        <v>19.850000000000001</v>
      </c>
      <c r="C862" t="s">
        <v>15</v>
      </c>
      <c r="D862">
        <v>6.4399999999999999E-2</v>
      </c>
      <c r="E862" t="s">
        <v>63</v>
      </c>
      <c r="F862">
        <v>125.47</v>
      </c>
      <c r="G862" t="s">
        <v>54</v>
      </c>
      <c r="H862">
        <v>1997</v>
      </c>
      <c r="I862" t="s">
        <v>55</v>
      </c>
      <c r="J862" t="s">
        <v>19</v>
      </c>
      <c r="K862" t="s">
        <v>20</v>
      </c>
      <c r="L862">
        <v>1976.1010000000001</v>
      </c>
      <c r="M862" t="s">
        <v>38</v>
      </c>
      <c r="N862" t="s">
        <v>22</v>
      </c>
      <c r="O862" t="str">
        <f t="shared" si="26"/>
        <v xml:space="preserve">Tier 1-Supermarket </v>
      </c>
      <c r="P862" s="1">
        <f t="shared" si="27"/>
        <v>4.1288368059028318E-5</v>
      </c>
    </row>
    <row r="863" spans="1:16" x14ac:dyDescent="0.3">
      <c r="A863" t="s">
        <v>542</v>
      </c>
      <c r="B863">
        <v>19.850000000000001</v>
      </c>
      <c r="C863" t="s">
        <v>15</v>
      </c>
      <c r="D863">
        <v>2.5999999999999999E-2</v>
      </c>
      <c r="E863" t="s">
        <v>38</v>
      </c>
      <c r="F863">
        <v>49.238</v>
      </c>
      <c r="G863" t="s">
        <v>48</v>
      </c>
      <c r="H863">
        <v>2002</v>
      </c>
      <c r="J863" t="s">
        <v>49</v>
      </c>
      <c r="K863" t="s">
        <v>20</v>
      </c>
      <c r="L863">
        <v>514.71990000000005</v>
      </c>
      <c r="M863" t="s">
        <v>38</v>
      </c>
      <c r="N863" t="s">
        <v>22</v>
      </c>
      <c r="O863" t="str">
        <f t="shared" si="26"/>
        <v xml:space="preserve">Tier 2-Supermarket </v>
      </c>
      <c r="P863" s="1">
        <f t="shared" si="27"/>
        <v>1.0754483034271148E-5</v>
      </c>
    </row>
    <row r="864" spans="1:16" x14ac:dyDescent="0.3">
      <c r="A864" t="s">
        <v>258</v>
      </c>
      <c r="B864">
        <v>19.850000000000001</v>
      </c>
      <c r="C864" t="s">
        <v>15</v>
      </c>
      <c r="D864">
        <v>5.3E-3</v>
      </c>
      <c r="E864" t="s">
        <v>16</v>
      </c>
      <c r="F864">
        <v>264.08800000000002</v>
      </c>
      <c r="G864" t="s">
        <v>26</v>
      </c>
      <c r="H864">
        <v>2009</v>
      </c>
      <c r="I864" t="s">
        <v>18</v>
      </c>
      <c r="J864" t="s">
        <v>27</v>
      </c>
      <c r="K864" t="s">
        <v>28</v>
      </c>
      <c r="L864">
        <v>3381.9196999999999</v>
      </c>
      <c r="M864" t="s">
        <v>21</v>
      </c>
      <c r="N864" t="s">
        <v>22</v>
      </c>
      <c r="O864" t="str">
        <f t="shared" si="26"/>
        <v xml:space="preserve">Tier 3-Supermarket </v>
      </c>
      <c r="P864" s="1">
        <f t="shared" si="27"/>
        <v>7.0661340346307513E-5</v>
      </c>
    </row>
    <row r="865" spans="1:16" x14ac:dyDescent="0.3">
      <c r="A865" t="s">
        <v>258</v>
      </c>
      <c r="B865">
        <v>19.850000000000001</v>
      </c>
      <c r="C865" t="s">
        <v>15</v>
      </c>
      <c r="D865">
        <v>0</v>
      </c>
      <c r="E865" t="s">
        <v>16</v>
      </c>
      <c r="F865">
        <v>265.08800000000002</v>
      </c>
      <c r="G865" t="s">
        <v>48</v>
      </c>
      <c r="H865">
        <v>2002</v>
      </c>
      <c r="J865" t="s">
        <v>49</v>
      </c>
      <c r="K865" t="s">
        <v>20</v>
      </c>
      <c r="L865">
        <v>1981.4294</v>
      </c>
      <c r="M865" t="s">
        <v>21</v>
      </c>
      <c r="N865" t="s">
        <v>36</v>
      </c>
      <c r="O865" t="str">
        <f t="shared" si="26"/>
        <v xml:space="preserve">Tier 2-Supermarket </v>
      </c>
      <c r="P865" s="1">
        <f t="shared" si="27"/>
        <v>4.1399698876818357E-5</v>
      </c>
    </row>
    <row r="866" spans="1:16" x14ac:dyDescent="0.3">
      <c r="A866" t="s">
        <v>1377</v>
      </c>
      <c r="B866">
        <v>19.850000000000001</v>
      </c>
      <c r="C866" t="s">
        <v>15</v>
      </c>
      <c r="D866">
        <v>4.4699999999999997E-2</v>
      </c>
      <c r="E866" t="s">
        <v>16</v>
      </c>
      <c r="F866">
        <v>86.286000000000001</v>
      </c>
      <c r="G866" t="s">
        <v>51</v>
      </c>
      <c r="H866">
        <v>2007</v>
      </c>
      <c r="J866" t="s">
        <v>49</v>
      </c>
      <c r="K866" t="s">
        <v>20</v>
      </c>
      <c r="L866">
        <v>977.09730000000002</v>
      </c>
      <c r="M866" t="s">
        <v>21</v>
      </c>
      <c r="N866" t="s">
        <v>22</v>
      </c>
      <c r="O866" t="str">
        <f t="shared" si="26"/>
        <v xml:space="preserve">Tier 2-Supermarket </v>
      </c>
      <c r="P866" s="1">
        <f t="shared" si="27"/>
        <v>2.0415329455267118E-5</v>
      </c>
    </row>
    <row r="867" spans="1:16" x14ac:dyDescent="0.3">
      <c r="A867" t="s">
        <v>635</v>
      </c>
      <c r="B867">
        <v>19.850000000000001</v>
      </c>
      <c r="C867" t="s">
        <v>24</v>
      </c>
      <c r="D867">
        <v>2.0899999999999998E-2</v>
      </c>
      <c r="E867" t="s">
        <v>44</v>
      </c>
      <c r="F867">
        <v>61.219000000000001</v>
      </c>
      <c r="G867" t="s">
        <v>54</v>
      </c>
      <c r="H867">
        <v>1997</v>
      </c>
      <c r="I867" t="s">
        <v>55</v>
      </c>
      <c r="J867" t="s">
        <v>19</v>
      </c>
      <c r="K867" t="s">
        <v>20</v>
      </c>
      <c r="L867">
        <v>1055.1858999999999</v>
      </c>
      <c r="M867" t="s">
        <v>45</v>
      </c>
      <c r="N867" t="s">
        <v>22</v>
      </c>
      <c r="O867" t="str">
        <f t="shared" si="26"/>
        <v xml:space="preserve">Tier 1-Supermarket </v>
      </c>
      <c r="P867" s="1">
        <f t="shared" si="27"/>
        <v>2.2046901352662157E-5</v>
      </c>
    </row>
    <row r="868" spans="1:16" x14ac:dyDescent="0.3">
      <c r="A868" t="s">
        <v>1377</v>
      </c>
      <c r="B868">
        <v>19.850000000000001</v>
      </c>
      <c r="C868" t="s">
        <v>15</v>
      </c>
      <c r="D868">
        <v>4.4699999999999997E-2</v>
      </c>
      <c r="E868" t="s">
        <v>16</v>
      </c>
      <c r="F868">
        <v>86.486000000000004</v>
      </c>
      <c r="G868" t="s">
        <v>26</v>
      </c>
      <c r="H868">
        <v>2009</v>
      </c>
      <c r="I868" t="s">
        <v>18</v>
      </c>
      <c r="J868" t="s">
        <v>27</v>
      </c>
      <c r="K868" t="s">
        <v>28</v>
      </c>
      <c r="L868">
        <v>989.97439999999995</v>
      </c>
      <c r="M868" t="s">
        <v>21</v>
      </c>
      <c r="N868" t="s">
        <v>22</v>
      </c>
      <c r="O868" t="str">
        <f t="shared" si="26"/>
        <v xml:space="preserve">Tier 3-Supermarket </v>
      </c>
      <c r="P868" s="1">
        <f t="shared" si="27"/>
        <v>2.0684381717440412E-5</v>
      </c>
    </row>
    <row r="869" spans="1:16" x14ac:dyDescent="0.3">
      <c r="A869" t="s">
        <v>1497</v>
      </c>
      <c r="B869">
        <v>19.850000000000001</v>
      </c>
      <c r="C869" t="s">
        <v>24</v>
      </c>
      <c r="D869">
        <v>8.14E-2</v>
      </c>
      <c r="E869" t="s">
        <v>79</v>
      </c>
      <c r="F869">
        <v>168.982</v>
      </c>
      <c r="G869" t="s">
        <v>65</v>
      </c>
      <c r="H869">
        <v>2004</v>
      </c>
      <c r="I869" t="s">
        <v>55</v>
      </c>
      <c r="J869" t="s">
        <v>49</v>
      </c>
      <c r="K869" t="s">
        <v>20</v>
      </c>
      <c r="L869">
        <v>2626.3076999999998</v>
      </c>
      <c r="M869" t="s">
        <v>21</v>
      </c>
      <c r="N869" t="s">
        <v>22</v>
      </c>
      <c r="O869" t="str">
        <f t="shared" si="26"/>
        <v xml:space="preserve">Tier 2-Supermarket </v>
      </c>
      <c r="P869" s="1">
        <f t="shared" si="27"/>
        <v>5.4873692667459863E-5</v>
      </c>
    </row>
    <row r="870" spans="1:16" x14ac:dyDescent="0.3">
      <c r="A870" t="s">
        <v>1497</v>
      </c>
      <c r="B870">
        <v>19.850000000000001</v>
      </c>
      <c r="C870" t="s">
        <v>24</v>
      </c>
      <c r="D870">
        <v>8.14E-2</v>
      </c>
      <c r="E870" t="s">
        <v>79</v>
      </c>
      <c r="F870">
        <v>166.08199999999999</v>
      </c>
      <c r="G870" t="s">
        <v>39</v>
      </c>
      <c r="H870">
        <v>1987</v>
      </c>
      <c r="I870" t="s">
        <v>40</v>
      </c>
      <c r="J870" t="s">
        <v>27</v>
      </c>
      <c r="K870" t="s">
        <v>20</v>
      </c>
      <c r="L870">
        <v>2836.9971</v>
      </c>
      <c r="M870" t="s">
        <v>21</v>
      </c>
      <c r="N870" t="s">
        <v>22</v>
      </c>
      <c r="O870" t="str">
        <f t="shared" si="26"/>
        <v xml:space="preserve">Tier 3-Supermarket </v>
      </c>
      <c r="P870" s="1">
        <f t="shared" si="27"/>
        <v>5.9275806473047663E-5</v>
      </c>
    </row>
    <row r="871" spans="1:16" x14ac:dyDescent="0.3">
      <c r="A871" t="s">
        <v>1038</v>
      </c>
      <c r="B871">
        <v>19.850000000000001</v>
      </c>
      <c r="C871" t="s">
        <v>15</v>
      </c>
      <c r="D871">
        <v>4.5699999999999998E-2</v>
      </c>
      <c r="E871" t="s">
        <v>33</v>
      </c>
      <c r="F871">
        <v>127.102</v>
      </c>
      <c r="G871" t="s">
        <v>17</v>
      </c>
      <c r="H871">
        <v>1999</v>
      </c>
      <c r="I871" t="s">
        <v>18</v>
      </c>
      <c r="J871" t="s">
        <v>19</v>
      </c>
      <c r="K871" t="s">
        <v>20</v>
      </c>
      <c r="L871">
        <v>1630.6151</v>
      </c>
      <c r="M871" t="s">
        <v>21</v>
      </c>
      <c r="N871" t="s">
        <v>22</v>
      </c>
      <c r="O871" t="str">
        <f t="shared" si="26"/>
        <v xml:space="preserve">Tier 1-Supermarket </v>
      </c>
      <c r="P871" s="1">
        <f t="shared" si="27"/>
        <v>3.4069835707491296E-5</v>
      </c>
    </row>
    <row r="872" spans="1:16" x14ac:dyDescent="0.3">
      <c r="A872" t="s">
        <v>1497</v>
      </c>
      <c r="B872">
        <v>19.850000000000001</v>
      </c>
      <c r="C872" t="s">
        <v>24</v>
      </c>
      <c r="D872">
        <v>8.1600000000000006E-2</v>
      </c>
      <c r="E872" t="s">
        <v>79</v>
      </c>
      <c r="F872">
        <v>169.78200000000001</v>
      </c>
      <c r="G872" t="s">
        <v>48</v>
      </c>
      <c r="H872">
        <v>2002</v>
      </c>
      <c r="J872" t="s">
        <v>49</v>
      </c>
      <c r="K872" t="s">
        <v>20</v>
      </c>
      <c r="L872">
        <v>2486.6415000000002</v>
      </c>
      <c r="M872" t="s">
        <v>21</v>
      </c>
      <c r="N872" t="s">
        <v>22</v>
      </c>
      <c r="O872" t="str">
        <f t="shared" si="26"/>
        <v xml:space="preserve">Tier 2-Supermarket </v>
      </c>
      <c r="P872" s="1">
        <f t="shared" si="27"/>
        <v>5.195552731507866E-5</v>
      </c>
    </row>
    <row r="873" spans="1:16" x14ac:dyDescent="0.3">
      <c r="A873" t="s">
        <v>635</v>
      </c>
      <c r="B873">
        <v>19.850000000000001</v>
      </c>
      <c r="C873" t="s">
        <v>24</v>
      </c>
      <c r="D873">
        <v>2.0899999999999998E-2</v>
      </c>
      <c r="E873" t="s">
        <v>44</v>
      </c>
      <c r="F873">
        <v>62.418999999999997</v>
      </c>
      <c r="G873" t="s">
        <v>65</v>
      </c>
      <c r="H873">
        <v>2004</v>
      </c>
      <c r="I873" t="s">
        <v>55</v>
      </c>
      <c r="J873" t="s">
        <v>49</v>
      </c>
      <c r="K873" t="s">
        <v>20</v>
      </c>
      <c r="L873">
        <v>1069.309</v>
      </c>
      <c r="M873" t="s">
        <v>45</v>
      </c>
      <c r="N873" t="s">
        <v>22</v>
      </c>
      <c r="O873" t="str">
        <f t="shared" si="26"/>
        <v xml:space="preserve">Tier 2-Supermarket </v>
      </c>
      <c r="P873" s="1">
        <f t="shared" si="27"/>
        <v>2.2341987358354407E-5</v>
      </c>
    </row>
    <row r="874" spans="1:16" x14ac:dyDescent="0.3">
      <c r="A874" t="s">
        <v>1497</v>
      </c>
      <c r="B874">
        <v>19.850000000000001</v>
      </c>
      <c r="C874" t="s">
        <v>24</v>
      </c>
      <c r="D874">
        <v>8.1500000000000003E-2</v>
      </c>
      <c r="E874" t="s">
        <v>79</v>
      </c>
      <c r="F874">
        <v>169.58199999999999</v>
      </c>
      <c r="G874" t="s">
        <v>54</v>
      </c>
      <c r="H874">
        <v>1997</v>
      </c>
      <c r="I874" t="s">
        <v>55</v>
      </c>
      <c r="J874" t="s">
        <v>19</v>
      </c>
      <c r="K874" t="s">
        <v>20</v>
      </c>
      <c r="L874">
        <v>2562.7447999999999</v>
      </c>
      <c r="M874" t="s">
        <v>21</v>
      </c>
      <c r="N874" t="s">
        <v>22</v>
      </c>
      <c r="O874" t="str">
        <f t="shared" si="26"/>
        <v xml:space="preserve">Tier 1-Supermarket </v>
      </c>
      <c r="P874" s="1">
        <f t="shared" si="27"/>
        <v>5.3545618641841127E-5</v>
      </c>
    </row>
    <row r="875" spans="1:16" x14ac:dyDescent="0.3">
      <c r="A875" t="s">
        <v>635</v>
      </c>
      <c r="B875">
        <v>19.850000000000001</v>
      </c>
      <c r="C875" t="s">
        <v>24</v>
      </c>
      <c r="D875">
        <v>2.0899999999999998E-2</v>
      </c>
      <c r="E875" t="s">
        <v>44</v>
      </c>
      <c r="F875">
        <v>63.319000000000003</v>
      </c>
      <c r="G875" t="s">
        <v>48</v>
      </c>
      <c r="H875">
        <v>2002</v>
      </c>
      <c r="J875" t="s">
        <v>49</v>
      </c>
      <c r="K875" t="s">
        <v>20</v>
      </c>
      <c r="L875">
        <v>776.20830000000001</v>
      </c>
      <c r="M875" t="s">
        <v>45</v>
      </c>
      <c r="N875" t="s">
        <v>22</v>
      </c>
      <c r="O875" t="str">
        <f t="shared" si="26"/>
        <v xml:space="preserve">Tier 2-Supermarket </v>
      </c>
      <c r="P875" s="1">
        <f t="shared" si="27"/>
        <v>1.6217983787707545E-5</v>
      </c>
    </row>
    <row r="876" spans="1:16" x14ac:dyDescent="0.3">
      <c r="A876" t="s">
        <v>1377</v>
      </c>
      <c r="B876">
        <v>19.850000000000001</v>
      </c>
      <c r="C876" t="s">
        <v>15</v>
      </c>
      <c r="D876">
        <v>4.4499999999999998E-2</v>
      </c>
      <c r="E876" t="s">
        <v>16</v>
      </c>
      <c r="F876">
        <v>89.786000000000001</v>
      </c>
      <c r="G876" t="s">
        <v>54</v>
      </c>
      <c r="H876">
        <v>1997</v>
      </c>
      <c r="I876" t="s">
        <v>55</v>
      </c>
      <c r="J876" t="s">
        <v>19</v>
      </c>
      <c r="K876" t="s">
        <v>20</v>
      </c>
      <c r="L876">
        <v>1111.9476</v>
      </c>
      <c r="M876" t="s">
        <v>21</v>
      </c>
      <c r="N876" t="s">
        <v>22</v>
      </c>
      <c r="O876" t="str">
        <f t="shared" si="26"/>
        <v xml:space="preserve">Tier 1-Supermarket </v>
      </c>
      <c r="P876" s="1">
        <f t="shared" si="27"/>
        <v>2.3232872090623499E-5</v>
      </c>
    </row>
    <row r="877" spans="1:16" x14ac:dyDescent="0.3">
      <c r="A877" t="s">
        <v>1474</v>
      </c>
      <c r="B877">
        <v>19.850000000000001</v>
      </c>
      <c r="C877" t="s">
        <v>15</v>
      </c>
      <c r="D877">
        <v>0.17630000000000001</v>
      </c>
      <c r="E877" t="s">
        <v>33</v>
      </c>
      <c r="F877">
        <v>221.67699999999999</v>
      </c>
      <c r="G877" t="s">
        <v>17</v>
      </c>
      <c r="H877">
        <v>1999</v>
      </c>
      <c r="I877" t="s">
        <v>18</v>
      </c>
      <c r="J877" t="s">
        <v>19</v>
      </c>
      <c r="K877" t="s">
        <v>20</v>
      </c>
      <c r="L877">
        <v>2697.1446999999998</v>
      </c>
      <c r="M877" t="s">
        <v>21</v>
      </c>
      <c r="N877" t="s">
        <v>57</v>
      </c>
      <c r="O877" t="str">
        <f t="shared" si="26"/>
        <v xml:space="preserve">Tier 1-Supermarket </v>
      </c>
      <c r="P877" s="1">
        <f t="shared" si="27"/>
        <v>5.6353750684837209E-5</v>
      </c>
    </row>
    <row r="878" spans="1:16" x14ac:dyDescent="0.3">
      <c r="A878" t="s">
        <v>1377</v>
      </c>
      <c r="B878">
        <v>19.850000000000001</v>
      </c>
      <c r="C878" t="s">
        <v>15</v>
      </c>
      <c r="D878">
        <v>4.4600000000000001E-2</v>
      </c>
      <c r="E878" t="s">
        <v>16</v>
      </c>
      <c r="F878">
        <v>86.986000000000004</v>
      </c>
      <c r="G878" t="s">
        <v>48</v>
      </c>
      <c r="H878">
        <v>2002</v>
      </c>
      <c r="J878" t="s">
        <v>49</v>
      </c>
      <c r="K878" t="s">
        <v>20</v>
      </c>
      <c r="L878">
        <v>957.26779999999997</v>
      </c>
      <c r="M878" t="s">
        <v>21</v>
      </c>
      <c r="N878" t="s">
        <v>22</v>
      </c>
      <c r="O878" t="str">
        <f t="shared" si="26"/>
        <v xml:space="preserve">Tier 2-Supermarket </v>
      </c>
      <c r="P878" s="1">
        <f t="shared" si="27"/>
        <v>2.0001014754537497E-5</v>
      </c>
    </row>
    <row r="879" spans="1:16" x14ac:dyDescent="0.3">
      <c r="A879" t="s">
        <v>1497</v>
      </c>
      <c r="B879">
        <v>19.850000000000001</v>
      </c>
      <c r="C879" t="s">
        <v>24</v>
      </c>
      <c r="D879">
        <v>8.1600000000000006E-2</v>
      </c>
      <c r="E879" t="s">
        <v>79</v>
      </c>
      <c r="F879">
        <v>167.88200000000001</v>
      </c>
      <c r="G879" t="s">
        <v>17</v>
      </c>
      <c r="H879">
        <v>1999</v>
      </c>
      <c r="I879" t="s">
        <v>18</v>
      </c>
      <c r="J879" t="s">
        <v>19</v>
      </c>
      <c r="K879" t="s">
        <v>20</v>
      </c>
      <c r="L879">
        <v>2487.0394999999999</v>
      </c>
      <c r="M879" t="s">
        <v>21</v>
      </c>
      <c r="N879" t="s">
        <v>22</v>
      </c>
      <c r="O879" t="str">
        <f t="shared" si="26"/>
        <v xml:space="preserve">Tier 1-Supermarket </v>
      </c>
      <c r="P879" s="1">
        <f t="shared" si="27"/>
        <v>5.196384306942901E-5</v>
      </c>
    </row>
    <row r="880" spans="1:16" x14ac:dyDescent="0.3">
      <c r="A880" t="s">
        <v>1497</v>
      </c>
      <c r="B880">
        <v>19.850000000000001</v>
      </c>
      <c r="C880" t="s">
        <v>24</v>
      </c>
      <c r="D880">
        <v>0</v>
      </c>
      <c r="E880" t="s">
        <v>79</v>
      </c>
      <c r="F880">
        <v>169.68199999999999</v>
      </c>
      <c r="G880" t="s">
        <v>26</v>
      </c>
      <c r="H880">
        <v>2009</v>
      </c>
      <c r="I880" t="s">
        <v>18</v>
      </c>
      <c r="J880" t="s">
        <v>27</v>
      </c>
      <c r="K880" t="s">
        <v>28</v>
      </c>
      <c r="L880">
        <v>2524.5630999999998</v>
      </c>
      <c r="M880" t="s">
        <v>21</v>
      </c>
      <c r="N880" t="s">
        <v>36</v>
      </c>
      <c r="O880" t="str">
        <f t="shared" si="26"/>
        <v xml:space="preserve">Tier 3-Supermarket </v>
      </c>
      <c r="P880" s="1">
        <f t="shared" si="27"/>
        <v>5.2747855732597421E-5</v>
      </c>
    </row>
    <row r="881" spans="1:16" x14ac:dyDescent="0.3">
      <c r="A881" t="s">
        <v>542</v>
      </c>
      <c r="B881">
        <v>19.850000000000001</v>
      </c>
      <c r="C881" t="s">
        <v>15</v>
      </c>
      <c r="D881">
        <v>2.5999999999999999E-2</v>
      </c>
      <c r="E881" t="s">
        <v>38</v>
      </c>
      <c r="F881">
        <v>49.838000000000001</v>
      </c>
      <c r="G881" t="s">
        <v>17</v>
      </c>
      <c r="H881">
        <v>1999</v>
      </c>
      <c r="I881" t="s">
        <v>18</v>
      </c>
      <c r="J881" t="s">
        <v>19</v>
      </c>
      <c r="K881" t="s">
        <v>20</v>
      </c>
      <c r="L881">
        <v>694.87900000000002</v>
      </c>
      <c r="M881" t="s">
        <v>38</v>
      </c>
      <c r="N881" t="s">
        <v>22</v>
      </c>
      <c r="O881" t="str">
        <f t="shared" si="26"/>
        <v xml:space="preserve">Tier 1-Supermarket </v>
      </c>
      <c r="P881" s="1">
        <f t="shared" si="27"/>
        <v>1.4518701173922556E-5</v>
      </c>
    </row>
    <row r="882" spans="1:16" x14ac:dyDescent="0.3">
      <c r="A882" t="s">
        <v>134</v>
      </c>
      <c r="B882">
        <v>19.75</v>
      </c>
      <c r="C882" t="s">
        <v>15</v>
      </c>
      <c r="D882">
        <v>3.4000000000000002E-2</v>
      </c>
      <c r="E882" t="s">
        <v>44</v>
      </c>
      <c r="F882">
        <v>212.09</v>
      </c>
      <c r="G882" t="s">
        <v>26</v>
      </c>
      <c r="H882">
        <v>2009</v>
      </c>
      <c r="I882" t="s">
        <v>18</v>
      </c>
      <c r="J882" t="s">
        <v>27</v>
      </c>
      <c r="K882" t="s">
        <v>28</v>
      </c>
      <c r="L882">
        <v>3185.8530000000001</v>
      </c>
      <c r="M882" t="s">
        <v>45</v>
      </c>
      <c r="N882" t="s">
        <v>22</v>
      </c>
      <c r="O882" t="str">
        <f t="shared" si="26"/>
        <v xml:space="preserve">Tier 3-Supermarket </v>
      </c>
      <c r="P882" s="1">
        <f t="shared" si="27"/>
        <v>6.6564751116445728E-5</v>
      </c>
    </row>
    <row r="883" spans="1:16" x14ac:dyDescent="0.3">
      <c r="A883" t="s">
        <v>196</v>
      </c>
      <c r="B883">
        <v>19.75</v>
      </c>
      <c r="C883" t="s">
        <v>24</v>
      </c>
      <c r="D883">
        <v>1.8100000000000002E-2</v>
      </c>
      <c r="E883" t="s">
        <v>47</v>
      </c>
      <c r="F883">
        <v>179.76599999999999</v>
      </c>
      <c r="G883" t="s">
        <v>48</v>
      </c>
      <c r="H883">
        <v>2002</v>
      </c>
      <c r="J883" t="s">
        <v>49</v>
      </c>
      <c r="K883" t="s">
        <v>20</v>
      </c>
      <c r="L883">
        <v>2336.9580000000001</v>
      </c>
      <c r="M883" t="s">
        <v>45</v>
      </c>
      <c r="N883" t="s">
        <v>22</v>
      </c>
      <c r="O883" t="str">
        <f t="shared" si="26"/>
        <v xml:space="preserve">Tier 2-Supermarket </v>
      </c>
      <c r="P883" s="1">
        <f t="shared" si="27"/>
        <v>4.8828061947486841E-5</v>
      </c>
    </row>
    <row r="884" spans="1:16" x14ac:dyDescent="0.3">
      <c r="A884" t="s">
        <v>444</v>
      </c>
      <c r="B884">
        <v>19.75</v>
      </c>
      <c r="C884" t="s">
        <v>15</v>
      </c>
      <c r="D884">
        <v>1.2500000000000001E-2</v>
      </c>
      <c r="E884" t="s">
        <v>33</v>
      </c>
      <c r="F884">
        <v>190.68700000000001</v>
      </c>
      <c r="G884" t="s">
        <v>51</v>
      </c>
      <c r="H884">
        <v>2007</v>
      </c>
      <c r="J884" t="s">
        <v>49</v>
      </c>
      <c r="K884" t="s">
        <v>20</v>
      </c>
      <c r="L884">
        <v>4916.2672000000002</v>
      </c>
      <c r="M884" t="s">
        <v>21</v>
      </c>
      <c r="N884" t="s">
        <v>22</v>
      </c>
      <c r="O884" t="str">
        <f t="shared" si="26"/>
        <v xml:space="preserve">Tier 2-Supermarket </v>
      </c>
      <c r="P884" s="1">
        <f t="shared" si="27"/>
        <v>1.0271977476360195E-4</v>
      </c>
    </row>
    <row r="885" spans="1:16" x14ac:dyDescent="0.3">
      <c r="A885" t="s">
        <v>515</v>
      </c>
      <c r="B885">
        <v>19.75</v>
      </c>
      <c r="C885" t="s">
        <v>15</v>
      </c>
      <c r="D885">
        <v>1.43E-2</v>
      </c>
      <c r="E885" t="s">
        <v>38</v>
      </c>
      <c r="F885">
        <v>103.033</v>
      </c>
      <c r="G885" t="s">
        <v>54</v>
      </c>
      <c r="H885">
        <v>1997</v>
      </c>
      <c r="I885" t="s">
        <v>55</v>
      </c>
      <c r="J885" t="s">
        <v>19</v>
      </c>
      <c r="K885" t="s">
        <v>20</v>
      </c>
      <c r="L885">
        <v>1230.3984</v>
      </c>
      <c r="M885" t="s">
        <v>38</v>
      </c>
      <c r="N885" t="s">
        <v>22</v>
      </c>
      <c r="O885" t="str">
        <f t="shared" si="26"/>
        <v xml:space="preserve">Tier 1-Supermarket </v>
      </c>
      <c r="P885" s="1">
        <f t="shared" si="27"/>
        <v>2.5707765948420422E-5</v>
      </c>
    </row>
    <row r="886" spans="1:16" x14ac:dyDescent="0.3">
      <c r="A886" t="s">
        <v>444</v>
      </c>
      <c r="B886">
        <v>19.75</v>
      </c>
      <c r="C886" t="s">
        <v>15</v>
      </c>
      <c r="D886">
        <v>1.24E-2</v>
      </c>
      <c r="E886" t="s">
        <v>33</v>
      </c>
      <c r="F886">
        <v>188.28700000000001</v>
      </c>
      <c r="G886" t="s">
        <v>54</v>
      </c>
      <c r="H886">
        <v>1997</v>
      </c>
      <c r="I886" t="s">
        <v>55</v>
      </c>
      <c r="J886" t="s">
        <v>19</v>
      </c>
      <c r="K886" t="s">
        <v>20</v>
      </c>
      <c r="L886">
        <v>2647.2208000000001</v>
      </c>
      <c r="M886" t="s">
        <v>21</v>
      </c>
      <c r="N886" t="s">
        <v>22</v>
      </c>
      <c r="O886" t="str">
        <f t="shared" si="26"/>
        <v xml:space="preserve">Tier 1-Supermarket </v>
      </c>
      <c r="P886" s="1">
        <f t="shared" si="27"/>
        <v>5.5310647949631813E-5</v>
      </c>
    </row>
    <row r="887" spans="1:16" x14ac:dyDescent="0.3">
      <c r="A887" t="s">
        <v>134</v>
      </c>
      <c r="B887">
        <v>19.75</v>
      </c>
      <c r="C887" t="s">
        <v>15</v>
      </c>
      <c r="D887">
        <v>3.39E-2</v>
      </c>
      <c r="E887" t="s">
        <v>44</v>
      </c>
      <c r="F887">
        <v>213.29</v>
      </c>
      <c r="G887" t="s">
        <v>65</v>
      </c>
      <c r="H887">
        <v>2004</v>
      </c>
      <c r="I887" t="s">
        <v>55</v>
      </c>
      <c r="J887" t="s">
        <v>49</v>
      </c>
      <c r="K887" t="s">
        <v>20</v>
      </c>
      <c r="L887">
        <v>4247.8040000000001</v>
      </c>
      <c r="M887" t="s">
        <v>45</v>
      </c>
      <c r="N887" t="s">
        <v>22</v>
      </c>
      <c r="O887" t="str">
        <f t="shared" si="26"/>
        <v xml:space="preserve">Tier 2-Supermarket </v>
      </c>
      <c r="P887" s="1">
        <f t="shared" si="27"/>
        <v>8.8753001488594305E-5</v>
      </c>
    </row>
    <row r="888" spans="1:16" x14ac:dyDescent="0.3">
      <c r="A888" t="s">
        <v>196</v>
      </c>
      <c r="B888">
        <v>19.75</v>
      </c>
      <c r="C888" t="s">
        <v>24</v>
      </c>
      <c r="D888">
        <v>3.0200000000000001E-2</v>
      </c>
      <c r="E888" t="s">
        <v>47</v>
      </c>
      <c r="F888">
        <v>179.76599999999999</v>
      </c>
      <c r="G888" t="s">
        <v>34</v>
      </c>
      <c r="H888">
        <v>1998</v>
      </c>
      <c r="J888" t="s">
        <v>27</v>
      </c>
      <c r="K888" t="s">
        <v>35</v>
      </c>
      <c r="L888">
        <v>719.06399999999996</v>
      </c>
      <c r="M888" t="s">
        <v>45</v>
      </c>
      <c r="N888" t="s">
        <v>22</v>
      </c>
      <c r="O888" t="str">
        <f t="shared" si="26"/>
        <v>Tier 3-Grocery Stor</v>
      </c>
      <c r="P888" s="1">
        <f t="shared" si="27"/>
        <v>1.5024019060765181E-5</v>
      </c>
    </row>
    <row r="889" spans="1:16" x14ac:dyDescent="0.3">
      <c r="A889" t="s">
        <v>1132</v>
      </c>
      <c r="B889">
        <v>19.75</v>
      </c>
      <c r="C889" t="s">
        <v>15</v>
      </c>
      <c r="D889">
        <v>4.1300000000000003E-2</v>
      </c>
      <c r="E889" t="s">
        <v>33</v>
      </c>
      <c r="F889">
        <v>115.84699999999999</v>
      </c>
      <c r="G889" t="s">
        <v>39</v>
      </c>
      <c r="H889">
        <v>1987</v>
      </c>
      <c r="I889" t="s">
        <v>40</v>
      </c>
      <c r="J889" t="s">
        <v>27</v>
      </c>
      <c r="K889" t="s">
        <v>20</v>
      </c>
      <c r="L889">
        <v>2474.7786000000001</v>
      </c>
      <c r="M889" t="s">
        <v>21</v>
      </c>
      <c r="N889" t="s">
        <v>22</v>
      </c>
      <c r="O889" t="str">
        <f t="shared" si="26"/>
        <v xml:space="preserve">Tier 3-Supermarket </v>
      </c>
      <c r="P889" s="1">
        <f t="shared" si="27"/>
        <v>5.1707665600800168E-5</v>
      </c>
    </row>
    <row r="890" spans="1:16" x14ac:dyDescent="0.3">
      <c r="A890" t="s">
        <v>196</v>
      </c>
      <c r="B890">
        <v>19.75</v>
      </c>
      <c r="C890" t="s">
        <v>24</v>
      </c>
      <c r="D890">
        <v>1.8100000000000002E-2</v>
      </c>
      <c r="E890" t="s">
        <v>47</v>
      </c>
      <c r="F890">
        <v>179.566</v>
      </c>
      <c r="G890" t="s">
        <v>26</v>
      </c>
      <c r="H890">
        <v>2009</v>
      </c>
      <c r="I890" t="s">
        <v>18</v>
      </c>
      <c r="J890" t="s">
        <v>27</v>
      </c>
      <c r="K890" t="s">
        <v>28</v>
      </c>
      <c r="L890">
        <v>2696.49</v>
      </c>
      <c r="M890" t="s">
        <v>45</v>
      </c>
      <c r="N890" t="s">
        <v>22</v>
      </c>
      <c r="O890" t="str">
        <f t="shared" si="26"/>
        <v xml:space="preserve">Tier 3-Supermarket </v>
      </c>
      <c r="P890" s="1">
        <f t="shared" si="27"/>
        <v>5.6340071477869426E-5</v>
      </c>
    </row>
    <row r="891" spans="1:16" x14ac:dyDescent="0.3">
      <c r="A891" t="s">
        <v>515</v>
      </c>
      <c r="B891">
        <v>19.75</v>
      </c>
      <c r="C891" t="s">
        <v>15</v>
      </c>
      <c r="D891">
        <v>1.44E-2</v>
      </c>
      <c r="E891" t="s">
        <v>38</v>
      </c>
      <c r="F891">
        <v>100.833</v>
      </c>
      <c r="G891" t="s">
        <v>26</v>
      </c>
      <c r="H891">
        <v>2009</v>
      </c>
      <c r="I891" t="s">
        <v>18</v>
      </c>
      <c r="J891" t="s">
        <v>27</v>
      </c>
      <c r="K891" t="s">
        <v>28</v>
      </c>
      <c r="L891">
        <v>1537.998</v>
      </c>
      <c r="M891" t="s">
        <v>38</v>
      </c>
      <c r="N891" t="s">
        <v>22</v>
      </c>
      <c r="O891" t="str">
        <f t="shared" si="26"/>
        <v xml:space="preserve">Tier 3-Supermarket </v>
      </c>
      <c r="P891" s="1">
        <f t="shared" si="27"/>
        <v>3.2134707435525525E-5</v>
      </c>
    </row>
    <row r="892" spans="1:16" x14ac:dyDescent="0.3">
      <c r="A892" t="s">
        <v>444</v>
      </c>
      <c r="B892">
        <v>19.75</v>
      </c>
      <c r="C892" t="s">
        <v>15</v>
      </c>
      <c r="D892">
        <v>1.2500000000000001E-2</v>
      </c>
      <c r="E892" t="s">
        <v>33</v>
      </c>
      <c r="F892">
        <v>187.58699999999999</v>
      </c>
      <c r="G892" t="s">
        <v>48</v>
      </c>
      <c r="H892">
        <v>2002</v>
      </c>
      <c r="J892" t="s">
        <v>49</v>
      </c>
      <c r="K892" t="s">
        <v>20</v>
      </c>
      <c r="L892">
        <v>1323.6104</v>
      </c>
      <c r="M892" t="s">
        <v>21</v>
      </c>
      <c r="N892" t="s">
        <v>22</v>
      </c>
      <c r="O892" t="str">
        <f t="shared" si="26"/>
        <v xml:space="preserve">Tier 2-Supermarket </v>
      </c>
      <c r="P892" s="1">
        <f t="shared" si="27"/>
        <v>2.7655323974815906E-5</v>
      </c>
    </row>
    <row r="893" spans="1:16" x14ac:dyDescent="0.3">
      <c r="A893" t="s">
        <v>196</v>
      </c>
      <c r="B893">
        <v>19.75</v>
      </c>
      <c r="C893" t="s">
        <v>24</v>
      </c>
      <c r="D893">
        <v>1.8100000000000002E-2</v>
      </c>
      <c r="E893" t="s">
        <v>47</v>
      </c>
      <c r="F893">
        <v>179.86600000000001</v>
      </c>
      <c r="G893" t="s">
        <v>17</v>
      </c>
      <c r="H893">
        <v>1999</v>
      </c>
      <c r="I893" t="s">
        <v>18</v>
      </c>
      <c r="J893" t="s">
        <v>19</v>
      </c>
      <c r="K893" t="s">
        <v>20</v>
      </c>
      <c r="L893">
        <v>2696.49</v>
      </c>
      <c r="M893" t="s">
        <v>45</v>
      </c>
      <c r="N893" t="s">
        <v>22</v>
      </c>
      <c r="O893" t="str">
        <f t="shared" si="26"/>
        <v xml:space="preserve">Tier 1-Supermarket </v>
      </c>
      <c r="P893" s="1">
        <f t="shared" si="27"/>
        <v>5.6340071477869426E-5</v>
      </c>
    </row>
    <row r="894" spans="1:16" x14ac:dyDescent="0.3">
      <c r="A894" t="s">
        <v>196</v>
      </c>
      <c r="B894">
        <v>19.75</v>
      </c>
      <c r="C894" t="s">
        <v>24</v>
      </c>
      <c r="D894">
        <v>1.7999999999999999E-2</v>
      </c>
      <c r="E894" t="s">
        <v>47</v>
      </c>
      <c r="F894">
        <v>180.46600000000001</v>
      </c>
      <c r="G894" t="s">
        <v>39</v>
      </c>
      <c r="H894">
        <v>1987</v>
      </c>
      <c r="I894" t="s">
        <v>40</v>
      </c>
      <c r="J894" t="s">
        <v>27</v>
      </c>
      <c r="K894" t="s">
        <v>20</v>
      </c>
      <c r="L894">
        <v>3415.5540000000001</v>
      </c>
      <c r="M894" t="s">
        <v>45</v>
      </c>
      <c r="N894" t="s">
        <v>22</v>
      </c>
      <c r="O894" t="str">
        <f t="shared" si="26"/>
        <v xml:space="preserve">Tier 3-Supermarket </v>
      </c>
      <c r="P894" s="1">
        <f t="shared" si="27"/>
        <v>7.1364090538634617E-5</v>
      </c>
    </row>
    <row r="895" spans="1:16" x14ac:dyDescent="0.3">
      <c r="A895" t="s">
        <v>1132</v>
      </c>
      <c r="B895">
        <v>19.75</v>
      </c>
      <c r="C895" t="s">
        <v>15</v>
      </c>
      <c r="D895">
        <v>4.1399999999999999E-2</v>
      </c>
      <c r="E895" t="s">
        <v>33</v>
      </c>
      <c r="F895">
        <v>117.247</v>
      </c>
      <c r="G895" t="s">
        <v>17</v>
      </c>
      <c r="H895">
        <v>1999</v>
      </c>
      <c r="I895" t="s">
        <v>18</v>
      </c>
      <c r="J895" t="s">
        <v>19</v>
      </c>
      <c r="K895" t="s">
        <v>20</v>
      </c>
      <c r="L895">
        <v>2239.0853999999999</v>
      </c>
      <c r="M895" t="s">
        <v>21</v>
      </c>
      <c r="N895" t="s">
        <v>22</v>
      </c>
      <c r="O895" t="str">
        <f t="shared" si="26"/>
        <v xml:space="preserve">Tier 1-Supermarket </v>
      </c>
      <c r="P895" s="1">
        <f t="shared" si="27"/>
        <v>4.6783126019771579E-5</v>
      </c>
    </row>
    <row r="896" spans="1:16" x14ac:dyDescent="0.3">
      <c r="A896" t="s">
        <v>444</v>
      </c>
      <c r="B896">
        <v>19.75</v>
      </c>
      <c r="C896" t="s">
        <v>15</v>
      </c>
      <c r="D896">
        <v>1.2500000000000001E-2</v>
      </c>
      <c r="E896" t="s">
        <v>33</v>
      </c>
      <c r="F896">
        <v>188.18700000000001</v>
      </c>
      <c r="G896" t="s">
        <v>17</v>
      </c>
      <c r="H896">
        <v>1999</v>
      </c>
      <c r="I896" t="s">
        <v>18</v>
      </c>
      <c r="J896" t="s">
        <v>19</v>
      </c>
      <c r="K896" t="s">
        <v>20</v>
      </c>
      <c r="L896">
        <v>2458.1336000000001</v>
      </c>
      <c r="M896" t="s">
        <v>21</v>
      </c>
      <c r="N896" t="s">
        <v>22</v>
      </c>
      <c r="O896" t="str">
        <f t="shared" si="26"/>
        <v xml:space="preserve">Tier 1-Supermarket </v>
      </c>
      <c r="P896" s="1">
        <f t="shared" si="27"/>
        <v>5.1359887381800976E-5</v>
      </c>
    </row>
    <row r="897" spans="1:16" x14ac:dyDescent="0.3">
      <c r="A897" t="s">
        <v>134</v>
      </c>
      <c r="B897">
        <v>19.75</v>
      </c>
      <c r="C897" t="s">
        <v>15</v>
      </c>
      <c r="D897">
        <v>3.39E-2</v>
      </c>
      <c r="E897" t="s">
        <v>44</v>
      </c>
      <c r="F897">
        <v>213.59</v>
      </c>
      <c r="G897" t="s">
        <v>17</v>
      </c>
      <c r="H897">
        <v>1999</v>
      </c>
      <c r="I897" t="s">
        <v>18</v>
      </c>
      <c r="J897" t="s">
        <v>19</v>
      </c>
      <c r="K897" t="s">
        <v>20</v>
      </c>
      <c r="L897">
        <v>4460.1941999999999</v>
      </c>
      <c r="M897" t="s">
        <v>45</v>
      </c>
      <c r="N897" t="s">
        <v>22</v>
      </c>
      <c r="O897" t="str">
        <f t="shared" si="26"/>
        <v xml:space="preserve">Tier 1-Supermarket </v>
      </c>
      <c r="P897" s="1">
        <f t="shared" si="27"/>
        <v>9.3190651563024028E-5</v>
      </c>
    </row>
    <row r="898" spans="1:16" x14ac:dyDescent="0.3">
      <c r="A898" t="s">
        <v>444</v>
      </c>
      <c r="B898">
        <v>19.75</v>
      </c>
      <c r="C898" t="s">
        <v>15</v>
      </c>
      <c r="D898">
        <v>1.24E-2</v>
      </c>
      <c r="E898" t="s">
        <v>33</v>
      </c>
      <c r="F898">
        <v>189.98699999999999</v>
      </c>
      <c r="G898" t="s">
        <v>39</v>
      </c>
      <c r="H898">
        <v>1987</v>
      </c>
      <c r="I898" t="s">
        <v>40</v>
      </c>
      <c r="J898" t="s">
        <v>27</v>
      </c>
      <c r="K898" t="s">
        <v>20</v>
      </c>
      <c r="L898">
        <v>3781.7440000000001</v>
      </c>
      <c r="M898" t="s">
        <v>21</v>
      </c>
      <c r="N898" t="s">
        <v>22</v>
      </c>
      <c r="O898" t="str">
        <f t="shared" ref="O898:O961" si="28">_xlfn.CONCAT(J898,"-", LEFT(K898,12))</f>
        <v xml:space="preserve">Tier 3-Supermarket </v>
      </c>
      <c r="P898" s="1">
        <f t="shared" ref="P898:P961" si="29">L898/SUM(L:L)</f>
        <v>7.9015211356616875E-5</v>
      </c>
    </row>
    <row r="899" spans="1:16" x14ac:dyDescent="0.3">
      <c r="A899" t="s">
        <v>1132</v>
      </c>
      <c r="B899">
        <v>19.75</v>
      </c>
      <c r="C899" t="s">
        <v>15</v>
      </c>
      <c r="D899">
        <v>4.1500000000000002E-2</v>
      </c>
      <c r="E899" t="s">
        <v>33</v>
      </c>
      <c r="F899">
        <v>119.84699999999999</v>
      </c>
      <c r="G899" t="s">
        <v>26</v>
      </c>
      <c r="H899">
        <v>2009</v>
      </c>
      <c r="I899" t="s">
        <v>18</v>
      </c>
      <c r="J899" t="s">
        <v>27</v>
      </c>
      <c r="K899" t="s">
        <v>28</v>
      </c>
      <c r="L899">
        <v>2239.0853999999999</v>
      </c>
      <c r="M899" t="s">
        <v>21</v>
      </c>
      <c r="N899" t="s">
        <v>22</v>
      </c>
      <c r="O899" t="str">
        <f t="shared" si="28"/>
        <v xml:space="preserve">Tier 3-Supermarket </v>
      </c>
      <c r="P899" s="1">
        <f t="shared" si="29"/>
        <v>4.6783126019771579E-5</v>
      </c>
    </row>
    <row r="900" spans="1:16" x14ac:dyDescent="0.3">
      <c r="A900" t="s">
        <v>444</v>
      </c>
      <c r="B900">
        <v>19.75</v>
      </c>
      <c r="C900" t="s">
        <v>15</v>
      </c>
      <c r="D900">
        <v>1.2500000000000001E-2</v>
      </c>
      <c r="E900" t="s">
        <v>33</v>
      </c>
      <c r="F900">
        <v>188.08699999999999</v>
      </c>
      <c r="G900" t="s">
        <v>26</v>
      </c>
      <c r="H900">
        <v>2009</v>
      </c>
      <c r="I900" t="s">
        <v>18</v>
      </c>
      <c r="J900" t="s">
        <v>27</v>
      </c>
      <c r="K900" t="s">
        <v>28</v>
      </c>
      <c r="L900">
        <v>2458.1336000000001</v>
      </c>
      <c r="M900" t="s">
        <v>21</v>
      </c>
      <c r="N900" t="s">
        <v>22</v>
      </c>
      <c r="O900" t="str">
        <f t="shared" si="28"/>
        <v xml:space="preserve">Tier 3-Supermarket </v>
      </c>
      <c r="P900" s="1">
        <f t="shared" si="29"/>
        <v>5.1359887381800976E-5</v>
      </c>
    </row>
    <row r="901" spans="1:16" x14ac:dyDescent="0.3">
      <c r="A901" t="s">
        <v>1132</v>
      </c>
      <c r="B901">
        <v>19.75</v>
      </c>
      <c r="C901" t="s">
        <v>15</v>
      </c>
      <c r="D901">
        <v>4.1399999999999999E-2</v>
      </c>
      <c r="E901" t="s">
        <v>33</v>
      </c>
      <c r="F901">
        <v>116.547</v>
      </c>
      <c r="G901" t="s">
        <v>48</v>
      </c>
      <c r="H901">
        <v>2002</v>
      </c>
      <c r="J901" t="s">
        <v>49</v>
      </c>
      <c r="K901" t="s">
        <v>20</v>
      </c>
      <c r="L901">
        <v>2828.3184000000001</v>
      </c>
      <c r="M901" t="s">
        <v>21</v>
      </c>
      <c r="N901" t="s">
        <v>22</v>
      </c>
      <c r="O901" t="str">
        <f t="shared" si="28"/>
        <v xml:space="preserve">Tier 2-Supermarket </v>
      </c>
      <c r="P901" s="1">
        <f t="shared" si="29"/>
        <v>5.9094474972343046E-5</v>
      </c>
    </row>
    <row r="902" spans="1:16" x14ac:dyDescent="0.3">
      <c r="A902" t="s">
        <v>515</v>
      </c>
      <c r="B902">
        <v>19.75</v>
      </c>
      <c r="C902" t="s">
        <v>15</v>
      </c>
      <c r="D902">
        <v>1.44E-2</v>
      </c>
      <c r="E902" t="s">
        <v>38</v>
      </c>
      <c r="F902">
        <v>102.233</v>
      </c>
      <c r="G902" t="s">
        <v>51</v>
      </c>
      <c r="H902">
        <v>2007</v>
      </c>
      <c r="J902" t="s">
        <v>49</v>
      </c>
      <c r="K902" t="s">
        <v>20</v>
      </c>
      <c r="L902">
        <v>3075.9960000000001</v>
      </c>
      <c r="M902" t="s">
        <v>38</v>
      </c>
      <c r="N902" t="s">
        <v>22</v>
      </c>
      <c r="O902" t="str">
        <f t="shared" si="28"/>
        <v xml:space="preserve">Tier 2-Supermarket </v>
      </c>
      <c r="P902" s="1">
        <f t="shared" si="29"/>
        <v>6.4269414871051051E-5</v>
      </c>
    </row>
    <row r="903" spans="1:16" x14ac:dyDescent="0.3">
      <c r="A903" t="s">
        <v>196</v>
      </c>
      <c r="B903">
        <v>19.75</v>
      </c>
      <c r="C903" t="s">
        <v>24</v>
      </c>
      <c r="D903">
        <v>1.7999999999999999E-2</v>
      </c>
      <c r="E903" t="s">
        <v>47</v>
      </c>
      <c r="F903">
        <v>181.566</v>
      </c>
      <c r="G903" t="s">
        <v>65</v>
      </c>
      <c r="H903">
        <v>2004</v>
      </c>
      <c r="I903" t="s">
        <v>55</v>
      </c>
      <c r="J903" t="s">
        <v>49</v>
      </c>
      <c r="K903" t="s">
        <v>20</v>
      </c>
      <c r="L903">
        <v>2876.2559999999999</v>
      </c>
      <c r="M903" t="s">
        <v>45</v>
      </c>
      <c r="N903" t="s">
        <v>22</v>
      </c>
      <c r="O903" t="str">
        <f t="shared" si="28"/>
        <v xml:space="preserve">Tier 2-Supermarket </v>
      </c>
      <c r="P903" s="1">
        <f t="shared" si="29"/>
        <v>6.0096076243060722E-5</v>
      </c>
    </row>
    <row r="904" spans="1:16" x14ac:dyDescent="0.3">
      <c r="A904" t="s">
        <v>515</v>
      </c>
      <c r="B904">
        <v>19.75</v>
      </c>
      <c r="C904" t="s">
        <v>15</v>
      </c>
      <c r="D904">
        <v>1.43E-2</v>
      </c>
      <c r="E904" t="s">
        <v>38</v>
      </c>
      <c r="F904">
        <v>104.233</v>
      </c>
      <c r="G904" t="s">
        <v>48</v>
      </c>
      <c r="H904">
        <v>2002</v>
      </c>
      <c r="J904" t="s">
        <v>49</v>
      </c>
      <c r="K904" t="s">
        <v>20</v>
      </c>
      <c r="L904">
        <v>2153.1972000000001</v>
      </c>
      <c r="M904" t="s">
        <v>38</v>
      </c>
      <c r="N904" t="s">
        <v>22</v>
      </c>
      <c r="O904" t="str">
        <f t="shared" si="28"/>
        <v xml:space="preserve">Tier 2-Supermarket </v>
      </c>
      <c r="P904" s="1">
        <f t="shared" si="29"/>
        <v>4.498859040973574E-5</v>
      </c>
    </row>
    <row r="905" spans="1:16" x14ac:dyDescent="0.3">
      <c r="A905" t="s">
        <v>1132</v>
      </c>
      <c r="B905">
        <v>19.75</v>
      </c>
      <c r="C905" t="s">
        <v>15</v>
      </c>
      <c r="D905">
        <v>6.9199999999999998E-2</v>
      </c>
      <c r="E905" t="s">
        <v>33</v>
      </c>
      <c r="F905">
        <v>116.64700000000001</v>
      </c>
      <c r="G905" t="s">
        <v>34</v>
      </c>
      <c r="H905">
        <v>1998</v>
      </c>
      <c r="J905" t="s">
        <v>27</v>
      </c>
      <c r="K905" t="s">
        <v>35</v>
      </c>
      <c r="L905">
        <v>199.7303</v>
      </c>
      <c r="M905" t="s">
        <v>21</v>
      </c>
      <c r="N905" t="s">
        <v>22</v>
      </c>
      <c r="O905" t="str">
        <f t="shared" si="28"/>
        <v>Tier 3-Grocery Stor</v>
      </c>
      <c r="P905" s="1">
        <f t="shared" si="29"/>
        <v>4.1731359575953572E-6</v>
      </c>
    </row>
    <row r="906" spans="1:16" x14ac:dyDescent="0.3">
      <c r="A906" t="s">
        <v>1132</v>
      </c>
      <c r="B906">
        <v>19.75</v>
      </c>
      <c r="C906" t="s">
        <v>15</v>
      </c>
      <c r="D906">
        <v>4.1599999999999998E-2</v>
      </c>
      <c r="E906" t="s">
        <v>33</v>
      </c>
      <c r="F906">
        <v>118.047</v>
      </c>
      <c r="G906" t="s">
        <v>51</v>
      </c>
      <c r="H906">
        <v>2007</v>
      </c>
      <c r="J906" t="s">
        <v>49</v>
      </c>
      <c r="K906" t="s">
        <v>20</v>
      </c>
      <c r="L906">
        <v>2032.1483000000001</v>
      </c>
      <c r="M906" t="s">
        <v>21</v>
      </c>
      <c r="N906" t="s">
        <v>22</v>
      </c>
      <c r="O906" t="str">
        <f t="shared" si="28"/>
        <v xml:space="preserve">Tier 2-Supermarket </v>
      </c>
      <c r="P906" s="1">
        <f t="shared" si="29"/>
        <v>4.245941222686932E-5</v>
      </c>
    </row>
    <row r="907" spans="1:16" x14ac:dyDescent="0.3">
      <c r="A907" t="s">
        <v>134</v>
      </c>
      <c r="B907">
        <v>19.75</v>
      </c>
      <c r="C907" t="s">
        <v>15</v>
      </c>
      <c r="D907">
        <v>3.4000000000000002E-2</v>
      </c>
      <c r="E907" t="s">
        <v>44</v>
      </c>
      <c r="F907">
        <v>212.09</v>
      </c>
      <c r="G907" t="s">
        <v>48</v>
      </c>
      <c r="H907">
        <v>2002</v>
      </c>
      <c r="J907" t="s">
        <v>49</v>
      </c>
      <c r="K907" t="s">
        <v>20</v>
      </c>
      <c r="L907">
        <v>2987.6305000000002</v>
      </c>
      <c r="M907" t="s">
        <v>45</v>
      </c>
      <c r="N907" t="s">
        <v>22</v>
      </c>
      <c r="O907" t="str">
        <f t="shared" si="28"/>
        <v xml:space="preserve">Tier 2-Supermarket </v>
      </c>
      <c r="P907" s="1">
        <f t="shared" si="29"/>
        <v>6.2423118913648034E-5</v>
      </c>
    </row>
    <row r="908" spans="1:16" x14ac:dyDescent="0.3">
      <c r="A908" t="s">
        <v>444</v>
      </c>
      <c r="B908">
        <v>19.75</v>
      </c>
      <c r="C908" t="s">
        <v>15</v>
      </c>
      <c r="D908">
        <v>1.24E-2</v>
      </c>
      <c r="E908" t="s">
        <v>33</v>
      </c>
      <c r="F908">
        <v>187.887</v>
      </c>
      <c r="G908" t="s">
        <v>65</v>
      </c>
      <c r="H908">
        <v>2004</v>
      </c>
      <c r="I908" t="s">
        <v>55</v>
      </c>
      <c r="J908" t="s">
        <v>49</v>
      </c>
      <c r="K908" t="s">
        <v>20</v>
      </c>
      <c r="L908">
        <v>2558.2341999999999</v>
      </c>
      <c r="M908" t="s">
        <v>21</v>
      </c>
      <c r="N908" t="s">
        <v>22</v>
      </c>
      <c r="O908" t="str">
        <f t="shared" si="28"/>
        <v xml:space="preserve">Tier 2-Supermarket </v>
      </c>
      <c r="P908" s="1">
        <f t="shared" si="29"/>
        <v>5.3451374818794099E-5</v>
      </c>
    </row>
    <row r="909" spans="1:16" x14ac:dyDescent="0.3">
      <c r="A909" t="s">
        <v>134</v>
      </c>
      <c r="B909">
        <v>19.75</v>
      </c>
      <c r="C909" t="s">
        <v>15</v>
      </c>
      <c r="D909">
        <v>5.67E-2</v>
      </c>
      <c r="E909" t="s">
        <v>44</v>
      </c>
      <c r="F909">
        <v>212.79</v>
      </c>
      <c r="G909" t="s">
        <v>34</v>
      </c>
      <c r="H909">
        <v>1998</v>
      </c>
      <c r="J909" t="s">
        <v>27</v>
      </c>
      <c r="K909" t="s">
        <v>35</v>
      </c>
      <c r="L909">
        <v>462.46910000000003</v>
      </c>
      <c r="M909" t="s">
        <v>45</v>
      </c>
      <c r="N909" t="s">
        <v>22</v>
      </c>
      <c r="O909" t="str">
        <f t="shared" si="28"/>
        <v>Tier 3-Grocery Stor</v>
      </c>
      <c r="P909" s="1">
        <f t="shared" si="29"/>
        <v>9.6627623875133766E-6</v>
      </c>
    </row>
    <row r="910" spans="1:16" x14ac:dyDescent="0.3">
      <c r="A910" t="s">
        <v>196</v>
      </c>
      <c r="B910">
        <v>19.75</v>
      </c>
      <c r="C910" t="s">
        <v>24</v>
      </c>
      <c r="D910">
        <v>0</v>
      </c>
      <c r="E910" t="s">
        <v>47</v>
      </c>
      <c r="F910">
        <v>179.666</v>
      </c>
      <c r="G910" t="s">
        <v>54</v>
      </c>
      <c r="H910">
        <v>1997</v>
      </c>
      <c r="I910" t="s">
        <v>55</v>
      </c>
      <c r="J910" t="s">
        <v>19</v>
      </c>
      <c r="K910" t="s">
        <v>20</v>
      </c>
      <c r="L910">
        <v>2584.4081999999999</v>
      </c>
      <c r="M910" t="s">
        <v>45</v>
      </c>
      <c r="N910" t="s">
        <v>36</v>
      </c>
      <c r="O910" t="str">
        <f t="shared" si="28"/>
        <v xml:space="preserve">Tier 1-Supermarket </v>
      </c>
      <c r="P910" s="1">
        <f t="shared" si="29"/>
        <v>5.3998250583533355E-5</v>
      </c>
    </row>
    <row r="911" spans="1:16" x14ac:dyDescent="0.3">
      <c r="A911" t="s">
        <v>134</v>
      </c>
      <c r="B911">
        <v>19.75</v>
      </c>
      <c r="C911" t="s">
        <v>15</v>
      </c>
      <c r="D911">
        <v>3.4099999999999998E-2</v>
      </c>
      <c r="E911" t="s">
        <v>44</v>
      </c>
      <c r="F911">
        <v>211.79</v>
      </c>
      <c r="G911" t="s">
        <v>51</v>
      </c>
      <c r="H911">
        <v>2007</v>
      </c>
      <c r="J911" t="s">
        <v>49</v>
      </c>
      <c r="K911" t="s">
        <v>20</v>
      </c>
      <c r="L911">
        <v>3675.9342999999999</v>
      </c>
      <c r="M911" t="s">
        <v>45</v>
      </c>
      <c r="N911" t="s">
        <v>22</v>
      </c>
      <c r="O911" t="str">
        <f t="shared" si="28"/>
        <v xml:space="preserve">Tier 2-Supermarket </v>
      </c>
      <c r="P911" s="1">
        <f t="shared" si="29"/>
        <v>7.6804438811177463E-5</v>
      </c>
    </row>
    <row r="912" spans="1:16" x14ac:dyDescent="0.3">
      <c r="A912" t="s">
        <v>515</v>
      </c>
      <c r="B912">
        <v>19.75</v>
      </c>
      <c r="C912" t="s">
        <v>15</v>
      </c>
      <c r="D912">
        <v>1.43E-2</v>
      </c>
      <c r="E912" t="s">
        <v>38</v>
      </c>
      <c r="F912">
        <v>103.833</v>
      </c>
      <c r="G912" t="s">
        <v>39</v>
      </c>
      <c r="H912">
        <v>1987</v>
      </c>
      <c r="I912" t="s">
        <v>40</v>
      </c>
      <c r="J912" t="s">
        <v>27</v>
      </c>
      <c r="K912" t="s">
        <v>20</v>
      </c>
      <c r="L912">
        <v>1342.1212</v>
      </c>
      <c r="M912" t="s">
        <v>38</v>
      </c>
      <c r="N912" t="s">
        <v>22</v>
      </c>
      <c r="O912" t="str">
        <f t="shared" si="28"/>
        <v xml:space="preserve">Tier 3-Supermarket </v>
      </c>
      <c r="P912" s="1">
        <f t="shared" si="29"/>
        <v>2.804208594875705E-5</v>
      </c>
    </row>
    <row r="913" spans="1:16" x14ac:dyDescent="0.3">
      <c r="A913" t="s">
        <v>1132</v>
      </c>
      <c r="B913">
        <v>19.75</v>
      </c>
      <c r="C913" t="s">
        <v>15</v>
      </c>
      <c r="D913">
        <v>4.1399999999999999E-2</v>
      </c>
      <c r="E913" t="s">
        <v>33</v>
      </c>
      <c r="F913">
        <v>116.14700000000001</v>
      </c>
      <c r="G913" t="s">
        <v>65</v>
      </c>
      <c r="H913">
        <v>2004</v>
      </c>
      <c r="I913" t="s">
        <v>55</v>
      </c>
      <c r="J913" t="s">
        <v>49</v>
      </c>
      <c r="K913" t="s">
        <v>20</v>
      </c>
      <c r="L913">
        <v>2021.2881</v>
      </c>
      <c r="M913" t="s">
        <v>21</v>
      </c>
      <c r="N913" t="s">
        <v>22</v>
      </c>
      <c r="O913" t="str">
        <f t="shared" si="28"/>
        <v xml:space="preserve">Tier 2-Supermarket </v>
      </c>
      <c r="P913" s="1">
        <f t="shared" si="29"/>
        <v>4.2232500781151381E-5</v>
      </c>
    </row>
    <row r="914" spans="1:16" x14ac:dyDescent="0.3">
      <c r="A914" t="s">
        <v>444</v>
      </c>
      <c r="B914">
        <v>19.75</v>
      </c>
      <c r="C914" t="s">
        <v>15</v>
      </c>
      <c r="D914">
        <v>2.0799999999999999E-2</v>
      </c>
      <c r="E914" t="s">
        <v>33</v>
      </c>
      <c r="F914">
        <v>187.98699999999999</v>
      </c>
      <c r="G914" t="s">
        <v>34</v>
      </c>
      <c r="H914">
        <v>1998</v>
      </c>
      <c r="J914" t="s">
        <v>27</v>
      </c>
      <c r="K914" t="s">
        <v>35</v>
      </c>
      <c r="L914">
        <v>404.27170000000001</v>
      </c>
      <c r="M914" t="s">
        <v>21</v>
      </c>
      <c r="N914" t="s">
        <v>22</v>
      </c>
      <c r="O914" t="str">
        <f t="shared" si="28"/>
        <v>Tier 3-Grocery Stor</v>
      </c>
      <c r="P914" s="1">
        <f t="shared" si="29"/>
        <v>8.4467943417108113E-6</v>
      </c>
    </row>
    <row r="915" spans="1:16" x14ac:dyDescent="0.3">
      <c r="A915" t="s">
        <v>196</v>
      </c>
      <c r="B915">
        <v>19.75</v>
      </c>
      <c r="C915" t="s">
        <v>24</v>
      </c>
      <c r="D915">
        <v>1.8100000000000002E-2</v>
      </c>
      <c r="E915" t="s">
        <v>47</v>
      </c>
      <c r="F915">
        <v>178.26599999999999</v>
      </c>
      <c r="G915" t="s">
        <v>51</v>
      </c>
      <c r="H915">
        <v>2007</v>
      </c>
      <c r="J915" t="s">
        <v>49</v>
      </c>
      <c r="K915" t="s">
        <v>20</v>
      </c>
      <c r="L915">
        <v>3040.4861000000001</v>
      </c>
      <c r="M915" t="s">
        <v>45</v>
      </c>
      <c r="N915" t="s">
        <v>22</v>
      </c>
      <c r="O915" t="str">
        <f t="shared" si="28"/>
        <v xml:space="preserve">Tier 2-Supermarket </v>
      </c>
      <c r="P915" s="1">
        <f t="shared" si="29"/>
        <v>6.3527476164001515E-5</v>
      </c>
    </row>
    <row r="916" spans="1:16" x14ac:dyDescent="0.3">
      <c r="A916" t="s">
        <v>515</v>
      </c>
      <c r="B916">
        <v>19.75</v>
      </c>
      <c r="C916" t="s">
        <v>15</v>
      </c>
      <c r="D916">
        <v>1.43E-2</v>
      </c>
      <c r="E916" t="s">
        <v>38</v>
      </c>
      <c r="F916">
        <v>102.533</v>
      </c>
      <c r="G916" t="s">
        <v>65</v>
      </c>
      <c r="H916">
        <v>2004</v>
      </c>
      <c r="I916" t="s">
        <v>55</v>
      </c>
      <c r="J916" t="s">
        <v>49</v>
      </c>
      <c r="K916" t="s">
        <v>20</v>
      </c>
      <c r="L916">
        <v>1699.2293999999999</v>
      </c>
      <c r="M916" t="s">
        <v>38</v>
      </c>
      <c r="N916" t="s">
        <v>22</v>
      </c>
      <c r="O916" t="str">
        <f t="shared" si="28"/>
        <v xml:space="preserve">Tier 2-Supermarket </v>
      </c>
      <c r="P916" s="1">
        <f t="shared" si="29"/>
        <v>3.5503452953023073E-5</v>
      </c>
    </row>
    <row r="917" spans="1:16" x14ac:dyDescent="0.3">
      <c r="A917" t="s">
        <v>1132</v>
      </c>
      <c r="B917">
        <v>19.75</v>
      </c>
      <c r="C917" t="s">
        <v>15</v>
      </c>
      <c r="D917">
        <v>4.1399999999999999E-2</v>
      </c>
      <c r="E917" t="s">
        <v>33</v>
      </c>
      <c r="F917">
        <v>117.747</v>
      </c>
      <c r="G917" t="s">
        <v>54</v>
      </c>
      <c r="H917">
        <v>1997</v>
      </c>
      <c r="I917" t="s">
        <v>55</v>
      </c>
      <c r="J917" t="s">
        <v>19</v>
      </c>
      <c r="K917" t="s">
        <v>20</v>
      </c>
      <c r="L917">
        <v>1911.6608000000001</v>
      </c>
      <c r="M917" t="s">
        <v>21</v>
      </c>
      <c r="N917" t="s">
        <v>22</v>
      </c>
      <c r="O917" t="str">
        <f t="shared" si="28"/>
        <v xml:space="preserve">Tier 1-Supermarket </v>
      </c>
      <c r="P917" s="1">
        <f t="shared" si="29"/>
        <v>3.9941963854285037E-5</v>
      </c>
    </row>
    <row r="918" spans="1:16" x14ac:dyDescent="0.3">
      <c r="A918" t="s">
        <v>134</v>
      </c>
      <c r="B918">
        <v>19.75</v>
      </c>
      <c r="C918" t="s">
        <v>15</v>
      </c>
      <c r="D918">
        <v>3.39E-2</v>
      </c>
      <c r="E918" t="s">
        <v>44</v>
      </c>
      <c r="F918">
        <v>213.29</v>
      </c>
      <c r="G918" t="s">
        <v>39</v>
      </c>
      <c r="H918">
        <v>1987</v>
      </c>
      <c r="I918" t="s">
        <v>40</v>
      </c>
      <c r="J918" t="s">
        <v>27</v>
      </c>
      <c r="K918" t="s">
        <v>20</v>
      </c>
      <c r="L918">
        <v>3352.0228999999999</v>
      </c>
      <c r="M918" t="s">
        <v>45</v>
      </c>
      <c r="N918" t="s">
        <v>22</v>
      </c>
      <c r="O918" t="str">
        <f t="shared" si="28"/>
        <v xml:space="preserve">Tier 3-Supermarket </v>
      </c>
      <c r="P918" s="1">
        <f t="shared" si="29"/>
        <v>7.0036680937609689E-5</v>
      </c>
    </row>
    <row r="919" spans="1:16" x14ac:dyDescent="0.3">
      <c r="A919" t="s">
        <v>134</v>
      </c>
      <c r="B919">
        <v>19.75</v>
      </c>
      <c r="C919" t="s">
        <v>15</v>
      </c>
      <c r="D919">
        <v>3.39E-2</v>
      </c>
      <c r="E919" t="s">
        <v>44</v>
      </c>
      <c r="F919">
        <v>211.89</v>
      </c>
      <c r="G919" t="s">
        <v>54</v>
      </c>
      <c r="H919">
        <v>1997</v>
      </c>
      <c r="I919" t="s">
        <v>55</v>
      </c>
      <c r="J919" t="s">
        <v>19</v>
      </c>
      <c r="K919" t="s">
        <v>20</v>
      </c>
      <c r="L919">
        <v>2906.5572999999999</v>
      </c>
      <c r="M919" t="s">
        <v>45</v>
      </c>
      <c r="N919" t="s">
        <v>22</v>
      </c>
      <c r="O919" t="str">
        <f t="shared" si="28"/>
        <v xml:space="preserve">Tier 1-Supermarket </v>
      </c>
      <c r="P919" s="1">
        <f t="shared" si="29"/>
        <v>6.0729187216167374E-5</v>
      </c>
    </row>
    <row r="920" spans="1:16" x14ac:dyDescent="0.3">
      <c r="A920" t="s">
        <v>127</v>
      </c>
      <c r="B920">
        <v>19.7</v>
      </c>
      <c r="C920" t="s">
        <v>15</v>
      </c>
      <c r="D920">
        <v>5.3199999999999997E-2</v>
      </c>
      <c r="E920" t="s">
        <v>33</v>
      </c>
      <c r="F920">
        <v>57.893000000000001</v>
      </c>
      <c r="G920" t="s">
        <v>65</v>
      </c>
      <c r="H920">
        <v>2004</v>
      </c>
      <c r="I920" t="s">
        <v>55</v>
      </c>
      <c r="J920" t="s">
        <v>49</v>
      </c>
      <c r="K920" t="s">
        <v>20</v>
      </c>
      <c r="L920">
        <v>622.52300000000002</v>
      </c>
      <c r="M920" t="s">
        <v>21</v>
      </c>
      <c r="N920" t="s">
        <v>22</v>
      </c>
      <c r="O920" t="str">
        <f t="shared" si="28"/>
        <v xml:space="preserve">Tier 2-Supermarket </v>
      </c>
      <c r="P920" s="1">
        <f t="shared" si="29"/>
        <v>1.3006905390569856E-5</v>
      </c>
    </row>
    <row r="921" spans="1:16" x14ac:dyDescent="0.3">
      <c r="A921" t="s">
        <v>215</v>
      </c>
      <c r="B921">
        <v>19.7</v>
      </c>
      <c r="C921" t="s">
        <v>15</v>
      </c>
      <c r="D921">
        <v>2.69E-2</v>
      </c>
      <c r="E921" t="s">
        <v>38</v>
      </c>
      <c r="F921">
        <v>96.072999999999993</v>
      </c>
      <c r="G921" t="s">
        <v>48</v>
      </c>
      <c r="H921">
        <v>2002</v>
      </c>
      <c r="J921" t="s">
        <v>49</v>
      </c>
      <c r="K921" t="s">
        <v>20</v>
      </c>
      <c r="L921">
        <v>1272.3438000000001</v>
      </c>
      <c r="M921" t="s">
        <v>38</v>
      </c>
      <c r="N921" t="s">
        <v>22</v>
      </c>
      <c r="O921" t="str">
        <f t="shared" si="28"/>
        <v xml:space="preserve">Tier 2-Supermarket </v>
      </c>
      <c r="P921" s="1">
        <f t="shared" si="29"/>
        <v>2.658416706029839E-5</v>
      </c>
    </row>
    <row r="922" spans="1:16" x14ac:dyDescent="0.3">
      <c r="A922" t="s">
        <v>401</v>
      </c>
      <c r="B922">
        <v>19.7</v>
      </c>
      <c r="C922" t="s">
        <v>15</v>
      </c>
      <c r="D922">
        <v>6.6900000000000001E-2</v>
      </c>
      <c r="E922" t="s">
        <v>44</v>
      </c>
      <c r="F922">
        <v>174.83699999999999</v>
      </c>
      <c r="G922" t="s">
        <v>65</v>
      </c>
      <c r="H922">
        <v>2004</v>
      </c>
      <c r="I922" t="s">
        <v>55</v>
      </c>
      <c r="J922" t="s">
        <v>49</v>
      </c>
      <c r="K922" t="s">
        <v>20</v>
      </c>
      <c r="L922">
        <v>2999.4290000000001</v>
      </c>
      <c r="M922" t="s">
        <v>45</v>
      </c>
      <c r="N922" t="s">
        <v>22</v>
      </c>
      <c r="O922" t="str">
        <f t="shared" si="28"/>
        <v xml:space="preserve">Tier 2-Supermarket </v>
      </c>
      <c r="P922" s="1">
        <f t="shared" si="29"/>
        <v>6.2669635063654759E-5</v>
      </c>
    </row>
    <row r="923" spans="1:16" x14ac:dyDescent="0.3">
      <c r="A923" t="s">
        <v>127</v>
      </c>
      <c r="B923">
        <v>19.7</v>
      </c>
      <c r="C923" t="s">
        <v>15</v>
      </c>
      <c r="D923">
        <v>8.9099999999999999E-2</v>
      </c>
      <c r="E923" t="s">
        <v>33</v>
      </c>
      <c r="F923">
        <v>54.593000000000004</v>
      </c>
      <c r="G923" t="s">
        <v>34</v>
      </c>
      <c r="H923">
        <v>1998</v>
      </c>
      <c r="J923" t="s">
        <v>27</v>
      </c>
      <c r="K923" t="s">
        <v>35</v>
      </c>
      <c r="L923">
        <v>56.593000000000004</v>
      </c>
      <c r="M923" t="s">
        <v>21</v>
      </c>
      <c r="N923" t="s">
        <v>22</v>
      </c>
      <c r="O923" t="str">
        <f t="shared" si="28"/>
        <v>Tier 3-Grocery Stor</v>
      </c>
      <c r="P923" s="1">
        <f t="shared" si="29"/>
        <v>1.1824459445972598E-6</v>
      </c>
    </row>
    <row r="924" spans="1:16" x14ac:dyDescent="0.3">
      <c r="A924" t="s">
        <v>127</v>
      </c>
      <c r="B924">
        <v>19.7</v>
      </c>
      <c r="C924" t="s">
        <v>15</v>
      </c>
      <c r="D924">
        <v>5.3499999999999999E-2</v>
      </c>
      <c r="E924" t="s">
        <v>33</v>
      </c>
      <c r="F924">
        <v>55.393000000000001</v>
      </c>
      <c r="G924" t="s">
        <v>51</v>
      </c>
      <c r="H924">
        <v>2007</v>
      </c>
      <c r="J924" t="s">
        <v>49</v>
      </c>
      <c r="K924" t="s">
        <v>20</v>
      </c>
      <c r="L924">
        <v>1471.4179999999999</v>
      </c>
      <c r="M924" t="s">
        <v>21</v>
      </c>
      <c r="N924" t="s">
        <v>22</v>
      </c>
      <c r="O924" t="str">
        <f t="shared" si="28"/>
        <v xml:space="preserve">Tier 2-Supermarket </v>
      </c>
      <c r="P924" s="1">
        <f t="shared" si="29"/>
        <v>3.0743594559528747E-5</v>
      </c>
    </row>
    <row r="925" spans="1:16" x14ac:dyDescent="0.3">
      <c r="A925" t="s">
        <v>662</v>
      </c>
      <c r="B925">
        <v>19.7</v>
      </c>
      <c r="C925" t="s">
        <v>15</v>
      </c>
      <c r="D925">
        <v>7.7899999999999997E-2</v>
      </c>
      <c r="E925" t="s">
        <v>42</v>
      </c>
      <c r="F925">
        <v>177.76599999999999</v>
      </c>
      <c r="G925" t="s">
        <v>65</v>
      </c>
      <c r="H925">
        <v>2004</v>
      </c>
      <c r="I925" t="s">
        <v>55</v>
      </c>
      <c r="J925" t="s">
        <v>49</v>
      </c>
      <c r="K925" t="s">
        <v>20</v>
      </c>
      <c r="L925">
        <v>2696.49</v>
      </c>
      <c r="M925" t="s">
        <v>21</v>
      </c>
      <c r="N925" t="s">
        <v>22</v>
      </c>
      <c r="O925" t="str">
        <f t="shared" si="28"/>
        <v xml:space="preserve">Tier 2-Supermarket </v>
      </c>
      <c r="P925" s="1">
        <f t="shared" si="29"/>
        <v>5.6340071477869426E-5</v>
      </c>
    </row>
    <row r="926" spans="1:16" x14ac:dyDescent="0.3">
      <c r="A926" t="s">
        <v>669</v>
      </c>
      <c r="B926">
        <v>19.7</v>
      </c>
      <c r="C926" t="s">
        <v>24</v>
      </c>
      <c r="D926">
        <v>1.8100000000000002E-2</v>
      </c>
      <c r="E926" t="s">
        <v>31</v>
      </c>
      <c r="F926">
        <v>101.79900000000001</v>
      </c>
      <c r="G926" t="s">
        <v>51</v>
      </c>
      <c r="H926">
        <v>2007</v>
      </c>
      <c r="J926" t="s">
        <v>49</v>
      </c>
      <c r="K926" t="s">
        <v>20</v>
      </c>
      <c r="L926">
        <v>1135.1890000000001</v>
      </c>
      <c r="M926" t="s">
        <v>21</v>
      </c>
      <c r="N926" t="s">
        <v>22</v>
      </c>
      <c r="O926" t="str">
        <f t="shared" si="28"/>
        <v xml:space="preserve">Tier 2-Supermarket </v>
      </c>
      <c r="P926" s="1">
        <f t="shared" si="29"/>
        <v>2.3718474535745031E-5</v>
      </c>
    </row>
    <row r="927" spans="1:16" x14ac:dyDescent="0.3">
      <c r="A927" t="s">
        <v>669</v>
      </c>
      <c r="B927">
        <v>19.7</v>
      </c>
      <c r="C927" t="s">
        <v>24</v>
      </c>
      <c r="D927">
        <v>1.7999999999999999E-2</v>
      </c>
      <c r="E927" t="s">
        <v>31</v>
      </c>
      <c r="F927">
        <v>101.199</v>
      </c>
      <c r="G927" t="s">
        <v>65</v>
      </c>
      <c r="H927">
        <v>2004</v>
      </c>
      <c r="I927" t="s">
        <v>55</v>
      </c>
      <c r="J927" t="s">
        <v>49</v>
      </c>
      <c r="K927" t="s">
        <v>20</v>
      </c>
      <c r="L927">
        <v>1857.5820000000001</v>
      </c>
      <c r="M927" t="s">
        <v>21</v>
      </c>
      <c r="N927" t="s">
        <v>22</v>
      </c>
      <c r="O927" t="str">
        <f t="shared" si="28"/>
        <v xml:space="preserve">Tier 2-Supermarket </v>
      </c>
      <c r="P927" s="1">
        <f t="shared" si="29"/>
        <v>3.8812049240310052E-5</v>
      </c>
    </row>
    <row r="928" spans="1:16" x14ac:dyDescent="0.3">
      <c r="A928" t="s">
        <v>807</v>
      </c>
      <c r="B928">
        <v>19.7</v>
      </c>
      <c r="C928" t="s">
        <v>24</v>
      </c>
      <c r="D928">
        <v>0.161</v>
      </c>
      <c r="E928" t="s">
        <v>86</v>
      </c>
      <c r="F928">
        <v>254.101</v>
      </c>
      <c r="G928" t="s">
        <v>48</v>
      </c>
      <c r="H928">
        <v>2002</v>
      </c>
      <c r="J928" t="s">
        <v>49</v>
      </c>
      <c r="K928" t="s">
        <v>20</v>
      </c>
      <c r="L928">
        <v>4845.0266000000001</v>
      </c>
      <c r="M928" t="s">
        <v>45</v>
      </c>
      <c r="N928" t="s">
        <v>57</v>
      </c>
      <c r="O928" t="str">
        <f t="shared" si="28"/>
        <v xml:space="preserve">Tier 2-Supermarket </v>
      </c>
      <c r="P928" s="1">
        <f t="shared" si="29"/>
        <v>1.012312839862854E-4</v>
      </c>
    </row>
    <row r="929" spans="1:16" x14ac:dyDescent="0.3">
      <c r="A929" t="s">
        <v>857</v>
      </c>
      <c r="B929">
        <v>19.7</v>
      </c>
      <c r="C929" t="s">
        <v>15</v>
      </c>
      <c r="D929">
        <v>6.4899999999999999E-2</v>
      </c>
      <c r="E929" t="s">
        <v>86</v>
      </c>
      <c r="F929">
        <v>88.12</v>
      </c>
      <c r="G929" t="s">
        <v>54</v>
      </c>
      <c r="H929">
        <v>1997</v>
      </c>
      <c r="I929" t="s">
        <v>55</v>
      </c>
      <c r="J929" t="s">
        <v>19</v>
      </c>
      <c r="K929" t="s">
        <v>20</v>
      </c>
      <c r="L929">
        <v>1744.396</v>
      </c>
      <c r="M929" t="s">
        <v>45</v>
      </c>
      <c r="N929" t="s">
        <v>22</v>
      </c>
      <c r="O929" t="str">
        <f t="shared" si="28"/>
        <v xml:space="preserve">Tier 1-Supermarket </v>
      </c>
      <c r="P929" s="1">
        <f t="shared" si="29"/>
        <v>3.6447157351115527E-5</v>
      </c>
    </row>
    <row r="930" spans="1:16" x14ac:dyDescent="0.3">
      <c r="A930" t="s">
        <v>662</v>
      </c>
      <c r="B930">
        <v>19.7</v>
      </c>
      <c r="C930" t="s">
        <v>15</v>
      </c>
      <c r="D930">
        <v>7.7799999999999994E-2</v>
      </c>
      <c r="E930" t="s">
        <v>42</v>
      </c>
      <c r="F930">
        <v>179.166</v>
      </c>
      <c r="G930" t="s">
        <v>39</v>
      </c>
      <c r="H930">
        <v>1987</v>
      </c>
      <c r="I930" t="s">
        <v>40</v>
      </c>
      <c r="J930" t="s">
        <v>27</v>
      </c>
      <c r="K930" t="s">
        <v>20</v>
      </c>
      <c r="L930">
        <v>3056.0219999999999</v>
      </c>
      <c r="M930" t="s">
        <v>21</v>
      </c>
      <c r="N930" t="s">
        <v>22</v>
      </c>
      <c r="O930" t="str">
        <f t="shared" si="28"/>
        <v xml:space="preserve">Tier 3-Supermarket </v>
      </c>
      <c r="P930" s="1">
        <f t="shared" si="29"/>
        <v>6.3852081008252011E-5</v>
      </c>
    </row>
    <row r="931" spans="1:16" x14ac:dyDescent="0.3">
      <c r="A931" t="s">
        <v>1116</v>
      </c>
      <c r="B931">
        <v>19.7</v>
      </c>
      <c r="C931" t="s">
        <v>15</v>
      </c>
      <c r="D931">
        <v>4.1700000000000001E-2</v>
      </c>
      <c r="E931" t="s">
        <v>47</v>
      </c>
      <c r="F931">
        <v>109.191</v>
      </c>
      <c r="G931" t="s">
        <v>39</v>
      </c>
      <c r="H931">
        <v>1987</v>
      </c>
      <c r="I931" t="s">
        <v>40</v>
      </c>
      <c r="J931" t="s">
        <v>27</v>
      </c>
      <c r="K931" t="s">
        <v>20</v>
      </c>
      <c r="L931">
        <v>1637.8679999999999</v>
      </c>
      <c r="M931" t="s">
        <v>45</v>
      </c>
      <c r="N931" t="s">
        <v>22</v>
      </c>
      <c r="O931" t="str">
        <f t="shared" si="28"/>
        <v xml:space="preserve">Tier 3-Supermarket </v>
      </c>
      <c r="P931" s="1">
        <f t="shared" si="29"/>
        <v>3.422137674952069E-5</v>
      </c>
    </row>
    <row r="932" spans="1:16" x14ac:dyDescent="0.3">
      <c r="A932" t="s">
        <v>1155</v>
      </c>
      <c r="B932">
        <v>19.7</v>
      </c>
      <c r="C932" t="s">
        <v>15</v>
      </c>
      <c r="D932">
        <v>3.8699999999999998E-2</v>
      </c>
      <c r="E932" t="s">
        <v>73</v>
      </c>
      <c r="F932">
        <v>127.336</v>
      </c>
      <c r="G932" t="s">
        <v>65</v>
      </c>
      <c r="H932">
        <v>2004</v>
      </c>
      <c r="I932" t="s">
        <v>55</v>
      </c>
      <c r="J932" t="s">
        <v>49</v>
      </c>
      <c r="K932" t="s">
        <v>20</v>
      </c>
      <c r="L932">
        <v>755.0172</v>
      </c>
      <c r="M932" t="s">
        <v>29</v>
      </c>
      <c r="N932" t="s">
        <v>22</v>
      </c>
      <c r="O932" t="str">
        <f t="shared" si="28"/>
        <v xml:space="preserve">Tier 2-Supermarket </v>
      </c>
      <c r="P932" s="1">
        <f t="shared" si="29"/>
        <v>1.5775220013803441E-5</v>
      </c>
    </row>
    <row r="933" spans="1:16" x14ac:dyDescent="0.3">
      <c r="A933" t="s">
        <v>1116</v>
      </c>
      <c r="B933">
        <v>19.7</v>
      </c>
      <c r="C933" t="s">
        <v>15</v>
      </c>
      <c r="D933">
        <v>4.1700000000000001E-2</v>
      </c>
      <c r="E933" t="s">
        <v>47</v>
      </c>
      <c r="F933">
        <v>109.291</v>
      </c>
      <c r="G933" t="s">
        <v>65</v>
      </c>
      <c r="H933">
        <v>2004</v>
      </c>
      <c r="I933" t="s">
        <v>55</v>
      </c>
      <c r="J933" t="s">
        <v>49</v>
      </c>
      <c r="K933" t="s">
        <v>20</v>
      </c>
      <c r="L933">
        <v>2402.2064</v>
      </c>
      <c r="M933" t="s">
        <v>45</v>
      </c>
      <c r="N933" t="s">
        <v>22</v>
      </c>
      <c r="O933" t="str">
        <f t="shared" si="28"/>
        <v xml:space="preserve">Tier 2-Supermarket </v>
      </c>
      <c r="P933" s="1">
        <f t="shared" si="29"/>
        <v>5.0191352565963682E-5</v>
      </c>
    </row>
    <row r="934" spans="1:16" x14ac:dyDescent="0.3">
      <c r="A934" t="s">
        <v>127</v>
      </c>
      <c r="B934">
        <v>19.7</v>
      </c>
      <c r="C934" t="s">
        <v>15</v>
      </c>
      <c r="D934">
        <v>5.3400000000000003E-2</v>
      </c>
      <c r="E934" t="s">
        <v>33</v>
      </c>
      <c r="F934">
        <v>55.093000000000004</v>
      </c>
      <c r="G934" t="s">
        <v>26</v>
      </c>
      <c r="H934">
        <v>2009</v>
      </c>
      <c r="I934" t="s">
        <v>18</v>
      </c>
      <c r="J934" t="s">
        <v>27</v>
      </c>
      <c r="K934" t="s">
        <v>28</v>
      </c>
      <c r="L934">
        <v>1018.674</v>
      </c>
      <c r="M934" t="s">
        <v>21</v>
      </c>
      <c r="N934" t="s">
        <v>22</v>
      </c>
      <c r="O934" t="str">
        <f t="shared" si="28"/>
        <v xml:space="preserve">Tier 3-Supermarket </v>
      </c>
      <c r="P934" s="1">
        <f t="shared" si="29"/>
        <v>2.1284027002750674E-5</v>
      </c>
    </row>
    <row r="935" spans="1:16" x14ac:dyDescent="0.3">
      <c r="A935" t="s">
        <v>1289</v>
      </c>
      <c r="B935">
        <v>19.7</v>
      </c>
      <c r="C935" t="s">
        <v>15</v>
      </c>
      <c r="D935">
        <v>2.47E-2</v>
      </c>
      <c r="E935" t="s">
        <v>25</v>
      </c>
      <c r="F935">
        <v>84.358999999999995</v>
      </c>
      <c r="G935" t="s">
        <v>54</v>
      </c>
      <c r="H935">
        <v>1997</v>
      </c>
      <c r="I935" t="s">
        <v>55</v>
      </c>
      <c r="J935" t="s">
        <v>19</v>
      </c>
      <c r="K935" t="s">
        <v>20</v>
      </c>
      <c r="L935">
        <v>743.03279999999995</v>
      </c>
      <c r="M935" t="s">
        <v>29</v>
      </c>
      <c r="N935" t="s">
        <v>22</v>
      </c>
      <c r="O935" t="str">
        <f t="shared" si="28"/>
        <v xml:space="preserve">Tier 1-Supermarket </v>
      </c>
      <c r="P935" s="1">
        <f t="shared" si="29"/>
        <v>1.5524819696124019E-5</v>
      </c>
    </row>
    <row r="936" spans="1:16" x14ac:dyDescent="0.3">
      <c r="A936" t="s">
        <v>1116</v>
      </c>
      <c r="B936">
        <v>19.7</v>
      </c>
      <c r="C936" t="s">
        <v>15</v>
      </c>
      <c r="D936">
        <v>4.1799999999999997E-2</v>
      </c>
      <c r="E936" t="s">
        <v>47</v>
      </c>
      <c r="F936">
        <v>110.39100000000001</v>
      </c>
      <c r="G936" t="s">
        <v>17</v>
      </c>
      <c r="H936">
        <v>1999</v>
      </c>
      <c r="I936" t="s">
        <v>18</v>
      </c>
      <c r="J936" t="s">
        <v>19</v>
      </c>
      <c r="K936" t="s">
        <v>20</v>
      </c>
      <c r="L936">
        <v>3275.7359999999999</v>
      </c>
      <c r="M936" t="s">
        <v>45</v>
      </c>
      <c r="N936" t="s">
        <v>22</v>
      </c>
      <c r="O936" t="str">
        <f t="shared" si="28"/>
        <v xml:space="preserve">Tier 1-Supermarket </v>
      </c>
      <c r="P936" s="1">
        <f t="shared" si="29"/>
        <v>6.844275349904138E-5</v>
      </c>
    </row>
    <row r="937" spans="1:16" x14ac:dyDescent="0.3">
      <c r="A937" t="s">
        <v>1289</v>
      </c>
      <c r="B937">
        <v>19.7</v>
      </c>
      <c r="C937" t="s">
        <v>15</v>
      </c>
      <c r="D937">
        <v>2.4799999999999999E-2</v>
      </c>
      <c r="E937" t="s">
        <v>25</v>
      </c>
      <c r="F937">
        <v>83.858999999999995</v>
      </c>
      <c r="G937" t="s">
        <v>26</v>
      </c>
      <c r="H937">
        <v>2009</v>
      </c>
      <c r="I937" t="s">
        <v>18</v>
      </c>
      <c r="J937" t="s">
        <v>27</v>
      </c>
      <c r="K937" t="s">
        <v>28</v>
      </c>
      <c r="L937">
        <v>247.67760000000001</v>
      </c>
      <c r="M937" t="s">
        <v>29</v>
      </c>
      <c r="N937" t="s">
        <v>22</v>
      </c>
      <c r="O937" t="str">
        <f t="shared" si="28"/>
        <v xml:space="preserve">Tier 3-Supermarket </v>
      </c>
      <c r="P937" s="1">
        <f t="shared" si="29"/>
        <v>5.1749398987080068E-6</v>
      </c>
    </row>
    <row r="938" spans="1:16" x14ac:dyDescent="0.3">
      <c r="A938" t="s">
        <v>127</v>
      </c>
      <c r="B938">
        <v>19.7</v>
      </c>
      <c r="C938" t="s">
        <v>15</v>
      </c>
      <c r="D938">
        <v>5.3199999999999997E-2</v>
      </c>
      <c r="E938" t="s">
        <v>33</v>
      </c>
      <c r="F938">
        <v>55.993000000000002</v>
      </c>
      <c r="G938" t="s">
        <v>39</v>
      </c>
      <c r="H938">
        <v>1987</v>
      </c>
      <c r="I938" t="s">
        <v>40</v>
      </c>
      <c r="J938" t="s">
        <v>27</v>
      </c>
      <c r="K938" t="s">
        <v>20</v>
      </c>
      <c r="L938">
        <v>905.48800000000006</v>
      </c>
      <c r="M938" t="s">
        <v>21</v>
      </c>
      <c r="N938" t="s">
        <v>22</v>
      </c>
      <c r="O938" t="str">
        <f t="shared" si="28"/>
        <v xml:space="preserve">Tier 3-Supermarket </v>
      </c>
      <c r="P938" s="1">
        <f t="shared" si="29"/>
        <v>1.8919135113556156E-5</v>
      </c>
    </row>
    <row r="939" spans="1:16" x14ac:dyDescent="0.3">
      <c r="A939" t="s">
        <v>857</v>
      </c>
      <c r="B939">
        <v>19.7</v>
      </c>
      <c r="C939" t="s">
        <v>15</v>
      </c>
      <c r="D939">
        <v>0.1087</v>
      </c>
      <c r="E939" t="s">
        <v>86</v>
      </c>
      <c r="F939">
        <v>86.42</v>
      </c>
      <c r="G939" t="s">
        <v>34</v>
      </c>
      <c r="H939">
        <v>1998</v>
      </c>
      <c r="J939" t="s">
        <v>27</v>
      </c>
      <c r="K939" t="s">
        <v>35</v>
      </c>
      <c r="L939">
        <v>87.219800000000006</v>
      </c>
      <c r="M939" t="s">
        <v>45</v>
      </c>
      <c r="N939" t="s">
        <v>57</v>
      </c>
      <c r="O939" t="str">
        <f t="shared" si="28"/>
        <v>Tier 3-Grocery Stor</v>
      </c>
      <c r="P939" s="1">
        <f t="shared" si="29"/>
        <v>1.8223578675557767E-6</v>
      </c>
    </row>
    <row r="940" spans="1:16" x14ac:dyDescent="0.3">
      <c r="A940" t="s">
        <v>1421</v>
      </c>
      <c r="B940">
        <v>19.7</v>
      </c>
      <c r="C940" t="s">
        <v>24</v>
      </c>
      <c r="D940">
        <v>1.6199999999999999E-2</v>
      </c>
      <c r="E940" t="s">
        <v>86</v>
      </c>
      <c r="F940">
        <v>186.45599999999999</v>
      </c>
      <c r="G940" t="s">
        <v>48</v>
      </c>
      <c r="H940">
        <v>2002</v>
      </c>
      <c r="J940" t="s">
        <v>49</v>
      </c>
      <c r="K940" t="s">
        <v>20</v>
      </c>
      <c r="L940">
        <v>5069.4012000000002</v>
      </c>
      <c r="M940" t="s">
        <v>45</v>
      </c>
      <c r="N940" t="s">
        <v>22</v>
      </c>
      <c r="O940" t="str">
        <f t="shared" si="28"/>
        <v xml:space="preserve">Tier 2-Supermarket </v>
      </c>
      <c r="P940" s="1">
        <f t="shared" si="29"/>
        <v>1.0591933437839453E-4</v>
      </c>
    </row>
    <row r="941" spans="1:16" x14ac:dyDescent="0.3">
      <c r="A941" t="s">
        <v>1289</v>
      </c>
      <c r="B941">
        <v>19.7</v>
      </c>
      <c r="C941" t="s">
        <v>15</v>
      </c>
      <c r="D941">
        <v>2.46E-2</v>
      </c>
      <c r="E941" t="s">
        <v>25</v>
      </c>
      <c r="F941">
        <v>84.159000000000006</v>
      </c>
      <c r="G941" t="s">
        <v>39</v>
      </c>
      <c r="H941">
        <v>1987</v>
      </c>
      <c r="I941" t="s">
        <v>40</v>
      </c>
      <c r="J941" t="s">
        <v>27</v>
      </c>
      <c r="K941" t="s">
        <v>20</v>
      </c>
      <c r="L941">
        <v>1073.2696000000001</v>
      </c>
      <c r="M941" t="s">
        <v>29</v>
      </c>
      <c r="N941" t="s">
        <v>22</v>
      </c>
      <c r="O941" t="str">
        <f t="shared" si="28"/>
        <v xml:space="preserve">Tier 3-Supermarket </v>
      </c>
      <c r="P941" s="1">
        <f t="shared" si="29"/>
        <v>2.242473956106803E-5</v>
      </c>
    </row>
    <row r="942" spans="1:16" x14ac:dyDescent="0.3">
      <c r="A942" t="s">
        <v>1421</v>
      </c>
      <c r="B942">
        <v>19.7</v>
      </c>
      <c r="C942" t="s">
        <v>24</v>
      </c>
      <c r="D942">
        <v>1.6199999999999999E-2</v>
      </c>
      <c r="E942" t="s">
        <v>86</v>
      </c>
      <c r="F942">
        <v>188.256</v>
      </c>
      <c r="G942" t="s">
        <v>65</v>
      </c>
      <c r="H942">
        <v>2004</v>
      </c>
      <c r="I942" t="s">
        <v>55</v>
      </c>
      <c r="J942" t="s">
        <v>49</v>
      </c>
      <c r="K942" t="s">
        <v>20</v>
      </c>
      <c r="L942">
        <v>3379.6008000000002</v>
      </c>
      <c r="M942" t="s">
        <v>45</v>
      </c>
      <c r="N942" t="s">
        <v>22</v>
      </c>
      <c r="O942" t="str">
        <f t="shared" si="28"/>
        <v xml:space="preserve">Tier 2-Supermarket </v>
      </c>
      <c r="P942" s="1">
        <f t="shared" si="29"/>
        <v>7.0612889585596356E-5</v>
      </c>
    </row>
    <row r="943" spans="1:16" x14ac:dyDescent="0.3">
      <c r="A943" t="s">
        <v>669</v>
      </c>
      <c r="B943">
        <v>19.7</v>
      </c>
      <c r="C943" t="s">
        <v>24</v>
      </c>
      <c r="D943">
        <v>1.7999999999999999E-2</v>
      </c>
      <c r="E943" t="s">
        <v>31</v>
      </c>
      <c r="F943">
        <v>104.499</v>
      </c>
      <c r="G943" t="s">
        <v>54</v>
      </c>
      <c r="H943">
        <v>1997</v>
      </c>
      <c r="I943" t="s">
        <v>55</v>
      </c>
      <c r="J943" t="s">
        <v>19</v>
      </c>
      <c r="K943" t="s">
        <v>20</v>
      </c>
      <c r="L943">
        <v>1031.99</v>
      </c>
      <c r="M943" t="s">
        <v>21</v>
      </c>
      <c r="N943" t="s">
        <v>22</v>
      </c>
      <c r="O943" t="str">
        <f t="shared" si="28"/>
        <v xml:space="preserve">Tier 1-Supermarket </v>
      </c>
      <c r="P943" s="1">
        <f t="shared" si="29"/>
        <v>2.1562249577950027E-5</v>
      </c>
    </row>
    <row r="944" spans="1:16" x14ac:dyDescent="0.3">
      <c r="A944" t="s">
        <v>1516</v>
      </c>
      <c r="B944">
        <v>19.7</v>
      </c>
      <c r="C944" t="s">
        <v>24</v>
      </c>
      <c r="D944">
        <v>0</v>
      </c>
      <c r="E944" t="s">
        <v>42</v>
      </c>
      <c r="F944">
        <v>194.411</v>
      </c>
      <c r="G944" t="s">
        <v>17</v>
      </c>
      <c r="H944">
        <v>1999</v>
      </c>
      <c r="I944" t="s">
        <v>18</v>
      </c>
      <c r="J944" t="s">
        <v>19</v>
      </c>
      <c r="K944" t="s">
        <v>20</v>
      </c>
      <c r="L944">
        <v>5106.6859999999997</v>
      </c>
      <c r="M944" t="s">
        <v>21</v>
      </c>
      <c r="N944" t="s">
        <v>36</v>
      </c>
      <c r="O944" t="str">
        <f t="shared" si="28"/>
        <v xml:space="preserve">Tier 1-Supermarket </v>
      </c>
      <c r="P944" s="1">
        <f t="shared" si="29"/>
        <v>1.0669835758895271E-4</v>
      </c>
    </row>
    <row r="945" spans="1:16" x14ac:dyDescent="0.3">
      <c r="A945" t="s">
        <v>401</v>
      </c>
      <c r="B945">
        <v>19.7</v>
      </c>
      <c r="C945" t="s">
        <v>15</v>
      </c>
      <c r="D945">
        <v>6.7000000000000004E-2</v>
      </c>
      <c r="E945" t="s">
        <v>44</v>
      </c>
      <c r="F945">
        <v>178.33699999999999</v>
      </c>
      <c r="G945" t="s">
        <v>17</v>
      </c>
      <c r="H945">
        <v>1999</v>
      </c>
      <c r="I945" t="s">
        <v>18</v>
      </c>
      <c r="J945" t="s">
        <v>19</v>
      </c>
      <c r="K945" t="s">
        <v>20</v>
      </c>
      <c r="L945">
        <v>1411.4960000000001</v>
      </c>
      <c r="M945" t="s">
        <v>45</v>
      </c>
      <c r="N945" t="s">
        <v>22</v>
      </c>
      <c r="O945" t="str">
        <f t="shared" si="28"/>
        <v xml:space="preserve">Tier 1-Supermarket </v>
      </c>
      <c r="P945" s="1">
        <f t="shared" si="29"/>
        <v>2.9491592971131655E-5</v>
      </c>
    </row>
    <row r="946" spans="1:16" x14ac:dyDescent="0.3">
      <c r="A946" t="s">
        <v>1155</v>
      </c>
      <c r="B946">
        <v>19.7</v>
      </c>
      <c r="C946" t="s">
        <v>15</v>
      </c>
      <c r="D946">
        <v>3.8800000000000001E-2</v>
      </c>
      <c r="E946" t="s">
        <v>73</v>
      </c>
      <c r="F946">
        <v>124.236</v>
      </c>
      <c r="G946" t="s">
        <v>48</v>
      </c>
      <c r="H946">
        <v>2002</v>
      </c>
      <c r="J946" t="s">
        <v>49</v>
      </c>
      <c r="K946" t="s">
        <v>20</v>
      </c>
      <c r="L946">
        <v>1887.5429999999999</v>
      </c>
      <c r="M946" t="s">
        <v>29</v>
      </c>
      <c r="N946" t="s">
        <v>22</v>
      </c>
      <c r="O946" t="str">
        <f t="shared" si="28"/>
        <v xml:space="preserve">Tier 2-Supermarket </v>
      </c>
      <c r="P946" s="1">
        <f t="shared" si="29"/>
        <v>3.9438050034508598E-5</v>
      </c>
    </row>
    <row r="947" spans="1:16" x14ac:dyDescent="0.3">
      <c r="A947" t="s">
        <v>1116</v>
      </c>
      <c r="B947">
        <v>19.7</v>
      </c>
      <c r="C947" t="s">
        <v>15</v>
      </c>
      <c r="D947">
        <v>4.2000000000000003E-2</v>
      </c>
      <c r="E947" t="s">
        <v>47</v>
      </c>
      <c r="F947">
        <v>108.691</v>
      </c>
      <c r="G947" t="s">
        <v>51</v>
      </c>
      <c r="H947">
        <v>2007</v>
      </c>
      <c r="J947" t="s">
        <v>49</v>
      </c>
      <c r="K947" t="s">
        <v>20</v>
      </c>
      <c r="L947">
        <v>2183.8240000000001</v>
      </c>
      <c r="M947" t="s">
        <v>45</v>
      </c>
      <c r="N947" t="s">
        <v>22</v>
      </c>
      <c r="O947" t="str">
        <f t="shared" si="28"/>
        <v xml:space="preserve">Tier 2-Supermarket </v>
      </c>
      <c r="P947" s="1">
        <f t="shared" si="29"/>
        <v>4.5628502332694258E-5</v>
      </c>
    </row>
    <row r="948" spans="1:16" x14ac:dyDescent="0.3">
      <c r="A948" t="s">
        <v>807</v>
      </c>
      <c r="B948">
        <v>19.7</v>
      </c>
      <c r="C948" t="s">
        <v>24</v>
      </c>
      <c r="D948">
        <v>0.16139999999999999</v>
      </c>
      <c r="E948" t="s">
        <v>86</v>
      </c>
      <c r="F948">
        <v>253.101</v>
      </c>
      <c r="G948" t="s">
        <v>26</v>
      </c>
      <c r="H948">
        <v>2009</v>
      </c>
      <c r="I948" t="s">
        <v>18</v>
      </c>
      <c r="J948" t="s">
        <v>27</v>
      </c>
      <c r="K948" t="s">
        <v>28</v>
      </c>
      <c r="L948">
        <v>2805.0154000000002</v>
      </c>
      <c r="M948" t="s">
        <v>45</v>
      </c>
      <c r="N948" t="s">
        <v>57</v>
      </c>
      <c r="O948" t="str">
        <f t="shared" si="28"/>
        <v xml:space="preserve">Tier 3-Supermarket </v>
      </c>
      <c r="P948" s="1">
        <f t="shared" si="29"/>
        <v>5.860758546574418E-5</v>
      </c>
    </row>
    <row r="949" spans="1:16" x14ac:dyDescent="0.3">
      <c r="A949" t="s">
        <v>669</v>
      </c>
      <c r="B949">
        <v>19.7</v>
      </c>
      <c r="C949" t="s">
        <v>24</v>
      </c>
      <c r="D949">
        <v>1.8100000000000002E-2</v>
      </c>
      <c r="E949" t="s">
        <v>31</v>
      </c>
      <c r="F949">
        <v>102.599</v>
      </c>
      <c r="G949" t="s">
        <v>48</v>
      </c>
      <c r="H949">
        <v>2002</v>
      </c>
      <c r="J949" t="s">
        <v>49</v>
      </c>
      <c r="K949" t="s">
        <v>20</v>
      </c>
      <c r="L949">
        <v>2063.98</v>
      </c>
      <c r="M949" t="s">
        <v>21</v>
      </c>
      <c r="N949" t="s">
        <v>22</v>
      </c>
      <c r="O949" t="str">
        <f t="shared" si="28"/>
        <v xml:space="preserve">Tier 2-Supermarket </v>
      </c>
      <c r="P949" s="1">
        <f t="shared" si="29"/>
        <v>4.3124499155900054E-5</v>
      </c>
    </row>
    <row r="950" spans="1:16" x14ac:dyDescent="0.3">
      <c r="A950" t="s">
        <v>401</v>
      </c>
      <c r="B950">
        <v>19.7</v>
      </c>
      <c r="C950" t="s">
        <v>15</v>
      </c>
      <c r="D950">
        <v>6.6900000000000001E-2</v>
      </c>
      <c r="E950" t="s">
        <v>44</v>
      </c>
      <c r="F950">
        <v>177.53700000000001</v>
      </c>
      <c r="G950" t="s">
        <v>54</v>
      </c>
      <c r="H950">
        <v>1997</v>
      </c>
      <c r="I950" t="s">
        <v>55</v>
      </c>
      <c r="J950" t="s">
        <v>19</v>
      </c>
      <c r="K950" t="s">
        <v>20</v>
      </c>
      <c r="L950">
        <v>3175.866</v>
      </c>
      <c r="M950" t="s">
        <v>45</v>
      </c>
      <c r="N950" t="s">
        <v>22</v>
      </c>
      <c r="O950" t="str">
        <f t="shared" si="28"/>
        <v xml:space="preserve">Tier 1-Supermarket </v>
      </c>
      <c r="P950" s="1">
        <f t="shared" si="29"/>
        <v>6.6356084185046209E-5</v>
      </c>
    </row>
    <row r="951" spans="1:16" x14ac:dyDescent="0.3">
      <c r="A951" t="s">
        <v>662</v>
      </c>
      <c r="B951">
        <v>19.7</v>
      </c>
      <c r="C951" t="s">
        <v>15</v>
      </c>
      <c r="D951">
        <v>7.8E-2</v>
      </c>
      <c r="E951" t="s">
        <v>42</v>
      </c>
      <c r="F951">
        <v>178.066</v>
      </c>
      <c r="G951" t="s">
        <v>17</v>
      </c>
      <c r="H951">
        <v>1999</v>
      </c>
      <c r="I951" t="s">
        <v>18</v>
      </c>
      <c r="J951" t="s">
        <v>19</v>
      </c>
      <c r="K951" t="s">
        <v>20</v>
      </c>
      <c r="L951">
        <v>3954.8519999999999</v>
      </c>
      <c r="M951" t="s">
        <v>21</v>
      </c>
      <c r="N951" t="s">
        <v>22</v>
      </c>
      <c r="O951" t="str">
        <f t="shared" si="28"/>
        <v xml:space="preserve">Tier 1-Supermarket </v>
      </c>
      <c r="P951" s="1">
        <f t="shared" si="29"/>
        <v>8.2632104834208498E-5</v>
      </c>
    </row>
    <row r="952" spans="1:16" x14ac:dyDescent="0.3">
      <c r="A952" t="s">
        <v>215</v>
      </c>
      <c r="B952">
        <v>19.7</v>
      </c>
      <c r="C952" t="s">
        <v>15</v>
      </c>
      <c r="D952">
        <v>2.6800000000000001E-2</v>
      </c>
      <c r="E952" t="s">
        <v>38</v>
      </c>
      <c r="F952">
        <v>98.772999999999996</v>
      </c>
      <c r="G952" t="s">
        <v>39</v>
      </c>
      <c r="H952">
        <v>1987</v>
      </c>
      <c r="I952" t="s">
        <v>40</v>
      </c>
      <c r="J952" t="s">
        <v>27</v>
      </c>
      <c r="K952" t="s">
        <v>20</v>
      </c>
      <c r="L952">
        <v>1859.5794000000001</v>
      </c>
      <c r="M952" t="s">
        <v>38</v>
      </c>
      <c r="N952" t="s">
        <v>22</v>
      </c>
      <c r="O952" t="str">
        <f t="shared" si="28"/>
        <v xml:space="preserve">Tier 3-Supermarket </v>
      </c>
      <c r="P952" s="1">
        <f t="shared" si="29"/>
        <v>3.8853782626589954E-5</v>
      </c>
    </row>
    <row r="953" spans="1:16" x14ac:dyDescent="0.3">
      <c r="A953" t="s">
        <v>669</v>
      </c>
      <c r="B953">
        <v>19.7</v>
      </c>
      <c r="C953" t="s">
        <v>24</v>
      </c>
      <c r="D953">
        <v>1.8100000000000002E-2</v>
      </c>
      <c r="E953" t="s">
        <v>31</v>
      </c>
      <c r="F953">
        <v>104.599</v>
      </c>
      <c r="G953" t="s">
        <v>26</v>
      </c>
      <c r="H953">
        <v>2009</v>
      </c>
      <c r="I953" t="s">
        <v>18</v>
      </c>
      <c r="J953" t="s">
        <v>27</v>
      </c>
      <c r="K953" t="s">
        <v>28</v>
      </c>
      <c r="L953">
        <v>309.59699999999998</v>
      </c>
      <c r="M953" t="s">
        <v>21</v>
      </c>
      <c r="N953" t="s">
        <v>22</v>
      </c>
      <c r="O953" t="str">
        <f t="shared" si="28"/>
        <v xml:space="preserve">Tier 3-Supermarket </v>
      </c>
      <c r="P953" s="1">
        <f t="shared" si="29"/>
        <v>6.468674873385008E-6</v>
      </c>
    </row>
    <row r="954" spans="1:16" x14ac:dyDescent="0.3">
      <c r="A954" t="s">
        <v>127</v>
      </c>
      <c r="B954">
        <v>19.7</v>
      </c>
      <c r="C954" t="s">
        <v>15</v>
      </c>
      <c r="D954">
        <v>5.33E-2</v>
      </c>
      <c r="E954" t="s">
        <v>33</v>
      </c>
      <c r="F954">
        <v>58.192999999999998</v>
      </c>
      <c r="G954" t="s">
        <v>17</v>
      </c>
      <c r="H954">
        <v>1999</v>
      </c>
      <c r="I954" t="s">
        <v>18</v>
      </c>
      <c r="J954" t="s">
        <v>19</v>
      </c>
      <c r="K954" t="s">
        <v>20</v>
      </c>
      <c r="L954">
        <v>848.89499999999998</v>
      </c>
      <c r="M954" t="s">
        <v>21</v>
      </c>
      <c r="N954" t="s">
        <v>22</v>
      </c>
      <c r="O954" t="str">
        <f t="shared" si="28"/>
        <v xml:space="preserve">Tier 1-Supermarket </v>
      </c>
      <c r="P954" s="1">
        <f t="shared" si="29"/>
        <v>1.7736689168958894E-5</v>
      </c>
    </row>
    <row r="955" spans="1:16" x14ac:dyDescent="0.3">
      <c r="A955" t="s">
        <v>1155</v>
      </c>
      <c r="B955">
        <v>19.7</v>
      </c>
      <c r="C955" t="s">
        <v>15</v>
      </c>
      <c r="D955">
        <v>3.8699999999999998E-2</v>
      </c>
      <c r="E955" t="s">
        <v>73</v>
      </c>
      <c r="F955">
        <v>127.43600000000001</v>
      </c>
      <c r="G955" t="s">
        <v>54</v>
      </c>
      <c r="H955">
        <v>1997</v>
      </c>
      <c r="I955" t="s">
        <v>55</v>
      </c>
      <c r="J955" t="s">
        <v>19</v>
      </c>
      <c r="K955" t="s">
        <v>20</v>
      </c>
      <c r="L955">
        <v>1510.0344</v>
      </c>
      <c r="M955" t="s">
        <v>29</v>
      </c>
      <c r="N955" t="s">
        <v>22</v>
      </c>
      <c r="O955" t="str">
        <f t="shared" si="28"/>
        <v xml:space="preserve">Tier 1-Supermarket </v>
      </c>
      <c r="P955" s="1">
        <f t="shared" si="29"/>
        <v>3.1550440027606882E-5</v>
      </c>
    </row>
    <row r="956" spans="1:16" x14ac:dyDescent="0.3">
      <c r="A956" t="s">
        <v>1516</v>
      </c>
      <c r="B956">
        <v>19.7</v>
      </c>
      <c r="C956" t="s">
        <v>24</v>
      </c>
      <c r="D956">
        <v>8.1199999999999994E-2</v>
      </c>
      <c r="E956" t="s">
        <v>42</v>
      </c>
      <c r="F956">
        <v>198.411</v>
      </c>
      <c r="G956" t="s">
        <v>51</v>
      </c>
      <c r="H956">
        <v>2007</v>
      </c>
      <c r="J956" t="s">
        <v>49</v>
      </c>
      <c r="K956" t="s">
        <v>20</v>
      </c>
      <c r="L956">
        <v>2553.3429999999998</v>
      </c>
      <c r="M956" t="s">
        <v>21</v>
      </c>
      <c r="N956" t="s">
        <v>22</v>
      </c>
      <c r="O956" t="str">
        <f t="shared" si="28"/>
        <v xml:space="preserve">Tier 2-Supermarket </v>
      </c>
      <c r="P956" s="1">
        <f t="shared" si="29"/>
        <v>5.3349178794476356E-5</v>
      </c>
    </row>
    <row r="957" spans="1:16" x14ac:dyDescent="0.3">
      <c r="A957" t="s">
        <v>1516</v>
      </c>
      <c r="B957">
        <v>19.7</v>
      </c>
      <c r="C957" t="s">
        <v>24</v>
      </c>
      <c r="D957">
        <v>0</v>
      </c>
      <c r="E957" t="s">
        <v>42</v>
      </c>
      <c r="F957">
        <v>197.911</v>
      </c>
      <c r="G957" t="s">
        <v>48</v>
      </c>
      <c r="H957">
        <v>2002</v>
      </c>
      <c r="J957" t="s">
        <v>49</v>
      </c>
      <c r="K957" t="s">
        <v>20</v>
      </c>
      <c r="L957">
        <v>1767.6990000000001</v>
      </c>
      <c r="M957" t="s">
        <v>21</v>
      </c>
      <c r="N957" t="s">
        <v>36</v>
      </c>
      <c r="O957" t="str">
        <f t="shared" si="28"/>
        <v xml:space="preserve">Tier 2-Supermarket </v>
      </c>
      <c r="P957" s="1">
        <f t="shared" si="29"/>
        <v>3.6934046857714407E-5</v>
      </c>
    </row>
    <row r="958" spans="1:16" x14ac:dyDescent="0.3">
      <c r="A958" t="s">
        <v>401</v>
      </c>
      <c r="B958">
        <v>19.7</v>
      </c>
      <c r="C958" t="s">
        <v>15</v>
      </c>
      <c r="D958">
        <v>6.7299999999999999E-2</v>
      </c>
      <c r="E958" t="s">
        <v>44</v>
      </c>
      <c r="F958">
        <v>175.137</v>
      </c>
      <c r="G958" t="s">
        <v>51</v>
      </c>
      <c r="H958">
        <v>2007</v>
      </c>
      <c r="J958" t="s">
        <v>49</v>
      </c>
      <c r="K958" t="s">
        <v>20</v>
      </c>
      <c r="L958">
        <v>2822.9920000000002</v>
      </c>
      <c r="M958" t="s">
        <v>45</v>
      </c>
      <c r="N958" t="s">
        <v>22</v>
      </c>
      <c r="O958" t="str">
        <f t="shared" si="28"/>
        <v xml:space="preserve">Tier 2-Supermarket </v>
      </c>
      <c r="P958" s="1">
        <f t="shared" si="29"/>
        <v>5.898318594226331E-5</v>
      </c>
    </row>
    <row r="959" spans="1:16" x14ac:dyDescent="0.3">
      <c r="A959" t="s">
        <v>857</v>
      </c>
      <c r="B959">
        <v>19.7</v>
      </c>
      <c r="C959" t="s">
        <v>15</v>
      </c>
      <c r="D959">
        <v>6.4899999999999999E-2</v>
      </c>
      <c r="E959" t="s">
        <v>86</v>
      </c>
      <c r="F959">
        <v>88.52</v>
      </c>
      <c r="G959" t="s">
        <v>65</v>
      </c>
      <c r="H959">
        <v>2004</v>
      </c>
      <c r="I959" t="s">
        <v>55</v>
      </c>
      <c r="J959" t="s">
        <v>49</v>
      </c>
      <c r="K959" t="s">
        <v>20</v>
      </c>
      <c r="L959">
        <v>1308.297</v>
      </c>
      <c r="M959" t="s">
        <v>45</v>
      </c>
      <c r="N959" t="s">
        <v>22</v>
      </c>
      <c r="O959" t="str">
        <f t="shared" si="28"/>
        <v xml:space="preserve">Tier 2-Supermarket </v>
      </c>
      <c r="P959" s="1">
        <f t="shared" si="29"/>
        <v>2.7335368013336651E-5</v>
      </c>
    </row>
    <row r="960" spans="1:16" x14ac:dyDescent="0.3">
      <c r="A960" t="s">
        <v>1155</v>
      </c>
      <c r="B960">
        <v>19.7</v>
      </c>
      <c r="C960" t="s">
        <v>15</v>
      </c>
      <c r="D960">
        <v>0</v>
      </c>
      <c r="E960" t="s">
        <v>73</v>
      </c>
      <c r="F960">
        <v>125.93600000000001</v>
      </c>
      <c r="G960" t="s">
        <v>17</v>
      </c>
      <c r="H960">
        <v>1999</v>
      </c>
      <c r="I960" t="s">
        <v>18</v>
      </c>
      <c r="J960" t="s">
        <v>19</v>
      </c>
      <c r="K960" t="s">
        <v>20</v>
      </c>
      <c r="L960">
        <v>1635.8706</v>
      </c>
      <c r="M960" t="s">
        <v>29</v>
      </c>
      <c r="N960" t="s">
        <v>36</v>
      </c>
      <c r="O960" t="str">
        <f t="shared" si="28"/>
        <v xml:space="preserve">Tier 1-Supermarket </v>
      </c>
      <c r="P960" s="1">
        <f t="shared" si="29"/>
        <v>3.4179643363240787E-5</v>
      </c>
    </row>
    <row r="961" spans="1:16" x14ac:dyDescent="0.3">
      <c r="A961" t="s">
        <v>1516</v>
      </c>
      <c r="B961">
        <v>19.7</v>
      </c>
      <c r="C961" t="s">
        <v>24</v>
      </c>
      <c r="D961">
        <v>8.0699999999999994E-2</v>
      </c>
      <c r="E961" t="s">
        <v>42</v>
      </c>
      <c r="F961">
        <v>197.011</v>
      </c>
      <c r="G961" t="s">
        <v>54</v>
      </c>
      <c r="H961">
        <v>1997</v>
      </c>
      <c r="I961" t="s">
        <v>55</v>
      </c>
      <c r="J961" t="s">
        <v>19</v>
      </c>
      <c r="K961" t="s">
        <v>20</v>
      </c>
      <c r="L961">
        <v>3338.9870000000001</v>
      </c>
      <c r="M961" t="s">
        <v>21</v>
      </c>
      <c r="N961" t="s">
        <v>22</v>
      </c>
      <c r="O961" t="str">
        <f t="shared" si="28"/>
        <v xml:space="preserve">Tier 1-Supermarket </v>
      </c>
      <c r="P961" s="1">
        <f t="shared" si="29"/>
        <v>6.9764310731238325E-5</v>
      </c>
    </row>
    <row r="962" spans="1:16" x14ac:dyDescent="0.3">
      <c r="A962" t="s">
        <v>401</v>
      </c>
      <c r="B962">
        <v>19.7</v>
      </c>
      <c r="C962" t="s">
        <v>15</v>
      </c>
      <c r="D962">
        <v>0.112</v>
      </c>
      <c r="E962" t="s">
        <v>44</v>
      </c>
      <c r="F962">
        <v>174.93700000000001</v>
      </c>
      <c r="G962" t="s">
        <v>34</v>
      </c>
      <c r="H962">
        <v>1998</v>
      </c>
      <c r="J962" t="s">
        <v>27</v>
      </c>
      <c r="K962" t="s">
        <v>35</v>
      </c>
      <c r="L962">
        <v>882.18499999999995</v>
      </c>
      <c r="M962" t="s">
        <v>45</v>
      </c>
      <c r="N962" t="s">
        <v>57</v>
      </c>
      <c r="O962" t="str">
        <f t="shared" ref="O962:O1025" si="30">_xlfn.CONCAT(J962,"-", LEFT(K962,12))</f>
        <v>Tier 3-Grocery Stor</v>
      </c>
      <c r="P962" s="1">
        <f t="shared" ref="P962:P1025" si="31">L962/SUM(L:L)</f>
        <v>1.843224560695728E-5</v>
      </c>
    </row>
    <row r="963" spans="1:16" x14ac:dyDescent="0.3">
      <c r="A963" t="s">
        <v>807</v>
      </c>
      <c r="B963">
        <v>19.7</v>
      </c>
      <c r="C963" t="s">
        <v>24</v>
      </c>
      <c r="D963">
        <v>0.16159999999999999</v>
      </c>
      <c r="E963" t="s">
        <v>86</v>
      </c>
      <c r="F963">
        <v>255.20099999999999</v>
      </c>
      <c r="G963" t="s">
        <v>51</v>
      </c>
      <c r="H963">
        <v>2007</v>
      </c>
      <c r="J963" t="s">
        <v>49</v>
      </c>
      <c r="K963" t="s">
        <v>20</v>
      </c>
      <c r="L963">
        <v>3570.0196000000001</v>
      </c>
      <c r="M963" t="s">
        <v>45</v>
      </c>
      <c r="N963" t="s">
        <v>57</v>
      </c>
      <c r="O963" t="str">
        <f t="shared" si="30"/>
        <v xml:space="preserve">Tier 2-Supermarket </v>
      </c>
      <c r="P963" s="1">
        <f t="shared" si="31"/>
        <v>7.4591472410947131E-5</v>
      </c>
    </row>
    <row r="964" spans="1:16" x14ac:dyDescent="0.3">
      <c r="A964" t="s">
        <v>401</v>
      </c>
      <c r="B964">
        <v>19.7</v>
      </c>
      <c r="C964" t="s">
        <v>15</v>
      </c>
      <c r="D964">
        <v>6.6900000000000001E-2</v>
      </c>
      <c r="E964" t="s">
        <v>44</v>
      </c>
      <c r="F964">
        <v>174.43700000000001</v>
      </c>
      <c r="G964" t="s">
        <v>39</v>
      </c>
      <c r="H964">
        <v>1987</v>
      </c>
      <c r="I964" t="s">
        <v>40</v>
      </c>
      <c r="J964" t="s">
        <v>27</v>
      </c>
      <c r="K964" t="s">
        <v>20</v>
      </c>
      <c r="L964">
        <v>1587.933</v>
      </c>
      <c r="M964" t="s">
        <v>45</v>
      </c>
      <c r="N964" t="s">
        <v>22</v>
      </c>
      <c r="O964" t="str">
        <f t="shared" si="30"/>
        <v xml:space="preserve">Tier 3-Supermarket </v>
      </c>
      <c r="P964" s="1">
        <f t="shared" si="31"/>
        <v>3.3178042092523104E-5</v>
      </c>
    </row>
    <row r="965" spans="1:16" x14ac:dyDescent="0.3">
      <c r="A965" t="s">
        <v>807</v>
      </c>
      <c r="B965">
        <v>19.7</v>
      </c>
      <c r="C965" t="s">
        <v>24</v>
      </c>
      <c r="D965">
        <v>0.16070000000000001</v>
      </c>
      <c r="E965" t="s">
        <v>86</v>
      </c>
      <c r="F965">
        <v>254.70099999999999</v>
      </c>
      <c r="G965" t="s">
        <v>65</v>
      </c>
      <c r="H965">
        <v>2004</v>
      </c>
      <c r="I965" t="s">
        <v>55</v>
      </c>
      <c r="J965" t="s">
        <v>49</v>
      </c>
      <c r="K965" t="s">
        <v>20</v>
      </c>
      <c r="L965">
        <v>3570.0196000000001</v>
      </c>
      <c r="M965" t="s">
        <v>45</v>
      </c>
      <c r="N965" t="s">
        <v>57</v>
      </c>
      <c r="O965" t="str">
        <f t="shared" si="30"/>
        <v xml:space="preserve">Tier 2-Supermarket </v>
      </c>
      <c r="P965" s="1">
        <f t="shared" si="31"/>
        <v>7.4591472410947131E-5</v>
      </c>
    </row>
    <row r="966" spans="1:16" x14ac:dyDescent="0.3">
      <c r="A966" t="s">
        <v>1116</v>
      </c>
      <c r="B966">
        <v>19.7</v>
      </c>
      <c r="C966" t="s">
        <v>15</v>
      </c>
      <c r="D966">
        <v>4.1799999999999997E-2</v>
      </c>
      <c r="E966" t="s">
        <v>47</v>
      </c>
      <c r="F966">
        <v>108.09099999999999</v>
      </c>
      <c r="G966" t="s">
        <v>48</v>
      </c>
      <c r="H966">
        <v>2002</v>
      </c>
      <c r="J966" t="s">
        <v>49</v>
      </c>
      <c r="K966" t="s">
        <v>20</v>
      </c>
      <c r="L966">
        <v>1965.4416000000001</v>
      </c>
      <c r="M966" t="s">
        <v>45</v>
      </c>
      <c r="N966" t="s">
        <v>22</v>
      </c>
      <c r="O966" t="str">
        <f t="shared" si="30"/>
        <v xml:space="preserve">Tier 2-Supermarket </v>
      </c>
      <c r="P966" s="1">
        <f t="shared" si="31"/>
        <v>4.1065652099424833E-5</v>
      </c>
    </row>
    <row r="967" spans="1:16" x14ac:dyDescent="0.3">
      <c r="A967" t="s">
        <v>857</v>
      </c>
      <c r="B967">
        <v>19.7</v>
      </c>
      <c r="C967" t="s">
        <v>15</v>
      </c>
      <c r="D967">
        <v>6.5000000000000002E-2</v>
      </c>
      <c r="E967" t="s">
        <v>86</v>
      </c>
      <c r="F967">
        <v>87.02</v>
      </c>
      <c r="G967" t="s">
        <v>17</v>
      </c>
      <c r="H967">
        <v>1999</v>
      </c>
      <c r="I967" t="s">
        <v>18</v>
      </c>
      <c r="J967" t="s">
        <v>19</v>
      </c>
      <c r="K967" t="s">
        <v>20</v>
      </c>
      <c r="L967">
        <v>697.75840000000005</v>
      </c>
      <c r="M967" t="s">
        <v>45</v>
      </c>
      <c r="N967" t="s">
        <v>22</v>
      </c>
      <c r="O967" t="str">
        <f t="shared" si="30"/>
        <v xml:space="preserve">Tier 1-Supermarket </v>
      </c>
      <c r="P967" s="1">
        <f t="shared" si="31"/>
        <v>1.4578862940446214E-5</v>
      </c>
    </row>
    <row r="968" spans="1:16" x14ac:dyDescent="0.3">
      <c r="A968" t="s">
        <v>807</v>
      </c>
      <c r="B968">
        <v>19.7</v>
      </c>
      <c r="C968" t="s">
        <v>24</v>
      </c>
      <c r="D968">
        <v>0.161</v>
      </c>
      <c r="E968" t="s">
        <v>86</v>
      </c>
      <c r="F968">
        <v>256.101</v>
      </c>
      <c r="G968" t="s">
        <v>17</v>
      </c>
      <c r="H968">
        <v>1999</v>
      </c>
      <c r="I968" t="s">
        <v>18</v>
      </c>
      <c r="J968" t="s">
        <v>19</v>
      </c>
      <c r="K968" t="s">
        <v>20</v>
      </c>
      <c r="L968">
        <v>3060.0167999999999</v>
      </c>
      <c r="M968" t="s">
        <v>45</v>
      </c>
      <c r="N968" t="s">
        <v>57</v>
      </c>
      <c r="O968" t="str">
        <f t="shared" si="30"/>
        <v xml:space="preserve">Tier 1-Supermarket </v>
      </c>
      <c r="P968" s="1">
        <f t="shared" si="31"/>
        <v>6.3935547780811816E-5</v>
      </c>
    </row>
    <row r="969" spans="1:16" x14ac:dyDescent="0.3">
      <c r="A969" t="s">
        <v>127</v>
      </c>
      <c r="B969">
        <v>19.7</v>
      </c>
      <c r="C969" t="s">
        <v>15</v>
      </c>
      <c r="D969">
        <v>5.33E-2</v>
      </c>
      <c r="E969" t="s">
        <v>33</v>
      </c>
      <c r="F969">
        <v>56.792999999999999</v>
      </c>
      <c r="G969" t="s">
        <v>48</v>
      </c>
      <c r="H969">
        <v>2002</v>
      </c>
      <c r="J969" t="s">
        <v>49</v>
      </c>
      <c r="K969" t="s">
        <v>20</v>
      </c>
      <c r="L969">
        <v>848.89499999999998</v>
      </c>
      <c r="M969" t="s">
        <v>21</v>
      </c>
      <c r="N969" t="s">
        <v>22</v>
      </c>
      <c r="O969" t="str">
        <f t="shared" si="30"/>
        <v xml:space="preserve">Tier 2-Supermarket </v>
      </c>
      <c r="P969" s="1">
        <f t="shared" si="31"/>
        <v>1.7736689168958894E-5</v>
      </c>
    </row>
    <row r="970" spans="1:16" x14ac:dyDescent="0.3">
      <c r="A970" t="s">
        <v>1116</v>
      </c>
      <c r="B970">
        <v>19.7</v>
      </c>
      <c r="C970" t="s">
        <v>15</v>
      </c>
      <c r="D970">
        <v>4.19E-2</v>
      </c>
      <c r="E970" t="s">
        <v>47</v>
      </c>
      <c r="F970">
        <v>109.59099999999999</v>
      </c>
      <c r="G970" t="s">
        <v>26</v>
      </c>
      <c r="H970">
        <v>2009</v>
      </c>
      <c r="I970" t="s">
        <v>18</v>
      </c>
      <c r="J970" t="s">
        <v>27</v>
      </c>
      <c r="K970" t="s">
        <v>28</v>
      </c>
      <c r="L970">
        <v>1461.7739999999999</v>
      </c>
      <c r="M970" t="s">
        <v>45</v>
      </c>
      <c r="N970" t="s">
        <v>22</v>
      </c>
      <c r="O970" t="str">
        <f t="shared" si="30"/>
        <v xml:space="preserve">Tier 3-Supermarket </v>
      </c>
      <c r="P970" s="1">
        <f t="shared" si="31"/>
        <v>3.0542094220446244E-5</v>
      </c>
    </row>
    <row r="971" spans="1:16" x14ac:dyDescent="0.3">
      <c r="A971" t="s">
        <v>1289</v>
      </c>
      <c r="B971">
        <v>19.7</v>
      </c>
      <c r="C971" t="s">
        <v>15</v>
      </c>
      <c r="D971">
        <v>0</v>
      </c>
      <c r="E971" t="s">
        <v>25</v>
      </c>
      <c r="F971">
        <v>84.259</v>
      </c>
      <c r="G971" t="s">
        <v>48</v>
      </c>
      <c r="H971">
        <v>2002</v>
      </c>
      <c r="J971" t="s">
        <v>49</v>
      </c>
      <c r="K971" t="s">
        <v>20</v>
      </c>
      <c r="L971">
        <v>1107.8196</v>
      </c>
      <c r="M971" t="s">
        <v>29</v>
      </c>
      <c r="N971" t="s">
        <v>36</v>
      </c>
      <c r="O971" t="str">
        <f t="shared" si="30"/>
        <v xml:space="preserve">Tier 2-Supermarket </v>
      </c>
      <c r="P971" s="1">
        <f t="shared" si="31"/>
        <v>2.3146622256557494E-5</v>
      </c>
    </row>
    <row r="972" spans="1:16" x14ac:dyDescent="0.3">
      <c r="A972" t="s">
        <v>401</v>
      </c>
      <c r="B972">
        <v>19.7</v>
      </c>
      <c r="C972" t="s">
        <v>15</v>
      </c>
      <c r="D972">
        <v>6.7199999999999996E-2</v>
      </c>
      <c r="E972" t="s">
        <v>44</v>
      </c>
      <c r="F972">
        <v>175.33699999999999</v>
      </c>
      <c r="G972" t="s">
        <v>26</v>
      </c>
      <c r="H972">
        <v>2009</v>
      </c>
      <c r="I972" t="s">
        <v>18</v>
      </c>
      <c r="J972" t="s">
        <v>27</v>
      </c>
      <c r="K972" t="s">
        <v>28</v>
      </c>
      <c r="L972">
        <v>2428.2166999999999</v>
      </c>
      <c r="M972" t="s">
        <v>45</v>
      </c>
      <c r="N972" t="s">
        <v>22</v>
      </c>
      <c r="O972" t="str">
        <f t="shared" si="30"/>
        <v xml:space="preserve">Tier 3-Supermarket </v>
      </c>
      <c r="P972" s="1">
        <f t="shared" si="31"/>
        <v>5.0734808006614605E-5</v>
      </c>
    </row>
    <row r="973" spans="1:16" x14ac:dyDescent="0.3">
      <c r="A973" t="s">
        <v>401</v>
      </c>
      <c r="B973">
        <v>19.7</v>
      </c>
      <c r="C973" t="s">
        <v>15</v>
      </c>
      <c r="D973">
        <v>6.7100000000000007E-2</v>
      </c>
      <c r="E973" t="s">
        <v>44</v>
      </c>
      <c r="F973">
        <v>177.637</v>
      </c>
      <c r="G973" t="s">
        <v>48</v>
      </c>
      <c r="H973">
        <v>2002</v>
      </c>
      <c r="J973" t="s">
        <v>49</v>
      </c>
      <c r="K973" t="s">
        <v>20</v>
      </c>
      <c r="L973">
        <v>2395.6756999999998</v>
      </c>
      <c r="M973" t="s">
        <v>45</v>
      </c>
      <c r="N973" t="s">
        <v>22</v>
      </c>
      <c r="O973" t="str">
        <f t="shared" si="30"/>
        <v xml:space="preserve">Tier 2-Supermarket </v>
      </c>
      <c r="P973" s="1">
        <f t="shared" si="31"/>
        <v>5.0054901066124803E-5</v>
      </c>
    </row>
    <row r="974" spans="1:16" x14ac:dyDescent="0.3">
      <c r="A974" t="s">
        <v>1289</v>
      </c>
      <c r="B974">
        <v>19.7</v>
      </c>
      <c r="C974" t="s">
        <v>15</v>
      </c>
      <c r="D974">
        <v>2.47E-2</v>
      </c>
      <c r="E974" t="s">
        <v>25</v>
      </c>
      <c r="F974">
        <v>80.759</v>
      </c>
      <c r="G974" t="s">
        <v>17</v>
      </c>
      <c r="H974">
        <v>1999</v>
      </c>
      <c r="I974" t="s">
        <v>18</v>
      </c>
      <c r="J974" t="s">
        <v>19</v>
      </c>
      <c r="K974" t="s">
        <v>20</v>
      </c>
      <c r="L974">
        <v>993.96429999999998</v>
      </c>
      <c r="M974" t="s">
        <v>29</v>
      </c>
      <c r="N974" t="s">
        <v>22</v>
      </c>
      <c r="O974" t="str">
        <f t="shared" si="30"/>
        <v xml:space="preserve">Tier 1-Supermarket </v>
      </c>
      <c r="P974" s="1">
        <f t="shared" si="31"/>
        <v>2.0767746110109977E-5</v>
      </c>
    </row>
    <row r="975" spans="1:16" x14ac:dyDescent="0.3">
      <c r="A975" t="s">
        <v>857</v>
      </c>
      <c r="B975">
        <v>19.7</v>
      </c>
      <c r="C975" t="s">
        <v>15</v>
      </c>
      <c r="D975">
        <v>6.5199999999999994E-2</v>
      </c>
      <c r="E975" t="s">
        <v>86</v>
      </c>
      <c r="F975">
        <v>86.32</v>
      </c>
      <c r="G975" t="s">
        <v>26</v>
      </c>
      <c r="H975">
        <v>2009</v>
      </c>
      <c r="I975" t="s">
        <v>18</v>
      </c>
      <c r="J975" t="s">
        <v>27</v>
      </c>
      <c r="K975" t="s">
        <v>28</v>
      </c>
      <c r="L975">
        <v>996.83130000000006</v>
      </c>
      <c r="M975" t="s">
        <v>45</v>
      </c>
      <c r="N975" t="s">
        <v>22</v>
      </c>
      <c r="O975" t="str">
        <f t="shared" si="30"/>
        <v xml:space="preserve">Tier 3-Supermarket </v>
      </c>
      <c r="P975" s="1">
        <f t="shared" si="31"/>
        <v>2.0827648792829755E-5</v>
      </c>
    </row>
    <row r="976" spans="1:16" x14ac:dyDescent="0.3">
      <c r="A976" t="s">
        <v>1289</v>
      </c>
      <c r="B976">
        <v>19.7</v>
      </c>
      <c r="C976" t="s">
        <v>15</v>
      </c>
      <c r="D976">
        <v>2.47E-2</v>
      </c>
      <c r="E976" t="s">
        <v>25</v>
      </c>
      <c r="F976">
        <v>83.659000000000006</v>
      </c>
      <c r="G976" t="s">
        <v>65</v>
      </c>
      <c r="H976">
        <v>2004</v>
      </c>
      <c r="I976" t="s">
        <v>55</v>
      </c>
      <c r="J976" t="s">
        <v>49</v>
      </c>
      <c r="K976" t="s">
        <v>20</v>
      </c>
      <c r="L976">
        <v>1031.1828</v>
      </c>
      <c r="M976" t="s">
        <v>29</v>
      </c>
      <c r="N976" t="s">
        <v>22</v>
      </c>
      <c r="O976" t="str">
        <f t="shared" si="30"/>
        <v xml:space="preserve">Tier 2-Supermarket </v>
      </c>
      <c r="P976" s="1">
        <f t="shared" si="31"/>
        <v>2.1545384058071618E-5</v>
      </c>
    </row>
    <row r="977" spans="1:16" x14ac:dyDescent="0.3">
      <c r="A977" t="s">
        <v>662</v>
      </c>
      <c r="B977">
        <v>19.7</v>
      </c>
      <c r="C977" t="s">
        <v>15</v>
      </c>
      <c r="D977">
        <v>7.8200000000000006E-2</v>
      </c>
      <c r="E977" t="s">
        <v>42</v>
      </c>
      <c r="F977">
        <v>181.46600000000001</v>
      </c>
      <c r="G977" t="s">
        <v>26</v>
      </c>
      <c r="H977">
        <v>2009</v>
      </c>
      <c r="I977" t="s">
        <v>18</v>
      </c>
      <c r="J977" t="s">
        <v>27</v>
      </c>
      <c r="K977" t="s">
        <v>28</v>
      </c>
      <c r="L977">
        <v>2547.7310000000002</v>
      </c>
      <c r="M977" t="s">
        <v>21</v>
      </c>
      <c r="N977" t="s">
        <v>22</v>
      </c>
      <c r="O977" t="str">
        <f t="shared" si="30"/>
        <v xml:space="preserve">Tier 3-Supermarket </v>
      </c>
      <c r="P977" s="1">
        <f t="shared" si="31"/>
        <v>5.3231922479365314E-5</v>
      </c>
    </row>
    <row r="978" spans="1:16" x14ac:dyDescent="0.3">
      <c r="A978" t="s">
        <v>857</v>
      </c>
      <c r="B978">
        <v>19.7</v>
      </c>
      <c r="C978" t="s">
        <v>15</v>
      </c>
      <c r="D978">
        <v>6.5100000000000005E-2</v>
      </c>
      <c r="E978" t="s">
        <v>86</v>
      </c>
      <c r="F978">
        <v>86.62</v>
      </c>
      <c r="G978" t="s">
        <v>48</v>
      </c>
      <c r="H978">
        <v>2002</v>
      </c>
      <c r="J978" t="s">
        <v>49</v>
      </c>
      <c r="K978" t="s">
        <v>20</v>
      </c>
      <c r="L978">
        <v>1246.182</v>
      </c>
      <c r="M978" t="s">
        <v>45</v>
      </c>
      <c r="N978" t="s">
        <v>22</v>
      </c>
      <c r="O978" t="str">
        <f t="shared" si="30"/>
        <v xml:space="preserve">Tier 2-Supermarket </v>
      </c>
      <c r="P978" s="1">
        <f t="shared" si="31"/>
        <v>2.6037546200591986E-5</v>
      </c>
    </row>
    <row r="979" spans="1:16" x14ac:dyDescent="0.3">
      <c r="A979" t="s">
        <v>669</v>
      </c>
      <c r="B979">
        <v>19.7</v>
      </c>
      <c r="C979" t="s">
        <v>24</v>
      </c>
      <c r="D979">
        <v>3.0200000000000001E-2</v>
      </c>
      <c r="E979" t="s">
        <v>31</v>
      </c>
      <c r="F979">
        <v>103.79900000000001</v>
      </c>
      <c r="G979" t="s">
        <v>34</v>
      </c>
      <c r="H979">
        <v>1998</v>
      </c>
      <c r="J979" t="s">
        <v>27</v>
      </c>
      <c r="K979" t="s">
        <v>35</v>
      </c>
      <c r="L979">
        <v>193.13730000000001</v>
      </c>
      <c r="M979" t="s">
        <v>21</v>
      </c>
      <c r="N979" t="s">
        <v>22</v>
      </c>
      <c r="O979" t="str">
        <f t="shared" si="30"/>
        <v>Tier 3-Grocery Stor</v>
      </c>
      <c r="P979" s="1">
        <f t="shared" si="31"/>
        <v>4.0353827705805372E-6</v>
      </c>
    </row>
    <row r="980" spans="1:16" x14ac:dyDescent="0.3">
      <c r="A980" t="s">
        <v>1421</v>
      </c>
      <c r="B980">
        <v>19.7</v>
      </c>
      <c r="C980" t="s">
        <v>24</v>
      </c>
      <c r="D980">
        <v>1.6299999999999999E-2</v>
      </c>
      <c r="E980" t="s">
        <v>86</v>
      </c>
      <c r="F980">
        <v>186.35599999999999</v>
      </c>
      <c r="G980" t="s">
        <v>51</v>
      </c>
      <c r="H980">
        <v>2007</v>
      </c>
      <c r="J980" t="s">
        <v>49</v>
      </c>
      <c r="K980" t="s">
        <v>20</v>
      </c>
      <c r="L980">
        <v>3335.9016000000001</v>
      </c>
      <c r="M980" t="s">
        <v>45</v>
      </c>
      <c r="N980" t="s">
        <v>22</v>
      </c>
      <c r="O980" t="str">
        <f t="shared" si="30"/>
        <v xml:space="preserve">Tier 2-Supermarket </v>
      </c>
      <c r="P980" s="1">
        <f t="shared" si="31"/>
        <v>6.9699844830553427E-5</v>
      </c>
    </row>
    <row r="981" spans="1:16" x14ac:dyDescent="0.3">
      <c r="A981" t="s">
        <v>215</v>
      </c>
      <c r="B981">
        <v>19.7</v>
      </c>
      <c r="C981" t="s">
        <v>15</v>
      </c>
      <c r="D981">
        <v>2.7E-2</v>
      </c>
      <c r="E981" t="s">
        <v>38</v>
      </c>
      <c r="F981">
        <v>98.572999999999993</v>
      </c>
      <c r="G981" t="s">
        <v>26</v>
      </c>
      <c r="H981">
        <v>2009</v>
      </c>
      <c r="I981" t="s">
        <v>18</v>
      </c>
      <c r="J981" t="s">
        <v>27</v>
      </c>
      <c r="K981" t="s">
        <v>28</v>
      </c>
      <c r="L981">
        <v>1237.5141000000001</v>
      </c>
      <c r="M981" t="s">
        <v>38</v>
      </c>
      <c r="N981" t="s">
        <v>22</v>
      </c>
      <c r="O981" t="str">
        <f t="shared" si="30"/>
        <v xml:space="preserve">Tier 3-Supermarket </v>
      </c>
      <c r="P981" s="1">
        <f t="shared" si="31"/>
        <v>2.5856440353523009E-5</v>
      </c>
    </row>
    <row r="982" spans="1:16" x14ac:dyDescent="0.3">
      <c r="A982" t="s">
        <v>1289</v>
      </c>
      <c r="B982">
        <v>19.7</v>
      </c>
      <c r="C982" t="s">
        <v>15</v>
      </c>
      <c r="D982">
        <v>4.1300000000000003E-2</v>
      </c>
      <c r="E982" t="s">
        <v>25</v>
      </c>
      <c r="F982">
        <v>80.659000000000006</v>
      </c>
      <c r="G982" t="s">
        <v>34</v>
      </c>
      <c r="H982">
        <v>1998</v>
      </c>
      <c r="J982" t="s">
        <v>27</v>
      </c>
      <c r="K982" t="s">
        <v>35</v>
      </c>
      <c r="L982">
        <v>157.20339999999999</v>
      </c>
      <c r="M982" t="s">
        <v>29</v>
      </c>
      <c r="N982" t="s">
        <v>22</v>
      </c>
      <c r="O982" t="str">
        <f t="shared" si="30"/>
        <v>Tier 3-Grocery Stor</v>
      </c>
      <c r="P982" s="1">
        <f t="shared" si="31"/>
        <v>3.2845850689467041E-6</v>
      </c>
    </row>
    <row r="983" spans="1:16" x14ac:dyDescent="0.3">
      <c r="A983" t="s">
        <v>807</v>
      </c>
      <c r="B983">
        <v>19.7</v>
      </c>
      <c r="C983" t="s">
        <v>24</v>
      </c>
      <c r="D983">
        <v>0.16059999999999999</v>
      </c>
      <c r="E983" t="s">
        <v>86</v>
      </c>
      <c r="F983">
        <v>256.40100000000001</v>
      </c>
      <c r="G983" t="s">
        <v>39</v>
      </c>
      <c r="H983">
        <v>1987</v>
      </c>
      <c r="I983" t="s">
        <v>40</v>
      </c>
      <c r="J983" t="s">
        <v>27</v>
      </c>
      <c r="K983" t="s">
        <v>20</v>
      </c>
      <c r="L983">
        <v>3366.8625000000002</v>
      </c>
      <c r="M983" t="s">
        <v>45</v>
      </c>
      <c r="N983" t="s">
        <v>57</v>
      </c>
      <c r="O983" t="str">
        <f t="shared" si="30"/>
        <v xml:space="preserve">Tier 3-Supermarket </v>
      </c>
      <c r="P983" s="1">
        <f t="shared" si="31"/>
        <v>7.0346737390518106E-5</v>
      </c>
    </row>
    <row r="984" spans="1:16" x14ac:dyDescent="0.3">
      <c r="A984" t="s">
        <v>215</v>
      </c>
      <c r="B984">
        <v>19.7</v>
      </c>
      <c r="C984" t="s">
        <v>15</v>
      </c>
      <c r="D984">
        <v>2.7E-2</v>
      </c>
      <c r="E984" t="s">
        <v>38</v>
      </c>
      <c r="F984">
        <v>98.972999999999999</v>
      </c>
      <c r="G984" t="s">
        <v>51</v>
      </c>
      <c r="H984">
        <v>2007</v>
      </c>
      <c r="J984" t="s">
        <v>49</v>
      </c>
      <c r="K984" t="s">
        <v>20</v>
      </c>
      <c r="L984">
        <v>1550.6601000000001</v>
      </c>
      <c r="M984" t="s">
        <v>38</v>
      </c>
      <c r="N984" t="s">
        <v>22</v>
      </c>
      <c r="O984" t="str">
        <f t="shared" si="30"/>
        <v xml:space="preserve">Tier 2-Supermarket </v>
      </c>
      <c r="P984" s="1">
        <f t="shared" si="31"/>
        <v>3.2399267518841219E-5</v>
      </c>
    </row>
    <row r="985" spans="1:16" x14ac:dyDescent="0.3">
      <c r="A985" t="s">
        <v>1116</v>
      </c>
      <c r="B985">
        <v>19.7</v>
      </c>
      <c r="C985" t="s">
        <v>15</v>
      </c>
      <c r="D985">
        <v>4.1700000000000001E-2</v>
      </c>
      <c r="E985" t="s">
        <v>47</v>
      </c>
      <c r="F985">
        <v>108.691</v>
      </c>
      <c r="G985" t="s">
        <v>54</v>
      </c>
      <c r="H985">
        <v>1997</v>
      </c>
      <c r="I985" t="s">
        <v>55</v>
      </c>
      <c r="J985" t="s">
        <v>19</v>
      </c>
      <c r="K985" t="s">
        <v>20</v>
      </c>
      <c r="L985">
        <v>1527.0299</v>
      </c>
      <c r="M985" t="s">
        <v>45</v>
      </c>
      <c r="N985" t="s">
        <v>22</v>
      </c>
      <c r="O985" t="str">
        <f t="shared" si="30"/>
        <v xml:space="preserve">Tier 1-Supermarket </v>
      </c>
      <c r="P985" s="1">
        <f t="shared" si="31"/>
        <v>3.1905541542836724E-5</v>
      </c>
    </row>
    <row r="986" spans="1:16" x14ac:dyDescent="0.3">
      <c r="A986" t="s">
        <v>1516</v>
      </c>
      <c r="B986">
        <v>19.7</v>
      </c>
      <c r="C986" t="s">
        <v>24</v>
      </c>
      <c r="D986">
        <v>8.1100000000000005E-2</v>
      </c>
      <c r="E986" t="s">
        <v>42</v>
      </c>
      <c r="F986">
        <v>194.71100000000001</v>
      </c>
      <c r="G986" t="s">
        <v>26</v>
      </c>
      <c r="H986">
        <v>2009</v>
      </c>
      <c r="I986" t="s">
        <v>18</v>
      </c>
      <c r="J986" t="s">
        <v>27</v>
      </c>
      <c r="K986" t="s">
        <v>28</v>
      </c>
      <c r="L986">
        <v>2796.1334999999999</v>
      </c>
      <c r="M986" t="s">
        <v>21</v>
      </c>
      <c r="N986" t="s">
        <v>22</v>
      </c>
      <c r="O986" t="str">
        <f t="shared" si="30"/>
        <v xml:space="preserve">Tier 3-Supermarket </v>
      </c>
      <c r="P986" s="1">
        <f t="shared" si="31"/>
        <v>5.8422008333672745E-5</v>
      </c>
    </row>
    <row r="987" spans="1:16" x14ac:dyDescent="0.3">
      <c r="A987" t="s">
        <v>1155</v>
      </c>
      <c r="B987">
        <v>19.7</v>
      </c>
      <c r="C987" t="s">
        <v>15</v>
      </c>
      <c r="D987">
        <v>3.9E-2</v>
      </c>
      <c r="E987" t="s">
        <v>73</v>
      </c>
      <c r="F987">
        <v>125.136</v>
      </c>
      <c r="G987" t="s">
        <v>51</v>
      </c>
      <c r="H987">
        <v>2007</v>
      </c>
      <c r="J987" t="s">
        <v>49</v>
      </c>
      <c r="K987" t="s">
        <v>20</v>
      </c>
      <c r="L987">
        <v>1504.3018</v>
      </c>
      <c r="M987" t="s">
        <v>29</v>
      </c>
      <c r="N987" t="s">
        <v>22</v>
      </c>
      <c r="O987" t="str">
        <f t="shared" si="30"/>
        <v xml:space="preserve">Tier 2-Supermarket </v>
      </c>
      <c r="P987" s="1">
        <f t="shared" si="31"/>
        <v>3.1430663913564535E-5</v>
      </c>
    </row>
    <row r="988" spans="1:16" x14ac:dyDescent="0.3">
      <c r="A988" t="s">
        <v>1155</v>
      </c>
      <c r="B988">
        <v>19.7</v>
      </c>
      <c r="C988" t="s">
        <v>15</v>
      </c>
      <c r="D988">
        <v>3.8899999999999997E-2</v>
      </c>
      <c r="E988" t="s">
        <v>73</v>
      </c>
      <c r="F988">
        <v>124.736</v>
      </c>
      <c r="G988" t="s">
        <v>26</v>
      </c>
      <c r="H988">
        <v>2009</v>
      </c>
      <c r="I988" t="s">
        <v>18</v>
      </c>
      <c r="J988" t="s">
        <v>27</v>
      </c>
      <c r="K988" t="s">
        <v>28</v>
      </c>
      <c r="L988">
        <v>1485.7253000000001</v>
      </c>
      <c r="M988" t="s">
        <v>29</v>
      </c>
      <c r="N988" t="s">
        <v>22</v>
      </c>
      <c r="O988" t="str">
        <f t="shared" si="30"/>
        <v xml:space="preserve">Tier 3-Supermarket </v>
      </c>
      <c r="P988" s="1">
        <f t="shared" si="31"/>
        <v>3.1042529213339938E-5</v>
      </c>
    </row>
    <row r="989" spans="1:16" x14ac:dyDescent="0.3">
      <c r="A989" t="s">
        <v>1421</v>
      </c>
      <c r="B989">
        <v>19.7</v>
      </c>
      <c r="C989" t="s">
        <v>24</v>
      </c>
      <c r="D989">
        <v>1.6199999999999999E-2</v>
      </c>
      <c r="E989" t="s">
        <v>86</v>
      </c>
      <c r="F989">
        <v>185.95599999999999</v>
      </c>
      <c r="G989" t="s">
        <v>17</v>
      </c>
      <c r="H989">
        <v>1999</v>
      </c>
      <c r="I989" t="s">
        <v>18</v>
      </c>
      <c r="J989" t="s">
        <v>19</v>
      </c>
      <c r="K989" t="s">
        <v>20</v>
      </c>
      <c r="L989">
        <v>3102.1826999999998</v>
      </c>
      <c r="M989" t="s">
        <v>45</v>
      </c>
      <c r="N989" t="s">
        <v>22</v>
      </c>
      <c r="O989" t="str">
        <f t="shared" si="30"/>
        <v xml:space="preserve">Tier 1-Supermarket </v>
      </c>
      <c r="P989" s="1">
        <f t="shared" si="31"/>
        <v>6.4816555987750723E-5</v>
      </c>
    </row>
    <row r="990" spans="1:16" x14ac:dyDescent="0.3">
      <c r="A990" t="s">
        <v>1289</v>
      </c>
      <c r="B990">
        <v>19.7</v>
      </c>
      <c r="C990" t="s">
        <v>15</v>
      </c>
      <c r="D990">
        <v>2.4799999999999999E-2</v>
      </c>
      <c r="E990" t="s">
        <v>25</v>
      </c>
      <c r="F990">
        <v>82.259</v>
      </c>
      <c r="G990" t="s">
        <v>51</v>
      </c>
      <c r="H990">
        <v>2007</v>
      </c>
      <c r="J990" t="s">
        <v>49</v>
      </c>
      <c r="K990" t="s">
        <v>20</v>
      </c>
      <c r="L990">
        <v>985.654</v>
      </c>
      <c r="M990" t="s">
        <v>29</v>
      </c>
      <c r="N990" t="s">
        <v>22</v>
      </c>
      <c r="O990" t="str">
        <f t="shared" si="30"/>
        <v xml:space="preserve">Tier 2-Supermarket </v>
      </c>
      <c r="P990" s="1">
        <f t="shared" si="31"/>
        <v>2.0594111905643229E-5</v>
      </c>
    </row>
    <row r="991" spans="1:16" x14ac:dyDescent="0.3">
      <c r="A991" t="s">
        <v>1155</v>
      </c>
      <c r="B991">
        <v>19.7</v>
      </c>
      <c r="C991" t="s">
        <v>15</v>
      </c>
      <c r="D991">
        <v>3.8699999999999998E-2</v>
      </c>
      <c r="E991" t="s">
        <v>73</v>
      </c>
      <c r="F991">
        <v>125.736</v>
      </c>
      <c r="G991" t="s">
        <v>39</v>
      </c>
      <c r="H991">
        <v>1987</v>
      </c>
      <c r="I991" t="s">
        <v>40</v>
      </c>
      <c r="J991" t="s">
        <v>27</v>
      </c>
      <c r="K991" t="s">
        <v>20</v>
      </c>
      <c r="L991">
        <v>1776.8824</v>
      </c>
      <c r="M991" t="s">
        <v>29</v>
      </c>
      <c r="N991" t="s">
        <v>22</v>
      </c>
      <c r="O991" t="str">
        <f t="shared" si="30"/>
        <v xml:space="preserve">Tier 3-Supermarket </v>
      </c>
      <c r="P991" s="1">
        <f t="shared" si="31"/>
        <v>3.7125923487114051E-5</v>
      </c>
    </row>
    <row r="992" spans="1:16" x14ac:dyDescent="0.3">
      <c r="A992" t="s">
        <v>662</v>
      </c>
      <c r="B992">
        <v>19.7</v>
      </c>
      <c r="C992" t="s">
        <v>15</v>
      </c>
      <c r="D992">
        <v>0</v>
      </c>
      <c r="E992" t="s">
        <v>42</v>
      </c>
      <c r="F992">
        <v>178.666</v>
      </c>
      <c r="G992" t="s">
        <v>54</v>
      </c>
      <c r="H992">
        <v>1997</v>
      </c>
      <c r="I992" t="s">
        <v>55</v>
      </c>
      <c r="J992" t="s">
        <v>19</v>
      </c>
      <c r="K992" t="s">
        <v>20</v>
      </c>
      <c r="L992">
        <v>2150.9171999999999</v>
      </c>
      <c r="M992" t="s">
        <v>21</v>
      </c>
      <c r="N992" t="s">
        <v>36</v>
      </c>
      <c r="O992" t="str">
        <f t="shared" si="30"/>
        <v xml:space="preserve">Tier 1-Supermarket </v>
      </c>
      <c r="P992" s="1">
        <f t="shared" si="31"/>
        <v>4.4940952419989975E-5</v>
      </c>
    </row>
    <row r="993" spans="1:16" x14ac:dyDescent="0.3">
      <c r="A993" t="s">
        <v>669</v>
      </c>
      <c r="B993">
        <v>19.7</v>
      </c>
      <c r="C993" t="s">
        <v>24</v>
      </c>
      <c r="D993">
        <v>1.8100000000000002E-2</v>
      </c>
      <c r="E993" t="s">
        <v>31</v>
      </c>
      <c r="F993">
        <v>103.399</v>
      </c>
      <c r="G993" t="s">
        <v>17</v>
      </c>
      <c r="H993">
        <v>1999</v>
      </c>
      <c r="I993" t="s">
        <v>18</v>
      </c>
      <c r="J993" t="s">
        <v>19</v>
      </c>
      <c r="K993" t="s">
        <v>20</v>
      </c>
      <c r="L993">
        <v>1528.9824000000001</v>
      </c>
      <c r="M993" t="s">
        <v>21</v>
      </c>
      <c r="N993" t="s">
        <v>22</v>
      </c>
      <c r="O993" t="str">
        <f t="shared" si="30"/>
        <v xml:space="preserve">Tier 1-Supermarket </v>
      </c>
      <c r="P993" s="1">
        <f t="shared" si="31"/>
        <v>3.1946336795020321E-5</v>
      </c>
    </row>
    <row r="994" spans="1:16" x14ac:dyDescent="0.3">
      <c r="A994" t="s">
        <v>669</v>
      </c>
      <c r="B994">
        <v>19.7</v>
      </c>
      <c r="C994" t="s">
        <v>24</v>
      </c>
      <c r="D994">
        <v>1.7999999999999999E-2</v>
      </c>
      <c r="E994" t="s">
        <v>31</v>
      </c>
      <c r="F994">
        <v>103.699</v>
      </c>
      <c r="G994" t="s">
        <v>39</v>
      </c>
      <c r="H994">
        <v>1987</v>
      </c>
      <c r="I994" t="s">
        <v>40</v>
      </c>
      <c r="J994" t="s">
        <v>27</v>
      </c>
      <c r="K994" t="s">
        <v>20</v>
      </c>
      <c r="L994">
        <v>1527.8761999999999</v>
      </c>
      <c r="M994" t="s">
        <v>21</v>
      </c>
      <c r="N994" t="s">
        <v>22</v>
      </c>
      <c r="O994" t="str">
        <f t="shared" si="30"/>
        <v xml:space="preserve">Tier 3-Supermarket </v>
      </c>
      <c r="P994" s="1">
        <f t="shared" si="31"/>
        <v>3.1923224012451566E-5</v>
      </c>
    </row>
    <row r="995" spans="1:16" x14ac:dyDescent="0.3">
      <c r="A995" t="s">
        <v>215</v>
      </c>
      <c r="B995">
        <v>19.7</v>
      </c>
      <c r="C995" t="s">
        <v>15</v>
      </c>
      <c r="D995">
        <v>2.69E-2</v>
      </c>
      <c r="E995" t="s">
        <v>38</v>
      </c>
      <c r="F995">
        <v>96.572999999999993</v>
      </c>
      <c r="G995" t="s">
        <v>17</v>
      </c>
      <c r="H995">
        <v>1999</v>
      </c>
      <c r="I995" t="s">
        <v>18</v>
      </c>
      <c r="J995" t="s">
        <v>19</v>
      </c>
      <c r="K995" t="s">
        <v>20</v>
      </c>
      <c r="L995">
        <v>1652.7772</v>
      </c>
      <c r="M995" t="s">
        <v>38</v>
      </c>
      <c r="N995" t="s">
        <v>22</v>
      </c>
      <c r="O995" t="str">
        <f t="shared" si="30"/>
        <v xml:space="preserve">Tier 1-Supermarket </v>
      </c>
      <c r="P995" s="1">
        <f t="shared" si="31"/>
        <v>3.453288741474765E-5</v>
      </c>
    </row>
    <row r="996" spans="1:16" x14ac:dyDescent="0.3">
      <c r="A996" t="s">
        <v>662</v>
      </c>
      <c r="B996">
        <v>19.7</v>
      </c>
      <c r="C996" t="s">
        <v>15</v>
      </c>
      <c r="D996">
        <v>7.8399999999999997E-2</v>
      </c>
      <c r="E996" t="s">
        <v>42</v>
      </c>
      <c r="F996">
        <v>180.566</v>
      </c>
      <c r="G996" t="s">
        <v>51</v>
      </c>
      <c r="H996">
        <v>2007</v>
      </c>
      <c r="J996" t="s">
        <v>49</v>
      </c>
      <c r="K996" t="s">
        <v>20</v>
      </c>
      <c r="L996">
        <v>2925.3517000000002</v>
      </c>
      <c r="M996" t="s">
        <v>21</v>
      </c>
      <c r="N996" t="s">
        <v>22</v>
      </c>
      <c r="O996" t="str">
        <f t="shared" si="30"/>
        <v xml:space="preserve">Tier 2-Supermarket </v>
      </c>
      <c r="P996" s="1">
        <f t="shared" si="31"/>
        <v>6.1121874687429528E-5</v>
      </c>
    </row>
    <row r="997" spans="1:16" x14ac:dyDescent="0.3">
      <c r="A997" t="s">
        <v>857</v>
      </c>
      <c r="B997">
        <v>19.7</v>
      </c>
      <c r="C997" t="s">
        <v>15</v>
      </c>
      <c r="D997">
        <v>6.4899999999999999E-2</v>
      </c>
      <c r="E997" t="s">
        <v>86</v>
      </c>
      <c r="F997">
        <v>86.62</v>
      </c>
      <c r="G997" t="s">
        <v>39</v>
      </c>
      <c r="H997">
        <v>1987</v>
      </c>
      <c r="I997" t="s">
        <v>40</v>
      </c>
      <c r="J997" t="s">
        <v>27</v>
      </c>
      <c r="K997" t="s">
        <v>20</v>
      </c>
      <c r="L997">
        <v>1050.0942</v>
      </c>
      <c r="M997" t="s">
        <v>45</v>
      </c>
      <c r="N997" t="s">
        <v>22</v>
      </c>
      <c r="O997" t="str">
        <f t="shared" si="30"/>
        <v xml:space="preserve">Tier 3-Supermarket </v>
      </c>
      <c r="P997" s="1">
        <f t="shared" si="31"/>
        <v>2.1940516110386508E-5</v>
      </c>
    </row>
    <row r="998" spans="1:16" x14ac:dyDescent="0.3">
      <c r="A998" t="s">
        <v>807</v>
      </c>
      <c r="B998">
        <v>19.7</v>
      </c>
      <c r="C998" t="s">
        <v>24</v>
      </c>
      <c r="D998">
        <v>0.16070000000000001</v>
      </c>
      <c r="E998" t="s">
        <v>86</v>
      </c>
      <c r="F998">
        <v>253.501</v>
      </c>
      <c r="G998" t="s">
        <v>54</v>
      </c>
      <c r="H998">
        <v>1997</v>
      </c>
      <c r="I998" t="s">
        <v>55</v>
      </c>
      <c r="J998" t="s">
        <v>19</v>
      </c>
      <c r="K998" t="s">
        <v>20</v>
      </c>
      <c r="L998">
        <v>3319.3854999999999</v>
      </c>
      <c r="M998" t="s">
        <v>45</v>
      </c>
      <c r="N998" t="s">
        <v>57</v>
      </c>
      <c r="O998" t="str">
        <f t="shared" si="30"/>
        <v xml:space="preserve">Tier 1-Supermarket </v>
      </c>
      <c r="P998" s="1">
        <f t="shared" si="31"/>
        <v>6.9354759829483268E-5</v>
      </c>
    </row>
    <row r="999" spans="1:16" x14ac:dyDescent="0.3">
      <c r="A999" t="s">
        <v>1421</v>
      </c>
      <c r="B999">
        <v>19.7</v>
      </c>
      <c r="C999" t="s">
        <v>24</v>
      </c>
      <c r="D999">
        <v>1.6299999999999999E-2</v>
      </c>
      <c r="E999" t="s">
        <v>86</v>
      </c>
      <c r="F999">
        <v>188.15600000000001</v>
      </c>
      <c r="G999" t="s">
        <v>26</v>
      </c>
      <c r="H999">
        <v>2009</v>
      </c>
      <c r="I999" t="s">
        <v>18</v>
      </c>
      <c r="J999" t="s">
        <v>27</v>
      </c>
      <c r="K999" t="s">
        <v>28</v>
      </c>
      <c r="L999">
        <v>2621.9452000000001</v>
      </c>
      <c r="M999" t="s">
        <v>45</v>
      </c>
      <c r="N999" t="s">
        <v>22</v>
      </c>
      <c r="O999" t="str">
        <f t="shared" si="30"/>
        <v xml:space="preserve">Tier 3-Supermarket </v>
      </c>
      <c r="P999" s="1">
        <f t="shared" si="31"/>
        <v>5.4782543224360803E-5</v>
      </c>
    </row>
    <row r="1000" spans="1:16" x14ac:dyDescent="0.3">
      <c r="A1000" t="s">
        <v>215</v>
      </c>
      <c r="B1000">
        <v>19.7</v>
      </c>
      <c r="C1000" t="s">
        <v>15</v>
      </c>
      <c r="D1000">
        <v>2.6800000000000001E-2</v>
      </c>
      <c r="E1000" t="s">
        <v>38</v>
      </c>
      <c r="F1000">
        <v>97.673000000000002</v>
      </c>
      <c r="G1000" t="s">
        <v>65</v>
      </c>
      <c r="H1000">
        <v>2004</v>
      </c>
      <c r="I1000" t="s">
        <v>55</v>
      </c>
      <c r="J1000" t="s">
        <v>49</v>
      </c>
      <c r="K1000" t="s">
        <v>20</v>
      </c>
      <c r="L1000">
        <v>1555.5830000000001</v>
      </c>
      <c r="M1000" t="s">
        <v>38</v>
      </c>
      <c r="N1000" t="s">
        <v>22</v>
      </c>
      <c r="O1000" t="str">
        <f t="shared" si="30"/>
        <v xml:space="preserve">Tier 2-Supermarket </v>
      </c>
      <c r="P1000" s="1">
        <f t="shared" si="31"/>
        <v>3.2502125878367274E-5</v>
      </c>
    </row>
    <row r="1001" spans="1:16" x14ac:dyDescent="0.3">
      <c r="A1001" t="s">
        <v>215</v>
      </c>
      <c r="B1001">
        <v>19.7</v>
      </c>
      <c r="C1001" t="s">
        <v>15</v>
      </c>
      <c r="D1001">
        <v>4.4900000000000002E-2</v>
      </c>
      <c r="E1001" t="s">
        <v>38</v>
      </c>
      <c r="F1001">
        <v>97.373000000000005</v>
      </c>
      <c r="G1001" t="s">
        <v>34</v>
      </c>
      <c r="H1001">
        <v>1998</v>
      </c>
      <c r="J1001" t="s">
        <v>27</v>
      </c>
      <c r="K1001" t="s">
        <v>35</v>
      </c>
      <c r="L1001">
        <v>195.61250000000001</v>
      </c>
      <c r="M1001" t="s">
        <v>38</v>
      </c>
      <c r="N1001" t="s">
        <v>22</v>
      </c>
      <c r="O1001" t="str">
        <f t="shared" si="30"/>
        <v>Tier 3-Grocery Stor</v>
      </c>
      <c r="P1001" s="1">
        <f t="shared" si="31"/>
        <v>4.0870992408518983E-6</v>
      </c>
    </row>
    <row r="1002" spans="1:16" x14ac:dyDescent="0.3">
      <c r="A1002" t="s">
        <v>127</v>
      </c>
      <c r="B1002">
        <v>19.7</v>
      </c>
      <c r="C1002" t="s">
        <v>15</v>
      </c>
      <c r="D1002">
        <v>5.3199999999999997E-2</v>
      </c>
      <c r="E1002" t="s">
        <v>33</v>
      </c>
      <c r="F1002">
        <v>57.292999999999999</v>
      </c>
      <c r="G1002" t="s">
        <v>54</v>
      </c>
      <c r="H1002">
        <v>1997</v>
      </c>
      <c r="I1002" t="s">
        <v>55</v>
      </c>
      <c r="J1002" t="s">
        <v>19</v>
      </c>
      <c r="K1002" t="s">
        <v>20</v>
      </c>
      <c r="L1002">
        <v>835.52650000000006</v>
      </c>
      <c r="M1002" t="s">
        <v>21</v>
      </c>
      <c r="N1002" t="s">
        <v>22</v>
      </c>
      <c r="O1002" t="str">
        <f t="shared" si="30"/>
        <v xml:space="preserve">Tier 1-Supermarket </v>
      </c>
      <c r="P1002" s="1">
        <f t="shared" si="31"/>
        <v>1.7457369666364077E-5</v>
      </c>
    </row>
    <row r="1003" spans="1:16" x14ac:dyDescent="0.3">
      <c r="A1003" t="s">
        <v>857</v>
      </c>
      <c r="B1003">
        <v>19.7</v>
      </c>
      <c r="C1003" t="s">
        <v>15</v>
      </c>
      <c r="D1003">
        <v>6.5299999999999997E-2</v>
      </c>
      <c r="E1003" t="s">
        <v>86</v>
      </c>
      <c r="F1003">
        <v>86.12</v>
      </c>
      <c r="G1003" t="s">
        <v>51</v>
      </c>
      <c r="H1003">
        <v>2007</v>
      </c>
      <c r="J1003" t="s">
        <v>49</v>
      </c>
      <c r="K1003" t="s">
        <v>20</v>
      </c>
      <c r="L1003">
        <v>1136.221</v>
      </c>
      <c r="M1003" t="s">
        <v>45</v>
      </c>
      <c r="N1003" t="s">
        <v>22</v>
      </c>
      <c r="O1003" t="str">
        <f t="shared" si="30"/>
        <v xml:space="preserve">Tier 2-Supermarket </v>
      </c>
      <c r="P1003" s="1">
        <f t="shared" si="31"/>
        <v>2.3740036994261532E-5</v>
      </c>
    </row>
    <row r="1004" spans="1:16" x14ac:dyDescent="0.3">
      <c r="A1004" t="s">
        <v>215</v>
      </c>
      <c r="B1004">
        <v>19.7</v>
      </c>
      <c r="C1004" t="s">
        <v>15</v>
      </c>
      <c r="D1004">
        <v>2.6800000000000001E-2</v>
      </c>
      <c r="E1004" t="s">
        <v>38</v>
      </c>
      <c r="F1004">
        <v>95.873000000000005</v>
      </c>
      <c r="G1004" t="s">
        <v>54</v>
      </c>
      <c r="H1004">
        <v>1997</v>
      </c>
      <c r="I1004" t="s">
        <v>55</v>
      </c>
      <c r="J1004" t="s">
        <v>19</v>
      </c>
      <c r="K1004" t="s">
        <v>20</v>
      </c>
      <c r="L1004">
        <v>1414.0822000000001</v>
      </c>
      <c r="M1004" t="s">
        <v>38</v>
      </c>
      <c r="N1004" t="s">
        <v>22</v>
      </c>
      <c r="O1004" t="str">
        <f t="shared" si="30"/>
        <v xml:space="preserve">Tier 1-Supermarket </v>
      </c>
      <c r="P1004" s="1">
        <f t="shared" si="31"/>
        <v>2.9545628659324846E-5</v>
      </c>
    </row>
    <row r="1005" spans="1:16" x14ac:dyDescent="0.3">
      <c r="A1005" t="s">
        <v>662</v>
      </c>
      <c r="B1005">
        <v>19.7</v>
      </c>
      <c r="C1005" t="s">
        <v>15</v>
      </c>
      <c r="D1005">
        <v>0.13039999999999999</v>
      </c>
      <c r="E1005" t="s">
        <v>42</v>
      </c>
      <c r="F1005">
        <v>180.566</v>
      </c>
      <c r="G1005" t="s">
        <v>34</v>
      </c>
      <c r="H1005">
        <v>1998</v>
      </c>
      <c r="J1005" t="s">
        <v>27</v>
      </c>
      <c r="K1005" t="s">
        <v>35</v>
      </c>
      <c r="L1005">
        <v>396.17669999999998</v>
      </c>
      <c r="M1005" t="s">
        <v>21</v>
      </c>
      <c r="N1005" t="s">
        <v>57</v>
      </c>
      <c r="O1005" t="str">
        <f t="shared" si="30"/>
        <v>Tier 3-Grocery Stor</v>
      </c>
      <c r="P1005" s="1">
        <f t="shared" si="31"/>
        <v>8.2776585842582147E-6</v>
      </c>
    </row>
    <row r="1006" spans="1:16" x14ac:dyDescent="0.3">
      <c r="A1006" t="s">
        <v>1516</v>
      </c>
      <c r="B1006">
        <v>19.7</v>
      </c>
      <c r="C1006" t="s">
        <v>24</v>
      </c>
      <c r="D1006">
        <v>8.0699999999999994E-2</v>
      </c>
      <c r="E1006" t="s">
        <v>42</v>
      </c>
      <c r="F1006">
        <v>195.61099999999999</v>
      </c>
      <c r="G1006" t="s">
        <v>65</v>
      </c>
      <c r="H1006">
        <v>2004</v>
      </c>
      <c r="I1006" t="s">
        <v>55</v>
      </c>
      <c r="J1006" t="s">
        <v>49</v>
      </c>
      <c r="K1006" t="s">
        <v>20</v>
      </c>
      <c r="L1006">
        <v>3090.6403</v>
      </c>
      <c r="M1006" t="s">
        <v>21</v>
      </c>
      <c r="N1006" t="s">
        <v>22</v>
      </c>
      <c r="O1006" t="str">
        <f t="shared" si="30"/>
        <v xml:space="preserve">Tier 2-Supermarket </v>
      </c>
      <c r="P1006" s="1">
        <f t="shared" si="31"/>
        <v>6.4575390754048338E-5</v>
      </c>
    </row>
    <row r="1007" spans="1:16" x14ac:dyDescent="0.3">
      <c r="A1007" t="s">
        <v>1421</v>
      </c>
      <c r="B1007">
        <v>19.7</v>
      </c>
      <c r="C1007" t="s">
        <v>24</v>
      </c>
      <c r="D1007">
        <v>1.6199999999999999E-2</v>
      </c>
      <c r="E1007" t="s">
        <v>86</v>
      </c>
      <c r="F1007">
        <v>188.85599999999999</v>
      </c>
      <c r="G1007" t="s">
        <v>54</v>
      </c>
      <c r="H1007">
        <v>1997</v>
      </c>
      <c r="I1007" t="s">
        <v>55</v>
      </c>
      <c r="J1007" t="s">
        <v>19</v>
      </c>
      <c r="K1007" t="s">
        <v>20</v>
      </c>
      <c r="L1007">
        <v>2959.6156999999998</v>
      </c>
      <c r="M1007" t="s">
        <v>45</v>
      </c>
      <c r="N1007" t="s">
        <v>22</v>
      </c>
      <c r="O1007" t="str">
        <f t="shared" si="30"/>
        <v xml:space="preserve">Tier 1-Supermarket </v>
      </c>
      <c r="P1007" s="1">
        <f t="shared" si="31"/>
        <v>6.1837781740345618E-5</v>
      </c>
    </row>
    <row r="1008" spans="1:16" x14ac:dyDescent="0.3">
      <c r="A1008" t="s">
        <v>1516</v>
      </c>
      <c r="B1008">
        <v>19.7</v>
      </c>
      <c r="C1008" t="s">
        <v>24</v>
      </c>
      <c r="D1008">
        <v>8.0699999999999994E-2</v>
      </c>
      <c r="E1008" t="s">
        <v>42</v>
      </c>
      <c r="F1008">
        <v>197.31100000000001</v>
      </c>
      <c r="G1008" t="s">
        <v>39</v>
      </c>
      <c r="H1008">
        <v>1987</v>
      </c>
      <c r="I1008" t="s">
        <v>40</v>
      </c>
      <c r="J1008" t="s">
        <v>27</v>
      </c>
      <c r="K1008" t="s">
        <v>20</v>
      </c>
      <c r="L1008">
        <v>2773.0154000000002</v>
      </c>
      <c r="M1008" t="s">
        <v>21</v>
      </c>
      <c r="N1008" t="s">
        <v>22</v>
      </c>
      <c r="O1008" t="str">
        <f t="shared" si="30"/>
        <v xml:space="preserve">Tier 3-Supermarket </v>
      </c>
      <c r="P1008" s="1">
        <f t="shared" si="31"/>
        <v>5.7938982100891415E-5</v>
      </c>
    </row>
    <row r="1009" spans="1:16" x14ac:dyDescent="0.3">
      <c r="A1009" t="s">
        <v>662</v>
      </c>
      <c r="B1009">
        <v>19.7</v>
      </c>
      <c r="C1009" t="s">
        <v>15</v>
      </c>
      <c r="D1009">
        <v>7.8100000000000003E-2</v>
      </c>
      <c r="E1009" t="s">
        <v>42</v>
      </c>
      <c r="F1009">
        <v>179.666</v>
      </c>
      <c r="G1009" t="s">
        <v>48</v>
      </c>
      <c r="H1009">
        <v>2002</v>
      </c>
      <c r="J1009" t="s">
        <v>49</v>
      </c>
      <c r="K1009" t="s">
        <v>20</v>
      </c>
      <c r="L1009">
        <v>2353.0014999999999</v>
      </c>
      <c r="M1009" t="s">
        <v>21</v>
      </c>
      <c r="N1009" t="s">
        <v>22</v>
      </c>
      <c r="O1009" t="str">
        <f t="shared" si="30"/>
        <v xml:space="preserve">Tier 2-Supermarket </v>
      </c>
      <c r="P1009" s="1">
        <f t="shared" si="31"/>
        <v>4.9163272512612313E-5</v>
      </c>
    </row>
    <row r="1010" spans="1:16" x14ac:dyDescent="0.3">
      <c r="A1010" t="s">
        <v>1421</v>
      </c>
      <c r="B1010">
        <v>19.7</v>
      </c>
      <c r="C1010" t="s">
        <v>24</v>
      </c>
      <c r="D1010">
        <v>1.6199999999999999E-2</v>
      </c>
      <c r="E1010" t="s">
        <v>86</v>
      </c>
      <c r="F1010">
        <v>187.45599999999999</v>
      </c>
      <c r="G1010" t="s">
        <v>39</v>
      </c>
      <c r="H1010">
        <v>1987</v>
      </c>
      <c r="I1010" t="s">
        <v>40</v>
      </c>
      <c r="J1010" t="s">
        <v>27</v>
      </c>
      <c r="K1010" t="s">
        <v>20</v>
      </c>
      <c r="L1010">
        <v>3233.2489999999998</v>
      </c>
      <c r="M1010" t="s">
        <v>45</v>
      </c>
      <c r="N1010" t="s">
        <v>22</v>
      </c>
      <c r="O1010" t="str">
        <f t="shared" si="30"/>
        <v xml:space="preserve">Tier 3-Supermarket </v>
      </c>
      <c r="P1010" s="1">
        <f t="shared" si="31"/>
        <v>6.7555036275213274E-5</v>
      </c>
    </row>
    <row r="1011" spans="1:16" x14ac:dyDescent="0.3">
      <c r="A1011" t="s">
        <v>89</v>
      </c>
      <c r="B1011">
        <v>19.600000000000001</v>
      </c>
      <c r="C1011" t="s">
        <v>15</v>
      </c>
      <c r="D1011">
        <v>0</v>
      </c>
      <c r="E1011" t="s">
        <v>63</v>
      </c>
      <c r="F1011">
        <v>153.30199999999999</v>
      </c>
      <c r="G1011" t="s">
        <v>48</v>
      </c>
      <c r="H1011">
        <v>2002</v>
      </c>
      <c r="J1011" t="s">
        <v>49</v>
      </c>
      <c r="K1011" t="s">
        <v>20</v>
      </c>
      <c r="L1011">
        <v>2428.8384000000001</v>
      </c>
      <c r="M1011" t="s">
        <v>38</v>
      </c>
      <c r="N1011" t="s">
        <v>36</v>
      </c>
      <c r="O1011" t="str">
        <f t="shared" si="30"/>
        <v xml:space="preserve">Tier 2-Supermarket </v>
      </c>
      <c r="P1011" s="1">
        <f t="shared" si="31"/>
        <v>5.0747797716362388E-5</v>
      </c>
    </row>
    <row r="1012" spans="1:16" x14ac:dyDescent="0.3">
      <c r="A1012" t="s">
        <v>126</v>
      </c>
      <c r="B1012">
        <v>19.600000000000001</v>
      </c>
      <c r="C1012" t="s">
        <v>15</v>
      </c>
      <c r="D1012">
        <v>3.4000000000000002E-2</v>
      </c>
      <c r="E1012" t="s">
        <v>25</v>
      </c>
      <c r="F1012">
        <v>55.161000000000001</v>
      </c>
      <c r="G1012" t="s">
        <v>48</v>
      </c>
      <c r="H1012">
        <v>2002</v>
      </c>
      <c r="J1012" t="s">
        <v>49</v>
      </c>
      <c r="K1012" t="s">
        <v>20</v>
      </c>
      <c r="L1012">
        <v>1381.5350000000001</v>
      </c>
      <c r="M1012" t="s">
        <v>29</v>
      </c>
      <c r="N1012" t="s">
        <v>22</v>
      </c>
      <c r="O1012" t="str">
        <f t="shared" si="30"/>
        <v xml:space="preserve">Tier 2-Supermarket </v>
      </c>
      <c r="P1012" s="1">
        <f t="shared" si="31"/>
        <v>2.8865592176933102E-5</v>
      </c>
    </row>
    <row r="1013" spans="1:16" x14ac:dyDescent="0.3">
      <c r="A1013" t="s">
        <v>528</v>
      </c>
      <c r="B1013">
        <v>19.600000000000001</v>
      </c>
      <c r="C1013" t="s">
        <v>15</v>
      </c>
      <c r="D1013">
        <v>4.1500000000000002E-2</v>
      </c>
      <c r="E1013" t="s">
        <v>38</v>
      </c>
      <c r="F1013">
        <v>89.650999999999996</v>
      </c>
      <c r="G1013" t="s">
        <v>26</v>
      </c>
      <c r="H1013">
        <v>2009</v>
      </c>
      <c r="I1013" t="s">
        <v>18</v>
      </c>
      <c r="J1013" t="s">
        <v>27</v>
      </c>
      <c r="K1013" t="s">
        <v>28</v>
      </c>
      <c r="L1013">
        <v>1239.7195999999999</v>
      </c>
      <c r="M1013" t="s">
        <v>38</v>
      </c>
      <c r="N1013" t="s">
        <v>22</v>
      </c>
      <c r="O1013" t="str">
        <f t="shared" si="30"/>
        <v xml:space="preserve">Tier 3-Supermarket </v>
      </c>
      <c r="P1013" s="1">
        <f t="shared" si="31"/>
        <v>2.5902521751059966E-5</v>
      </c>
    </row>
    <row r="1014" spans="1:16" x14ac:dyDescent="0.3">
      <c r="A1014" t="s">
        <v>594</v>
      </c>
      <c r="B1014">
        <v>19.600000000000001</v>
      </c>
      <c r="C1014" t="s">
        <v>15</v>
      </c>
      <c r="D1014">
        <v>9.4100000000000003E-2</v>
      </c>
      <c r="E1014" t="s">
        <v>38</v>
      </c>
      <c r="F1014">
        <v>252.27</v>
      </c>
      <c r="G1014" t="s">
        <v>39</v>
      </c>
      <c r="H1014">
        <v>1987</v>
      </c>
      <c r="I1014" t="s">
        <v>40</v>
      </c>
      <c r="J1014" t="s">
        <v>27</v>
      </c>
      <c r="K1014" t="s">
        <v>20</v>
      </c>
      <c r="L1014">
        <v>2790.3678</v>
      </c>
      <c r="M1014" t="s">
        <v>38</v>
      </c>
      <c r="N1014" t="s">
        <v>22</v>
      </c>
      <c r="O1014" t="str">
        <f t="shared" si="30"/>
        <v xml:space="preserve">Tier 3-Supermarket </v>
      </c>
      <c r="P1014" s="1">
        <f t="shared" si="31"/>
        <v>5.8301540633024883E-5</v>
      </c>
    </row>
    <row r="1015" spans="1:16" x14ac:dyDescent="0.3">
      <c r="A1015" t="s">
        <v>794</v>
      </c>
      <c r="B1015">
        <v>19.600000000000001</v>
      </c>
      <c r="C1015" t="s">
        <v>15</v>
      </c>
      <c r="D1015">
        <v>3.95E-2</v>
      </c>
      <c r="E1015" t="s">
        <v>44</v>
      </c>
      <c r="F1015">
        <v>163.65299999999999</v>
      </c>
      <c r="G1015" t="s">
        <v>39</v>
      </c>
      <c r="H1015">
        <v>1987</v>
      </c>
      <c r="I1015" t="s">
        <v>40</v>
      </c>
      <c r="J1015" t="s">
        <v>27</v>
      </c>
      <c r="K1015" t="s">
        <v>20</v>
      </c>
      <c r="L1015">
        <v>1151.1682000000001</v>
      </c>
      <c r="M1015" t="s">
        <v>45</v>
      </c>
      <c r="N1015" t="s">
        <v>22</v>
      </c>
      <c r="O1015" t="str">
        <f t="shared" si="30"/>
        <v xml:space="preserve">Tier 3-Supermarket </v>
      </c>
      <c r="P1015" s="1">
        <f t="shared" si="31"/>
        <v>2.4052341625984259E-5</v>
      </c>
    </row>
    <row r="1016" spans="1:16" x14ac:dyDescent="0.3">
      <c r="A1016" t="s">
        <v>794</v>
      </c>
      <c r="B1016">
        <v>19.600000000000001</v>
      </c>
      <c r="C1016" t="s">
        <v>15</v>
      </c>
      <c r="D1016">
        <v>3.9600000000000003E-2</v>
      </c>
      <c r="E1016" t="s">
        <v>44</v>
      </c>
      <c r="F1016">
        <v>166.15299999999999</v>
      </c>
      <c r="G1016" t="s">
        <v>54</v>
      </c>
      <c r="H1016">
        <v>1997</v>
      </c>
      <c r="I1016" t="s">
        <v>55</v>
      </c>
      <c r="J1016" t="s">
        <v>19</v>
      </c>
      <c r="K1016" t="s">
        <v>20</v>
      </c>
      <c r="L1016">
        <v>2960.1468</v>
      </c>
      <c r="M1016" t="s">
        <v>45</v>
      </c>
      <c r="N1016" t="s">
        <v>22</v>
      </c>
      <c r="O1016" t="str">
        <f t="shared" si="30"/>
        <v xml:space="preserve">Tier 1-Supermarket </v>
      </c>
      <c r="P1016" s="1">
        <f t="shared" si="31"/>
        <v>6.1848878466816659E-5</v>
      </c>
    </row>
    <row r="1017" spans="1:16" x14ac:dyDescent="0.3">
      <c r="A1017" t="s">
        <v>594</v>
      </c>
      <c r="B1017">
        <v>19.600000000000001</v>
      </c>
      <c r="C1017" t="s">
        <v>15</v>
      </c>
      <c r="D1017">
        <v>9.4700000000000006E-2</v>
      </c>
      <c r="E1017" t="s">
        <v>38</v>
      </c>
      <c r="F1017">
        <v>254.97</v>
      </c>
      <c r="G1017" t="s">
        <v>51</v>
      </c>
      <c r="H1017">
        <v>2007</v>
      </c>
      <c r="J1017" t="s">
        <v>49</v>
      </c>
      <c r="K1017" t="s">
        <v>20</v>
      </c>
      <c r="L1017">
        <v>2536.6979999999999</v>
      </c>
      <c r="M1017" t="s">
        <v>38</v>
      </c>
      <c r="N1017" t="s">
        <v>22</v>
      </c>
      <c r="O1017" t="str">
        <f t="shared" si="30"/>
        <v xml:space="preserve">Tier 2-Supermarket </v>
      </c>
      <c r="P1017" s="1">
        <f t="shared" si="31"/>
        <v>5.3001400575477163E-5</v>
      </c>
    </row>
    <row r="1018" spans="1:16" x14ac:dyDescent="0.3">
      <c r="A1018" t="s">
        <v>126</v>
      </c>
      <c r="B1018">
        <v>19.600000000000001</v>
      </c>
      <c r="C1018" t="s">
        <v>15</v>
      </c>
      <c r="D1018">
        <v>3.39E-2</v>
      </c>
      <c r="E1018" t="s">
        <v>25</v>
      </c>
      <c r="F1018">
        <v>56.261000000000003</v>
      </c>
      <c r="G1018" t="s">
        <v>54</v>
      </c>
      <c r="H1018">
        <v>1997</v>
      </c>
      <c r="I1018" t="s">
        <v>55</v>
      </c>
      <c r="J1018" t="s">
        <v>19</v>
      </c>
      <c r="K1018" t="s">
        <v>20</v>
      </c>
      <c r="L1018">
        <v>773.65959999999995</v>
      </c>
      <c r="M1018" t="s">
        <v>29</v>
      </c>
      <c r="N1018" t="s">
        <v>22</v>
      </c>
      <c r="O1018" t="str">
        <f t="shared" si="30"/>
        <v xml:space="preserve">Tier 1-Supermarket </v>
      </c>
      <c r="P1018" s="1">
        <f t="shared" si="31"/>
        <v>1.6164731619082537E-5</v>
      </c>
    </row>
    <row r="1019" spans="1:16" x14ac:dyDescent="0.3">
      <c r="A1019" t="s">
        <v>940</v>
      </c>
      <c r="B1019">
        <v>19.600000000000001</v>
      </c>
      <c r="C1019" t="s">
        <v>15</v>
      </c>
      <c r="D1019">
        <v>2.4199999999999999E-2</v>
      </c>
      <c r="E1019" t="s">
        <v>16</v>
      </c>
      <c r="F1019">
        <v>48.771999999999998</v>
      </c>
      <c r="G1019" t="s">
        <v>54</v>
      </c>
      <c r="H1019">
        <v>1997</v>
      </c>
      <c r="I1019" t="s">
        <v>55</v>
      </c>
      <c r="J1019" t="s">
        <v>19</v>
      </c>
      <c r="K1019" t="s">
        <v>20</v>
      </c>
      <c r="L1019">
        <v>236.35900000000001</v>
      </c>
      <c r="M1019" t="s">
        <v>21</v>
      </c>
      <c r="N1019" t="s">
        <v>22</v>
      </c>
      <c r="O1019" t="str">
        <f t="shared" si="30"/>
        <v xml:space="preserve">Tier 1-Supermarket </v>
      </c>
      <c r="P1019" s="1">
        <f t="shared" si="31"/>
        <v>4.9384507097885547E-6</v>
      </c>
    </row>
    <row r="1020" spans="1:16" x14ac:dyDescent="0.3">
      <c r="A1020" t="s">
        <v>1006</v>
      </c>
      <c r="B1020">
        <v>19.600000000000001</v>
      </c>
      <c r="C1020" t="s">
        <v>24</v>
      </c>
      <c r="D1020">
        <v>0.128</v>
      </c>
      <c r="E1020" t="s">
        <v>44</v>
      </c>
      <c r="F1020">
        <v>166.88200000000001</v>
      </c>
      <c r="G1020" t="s">
        <v>65</v>
      </c>
      <c r="H1020">
        <v>2004</v>
      </c>
      <c r="I1020" t="s">
        <v>55</v>
      </c>
      <c r="J1020" t="s">
        <v>49</v>
      </c>
      <c r="K1020" t="s">
        <v>20</v>
      </c>
      <c r="L1020">
        <v>1845.5976000000001</v>
      </c>
      <c r="M1020" t="s">
        <v>45</v>
      </c>
      <c r="N1020" t="s">
        <v>57</v>
      </c>
      <c r="O1020" t="str">
        <f t="shared" si="30"/>
        <v xml:space="preserve">Tier 2-Supermarket </v>
      </c>
      <c r="P1020" s="1">
        <f t="shared" si="31"/>
        <v>3.8561648922630629E-5</v>
      </c>
    </row>
    <row r="1021" spans="1:16" x14ac:dyDescent="0.3">
      <c r="A1021" t="s">
        <v>794</v>
      </c>
      <c r="B1021">
        <v>19.600000000000001</v>
      </c>
      <c r="C1021" t="s">
        <v>15</v>
      </c>
      <c r="D1021">
        <v>3.9600000000000003E-2</v>
      </c>
      <c r="E1021" t="s">
        <v>44</v>
      </c>
      <c r="F1021">
        <v>165.953</v>
      </c>
      <c r="G1021" t="s">
        <v>65</v>
      </c>
      <c r="H1021">
        <v>2004</v>
      </c>
      <c r="I1021" t="s">
        <v>55</v>
      </c>
      <c r="J1021" t="s">
        <v>49</v>
      </c>
      <c r="K1021" t="s">
        <v>20</v>
      </c>
      <c r="L1021">
        <v>2631.2415999999998</v>
      </c>
      <c r="M1021" t="s">
        <v>45</v>
      </c>
      <c r="N1021" t="s">
        <v>22</v>
      </c>
      <c r="O1021" t="str">
        <f t="shared" si="30"/>
        <v xml:space="preserve">Tier 2-Supermarket </v>
      </c>
      <c r="P1021" s="1">
        <f t="shared" si="31"/>
        <v>5.4976780859392585E-5</v>
      </c>
    </row>
    <row r="1022" spans="1:16" x14ac:dyDescent="0.3">
      <c r="A1022" t="s">
        <v>594</v>
      </c>
      <c r="B1022">
        <v>19.600000000000001</v>
      </c>
      <c r="C1022" t="s">
        <v>15</v>
      </c>
      <c r="D1022">
        <v>9.4200000000000006E-2</v>
      </c>
      <c r="E1022" t="s">
        <v>38</v>
      </c>
      <c r="F1022">
        <v>251.97</v>
      </c>
      <c r="G1022" t="s">
        <v>54</v>
      </c>
      <c r="H1022">
        <v>1997</v>
      </c>
      <c r="I1022" t="s">
        <v>55</v>
      </c>
      <c r="J1022" t="s">
        <v>19</v>
      </c>
      <c r="K1022" t="s">
        <v>20</v>
      </c>
      <c r="L1022">
        <v>4566.0564000000004</v>
      </c>
      <c r="M1022" t="s">
        <v>38</v>
      </c>
      <c r="N1022" t="s">
        <v>22</v>
      </c>
      <c r="O1022" t="str">
        <f t="shared" si="30"/>
        <v xml:space="preserve">Tier 1-Supermarket </v>
      </c>
      <c r="P1022" s="1">
        <f t="shared" si="31"/>
        <v>9.54025210358589E-5</v>
      </c>
    </row>
    <row r="1023" spans="1:16" x14ac:dyDescent="0.3">
      <c r="A1023" t="s">
        <v>940</v>
      </c>
      <c r="B1023">
        <v>19.600000000000001</v>
      </c>
      <c r="C1023" t="s">
        <v>15</v>
      </c>
      <c r="D1023">
        <v>2.4400000000000002E-2</v>
      </c>
      <c r="E1023" t="s">
        <v>16</v>
      </c>
      <c r="F1023">
        <v>46.372</v>
      </c>
      <c r="G1023" t="s">
        <v>51</v>
      </c>
      <c r="H1023">
        <v>2007</v>
      </c>
      <c r="J1023" t="s">
        <v>49</v>
      </c>
      <c r="K1023" t="s">
        <v>20</v>
      </c>
      <c r="L1023">
        <v>661.80520000000001</v>
      </c>
      <c r="M1023" t="s">
        <v>21</v>
      </c>
      <c r="N1023" t="s">
        <v>22</v>
      </c>
      <c r="O1023" t="str">
        <f t="shared" si="30"/>
        <v xml:space="preserve">Tier 2-Supermarket </v>
      </c>
      <c r="P1023" s="1">
        <f t="shared" si="31"/>
        <v>1.3827661987407953E-5</v>
      </c>
    </row>
    <row r="1024" spans="1:16" x14ac:dyDescent="0.3">
      <c r="A1024" t="s">
        <v>528</v>
      </c>
      <c r="B1024">
        <v>19.600000000000001</v>
      </c>
      <c r="C1024" t="s">
        <v>15</v>
      </c>
      <c r="D1024">
        <v>4.1300000000000003E-2</v>
      </c>
      <c r="E1024" t="s">
        <v>38</v>
      </c>
      <c r="F1024">
        <v>88.850999999999999</v>
      </c>
      <c r="G1024" t="s">
        <v>39</v>
      </c>
      <c r="H1024">
        <v>1987</v>
      </c>
      <c r="I1024" t="s">
        <v>40</v>
      </c>
      <c r="J1024" t="s">
        <v>27</v>
      </c>
      <c r="K1024" t="s">
        <v>20</v>
      </c>
      <c r="L1024">
        <v>2125.2336</v>
      </c>
      <c r="M1024" t="s">
        <v>38</v>
      </c>
      <c r="N1024" t="s">
        <v>22</v>
      </c>
      <c r="O1024" t="str">
        <f t="shared" si="30"/>
        <v xml:space="preserve">Tier 3-Supermarket </v>
      </c>
      <c r="P1024" s="1">
        <f t="shared" si="31"/>
        <v>4.440432300181709E-5</v>
      </c>
    </row>
    <row r="1025" spans="1:16" x14ac:dyDescent="0.3">
      <c r="A1025" t="s">
        <v>1238</v>
      </c>
      <c r="B1025">
        <v>19.600000000000001</v>
      </c>
      <c r="C1025" t="s">
        <v>15</v>
      </c>
      <c r="D1025">
        <v>4.7899999999999998E-2</v>
      </c>
      <c r="E1025" t="s">
        <v>63</v>
      </c>
      <c r="F1025">
        <v>42.277000000000001</v>
      </c>
      <c r="G1025" t="s">
        <v>65</v>
      </c>
      <c r="H1025">
        <v>2004</v>
      </c>
      <c r="I1025" t="s">
        <v>55</v>
      </c>
      <c r="J1025" t="s">
        <v>49</v>
      </c>
      <c r="K1025" t="s">
        <v>20</v>
      </c>
      <c r="L1025">
        <v>605.87800000000004</v>
      </c>
      <c r="M1025" t="s">
        <v>38</v>
      </c>
      <c r="N1025" t="s">
        <v>22</v>
      </c>
      <c r="O1025" t="str">
        <f t="shared" si="30"/>
        <v xml:space="preserve">Tier 2-Supermarket </v>
      </c>
      <c r="P1025" s="1">
        <f t="shared" si="31"/>
        <v>1.2659127171570663E-5</v>
      </c>
    </row>
    <row r="1026" spans="1:16" x14ac:dyDescent="0.3">
      <c r="A1026" t="s">
        <v>794</v>
      </c>
      <c r="B1026">
        <v>19.600000000000001</v>
      </c>
      <c r="C1026" t="s">
        <v>15</v>
      </c>
      <c r="D1026">
        <v>3.9699999999999999E-2</v>
      </c>
      <c r="E1026" t="s">
        <v>44</v>
      </c>
      <c r="F1026">
        <v>163.75299999999999</v>
      </c>
      <c r="G1026" t="s">
        <v>26</v>
      </c>
      <c r="H1026">
        <v>2009</v>
      </c>
      <c r="I1026" t="s">
        <v>18</v>
      </c>
      <c r="J1026" t="s">
        <v>27</v>
      </c>
      <c r="K1026" t="s">
        <v>28</v>
      </c>
      <c r="L1026">
        <v>2960.1468</v>
      </c>
      <c r="M1026" t="s">
        <v>45</v>
      </c>
      <c r="N1026" t="s">
        <v>22</v>
      </c>
      <c r="O1026" t="str">
        <f t="shared" ref="O1026:O1089" si="32">_xlfn.CONCAT(J1026,"-", LEFT(K1026,12))</f>
        <v xml:space="preserve">Tier 3-Supermarket </v>
      </c>
      <c r="P1026" s="1">
        <f t="shared" ref="P1026:P1089" si="33">L1026/SUM(L:L)</f>
        <v>6.1848878466816659E-5</v>
      </c>
    </row>
    <row r="1027" spans="1:16" x14ac:dyDescent="0.3">
      <c r="A1027" t="s">
        <v>1238</v>
      </c>
      <c r="B1027">
        <v>19.600000000000001</v>
      </c>
      <c r="C1027" t="s">
        <v>15</v>
      </c>
      <c r="D1027">
        <v>0</v>
      </c>
      <c r="E1027" t="s">
        <v>63</v>
      </c>
      <c r="F1027">
        <v>42.877000000000002</v>
      </c>
      <c r="G1027" t="s">
        <v>17</v>
      </c>
      <c r="H1027">
        <v>1999</v>
      </c>
      <c r="I1027" t="s">
        <v>18</v>
      </c>
      <c r="J1027" t="s">
        <v>19</v>
      </c>
      <c r="K1027" t="s">
        <v>20</v>
      </c>
      <c r="L1027">
        <v>649.15499999999997</v>
      </c>
      <c r="M1027" t="s">
        <v>38</v>
      </c>
      <c r="N1027" t="s">
        <v>36</v>
      </c>
      <c r="O1027" t="str">
        <f t="shared" si="32"/>
        <v xml:space="preserve">Tier 1-Supermarket </v>
      </c>
      <c r="P1027" s="1">
        <f t="shared" si="33"/>
        <v>1.3563350540968565E-5</v>
      </c>
    </row>
    <row r="1028" spans="1:16" x14ac:dyDescent="0.3">
      <c r="A1028" t="s">
        <v>1261</v>
      </c>
      <c r="B1028">
        <v>19.600000000000001</v>
      </c>
      <c r="C1028" t="s">
        <v>15</v>
      </c>
      <c r="D1028">
        <v>2.3900000000000001E-2</v>
      </c>
      <c r="E1028" t="s">
        <v>38</v>
      </c>
      <c r="F1028">
        <v>103.196</v>
      </c>
      <c r="G1028" t="s">
        <v>39</v>
      </c>
      <c r="H1028">
        <v>1987</v>
      </c>
      <c r="I1028" t="s">
        <v>40</v>
      </c>
      <c r="J1028" t="s">
        <v>27</v>
      </c>
      <c r="K1028" t="s">
        <v>20</v>
      </c>
      <c r="L1028">
        <v>736.37480000000005</v>
      </c>
      <c r="M1028" t="s">
        <v>38</v>
      </c>
      <c r="N1028" t="s">
        <v>22</v>
      </c>
      <c r="O1028" t="str">
        <f t="shared" si="32"/>
        <v xml:space="preserve">Tier 3-Supermarket </v>
      </c>
      <c r="P1028" s="1">
        <f t="shared" si="33"/>
        <v>1.5385708408524342E-5</v>
      </c>
    </row>
    <row r="1029" spans="1:16" x14ac:dyDescent="0.3">
      <c r="A1029" t="s">
        <v>528</v>
      </c>
      <c r="B1029">
        <v>19.600000000000001</v>
      </c>
      <c r="C1029" t="s">
        <v>15</v>
      </c>
      <c r="D1029">
        <v>4.1399999999999999E-2</v>
      </c>
      <c r="E1029" t="s">
        <v>38</v>
      </c>
      <c r="F1029">
        <v>88.751000000000005</v>
      </c>
      <c r="G1029" t="s">
        <v>17</v>
      </c>
      <c r="H1029">
        <v>1999</v>
      </c>
      <c r="I1029" t="s">
        <v>18</v>
      </c>
      <c r="J1029" t="s">
        <v>19</v>
      </c>
      <c r="K1029" t="s">
        <v>20</v>
      </c>
      <c r="L1029">
        <v>2656.5419999999999</v>
      </c>
      <c r="M1029" t="s">
        <v>38</v>
      </c>
      <c r="N1029" t="s">
        <v>22</v>
      </c>
      <c r="O1029" t="str">
        <f t="shared" si="32"/>
        <v xml:space="preserve">Tier 1-Supermarket </v>
      </c>
      <c r="P1029" s="1">
        <f t="shared" si="33"/>
        <v>5.550540375227136E-5</v>
      </c>
    </row>
    <row r="1030" spans="1:16" x14ac:dyDescent="0.3">
      <c r="A1030" t="s">
        <v>940</v>
      </c>
      <c r="B1030">
        <v>19.600000000000001</v>
      </c>
      <c r="C1030" t="s">
        <v>15</v>
      </c>
      <c r="D1030">
        <v>2.4299999999999999E-2</v>
      </c>
      <c r="E1030" t="s">
        <v>16</v>
      </c>
      <c r="F1030">
        <v>48.572000000000003</v>
      </c>
      <c r="G1030" t="s">
        <v>26</v>
      </c>
      <c r="H1030">
        <v>2009</v>
      </c>
      <c r="I1030" t="s">
        <v>18</v>
      </c>
      <c r="J1030" t="s">
        <v>27</v>
      </c>
      <c r="K1030" t="s">
        <v>28</v>
      </c>
      <c r="L1030">
        <v>425.44619999999998</v>
      </c>
      <c r="M1030" t="s">
        <v>21</v>
      </c>
      <c r="N1030" t="s">
        <v>22</v>
      </c>
      <c r="O1030" t="str">
        <f t="shared" si="32"/>
        <v xml:space="preserve">Tier 3-Supermarket </v>
      </c>
      <c r="P1030" s="1">
        <f t="shared" si="33"/>
        <v>8.8892112776193984E-6</v>
      </c>
    </row>
    <row r="1031" spans="1:16" x14ac:dyDescent="0.3">
      <c r="A1031" t="s">
        <v>1261</v>
      </c>
      <c r="B1031">
        <v>19.600000000000001</v>
      </c>
      <c r="C1031" t="s">
        <v>15</v>
      </c>
      <c r="D1031">
        <v>2.4E-2</v>
      </c>
      <c r="E1031" t="s">
        <v>38</v>
      </c>
      <c r="F1031">
        <v>104.096</v>
      </c>
      <c r="G1031" t="s">
        <v>48</v>
      </c>
      <c r="H1031">
        <v>2002</v>
      </c>
      <c r="J1031" t="s">
        <v>49</v>
      </c>
      <c r="K1031" t="s">
        <v>20</v>
      </c>
      <c r="L1031">
        <v>525.98199999999997</v>
      </c>
      <c r="M1031" t="s">
        <v>38</v>
      </c>
      <c r="N1031" t="s">
        <v>22</v>
      </c>
      <c r="O1031" t="str">
        <f t="shared" si="32"/>
        <v xml:space="preserve">Tier 2-Supermarket </v>
      </c>
      <c r="P1031" s="1">
        <f t="shared" si="33"/>
        <v>1.098979172037453E-5</v>
      </c>
    </row>
    <row r="1032" spans="1:16" x14ac:dyDescent="0.3">
      <c r="A1032" t="s">
        <v>940</v>
      </c>
      <c r="B1032">
        <v>19.600000000000001</v>
      </c>
      <c r="C1032" t="s">
        <v>15</v>
      </c>
      <c r="D1032">
        <v>2.4199999999999999E-2</v>
      </c>
      <c r="E1032" t="s">
        <v>16</v>
      </c>
      <c r="F1032">
        <v>45.572000000000003</v>
      </c>
      <c r="G1032" t="s">
        <v>65</v>
      </c>
      <c r="H1032">
        <v>2004</v>
      </c>
      <c r="I1032" t="s">
        <v>55</v>
      </c>
      <c r="J1032" t="s">
        <v>49</v>
      </c>
      <c r="K1032" t="s">
        <v>20</v>
      </c>
      <c r="L1032">
        <v>945.43600000000004</v>
      </c>
      <c r="M1032" t="s">
        <v>21</v>
      </c>
      <c r="N1032" t="s">
        <v>22</v>
      </c>
      <c r="O1032" t="str">
        <f t="shared" si="32"/>
        <v xml:space="preserve">Tier 2-Supermarket </v>
      </c>
      <c r="P1032" s="1">
        <f t="shared" si="33"/>
        <v>1.9753802839154219E-5</v>
      </c>
    </row>
    <row r="1033" spans="1:16" x14ac:dyDescent="0.3">
      <c r="A1033" t="s">
        <v>528</v>
      </c>
      <c r="B1033">
        <v>19.600000000000001</v>
      </c>
      <c r="C1033" t="s">
        <v>15</v>
      </c>
      <c r="D1033">
        <v>4.1300000000000003E-2</v>
      </c>
      <c r="E1033" t="s">
        <v>38</v>
      </c>
      <c r="F1033">
        <v>87.051000000000002</v>
      </c>
      <c r="G1033" t="s">
        <v>65</v>
      </c>
      <c r="H1033">
        <v>2004</v>
      </c>
      <c r="I1033" t="s">
        <v>55</v>
      </c>
      <c r="J1033" t="s">
        <v>49</v>
      </c>
      <c r="K1033" t="s">
        <v>20</v>
      </c>
      <c r="L1033">
        <v>2125.2336</v>
      </c>
      <c r="M1033" t="s">
        <v>38</v>
      </c>
      <c r="N1033" t="s">
        <v>22</v>
      </c>
      <c r="O1033" t="str">
        <f t="shared" si="32"/>
        <v xml:space="preserve">Tier 2-Supermarket </v>
      </c>
      <c r="P1033" s="1">
        <f t="shared" si="33"/>
        <v>4.440432300181709E-5</v>
      </c>
    </row>
    <row r="1034" spans="1:16" x14ac:dyDescent="0.3">
      <c r="A1034" t="s">
        <v>1261</v>
      </c>
      <c r="B1034">
        <v>19.600000000000001</v>
      </c>
      <c r="C1034" t="s">
        <v>15</v>
      </c>
      <c r="D1034">
        <v>2.4E-2</v>
      </c>
      <c r="E1034" t="s">
        <v>38</v>
      </c>
      <c r="F1034">
        <v>105.696</v>
      </c>
      <c r="G1034" t="s">
        <v>54</v>
      </c>
      <c r="H1034">
        <v>1997</v>
      </c>
      <c r="I1034" t="s">
        <v>55</v>
      </c>
      <c r="J1034" t="s">
        <v>19</v>
      </c>
      <c r="K1034" t="s">
        <v>20</v>
      </c>
      <c r="L1034">
        <v>1577.9459999999999</v>
      </c>
      <c r="M1034" t="s">
        <v>38</v>
      </c>
      <c r="N1034" t="s">
        <v>22</v>
      </c>
      <c r="O1034" t="str">
        <f t="shared" si="32"/>
        <v xml:space="preserve">Tier 1-Supermarket </v>
      </c>
      <c r="P1034" s="1">
        <f t="shared" si="33"/>
        <v>3.2969375161123591E-5</v>
      </c>
    </row>
    <row r="1035" spans="1:16" x14ac:dyDescent="0.3">
      <c r="A1035" t="s">
        <v>1416</v>
      </c>
      <c r="B1035">
        <v>19.600000000000001</v>
      </c>
      <c r="C1035" t="s">
        <v>24</v>
      </c>
      <c r="D1035">
        <v>4.1799999999999997E-2</v>
      </c>
      <c r="E1035" t="s">
        <v>47</v>
      </c>
      <c r="F1035">
        <v>48.838000000000001</v>
      </c>
      <c r="G1035" t="s">
        <v>51</v>
      </c>
      <c r="H1035">
        <v>2007</v>
      </c>
      <c r="J1035" t="s">
        <v>49</v>
      </c>
      <c r="K1035" t="s">
        <v>20</v>
      </c>
      <c r="L1035">
        <v>527.31359999999995</v>
      </c>
      <c r="M1035" t="s">
        <v>45</v>
      </c>
      <c r="N1035" t="s">
        <v>22</v>
      </c>
      <c r="O1035" t="str">
        <f t="shared" si="32"/>
        <v xml:space="preserve">Tier 2-Supermarket </v>
      </c>
      <c r="P1035" s="1">
        <f t="shared" si="33"/>
        <v>1.1017613977894465E-5</v>
      </c>
    </row>
    <row r="1036" spans="1:16" x14ac:dyDescent="0.3">
      <c r="A1036" t="s">
        <v>89</v>
      </c>
      <c r="B1036">
        <v>19.600000000000001</v>
      </c>
      <c r="C1036" t="s">
        <v>15</v>
      </c>
      <c r="D1036">
        <v>0</v>
      </c>
      <c r="E1036" t="s">
        <v>63</v>
      </c>
      <c r="F1036">
        <v>150.30199999999999</v>
      </c>
      <c r="G1036" t="s">
        <v>26</v>
      </c>
      <c r="H1036">
        <v>2009</v>
      </c>
      <c r="I1036" t="s">
        <v>18</v>
      </c>
      <c r="J1036" t="s">
        <v>27</v>
      </c>
      <c r="K1036" t="s">
        <v>28</v>
      </c>
      <c r="L1036">
        <v>2580.6408000000001</v>
      </c>
      <c r="M1036" t="s">
        <v>38</v>
      </c>
      <c r="N1036" t="s">
        <v>36</v>
      </c>
      <c r="O1036" t="str">
        <f t="shared" si="32"/>
        <v xml:space="preserve">Tier 3-Supermarket </v>
      </c>
      <c r="P1036" s="1">
        <f t="shared" si="33"/>
        <v>5.3919535073635041E-5</v>
      </c>
    </row>
    <row r="1037" spans="1:16" x14ac:dyDescent="0.3">
      <c r="A1037" t="s">
        <v>1006</v>
      </c>
      <c r="B1037">
        <v>19.600000000000001</v>
      </c>
      <c r="C1037" t="s">
        <v>24</v>
      </c>
      <c r="D1037">
        <v>0.12820000000000001</v>
      </c>
      <c r="E1037" t="s">
        <v>44</v>
      </c>
      <c r="F1037">
        <v>169.28200000000001</v>
      </c>
      <c r="G1037" t="s">
        <v>17</v>
      </c>
      <c r="H1037">
        <v>1999</v>
      </c>
      <c r="I1037" t="s">
        <v>18</v>
      </c>
      <c r="J1037" t="s">
        <v>19</v>
      </c>
      <c r="K1037" t="s">
        <v>20</v>
      </c>
      <c r="L1037">
        <v>1174.4712</v>
      </c>
      <c r="M1037" t="s">
        <v>45</v>
      </c>
      <c r="N1037" t="s">
        <v>57</v>
      </c>
      <c r="O1037" t="str">
        <f t="shared" si="32"/>
        <v xml:space="preserve">Tier 1-Supermarket </v>
      </c>
      <c r="P1037" s="1">
        <f t="shared" si="33"/>
        <v>2.4539231132583128E-5</v>
      </c>
    </row>
    <row r="1038" spans="1:16" x14ac:dyDescent="0.3">
      <c r="A1038" t="s">
        <v>1416</v>
      </c>
      <c r="B1038">
        <v>19.600000000000001</v>
      </c>
      <c r="C1038" t="s">
        <v>24</v>
      </c>
      <c r="D1038">
        <v>4.1599999999999998E-2</v>
      </c>
      <c r="E1038" t="s">
        <v>47</v>
      </c>
      <c r="F1038">
        <v>47.338000000000001</v>
      </c>
      <c r="G1038" t="s">
        <v>17</v>
      </c>
      <c r="H1038">
        <v>1999</v>
      </c>
      <c r="I1038" t="s">
        <v>18</v>
      </c>
      <c r="J1038" t="s">
        <v>19</v>
      </c>
      <c r="K1038" t="s">
        <v>20</v>
      </c>
      <c r="L1038">
        <v>1150.5024000000001</v>
      </c>
      <c r="M1038" t="s">
        <v>45</v>
      </c>
      <c r="N1038" t="s">
        <v>22</v>
      </c>
      <c r="O1038" t="str">
        <f t="shared" si="32"/>
        <v xml:space="preserve">Tier 1-Supermarket </v>
      </c>
      <c r="P1038" s="1">
        <f t="shared" si="33"/>
        <v>2.403843049722429E-5</v>
      </c>
    </row>
    <row r="1039" spans="1:16" x14ac:dyDescent="0.3">
      <c r="A1039" t="s">
        <v>1261</v>
      </c>
      <c r="B1039">
        <v>19.600000000000001</v>
      </c>
      <c r="C1039" t="s">
        <v>15</v>
      </c>
      <c r="D1039">
        <v>2.4E-2</v>
      </c>
      <c r="E1039" t="s">
        <v>38</v>
      </c>
      <c r="F1039">
        <v>104.596</v>
      </c>
      <c r="G1039" t="s">
        <v>17</v>
      </c>
      <c r="H1039">
        <v>1999</v>
      </c>
      <c r="I1039" t="s">
        <v>18</v>
      </c>
      <c r="J1039" t="s">
        <v>19</v>
      </c>
      <c r="K1039" t="s">
        <v>20</v>
      </c>
      <c r="L1039">
        <v>1262.3568</v>
      </c>
      <c r="M1039" t="s">
        <v>38</v>
      </c>
      <c r="N1039" t="s">
        <v>22</v>
      </c>
      <c r="O1039" t="str">
        <f t="shared" si="32"/>
        <v xml:space="preserve">Tier 1-Supermarket </v>
      </c>
      <c r="P1039" s="1">
        <f t="shared" si="33"/>
        <v>2.6375500128898874E-5</v>
      </c>
    </row>
    <row r="1040" spans="1:16" x14ac:dyDescent="0.3">
      <c r="A1040" t="s">
        <v>1416</v>
      </c>
      <c r="B1040">
        <v>19.600000000000001</v>
      </c>
      <c r="C1040" t="s">
        <v>24</v>
      </c>
      <c r="D1040">
        <v>4.1500000000000002E-2</v>
      </c>
      <c r="E1040" t="s">
        <v>47</v>
      </c>
      <c r="F1040">
        <v>46.037999999999997</v>
      </c>
      <c r="G1040" t="s">
        <v>39</v>
      </c>
      <c r="H1040">
        <v>1987</v>
      </c>
      <c r="I1040" t="s">
        <v>40</v>
      </c>
      <c r="J1040" t="s">
        <v>27</v>
      </c>
      <c r="K1040" t="s">
        <v>20</v>
      </c>
      <c r="L1040">
        <v>527.31359999999995</v>
      </c>
      <c r="M1040" t="s">
        <v>45</v>
      </c>
      <c r="N1040" t="s">
        <v>22</v>
      </c>
      <c r="O1040" t="str">
        <f t="shared" si="32"/>
        <v xml:space="preserve">Tier 3-Supermarket </v>
      </c>
      <c r="P1040" s="1">
        <f t="shared" si="33"/>
        <v>1.1017613977894465E-5</v>
      </c>
    </row>
    <row r="1041" spans="1:16" x14ac:dyDescent="0.3">
      <c r="A1041" t="s">
        <v>1238</v>
      </c>
      <c r="B1041">
        <v>19.600000000000001</v>
      </c>
      <c r="C1041" t="s">
        <v>15</v>
      </c>
      <c r="D1041">
        <v>4.7899999999999998E-2</v>
      </c>
      <c r="E1041" t="s">
        <v>63</v>
      </c>
      <c r="F1041">
        <v>44.677</v>
      </c>
      <c r="G1041" t="s">
        <v>54</v>
      </c>
      <c r="H1041">
        <v>1997</v>
      </c>
      <c r="I1041" t="s">
        <v>55</v>
      </c>
      <c r="J1041" t="s">
        <v>19</v>
      </c>
      <c r="K1041" t="s">
        <v>20</v>
      </c>
      <c r="L1041">
        <v>173.108</v>
      </c>
      <c r="M1041" t="s">
        <v>38</v>
      </c>
      <c r="N1041" t="s">
        <v>22</v>
      </c>
      <c r="O1041" t="str">
        <f t="shared" si="32"/>
        <v xml:space="preserve">Tier 1-Supermarket </v>
      </c>
      <c r="P1041" s="1">
        <f t="shared" si="33"/>
        <v>3.6168934775916178E-6</v>
      </c>
    </row>
    <row r="1042" spans="1:16" x14ac:dyDescent="0.3">
      <c r="A1042" t="s">
        <v>1416</v>
      </c>
      <c r="B1042">
        <v>19.600000000000001</v>
      </c>
      <c r="C1042" t="s">
        <v>24</v>
      </c>
      <c r="D1042">
        <v>4.1700000000000001E-2</v>
      </c>
      <c r="E1042" t="s">
        <v>47</v>
      </c>
      <c r="F1042">
        <v>49.238</v>
      </c>
      <c r="G1042" t="s">
        <v>26</v>
      </c>
      <c r="H1042">
        <v>2009</v>
      </c>
      <c r="I1042" t="s">
        <v>18</v>
      </c>
      <c r="J1042" t="s">
        <v>27</v>
      </c>
      <c r="K1042" t="s">
        <v>28</v>
      </c>
      <c r="L1042">
        <v>958.75199999999995</v>
      </c>
      <c r="M1042" t="s">
        <v>45</v>
      </c>
      <c r="N1042" t="s">
        <v>22</v>
      </c>
      <c r="O1042" t="str">
        <f t="shared" si="32"/>
        <v xml:space="preserve">Tier 3-Supermarket </v>
      </c>
      <c r="P1042" s="1">
        <f t="shared" si="33"/>
        <v>2.0032025414353575E-5</v>
      </c>
    </row>
    <row r="1043" spans="1:16" x14ac:dyDescent="0.3">
      <c r="A1043" t="s">
        <v>126</v>
      </c>
      <c r="B1043">
        <v>19.600000000000001</v>
      </c>
      <c r="C1043" t="s">
        <v>15</v>
      </c>
      <c r="D1043">
        <v>3.4000000000000002E-2</v>
      </c>
      <c r="E1043" t="s">
        <v>25</v>
      </c>
      <c r="F1043">
        <v>56.460999999999999</v>
      </c>
      <c r="G1043" t="s">
        <v>17</v>
      </c>
      <c r="H1043">
        <v>1999</v>
      </c>
      <c r="I1043" t="s">
        <v>18</v>
      </c>
      <c r="J1043" t="s">
        <v>19</v>
      </c>
      <c r="K1043" t="s">
        <v>20</v>
      </c>
      <c r="L1043">
        <v>773.65959999999995</v>
      </c>
      <c r="M1043" t="s">
        <v>29</v>
      </c>
      <c r="N1043" t="s">
        <v>22</v>
      </c>
      <c r="O1043" t="str">
        <f t="shared" si="32"/>
        <v xml:space="preserve">Tier 1-Supermarket </v>
      </c>
      <c r="P1043" s="1">
        <f t="shared" si="33"/>
        <v>1.6164731619082537E-5</v>
      </c>
    </row>
    <row r="1044" spans="1:16" x14ac:dyDescent="0.3">
      <c r="A1044" t="s">
        <v>1006</v>
      </c>
      <c r="B1044">
        <v>19.600000000000001</v>
      </c>
      <c r="C1044" t="s">
        <v>24</v>
      </c>
      <c r="D1044">
        <v>0.1283</v>
      </c>
      <c r="E1044" t="s">
        <v>44</v>
      </c>
      <c r="F1044">
        <v>167.28200000000001</v>
      </c>
      <c r="G1044" t="s">
        <v>48</v>
      </c>
      <c r="H1044">
        <v>2002</v>
      </c>
      <c r="J1044" t="s">
        <v>49</v>
      </c>
      <c r="K1044" t="s">
        <v>20</v>
      </c>
      <c r="L1044">
        <v>2013.3792000000001</v>
      </c>
      <c r="M1044" t="s">
        <v>45</v>
      </c>
      <c r="N1044" t="s">
        <v>57</v>
      </c>
      <c r="O1044" t="str">
        <f t="shared" si="32"/>
        <v xml:space="preserve">Tier 2-Supermarket </v>
      </c>
      <c r="P1044" s="1">
        <f t="shared" si="33"/>
        <v>4.206725337014251E-5</v>
      </c>
    </row>
    <row r="1045" spans="1:16" x14ac:dyDescent="0.3">
      <c r="A1045" t="s">
        <v>594</v>
      </c>
      <c r="B1045">
        <v>19.600000000000001</v>
      </c>
      <c r="C1045" t="s">
        <v>15</v>
      </c>
      <c r="D1045">
        <v>9.4299999999999995E-2</v>
      </c>
      <c r="E1045" t="s">
        <v>38</v>
      </c>
      <c r="F1045">
        <v>251.87</v>
      </c>
      <c r="G1045" t="s">
        <v>17</v>
      </c>
      <c r="H1045">
        <v>1999</v>
      </c>
      <c r="I1045" t="s">
        <v>18</v>
      </c>
      <c r="J1045" t="s">
        <v>19</v>
      </c>
      <c r="K1045" t="s">
        <v>20</v>
      </c>
      <c r="L1045">
        <v>3551.3771999999999</v>
      </c>
      <c r="M1045" t="s">
        <v>38</v>
      </c>
      <c r="N1045" t="s">
        <v>22</v>
      </c>
      <c r="O1045" t="str">
        <f t="shared" si="32"/>
        <v xml:space="preserve">Tier 1-Supermarket </v>
      </c>
      <c r="P1045" s="1">
        <f t="shared" si="33"/>
        <v>7.4201960805668035E-5</v>
      </c>
    </row>
    <row r="1046" spans="1:16" x14ac:dyDescent="0.3">
      <c r="A1046" t="s">
        <v>89</v>
      </c>
      <c r="B1046">
        <v>19.600000000000001</v>
      </c>
      <c r="C1046" t="s">
        <v>15</v>
      </c>
      <c r="D1046">
        <v>2.53E-2</v>
      </c>
      <c r="E1046" t="s">
        <v>63</v>
      </c>
      <c r="F1046">
        <v>150.90199999999999</v>
      </c>
      <c r="G1046" t="s">
        <v>17</v>
      </c>
      <c r="H1046">
        <v>1999</v>
      </c>
      <c r="I1046" t="s">
        <v>18</v>
      </c>
      <c r="J1046" t="s">
        <v>19</v>
      </c>
      <c r="K1046" t="s">
        <v>20</v>
      </c>
      <c r="L1046">
        <v>3795.06</v>
      </c>
      <c r="M1046" t="s">
        <v>38</v>
      </c>
      <c r="N1046" t="s">
        <v>22</v>
      </c>
      <c r="O1046" t="str">
        <f t="shared" si="32"/>
        <v xml:space="preserve">Tier 1-Supermarket </v>
      </c>
      <c r="P1046" s="1">
        <f t="shared" si="33"/>
        <v>7.9293433931816235E-5</v>
      </c>
    </row>
    <row r="1047" spans="1:16" x14ac:dyDescent="0.3">
      <c r="A1047" t="s">
        <v>940</v>
      </c>
      <c r="B1047">
        <v>19.600000000000001</v>
      </c>
      <c r="C1047" t="s">
        <v>15</v>
      </c>
      <c r="D1047">
        <v>4.0599999999999997E-2</v>
      </c>
      <c r="E1047" t="s">
        <v>16</v>
      </c>
      <c r="F1047">
        <v>45.572000000000003</v>
      </c>
      <c r="G1047" t="s">
        <v>34</v>
      </c>
      <c r="H1047">
        <v>1998</v>
      </c>
      <c r="J1047" t="s">
        <v>27</v>
      </c>
      <c r="K1047" t="s">
        <v>35</v>
      </c>
      <c r="L1047">
        <v>47.271799999999999</v>
      </c>
      <c r="M1047" t="s">
        <v>21</v>
      </c>
      <c r="N1047" t="s">
        <v>22</v>
      </c>
      <c r="O1047" t="str">
        <f t="shared" si="32"/>
        <v>Tier 3-Grocery Stor</v>
      </c>
      <c r="P1047" s="1">
        <f t="shared" si="33"/>
        <v>9.8769014195771094E-7</v>
      </c>
    </row>
    <row r="1048" spans="1:16" x14ac:dyDescent="0.3">
      <c r="A1048" t="s">
        <v>126</v>
      </c>
      <c r="B1048">
        <v>19.600000000000001</v>
      </c>
      <c r="C1048" t="s">
        <v>15</v>
      </c>
      <c r="D1048">
        <v>3.39E-2</v>
      </c>
      <c r="E1048" t="s">
        <v>25</v>
      </c>
      <c r="F1048">
        <v>56.161000000000001</v>
      </c>
      <c r="G1048" t="s">
        <v>39</v>
      </c>
      <c r="H1048">
        <v>1987</v>
      </c>
      <c r="I1048" t="s">
        <v>40</v>
      </c>
      <c r="J1048" t="s">
        <v>27</v>
      </c>
      <c r="K1048" t="s">
        <v>20</v>
      </c>
      <c r="L1048">
        <v>828.92100000000005</v>
      </c>
      <c r="M1048" t="s">
        <v>29</v>
      </c>
      <c r="N1048" t="s">
        <v>22</v>
      </c>
      <c r="O1048" t="str">
        <f t="shared" si="32"/>
        <v xml:space="preserve">Tier 3-Supermarket </v>
      </c>
      <c r="P1048" s="1">
        <f t="shared" si="33"/>
        <v>1.7319355306159861E-5</v>
      </c>
    </row>
    <row r="1049" spans="1:16" x14ac:dyDescent="0.3">
      <c r="A1049" t="s">
        <v>89</v>
      </c>
      <c r="B1049">
        <v>19.600000000000001</v>
      </c>
      <c r="C1049" t="s">
        <v>15</v>
      </c>
      <c r="D1049">
        <v>2.5399999999999999E-2</v>
      </c>
      <c r="E1049" t="s">
        <v>63</v>
      </c>
      <c r="F1049">
        <v>151.702</v>
      </c>
      <c r="G1049" t="s">
        <v>51</v>
      </c>
      <c r="H1049">
        <v>2007</v>
      </c>
      <c r="J1049" t="s">
        <v>49</v>
      </c>
      <c r="K1049" t="s">
        <v>20</v>
      </c>
      <c r="L1049">
        <v>2884.2456000000002</v>
      </c>
      <c r="M1049" t="s">
        <v>38</v>
      </c>
      <c r="N1049" t="s">
        <v>22</v>
      </c>
      <c r="O1049" t="str">
        <f t="shared" si="32"/>
        <v xml:space="preserve">Tier 2-Supermarket </v>
      </c>
      <c r="P1049" s="1">
        <f t="shared" si="33"/>
        <v>6.0263009788180339E-5</v>
      </c>
    </row>
    <row r="1050" spans="1:16" x14ac:dyDescent="0.3">
      <c r="A1050" t="s">
        <v>594</v>
      </c>
      <c r="B1050">
        <v>19.600000000000001</v>
      </c>
      <c r="C1050" t="s">
        <v>15</v>
      </c>
      <c r="D1050">
        <v>9.4500000000000001E-2</v>
      </c>
      <c r="E1050" t="s">
        <v>38</v>
      </c>
      <c r="F1050">
        <v>254.77</v>
      </c>
      <c r="G1050" t="s">
        <v>26</v>
      </c>
      <c r="H1050">
        <v>2009</v>
      </c>
      <c r="I1050" t="s">
        <v>18</v>
      </c>
      <c r="J1050" t="s">
        <v>27</v>
      </c>
      <c r="K1050" t="s">
        <v>28</v>
      </c>
      <c r="L1050">
        <v>5327.0658000000003</v>
      </c>
      <c r="M1050" t="s">
        <v>38</v>
      </c>
      <c r="N1050" t="s">
        <v>22</v>
      </c>
      <c r="O1050" t="str">
        <f t="shared" si="32"/>
        <v xml:space="preserve">Tier 3-Supermarket </v>
      </c>
      <c r="P1050" s="1">
        <f t="shared" si="33"/>
        <v>1.1130294120850206E-4</v>
      </c>
    </row>
    <row r="1051" spans="1:16" x14ac:dyDescent="0.3">
      <c r="A1051" t="s">
        <v>89</v>
      </c>
      <c r="B1051">
        <v>19.600000000000001</v>
      </c>
      <c r="C1051" t="s">
        <v>15</v>
      </c>
      <c r="D1051">
        <v>2.53E-2</v>
      </c>
      <c r="E1051" t="s">
        <v>63</v>
      </c>
      <c r="F1051">
        <v>151.80199999999999</v>
      </c>
      <c r="G1051" t="s">
        <v>54</v>
      </c>
      <c r="H1051">
        <v>1997</v>
      </c>
      <c r="I1051" t="s">
        <v>55</v>
      </c>
      <c r="J1051" t="s">
        <v>19</v>
      </c>
      <c r="K1051" t="s">
        <v>20</v>
      </c>
      <c r="L1051">
        <v>1366.2216000000001</v>
      </c>
      <c r="M1051" t="s">
        <v>38</v>
      </c>
      <c r="N1051" t="s">
        <v>22</v>
      </c>
      <c r="O1051" t="str">
        <f t="shared" si="32"/>
        <v xml:space="preserve">Tier 1-Supermarket </v>
      </c>
      <c r="P1051" s="1">
        <f t="shared" si="33"/>
        <v>2.8545636215453847E-5</v>
      </c>
    </row>
    <row r="1052" spans="1:16" x14ac:dyDescent="0.3">
      <c r="A1052" t="s">
        <v>1006</v>
      </c>
      <c r="B1052">
        <v>19.600000000000001</v>
      </c>
      <c r="C1052" t="s">
        <v>24</v>
      </c>
      <c r="D1052">
        <v>0.12790000000000001</v>
      </c>
      <c r="E1052" t="s">
        <v>44</v>
      </c>
      <c r="F1052">
        <v>167.482</v>
      </c>
      <c r="G1052" t="s">
        <v>39</v>
      </c>
      <c r="H1052">
        <v>1987</v>
      </c>
      <c r="I1052" t="s">
        <v>40</v>
      </c>
      <c r="J1052" t="s">
        <v>27</v>
      </c>
      <c r="K1052" t="s">
        <v>20</v>
      </c>
      <c r="L1052">
        <v>3691.1952000000001</v>
      </c>
      <c r="M1052" t="s">
        <v>45</v>
      </c>
      <c r="N1052" t="s">
        <v>57</v>
      </c>
      <c r="O1052" t="str">
        <f t="shared" si="32"/>
        <v xml:space="preserve">Tier 3-Supermarket </v>
      </c>
      <c r="P1052" s="1">
        <f t="shared" si="33"/>
        <v>7.7123297845261258E-5</v>
      </c>
    </row>
    <row r="1053" spans="1:16" x14ac:dyDescent="0.3">
      <c r="A1053" t="s">
        <v>940</v>
      </c>
      <c r="B1053">
        <v>19.600000000000001</v>
      </c>
      <c r="C1053" t="s">
        <v>15</v>
      </c>
      <c r="D1053">
        <v>2.4299999999999999E-2</v>
      </c>
      <c r="E1053" t="s">
        <v>16</v>
      </c>
      <c r="F1053">
        <v>46.572000000000003</v>
      </c>
      <c r="G1053" t="s">
        <v>17</v>
      </c>
      <c r="H1053">
        <v>1999</v>
      </c>
      <c r="I1053" t="s">
        <v>18</v>
      </c>
      <c r="J1053" t="s">
        <v>19</v>
      </c>
      <c r="K1053" t="s">
        <v>20</v>
      </c>
      <c r="L1053">
        <v>1607.2411999999999</v>
      </c>
      <c r="M1053" t="s">
        <v>21</v>
      </c>
      <c r="N1053" t="s">
        <v>22</v>
      </c>
      <c r="O1053" t="str">
        <f t="shared" si="32"/>
        <v xml:space="preserve">Tier 1-Supermarket </v>
      </c>
      <c r="P1053" s="1">
        <f t="shared" si="33"/>
        <v>3.3581464826562172E-5</v>
      </c>
    </row>
    <row r="1054" spans="1:16" x14ac:dyDescent="0.3">
      <c r="A1054" t="s">
        <v>1416</v>
      </c>
      <c r="B1054">
        <v>19.600000000000001</v>
      </c>
      <c r="C1054" t="s">
        <v>24</v>
      </c>
      <c r="D1054">
        <v>4.1700000000000001E-2</v>
      </c>
      <c r="E1054" t="s">
        <v>47</v>
      </c>
      <c r="F1054">
        <v>48.537999999999997</v>
      </c>
      <c r="G1054" t="s">
        <v>48</v>
      </c>
      <c r="H1054">
        <v>2002</v>
      </c>
      <c r="J1054" t="s">
        <v>49</v>
      </c>
      <c r="K1054" t="s">
        <v>20</v>
      </c>
      <c r="L1054">
        <v>335.56319999999999</v>
      </c>
      <c r="M1054" t="s">
        <v>45</v>
      </c>
      <c r="N1054" t="s">
        <v>22</v>
      </c>
      <c r="O1054" t="str">
        <f t="shared" si="32"/>
        <v xml:space="preserve">Tier 2-Supermarket </v>
      </c>
      <c r="P1054" s="1">
        <f t="shared" si="33"/>
        <v>7.0112088950237513E-6</v>
      </c>
    </row>
    <row r="1055" spans="1:16" x14ac:dyDescent="0.3">
      <c r="A1055" t="s">
        <v>528</v>
      </c>
      <c r="B1055">
        <v>19.600000000000001</v>
      </c>
      <c r="C1055" t="s">
        <v>15</v>
      </c>
      <c r="D1055">
        <v>4.1300000000000003E-2</v>
      </c>
      <c r="E1055" t="s">
        <v>38</v>
      </c>
      <c r="F1055">
        <v>86.950999999999993</v>
      </c>
      <c r="G1055" t="s">
        <v>54</v>
      </c>
      <c r="H1055">
        <v>1997</v>
      </c>
      <c r="I1055" t="s">
        <v>55</v>
      </c>
      <c r="J1055" t="s">
        <v>19</v>
      </c>
      <c r="K1055" t="s">
        <v>20</v>
      </c>
      <c r="L1055">
        <v>1416.8224</v>
      </c>
      <c r="M1055" t="s">
        <v>38</v>
      </c>
      <c r="N1055" t="s">
        <v>22</v>
      </c>
      <c r="O1055" t="str">
        <f t="shared" si="32"/>
        <v xml:space="preserve">Tier 1-Supermarket </v>
      </c>
      <c r="P1055" s="1">
        <f t="shared" si="33"/>
        <v>2.9602882001211394E-5</v>
      </c>
    </row>
    <row r="1056" spans="1:16" x14ac:dyDescent="0.3">
      <c r="A1056" t="s">
        <v>126</v>
      </c>
      <c r="B1056">
        <v>19.600000000000001</v>
      </c>
      <c r="C1056" t="s">
        <v>15</v>
      </c>
      <c r="D1056">
        <v>3.4099999999999998E-2</v>
      </c>
      <c r="E1056" t="s">
        <v>25</v>
      </c>
      <c r="F1056">
        <v>56.661000000000001</v>
      </c>
      <c r="G1056" t="s">
        <v>51</v>
      </c>
      <c r="H1056">
        <v>2007</v>
      </c>
      <c r="J1056" t="s">
        <v>49</v>
      </c>
      <c r="K1056" t="s">
        <v>20</v>
      </c>
      <c r="L1056">
        <v>1492.0578</v>
      </c>
      <c r="M1056" t="s">
        <v>29</v>
      </c>
      <c r="N1056" t="s">
        <v>22</v>
      </c>
      <c r="O1056" t="str">
        <f t="shared" si="32"/>
        <v xml:space="preserve">Tier 2-Supermarket </v>
      </c>
      <c r="P1056" s="1">
        <f t="shared" si="33"/>
        <v>3.1174839551087752E-5</v>
      </c>
    </row>
    <row r="1057" spans="1:16" x14ac:dyDescent="0.3">
      <c r="A1057" t="s">
        <v>528</v>
      </c>
      <c r="B1057">
        <v>19.600000000000001</v>
      </c>
      <c r="C1057" t="s">
        <v>15</v>
      </c>
      <c r="D1057">
        <v>4.1399999999999999E-2</v>
      </c>
      <c r="E1057" t="s">
        <v>38</v>
      </c>
      <c r="F1057">
        <v>89.251000000000005</v>
      </c>
      <c r="G1057" t="s">
        <v>48</v>
      </c>
      <c r="H1057">
        <v>2002</v>
      </c>
      <c r="J1057" t="s">
        <v>49</v>
      </c>
      <c r="K1057" t="s">
        <v>20</v>
      </c>
      <c r="L1057">
        <v>1416.8224</v>
      </c>
      <c r="M1057" t="s">
        <v>38</v>
      </c>
      <c r="N1057" t="s">
        <v>22</v>
      </c>
      <c r="O1057" t="str">
        <f t="shared" si="32"/>
        <v xml:space="preserve">Tier 2-Supermarket </v>
      </c>
      <c r="P1057" s="1">
        <f t="shared" si="33"/>
        <v>2.9602882001211394E-5</v>
      </c>
    </row>
    <row r="1058" spans="1:16" x14ac:dyDescent="0.3">
      <c r="A1058" t="s">
        <v>1416</v>
      </c>
      <c r="B1058">
        <v>19.600000000000001</v>
      </c>
      <c r="C1058" t="s">
        <v>24</v>
      </c>
      <c r="D1058">
        <v>4.1599999999999998E-2</v>
      </c>
      <c r="E1058" t="s">
        <v>47</v>
      </c>
      <c r="F1058">
        <v>49.938000000000002</v>
      </c>
      <c r="G1058" t="s">
        <v>54</v>
      </c>
      <c r="H1058">
        <v>1997</v>
      </c>
      <c r="I1058" t="s">
        <v>55</v>
      </c>
      <c r="J1058" t="s">
        <v>19</v>
      </c>
      <c r="K1058" t="s">
        <v>20</v>
      </c>
      <c r="L1058">
        <v>623.18880000000001</v>
      </c>
      <c r="M1058" t="s">
        <v>45</v>
      </c>
      <c r="N1058" t="s">
        <v>22</v>
      </c>
      <c r="O1058" t="str">
        <f t="shared" si="32"/>
        <v xml:space="preserve">Tier 1-Supermarket </v>
      </c>
      <c r="P1058" s="1">
        <f t="shared" si="33"/>
        <v>1.3020816519329823E-5</v>
      </c>
    </row>
    <row r="1059" spans="1:16" x14ac:dyDescent="0.3">
      <c r="A1059" t="s">
        <v>528</v>
      </c>
      <c r="B1059">
        <v>19.600000000000001</v>
      </c>
      <c r="C1059" t="s">
        <v>15</v>
      </c>
      <c r="D1059">
        <v>6.9099999999999995E-2</v>
      </c>
      <c r="E1059" t="s">
        <v>38</v>
      </c>
      <c r="F1059">
        <v>90.150999999999996</v>
      </c>
      <c r="G1059" t="s">
        <v>34</v>
      </c>
      <c r="H1059">
        <v>1998</v>
      </c>
      <c r="J1059" t="s">
        <v>27</v>
      </c>
      <c r="K1059" t="s">
        <v>35</v>
      </c>
      <c r="L1059">
        <v>442.75700000000001</v>
      </c>
      <c r="M1059" t="s">
        <v>38</v>
      </c>
      <c r="N1059" t="s">
        <v>22</v>
      </c>
      <c r="O1059" t="str">
        <f t="shared" si="32"/>
        <v>Tier 3-Grocery Stor</v>
      </c>
      <c r="P1059" s="1">
        <f t="shared" si="33"/>
        <v>9.2509006253785601E-6</v>
      </c>
    </row>
    <row r="1060" spans="1:16" x14ac:dyDescent="0.3">
      <c r="A1060" t="s">
        <v>89</v>
      </c>
      <c r="B1060">
        <v>19.600000000000001</v>
      </c>
      <c r="C1060" t="s">
        <v>15</v>
      </c>
      <c r="D1060">
        <v>2.53E-2</v>
      </c>
      <c r="E1060" t="s">
        <v>63</v>
      </c>
      <c r="F1060">
        <v>152.00200000000001</v>
      </c>
      <c r="G1060" t="s">
        <v>65</v>
      </c>
      <c r="H1060">
        <v>2004</v>
      </c>
      <c r="I1060" t="s">
        <v>55</v>
      </c>
      <c r="J1060" t="s">
        <v>49</v>
      </c>
      <c r="K1060" t="s">
        <v>20</v>
      </c>
      <c r="L1060">
        <v>2884.2456000000002</v>
      </c>
      <c r="M1060" t="s">
        <v>38</v>
      </c>
      <c r="N1060" t="s">
        <v>22</v>
      </c>
      <c r="O1060" t="str">
        <f t="shared" si="32"/>
        <v xml:space="preserve">Tier 2-Supermarket </v>
      </c>
      <c r="P1060" s="1">
        <f t="shared" si="33"/>
        <v>6.0263009788180339E-5</v>
      </c>
    </row>
    <row r="1061" spans="1:16" x14ac:dyDescent="0.3">
      <c r="A1061" t="s">
        <v>126</v>
      </c>
      <c r="B1061">
        <v>19.600000000000001</v>
      </c>
      <c r="C1061" t="s">
        <v>15</v>
      </c>
      <c r="D1061">
        <v>5.67E-2</v>
      </c>
      <c r="E1061" t="s">
        <v>25</v>
      </c>
      <c r="F1061">
        <v>55.661000000000001</v>
      </c>
      <c r="G1061" t="s">
        <v>34</v>
      </c>
      <c r="H1061">
        <v>1998</v>
      </c>
      <c r="J1061" t="s">
        <v>27</v>
      </c>
      <c r="K1061" t="s">
        <v>35</v>
      </c>
      <c r="L1061">
        <v>165.7842</v>
      </c>
      <c r="M1061" t="s">
        <v>29</v>
      </c>
      <c r="N1061" t="s">
        <v>22</v>
      </c>
      <c r="O1061" t="str">
        <f t="shared" si="32"/>
        <v>Tier 3-Grocery Stor</v>
      </c>
      <c r="P1061" s="1">
        <f t="shared" si="33"/>
        <v>3.4638710612319722E-6</v>
      </c>
    </row>
    <row r="1062" spans="1:16" x14ac:dyDescent="0.3">
      <c r="A1062" t="s">
        <v>1261</v>
      </c>
      <c r="B1062">
        <v>19.600000000000001</v>
      </c>
      <c r="C1062" t="s">
        <v>15</v>
      </c>
      <c r="D1062">
        <v>2.3900000000000001E-2</v>
      </c>
      <c r="E1062" t="s">
        <v>38</v>
      </c>
      <c r="F1062">
        <v>106.996</v>
      </c>
      <c r="G1062" t="s">
        <v>65</v>
      </c>
      <c r="H1062">
        <v>2004</v>
      </c>
      <c r="I1062" t="s">
        <v>55</v>
      </c>
      <c r="J1062" t="s">
        <v>49</v>
      </c>
      <c r="K1062" t="s">
        <v>20</v>
      </c>
      <c r="L1062">
        <v>1788.3388</v>
      </c>
      <c r="M1062" t="s">
        <v>38</v>
      </c>
      <c r="N1062" t="s">
        <v>22</v>
      </c>
      <c r="O1062" t="str">
        <f t="shared" si="32"/>
        <v xml:space="preserve">Tier 2-Supermarket </v>
      </c>
      <c r="P1062" s="1">
        <f t="shared" si="33"/>
        <v>3.7365291849273405E-5</v>
      </c>
    </row>
    <row r="1063" spans="1:16" x14ac:dyDescent="0.3">
      <c r="A1063" t="s">
        <v>940</v>
      </c>
      <c r="B1063">
        <v>19.600000000000001</v>
      </c>
      <c r="C1063" t="s">
        <v>15</v>
      </c>
      <c r="D1063">
        <v>2.4299999999999999E-2</v>
      </c>
      <c r="E1063" t="s">
        <v>16</v>
      </c>
      <c r="F1063">
        <v>45.372</v>
      </c>
      <c r="G1063" t="s">
        <v>48</v>
      </c>
      <c r="H1063">
        <v>2002</v>
      </c>
      <c r="J1063" t="s">
        <v>49</v>
      </c>
      <c r="K1063" t="s">
        <v>20</v>
      </c>
      <c r="L1063">
        <v>614.53340000000003</v>
      </c>
      <c r="M1063" t="s">
        <v>21</v>
      </c>
      <c r="N1063" t="s">
        <v>22</v>
      </c>
      <c r="O1063" t="str">
        <f t="shared" si="32"/>
        <v xml:space="preserve">Tier 2-Supermarket </v>
      </c>
      <c r="P1063" s="1">
        <f t="shared" si="33"/>
        <v>1.2839971845450244E-5</v>
      </c>
    </row>
    <row r="1064" spans="1:16" x14ac:dyDescent="0.3">
      <c r="A1064" t="s">
        <v>89</v>
      </c>
      <c r="B1064">
        <v>19.600000000000001</v>
      </c>
      <c r="C1064" t="s">
        <v>15</v>
      </c>
      <c r="D1064">
        <v>4.2299999999999997E-2</v>
      </c>
      <c r="E1064" t="s">
        <v>63</v>
      </c>
      <c r="F1064">
        <v>150.90199999999999</v>
      </c>
      <c r="G1064" t="s">
        <v>34</v>
      </c>
      <c r="H1064">
        <v>1998</v>
      </c>
      <c r="J1064" t="s">
        <v>27</v>
      </c>
      <c r="K1064" t="s">
        <v>35</v>
      </c>
      <c r="L1064">
        <v>303.60480000000001</v>
      </c>
      <c r="M1064" t="s">
        <v>38</v>
      </c>
      <c r="N1064" t="s">
        <v>22</v>
      </c>
      <c r="O1064" t="str">
        <f t="shared" si="32"/>
        <v>Tier 3-Grocery Stor</v>
      </c>
      <c r="P1064" s="1">
        <f t="shared" si="33"/>
        <v>6.3434747145452985E-6</v>
      </c>
    </row>
    <row r="1065" spans="1:16" x14ac:dyDescent="0.3">
      <c r="A1065" t="s">
        <v>1238</v>
      </c>
      <c r="B1065">
        <v>19.600000000000001</v>
      </c>
      <c r="C1065" t="s">
        <v>15</v>
      </c>
      <c r="D1065">
        <v>4.7899999999999998E-2</v>
      </c>
      <c r="E1065" t="s">
        <v>63</v>
      </c>
      <c r="F1065">
        <v>45.076999999999998</v>
      </c>
      <c r="G1065" t="s">
        <v>39</v>
      </c>
      <c r="H1065">
        <v>1987</v>
      </c>
      <c r="I1065" t="s">
        <v>40</v>
      </c>
      <c r="J1065" t="s">
        <v>27</v>
      </c>
      <c r="K1065" t="s">
        <v>20</v>
      </c>
      <c r="L1065">
        <v>605.87800000000004</v>
      </c>
      <c r="M1065" t="s">
        <v>38</v>
      </c>
      <c r="N1065" t="s">
        <v>22</v>
      </c>
      <c r="O1065" t="str">
        <f t="shared" si="32"/>
        <v xml:space="preserve">Tier 3-Supermarket </v>
      </c>
      <c r="P1065" s="1">
        <f t="shared" si="33"/>
        <v>1.2659127171570663E-5</v>
      </c>
    </row>
    <row r="1066" spans="1:16" x14ac:dyDescent="0.3">
      <c r="A1066" t="s">
        <v>1416</v>
      </c>
      <c r="B1066">
        <v>19.600000000000001</v>
      </c>
      <c r="C1066" t="s">
        <v>24</v>
      </c>
      <c r="D1066">
        <v>4.1599999999999998E-2</v>
      </c>
      <c r="E1066" t="s">
        <v>47</v>
      </c>
      <c r="F1066">
        <v>47.637999999999998</v>
      </c>
      <c r="G1066" t="s">
        <v>65</v>
      </c>
      <c r="H1066">
        <v>2004</v>
      </c>
      <c r="I1066" t="s">
        <v>55</v>
      </c>
      <c r="J1066" t="s">
        <v>49</v>
      </c>
      <c r="K1066" t="s">
        <v>20</v>
      </c>
      <c r="L1066">
        <v>335.56319999999999</v>
      </c>
      <c r="M1066" t="s">
        <v>45</v>
      </c>
      <c r="N1066" t="s">
        <v>22</v>
      </c>
      <c r="O1066" t="str">
        <f t="shared" si="32"/>
        <v xml:space="preserve">Tier 2-Supermarket </v>
      </c>
      <c r="P1066" s="1">
        <f t="shared" si="33"/>
        <v>7.0112088950237513E-6</v>
      </c>
    </row>
    <row r="1067" spans="1:16" x14ac:dyDescent="0.3">
      <c r="A1067" t="s">
        <v>794</v>
      </c>
      <c r="B1067">
        <v>19.600000000000001</v>
      </c>
      <c r="C1067" t="s">
        <v>15</v>
      </c>
      <c r="D1067">
        <v>3.9600000000000003E-2</v>
      </c>
      <c r="E1067" t="s">
        <v>44</v>
      </c>
      <c r="F1067">
        <v>166.053</v>
      </c>
      <c r="G1067" t="s">
        <v>17</v>
      </c>
      <c r="H1067">
        <v>1999</v>
      </c>
      <c r="I1067" t="s">
        <v>18</v>
      </c>
      <c r="J1067" t="s">
        <v>19</v>
      </c>
      <c r="K1067" t="s">
        <v>20</v>
      </c>
      <c r="L1067">
        <v>3124.5994000000001</v>
      </c>
      <c r="M1067" t="s">
        <v>45</v>
      </c>
      <c r="N1067" t="s">
        <v>22</v>
      </c>
      <c r="O1067" t="str">
        <f t="shared" si="32"/>
        <v xml:space="preserve">Tier 1-Supermarket </v>
      </c>
      <c r="P1067" s="1">
        <f t="shared" si="33"/>
        <v>6.5284927270528706E-5</v>
      </c>
    </row>
    <row r="1068" spans="1:16" x14ac:dyDescent="0.3">
      <c r="A1068" t="s">
        <v>1238</v>
      </c>
      <c r="B1068">
        <v>19.600000000000001</v>
      </c>
      <c r="C1068" t="s">
        <v>15</v>
      </c>
      <c r="D1068">
        <v>4.8099999999999997E-2</v>
      </c>
      <c r="E1068" t="s">
        <v>63</v>
      </c>
      <c r="F1068">
        <v>44.476999999999997</v>
      </c>
      <c r="G1068" t="s">
        <v>26</v>
      </c>
      <c r="H1068">
        <v>2009</v>
      </c>
      <c r="I1068" t="s">
        <v>18</v>
      </c>
      <c r="J1068" t="s">
        <v>27</v>
      </c>
      <c r="K1068" t="s">
        <v>28</v>
      </c>
      <c r="L1068">
        <v>432.77</v>
      </c>
      <c r="M1068" t="s">
        <v>38</v>
      </c>
      <c r="N1068" t="s">
        <v>22</v>
      </c>
      <c r="O1068" t="str">
        <f t="shared" si="32"/>
        <v xml:space="preserve">Tier 3-Supermarket </v>
      </c>
      <c r="P1068" s="1">
        <f t="shared" si="33"/>
        <v>9.0422336939790436E-6</v>
      </c>
    </row>
    <row r="1069" spans="1:16" x14ac:dyDescent="0.3">
      <c r="A1069" t="s">
        <v>1261</v>
      </c>
      <c r="B1069">
        <v>19.600000000000001</v>
      </c>
      <c r="C1069" t="s">
        <v>15</v>
      </c>
      <c r="D1069">
        <v>2.41E-2</v>
      </c>
      <c r="E1069" t="s">
        <v>38</v>
      </c>
      <c r="F1069">
        <v>106.096</v>
      </c>
      <c r="G1069" t="s">
        <v>51</v>
      </c>
      <c r="H1069">
        <v>2007</v>
      </c>
      <c r="J1069" t="s">
        <v>49</v>
      </c>
      <c r="K1069" t="s">
        <v>20</v>
      </c>
      <c r="L1069">
        <v>1469.8902</v>
      </c>
      <c r="M1069" t="s">
        <v>38</v>
      </c>
      <c r="N1069" t="s">
        <v>22</v>
      </c>
      <c r="O1069" t="str">
        <f t="shared" si="32"/>
        <v xml:space="preserve">Tier 2-Supermarket </v>
      </c>
      <c r="P1069" s="1">
        <f t="shared" si="33"/>
        <v>3.071167292762806E-5</v>
      </c>
    </row>
    <row r="1070" spans="1:16" x14ac:dyDescent="0.3">
      <c r="A1070" t="s">
        <v>940</v>
      </c>
      <c r="B1070">
        <v>19.600000000000001</v>
      </c>
      <c r="C1070" t="s">
        <v>15</v>
      </c>
      <c r="D1070">
        <v>2.4199999999999999E-2</v>
      </c>
      <c r="E1070" t="s">
        <v>16</v>
      </c>
      <c r="F1070">
        <v>47.072000000000003</v>
      </c>
      <c r="G1070" t="s">
        <v>39</v>
      </c>
      <c r="H1070">
        <v>1987</v>
      </c>
      <c r="I1070" t="s">
        <v>40</v>
      </c>
      <c r="J1070" t="s">
        <v>27</v>
      </c>
      <c r="K1070" t="s">
        <v>20</v>
      </c>
      <c r="L1070">
        <v>535.12329999999997</v>
      </c>
      <c r="M1070" t="s">
        <v>21</v>
      </c>
      <c r="N1070" t="s">
        <v>22</v>
      </c>
      <c r="O1070" t="str">
        <f t="shared" si="32"/>
        <v xml:space="preserve">Tier 3-Supermarket </v>
      </c>
      <c r="P1070" s="1">
        <f t="shared" si="33"/>
        <v>1.1180788718472298E-5</v>
      </c>
    </row>
    <row r="1071" spans="1:16" x14ac:dyDescent="0.3">
      <c r="A1071" t="s">
        <v>1006</v>
      </c>
      <c r="B1071">
        <v>19.600000000000001</v>
      </c>
      <c r="C1071" t="s">
        <v>24</v>
      </c>
      <c r="D1071">
        <v>0.21429999999999999</v>
      </c>
      <c r="E1071" t="s">
        <v>44</v>
      </c>
      <c r="F1071">
        <v>166.78200000000001</v>
      </c>
      <c r="G1071" t="s">
        <v>34</v>
      </c>
      <c r="H1071">
        <v>1998</v>
      </c>
      <c r="J1071" t="s">
        <v>27</v>
      </c>
      <c r="K1071" t="s">
        <v>35</v>
      </c>
      <c r="L1071">
        <v>379.9135</v>
      </c>
      <c r="M1071" t="s">
        <v>45</v>
      </c>
      <c r="N1071" t="s">
        <v>57</v>
      </c>
      <c r="O1071" t="str">
        <f t="shared" si="32"/>
        <v>Tier 3-Grocery Stor</v>
      </c>
      <c r="P1071" s="1">
        <f t="shared" si="33"/>
        <v>7.9378576391559202E-6</v>
      </c>
    </row>
    <row r="1072" spans="1:16" x14ac:dyDescent="0.3">
      <c r="A1072" t="s">
        <v>528</v>
      </c>
      <c r="B1072">
        <v>19.600000000000001</v>
      </c>
      <c r="C1072" t="s">
        <v>15</v>
      </c>
      <c r="D1072">
        <v>4.1500000000000002E-2</v>
      </c>
      <c r="E1072" t="s">
        <v>38</v>
      </c>
      <c r="F1072">
        <v>87.850999999999999</v>
      </c>
      <c r="G1072" t="s">
        <v>51</v>
      </c>
      <c r="H1072">
        <v>2007</v>
      </c>
      <c r="J1072" t="s">
        <v>49</v>
      </c>
      <c r="K1072" t="s">
        <v>20</v>
      </c>
      <c r="L1072">
        <v>1254.8287</v>
      </c>
      <c r="M1072" t="s">
        <v>38</v>
      </c>
      <c r="N1072" t="s">
        <v>22</v>
      </c>
      <c r="O1072" t="str">
        <f t="shared" si="32"/>
        <v xml:space="preserve">Tier 2-Supermarket </v>
      </c>
      <c r="P1072" s="1">
        <f t="shared" si="33"/>
        <v>2.6218209097931748E-5</v>
      </c>
    </row>
    <row r="1073" spans="1:16" x14ac:dyDescent="0.3">
      <c r="A1073" t="s">
        <v>1006</v>
      </c>
      <c r="B1073">
        <v>19.600000000000001</v>
      </c>
      <c r="C1073" t="s">
        <v>24</v>
      </c>
      <c r="D1073">
        <v>0.12859999999999999</v>
      </c>
      <c r="E1073" t="s">
        <v>44</v>
      </c>
      <c r="F1073">
        <v>169.08199999999999</v>
      </c>
      <c r="G1073" t="s">
        <v>26</v>
      </c>
      <c r="H1073">
        <v>2009</v>
      </c>
      <c r="I1073" t="s">
        <v>18</v>
      </c>
      <c r="J1073" t="s">
        <v>27</v>
      </c>
      <c r="K1073" t="s">
        <v>28</v>
      </c>
      <c r="L1073">
        <v>2024.7825</v>
      </c>
      <c r="M1073" t="s">
        <v>45</v>
      </c>
      <c r="N1073" t="s">
        <v>57</v>
      </c>
      <c r="O1073" t="str">
        <f t="shared" si="32"/>
        <v xml:space="preserve">Tier 3-Supermarket </v>
      </c>
      <c r="P1073" s="1">
        <f t="shared" si="33"/>
        <v>4.2305512268593304E-5</v>
      </c>
    </row>
    <row r="1074" spans="1:16" x14ac:dyDescent="0.3">
      <c r="A1074" t="s">
        <v>794</v>
      </c>
      <c r="B1074">
        <v>19.600000000000001</v>
      </c>
      <c r="C1074" t="s">
        <v>15</v>
      </c>
      <c r="D1074">
        <v>3.9800000000000002E-2</v>
      </c>
      <c r="E1074" t="s">
        <v>44</v>
      </c>
      <c r="F1074">
        <v>162.453</v>
      </c>
      <c r="G1074" t="s">
        <v>51</v>
      </c>
      <c r="H1074">
        <v>2007</v>
      </c>
      <c r="J1074" t="s">
        <v>49</v>
      </c>
      <c r="K1074" t="s">
        <v>20</v>
      </c>
      <c r="L1074">
        <v>2444.0230999999999</v>
      </c>
      <c r="M1074" t="s">
        <v>45</v>
      </c>
      <c r="N1074" t="s">
        <v>22</v>
      </c>
      <c r="O1074" t="str">
        <f t="shared" si="32"/>
        <v xml:space="preserve">Tier 2-Supermarket </v>
      </c>
      <c r="P1074" s="1">
        <f t="shared" si="33"/>
        <v>5.1065064638683627E-5</v>
      </c>
    </row>
    <row r="1075" spans="1:16" x14ac:dyDescent="0.3">
      <c r="A1075" t="s">
        <v>794</v>
      </c>
      <c r="B1075">
        <v>19.600000000000001</v>
      </c>
      <c r="C1075" t="s">
        <v>15</v>
      </c>
      <c r="D1075">
        <v>3.9699999999999999E-2</v>
      </c>
      <c r="E1075" t="s">
        <v>44</v>
      </c>
      <c r="F1075">
        <v>165.75299999999999</v>
      </c>
      <c r="G1075" t="s">
        <v>48</v>
      </c>
      <c r="H1075">
        <v>2002</v>
      </c>
      <c r="J1075" t="s">
        <v>49</v>
      </c>
      <c r="K1075" t="s">
        <v>20</v>
      </c>
      <c r="L1075">
        <v>2301.2197000000001</v>
      </c>
      <c r="M1075" t="s">
        <v>45</v>
      </c>
      <c r="N1075" t="s">
        <v>22</v>
      </c>
      <c r="O1075" t="str">
        <f t="shared" si="32"/>
        <v xml:space="preserve">Tier 2-Supermarket </v>
      </c>
      <c r="P1075" s="1">
        <f t="shared" si="33"/>
        <v>4.8081351083920673E-5</v>
      </c>
    </row>
    <row r="1076" spans="1:16" x14ac:dyDescent="0.3">
      <c r="A1076" t="s">
        <v>1238</v>
      </c>
      <c r="B1076">
        <v>19.600000000000001</v>
      </c>
      <c r="C1076" t="s">
        <v>15</v>
      </c>
      <c r="D1076">
        <v>4.82E-2</v>
      </c>
      <c r="E1076" t="s">
        <v>63</v>
      </c>
      <c r="F1076">
        <v>42.677</v>
      </c>
      <c r="G1076" t="s">
        <v>51</v>
      </c>
      <c r="H1076">
        <v>2007</v>
      </c>
      <c r="J1076" t="s">
        <v>49</v>
      </c>
      <c r="K1076" t="s">
        <v>20</v>
      </c>
      <c r="L1076">
        <v>454.14749999999998</v>
      </c>
      <c r="M1076" t="s">
        <v>38</v>
      </c>
      <c r="N1076" t="s">
        <v>22</v>
      </c>
      <c r="O1076" t="str">
        <f t="shared" si="32"/>
        <v xml:space="preserve">Tier 2-Supermarket </v>
      </c>
      <c r="P1076" s="1">
        <f t="shared" si="33"/>
        <v>9.4888920824834159E-6</v>
      </c>
    </row>
    <row r="1077" spans="1:16" x14ac:dyDescent="0.3">
      <c r="A1077" t="s">
        <v>594</v>
      </c>
      <c r="B1077">
        <v>19.600000000000001</v>
      </c>
      <c r="C1077" t="s">
        <v>15</v>
      </c>
      <c r="D1077">
        <v>9.4399999999999998E-2</v>
      </c>
      <c r="E1077" t="s">
        <v>38</v>
      </c>
      <c r="F1077">
        <v>253.87</v>
      </c>
      <c r="G1077" t="s">
        <v>48</v>
      </c>
      <c r="H1077">
        <v>2002</v>
      </c>
      <c r="J1077" t="s">
        <v>49</v>
      </c>
      <c r="K1077" t="s">
        <v>20</v>
      </c>
      <c r="L1077">
        <v>2909.9893000000002</v>
      </c>
      <c r="M1077" t="s">
        <v>38</v>
      </c>
      <c r="N1077" t="s">
        <v>22</v>
      </c>
      <c r="O1077" t="str">
        <f t="shared" si="32"/>
        <v xml:space="preserve">Tier 2-Supermarket </v>
      </c>
      <c r="P1077" s="1">
        <f t="shared" si="33"/>
        <v>6.080089492704784E-5</v>
      </c>
    </row>
    <row r="1078" spans="1:16" x14ac:dyDescent="0.3">
      <c r="A1078" t="s">
        <v>1261</v>
      </c>
      <c r="B1078">
        <v>19.600000000000001</v>
      </c>
      <c r="C1078" t="s">
        <v>15</v>
      </c>
      <c r="D1078">
        <v>2.4E-2</v>
      </c>
      <c r="E1078" t="s">
        <v>38</v>
      </c>
      <c r="F1078">
        <v>104.996</v>
      </c>
      <c r="G1078" t="s">
        <v>26</v>
      </c>
      <c r="H1078">
        <v>2009</v>
      </c>
      <c r="I1078" t="s">
        <v>18</v>
      </c>
      <c r="J1078" t="s">
        <v>27</v>
      </c>
      <c r="K1078" t="s">
        <v>28</v>
      </c>
      <c r="L1078">
        <v>1260.8358000000001</v>
      </c>
      <c r="M1078" t="s">
        <v>38</v>
      </c>
      <c r="N1078" t="s">
        <v>22</v>
      </c>
      <c r="O1078" t="str">
        <f t="shared" si="32"/>
        <v xml:space="preserve">Tier 3-Supermarket </v>
      </c>
      <c r="P1078" s="1">
        <f t="shared" si="33"/>
        <v>2.6343720575213218E-5</v>
      </c>
    </row>
    <row r="1079" spans="1:16" x14ac:dyDescent="0.3">
      <c r="A1079" t="s">
        <v>1238</v>
      </c>
      <c r="B1079">
        <v>19.600000000000001</v>
      </c>
      <c r="C1079" t="s">
        <v>15</v>
      </c>
      <c r="D1079">
        <v>0</v>
      </c>
      <c r="E1079" t="s">
        <v>63</v>
      </c>
      <c r="F1079">
        <v>44.377000000000002</v>
      </c>
      <c r="G1079" t="s">
        <v>48</v>
      </c>
      <c r="H1079">
        <v>2002</v>
      </c>
      <c r="J1079" t="s">
        <v>49</v>
      </c>
      <c r="K1079" t="s">
        <v>20</v>
      </c>
      <c r="L1079">
        <v>757.50040000000001</v>
      </c>
      <c r="M1079" t="s">
        <v>38</v>
      </c>
      <c r="N1079" t="s">
        <v>36</v>
      </c>
      <c r="O1079" t="str">
        <f t="shared" si="32"/>
        <v xml:space="preserve">Tier 2-Supermarket </v>
      </c>
      <c r="P1079" s="1">
        <f t="shared" si="33"/>
        <v>1.5827103634916014E-5</v>
      </c>
    </row>
    <row r="1080" spans="1:16" x14ac:dyDescent="0.3">
      <c r="A1080" t="s">
        <v>1006</v>
      </c>
      <c r="B1080">
        <v>19.600000000000001</v>
      </c>
      <c r="C1080" t="s">
        <v>24</v>
      </c>
      <c r="D1080">
        <v>0.1288</v>
      </c>
      <c r="E1080" t="s">
        <v>44</v>
      </c>
      <c r="F1080">
        <v>169.482</v>
      </c>
      <c r="G1080" t="s">
        <v>51</v>
      </c>
      <c r="H1080">
        <v>2007</v>
      </c>
      <c r="J1080" t="s">
        <v>49</v>
      </c>
      <c r="K1080" t="s">
        <v>20</v>
      </c>
      <c r="L1080">
        <v>2167.2827000000002</v>
      </c>
      <c r="M1080" t="s">
        <v>45</v>
      </c>
      <c r="N1080" t="s">
        <v>57</v>
      </c>
      <c r="O1080" t="str">
        <f t="shared" si="32"/>
        <v xml:space="preserve">Tier 2-Supermarket </v>
      </c>
      <c r="P1080" s="1">
        <f t="shared" si="33"/>
        <v>4.5282890806474291E-5</v>
      </c>
    </row>
    <row r="1081" spans="1:16" x14ac:dyDescent="0.3">
      <c r="A1081" t="s">
        <v>126</v>
      </c>
      <c r="B1081">
        <v>19.600000000000001</v>
      </c>
      <c r="C1081" t="s">
        <v>15</v>
      </c>
      <c r="D1081">
        <v>3.4000000000000002E-2</v>
      </c>
      <c r="E1081" t="s">
        <v>25</v>
      </c>
      <c r="F1081">
        <v>57.061</v>
      </c>
      <c r="G1081" t="s">
        <v>26</v>
      </c>
      <c r="H1081">
        <v>2009</v>
      </c>
      <c r="I1081" t="s">
        <v>18</v>
      </c>
      <c r="J1081" t="s">
        <v>27</v>
      </c>
      <c r="K1081" t="s">
        <v>28</v>
      </c>
      <c r="L1081">
        <v>584.31359999999995</v>
      </c>
      <c r="M1081" t="s">
        <v>29</v>
      </c>
      <c r="N1081" t="s">
        <v>22</v>
      </c>
      <c r="O1081" t="str">
        <f t="shared" si="32"/>
        <v xml:space="preserve">Tier 3-Supermarket </v>
      </c>
      <c r="P1081" s="1">
        <f t="shared" si="33"/>
        <v>1.2208563721538446E-5</v>
      </c>
    </row>
    <row r="1082" spans="1:16" x14ac:dyDescent="0.3">
      <c r="A1082" t="s">
        <v>126</v>
      </c>
      <c r="B1082">
        <v>19.600000000000001</v>
      </c>
      <c r="C1082" t="s">
        <v>15</v>
      </c>
      <c r="D1082">
        <v>3.39E-2</v>
      </c>
      <c r="E1082" t="s">
        <v>25</v>
      </c>
      <c r="F1082">
        <v>54.761000000000003</v>
      </c>
      <c r="G1082" t="s">
        <v>65</v>
      </c>
      <c r="H1082">
        <v>2004</v>
      </c>
      <c r="I1082" t="s">
        <v>55</v>
      </c>
      <c r="J1082" t="s">
        <v>49</v>
      </c>
      <c r="K1082" t="s">
        <v>20</v>
      </c>
      <c r="L1082">
        <v>660.33590000000004</v>
      </c>
      <c r="M1082" t="s">
        <v>29</v>
      </c>
      <c r="N1082" t="s">
        <v>22</v>
      </c>
      <c r="O1082" t="str">
        <f t="shared" si="32"/>
        <v xml:space="preserve">Tier 2-Supermarket </v>
      </c>
      <c r="P1082" s="1">
        <f t="shared" si="33"/>
        <v>1.3796962646033636E-5</v>
      </c>
    </row>
    <row r="1083" spans="1:16" x14ac:dyDescent="0.3">
      <c r="A1083" t="s">
        <v>1261</v>
      </c>
      <c r="B1083">
        <v>19.600000000000001</v>
      </c>
      <c r="C1083" t="s">
        <v>15</v>
      </c>
      <c r="D1083">
        <v>4.0099999999999997E-2</v>
      </c>
      <c r="E1083" t="s">
        <v>38</v>
      </c>
      <c r="F1083">
        <v>106.79600000000001</v>
      </c>
      <c r="G1083" t="s">
        <v>34</v>
      </c>
      <c r="H1083">
        <v>1998</v>
      </c>
      <c r="J1083" t="s">
        <v>27</v>
      </c>
      <c r="K1083" t="s">
        <v>35</v>
      </c>
      <c r="L1083">
        <v>220.1131</v>
      </c>
      <c r="M1083" t="s">
        <v>38</v>
      </c>
      <c r="N1083" t="s">
        <v>22</v>
      </c>
      <c r="O1083" t="str">
        <f t="shared" si="32"/>
        <v>Tier 3-Grocery Stor</v>
      </c>
      <c r="P1083" s="1">
        <f t="shared" si="33"/>
        <v>4.5990112283803839E-6</v>
      </c>
    </row>
    <row r="1084" spans="1:16" x14ac:dyDescent="0.3">
      <c r="A1084" t="s">
        <v>89</v>
      </c>
      <c r="B1084">
        <v>19.600000000000001</v>
      </c>
      <c r="C1084" t="s">
        <v>15</v>
      </c>
      <c r="D1084">
        <v>0</v>
      </c>
      <c r="E1084" t="s">
        <v>63</v>
      </c>
      <c r="F1084">
        <v>149.80199999999999</v>
      </c>
      <c r="G1084" t="s">
        <v>39</v>
      </c>
      <c r="H1084">
        <v>1987</v>
      </c>
      <c r="I1084" t="s">
        <v>40</v>
      </c>
      <c r="J1084" t="s">
        <v>27</v>
      </c>
      <c r="K1084" t="s">
        <v>20</v>
      </c>
      <c r="L1084">
        <v>2352.377</v>
      </c>
      <c r="M1084" t="s">
        <v>38</v>
      </c>
      <c r="N1084" t="s">
        <v>36</v>
      </c>
      <c r="O1084" t="str">
        <f t="shared" si="32"/>
        <v xml:space="preserve">Tier 3-Supermarket </v>
      </c>
      <c r="P1084" s="1">
        <f t="shared" si="33"/>
        <v>4.915022430007011E-5</v>
      </c>
    </row>
    <row r="1085" spans="1:16" x14ac:dyDescent="0.3">
      <c r="A1085" t="s">
        <v>1006</v>
      </c>
      <c r="B1085">
        <v>19.600000000000001</v>
      </c>
      <c r="C1085" t="s">
        <v>24</v>
      </c>
      <c r="D1085">
        <v>0.128</v>
      </c>
      <c r="E1085" t="s">
        <v>44</v>
      </c>
      <c r="F1085">
        <v>169.68199999999999</v>
      </c>
      <c r="G1085" t="s">
        <v>54</v>
      </c>
      <c r="H1085">
        <v>1997</v>
      </c>
      <c r="I1085" t="s">
        <v>55</v>
      </c>
      <c r="J1085" t="s">
        <v>19</v>
      </c>
      <c r="K1085" t="s">
        <v>20</v>
      </c>
      <c r="L1085">
        <v>2028.2279000000001</v>
      </c>
      <c r="M1085" t="s">
        <v>45</v>
      </c>
      <c r="N1085" t="s">
        <v>57</v>
      </c>
      <c r="O1085" t="str">
        <f t="shared" si="32"/>
        <v xml:space="preserve">Tier 1-Supermarket </v>
      </c>
      <c r="P1085" s="1">
        <f t="shared" si="33"/>
        <v>4.2377499957132793E-5</v>
      </c>
    </row>
    <row r="1086" spans="1:16" x14ac:dyDescent="0.3">
      <c r="A1086" t="s">
        <v>594</v>
      </c>
      <c r="B1086">
        <v>19.600000000000001</v>
      </c>
      <c r="C1086" t="s">
        <v>15</v>
      </c>
      <c r="D1086">
        <v>9.4100000000000003E-2</v>
      </c>
      <c r="E1086" t="s">
        <v>38</v>
      </c>
      <c r="F1086">
        <v>253.27</v>
      </c>
      <c r="G1086" t="s">
        <v>65</v>
      </c>
      <c r="H1086">
        <v>2004</v>
      </c>
      <c r="I1086" t="s">
        <v>55</v>
      </c>
      <c r="J1086" t="s">
        <v>49</v>
      </c>
      <c r="K1086" t="s">
        <v>20</v>
      </c>
      <c r="L1086">
        <v>3273.8438000000001</v>
      </c>
      <c r="M1086" t="s">
        <v>38</v>
      </c>
      <c r="N1086" t="s">
        <v>22</v>
      </c>
      <c r="O1086" t="str">
        <f t="shared" si="32"/>
        <v xml:space="preserve">Tier 2-Supermarket </v>
      </c>
      <c r="P1086" s="1">
        <f t="shared" si="33"/>
        <v>6.8403218146323436E-5</v>
      </c>
    </row>
    <row r="1087" spans="1:16" x14ac:dyDescent="0.3">
      <c r="A1087" t="s">
        <v>181</v>
      </c>
      <c r="B1087">
        <v>19.5</v>
      </c>
      <c r="C1087" t="s">
        <v>24</v>
      </c>
      <c r="D1087">
        <v>7.7600000000000002E-2</v>
      </c>
      <c r="E1087" t="s">
        <v>25</v>
      </c>
      <c r="F1087">
        <v>233.49600000000001</v>
      </c>
      <c r="G1087" t="s">
        <v>51</v>
      </c>
      <c r="H1087">
        <v>2007</v>
      </c>
      <c r="J1087" t="s">
        <v>49</v>
      </c>
      <c r="K1087" t="s">
        <v>20</v>
      </c>
      <c r="L1087">
        <v>5375.0033999999996</v>
      </c>
      <c r="M1087" t="s">
        <v>29</v>
      </c>
      <c r="N1087" t="s">
        <v>22</v>
      </c>
      <c r="O1087" t="str">
        <f t="shared" si="32"/>
        <v xml:space="preserve">Tier 2-Supermarket </v>
      </c>
      <c r="P1087" s="1">
        <f t="shared" si="33"/>
        <v>1.1230454247921972E-4</v>
      </c>
    </row>
    <row r="1088" spans="1:16" x14ac:dyDescent="0.3">
      <c r="A1088" t="s">
        <v>308</v>
      </c>
      <c r="B1088">
        <v>19.5</v>
      </c>
      <c r="C1088" t="s">
        <v>15</v>
      </c>
      <c r="D1088">
        <v>1.5699999999999999E-2</v>
      </c>
      <c r="E1088" t="s">
        <v>38</v>
      </c>
      <c r="F1088">
        <v>182.261</v>
      </c>
      <c r="G1088" t="s">
        <v>17</v>
      </c>
      <c r="H1088">
        <v>1999</v>
      </c>
      <c r="I1088" t="s">
        <v>18</v>
      </c>
      <c r="J1088" t="s">
        <v>19</v>
      </c>
      <c r="K1088" t="s">
        <v>20</v>
      </c>
      <c r="L1088">
        <v>3307.6943999999999</v>
      </c>
      <c r="M1088" t="s">
        <v>38</v>
      </c>
      <c r="N1088" t="s">
        <v>22</v>
      </c>
      <c r="O1088" t="str">
        <f t="shared" si="32"/>
        <v xml:space="preserve">Tier 1-Supermarket </v>
      </c>
      <c r="P1088" s="1">
        <f t="shared" si="33"/>
        <v>6.9110487679519835E-5</v>
      </c>
    </row>
    <row r="1089" spans="1:16" x14ac:dyDescent="0.3">
      <c r="A1089" t="s">
        <v>330</v>
      </c>
      <c r="B1089">
        <v>19.5</v>
      </c>
      <c r="C1089" t="s">
        <v>15</v>
      </c>
      <c r="D1089">
        <v>8.2900000000000001E-2</v>
      </c>
      <c r="E1089" t="s">
        <v>86</v>
      </c>
      <c r="F1089">
        <v>178.6</v>
      </c>
      <c r="G1089" t="s">
        <v>26</v>
      </c>
      <c r="H1089">
        <v>2009</v>
      </c>
      <c r="I1089" t="s">
        <v>18</v>
      </c>
      <c r="J1089" t="s">
        <v>27</v>
      </c>
      <c r="K1089" t="s">
        <v>28</v>
      </c>
      <c r="L1089">
        <v>1253.7013999999999</v>
      </c>
      <c r="M1089" t="s">
        <v>45</v>
      </c>
      <c r="N1089" t="s">
        <v>22</v>
      </c>
      <c r="O1089" t="str">
        <f t="shared" si="32"/>
        <v xml:space="preserve">Tier 3-Supermarket </v>
      </c>
      <c r="P1089" s="1">
        <f t="shared" si="33"/>
        <v>2.6194655455019291E-5</v>
      </c>
    </row>
    <row r="1090" spans="1:16" x14ac:dyDescent="0.3">
      <c r="A1090" t="s">
        <v>308</v>
      </c>
      <c r="B1090">
        <v>19.5</v>
      </c>
      <c r="C1090" t="s">
        <v>15</v>
      </c>
      <c r="D1090">
        <v>1.5800000000000002E-2</v>
      </c>
      <c r="E1090" t="s">
        <v>38</v>
      </c>
      <c r="F1090">
        <v>185.06100000000001</v>
      </c>
      <c r="G1090" t="s">
        <v>48</v>
      </c>
      <c r="H1090">
        <v>2002</v>
      </c>
      <c r="J1090" t="s">
        <v>49</v>
      </c>
      <c r="K1090" t="s">
        <v>20</v>
      </c>
      <c r="L1090">
        <v>2205.1296000000002</v>
      </c>
      <c r="M1090" t="s">
        <v>38</v>
      </c>
      <c r="N1090" t="s">
        <v>22</v>
      </c>
      <c r="O1090" t="str">
        <f t="shared" ref="O1090:O1153" si="34">_xlfn.CONCAT(J1090,"-", LEFT(K1090,12))</f>
        <v xml:space="preserve">Tier 2-Supermarket </v>
      </c>
      <c r="P1090" s="1">
        <f t="shared" ref="P1090:P1153" si="35">L1090/SUM(L:L)</f>
        <v>4.6073658453013228E-5</v>
      </c>
    </row>
    <row r="1091" spans="1:16" x14ac:dyDescent="0.3">
      <c r="A1091" t="s">
        <v>330</v>
      </c>
      <c r="B1091">
        <v>19.5</v>
      </c>
      <c r="C1091" t="s">
        <v>15</v>
      </c>
      <c r="D1091">
        <v>8.2699999999999996E-2</v>
      </c>
      <c r="E1091" t="s">
        <v>86</v>
      </c>
      <c r="F1091">
        <v>179.3</v>
      </c>
      <c r="G1091" t="s">
        <v>48</v>
      </c>
      <c r="H1091">
        <v>2002</v>
      </c>
      <c r="J1091" t="s">
        <v>49</v>
      </c>
      <c r="K1091" t="s">
        <v>20</v>
      </c>
      <c r="L1091">
        <v>2865.6032</v>
      </c>
      <c r="M1091" t="s">
        <v>45</v>
      </c>
      <c r="N1091" t="s">
        <v>22</v>
      </c>
      <c r="O1091" t="str">
        <f t="shared" si="34"/>
        <v xml:space="preserve">Tier 2-Supermarket </v>
      </c>
      <c r="P1091" s="1">
        <f t="shared" si="35"/>
        <v>5.9873498182901237E-5</v>
      </c>
    </row>
    <row r="1092" spans="1:16" x14ac:dyDescent="0.3">
      <c r="A1092" t="s">
        <v>330</v>
      </c>
      <c r="B1092">
        <v>19.5</v>
      </c>
      <c r="C1092" t="s">
        <v>15</v>
      </c>
      <c r="D1092">
        <v>8.2600000000000007E-2</v>
      </c>
      <c r="E1092" t="s">
        <v>86</v>
      </c>
      <c r="F1092">
        <v>179.8</v>
      </c>
      <c r="G1092" t="s">
        <v>54</v>
      </c>
      <c r="H1092">
        <v>1997</v>
      </c>
      <c r="I1092" t="s">
        <v>55</v>
      </c>
      <c r="J1092" t="s">
        <v>19</v>
      </c>
      <c r="K1092" t="s">
        <v>20</v>
      </c>
      <c r="L1092">
        <v>716.4008</v>
      </c>
      <c r="M1092" t="s">
        <v>45</v>
      </c>
      <c r="N1092" t="s">
        <v>22</v>
      </c>
      <c r="O1092" t="str">
        <f t="shared" si="34"/>
        <v xml:space="preserve">Tier 1-Supermarket </v>
      </c>
      <c r="P1092" s="1">
        <f t="shared" si="35"/>
        <v>1.4968374545725309E-5</v>
      </c>
    </row>
    <row r="1093" spans="1:16" x14ac:dyDescent="0.3">
      <c r="A1093" t="s">
        <v>573</v>
      </c>
      <c r="B1093">
        <v>19.5</v>
      </c>
      <c r="C1093" t="s">
        <v>24</v>
      </c>
      <c r="D1093">
        <v>2.7300000000000001E-2</v>
      </c>
      <c r="E1093" t="s">
        <v>86</v>
      </c>
      <c r="F1093">
        <v>158.99199999999999</v>
      </c>
      <c r="G1093" t="s">
        <v>54</v>
      </c>
      <c r="H1093">
        <v>1997</v>
      </c>
      <c r="I1093" t="s">
        <v>55</v>
      </c>
      <c r="J1093" t="s">
        <v>19</v>
      </c>
      <c r="K1093" t="s">
        <v>20</v>
      </c>
      <c r="L1093">
        <v>1757.712</v>
      </c>
      <c r="M1093" t="s">
        <v>45</v>
      </c>
      <c r="N1093" t="s">
        <v>22</v>
      </c>
      <c r="O1093" t="str">
        <f t="shared" si="34"/>
        <v xml:space="preserve">Tier 1-Supermarket </v>
      </c>
      <c r="P1093" s="1">
        <f t="shared" si="35"/>
        <v>3.6725379926314887E-5</v>
      </c>
    </row>
    <row r="1094" spans="1:16" x14ac:dyDescent="0.3">
      <c r="A1094" t="s">
        <v>330</v>
      </c>
      <c r="B1094">
        <v>19.5</v>
      </c>
      <c r="C1094" t="s">
        <v>15</v>
      </c>
      <c r="D1094">
        <v>0</v>
      </c>
      <c r="E1094" t="s">
        <v>86</v>
      </c>
      <c r="F1094">
        <v>179.3</v>
      </c>
      <c r="G1094" t="s">
        <v>17</v>
      </c>
      <c r="H1094">
        <v>1999</v>
      </c>
      <c r="I1094" t="s">
        <v>18</v>
      </c>
      <c r="J1094" t="s">
        <v>19</v>
      </c>
      <c r="K1094" t="s">
        <v>20</v>
      </c>
      <c r="L1094">
        <v>2328.3026</v>
      </c>
      <c r="M1094" t="s">
        <v>45</v>
      </c>
      <c r="N1094" t="s">
        <v>36</v>
      </c>
      <c r="O1094" t="str">
        <f t="shared" si="34"/>
        <v xml:space="preserve">Tier 1-Supermarket </v>
      </c>
      <c r="P1094" s="1">
        <f t="shared" si="35"/>
        <v>4.8647217273607258E-5</v>
      </c>
    </row>
    <row r="1095" spans="1:16" x14ac:dyDescent="0.3">
      <c r="A1095" t="s">
        <v>615</v>
      </c>
      <c r="B1095">
        <v>19.5</v>
      </c>
      <c r="C1095" t="s">
        <v>15</v>
      </c>
      <c r="D1095">
        <v>1.43E-2</v>
      </c>
      <c r="E1095" t="s">
        <v>38</v>
      </c>
      <c r="F1095">
        <v>57.261000000000003</v>
      </c>
      <c r="G1095" t="s">
        <v>48</v>
      </c>
      <c r="H1095">
        <v>2002</v>
      </c>
      <c r="J1095" t="s">
        <v>49</v>
      </c>
      <c r="K1095" t="s">
        <v>20</v>
      </c>
      <c r="L1095">
        <v>1547.3191999999999</v>
      </c>
      <c r="M1095" t="s">
        <v>38</v>
      </c>
      <c r="N1095" t="s">
        <v>22</v>
      </c>
      <c r="O1095" t="str">
        <f t="shared" si="34"/>
        <v xml:space="preserve">Tier 2-Supermarket </v>
      </c>
      <c r="P1095" s="1">
        <f t="shared" si="35"/>
        <v>3.2329463238165073E-5</v>
      </c>
    </row>
    <row r="1096" spans="1:16" x14ac:dyDescent="0.3">
      <c r="A1096" t="s">
        <v>308</v>
      </c>
      <c r="B1096">
        <v>19.5</v>
      </c>
      <c r="C1096" t="s">
        <v>15</v>
      </c>
      <c r="D1096">
        <v>1.5699999999999999E-2</v>
      </c>
      <c r="E1096" t="s">
        <v>38</v>
      </c>
      <c r="F1096">
        <v>185.661</v>
      </c>
      <c r="G1096" t="s">
        <v>65</v>
      </c>
      <c r="H1096">
        <v>2004</v>
      </c>
      <c r="I1096" t="s">
        <v>55</v>
      </c>
      <c r="J1096" t="s">
        <v>49</v>
      </c>
      <c r="K1096" t="s">
        <v>20</v>
      </c>
      <c r="L1096">
        <v>918.80399999999997</v>
      </c>
      <c r="M1096" t="s">
        <v>38</v>
      </c>
      <c r="N1096" t="s">
        <v>22</v>
      </c>
      <c r="O1096" t="str">
        <f t="shared" si="34"/>
        <v xml:space="preserve">Tier 2-Supermarket </v>
      </c>
      <c r="P1096" s="1">
        <f t="shared" si="35"/>
        <v>1.9197357688755509E-5</v>
      </c>
    </row>
    <row r="1097" spans="1:16" x14ac:dyDescent="0.3">
      <c r="A1097" t="s">
        <v>181</v>
      </c>
      <c r="B1097">
        <v>19.5</v>
      </c>
      <c r="C1097" t="s">
        <v>24</v>
      </c>
      <c r="D1097">
        <v>7.7100000000000002E-2</v>
      </c>
      <c r="E1097" t="s">
        <v>25</v>
      </c>
      <c r="F1097">
        <v>232.89599999999999</v>
      </c>
      <c r="G1097" t="s">
        <v>39</v>
      </c>
      <c r="H1097">
        <v>1987</v>
      </c>
      <c r="I1097" t="s">
        <v>40</v>
      </c>
      <c r="J1097" t="s">
        <v>27</v>
      </c>
      <c r="K1097" t="s">
        <v>20</v>
      </c>
      <c r="L1097">
        <v>5608.6992</v>
      </c>
      <c r="M1097" t="s">
        <v>29</v>
      </c>
      <c r="N1097" t="s">
        <v>22</v>
      </c>
      <c r="O1097" t="str">
        <f t="shared" si="34"/>
        <v xml:space="preserve">Tier 3-Supermarket </v>
      </c>
      <c r="P1097" s="1">
        <f t="shared" si="35"/>
        <v>1.1718734867396842E-4</v>
      </c>
    </row>
    <row r="1098" spans="1:16" x14ac:dyDescent="0.3">
      <c r="A1098" t="s">
        <v>1102</v>
      </c>
      <c r="B1098">
        <v>19.5</v>
      </c>
      <c r="C1098" t="s">
        <v>15</v>
      </c>
      <c r="D1098">
        <v>0.12820000000000001</v>
      </c>
      <c r="E1098" t="s">
        <v>79</v>
      </c>
      <c r="F1098">
        <v>155.93100000000001</v>
      </c>
      <c r="G1098" t="s">
        <v>54</v>
      </c>
      <c r="H1098">
        <v>1997</v>
      </c>
      <c r="I1098" t="s">
        <v>55</v>
      </c>
      <c r="J1098" t="s">
        <v>19</v>
      </c>
      <c r="K1098" t="s">
        <v>20</v>
      </c>
      <c r="L1098">
        <v>3878.2849999999999</v>
      </c>
      <c r="M1098" t="s">
        <v>21</v>
      </c>
      <c r="N1098" t="s">
        <v>57</v>
      </c>
      <c r="O1098" t="str">
        <f t="shared" si="34"/>
        <v xml:space="preserve">Tier 1-Supermarket </v>
      </c>
      <c r="P1098" s="1">
        <f t="shared" si="35"/>
        <v>8.1032325026812193E-5</v>
      </c>
    </row>
    <row r="1099" spans="1:16" x14ac:dyDescent="0.3">
      <c r="A1099" t="s">
        <v>181</v>
      </c>
      <c r="B1099">
        <v>19.5</v>
      </c>
      <c r="C1099" t="s">
        <v>24</v>
      </c>
      <c r="D1099">
        <v>7.7299999999999994E-2</v>
      </c>
      <c r="E1099" t="s">
        <v>25</v>
      </c>
      <c r="F1099">
        <v>235.39599999999999</v>
      </c>
      <c r="G1099" t="s">
        <v>17</v>
      </c>
      <c r="H1099">
        <v>1999</v>
      </c>
      <c r="I1099" t="s">
        <v>18</v>
      </c>
      <c r="J1099" t="s">
        <v>19</v>
      </c>
      <c r="K1099" t="s">
        <v>20</v>
      </c>
      <c r="L1099">
        <v>6309.7866000000004</v>
      </c>
      <c r="M1099" t="s">
        <v>29</v>
      </c>
      <c r="N1099" t="s">
        <v>22</v>
      </c>
      <c r="O1099" t="str">
        <f t="shared" si="34"/>
        <v xml:space="preserve">Tier 1-Supermarket </v>
      </c>
      <c r="P1099" s="1">
        <f t="shared" si="35"/>
        <v>1.3183576725821447E-4</v>
      </c>
    </row>
    <row r="1100" spans="1:16" x14ac:dyDescent="0.3">
      <c r="A1100" t="s">
        <v>181</v>
      </c>
      <c r="B1100">
        <v>19.5</v>
      </c>
      <c r="C1100" t="s">
        <v>24</v>
      </c>
      <c r="D1100">
        <v>0.12920000000000001</v>
      </c>
      <c r="E1100" t="s">
        <v>25</v>
      </c>
      <c r="F1100">
        <v>233.99600000000001</v>
      </c>
      <c r="G1100" t="s">
        <v>34</v>
      </c>
      <c r="H1100">
        <v>1998</v>
      </c>
      <c r="J1100" t="s">
        <v>27</v>
      </c>
      <c r="K1100" t="s">
        <v>35</v>
      </c>
      <c r="L1100">
        <v>467.39159999999998</v>
      </c>
      <c r="M1100" t="s">
        <v>29</v>
      </c>
      <c r="N1100" t="s">
        <v>57</v>
      </c>
      <c r="O1100" t="str">
        <f t="shared" si="34"/>
        <v>Tier 3-Grocery Stor</v>
      </c>
      <c r="P1100" s="1">
        <f t="shared" si="35"/>
        <v>9.7656123894973668E-6</v>
      </c>
    </row>
    <row r="1101" spans="1:16" x14ac:dyDescent="0.3">
      <c r="A1101" t="s">
        <v>615</v>
      </c>
      <c r="B1101">
        <v>19.5</v>
      </c>
      <c r="C1101" t="s">
        <v>15</v>
      </c>
      <c r="D1101">
        <v>1.43E-2</v>
      </c>
      <c r="E1101" t="s">
        <v>38</v>
      </c>
      <c r="F1101">
        <v>57.161000000000001</v>
      </c>
      <c r="G1101" t="s">
        <v>26</v>
      </c>
      <c r="H1101">
        <v>2009</v>
      </c>
      <c r="I1101" t="s">
        <v>18</v>
      </c>
      <c r="J1101" t="s">
        <v>27</v>
      </c>
      <c r="K1101" t="s">
        <v>28</v>
      </c>
      <c r="L1101">
        <v>1381.5350000000001</v>
      </c>
      <c r="M1101" t="s">
        <v>38</v>
      </c>
      <c r="N1101" t="s">
        <v>22</v>
      </c>
      <c r="O1101" t="str">
        <f t="shared" si="34"/>
        <v xml:space="preserve">Tier 3-Supermarket </v>
      </c>
      <c r="P1101" s="1">
        <f t="shared" si="35"/>
        <v>2.8865592176933102E-5</v>
      </c>
    </row>
    <row r="1102" spans="1:16" x14ac:dyDescent="0.3">
      <c r="A1102" t="s">
        <v>1147</v>
      </c>
      <c r="B1102">
        <v>19.5</v>
      </c>
      <c r="C1102" t="s">
        <v>24</v>
      </c>
      <c r="D1102">
        <v>3.0800000000000001E-2</v>
      </c>
      <c r="E1102" t="s">
        <v>86</v>
      </c>
      <c r="F1102">
        <v>86.254000000000005</v>
      </c>
      <c r="G1102" t="s">
        <v>48</v>
      </c>
      <c r="H1102">
        <v>2002</v>
      </c>
      <c r="J1102" t="s">
        <v>49</v>
      </c>
      <c r="K1102" t="s">
        <v>20</v>
      </c>
      <c r="L1102">
        <v>2163.85</v>
      </c>
      <c r="M1102" t="s">
        <v>45</v>
      </c>
      <c r="N1102" t="s">
        <v>22</v>
      </c>
      <c r="O1102" t="str">
        <f t="shared" si="34"/>
        <v xml:space="preserve">Tier 2-Supermarket </v>
      </c>
      <c r="P1102" s="1">
        <f t="shared" si="35"/>
        <v>4.5211168469895218E-5</v>
      </c>
    </row>
    <row r="1103" spans="1:16" x14ac:dyDescent="0.3">
      <c r="A1103" t="s">
        <v>573</v>
      </c>
      <c r="B1103">
        <v>19.5</v>
      </c>
      <c r="C1103" t="s">
        <v>24</v>
      </c>
      <c r="D1103">
        <v>2.75E-2</v>
      </c>
      <c r="E1103" t="s">
        <v>86</v>
      </c>
      <c r="F1103">
        <v>158.792</v>
      </c>
      <c r="G1103" t="s">
        <v>26</v>
      </c>
      <c r="H1103">
        <v>2009</v>
      </c>
      <c r="I1103" t="s">
        <v>18</v>
      </c>
      <c r="J1103" t="s">
        <v>27</v>
      </c>
      <c r="K1103" t="s">
        <v>28</v>
      </c>
      <c r="L1103">
        <v>2556.672</v>
      </c>
      <c r="M1103" t="s">
        <v>45</v>
      </c>
      <c r="N1103" t="s">
        <v>22</v>
      </c>
      <c r="O1103" t="str">
        <f t="shared" si="34"/>
        <v xml:space="preserve">Tier 3-Supermarket </v>
      </c>
      <c r="P1103" s="1">
        <f t="shared" si="35"/>
        <v>5.3418734438276196E-5</v>
      </c>
    </row>
    <row r="1104" spans="1:16" x14ac:dyDescent="0.3">
      <c r="A1104" t="s">
        <v>1147</v>
      </c>
      <c r="B1104">
        <v>19.5</v>
      </c>
      <c r="C1104" t="s">
        <v>24</v>
      </c>
      <c r="D1104">
        <v>3.0700000000000002E-2</v>
      </c>
      <c r="E1104" t="s">
        <v>86</v>
      </c>
      <c r="F1104">
        <v>85.754000000000005</v>
      </c>
      <c r="G1104" t="s">
        <v>65</v>
      </c>
      <c r="H1104">
        <v>2004</v>
      </c>
      <c r="I1104" t="s">
        <v>55</v>
      </c>
      <c r="J1104" t="s">
        <v>49</v>
      </c>
      <c r="K1104" t="s">
        <v>20</v>
      </c>
      <c r="L1104">
        <v>2163.85</v>
      </c>
      <c r="M1104" t="s">
        <v>45</v>
      </c>
      <c r="N1104" t="s">
        <v>22</v>
      </c>
      <c r="O1104" t="str">
        <f t="shared" si="34"/>
        <v xml:space="preserve">Tier 2-Supermarket </v>
      </c>
      <c r="P1104" s="1">
        <f t="shared" si="35"/>
        <v>4.5211168469895218E-5</v>
      </c>
    </row>
    <row r="1105" spans="1:16" x14ac:dyDescent="0.3">
      <c r="A1105" t="s">
        <v>1147</v>
      </c>
      <c r="B1105">
        <v>19.5</v>
      </c>
      <c r="C1105" t="s">
        <v>24</v>
      </c>
      <c r="D1105">
        <v>3.0800000000000001E-2</v>
      </c>
      <c r="E1105" t="s">
        <v>86</v>
      </c>
      <c r="F1105">
        <v>86.054000000000002</v>
      </c>
      <c r="G1105" t="s">
        <v>26</v>
      </c>
      <c r="H1105">
        <v>2009</v>
      </c>
      <c r="I1105" t="s">
        <v>18</v>
      </c>
      <c r="J1105" t="s">
        <v>27</v>
      </c>
      <c r="K1105" t="s">
        <v>28</v>
      </c>
      <c r="L1105">
        <v>2336.9580000000001</v>
      </c>
      <c r="M1105" t="s">
        <v>45</v>
      </c>
      <c r="N1105" t="s">
        <v>22</v>
      </c>
      <c r="O1105" t="str">
        <f t="shared" si="34"/>
        <v xml:space="preserve">Tier 3-Supermarket </v>
      </c>
      <c r="P1105" s="1">
        <f t="shared" si="35"/>
        <v>4.8828061947486841E-5</v>
      </c>
    </row>
    <row r="1106" spans="1:16" x14ac:dyDescent="0.3">
      <c r="A1106" t="s">
        <v>308</v>
      </c>
      <c r="B1106">
        <v>19.5</v>
      </c>
      <c r="C1106" t="s">
        <v>15</v>
      </c>
      <c r="D1106">
        <v>1.5800000000000002E-2</v>
      </c>
      <c r="E1106" t="s">
        <v>38</v>
      </c>
      <c r="F1106">
        <v>183.261</v>
      </c>
      <c r="G1106" t="s">
        <v>51</v>
      </c>
      <c r="H1106">
        <v>2007</v>
      </c>
      <c r="J1106" t="s">
        <v>49</v>
      </c>
      <c r="K1106" t="s">
        <v>20</v>
      </c>
      <c r="L1106">
        <v>2940.1727999999998</v>
      </c>
      <c r="M1106" t="s">
        <v>38</v>
      </c>
      <c r="N1106" t="s">
        <v>22</v>
      </c>
      <c r="O1106" t="str">
        <f t="shared" si="34"/>
        <v xml:space="preserve">Tier 2-Supermarket </v>
      </c>
      <c r="P1106" s="1">
        <f t="shared" si="35"/>
        <v>6.1431544604017619E-5</v>
      </c>
    </row>
    <row r="1107" spans="1:16" x14ac:dyDescent="0.3">
      <c r="A1107" t="s">
        <v>330</v>
      </c>
      <c r="B1107">
        <v>19.5</v>
      </c>
      <c r="C1107" t="s">
        <v>15</v>
      </c>
      <c r="D1107">
        <v>8.2500000000000004E-2</v>
      </c>
      <c r="E1107" t="s">
        <v>86</v>
      </c>
      <c r="F1107">
        <v>179.2</v>
      </c>
      <c r="G1107" t="s">
        <v>39</v>
      </c>
      <c r="H1107">
        <v>1987</v>
      </c>
      <c r="I1107" t="s">
        <v>40</v>
      </c>
      <c r="J1107" t="s">
        <v>27</v>
      </c>
      <c r="K1107" t="s">
        <v>20</v>
      </c>
      <c r="L1107">
        <v>2865.6032</v>
      </c>
      <c r="M1107" t="s">
        <v>45</v>
      </c>
      <c r="N1107" t="s">
        <v>22</v>
      </c>
      <c r="O1107" t="str">
        <f t="shared" si="34"/>
        <v xml:space="preserve">Tier 3-Supermarket </v>
      </c>
      <c r="P1107" s="1">
        <f t="shared" si="35"/>
        <v>5.9873498182901237E-5</v>
      </c>
    </row>
    <row r="1108" spans="1:16" x14ac:dyDescent="0.3">
      <c r="A1108" t="s">
        <v>615</v>
      </c>
      <c r="B1108">
        <v>19.5</v>
      </c>
      <c r="C1108" t="s">
        <v>15</v>
      </c>
      <c r="D1108">
        <v>1.43E-2</v>
      </c>
      <c r="E1108" t="s">
        <v>38</v>
      </c>
      <c r="F1108">
        <v>55.661000000000001</v>
      </c>
      <c r="G1108" t="s">
        <v>54</v>
      </c>
      <c r="H1108">
        <v>1997</v>
      </c>
      <c r="I1108" t="s">
        <v>55</v>
      </c>
      <c r="J1108" t="s">
        <v>19</v>
      </c>
      <c r="K1108" t="s">
        <v>20</v>
      </c>
      <c r="L1108">
        <v>718.39819999999997</v>
      </c>
      <c r="M1108" t="s">
        <v>38</v>
      </c>
      <c r="N1108" t="s">
        <v>22</v>
      </c>
      <c r="O1108" t="str">
        <f t="shared" si="34"/>
        <v xml:space="preserve">Tier 1-Supermarket </v>
      </c>
      <c r="P1108" s="1">
        <f t="shared" si="35"/>
        <v>1.5010107932005212E-5</v>
      </c>
    </row>
    <row r="1109" spans="1:16" x14ac:dyDescent="0.3">
      <c r="A1109" t="s">
        <v>1102</v>
      </c>
      <c r="B1109">
        <v>19.5</v>
      </c>
      <c r="C1109" t="s">
        <v>15</v>
      </c>
      <c r="D1109">
        <v>0.12820000000000001</v>
      </c>
      <c r="E1109" t="s">
        <v>79</v>
      </c>
      <c r="F1109">
        <v>156.131</v>
      </c>
      <c r="G1109" t="s">
        <v>65</v>
      </c>
      <c r="H1109">
        <v>2004</v>
      </c>
      <c r="I1109" t="s">
        <v>55</v>
      </c>
      <c r="J1109" t="s">
        <v>49</v>
      </c>
      <c r="K1109" t="s">
        <v>20</v>
      </c>
      <c r="L1109">
        <v>2792.3652000000002</v>
      </c>
      <c r="M1109" t="s">
        <v>21</v>
      </c>
      <c r="N1109" t="s">
        <v>57</v>
      </c>
      <c r="O1109" t="str">
        <f t="shared" si="34"/>
        <v xml:space="preserve">Tier 2-Supermarket </v>
      </c>
      <c r="P1109" s="1">
        <f t="shared" si="35"/>
        <v>5.8343274019304792E-5</v>
      </c>
    </row>
    <row r="1110" spans="1:16" x14ac:dyDescent="0.3">
      <c r="A1110" t="s">
        <v>1102</v>
      </c>
      <c r="B1110">
        <v>19.5</v>
      </c>
      <c r="C1110" t="s">
        <v>15</v>
      </c>
      <c r="D1110">
        <v>0.12839999999999999</v>
      </c>
      <c r="E1110" t="s">
        <v>79</v>
      </c>
      <c r="F1110">
        <v>156.43100000000001</v>
      </c>
      <c r="G1110" t="s">
        <v>17</v>
      </c>
      <c r="H1110">
        <v>1999</v>
      </c>
      <c r="I1110" t="s">
        <v>18</v>
      </c>
      <c r="J1110" t="s">
        <v>19</v>
      </c>
      <c r="K1110" t="s">
        <v>20</v>
      </c>
      <c r="L1110">
        <v>2326.971</v>
      </c>
      <c r="M1110" t="s">
        <v>21</v>
      </c>
      <c r="N1110" t="s">
        <v>57</v>
      </c>
      <c r="O1110" t="str">
        <f t="shared" si="34"/>
        <v xml:space="preserve">Tier 1-Supermarket </v>
      </c>
      <c r="P1110" s="1">
        <f t="shared" si="35"/>
        <v>4.8619395016087321E-5</v>
      </c>
    </row>
    <row r="1111" spans="1:16" x14ac:dyDescent="0.3">
      <c r="A1111" t="s">
        <v>330</v>
      </c>
      <c r="B1111">
        <v>19.5</v>
      </c>
      <c r="C1111" t="s">
        <v>15</v>
      </c>
      <c r="D1111">
        <v>8.2500000000000004E-2</v>
      </c>
      <c r="E1111" t="s">
        <v>86</v>
      </c>
      <c r="F1111">
        <v>177.2</v>
      </c>
      <c r="G1111" t="s">
        <v>65</v>
      </c>
      <c r="H1111">
        <v>2004</v>
      </c>
      <c r="I1111" t="s">
        <v>55</v>
      </c>
      <c r="J1111" t="s">
        <v>49</v>
      </c>
      <c r="K1111" t="s">
        <v>20</v>
      </c>
      <c r="L1111">
        <v>2149.2024000000001</v>
      </c>
      <c r="M1111" t="s">
        <v>45</v>
      </c>
      <c r="N1111" t="s">
        <v>22</v>
      </c>
      <c r="O1111" t="str">
        <f t="shared" si="34"/>
        <v xml:space="preserve">Tier 2-Supermarket </v>
      </c>
      <c r="P1111" s="1">
        <f t="shared" si="35"/>
        <v>4.4905123637175934E-5</v>
      </c>
    </row>
    <row r="1112" spans="1:16" x14ac:dyDescent="0.3">
      <c r="A1112" t="s">
        <v>615</v>
      </c>
      <c r="B1112">
        <v>19.5</v>
      </c>
      <c r="C1112" t="s">
        <v>15</v>
      </c>
      <c r="D1112">
        <v>1.43E-2</v>
      </c>
      <c r="E1112" t="s">
        <v>38</v>
      </c>
      <c r="F1112">
        <v>53.761000000000003</v>
      </c>
      <c r="G1112" t="s">
        <v>17</v>
      </c>
      <c r="H1112">
        <v>1999</v>
      </c>
      <c r="I1112" t="s">
        <v>18</v>
      </c>
      <c r="J1112" t="s">
        <v>19</v>
      </c>
      <c r="K1112" t="s">
        <v>20</v>
      </c>
      <c r="L1112">
        <v>1436.7963999999999</v>
      </c>
      <c r="M1112" t="s">
        <v>38</v>
      </c>
      <c r="N1112" t="s">
        <v>22</v>
      </c>
      <c r="O1112" t="str">
        <f t="shared" si="34"/>
        <v xml:space="preserve">Tier 1-Supermarket </v>
      </c>
      <c r="P1112" s="1">
        <f t="shared" si="35"/>
        <v>3.0020215864010424E-5</v>
      </c>
    </row>
    <row r="1113" spans="1:16" x14ac:dyDescent="0.3">
      <c r="A1113" t="s">
        <v>1102</v>
      </c>
      <c r="B1113">
        <v>19.5</v>
      </c>
      <c r="C1113" t="s">
        <v>15</v>
      </c>
      <c r="D1113">
        <v>0.12870000000000001</v>
      </c>
      <c r="E1113" t="s">
        <v>79</v>
      </c>
      <c r="F1113">
        <v>155.33099999999999</v>
      </c>
      <c r="G1113" t="s">
        <v>26</v>
      </c>
      <c r="H1113">
        <v>2009</v>
      </c>
      <c r="I1113" t="s">
        <v>18</v>
      </c>
      <c r="J1113" t="s">
        <v>27</v>
      </c>
      <c r="K1113" t="s">
        <v>28</v>
      </c>
      <c r="L1113">
        <v>3412.8908000000001</v>
      </c>
      <c r="M1113" t="s">
        <v>21</v>
      </c>
      <c r="N1113" t="s">
        <v>57</v>
      </c>
      <c r="O1113" t="str">
        <f t="shared" si="34"/>
        <v xml:space="preserve">Tier 3-Supermarket </v>
      </c>
      <c r="P1113" s="1">
        <f t="shared" si="35"/>
        <v>7.1308446023594742E-5</v>
      </c>
    </row>
    <row r="1114" spans="1:16" x14ac:dyDescent="0.3">
      <c r="A1114" t="s">
        <v>181</v>
      </c>
      <c r="B1114">
        <v>19.5</v>
      </c>
      <c r="C1114" t="s">
        <v>24</v>
      </c>
      <c r="D1114">
        <v>7.7200000000000005E-2</v>
      </c>
      <c r="E1114" t="s">
        <v>25</v>
      </c>
      <c r="F1114">
        <v>232.49600000000001</v>
      </c>
      <c r="G1114" t="s">
        <v>65</v>
      </c>
      <c r="H1114">
        <v>2004</v>
      </c>
      <c r="I1114" t="s">
        <v>55</v>
      </c>
      <c r="J1114" t="s">
        <v>49</v>
      </c>
      <c r="K1114" t="s">
        <v>20</v>
      </c>
      <c r="L1114">
        <v>2804.3496</v>
      </c>
      <c r="M1114" t="s">
        <v>29</v>
      </c>
      <c r="N1114" t="s">
        <v>22</v>
      </c>
      <c r="O1114" t="str">
        <f t="shared" si="34"/>
        <v xml:space="preserve">Tier 2-Supermarket </v>
      </c>
      <c r="P1114" s="1">
        <f t="shared" si="35"/>
        <v>5.8593674336984208E-5</v>
      </c>
    </row>
    <row r="1115" spans="1:16" x14ac:dyDescent="0.3">
      <c r="A1115" t="s">
        <v>615</v>
      </c>
      <c r="B1115">
        <v>19.5</v>
      </c>
      <c r="C1115" t="s">
        <v>15</v>
      </c>
      <c r="D1115">
        <v>1.44E-2</v>
      </c>
      <c r="E1115" t="s">
        <v>38</v>
      </c>
      <c r="F1115">
        <v>55.460999999999999</v>
      </c>
      <c r="G1115" t="s">
        <v>51</v>
      </c>
      <c r="H1115">
        <v>2007</v>
      </c>
      <c r="J1115" t="s">
        <v>49</v>
      </c>
      <c r="K1115" t="s">
        <v>20</v>
      </c>
      <c r="L1115">
        <v>552.61400000000003</v>
      </c>
      <c r="M1115" t="s">
        <v>38</v>
      </c>
      <c r="N1115" t="s">
        <v>22</v>
      </c>
      <c r="O1115" t="str">
        <f t="shared" si="34"/>
        <v xml:space="preserve">Tier 2-Supermarket </v>
      </c>
      <c r="P1115" s="1">
        <f t="shared" si="35"/>
        <v>1.1546236870773241E-5</v>
      </c>
    </row>
    <row r="1116" spans="1:16" x14ac:dyDescent="0.3">
      <c r="A1116" t="s">
        <v>573</v>
      </c>
      <c r="B1116">
        <v>19.5</v>
      </c>
      <c r="C1116" t="s">
        <v>24</v>
      </c>
      <c r="D1116">
        <v>2.7300000000000001E-2</v>
      </c>
      <c r="E1116" t="s">
        <v>86</v>
      </c>
      <c r="F1116">
        <v>158.292</v>
      </c>
      <c r="G1116" t="s">
        <v>65</v>
      </c>
      <c r="H1116">
        <v>2004</v>
      </c>
      <c r="I1116" t="s">
        <v>55</v>
      </c>
      <c r="J1116" t="s">
        <v>49</v>
      </c>
      <c r="K1116" t="s">
        <v>20</v>
      </c>
      <c r="L1116">
        <v>3994.8</v>
      </c>
      <c r="M1116" t="s">
        <v>45</v>
      </c>
      <c r="N1116" t="s">
        <v>22</v>
      </c>
      <c r="O1116" t="str">
        <f t="shared" si="34"/>
        <v xml:space="preserve">Tier 2-Supermarket </v>
      </c>
      <c r="P1116" s="1">
        <f t="shared" si="35"/>
        <v>8.3466772559806564E-5</v>
      </c>
    </row>
    <row r="1117" spans="1:16" x14ac:dyDescent="0.3">
      <c r="A1117" t="s">
        <v>1147</v>
      </c>
      <c r="B1117">
        <v>19.5</v>
      </c>
      <c r="C1117" t="s">
        <v>24</v>
      </c>
      <c r="D1117">
        <v>3.0700000000000002E-2</v>
      </c>
      <c r="E1117" t="s">
        <v>86</v>
      </c>
      <c r="F1117">
        <v>85.554000000000002</v>
      </c>
      <c r="G1117" t="s">
        <v>17</v>
      </c>
      <c r="H1117">
        <v>1999</v>
      </c>
      <c r="I1117" t="s">
        <v>18</v>
      </c>
      <c r="J1117" t="s">
        <v>19</v>
      </c>
      <c r="K1117" t="s">
        <v>20</v>
      </c>
      <c r="L1117">
        <v>1211.7560000000001</v>
      </c>
      <c r="M1117" t="s">
        <v>45</v>
      </c>
      <c r="N1117" t="s">
        <v>22</v>
      </c>
      <c r="O1117" t="str">
        <f t="shared" si="34"/>
        <v xml:space="preserve">Tier 1-Supermarket </v>
      </c>
      <c r="P1117" s="1">
        <f t="shared" si="35"/>
        <v>2.5318254343141326E-5</v>
      </c>
    </row>
    <row r="1118" spans="1:16" x14ac:dyDescent="0.3">
      <c r="A1118" t="s">
        <v>615</v>
      </c>
      <c r="B1118">
        <v>19.5</v>
      </c>
      <c r="C1118" t="s">
        <v>15</v>
      </c>
      <c r="D1118">
        <v>1.43E-2</v>
      </c>
      <c r="E1118" t="s">
        <v>38</v>
      </c>
      <c r="F1118">
        <v>57.161000000000001</v>
      </c>
      <c r="G1118" t="s">
        <v>39</v>
      </c>
      <c r="H1118">
        <v>1987</v>
      </c>
      <c r="I1118" t="s">
        <v>40</v>
      </c>
      <c r="J1118" t="s">
        <v>27</v>
      </c>
      <c r="K1118" t="s">
        <v>20</v>
      </c>
      <c r="L1118">
        <v>331.5684</v>
      </c>
      <c r="M1118" t="s">
        <v>38</v>
      </c>
      <c r="N1118" t="s">
        <v>22</v>
      </c>
      <c r="O1118" t="str">
        <f t="shared" si="34"/>
        <v xml:space="preserve">Tier 3-Supermarket </v>
      </c>
      <c r="P1118" s="1">
        <f t="shared" si="35"/>
        <v>6.9277421224639444E-6</v>
      </c>
    </row>
    <row r="1119" spans="1:16" x14ac:dyDescent="0.3">
      <c r="A1119" t="s">
        <v>330</v>
      </c>
      <c r="B1119">
        <v>19.5</v>
      </c>
      <c r="C1119" t="s">
        <v>15</v>
      </c>
      <c r="D1119">
        <v>8.3000000000000004E-2</v>
      </c>
      <c r="E1119" t="s">
        <v>86</v>
      </c>
      <c r="F1119">
        <v>180.2</v>
      </c>
      <c r="G1119" t="s">
        <v>51</v>
      </c>
      <c r="H1119">
        <v>2007</v>
      </c>
      <c r="J1119" t="s">
        <v>49</v>
      </c>
      <c r="K1119" t="s">
        <v>20</v>
      </c>
      <c r="L1119">
        <v>5193.9058000000005</v>
      </c>
      <c r="M1119" t="s">
        <v>45</v>
      </c>
      <c r="N1119" t="s">
        <v>22</v>
      </c>
      <c r="O1119" t="str">
        <f t="shared" si="34"/>
        <v xml:space="preserve">Tier 2-Supermarket </v>
      </c>
      <c r="P1119" s="1">
        <f t="shared" si="35"/>
        <v>1.085207154565085E-4</v>
      </c>
    </row>
    <row r="1120" spans="1:16" x14ac:dyDescent="0.3">
      <c r="A1120" t="s">
        <v>308</v>
      </c>
      <c r="B1120">
        <v>19.5</v>
      </c>
      <c r="C1120" t="s">
        <v>15</v>
      </c>
      <c r="D1120">
        <v>1.5699999999999999E-2</v>
      </c>
      <c r="E1120" t="s">
        <v>38</v>
      </c>
      <c r="F1120">
        <v>181.86099999999999</v>
      </c>
      <c r="G1120" t="s">
        <v>39</v>
      </c>
      <c r="H1120">
        <v>1987</v>
      </c>
      <c r="I1120" t="s">
        <v>40</v>
      </c>
      <c r="J1120" t="s">
        <v>27</v>
      </c>
      <c r="K1120" t="s">
        <v>20</v>
      </c>
      <c r="L1120">
        <v>4042.7375999999999</v>
      </c>
      <c r="M1120" t="s">
        <v>38</v>
      </c>
      <c r="N1120" t="s">
        <v>22</v>
      </c>
      <c r="O1120" t="str">
        <f t="shared" si="34"/>
        <v xml:space="preserve">Tier 3-Supermarket </v>
      </c>
      <c r="P1120" s="1">
        <f t="shared" si="35"/>
        <v>8.446837383052424E-5</v>
      </c>
    </row>
    <row r="1121" spans="1:16" x14ac:dyDescent="0.3">
      <c r="A1121" t="s">
        <v>181</v>
      </c>
      <c r="B1121">
        <v>19.5</v>
      </c>
      <c r="C1121" t="s">
        <v>24</v>
      </c>
      <c r="D1121">
        <v>0</v>
      </c>
      <c r="E1121" t="s">
        <v>25</v>
      </c>
      <c r="F1121">
        <v>233.196</v>
      </c>
      <c r="G1121" t="s">
        <v>54</v>
      </c>
      <c r="H1121">
        <v>1997</v>
      </c>
      <c r="I1121" t="s">
        <v>55</v>
      </c>
      <c r="J1121" t="s">
        <v>19</v>
      </c>
      <c r="K1121" t="s">
        <v>20</v>
      </c>
      <c r="L1121">
        <v>3108.5508</v>
      </c>
      <c r="M1121" t="s">
        <v>29</v>
      </c>
      <c r="N1121" t="s">
        <v>36</v>
      </c>
      <c r="O1121" t="str">
        <f t="shared" si="34"/>
        <v xml:space="preserve">Tier 1-Supermarket </v>
      </c>
      <c r="P1121" s="1">
        <f t="shared" si="35"/>
        <v>6.4949610146741946E-5</v>
      </c>
    </row>
    <row r="1122" spans="1:16" x14ac:dyDescent="0.3">
      <c r="A1122" t="s">
        <v>308</v>
      </c>
      <c r="B1122">
        <v>19.5</v>
      </c>
      <c r="C1122" t="s">
        <v>15</v>
      </c>
      <c r="D1122">
        <v>2.63E-2</v>
      </c>
      <c r="E1122" t="s">
        <v>38</v>
      </c>
      <c r="F1122">
        <v>184.96100000000001</v>
      </c>
      <c r="G1122" t="s">
        <v>34</v>
      </c>
      <c r="H1122">
        <v>1998</v>
      </c>
      <c r="J1122" t="s">
        <v>27</v>
      </c>
      <c r="K1122" t="s">
        <v>35</v>
      </c>
      <c r="L1122">
        <v>526.06569999999999</v>
      </c>
      <c r="M1122" t="s">
        <v>38</v>
      </c>
      <c r="N1122" t="s">
        <v>22</v>
      </c>
      <c r="O1122" t="str">
        <f t="shared" si="34"/>
        <v>Tier 3-Grocery Stor</v>
      </c>
      <c r="P1122" s="1">
        <f t="shared" si="35"/>
        <v>1.0991540536050724E-5</v>
      </c>
    </row>
    <row r="1123" spans="1:16" x14ac:dyDescent="0.3">
      <c r="A1123" t="s">
        <v>573</v>
      </c>
      <c r="B1123">
        <v>19.5</v>
      </c>
      <c r="C1123" t="s">
        <v>24</v>
      </c>
      <c r="D1123">
        <v>4.58E-2</v>
      </c>
      <c r="E1123" t="s">
        <v>86</v>
      </c>
      <c r="F1123">
        <v>161.392</v>
      </c>
      <c r="G1123" t="s">
        <v>34</v>
      </c>
      <c r="H1123">
        <v>1998</v>
      </c>
      <c r="J1123" t="s">
        <v>27</v>
      </c>
      <c r="K1123" t="s">
        <v>35</v>
      </c>
      <c r="L1123">
        <v>310.34280000000001</v>
      </c>
      <c r="M1123" t="s">
        <v>45</v>
      </c>
      <c r="N1123" t="s">
        <v>22</v>
      </c>
      <c r="O1123" t="str">
        <f t="shared" si="34"/>
        <v>Tier 3-Grocery Stor</v>
      </c>
      <c r="P1123" s="1">
        <f t="shared" si="35"/>
        <v>6.4842575105571081E-6</v>
      </c>
    </row>
    <row r="1124" spans="1:16" x14ac:dyDescent="0.3">
      <c r="A1124" t="s">
        <v>1102</v>
      </c>
      <c r="B1124">
        <v>19.5</v>
      </c>
      <c r="C1124" t="s">
        <v>15</v>
      </c>
      <c r="D1124">
        <v>0.12889999999999999</v>
      </c>
      <c r="E1124" t="s">
        <v>79</v>
      </c>
      <c r="F1124">
        <v>154.631</v>
      </c>
      <c r="G1124" t="s">
        <v>51</v>
      </c>
      <c r="H1124">
        <v>2007</v>
      </c>
      <c r="J1124" t="s">
        <v>49</v>
      </c>
      <c r="K1124" t="s">
        <v>20</v>
      </c>
      <c r="L1124">
        <v>2201.7671</v>
      </c>
      <c r="M1124" t="s">
        <v>21</v>
      </c>
      <c r="N1124" t="s">
        <v>57</v>
      </c>
      <c r="O1124" t="str">
        <f t="shared" si="34"/>
        <v xml:space="preserve">Tier 2-Supermarket </v>
      </c>
      <c r="P1124" s="1">
        <f t="shared" si="35"/>
        <v>4.6003402865065804E-5</v>
      </c>
    </row>
    <row r="1125" spans="1:16" x14ac:dyDescent="0.3">
      <c r="A1125" t="s">
        <v>1147</v>
      </c>
      <c r="B1125">
        <v>19.5</v>
      </c>
      <c r="C1125" t="s">
        <v>24</v>
      </c>
      <c r="D1125">
        <v>3.0700000000000002E-2</v>
      </c>
      <c r="E1125" t="s">
        <v>86</v>
      </c>
      <c r="F1125">
        <v>88.254000000000005</v>
      </c>
      <c r="G1125" t="s">
        <v>54</v>
      </c>
      <c r="H1125">
        <v>1997</v>
      </c>
      <c r="I1125" t="s">
        <v>55</v>
      </c>
      <c r="J1125" t="s">
        <v>19</v>
      </c>
      <c r="K1125" t="s">
        <v>20</v>
      </c>
      <c r="L1125">
        <v>1415.4204</v>
      </c>
      <c r="M1125" t="s">
        <v>45</v>
      </c>
      <c r="N1125" t="s">
        <v>22</v>
      </c>
      <c r="O1125" t="str">
        <f t="shared" si="34"/>
        <v xml:space="preserve">Tier 1-Supermarket </v>
      </c>
      <c r="P1125" s="1">
        <f t="shared" si="35"/>
        <v>2.957358881628878E-5</v>
      </c>
    </row>
    <row r="1126" spans="1:16" x14ac:dyDescent="0.3">
      <c r="A1126" t="s">
        <v>308</v>
      </c>
      <c r="B1126">
        <v>19.5</v>
      </c>
      <c r="C1126" t="s">
        <v>15</v>
      </c>
      <c r="D1126">
        <v>1.5800000000000002E-2</v>
      </c>
      <c r="E1126" t="s">
        <v>38</v>
      </c>
      <c r="F1126">
        <v>185.761</v>
      </c>
      <c r="G1126" t="s">
        <v>26</v>
      </c>
      <c r="H1126">
        <v>2009</v>
      </c>
      <c r="I1126" t="s">
        <v>18</v>
      </c>
      <c r="J1126" t="s">
        <v>27</v>
      </c>
      <c r="K1126" t="s">
        <v>28</v>
      </c>
      <c r="L1126">
        <v>2766.8490000000002</v>
      </c>
      <c r="M1126" t="s">
        <v>38</v>
      </c>
      <c r="N1126" t="s">
        <v>22</v>
      </c>
      <c r="O1126" t="str">
        <f t="shared" si="34"/>
        <v xml:space="preserve">Tier 3-Supermarket </v>
      </c>
      <c r="P1126" s="1">
        <f t="shared" si="35"/>
        <v>5.7810142232484292E-5</v>
      </c>
    </row>
    <row r="1127" spans="1:16" x14ac:dyDescent="0.3">
      <c r="A1127" t="s">
        <v>1102</v>
      </c>
      <c r="B1127">
        <v>19.5</v>
      </c>
      <c r="C1127" t="s">
        <v>15</v>
      </c>
      <c r="D1127">
        <v>0.1285</v>
      </c>
      <c r="E1127" t="s">
        <v>79</v>
      </c>
      <c r="F1127">
        <v>155.23099999999999</v>
      </c>
      <c r="G1127" t="s">
        <v>48</v>
      </c>
      <c r="H1127">
        <v>2002</v>
      </c>
      <c r="J1127" t="s">
        <v>49</v>
      </c>
      <c r="K1127" t="s">
        <v>20</v>
      </c>
      <c r="L1127">
        <v>2468.2330999999999</v>
      </c>
      <c r="M1127" t="s">
        <v>21</v>
      </c>
      <c r="N1127" t="s">
        <v>57</v>
      </c>
      <c r="O1127" t="str">
        <f t="shared" si="34"/>
        <v xml:space="preserve">Tier 2-Supermarket </v>
      </c>
      <c r="P1127" s="1">
        <f t="shared" si="35"/>
        <v>5.1570904871905049E-5</v>
      </c>
    </row>
    <row r="1128" spans="1:16" x14ac:dyDescent="0.3">
      <c r="A1128" t="s">
        <v>330</v>
      </c>
      <c r="B1128">
        <v>19.5</v>
      </c>
      <c r="C1128" t="s">
        <v>15</v>
      </c>
      <c r="D1128">
        <v>0.13819999999999999</v>
      </c>
      <c r="E1128" t="s">
        <v>86</v>
      </c>
      <c r="F1128">
        <v>178.1</v>
      </c>
      <c r="G1128" t="s">
        <v>34</v>
      </c>
      <c r="H1128">
        <v>1998</v>
      </c>
      <c r="J1128" t="s">
        <v>27</v>
      </c>
      <c r="K1128" t="s">
        <v>35</v>
      </c>
      <c r="L1128">
        <v>392.61329999999998</v>
      </c>
      <c r="M1128" t="s">
        <v>45</v>
      </c>
      <c r="N1128" t="s">
        <v>57</v>
      </c>
      <c r="O1128" t="str">
        <f t="shared" si="34"/>
        <v>Tier 3-Grocery Stor</v>
      </c>
      <c r="P1128" s="1">
        <f t="shared" si="35"/>
        <v>8.2032054208108285E-6</v>
      </c>
    </row>
    <row r="1129" spans="1:16" x14ac:dyDescent="0.3">
      <c r="A1129" t="s">
        <v>615</v>
      </c>
      <c r="B1129">
        <v>19.5</v>
      </c>
      <c r="C1129" t="s">
        <v>15</v>
      </c>
      <c r="D1129">
        <v>1.43E-2</v>
      </c>
      <c r="E1129" t="s">
        <v>38</v>
      </c>
      <c r="F1129">
        <v>54.661000000000001</v>
      </c>
      <c r="G1129" t="s">
        <v>65</v>
      </c>
      <c r="H1129">
        <v>2004</v>
      </c>
      <c r="I1129" t="s">
        <v>55</v>
      </c>
      <c r="J1129" t="s">
        <v>49</v>
      </c>
      <c r="K1129" t="s">
        <v>20</v>
      </c>
      <c r="L1129">
        <v>810.84780000000001</v>
      </c>
      <c r="M1129" t="s">
        <v>38</v>
      </c>
      <c r="N1129" t="s">
        <v>22</v>
      </c>
      <c r="O1129" t="str">
        <f t="shared" si="34"/>
        <v xml:space="preserve">Tier 2-Supermarket </v>
      </c>
      <c r="P1129" s="1">
        <f t="shared" si="35"/>
        <v>1.6941736483233082E-5</v>
      </c>
    </row>
    <row r="1130" spans="1:16" x14ac:dyDescent="0.3">
      <c r="A1130" t="s">
        <v>181</v>
      </c>
      <c r="B1130">
        <v>19.5</v>
      </c>
      <c r="C1130" t="s">
        <v>24</v>
      </c>
      <c r="D1130">
        <v>7.7299999999999994E-2</v>
      </c>
      <c r="E1130" t="s">
        <v>25</v>
      </c>
      <c r="F1130">
        <v>233.596</v>
      </c>
      <c r="G1130" t="s">
        <v>48</v>
      </c>
      <c r="H1130">
        <v>2002</v>
      </c>
      <c r="J1130" t="s">
        <v>49</v>
      </c>
      <c r="K1130" t="s">
        <v>20</v>
      </c>
      <c r="L1130">
        <v>3802.7474000000002</v>
      </c>
      <c r="M1130" t="s">
        <v>29</v>
      </c>
      <c r="N1130" t="s">
        <v>22</v>
      </c>
      <c r="O1130" t="str">
        <f t="shared" si="34"/>
        <v xml:space="preserve">Tier 2-Supermarket </v>
      </c>
      <c r="P1130" s="1">
        <f t="shared" si="35"/>
        <v>7.9454053353909021E-5</v>
      </c>
    </row>
    <row r="1131" spans="1:16" x14ac:dyDescent="0.3">
      <c r="A1131" t="s">
        <v>573</v>
      </c>
      <c r="B1131">
        <v>19.5</v>
      </c>
      <c r="C1131" t="s">
        <v>24</v>
      </c>
      <c r="D1131">
        <v>0</v>
      </c>
      <c r="E1131" t="s">
        <v>86</v>
      </c>
      <c r="F1131">
        <v>161.392</v>
      </c>
      <c r="G1131" t="s">
        <v>17</v>
      </c>
      <c r="H1131">
        <v>1999</v>
      </c>
      <c r="I1131" t="s">
        <v>18</v>
      </c>
      <c r="J1131" t="s">
        <v>19</v>
      </c>
      <c r="K1131" t="s">
        <v>20</v>
      </c>
      <c r="L1131">
        <v>2865.1614</v>
      </c>
      <c r="M1131" t="s">
        <v>45</v>
      </c>
      <c r="N1131" t="s">
        <v>36</v>
      </c>
      <c r="O1131" t="str">
        <f t="shared" si="34"/>
        <v xml:space="preserve">Tier 1-Supermarket </v>
      </c>
      <c r="P1131" s="1">
        <f t="shared" si="35"/>
        <v>5.9864267277695237E-5</v>
      </c>
    </row>
    <row r="1132" spans="1:16" x14ac:dyDescent="0.3">
      <c r="A1132" t="s">
        <v>573</v>
      </c>
      <c r="B1132">
        <v>19.5</v>
      </c>
      <c r="C1132" t="s">
        <v>24</v>
      </c>
      <c r="D1132">
        <v>2.7300000000000001E-2</v>
      </c>
      <c r="E1132" t="s">
        <v>86</v>
      </c>
      <c r="F1132">
        <v>160.59200000000001</v>
      </c>
      <c r="G1132" t="s">
        <v>39</v>
      </c>
      <c r="H1132">
        <v>1987</v>
      </c>
      <c r="I1132" t="s">
        <v>40</v>
      </c>
      <c r="J1132" t="s">
        <v>27</v>
      </c>
      <c r="K1132" t="s">
        <v>20</v>
      </c>
      <c r="L1132">
        <v>2361.0897</v>
      </c>
      <c r="M1132" t="s">
        <v>45</v>
      </c>
      <c r="N1132" t="s">
        <v>22</v>
      </c>
      <c r="O1132" t="str">
        <f t="shared" si="34"/>
        <v xml:space="preserve">Tier 3-Supermarket </v>
      </c>
      <c r="P1132" s="1">
        <f t="shared" si="35"/>
        <v>4.9332266191849882E-5</v>
      </c>
    </row>
    <row r="1133" spans="1:16" x14ac:dyDescent="0.3">
      <c r="A1133" t="s">
        <v>308</v>
      </c>
      <c r="B1133">
        <v>19.5</v>
      </c>
      <c r="C1133" t="s">
        <v>15</v>
      </c>
      <c r="D1133">
        <v>0</v>
      </c>
      <c r="E1133" t="s">
        <v>38</v>
      </c>
      <c r="F1133">
        <v>183.36099999999999</v>
      </c>
      <c r="G1133" t="s">
        <v>54</v>
      </c>
      <c r="H1133">
        <v>1997</v>
      </c>
      <c r="I1133" t="s">
        <v>55</v>
      </c>
      <c r="J1133" t="s">
        <v>19</v>
      </c>
      <c r="K1133" t="s">
        <v>20</v>
      </c>
      <c r="L1133">
        <v>1848.9232</v>
      </c>
      <c r="M1133" t="s">
        <v>38</v>
      </c>
      <c r="N1133" t="s">
        <v>36</v>
      </c>
      <c r="O1133" t="str">
        <f t="shared" si="34"/>
        <v xml:space="preserve">Tier 1-Supermarket </v>
      </c>
      <c r="P1133" s="1">
        <f t="shared" si="35"/>
        <v>3.863113352732295E-5</v>
      </c>
    </row>
    <row r="1134" spans="1:16" x14ac:dyDescent="0.3">
      <c r="A1134" t="s">
        <v>1147</v>
      </c>
      <c r="B1134">
        <v>19.5</v>
      </c>
      <c r="C1134" t="s">
        <v>24</v>
      </c>
      <c r="D1134">
        <v>3.0700000000000002E-2</v>
      </c>
      <c r="E1134" t="s">
        <v>86</v>
      </c>
      <c r="F1134">
        <v>87.953999999999994</v>
      </c>
      <c r="G1134" t="s">
        <v>39</v>
      </c>
      <c r="H1134">
        <v>1987</v>
      </c>
      <c r="I1134" t="s">
        <v>40</v>
      </c>
      <c r="J1134" t="s">
        <v>27</v>
      </c>
      <c r="K1134" t="s">
        <v>20</v>
      </c>
      <c r="L1134">
        <v>1311.1604</v>
      </c>
      <c r="M1134" t="s">
        <v>45</v>
      </c>
      <c r="N1134" t="s">
        <v>22</v>
      </c>
      <c r="O1134" t="str">
        <f t="shared" si="34"/>
        <v xml:space="preserve">Tier 3-Supermarket </v>
      </c>
      <c r="P1134" s="1">
        <f t="shared" si="35"/>
        <v>2.7395195478177879E-5</v>
      </c>
    </row>
    <row r="1135" spans="1:16" x14ac:dyDescent="0.3">
      <c r="A1135" t="s">
        <v>1147</v>
      </c>
      <c r="B1135">
        <v>19.5</v>
      </c>
      <c r="C1135" t="s">
        <v>24</v>
      </c>
      <c r="D1135">
        <v>3.09E-2</v>
      </c>
      <c r="E1135" t="s">
        <v>86</v>
      </c>
      <c r="F1135">
        <v>86.453999999999994</v>
      </c>
      <c r="G1135" t="s">
        <v>51</v>
      </c>
      <c r="H1135">
        <v>2007</v>
      </c>
      <c r="J1135" t="s">
        <v>49</v>
      </c>
      <c r="K1135" t="s">
        <v>20</v>
      </c>
      <c r="L1135">
        <v>1193.5273999999999</v>
      </c>
      <c r="M1135" t="s">
        <v>45</v>
      </c>
      <c r="N1135" t="s">
        <v>22</v>
      </c>
      <c r="O1135" t="str">
        <f t="shared" si="34"/>
        <v xml:space="preserve">Tier 2-Supermarket </v>
      </c>
      <c r="P1135" s="1">
        <f t="shared" si="35"/>
        <v>2.4937388615123976E-5</v>
      </c>
    </row>
    <row r="1136" spans="1:16" x14ac:dyDescent="0.3">
      <c r="A1136" t="s">
        <v>573</v>
      </c>
      <c r="B1136">
        <v>19.5</v>
      </c>
      <c r="C1136" t="s">
        <v>24</v>
      </c>
      <c r="D1136">
        <v>2.7400000000000001E-2</v>
      </c>
      <c r="E1136" t="s">
        <v>86</v>
      </c>
      <c r="F1136">
        <v>161.792</v>
      </c>
      <c r="G1136" t="s">
        <v>48</v>
      </c>
      <c r="H1136">
        <v>2002</v>
      </c>
      <c r="J1136" t="s">
        <v>49</v>
      </c>
      <c r="K1136" t="s">
        <v>20</v>
      </c>
      <c r="L1136">
        <v>2539.8708999999999</v>
      </c>
      <c r="M1136" t="s">
        <v>45</v>
      </c>
      <c r="N1136" t="s">
        <v>22</v>
      </c>
      <c r="O1136" t="str">
        <f t="shared" si="34"/>
        <v xml:space="preserve">Tier 2-Supermarket </v>
      </c>
      <c r="P1136" s="1">
        <f t="shared" si="35"/>
        <v>5.3067694688487831E-5</v>
      </c>
    </row>
    <row r="1137" spans="1:16" x14ac:dyDescent="0.3">
      <c r="A1137" t="s">
        <v>181</v>
      </c>
      <c r="B1137">
        <v>19.5</v>
      </c>
      <c r="C1137" t="s">
        <v>24</v>
      </c>
      <c r="D1137">
        <v>7.7499999999999999E-2</v>
      </c>
      <c r="E1137" t="s">
        <v>25</v>
      </c>
      <c r="F1137">
        <v>231.89599999999999</v>
      </c>
      <c r="G1137" t="s">
        <v>26</v>
      </c>
      <c r="H1137">
        <v>2009</v>
      </c>
      <c r="I1137" t="s">
        <v>18</v>
      </c>
      <c r="J1137" t="s">
        <v>27</v>
      </c>
      <c r="K1137" t="s">
        <v>28</v>
      </c>
      <c r="L1137">
        <v>4042.7076000000002</v>
      </c>
      <c r="M1137" t="s">
        <v>29</v>
      </c>
      <c r="N1137" t="s">
        <v>22</v>
      </c>
      <c r="O1137" t="str">
        <f t="shared" si="34"/>
        <v xml:space="preserve">Tier 3-Supermarket </v>
      </c>
      <c r="P1137" s="1">
        <f t="shared" si="35"/>
        <v>8.4467747014869697E-5</v>
      </c>
    </row>
    <row r="1138" spans="1:16" x14ac:dyDescent="0.3">
      <c r="A1138" t="s">
        <v>1102</v>
      </c>
      <c r="B1138">
        <v>19.5</v>
      </c>
      <c r="C1138" t="s">
        <v>15</v>
      </c>
      <c r="D1138">
        <v>0.12809999999999999</v>
      </c>
      <c r="E1138" t="s">
        <v>79</v>
      </c>
      <c r="F1138">
        <v>153.631</v>
      </c>
      <c r="G1138" t="s">
        <v>39</v>
      </c>
      <c r="H1138">
        <v>1987</v>
      </c>
      <c r="I1138" t="s">
        <v>40</v>
      </c>
      <c r="J1138" t="s">
        <v>27</v>
      </c>
      <c r="K1138" t="s">
        <v>20</v>
      </c>
      <c r="L1138">
        <v>2584.7316999999998</v>
      </c>
      <c r="M1138" t="s">
        <v>21</v>
      </c>
      <c r="N1138" t="s">
        <v>57</v>
      </c>
      <c r="O1138" t="str">
        <f t="shared" si="34"/>
        <v xml:space="preserve">Tier 3-Supermarket </v>
      </c>
      <c r="P1138" s="1">
        <f t="shared" si="35"/>
        <v>5.4005009745674911E-5</v>
      </c>
    </row>
    <row r="1139" spans="1:16" x14ac:dyDescent="0.3">
      <c r="A1139" t="s">
        <v>615</v>
      </c>
      <c r="B1139">
        <v>19.5</v>
      </c>
      <c r="C1139" t="s">
        <v>15</v>
      </c>
      <c r="D1139">
        <v>2.3900000000000001E-2</v>
      </c>
      <c r="E1139" t="s">
        <v>38</v>
      </c>
      <c r="F1139">
        <v>55.761000000000003</v>
      </c>
      <c r="G1139" t="s">
        <v>34</v>
      </c>
      <c r="H1139">
        <v>1998</v>
      </c>
      <c r="J1139" t="s">
        <v>27</v>
      </c>
      <c r="K1139" t="s">
        <v>35</v>
      </c>
      <c r="L1139">
        <v>117.512</v>
      </c>
      <c r="M1139" t="s">
        <v>38</v>
      </c>
      <c r="N1139" t="s">
        <v>22</v>
      </c>
      <c r="O1139" t="str">
        <f t="shared" si="34"/>
        <v>Tier 3-Grocery Stor</v>
      </c>
      <c r="P1139" s="1">
        <f t="shared" si="35"/>
        <v>2.4552787065805518E-6</v>
      </c>
    </row>
    <row r="1140" spans="1:16" x14ac:dyDescent="0.3">
      <c r="A1140" t="s">
        <v>573</v>
      </c>
      <c r="B1140">
        <v>19.5</v>
      </c>
      <c r="C1140" t="s">
        <v>24</v>
      </c>
      <c r="D1140">
        <v>2.75E-2</v>
      </c>
      <c r="E1140" t="s">
        <v>86</v>
      </c>
      <c r="F1140">
        <v>157.99199999999999</v>
      </c>
      <c r="G1140" t="s">
        <v>51</v>
      </c>
      <c r="H1140">
        <v>2007</v>
      </c>
      <c r="J1140" t="s">
        <v>49</v>
      </c>
      <c r="K1140" t="s">
        <v>20</v>
      </c>
      <c r="L1140">
        <v>2452.1997000000001</v>
      </c>
      <c r="M1140" t="s">
        <v>45</v>
      </c>
      <c r="N1140" t="s">
        <v>22</v>
      </c>
      <c r="O1140" t="str">
        <f t="shared" si="34"/>
        <v xml:space="preserve">Tier 2-Supermarket </v>
      </c>
      <c r="P1140" s="1">
        <f t="shared" si="35"/>
        <v>5.1235905334716605E-5</v>
      </c>
    </row>
    <row r="1141" spans="1:16" x14ac:dyDescent="0.3">
      <c r="A1141" t="s">
        <v>104</v>
      </c>
      <c r="B1141">
        <v>19.350000000000001</v>
      </c>
      <c r="C1141" t="s">
        <v>15</v>
      </c>
      <c r="D1141">
        <v>3.3099999999999997E-2</v>
      </c>
      <c r="E1141" t="s">
        <v>31</v>
      </c>
      <c r="F1141">
        <v>172.57400000000001</v>
      </c>
      <c r="G1141" t="s">
        <v>65</v>
      </c>
      <c r="H1141">
        <v>2004</v>
      </c>
      <c r="I1141" t="s">
        <v>55</v>
      </c>
      <c r="J1141" t="s">
        <v>49</v>
      </c>
      <c r="K1141" t="s">
        <v>20</v>
      </c>
      <c r="L1141">
        <v>4865.6664000000001</v>
      </c>
      <c r="M1141" t="s">
        <v>21</v>
      </c>
      <c r="N1141" t="s">
        <v>22</v>
      </c>
      <c r="O1141" t="str">
        <f t="shared" si="34"/>
        <v xml:space="preserve">Tier 2-Supermarket </v>
      </c>
      <c r="P1141" s="1">
        <f t="shared" si="35"/>
        <v>1.0166252897784439E-4</v>
      </c>
    </row>
    <row r="1142" spans="1:16" x14ac:dyDescent="0.3">
      <c r="A1142" t="s">
        <v>272</v>
      </c>
      <c r="B1142">
        <v>19.350000000000001</v>
      </c>
      <c r="C1142" t="s">
        <v>24</v>
      </c>
      <c r="D1142">
        <v>4.99E-2</v>
      </c>
      <c r="E1142" t="s">
        <v>33</v>
      </c>
      <c r="F1142">
        <v>80.263999999999996</v>
      </c>
      <c r="G1142" t="s">
        <v>51</v>
      </c>
      <c r="H1142">
        <v>2007</v>
      </c>
      <c r="J1142" t="s">
        <v>49</v>
      </c>
      <c r="K1142" t="s">
        <v>20</v>
      </c>
      <c r="L1142">
        <v>942.77279999999996</v>
      </c>
      <c r="M1142" t="s">
        <v>21</v>
      </c>
      <c r="N1142" t="s">
        <v>22</v>
      </c>
      <c r="O1142" t="str">
        <f t="shared" si="34"/>
        <v xml:space="preserve">Tier 2-Supermarket </v>
      </c>
      <c r="P1142" s="1">
        <f t="shared" si="35"/>
        <v>1.9698158324114347E-5</v>
      </c>
    </row>
    <row r="1143" spans="1:16" x14ac:dyDescent="0.3">
      <c r="A1143" t="s">
        <v>104</v>
      </c>
      <c r="B1143">
        <v>19.350000000000001</v>
      </c>
      <c r="C1143" t="s">
        <v>15</v>
      </c>
      <c r="D1143">
        <v>3.3099999999999997E-2</v>
      </c>
      <c r="E1143" t="s">
        <v>31</v>
      </c>
      <c r="F1143">
        <v>175.47399999999999</v>
      </c>
      <c r="G1143" t="s">
        <v>54</v>
      </c>
      <c r="H1143">
        <v>1997</v>
      </c>
      <c r="I1143" t="s">
        <v>55</v>
      </c>
      <c r="J1143" t="s">
        <v>19</v>
      </c>
      <c r="K1143" t="s">
        <v>20</v>
      </c>
      <c r="L1143">
        <v>521.32140000000004</v>
      </c>
      <c r="M1143" t="s">
        <v>21</v>
      </c>
      <c r="N1143" t="s">
        <v>22</v>
      </c>
      <c r="O1143" t="str">
        <f t="shared" si="34"/>
        <v xml:space="preserve">Tier 1-Supermarket </v>
      </c>
      <c r="P1143" s="1">
        <f t="shared" si="35"/>
        <v>1.0892413819054758E-5</v>
      </c>
    </row>
    <row r="1144" spans="1:16" x14ac:dyDescent="0.3">
      <c r="A1144" t="s">
        <v>420</v>
      </c>
      <c r="B1144">
        <v>19.350000000000001</v>
      </c>
      <c r="C1144" t="s">
        <v>24</v>
      </c>
      <c r="D1144">
        <v>8.2199999999999995E-2</v>
      </c>
      <c r="E1144" t="s">
        <v>42</v>
      </c>
      <c r="F1144">
        <v>49.203000000000003</v>
      </c>
      <c r="G1144" t="s">
        <v>39</v>
      </c>
      <c r="H1144">
        <v>1987</v>
      </c>
      <c r="I1144" t="s">
        <v>40</v>
      </c>
      <c r="J1144" t="s">
        <v>27</v>
      </c>
      <c r="K1144" t="s">
        <v>20</v>
      </c>
      <c r="L1144">
        <v>729.05100000000004</v>
      </c>
      <c r="M1144" t="s">
        <v>21</v>
      </c>
      <c r="N1144" t="s">
        <v>22</v>
      </c>
      <c r="O1144" t="str">
        <f t="shared" si="34"/>
        <v xml:space="preserve">Tier 3-Supermarket </v>
      </c>
      <c r="P1144" s="1">
        <f t="shared" si="35"/>
        <v>1.5232685992164699E-5</v>
      </c>
    </row>
    <row r="1145" spans="1:16" x14ac:dyDescent="0.3">
      <c r="A1145" t="s">
        <v>443</v>
      </c>
      <c r="B1145">
        <v>19.350000000000001</v>
      </c>
      <c r="C1145" t="s">
        <v>24</v>
      </c>
      <c r="D1145">
        <v>6.5500000000000003E-2</v>
      </c>
      <c r="E1145" t="s">
        <v>31</v>
      </c>
      <c r="F1145">
        <v>168.38200000000001</v>
      </c>
      <c r="G1145" t="s">
        <v>54</v>
      </c>
      <c r="H1145">
        <v>1997</v>
      </c>
      <c r="I1145" t="s">
        <v>55</v>
      </c>
      <c r="J1145" t="s">
        <v>19</v>
      </c>
      <c r="K1145" t="s">
        <v>20</v>
      </c>
      <c r="L1145">
        <v>1342.2528</v>
      </c>
      <c r="M1145" t="s">
        <v>21</v>
      </c>
      <c r="N1145" t="s">
        <v>22</v>
      </c>
      <c r="O1145" t="str">
        <f t="shared" si="34"/>
        <v xml:space="preserve">Tier 1-Supermarket </v>
      </c>
      <c r="P1145" s="1">
        <f t="shared" si="35"/>
        <v>2.8044835580095005E-5</v>
      </c>
    </row>
    <row r="1146" spans="1:16" x14ac:dyDescent="0.3">
      <c r="A1146" t="s">
        <v>557</v>
      </c>
      <c r="B1146">
        <v>19.350000000000001</v>
      </c>
      <c r="C1146" t="s">
        <v>15</v>
      </c>
      <c r="D1146">
        <v>2.6200000000000001E-2</v>
      </c>
      <c r="E1146" t="s">
        <v>33</v>
      </c>
      <c r="F1146">
        <v>167.047</v>
      </c>
      <c r="G1146" t="s">
        <v>54</v>
      </c>
      <c r="H1146">
        <v>1997</v>
      </c>
      <c r="I1146" t="s">
        <v>55</v>
      </c>
      <c r="J1146" t="s">
        <v>19</v>
      </c>
      <c r="K1146" t="s">
        <v>20</v>
      </c>
      <c r="L1146">
        <v>2358.2636000000002</v>
      </c>
      <c r="M1146" t="s">
        <v>21</v>
      </c>
      <c r="N1146" t="s">
        <v>22</v>
      </c>
      <c r="O1146" t="str">
        <f t="shared" si="34"/>
        <v xml:space="preserve">Tier 1-Supermarket </v>
      </c>
      <c r="P1146" s="1">
        <f t="shared" si="35"/>
        <v>4.9273218067805811E-5</v>
      </c>
    </row>
    <row r="1147" spans="1:16" x14ac:dyDescent="0.3">
      <c r="A1147" t="s">
        <v>420</v>
      </c>
      <c r="B1147">
        <v>19.350000000000001</v>
      </c>
      <c r="C1147" t="s">
        <v>24</v>
      </c>
      <c r="D1147">
        <v>0.13769999999999999</v>
      </c>
      <c r="E1147" t="s">
        <v>42</v>
      </c>
      <c r="F1147">
        <v>47.103000000000002</v>
      </c>
      <c r="G1147" t="s">
        <v>34</v>
      </c>
      <c r="H1147">
        <v>1998</v>
      </c>
      <c r="J1147" t="s">
        <v>27</v>
      </c>
      <c r="K1147" t="s">
        <v>35</v>
      </c>
      <c r="L1147">
        <v>145.81020000000001</v>
      </c>
      <c r="M1147" t="s">
        <v>21</v>
      </c>
      <c r="N1147" t="s">
        <v>57</v>
      </c>
      <c r="O1147" t="str">
        <f t="shared" si="34"/>
        <v>Tier 3-Grocery Stor</v>
      </c>
      <c r="P1147" s="1">
        <f t="shared" si="35"/>
        <v>3.0465371984329397E-6</v>
      </c>
    </row>
    <row r="1148" spans="1:16" x14ac:dyDescent="0.3">
      <c r="A1148" t="s">
        <v>634</v>
      </c>
      <c r="B1148">
        <v>19.350000000000001</v>
      </c>
      <c r="C1148" t="s">
        <v>24</v>
      </c>
      <c r="D1148">
        <v>6.2700000000000006E-2</v>
      </c>
      <c r="E1148" t="s">
        <v>42</v>
      </c>
      <c r="F1148">
        <v>163.31800000000001</v>
      </c>
      <c r="G1148" t="s">
        <v>48</v>
      </c>
      <c r="H1148">
        <v>2002</v>
      </c>
      <c r="J1148" t="s">
        <v>49</v>
      </c>
      <c r="K1148" t="s">
        <v>20</v>
      </c>
      <c r="L1148">
        <v>2641.8944000000001</v>
      </c>
      <c r="M1148" t="s">
        <v>21</v>
      </c>
      <c r="N1148" t="s">
        <v>22</v>
      </c>
      <c r="O1148" t="str">
        <f t="shared" si="34"/>
        <v xml:space="preserve">Tier 2-Supermarket </v>
      </c>
      <c r="P1148" s="1">
        <f t="shared" si="35"/>
        <v>5.5199358919552077E-5</v>
      </c>
    </row>
    <row r="1149" spans="1:16" x14ac:dyDescent="0.3">
      <c r="A1149" t="s">
        <v>672</v>
      </c>
      <c r="B1149">
        <v>19.350000000000001</v>
      </c>
      <c r="C1149" t="s">
        <v>15</v>
      </c>
      <c r="D1149">
        <v>1.66E-2</v>
      </c>
      <c r="E1149" t="s">
        <v>47</v>
      </c>
      <c r="F1149">
        <v>121.51</v>
      </c>
      <c r="G1149" t="s">
        <v>39</v>
      </c>
      <c r="H1149">
        <v>1987</v>
      </c>
      <c r="I1149" t="s">
        <v>40</v>
      </c>
      <c r="J1149" t="s">
        <v>27</v>
      </c>
      <c r="K1149" t="s">
        <v>20</v>
      </c>
      <c r="L1149">
        <v>2892.2352000000001</v>
      </c>
      <c r="M1149" t="s">
        <v>45</v>
      </c>
      <c r="N1149" t="s">
        <v>22</v>
      </c>
      <c r="O1149" t="str">
        <f t="shared" si="34"/>
        <v xml:space="preserve">Tier 3-Supermarket </v>
      </c>
      <c r="P1149" s="1">
        <f t="shared" si="35"/>
        <v>6.042994333329995E-5</v>
      </c>
    </row>
    <row r="1150" spans="1:16" x14ac:dyDescent="0.3">
      <c r="A1150" t="s">
        <v>765</v>
      </c>
      <c r="B1150">
        <v>19.350000000000001</v>
      </c>
      <c r="C1150" t="s">
        <v>24</v>
      </c>
      <c r="D1150">
        <v>4.02E-2</v>
      </c>
      <c r="E1150" t="s">
        <v>25</v>
      </c>
      <c r="F1150">
        <v>164.68700000000001</v>
      </c>
      <c r="G1150" t="s">
        <v>51</v>
      </c>
      <c r="H1150">
        <v>2007</v>
      </c>
      <c r="J1150" t="s">
        <v>49</v>
      </c>
      <c r="K1150" t="s">
        <v>20</v>
      </c>
      <c r="L1150">
        <v>1146.5075999999999</v>
      </c>
      <c r="M1150" t="s">
        <v>29</v>
      </c>
      <c r="N1150" t="s">
        <v>22</v>
      </c>
      <c r="O1150" t="str">
        <f t="shared" si="34"/>
        <v xml:space="preserve">Tier 2-Supermarket </v>
      </c>
      <c r="P1150" s="1">
        <f t="shared" si="35"/>
        <v>2.3954963724664482E-5</v>
      </c>
    </row>
    <row r="1151" spans="1:16" x14ac:dyDescent="0.3">
      <c r="A1151" t="s">
        <v>104</v>
      </c>
      <c r="B1151">
        <v>19.350000000000001</v>
      </c>
      <c r="C1151" t="s">
        <v>15</v>
      </c>
      <c r="D1151">
        <v>3.3099999999999997E-2</v>
      </c>
      <c r="E1151" t="s">
        <v>31</v>
      </c>
      <c r="F1151">
        <v>172.47399999999999</v>
      </c>
      <c r="G1151" t="s">
        <v>39</v>
      </c>
      <c r="H1151">
        <v>1987</v>
      </c>
      <c r="I1151" t="s">
        <v>40</v>
      </c>
      <c r="J1151" t="s">
        <v>27</v>
      </c>
      <c r="K1151" t="s">
        <v>20</v>
      </c>
      <c r="L1151">
        <v>1911.5118</v>
      </c>
      <c r="M1151" t="s">
        <v>21</v>
      </c>
      <c r="N1151" t="s">
        <v>22</v>
      </c>
      <c r="O1151" t="str">
        <f t="shared" si="34"/>
        <v xml:space="preserve">Tier 3-Supermarket </v>
      </c>
      <c r="P1151" s="1">
        <f t="shared" si="35"/>
        <v>3.9938850669867436E-5</v>
      </c>
    </row>
    <row r="1152" spans="1:16" x14ac:dyDescent="0.3">
      <c r="A1152" t="s">
        <v>272</v>
      </c>
      <c r="B1152">
        <v>19.350000000000001</v>
      </c>
      <c r="C1152" t="s">
        <v>24</v>
      </c>
      <c r="D1152">
        <v>4.9700000000000001E-2</v>
      </c>
      <c r="E1152" t="s">
        <v>33</v>
      </c>
      <c r="F1152">
        <v>78.263999999999996</v>
      </c>
      <c r="G1152" t="s">
        <v>17</v>
      </c>
      <c r="H1152">
        <v>1999</v>
      </c>
      <c r="I1152" t="s">
        <v>18</v>
      </c>
      <c r="J1152" t="s">
        <v>19</v>
      </c>
      <c r="K1152" t="s">
        <v>20</v>
      </c>
      <c r="L1152">
        <v>1492.7236</v>
      </c>
      <c r="M1152" t="s">
        <v>21</v>
      </c>
      <c r="N1152" t="s">
        <v>22</v>
      </c>
      <c r="O1152" t="str">
        <f t="shared" si="34"/>
        <v xml:space="preserve">Tier 1-Supermarket </v>
      </c>
      <c r="P1152" s="1">
        <f t="shared" si="35"/>
        <v>3.1188750679847717E-5</v>
      </c>
    </row>
    <row r="1153" spans="1:16" x14ac:dyDescent="0.3">
      <c r="A1153" t="s">
        <v>1055</v>
      </c>
      <c r="B1153">
        <v>19.350000000000001</v>
      </c>
      <c r="C1153" t="s">
        <v>24</v>
      </c>
      <c r="D1153">
        <v>2.1499999999999998E-2</v>
      </c>
      <c r="E1153" t="s">
        <v>33</v>
      </c>
      <c r="F1153">
        <v>120.31</v>
      </c>
      <c r="G1153" t="s">
        <v>65</v>
      </c>
      <c r="H1153">
        <v>2004</v>
      </c>
      <c r="I1153" t="s">
        <v>55</v>
      </c>
      <c r="J1153" t="s">
        <v>49</v>
      </c>
      <c r="K1153" t="s">
        <v>20</v>
      </c>
      <c r="L1153">
        <v>2530.7058000000002</v>
      </c>
      <c r="M1153" t="s">
        <v>21</v>
      </c>
      <c r="N1153" t="s">
        <v>22</v>
      </c>
      <c r="O1153" t="str">
        <f t="shared" si="34"/>
        <v xml:space="preserve">Tier 2-Supermarket </v>
      </c>
      <c r="P1153" s="1">
        <f t="shared" si="35"/>
        <v>5.2876200416637462E-5</v>
      </c>
    </row>
    <row r="1154" spans="1:16" x14ac:dyDescent="0.3">
      <c r="A1154" t="s">
        <v>672</v>
      </c>
      <c r="B1154">
        <v>19.350000000000001</v>
      </c>
      <c r="C1154" t="s">
        <v>15</v>
      </c>
      <c r="D1154">
        <v>1.66E-2</v>
      </c>
      <c r="E1154" t="s">
        <v>47</v>
      </c>
      <c r="F1154">
        <v>120.91</v>
      </c>
      <c r="G1154" t="s">
        <v>17</v>
      </c>
      <c r="H1154">
        <v>1999</v>
      </c>
      <c r="I1154" t="s">
        <v>18</v>
      </c>
      <c r="J1154" t="s">
        <v>19</v>
      </c>
      <c r="K1154" t="s">
        <v>20</v>
      </c>
      <c r="L1154">
        <v>1687.1371999999999</v>
      </c>
      <c r="M1154" t="s">
        <v>45</v>
      </c>
      <c r="N1154" t="s">
        <v>22</v>
      </c>
      <c r="O1154" t="str">
        <f t="shared" ref="O1154:O1217" si="36">_xlfn.CONCAT(J1154,"-", LEFT(K1154,12))</f>
        <v xml:space="preserve">Tier 1-Supermarket </v>
      </c>
      <c r="P1154" s="1">
        <f t="shared" ref="P1154:P1217" si="37">L1154/SUM(L:L)</f>
        <v>3.5250800277758303E-5</v>
      </c>
    </row>
    <row r="1155" spans="1:16" x14ac:dyDescent="0.3">
      <c r="A1155" t="s">
        <v>272</v>
      </c>
      <c r="B1155">
        <v>19.350000000000001</v>
      </c>
      <c r="C1155" t="s">
        <v>24</v>
      </c>
      <c r="D1155">
        <v>4.9700000000000001E-2</v>
      </c>
      <c r="E1155" t="s">
        <v>33</v>
      </c>
      <c r="F1155">
        <v>76.864000000000004</v>
      </c>
      <c r="G1155" t="s">
        <v>48</v>
      </c>
      <c r="H1155">
        <v>2002</v>
      </c>
      <c r="J1155" t="s">
        <v>49</v>
      </c>
      <c r="K1155" t="s">
        <v>20</v>
      </c>
      <c r="L1155">
        <v>1571.288</v>
      </c>
      <c r="M1155" t="s">
        <v>21</v>
      </c>
      <c r="N1155" t="s">
        <v>22</v>
      </c>
      <c r="O1155" t="str">
        <f t="shared" si="36"/>
        <v xml:space="preserve">Tier 2-Supermarket </v>
      </c>
      <c r="P1155" s="1">
        <f t="shared" si="37"/>
        <v>3.2830263873523911E-5</v>
      </c>
    </row>
    <row r="1156" spans="1:16" x14ac:dyDescent="0.3">
      <c r="A1156" t="s">
        <v>1207</v>
      </c>
      <c r="B1156">
        <v>19.350000000000001</v>
      </c>
      <c r="C1156" t="s">
        <v>24</v>
      </c>
      <c r="D1156">
        <v>7.6899999999999996E-2</v>
      </c>
      <c r="E1156" t="s">
        <v>44</v>
      </c>
      <c r="F1156">
        <v>113.952</v>
      </c>
      <c r="G1156" t="s">
        <v>17</v>
      </c>
      <c r="H1156">
        <v>1999</v>
      </c>
      <c r="I1156" t="s">
        <v>18</v>
      </c>
      <c r="J1156" t="s">
        <v>19</v>
      </c>
      <c r="K1156" t="s">
        <v>20</v>
      </c>
      <c r="L1156">
        <v>1138.518</v>
      </c>
      <c r="M1156" t="s">
        <v>45</v>
      </c>
      <c r="N1156" t="s">
        <v>22</v>
      </c>
      <c r="O1156" t="str">
        <f t="shared" si="36"/>
        <v xml:space="preserve">Tier 1-Supermarket </v>
      </c>
      <c r="P1156" s="1">
        <f t="shared" si="37"/>
        <v>2.3788030179544871E-5</v>
      </c>
    </row>
    <row r="1157" spans="1:16" x14ac:dyDescent="0.3">
      <c r="A1157" t="s">
        <v>1055</v>
      </c>
      <c r="B1157">
        <v>19.350000000000001</v>
      </c>
      <c r="C1157" t="s">
        <v>24</v>
      </c>
      <c r="D1157">
        <v>2.1499999999999998E-2</v>
      </c>
      <c r="E1157" t="s">
        <v>33</v>
      </c>
      <c r="F1157">
        <v>122.21</v>
      </c>
      <c r="G1157" t="s">
        <v>48</v>
      </c>
      <c r="H1157">
        <v>2002</v>
      </c>
      <c r="J1157" t="s">
        <v>49</v>
      </c>
      <c r="K1157" t="s">
        <v>20</v>
      </c>
      <c r="L1157">
        <v>2771.7253999999998</v>
      </c>
      <c r="M1157" t="s">
        <v>21</v>
      </c>
      <c r="N1157" t="s">
        <v>22</v>
      </c>
      <c r="O1157" t="str">
        <f t="shared" si="36"/>
        <v xml:space="preserve">Tier 2-Supermarket </v>
      </c>
      <c r="P1157" s="1">
        <f t="shared" si="37"/>
        <v>5.791202902774578E-5</v>
      </c>
    </row>
    <row r="1158" spans="1:16" x14ac:dyDescent="0.3">
      <c r="A1158" t="s">
        <v>1241</v>
      </c>
      <c r="B1158">
        <v>19.350000000000001</v>
      </c>
      <c r="C1158" t="s">
        <v>15</v>
      </c>
      <c r="D1158">
        <v>0.1181</v>
      </c>
      <c r="E1158" t="s">
        <v>44</v>
      </c>
      <c r="F1158">
        <v>224.809</v>
      </c>
      <c r="G1158" t="s">
        <v>54</v>
      </c>
      <c r="H1158">
        <v>1997</v>
      </c>
      <c r="I1158" t="s">
        <v>55</v>
      </c>
      <c r="J1158" t="s">
        <v>19</v>
      </c>
      <c r="K1158" t="s">
        <v>20</v>
      </c>
      <c r="L1158">
        <v>2013.3792000000001</v>
      </c>
      <c r="M1158" t="s">
        <v>45</v>
      </c>
      <c r="N1158" t="s">
        <v>57</v>
      </c>
      <c r="O1158" t="str">
        <f t="shared" si="36"/>
        <v xml:space="preserve">Tier 1-Supermarket </v>
      </c>
      <c r="P1158" s="1">
        <f t="shared" si="37"/>
        <v>4.206725337014251E-5</v>
      </c>
    </row>
    <row r="1159" spans="1:16" x14ac:dyDescent="0.3">
      <c r="A1159" t="s">
        <v>1241</v>
      </c>
      <c r="B1159">
        <v>19.350000000000001</v>
      </c>
      <c r="C1159" t="s">
        <v>15</v>
      </c>
      <c r="D1159">
        <v>0.1183</v>
      </c>
      <c r="E1159" t="s">
        <v>44</v>
      </c>
      <c r="F1159">
        <v>222.60900000000001</v>
      </c>
      <c r="G1159" t="s">
        <v>48</v>
      </c>
      <c r="H1159">
        <v>2002</v>
      </c>
      <c r="J1159" t="s">
        <v>49</v>
      </c>
      <c r="K1159" t="s">
        <v>20</v>
      </c>
      <c r="L1159">
        <v>1789.6704</v>
      </c>
      <c r="M1159" t="s">
        <v>45</v>
      </c>
      <c r="N1159" t="s">
        <v>57</v>
      </c>
      <c r="O1159" t="str">
        <f t="shared" si="36"/>
        <v xml:space="preserve">Tier 2-Supermarket </v>
      </c>
      <c r="P1159" s="1">
        <f t="shared" si="37"/>
        <v>3.7393114106793336E-5</v>
      </c>
    </row>
    <row r="1160" spans="1:16" x14ac:dyDescent="0.3">
      <c r="A1160" t="s">
        <v>1055</v>
      </c>
      <c r="B1160">
        <v>19.350000000000001</v>
      </c>
      <c r="C1160" t="s">
        <v>24</v>
      </c>
      <c r="D1160">
        <v>2.1600000000000001E-2</v>
      </c>
      <c r="E1160" t="s">
        <v>33</v>
      </c>
      <c r="F1160">
        <v>120.51</v>
      </c>
      <c r="G1160" t="s">
        <v>51</v>
      </c>
      <c r="H1160">
        <v>2007</v>
      </c>
      <c r="J1160" t="s">
        <v>49</v>
      </c>
      <c r="K1160" t="s">
        <v>20</v>
      </c>
      <c r="L1160">
        <v>1807.6469999999999</v>
      </c>
      <c r="M1160" t="s">
        <v>21</v>
      </c>
      <c r="N1160" t="s">
        <v>22</v>
      </c>
      <c r="O1160" t="str">
        <f t="shared" si="36"/>
        <v xml:space="preserve">Tier 2-Supermarket </v>
      </c>
      <c r="P1160" s="1">
        <f t="shared" si="37"/>
        <v>3.7768714583312466E-5</v>
      </c>
    </row>
    <row r="1161" spans="1:16" x14ac:dyDescent="0.3">
      <c r="A1161" t="s">
        <v>634</v>
      </c>
      <c r="B1161">
        <v>19.350000000000001</v>
      </c>
      <c r="C1161" t="s">
        <v>24</v>
      </c>
      <c r="D1161">
        <v>6.25E-2</v>
      </c>
      <c r="E1161" t="s">
        <v>42</v>
      </c>
      <c r="F1161">
        <v>166.91800000000001</v>
      </c>
      <c r="G1161" t="s">
        <v>54</v>
      </c>
      <c r="H1161">
        <v>1997</v>
      </c>
      <c r="I1161" t="s">
        <v>55</v>
      </c>
      <c r="J1161" t="s">
        <v>19</v>
      </c>
      <c r="K1161" t="s">
        <v>20</v>
      </c>
      <c r="L1161">
        <v>3302.3679999999999</v>
      </c>
      <c r="M1161" t="s">
        <v>21</v>
      </c>
      <c r="N1161" t="s">
        <v>22</v>
      </c>
      <c r="O1161" t="str">
        <f t="shared" si="36"/>
        <v xml:space="preserve">Tier 1-Supermarket </v>
      </c>
      <c r="P1161" s="1">
        <f t="shared" si="37"/>
        <v>6.8999198649440086E-5</v>
      </c>
    </row>
    <row r="1162" spans="1:16" x14ac:dyDescent="0.3">
      <c r="A1162" t="s">
        <v>420</v>
      </c>
      <c r="B1162">
        <v>19.350000000000001</v>
      </c>
      <c r="C1162" t="s">
        <v>24</v>
      </c>
      <c r="D1162">
        <v>8.2400000000000001E-2</v>
      </c>
      <c r="E1162" t="s">
        <v>42</v>
      </c>
      <c r="F1162">
        <v>48.503</v>
      </c>
      <c r="G1162" t="s">
        <v>17</v>
      </c>
      <c r="H1162">
        <v>1999</v>
      </c>
      <c r="I1162" t="s">
        <v>18</v>
      </c>
      <c r="J1162" t="s">
        <v>19</v>
      </c>
      <c r="K1162" t="s">
        <v>20</v>
      </c>
      <c r="L1162">
        <v>243.017</v>
      </c>
      <c r="M1162" t="s">
        <v>21</v>
      </c>
      <c r="N1162" t="s">
        <v>22</v>
      </c>
      <c r="O1162" t="str">
        <f t="shared" si="36"/>
        <v xml:space="preserve">Tier 1-Supermarket </v>
      </c>
      <c r="P1162" s="1">
        <f t="shared" si="37"/>
        <v>5.077561997388232E-6</v>
      </c>
    </row>
    <row r="1163" spans="1:16" x14ac:dyDescent="0.3">
      <c r="A1163" t="s">
        <v>420</v>
      </c>
      <c r="B1163">
        <v>19.350000000000001</v>
      </c>
      <c r="C1163" t="s">
        <v>24</v>
      </c>
      <c r="D1163">
        <v>8.2699999999999996E-2</v>
      </c>
      <c r="E1163" t="s">
        <v>42</v>
      </c>
      <c r="F1163">
        <v>49.203000000000003</v>
      </c>
      <c r="G1163" t="s">
        <v>51</v>
      </c>
      <c r="H1163">
        <v>2007</v>
      </c>
      <c r="J1163" t="s">
        <v>49</v>
      </c>
      <c r="K1163" t="s">
        <v>20</v>
      </c>
      <c r="L1163">
        <v>777.65440000000001</v>
      </c>
      <c r="M1163" t="s">
        <v>21</v>
      </c>
      <c r="N1163" t="s">
        <v>22</v>
      </c>
      <c r="O1163" t="str">
        <f t="shared" si="36"/>
        <v xml:space="preserve">Tier 2-Supermarket </v>
      </c>
      <c r="P1163" s="1">
        <f t="shared" si="37"/>
        <v>1.6248198391642345E-5</v>
      </c>
    </row>
    <row r="1164" spans="1:16" x14ac:dyDescent="0.3">
      <c r="A1164" t="s">
        <v>672</v>
      </c>
      <c r="B1164">
        <v>19.350000000000001</v>
      </c>
      <c r="C1164" t="s">
        <v>15</v>
      </c>
      <c r="D1164">
        <v>1.67E-2</v>
      </c>
      <c r="E1164" t="s">
        <v>47</v>
      </c>
      <c r="F1164">
        <v>119.31</v>
      </c>
      <c r="G1164" t="s">
        <v>26</v>
      </c>
      <c r="H1164">
        <v>2009</v>
      </c>
      <c r="I1164" t="s">
        <v>18</v>
      </c>
      <c r="J1164" t="s">
        <v>27</v>
      </c>
      <c r="K1164" t="s">
        <v>28</v>
      </c>
      <c r="L1164">
        <v>1928.1568</v>
      </c>
      <c r="M1164" t="s">
        <v>45</v>
      </c>
      <c r="N1164" t="s">
        <v>22</v>
      </c>
      <c r="O1164" t="str">
        <f t="shared" si="36"/>
        <v xml:space="preserve">Tier 3-Supermarket </v>
      </c>
      <c r="P1164" s="1">
        <f t="shared" si="37"/>
        <v>4.0286628888866635E-5</v>
      </c>
    </row>
    <row r="1165" spans="1:16" x14ac:dyDescent="0.3">
      <c r="A1165" t="s">
        <v>272</v>
      </c>
      <c r="B1165">
        <v>19.350000000000001</v>
      </c>
      <c r="C1165" t="s">
        <v>24</v>
      </c>
      <c r="D1165">
        <v>4.9599999999999998E-2</v>
      </c>
      <c r="E1165" t="s">
        <v>33</v>
      </c>
      <c r="F1165">
        <v>77.063999999999993</v>
      </c>
      <c r="G1165" t="s">
        <v>39</v>
      </c>
      <c r="H1165">
        <v>1987</v>
      </c>
      <c r="I1165" t="s">
        <v>40</v>
      </c>
      <c r="J1165" t="s">
        <v>27</v>
      </c>
      <c r="K1165" t="s">
        <v>20</v>
      </c>
      <c r="L1165">
        <v>2278.3676</v>
      </c>
      <c r="M1165" t="s">
        <v>21</v>
      </c>
      <c r="N1165" t="s">
        <v>22</v>
      </c>
      <c r="O1165" t="str">
        <f t="shared" si="36"/>
        <v xml:space="preserve">Tier 3-Supermarket </v>
      </c>
      <c r="P1165" s="1">
        <f t="shared" si="37"/>
        <v>4.7603882616609673E-5</v>
      </c>
    </row>
    <row r="1166" spans="1:16" x14ac:dyDescent="0.3">
      <c r="A1166" t="s">
        <v>672</v>
      </c>
      <c r="B1166">
        <v>19.350000000000001</v>
      </c>
      <c r="C1166" t="s">
        <v>15</v>
      </c>
      <c r="D1166">
        <v>1.67E-2</v>
      </c>
      <c r="E1166" t="s">
        <v>47</v>
      </c>
      <c r="F1166">
        <v>120.81</v>
      </c>
      <c r="G1166" t="s">
        <v>51</v>
      </c>
      <c r="H1166">
        <v>2007</v>
      </c>
      <c r="J1166" t="s">
        <v>49</v>
      </c>
      <c r="K1166" t="s">
        <v>20</v>
      </c>
      <c r="L1166">
        <v>3374.2743999999998</v>
      </c>
      <c r="M1166" t="s">
        <v>45</v>
      </c>
      <c r="N1166" t="s">
        <v>22</v>
      </c>
      <c r="O1166" t="str">
        <f t="shared" si="36"/>
        <v xml:space="preserve">Tier 2-Supermarket </v>
      </c>
      <c r="P1166" s="1">
        <f t="shared" si="37"/>
        <v>7.0501600555516607E-5</v>
      </c>
    </row>
    <row r="1167" spans="1:16" x14ac:dyDescent="0.3">
      <c r="A1167" t="s">
        <v>765</v>
      </c>
      <c r="B1167">
        <v>19.350000000000001</v>
      </c>
      <c r="C1167" t="s">
        <v>24</v>
      </c>
      <c r="D1167">
        <v>6.6799999999999998E-2</v>
      </c>
      <c r="E1167" t="s">
        <v>25</v>
      </c>
      <c r="F1167">
        <v>163.887</v>
      </c>
      <c r="G1167" t="s">
        <v>34</v>
      </c>
      <c r="H1167">
        <v>1998</v>
      </c>
      <c r="J1167" t="s">
        <v>27</v>
      </c>
      <c r="K1167" t="s">
        <v>35</v>
      </c>
      <c r="L1167">
        <v>327.5736</v>
      </c>
      <c r="M1167" t="s">
        <v>29</v>
      </c>
      <c r="N1167" t="s">
        <v>22</v>
      </c>
      <c r="O1167" t="str">
        <f t="shared" si="36"/>
        <v>Tier 3-Grocery Stor</v>
      </c>
      <c r="P1167" s="1">
        <f t="shared" si="37"/>
        <v>6.8442753499041383E-6</v>
      </c>
    </row>
    <row r="1168" spans="1:16" x14ac:dyDescent="0.3">
      <c r="A1168" t="s">
        <v>420</v>
      </c>
      <c r="B1168">
        <v>19.350000000000001</v>
      </c>
      <c r="C1168" t="s">
        <v>24</v>
      </c>
      <c r="D1168">
        <v>8.2299999999999998E-2</v>
      </c>
      <c r="E1168" t="s">
        <v>42</v>
      </c>
      <c r="F1168">
        <v>48.703000000000003</v>
      </c>
      <c r="G1168" t="s">
        <v>65</v>
      </c>
      <c r="H1168">
        <v>2004</v>
      </c>
      <c r="I1168" t="s">
        <v>55</v>
      </c>
      <c r="J1168" t="s">
        <v>49</v>
      </c>
      <c r="K1168" t="s">
        <v>20</v>
      </c>
      <c r="L1168">
        <v>534.63739999999996</v>
      </c>
      <c r="M1168" t="s">
        <v>21</v>
      </c>
      <c r="N1168" t="s">
        <v>22</v>
      </c>
      <c r="O1168" t="str">
        <f t="shared" si="36"/>
        <v xml:space="preserve">Tier 2-Supermarket </v>
      </c>
      <c r="P1168" s="1">
        <f t="shared" si="37"/>
        <v>1.1170636394254111E-5</v>
      </c>
    </row>
    <row r="1169" spans="1:16" x14ac:dyDescent="0.3">
      <c r="A1169" t="s">
        <v>443</v>
      </c>
      <c r="B1169">
        <v>19.350000000000001</v>
      </c>
      <c r="C1169" t="s">
        <v>24</v>
      </c>
      <c r="D1169">
        <v>0.10970000000000001</v>
      </c>
      <c r="E1169" t="s">
        <v>31</v>
      </c>
      <c r="F1169">
        <v>166.08199999999999</v>
      </c>
      <c r="G1169" t="s">
        <v>34</v>
      </c>
      <c r="H1169">
        <v>1998</v>
      </c>
      <c r="J1169" t="s">
        <v>27</v>
      </c>
      <c r="K1169" t="s">
        <v>35</v>
      </c>
      <c r="L1169">
        <v>671.12639999999999</v>
      </c>
      <c r="M1169" t="s">
        <v>21</v>
      </c>
      <c r="N1169" t="s">
        <v>57</v>
      </c>
      <c r="O1169" t="str">
        <f t="shared" si="36"/>
        <v>Tier 3-Grocery Stor</v>
      </c>
      <c r="P1169" s="1">
        <f t="shared" si="37"/>
        <v>1.4022417790047503E-5</v>
      </c>
    </row>
    <row r="1170" spans="1:16" x14ac:dyDescent="0.3">
      <c r="A1170" t="s">
        <v>1515</v>
      </c>
      <c r="B1170">
        <v>19.350000000000001</v>
      </c>
      <c r="C1170" t="s">
        <v>24</v>
      </c>
      <c r="D1170">
        <v>1.8599999999999998E-2</v>
      </c>
      <c r="E1170" t="s">
        <v>44</v>
      </c>
      <c r="F1170">
        <v>112.95399999999999</v>
      </c>
      <c r="G1170" t="s">
        <v>17</v>
      </c>
      <c r="H1170">
        <v>1999</v>
      </c>
      <c r="I1170" t="s">
        <v>18</v>
      </c>
      <c r="J1170" t="s">
        <v>19</v>
      </c>
      <c r="K1170" t="s">
        <v>20</v>
      </c>
      <c r="L1170">
        <v>1342.2528</v>
      </c>
      <c r="M1170" t="s">
        <v>45</v>
      </c>
      <c r="N1170" t="s">
        <v>22</v>
      </c>
      <c r="O1170" t="str">
        <f t="shared" si="36"/>
        <v xml:space="preserve">Tier 1-Supermarket </v>
      </c>
      <c r="P1170" s="1">
        <f t="shared" si="37"/>
        <v>2.8044835580095005E-5</v>
      </c>
    </row>
    <row r="1171" spans="1:16" x14ac:dyDescent="0.3">
      <c r="A1171" t="s">
        <v>1055</v>
      </c>
      <c r="B1171">
        <v>19.350000000000001</v>
      </c>
      <c r="C1171" t="s">
        <v>24</v>
      </c>
      <c r="D1171">
        <v>2.1499999999999998E-2</v>
      </c>
      <c r="E1171" t="s">
        <v>33</v>
      </c>
      <c r="F1171">
        <v>122.11</v>
      </c>
      <c r="G1171" t="s">
        <v>17</v>
      </c>
      <c r="H1171">
        <v>1999</v>
      </c>
      <c r="I1171" t="s">
        <v>18</v>
      </c>
      <c r="J1171" t="s">
        <v>19</v>
      </c>
      <c r="K1171" t="s">
        <v>20</v>
      </c>
      <c r="L1171">
        <v>2892.2352000000001</v>
      </c>
      <c r="M1171" t="s">
        <v>21</v>
      </c>
      <c r="N1171" t="s">
        <v>22</v>
      </c>
      <c r="O1171" t="str">
        <f t="shared" si="36"/>
        <v xml:space="preserve">Tier 1-Supermarket </v>
      </c>
      <c r="P1171" s="1">
        <f t="shared" si="37"/>
        <v>6.042994333329995E-5</v>
      </c>
    </row>
    <row r="1172" spans="1:16" x14ac:dyDescent="0.3">
      <c r="A1172" t="s">
        <v>1241</v>
      </c>
      <c r="B1172">
        <v>19.350000000000001</v>
      </c>
      <c r="C1172" t="s">
        <v>15</v>
      </c>
      <c r="D1172">
        <v>0.1181</v>
      </c>
      <c r="E1172" t="s">
        <v>44</v>
      </c>
      <c r="F1172">
        <v>222.60900000000001</v>
      </c>
      <c r="G1172" t="s">
        <v>65</v>
      </c>
      <c r="H1172">
        <v>2004</v>
      </c>
      <c r="I1172" t="s">
        <v>55</v>
      </c>
      <c r="J1172" t="s">
        <v>49</v>
      </c>
      <c r="K1172" t="s">
        <v>20</v>
      </c>
      <c r="L1172">
        <v>6040.1376</v>
      </c>
      <c r="M1172" t="s">
        <v>45</v>
      </c>
      <c r="N1172" t="s">
        <v>57</v>
      </c>
      <c r="O1172" t="str">
        <f t="shared" si="36"/>
        <v xml:space="preserve">Tier 2-Supermarket </v>
      </c>
      <c r="P1172" s="1">
        <f t="shared" si="37"/>
        <v>1.2620176011042753E-4</v>
      </c>
    </row>
    <row r="1173" spans="1:16" x14ac:dyDescent="0.3">
      <c r="A1173" t="s">
        <v>420</v>
      </c>
      <c r="B1173">
        <v>19.350000000000001</v>
      </c>
      <c r="C1173" t="s">
        <v>24</v>
      </c>
      <c r="D1173">
        <v>8.2299999999999998E-2</v>
      </c>
      <c r="E1173" t="s">
        <v>42</v>
      </c>
      <c r="F1173">
        <v>48.802999999999997</v>
      </c>
      <c r="G1173" t="s">
        <v>54</v>
      </c>
      <c r="H1173">
        <v>1997</v>
      </c>
      <c r="I1173" t="s">
        <v>55</v>
      </c>
      <c r="J1173" t="s">
        <v>19</v>
      </c>
      <c r="K1173" t="s">
        <v>20</v>
      </c>
      <c r="L1173">
        <v>340.22379999999998</v>
      </c>
      <c r="M1173" t="s">
        <v>21</v>
      </c>
      <c r="N1173" t="s">
        <v>22</v>
      </c>
      <c r="O1173" t="str">
        <f t="shared" si="36"/>
        <v xml:space="preserve">Tier 1-Supermarket </v>
      </c>
      <c r="P1173" s="1">
        <f t="shared" si="37"/>
        <v>7.1085867963435252E-6</v>
      </c>
    </row>
    <row r="1174" spans="1:16" x14ac:dyDescent="0.3">
      <c r="A1174" t="s">
        <v>1538</v>
      </c>
      <c r="B1174">
        <v>19.350000000000001</v>
      </c>
      <c r="C1174" t="s">
        <v>15</v>
      </c>
      <c r="D1174">
        <v>2.7799999999999998E-2</v>
      </c>
      <c r="E1174" t="s">
        <v>63</v>
      </c>
      <c r="F1174">
        <v>65.617000000000004</v>
      </c>
      <c r="G1174" t="s">
        <v>26</v>
      </c>
      <c r="H1174">
        <v>2009</v>
      </c>
      <c r="I1174" t="s">
        <v>18</v>
      </c>
      <c r="J1174" t="s">
        <v>27</v>
      </c>
      <c r="K1174" t="s">
        <v>28</v>
      </c>
      <c r="L1174">
        <v>383.50080000000003</v>
      </c>
      <c r="M1174" t="s">
        <v>38</v>
      </c>
      <c r="N1174" t="s">
        <v>22</v>
      </c>
      <c r="O1174" t="str">
        <f t="shared" si="36"/>
        <v xml:space="preserve">Tier 3-Supermarket </v>
      </c>
      <c r="P1174" s="1">
        <f t="shared" si="37"/>
        <v>8.0128101657414301E-6</v>
      </c>
    </row>
    <row r="1175" spans="1:16" x14ac:dyDescent="0.3">
      <c r="A1175" t="s">
        <v>104</v>
      </c>
      <c r="B1175">
        <v>19.350000000000001</v>
      </c>
      <c r="C1175" t="s">
        <v>15</v>
      </c>
      <c r="D1175">
        <v>3.3300000000000003E-2</v>
      </c>
      <c r="E1175" t="s">
        <v>31</v>
      </c>
      <c r="F1175">
        <v>173.874</v>
      </c>
      <c r="G1175" t="s">
        <v>51</v>
      </c>
      <c r="H1175">
        <v>2007</v>
      </c>
      <c r="J1175" t="s">
        <v>49</v>
      </c>
      <c r="K1175" t="s">
        <v>20</v>
      </c>
      <c r="L1175">
        <v>2432.8332</v>
      </c>
      <c r="M1175" t="s">
        <v>21</v>
      </c>
      <c r="N1175" t="s">
        <v>22</v>
      </c>
      <c r="O1175" t="str">
        <f t="shared" si="36"/>
        <v xml:space="preserve">Tier 2-Supermarket </v>
      </c>
      <c r="P1175" s="1">
        <f t="shared" si="37"/>
        <v>5.0831264488922193E-5</v>
      </c>
    </row>
    <row r="1176" spans="1:16" x14ac:dyDescent="0.3">
      <c r="A1176" t="s">
        <v>672</v>
      </c>
      <c r="B1176">
        <v>19.350000000000001</v>
      </c>
      <c r="C1176" t="s">
        <v>15</v>
      </c>
      <c r="D1176">
        <v>1.66E-2</v>
      </c>
      <c r="E1176" t="s">
        <v>47</v>
      </c>
      <c r="F1176">
        <v>120.91</v>
      </c>
      <c r="G1176" t="s">
        <v>48</v>
      </c>
      <c r="H1176">
        <v>2002</v>
      </c>
      <c r="J1176" t="s">
        <v>49</v>
      </c>
      <c r="K1176" t="s">
        <v>20</v>
      </c>
      <c r="L1176">
        <v>1687.1371999999999</v>
      </c>
      <c r="M1176" t="s">
        <v>45</v>
      </c>
      <c r="N1176" t="s">
        <v>22</v>
      </c>
      <c r="O1176" t="str">
        <f t="shared" si="36"/>
        <v xml:space="preserve">Tier 2-Supermarket </v>
      </c>
      <c r="P1176" s="1">
        <f t="shared" si="37"/>
        <v>3.5250800277758303E-5</v>
      </c>
    </row>
    <row r="1177" spans="1:16" x14ac:dyDescent="0.3">
      <c r="A1177" t="s">
        <v>765</v>
      </c>
      <c r="B1177">
        <v>19.350000000000001</v>
      </c>
      <c r="C1177" t="s">
        <v>24</v>
      </c>
      <c r="D1177">
        <v>3.9899999999999998E-2</v>
      </c>
      <c r="E1177" t="s">
        <v>25</v>
      </c>
      <c r="F1177">
        <v>163.387</v>
      </c>
      <c r="G1177" t="s">
        <v>65</v>
      </c>
      <c r="H1177">
        <v>2004</v>
      </c>
      <c r="I1177" t="s">
        <v>55</v>
      </c>
      <c r="J1177" t="s">
        <v>49</v>
      </c>
      <c r="K1177" t="s">
        <v>20</v>
      </c>
      <c r="L1177">
        <v>3439.5228000000002</v>
      </c>
      <c r="M1177" t="s">
        <v>29</v>
      </c>
      <c r="N1177" t="s">
        <v>22</v>
      </c>
      <c r="O1177" t="str">
        <f t="shared" si="36"/>
        <v xml:space="preserve">Tier 2-Supermarket </v>
      </c>
      <c r="P1177" s="1">
        <f t="shared" si="37"/>
        <v>7.1864891173993448E-5</v>
      </c>
    </row>
    <row r="1178" spans="1:16" x14ac:dyDescent="0.3">
      <c r="A1178" t="s">
        <v>443</v>
      </c>
      <c r="B1178">
        <v>19.350000000000001</v>
      </c>
      <c r="C1178" t="s">
        <v>24</v>
      </c>
      <c r="D1178">
        <v>6.59E-2</v>
      </c>
      <c r="E1178" t="s">
        <v>31</v>
      </c>
      <c r="F1178">
        <v>167.08199999999999</v>
      </c>
      <c r="G1178" t="s">
        <v>51</v>
      </c>
      <c r="H1178">
        <v>2007</v>
      </c>
      <c r="J1178" t="s">
        <v>49</v>
      </c>
      <c r="K1178" t="s">
        <v>20</v>
      </c>
      <c r="L1178">
        <v>1510.0344</v>
      </c>
      <c r="M1178" t="s">
        <v>21</v>
      </c>
      <c r="N1178" t="s">
        <v>22</v>
      </c>
      <c r="O1178" t="str">
        <f t="shared" si="36"/>
        <v xml:space="preserve">Tier 2-Supermarket </v>
      </c>
      <c r="P1178" s="1">
        <f t="shared" si="37"/>
        <v>3.1550440027606882E-5</v>
      </c>
    </row>
    <row r="1179" spans="1:16" x14ac:dyDescent="0.3">
      <c r="A1179" t="s">
        <v>1055</v>
      </c>
      <c r="B1179">
        <v>19.350000000000001</v>
      </c>
      <c r="C1179" t="s">
        <v>24</v>
      </c>
      <c r="D1179">
        <v>2.1399999999999999E-2</v>
      </c>
      <c r="E1179" t="s">
        <v>33</v>
      </c>
      <c r="F1179">
        <v>119.71</v>
      </c>
      <c r="G1179" t="s">
        <v>39</v>
      </c>
      <c r="H1179">
        <v>1987</v>
      </c>
      <c r="I1179" t="s">
        <v>40</v>
      </c>
      <c r="J1179" t="s">
        <v>27</v>
      </c>
      <c r="K1179" t="s">
        <v>20</v>
      </c>
      <c r="L1179">
        <v>1325.6078</v>
      </c>
      <c r="M1179" t="s">
        <v>21</v>
      </c>
      <c r="N1179" t="s">
        <v>22</v>
      </c>
      <c r="O1179" t="str">
        <f t="shared" si="36"/>
        <v xml:space="preserve">Tier 3-Supermarket </v>
      </c>
      <c r="P1179" s="1">
        <f t="shared" si="37"/>
        <v>2.7697057361095809E-5</v>
      </c>
    </row>
    <row r="1180" spans="1:16" x14ac:dyDescent="0.3">
      <c r="A1180" t="s">
        <v>1207</v>
      </c>
      <c r="B1180">
        <v>19.350000000000001</v>
      </c>
      <c r="C1180" t="s">
        <v>24</v>
      </c>
      <c r="D1180">
        <v>7.7200000000000005E-2</v>
      </c>
      <c r="E1180" t="s">
        <v>44</v>
      </c>
      <c r="F1180">
        <v>112.752</v>
      </c>
      <c r="G1180" t="s">
        <v>51</v>
      </c>
      <c r="H1180">
        <v>2007</v>
      </c>
      <c r="J1180" t="s">
        <v>49</v>
      </c>
      <c r="K1180" t="s">
        <v>20</v>
      </c>
      <c r="L1180">
        <v>683.11080000000004</v>
      </c>
      <c r="M1180" t="s">
        <v>45</v>
      </c>
      <c r="N1180" t="s">
        <v>22</v>
      </c>
      <c r="O1180" t="str">
        <f t="shared" si="36"/>
        <v xml:space="preserve">Tier 2-Supermarket </v>
      </c>
      <c r="P1180" s="1">
        <f t="shared" si="37"/>
        <v>1.4272818107726923E-5</v>
      </c>
    </row>
    <row r="1181" spans="1:16" x14ac:dyDescent="0.3">
      <c r="A1181" t="s">
        <v>557</v>
      </c>
      <c r="B1181">
        <v>19.350000000000001</v>
      </c>
      <c r="C1181" t="s">
        <v>15</v>
      </c>
      <c r="D1181">
        <v>2.63E-2</v>
      </c>
      <c r="E1181" t="s">
        <v>33</v>
      </c>
      <c r="F1181">
        <v>169.24700000000001</v>
      </c>
      <c r="G1181" t="s">
        <v>51</v>
      </c>
      <c r="H1181">
        <v>2007</v>
      </c>
      <c r="J1181" t="s">
        <v>49</v>
      </c>
      <c r="K1181" t="s">
        <v>20</v>
      </c>
      <c r="L1181">
        <v>3705.8427999999999</v>
      </c>
      <c r="M1181" t="s">
        <v>21</v>
      </c>
      <c r="N1181" t="s">
        <v>22</v>
      </c>
      <c r="O1181" t="str">
        <f t="shared" si="36"/>
        <v xml:space="preserve">Tier 2-Supermarket </v>
      </c>
      <c r="P1181" s="1">
        <f t="shared" si="37"/>
        <v>7.7429342677980549E-5</v>
      </c>
    </row>
    <row r="1182" spans="1:16" x14ac:dyDescent="0.3">
      <c r="A1182" t="s">
        <v>1515</v>
      </c>
      <c r="B1182">
        <v>19.350000000000001</v>
      </c>
      <c r="C1182" t="s">
        <v>24</v>
      </c>
      <c r="D1182">
        <v>1.8599999999999998E-2</v>
      </c>
      <c r="E1182" t="s">
        <v>44</v>
      </c>
      <c r="F1182">
        <v>110.554</v>
      </c>
      <c r="G1182" t="s">
        <v>54</v>
      </c>
      <c r="H1182">
        <v>1997</v>
      </c>
      <c r="I1182" t="s">
        <v>55</v>
      </c>
      <c r="J1182" t="s">
        <v>19</v>
      </c>
      <c r="K1182" t="s">
        <v>20</v>
      </c>
      <c r="L1182">
        <v>1565.9616000000001</v>
      </c>
      <c r="M1182" t="s">
        <v>45</v>
      </c>
      <c r="N1182" t="s">
        <v>22</v>
      </c>
      <c r="O1182" t="str">
        <f t="shared" si="36"/>
        <v xml:space="preserve">Tier 1-Supermarket </v>
      </c>
      <c r="P1182" s="1">
        <f t="shared" si="37"/>
        <v>3.2718974843444176E-5</v>
      </c>
    </row>
    <row r="1183" spans="1:16" x14ac:dyDescent="0.3">
      <c r="A1183" t="s">
        <v>1538</v>
      </c>
      <c r="B1183">
        <v>19.350000000000001</v>
      </c>
      <c r="C1183" t="s">
        <v>15</v>
      </c>
      <c r="D1183">
        <v>2.7699999999999999E-2</v>
      </c>
      <c r="E1183" t="s">
        <v>63</v>
      </c>
      <c r="F1183">
        <v>65.617000000000004</v>
      </c>
      <c r="G1183" t="s">
        <v>54</v>
      </c>
      <c r="H1183">
        <v>1997</v>
      </c>
      <c r="I1183" t="s">
        <v>55</v>
      </c>
      <c r="J1183" t="s">
        <v>19</v>
      </c>
      <c r="K1183" t="s">
        <v>20</v>
      </c>
      <c r="L1183">
        <v>830.91840000000002</v>
      </c>
      <c r="M1183" t="s">
        <v>38</v>
      </c>
      <c r="N1183" t="s">
        <v>22</v>
      </c>
      <c r="O1183" t="str">
        <f t="shared" si="36"/>
        <v xml:space="preserve">Tier 1-Supermarket </v>
      </c>
      <c r="P1183" s="1">
        <f t="shared" si="37"/>
        <v>1.7361088692439764E-5</v>
      </c>
    </row>
    <row r="1184" spans="1:16" x14ac:dyDescent="0.3">
      <c r="A1184" t="s">
        <v>1538</v>
      </c>
      <c r="B1184">
        <v>19.350000000000001</v>
      </c>
      <c r="C1184" t="s">
        <v>15</v>
      </c>
      <c r="D1184">
        <v>0</v>
      </c>
      <c r="E1184" t="s">
        <v>63</v>
      </c>
      <c r="F1184">
        <v>65.316999999999993</v>
      </c>
      <c r="G1184" t="s">
        <v>34</v>
      </c>
      <c r="H1184">
        <v>1998</v>
      </c>
      <c r="J1184" t="s">
        <v>27</v>
      </c>
      <c r="K1184" t="s">
        <v>35</v>
      </c>
      <c r="L1184">
        <v>191.75040000000001</v>
      </c>
      <c r="M1184" t="s">
        <v>38</v>
      </c>
      <c r="N1184" t="s">
        <v>36</v>
      </c>
      <c r="O1184" t="str">
        <f t="shared" si="36"/>
        <v>Tier 3-Grocery Stor</v>
      </c>
      <c r="P1184" s="1">
        <f t="shared" si="37"/>
        <v>4.006405082870715E-6</v>
      </c>
    </row>
    <row r="1185" spans="1:16" x14ac:dyDescent="0.3">
      <c r="A1185" t="s">
        <v>672</v>
      </c>
      <c r="B1185">
        <v>19.350000000000001</v>
      </c>
      <c r="C1185" t="s">
        <v>15</v>
      </c>
      <c r="D1185">
        <v>1.66E-2</v>
      </c>
      <c r="E1185" t="s">
        <v>47</v>
      </c>
      <c r="F1185">
        <v>122.01</v>
      </c>
      <c r="G1185" t="s">
        <v>54</v>
      </c>
      <c r="H1185">
        <v>1997</v>
      </c>
      <c r="I1185" t="s">
        <v>55</v>
      </c>
      <c r="J1185" t="s">
        <v>19</v>
      </c>
      <c r="K1185" t="s">
        <v>20</v>
      </c>
      <c r="L1185">
        <v>2651.2156</v>
      </c>
      <c r="M1185" t="s">
        <v>45</v>
      </c>
      <c r="N1185" t="s">
        <v>22</v>
      </c>
      <c r="O1185" t="str">
        <f t="shared" si="36"/>
        <v xml:space="preserve">Tier 1-Supermarket </v>
      </c>
      <c r="P1185" s="1">
        <f t="shared" si="37"/>
        <v>5.5394114722191618E-5</v>
      </c>
    </row>
    <row r="1186" spans="1:16" x14ac:dyDescent="0.3">
      <c r="A1186" t="s">
        <v>104</v>
      </c>
      <c r="B1186">
        <v>19.350000000000001</v>
      </c>
      <c r="C1186" t="s">
        <v>15</v>
      </c>
      <c r="D1186">
        <v>3.32E-2</v>
      </c>
      <c r="E1186" t="s">
        <v>31</v>
      </c>
      <c r="F1186">
        <v>172.07400000000001</v>
      </c>
      <c r="G1186" t="s">
        <v>26</v>
      </c>
      <c r="H1186">
        <v>2009</v>
      </c>
      <c r="I1186" t="s">
        <v>18</v>
      </c>
      <c r="J1186" t="s">
        <v>27</v>
      </c>
      <c r="K1186" t="s">
        <v>28</v>
      </c>
      <c r="L1186">
        <v>3301.7022000000002</v>
      </c>
      <c r="M1186" t="s">
        <v>21</v>
      </c>
      <c r="N1186" t="s">
        <v>22</v>
      </c>
      <c r="O1186" t="str">
        <f t="shared" si="36"/>
        <v xml:space="preserve">Tier 3-Supermarket </v>
      </c>
      <c r="P1186" s="1">
        <f t="shared" si="37"/>
        <v>6.898528752068012E-5</v>
      </c>
    </row>
    <row r="1187" spans="1:16" x14ac:dyDescent="0.3">
      <c r="A1187" t="s">
        <v>1515</v>
      </c>
      <c r="B1187">
        <v>19.350000000000001</v>
      </c>
      <c r="C1187" t="s">
        <v>24</v>
      </c>
      <c r="D1187">
        <v>1.8599999999999998E-2</v>
      </c>
      <c r="E1187" t="s">
        <v>44</v>
      </c>
      <c r="F1187">
        <v>110.254</v>
      </c>
      <c r="G1187" t="s">
        <v>26</v>
      </c>
      <c r="H1187">
        <v>2009</v>
      </c>
      <c r="I1187" t="s">
        <v>18</v>
      </c>
      <c r="J1187" t="s">
        <v>27</v>
      </c>
      <c r="K1187" t="s">
        <v>28</v>
      </c>
      <c r="L1187">
        <v>1677.816</v>
      </c>
      <c r="M1187" t="s">
        <v>45</v>
      </c>
      <c r="N1187" t="s">
        <v>22</v>
      </c>
      <c r="O1187" t="str">
        <f t="shared" si="36"/>
        <v xml:space="preserve">Tier 3-Supermarket </v>
      </c>
      <c r="P1187" s="1">
        <f t="shared" si="37"/>
        <v>3.5056044475118756E-5</v>
      </c>
    </row>
    <row r="1188" spans="1:16" x14ac:dyDescent="0.3">
      <c r="A1188" t="s">
        <v>272</v>
      </c>
      <c r="B1188">
        <v>19.350000000000001</v>
      </c>
      <c r="C1188" t="s">
        <v>24</v>
      </c>
      <c r="D1188">
        <v>8.3099999999999993E-2</v>
      </c>
      <c r="E1188" t="s">
        <v>33</v>
      </c>
      <c r="F1188">
        <v>80.364000000000004</v>
      </c>
      <c r="G1188" t="s">
        <v>34</v>
      </c>
      <c r="H1188">
        <v>1998</v>
      </c>
      <c r="J1188" t="s">
        <v>27</v>
      </c>
      <c r="K1188" t="s">
        <v>35</v>
      </c>
      <c r="L1188">
        <v>157.12880000000001</v>
      </c>
      <c r="M1188" t="s">
        <v>21</v>
      </c>
      <c r="N1188" t="s">
        <v>22</v>
      </c>
      <c r="O1188" t="str">
        <f t="shared" si="36"/>
        <v>Tier 3-Grocery Stor</v>
      </c>
      <c r="P1188" s="1">
        <f t="shared" si="37"/>
        <v>3.2830263873523918E-6</v>
      </c>
    </row>
    <row r="1189" spans="1:16" x14ac:dyDescent="0.3">
      <c r="A1189" t="s">
        <v>634</v>
      </c>
      <c r="B1189">
        <v>19.350000000000001</v>
      </c>
      <c r="C1189" t="s">
        <v>24</v>
      </c>
      <c r="D1189">
        <v>6.2899999999999998E-2</v>
      </c>
      <c r="E1189" t="s">
        <v>42</v>
      </c>
      <c r="F1189">
        <v>164.11799999999999</v>
      </c>
      <c r="G1189" t="s">
        <v>51</v>
      </c>
      <c r="H1189">
        <v>2007</v>
      </c>
      <c r="J1189" t="s">
        <v>49</v>
      </c>
      <c r="K1189" t="s">
        <v>20</v>
      </c>
      <c r="L1189">
        <v>2807.0128</v>
      </c>
      <c r="M1189" t="s">
        <v>21</v>
      </c>
      <c r="N1189" t="s">
        <v>22</v>
      </c>
      <c r="O1189" t="str">
        <f t="shared" si="36"/>
        <v xml:space="preserve">Tier 2-Supermarket </v>
      </c>
      <c r="P1189" s="1">
        <f t="shared" si="37"/>
        <v>5.8649318852024076E-5</v>
      </c>
    </row>
    <row r="1190" spans="1:16" x14ac:dyDescent="0.3">
      <c r="A1190" t="s">
        <v>765</v>
      </c>
      <c r="B1190">
        <v>19.350000000000001</v>
      </c>
      <c r="C1190" t="s">
        <v>24</v>
      </c>
      <c r="D1190">
        <v>0.04</v>
      </c>
      <c r="E1190" t="s">
        <v>25</v>
      </c>
      <c r="F1190">
        <v>165.08699999999999</v>
      </c>
      <c r="G1190" t="s">
        <v>17</v>
      </c>
      <c r="H1190">
        <v>1999</v>
      </c>
      <c r="I1190" t="s">
        <v>18</v>
      </c>
      <c r="J1190" t="s">
        <v>19</v>
      </c>
      <c r="K1190" t="s">
        <v>20</v>
      </c>
      <c r="L1190">
        <v>982.72080000000005</v>
      </c>
      <c r="M1190" t="s">
        <v>29</v>
      </c>
      <c r="N1190" t="s">
        <v>22</v>
      </c>
      <c r="O1190" t="str">
        <f t="shared" si="36"/>
        <v xml:space="preserve">Tier 1-Supermarket </v>
      </c>
      <c r="P1190" s="1">
        <f t="shared" si="37"/>
        <v>2.0532826049712417E-5</v>
      </c>
    </row>
    <row r="1191" spans="1:16" x14ac:dyDescent="0.3">
      <c r="A1191" t="s">
        <v>1515</v>
      </c>
      <c r="B1191">
        <v>19.350000000000001</v>
      </c>
      <c r="C1191" t="s">
        <v>24</v>
      </c>
      <c r="D1191">
        <v>3.1099999999999999E-2</v>
      </c>
      <c r="E1191" t="s">
        <v>44</v>
      </c>
      <c r="F1191">
        <v>112.054</v>
      </c>
      <c r="G1191" t="s">
        <v>34</v>
      </c>
      <c r="H1191">
        <v>1998</v>
      </c>
      <c r="J1191" t="s">
        <v>27</v>
      </c>
      <c r="K1191" t="s">
        <v>35</v>
      </c>
      <c r="L1191">
        <v>223.7088</v>
      </c>
      <c r="M1191" t="s">
        <v>45</v>
      </c>
      <c r="N1191" t="s">
        <v>22</v>
      </c>
      <c r="O1191" t="str">
        <f t="shared" si="36"/>
        <v>Tier 3-Grocery Stor</v>
      </c>
      <c r="P1191" s="1">
        <f t="shared" si="37"/>
        <v>4.674139263349167E-6</v>
      </c>
    </row>
    <row r="1192" spans="1:16" x14ac:dyDescent="0.3">
      <c r="A1192" t="s">
        <v>634</v>
      </c>
      <c r="B1192">
        <v>19.350000000000001</v>
      </c>
      <c r="C1192" t="s">
        <v>24</v>
      </c>
      <c r="D1192">
        <v>6.2600000000000003E-2</v>
      </c>
      <c r="E1192" t="s">
        <v>42</v>
      </c>
      <c r="F1192">
        <v>165.31800000000001</v>
      </c>
      <c r="G1192" t="s">
        <v>17</v>
      </c>
      <c r="H1192">
        <v>1999</v>
      </c>
      <c r="I1192" t="s">
        <v>18</v>
      </c>
      <c r="J1192" t="s">
        <v>19</v>
      </c>
      <c r="K1192" t="s">
        <v>20</v>
      </c>
      <c r="L1192">
        <v>1651.184</v>
      </c>
      <c r="M1192" t="s">
        <v>21</v>
      </c>
      <c r="N1192" t="s">
        <v>22</v>
      </c>
      <c r="O1192" t="str">
        <f t="shared" si="36"/>
        <v xml:space="preserve">Tier 1-Supermarket </v>
      </c>
      <c r="P1192" s="1">
        <f t="shared" si="37"/>
        <v>3.4499599324720043E-5</v>
      </c>
    </row>
    <row r="1193" spans="1:16" x14ac:dyDescent="0.3">
      <c r="A1193" t="s">
        <v>1608</v>
      </c>
      <c r="B1193">
        <v>19.350000000000001</v>
      </c>
      <c r="C1193" t="s">
        <v>24</v>
      </c>
      <c r="D1193">
        <v>0</v>
      </c>
      <c r="E1193" t="s">
        <v>33</v>
      </c>
      <c r="F1193">
        <v>238.65600000000001</v>
      </c>
      <c r="G1193" t="s">
        <v>39</v>
      </c>
      <c r="H1193">
        <v>1987</v>
      </c>
      <c r="I1193" t="s">
        <v>40</v>
      </c>
      <c r="J1193" t="s">
        <v>27</v>
      </c>
      <c r="K1193" t="s">
        <v>20</v>
      </c>
      <c r="L1193">
        <v>3575.346</v>
      </c>
      <c r="M1193" t="s">
        <v>21</v>
      </c>
      <c r="N1193" t="s">
        <v>36</v>
      </c>
      <c r="O1193" t="str">
        <f t="shared" si="36"/>
        <v xml:space="preserve">Tier 3-Supermarket </v>
      </c>
      <c r="P1193" s="1">
        <f t="shared" si="37"/>
        <v>7.4702761441026866E-5</v>
      </c>
    </row>
    <row r="1194" spans="1:16" x14ac:dyDescent="0.3">
      <c r="A1194" t="s">
        <v>1515</v>
      </c>
      <c r="B1194">
        <v>19.350000000000001</v>
      </c>
      <c r="C1194" t="s">
        <v>24</v>
      </c>
      <c r="D1194">
        <v>1.8700000000000001E-2</v>
      </c>
      <c r="E1194" t="s">
        <v>44</v>
      </c>
      <c r="F1194">
        <v>112.95399999999999</v>
      </c>
      <c r="G1194" t="s">
        <v>51</v>
      </c>
      <c r="H1194">
        <v>2007</v>
      </c>
      <c r="J1194" t="s">
        <v>49</v>
      </c>
      <c r="K1194" t="s">
        <v>20</v>
      </c>
      <c r="L1194">
        <v>2908.2143999999998</v>
      </c>
      <c r="M1194" t="s">
        <v>45</v>
      </c>
      <c r="N1194" t="s">
        <v>22</v>
      </c>
      <c r="O1194" t="str">
        <f t="shared" si="36"/>
        <v xml:space="preserve">Tier 2-Supermarket </v>
      </c>
      <c r="P1194" s="1">
        <f t="shared" si="37"/>
        <v>6.0763810423539171E-5</v>
      </c>
    </row>
    <row r="1195" spans="1:16" x14ac:dyDescent="0.3">
      <c r="A1195" t="s">
        <v>1538</v>
      </c>
      <c r="B1195">
        <v>19.350000000000001</v>
      </c>
      <c r="C1195" t="s">
        <v>15</v>
      </c>
      <c r="D1195">
        <v>2.7799999999999998E-2</v>
      </c>
      <c r="E1195" t="s">
        <v>63</v>
      </c>
      <c r="F1195">
        <v>62.517000000000003</v>
      </c>
      <c r="G1195" t="s">
        <v>17</v>
      </c>
      <c r="H1195">
        <v>1999</v>
      </c>
      <c r="I1195" t="s">
        <v>18</v>
      </c>
      <c r="J1195" t="s">
        <v>19</v>
      </c>
      <c r="K1195" t="s">
        <v>20</v>
      </c>
      <c r="L1195">
        <v>1534.0032000000001</v>
      </c>
      <c r="M1195" t="s">
        <v>38</v>
      </c>
      <c r="N1195" t="s">
        <v>22</v>
      </c>
      <c r="O1195" t="str">
        <f t="shared" si="36"/>
        <v xml:space="preserve">Tier 1-Supermarket </v>
      </c>
      <c r="P1195" s="1">
        <f t="shared" si="37"/>
        <v>3.205124066296572E-5</v>
      </c>
    </row>
    <row r="1196" spans="1:16" x14ac:dyDescent="0.3">
      <c r="A1196" t="s">
        <v>634</v>
      </c>
      <c r="B1196">
        <v>19.350000000000001</v>
      </c>
      <c r="C1196" t="s">
        <v>24</v>
      </c>
      <c r="D1196">
        <v>6.25E-2</v>
      </c>
      <c r="E1196" t="s">
        <v>42</v>
      </c>
      <c r="F1196">
        <v>163.91800000000001</v>
      </c>
      <c r="G1196" t="s">
        <v>65</v>
      </c>
      <c r="H1196">
        <v>2004</v>
      </c>
      <c r="I1196" t="s">
        <v>55</v>
      </c>
      <c r="J1196" t="s">
        <v>49</v>
      </c>
      <c r="K1196" t="s">
        <v>20</v>
      </c>
      <c r="L1196">
        <v>3137.2496000000001</v>
      </c>
      <c r="M1196" t="s">
        <v>21</v>
      </c>
      <c r="N1196" t="s">
        <v>22</v>
      </c>
      <c r="O1196" t="str">
        <f t="shared" si="36"/>
        <v xml:space="preserve">Tier 2-Supermarket </v>
      </c>
      <c r="P1196" s="1">
        <f t="shared" si="37"/>
        <v>6.5549238716968087E-5</v>
      </c>
    </row>
    <row r="1197" spans="1:16" x14ac:dyDescent="0.3">
      <c r="A1197" t="s">
        <v>1207</v>
      </c>
      <c r="B1197">
        <v>19.350000000000001</v>
      </c>
      <c r="C1197" t="s">
        <v>24</v>
      </c>
      <c r="D1197">
        <v>7.6700000000000004E-2</v>
      </c>
      <c r="E1197" t="s">
        <v>44</v>
      </c>
      <c r="F1197">
        <v>113.452</v>
      </c>
      <c r="G1197" t="s">
        <v>65</v>
      </c>
      <c r="H1197">
        <v>2004</v>
      </c>
      <c r="I1197" t="s">
        <v>55</v>
      </c>
      <c r="J1197" t="s">
        <v>49</v>
      </c>
      <c r="K1197" t="s">
        <v>20</v>
      </c>
      <c r="L1197">
        <v>1593.9251999999999</v>
      </c>
      <c r="M1197" t="s">
        <v>45</v>
      </c>
      <c r="N1197" t="s">
        <v>22</v>
      </c>
      <c r="O1197" t="str">
        <f t="shared" si="36"/>
        <v xml:space="preserve">Tier 2-Supermarket </v>
      </c>
      <c r="P1197" s="1">
        <f t="shared" si="37"/>
        <v>3.3303242251362819E-5</v>
      </c>
    </row>
    <row r="1198" spans="1:16" x14ac:dyDescent="0.3">
      <c r="A1198" t="s">
        <v>1207</v>
      </c>
      <c r="B1198">
        <v>19.350000000000001</v>
      </c>
      <c r="C1198" t="s">
        <v>24</v>
      </c>
      <c r="D1198">
        <v>7.6899999999999996E-2</v>
      </c>
      <c r="E1198" t="s">
        <v>44</v>
      </c>
      <c r="F1198">
        <v>114.852</v>
      </c>
      <c r="G1198" t="s">
        <v>48</v>
      </c>
      <c r="H1198">
        <v>2002</v>
      </c>
      <c r="J1198" t="s">
        <v>49</v>
      </c>
      <c r="K1198" t="s">
        <v>20</v>
      </c>
      <c r="L1198">
        <v>1707.777</v>
      </c>
      <c r="M1198" t="s">
        <v>45</v>
      </c>
      <c r="N1198" t="s">
        <v>22</v>
      </c>
      <c r="O1198" t="str">
        <f t="shared" si="36"/>
        <v xml:space="preserve">Tier 2-Supermarket </v>
      </c>
      <c r="P1198" s="1">
        <f t="shared" si="37"/>
        <v>3.5682045269317308E-5</v>
      </c>
    </row>
    <row r="1199" spans="1:16" x14ac:dyDescent="0.3">
      <c r="A1199" t="s">
        <v>634</v>
      </c>
      <c r="B1199">
        <v>19.350000000000001</v>
      </c>
      <c r="C1199" t="s">
        <v>24</v>
      </c>
      <c r="D1199">
        <v>6.25E-2</v>
      </c>
      <c r="E1199" t="s">
        <v>42</v>
      </c>
      <c r="F1199">
        <v>164.518</v>
      </c>
      <c r="G1199" t="s">
        <v>39</v>
      </c>
      <c r="H1199">
        <v>1987</v>
      </c>
      <c r="I1199" t="s">
        <v>40</v>
      </c>
      <c r="J1199" t="s">
        <v>27</v>
      </c>
      <c r="K1199" t="s">
        <v>20</v>
      </c>
      <c r="L1199">
        <v>1651.184</v>
      </c>
      <c r="M1199" t="s">
        <v>21</v>
      </c>
      <c r="N1199" t="s">
        <v>22</v>
      </c>
      <c r="O1199" t="str">
        <f t="shared" si="36"/>
        <v xml:space="preserve">Tier 3-Supermarket </v>
      </c>
      <c r="P1199" s="1">
        <f t="shared" si="37"/>
        <v>3.4499599324720043E-5</v>
      </c>
    </row>
    <row r="1200" spans="1:16" x14ac:dyDescent="0.3">
      <c r="A1200" t="s">
        <v>1515</v>
      </c>
      <c r="B1200">
        <v>19.350000000000001</v>
      </c>
      <c r="C1200" t="s">
        <v>24</v>
      </c>
      <c r="D1200">
        <v>1.8599999999999998E-2</v>
      </c>
      <c r="E1200" t="s">
        <v>44</v>
      </c>
      <c r="F1200">
        <v>110.254</v>
      </c>
      <c r="G1200" t="s">
        <v>48</v>
      </c>
      <c r="H1200">
        <v>2002</v>
      </c>
      <c r="J1200" t="s">
        <v>49</v>
      </c>
      <c r="K1200" t="s">
        <v>20</v>
      </c>
      <c r="L1200">
        <v>2908.2143999999998</v>
      </c>
      <c r="M1200" t="s">
        <v>45</v>
      </c>
      <c r="N1200" t="s">
        <v>22</v>
      </c>
      <c r="O1200" t="str">
        <f t="shared" si="36"/>
        <v xml:space="preserve">Tier 2-Supermarket </v>
      </c>
      <c r="P1200" s="1">
        <f t="shared" si="37"/>
        <v>6.0763810423539171E-5</v>
      </c>
    </row>
    <row r="1201" spans="1:16" x14ac:dyDescent="0.3">
      <c r="A1201" t="s">
        <v>765</v>
      </c>
      <c r="B1201">
        <v>19.350000000000001</v>
      </c>
      <c r="C1201" t="s">
        <v>24</v>
      </c>
      <c r="D1201">
        <v>3.9899999999999998E-2</v>
      </c>
      <c r="E1201" t="s">
        <v>25</v>
      </c>
      <c r="F1201">
        <v>162.48699999999999</v>
      </c>
      <c r="G1201" t="s">
        <v>39</v>
      </c>
      <c r="H1201">
        <v>1987</v>
      </c>
      <c r="I1201" t="s">
        <v>40</v>
      </c>
      <c r="J1201" t="s">
        <v>27</v>
      </c>
      <c r="K1201" t="s">
        <v>20</v>
      </c>
      <c r="L1201">
        <v>4422.2435999999998</v>
      </c>
      <c r="M1201" t="s">
        <v>29</v>
      </c>
      <c r="N1201" t="s">
        <v>22</v>
      </c>
      <c r="O1201" t="str">
        <f t="shared" si="36"/>
        <v xml:space="preserve">Tier 3-Supermarket </v>
      </c>
      <c r="P1201" s="1">
        <f t="shared" si="37"/>
        <v>9.2397717223705858E-5</v>
      </c>
    </row>
    <row r="1202" spans="1:16" x14ac:dyDescent="0.3">
      <c r="A1202" t="s">
        <v>443</v>
      </c>
      <c r="B1202">
        <v>19.350000000000001</v>
      </c>
      <c r="C1202" t="s">
        <v>24</v>
      </c>
      <c r="D1202">
        <v>0</v>
      </c>
      <c r="E1202" t="s">
        <v>31</v>
      </c>
      <c r="F1202">
        <v>169.08199999999999</v>
      </c>
      <c r="G1202" t="s">
        <v>39</v>
      </c>
      <c r="H1202">
        <v>1987</v>
      </c>
      <c r="I1202" t="s">
        <v>40</v>
      </c>
      <c r="J1202" t="s">
        <v>27</v>
      </c>
      <c r="K1202" t="s">
        <v>20</v>
      </c>
      <c r="L1202">
        <v>3523.4135999999999</v>
      </c>
      <c r="M1202" t="s">
        <v>21</v>
      </c>
      <c r="N1202" t="s">
        <v>36</v>
      </c>
      <c r="O1202" t="str">
        <f t="shared" si="36"/>
        <v xml:space="preserve">Tier 3-Supermarket </v>
      </c>
      <c r="P1202" s="1">
        <f t="shared" si="37"/>
        <v>7.3617693397749385E-5</v>
      </c>
    </row>
    <row r="1203" spans="1:16" x14ac:dyDescent="0.3">
      <c r="A1203" t="s">
        <v>443</v>
      </c>
      <c r="B1203">
        <v>19.350000000000001</v>
      </c>
      <c r="C1203" t="s">
        <v>24</v>
      </c>
      <c r="D1203">
        <v>6.5500000000000003E-2</v>
      </c>
      <c r="E1203" t="s">
        <v>31</v>
      </c>
      <c r="F1203">
        <v>168.982</v>
      </c>
      <c r="G1203" t="s">
        <v>65</v>
      </c>
      <c r="H1203">
        <v>2004</v>
      </c>
      <c r="I1203" t="s">
        <v>55</v>
      </c>
      <c r="J1203" t="s">
        <v>49</v>
      </c>
      <c r="K1203" t="s">
        <v>20</v>
      </c>
      <c r="L1203">
        <v>2852.2872000000002</v>
      </c>
      <c r="M1203" t="s">
        <v>21</v>
      </c>
      <c r="N1203" t="s">
        <v>22</v>
      </c>
      <c r="O1203" t="str">
        <f t="shared" si="36"/>
        <v xml:space="preserve">Tier 2-Supermarket </v>
      </c>
      <c r="P1203" s="1">
        <f t="shared" si="37"/>
        <v>5.9595275607701891E-5</v>
      </c>
    </row>
    <row r="1204" spans="1:16" x14ac:dyDescent="0.3">
      <c r="A1204" t="s">
        <v>420</v>
      </c>
      <c r="B1204">
        <v>19.350000000000001</v>
      </c>
      <c r="C1204" t="s">
        <v>24</v>
      </c>
      <c r="D1204">
        <v>8.2600000000000007E-2</v>
      </c>
      <c r="E1204" t="s">
        <v>42</v>
      </c>
      <c r="F1204">
        <v>50.103000000000002</v>
      </c>
      <c r="G1204" t="s">
        <v>26</v>
      </c>
      <c r="H1204">
        <v>2009</v>
      </c>
      <c r="I1204" t="s">
        <v>18</v>
      </c>
      <c r="J1204" t="s">
        <v>27</v>
      </c>
      <c r="K1204" t="s">
        <v>28</v>
      </c>
      <c r="L1204">
        <v>540.93150000000003</v>
      </c>
      <c r="M1204" t="s">
        <v>21</v>
      </c>
      <c r="N1204" t="s">
        <v>22</v>
      </c>
      <c r="O1204" t="str">
        <f t="shared" si="36"/>
        <v xml:space="preserve">Tier 3-Supermarket </v>
      </c>
      <c r="P1204" s="1">
        <f t="shared" si="37"/>
        <v>1.1302144407964105E-5</v>
      </c>
    </row>
    <row r="1205" spans="1:16" x14ac:dyDescent="0.3">
      <c r="A1205" t="s">
        <v>443</v>
      </c>
      <c r="B1205">
        <v>19.350000000000001</v>
      </c>
      <c r="C1205" t="s">
        <v>24</v>
      </c>
      <c r="D1205">
        <v>0</v>
      </c>
      <c r="E1205" t="s">
        <v>31</v>
      </c>
      <c r="F1205">
        <v>165.78200000000001</v>
      </c>
      <c r="G1205" t="s">
        <v>48</v>
      </c>
      <c r="H1205">
        <v>2002</v>
      </c>
      <c r="J1205" t="s">
        <v>49</v>
      </c>
      <c r="K1205" t="s">
        <v>20</v>
      </c>
      <c r="L1205">
        <v>2810.6929</v>
      </c>
      <c r="M1205" t="s">
        <v>21</v>
      </c>
      <c r="N1205" t="s">
        <v>36</v>
      </c>
      <c r="O1205" t="str">
        <f t="shared" si="36"/>
        <v xml:space="preserve">Tier 2-Supermarket </v>
      </c>
      <c r="P1205" s="1">
        <f t="shared" si="37"/>
        <v>5.8726210328367658E-5</v>
      </c>
    </row>
    <row r="1206" spans="1:16" x14ac:dyDescent="0.3">
      <c r="A1206" t="s">
        <v>1608</v>
      </c>
      <c r="B1206">
        <v>19.350000000000001</v>
      </c>
      <c r="C1206" t="s">
        <v>24</v>
      </c>
      <c r="D1206">
        <v>5.8200000000000002E-2</v>
      </c>
      <c r="E1206" t="s">
        <v>33</v>
      </c>
      <c r="F1206">
        <v>239.45599999999999</v>
      </c>
      <c r="G1206" t="s">
        <v>48</v>
      </c>
      <c r="H1206">
        <v>2002</v>
      </c>
      <c r="J1206" t="s">
        <v>49</v>
      </c>
      <c r="K1206" t="s">
        <v>20</v>
      </c>
      <c r="L1206">
        <v>3117.6817000000001</v>
      </c>
      <c r="M1206" t="s">
        <v>21</v>
      </c>
      <c r="N1206" t="s">
        <v>22</v>
      </c>
      <c r="O1206" t="str">
        <f t="shared" si="36"/>
        <v xml:space="preserve">Tier 2-Supermarket </v>
      </c>
      <c r="P1206" s="1">
        <f t="shared" si="37"/>
        <v>6.5140389848746143E-5</v>
      </c>
    </row>
    <row r="1207" spans="1:16" x14ac:dyDescent="0.3">
      <c r="A1207" t="s">
        <v>557</v>
      </c>
      <c r="B1207">
        <v>19.350000000000001</v>
      </c>
      <c r="C1207" t="s">
        <v>15</v>
      </c>
      <c r="D1207">
        <v>2.6200000000000001E-2</v>
      </c>
      <c r="E1207" t="s">
        <v>33</v>
      </c>
      <c r="F1207">
        <v>169.047</v>
      </c>
      <c r="G1207" t="s">
        <v>17</v>
      </c>
      <c r="H1207">
        <v>1999</v>
      </c>
      <c r="I1207" t="s">
        <v>18</v>
      </c>
      <c r="J1207" t="s">
        <v>19</v>
      </c>
      <c r="K1207" t="s">
        <v>20</v>
      </c>
      <c r="L1207">
        <v>2506.5028000000002</v>
      </c>
      <c r="M1207" t="s">
        <v>21</v>
      </c>
      <c r="N1207" t="s">
        <v>22</v>
      </c>
      <c r="O1207" t="str">
        <f t="shared" si="36"/>
        <v xml:space="preserve">Tier 1-Supermarket </v>
      </c>
      <c r="P1207" s="1">
        <f t="shared" si="37"/>
        <v>5.2370506440402102E-5</v>
      </c>
    </row>
    <row r="1208" spans="1:16" x14ac:dyDescent="0.3">
      <c r="A1208" t="s">
        <v>104</v>
      </c>
      <c r="B1208">
        <v>19.350000000000001</v>
      </c>
      <c r="C1208" t="s">
        <v>15</v>
      </c>
      <c r="D1208">
        <v>3.3099999999999997E-2</v>
      </c>
      <c r="E1208" t="s">
        <v>31</v>
      </c>
      <c r="F1208">
        <v>175.47399999999999</v>
      </c>
      <c r="G1208" t="s">
        <v>17</v>
      </c>
      <c r="H1208">
        <v>1999</v>
      </c>
      <c r="I1208" t="s">
        <v>18</v>
      </c>
      <c r="J1208" t="s">
        <v>19</v>
      </c>
      <c r="K1208" t="s">
        <v>20</v>
      </c>
      <c r="L1208">
        <v>2647.3613999999998</v>
      </c>
      <c r="M1208" t="s">
        <v>21</v>
      </c>
      <c r="N1208" t="s">
        <v>22</v>
      </c>
      <c r="O1208" t="str">
        <f t="shared" si="36"/>
        <v xml:space="preserve">Tier 1-Supermarket </v>
      </c>
      <c r="P1208" s="1">
        <f t="shared" si="37"/>
        <v>5.5313585625666129E-5</v>
      </c>
    </row>
    <row r="1209" spans="1:16" x14ac:dyDescent="0.3">
      <c r="A1209" t="s">
        <v>1241</v>
      </c>
      <c r="B1209">
        <v>19.350000000000001</v>
      </c>
      <c r="C1209" t="s">
        <v>15</v>
      </c>
      <c r="D1209">
        <v>0.19769999999999999</v>
      </c>
      <c r="E1209" t="s">
        <v>44</v>
      </c>
      <c r="F1209">
        <v>224.60900000000001</v>
      </c>
      <c r="G1209" t="s">
        <v>34</v>
      </c>
      <c r="H1209">
        <v>1998</v>
      </c>
      <c r="J1209" t="s">
        <v>27</v>
      </c>
      <c r="K1209" t="s">
        <v>35</v>
      </c>
      <c r="L1209">
        <v>565.75519999999995</v>
      </c>
      <c r="M1209" t="s">
        <v>45</v>
      </c>
      <c r="N1209" t="s">
        <v>57</v>
      </c>
      <c r="O1209" t="str">
        <f t="shared" si="36"/>
        <v>Tier 3-Grocery Stor</v>
      </c>
      <c r="P1209" s="1">
        <f t="shared" si="37"/>
        <v>1.1820807200092087E-5</v>
      </c>
    </row>
    <row r="1210" spans="1:16" x14ac:dyDescent="0.3">
      <c r="A1210" t="s">
        <v>1241</v>
      </c>
      <c r="B1210">
        <v>19.350000000000001</v>
      </c>
      <c r="C1210" t="s">
        <v>15</v>
      </c>
      <c r="D1210">
        <v>0.1188</v>
      </c>
      <c r="E1210" t="s">
        <v>44</v>
      </c>
      <c r="F1210">
        <v>223.209</v>
      </c>
      <c r="G1210" t="s">
        <v>51</v>
      </c>
      <c r="H1210">
        <v>2007</v>
      </c>
      <c r="J1210" t="s">
        <v>49</v>
      </c>
      <c r="K1210" t="s">
        <v>20</v>
      </c>
      <c r="L1210">
        <v>3237.0185000000001</v>
      </c>
      <c r="M1210" t="s">
        <v>45</v>
      </c>
      <c r="N1210" t="s">
        <v>57</v>
      </c>
      <c r="O1210" t="str">
        <f t="shared" si="36"/>
        <v xml:space="preserve">Tier 2-Supermarket </v>
      </c>
      <c r="P1210" s="1">
        <f t="shared" si="37"/>
        <v>6.763379566220742E-5</v>
      </c>
    </row>
    <row r="1211" spans="1:16" x14ac:dyDescent="0.3">
      <c r="A1211" t="s">
        <v>1608</v>
      </c>
      <c r="B1211">
        <v>19.350000000000001</v>
      </c>
      <c r="C1211" t="s">
        <v>24</v>
      </c>
      <c r="D1211">
        <v>5.8099999999999999E-2</v>
      </c>
      <c r="E1211" t="s">
        <v>33</v>
      </c>
      <c r="F1211">
        <v>240.35599999999999</v>
      </c>
      <c r="G1211" t="s">
        <v>17</v>
      </c>
      <c r="H1211">
        <v>1999</v>
      </c>
      <c r="I1211" t="s">
        <v>18</v>
      </c>
      <c r="J1211" t="s">
        <v>19</v>
      </c>
      <c r="K1211" t="s">
        <v>20</v>
      </c>
      <c r="L1211">
        <v>2910.9684999999999</v>
      </c>
      <c r="M1211" t="s">
        <v>21</v>
      </c>
      <c r="N1211" t="s">
        <v>22</v>
      </c>
      <c r="O1211" t="str">
        <f t="shared" si="36"/>
        <v xml:space="preserve">Tier 1-Supermarket </v>
      </c>
      <c r="P1211" s="1">
        <f t="shared" si="37"/>
        <v>6.0821354190012334E-5</v>
      </c>
    </row>
    <row r="1212" spans="1:16" x14ac:dyDescent="0.3">
      <c r="A1212" t="s">
        <v>765</v>
      </c>
      <c r="B1212">
        <v>19.350000000000001</v>
      </c>
      <c r="C1212" t="s">
        <v>24</v>
      </c>
      <c r="D1212">
        <v>0.04</v>
      </c>
      <c r="E1212" t="s">
        <v>25</v>
      </c>
      <c r="F1212">
        <v>163.28700000000001</v>
      </c>
      <c r="G1212" t="s">
        <v>48</v>
      </c>
      <c r="H1212">
        <v>2002</v>
      </c>
      <c r="J1212" t="s">
        <v>49</v>
      </c>
      <c r="K1212" t="s">
        <v>20</v>
      </c>
      <c r="L1212">
        <v>2327.7152999999998</v>
      </c>
      <c r="M1212" t="s">
        <v>29</v>
      </c>
      <c r="N1212" t="s">
        <v>22</v>
      </c>
      <c r="O1212" t="str">
        <f t="shared" si="36"/>
        <v xml:space="preserve">Tier 2-Supermarket </v>
      </c>
      <c r="P1212" s="1">
        <f t="shared" si="37"/>
        <v>4.8634946312476692E-5</v>
      </c>
    </row>
    <row r="1213" spans="1:16" x14ac:dyDescent="0.3">
      <c r="A1213" t="s">
        <v>1207</v>
      </c>
      <c r="B1213">
        <v>19.350000000000001</v>
      </c>
      <c r="C1213" t="s">
        <v>24</v>
      </c>
      <c r="D1213">
        <v>7.7100000000000002E-2</v>
      </c>
      <c r="E1213" t="s">
        <v>44</v>
      </c>
      <c r="F1213">
        <v>112.852</v>
      </c>
      <c r="G1213" t="s">
        <v>26</v>
      </c>
      <c r="H1213">
        <v>2009</v>
      </c>
      <c r="I1213" t="s">
        <v>18</v>
      </c>
      <c r="J1213" t="s">
        <v>27</v>
      </c>
      <c r="K1213" t="s">
        <v>28</v>
      </c>
      <c r="L1213">
        <v>1327.6108999999999</v>
      </c>
      <c r="M1213" t="s">
        <v>45</v>
      </c>
      <c r="N1213" t="s">
        <v>22</v>
      </c>
      <c r="O1213" t="str">
        <f t="shared" si="36"/>
        <v xml:space="preserve">Tier 3-Supermarket </v>
      </c>
      <c r="P1213" s="1">
        <f t="shared" si="37"/>
        <v>2.7738909842350076E-5</v>
      </c>
    </row>
    <row r="1214" spans="1:16" x14ac:dyDescent="0.3">
      <c r="A1214" t="s">
        <v>1538</v>
      </c>
      <c r="B1214">
        <v>19.350000000000001</v>
      </c>
      <c r="C1214" t="s">
        <v>15</v>
      </c>
      <c r="D1214">
        <v>2.7799999999999998E-2</v>
      </c>
      <c r="E1214" t="s">
        <v>63</v>
      </c>
      <c r="F1214">
        <v>63.116999999999997</v>
      </c>
      <c r="G1214" t="s">
        <v>48</v>
      </c>
      <c r="H1214">
        <v>2002</v>
      </c>
      <c r="J1214" t="s">
        <v>49</v>
      </c>
      <c r="K1214" t="s">
        <v>20</v>
      </c>
      <c r="L1214">
        <v>870.8184</v>
      </c>
      <c r="M1214" t="s">
        <v>38</v>
      </c>
      <c r="N1214" t="s">
        <v>22</v>
      </c>
      <c r="O1214" t="str">
        <f t="shared" si="36"/>
        <v xml:space="preserve">Tier 2-Supermarket </v>
      </c>
      <c r="P1214" s="1">
        <f t="shared" si="37"/>
        <v>1.8194753512990551E-5</v>
      </c>
    </row>
    <row r="1215" spans="1:16" x14ac:dyDescent="0.3">
      <c r="A1215" t="s">
        <v>1608</v>
      </c>
      <c r="B1215">
        <v>19.350000000000001</v>
      </c>
      <c r="C1215" t="s">
        <v>24</v>
      </c>
      <c r="D1215">
        <v>5.8299999999999998E-2</v>
      </c>
      <c r="E1215" t="s">
        <v>33</v>
      </c>
      <c r="F1215">
        <v>237.45599999999999</v>
      </c>
      <c r="G1215" t="s">
        <v>26</v>
      </c>
      <c r="H1215">
        <v>2009</v>
      </c>
      <c r="I1215" t="s">
        <v>18</v>
      </c>
      <c r="J1215" t="s">
        <v>27</v>
      </c>
      <c r="K1215" t="s">
        <v>28</v>
      </c>
      <c r="L1215">
        <v>2935.5362</v>
      </c>
      <c r="M1215" t="s">
        <v>21</v>
      </c>
      <c r="N1215" t="s">
        <v>22</v>
      </c>
      <c r="O1215" t="str">
        <f t="shared" si="36"/>
        <v xml:space="preserve">Tier 3-Supermarket </v>
      </c>
      <c r="P1215" s="1">
        <f t="shared" si="37"/>
        <v>6.1334668155221491E-5</v>
      </c>
    </row>
    <row r="1216" spans="1:16" x14ac:dyDescent="0.3">
      <c r="A1216" t="s">
        <v>443</v>
      </c>
      <c r="B1216">
        <v>19.350000000000001</v>
      </c>
      <c r="C1216" t="s">
        <v>24</v>
      </c>
      <c r="D1216">
        <v>6.5799999999999997E-2</v>
      </c>
      <c r="E1216" t="s">
        <v>31</v>
      </c>
      <c r="F1216">
        <v>169.78200000000001</v>
      </c>
      <c r="G1216" t="s">
        <v>26</v>
      </c>
      <c r="H1216">
        <v>2009</v>
      </c>
      <c r="I1216" t="s">
        <v>18</v>
      </c>
      <c r="J1216" t="s">
        <v>27</v>
      </c>
      <c r="K1216" t="s">
        <v>28</v>
      </c>
      <c r="L1216">
        <v>1970.5771999999999</v>
      </c>
      <c r="M1216" t="s">
        <v>21</v>
      </c>
      <c r="N1216" t="s">
        <v>22</v>
      </c>
      <c r="O1216" t="str">
        <f t="shared" si="36"/>
        <v xml:space="preserve">Tier 3-Supermarket </v>
      </c>
      <c r="P1216" s="1">
        <f t="shared" si="37"/>
        <v>4.1172954581941634E-5</v>
      </c>
    </row>
    <row r="1217" spans="1:16" x14ac:dyDescent="0.3">
      <c r="A1217" t="s">
        <v>1207</v>
      </c>
      <c r="B1217">
        <v>19.350000000000001</v>
      </c>
      <c r="C1217" t="s">
        <v>24</v>
      </c>
      <c r="D1217">
        <v>7.6799999999999993E-2</v>
      </c>
      <c r="E1217" t="s">
        <v>44</v>
      </c>
      <c r="F1217">
        <v>115.652</v>
      </c>
      <c r="G1217" t="s">
        <v>54</v>
      </c>
      <c r="H1217">
        <v>1997</v>
      </c>
      <c r="I1217" t="s">
        <v>55</v>
      </c>
      <c r="J1217" t="s">
        <v>19</v>
      </c>
      <c r="K1217" t="s">
        <v>20</v>
      </c>
      <c r="L1217">
        <v>1566.9486999999999</v>
      </c>
      <c r="M1217" t="s">
        <v>45</v>
      </c>
      <c r="N1217" t="s">
        <v>22</v>
      </c>
      <c r="O1217" t="str">
        <f t="shared" si="36"/>
        <v xml:space="preserve">Tier 1-Supermarket </v>
      </c>
      <c r="P1217" s="1">
        <f t="shared" si="37"/>
        <v>3.2739599167864364E-5</v>
      </c>
    </row>
    <row r="1218" spans="1:16" x14ac:dyDescent="0.3">
      <c r="A1218" t="s">
        <v>1608</v>
      </c>
      <c r="B1218">
        <v>19.350000000000001</v>
      </c>
      <c r="C1218" t="s">
        <v>24</v>
      </c>
      <c r="D1218">
        <v>5.8000000000000003E-2</v>
      </c>
      <c r="E1218" t="s">
        <v>33</v>
      </c>
      <c r="F1218">
        <v>236.55600000000001</v>
      </c>
      <c r="G1218" t="s">
        <v>65</v>
      </c>
      <c r="H1218">
        <v>2004</v>
      </c>
      <c r="I1218" t="s">
        <v>55</v>
      </c>
      <c r="J1218" t="s">
        <v>49</v>
      </c>
      <c r="K1218" t="s">
        <v>20</v>
      </c>
      <c r="L1218">
        <v>3988.4724999999999</v>
      </c>
      <c r="M1218" t="s">
        <v>21</v>
      </c>
      <c r="N1218" t="s">
        <v>22</v>
      </c>
      <c r="O1218" t="str">
        <f t="shared" ref="O1218:O1281" si="38">_xlfn.CONCAT(J1218,"-", LEFT(K1218,12))</f>
        <v xml:space="preserve">Tier 2-Supermarket </v>
      </c>
      <c r="P1218" s="1">
        <f t="shared" ref="P1218:P1281" si="39">L1218/SUM(L:L)</f>
        <v>8.3334566691334495E-5</v>
      </c>
    </row>
    <row r="1219" spans="1:16" x14ac:dyDescent="0.3">
      <c r="A1219" t="s">
        <v>1515</v>
      </c>
      <c r="B1219">
        <v>19.350000000000001</v>
      </c>
      <c r="C1219" t="s">
        <v>24</v>
      </c>
      <c r="D1219">
        <v>1.8499999999999999E-2</v>
      </c>
      <c r="E1219" t="s">
        <v>44</v>
      </c>
      <c r="F1219">
        <v>110.854</v>
      </c>
      <c r="G1219" t="s">
        <v>39</v>
      </c>
      <c r="H1219">
        <v>1987</v>
      </c>
      <c r="I1219" t="s">
        <v>40</v>
      </c>
      <c r="J1219" t="s">
        <v>27</v>
      </c>
      <c r="K1219" t="s">
        <v>20</v>
      </c>
      <c r="L1219">
        <v>1892.5035</v>
      </c>
      <c r="M1219" t="s">
        <v>45</v>
      </c>
      <c r="N1219" t="s">
        <v>22</v>
      </c>
      <c r="O1219" t="str">
        <f t="shared" si="38"/>
        <v xml:space="preserve">Tier 3-Supermarket </v>
      </c>
      <c r="P1219" s="1">
        <f t="shared" si="39"/>
        <v>3.9541694002988357E-5</v>
      </c>
    </row>
    <row r="1220" spans="1:16" x14ac:dyDescent="0.3">
      <c r="A1220" t="s">
        <v>1055</v>
      </c>
      <c r="B1220">
        <v>19.350000000000001</v>
      </c>
      <c r="C1220" t="s">
        <v>24</v>
      </c>
      <c r="D1220">
        <v>2.1499999999999998E-2</v>
      </c>
      <c r="E1220" t="s">
        <v>33</v>
      </c>
      <c r="F1220">
        <v>119.01</v>
      </c>
      <c r="G1220" t="s">
        <v>26</v>
      </c>
      <c r="H1220">
        <v>2009</v>
      </c>
      <c r="I1220" t="s">
        <v>18</v>
      </c>
      <c r="J1220" t="s">
        <v>27</v>
      </c>
      <c r="K1220" t="s">
        <v>28</v>
      </c>
      <c r="L1220">
        <v>1459.3243</v>
      </c>
      <c r="M1220" t="s">
        <v>21</v>
      </c>
      <c r="N1220" t="s">
        <v>22</v>
      </c>
      <c r="O1220" t="str">
        <f t="shared" si="38"/>
        <v xml:space="preserve">Tier 3-Supermarket </v>
      </c>
      <c r="P1220" s="1">
        <f t="shared" si="39"/>
        <v>3.0490910543481256E-5</v>
      </c>
    </row>
    <row r="1221" spans="1:16" x14ac:dyDescent="0.3">
      <c r="A1221" t="s">
        <v>765</v>
      </c>
      <c r="B1221">
        <v>19.350000000000001</v>
      </c>
      <c r="C1221" t="s">
        <v>24</v>
      </c>
      <c r="D1221">
        <v>4.0099999999999997E-2</v>
      </c>
      <c r="E1221" t="s">
        <v>25</v>
      </c>
      <c r="F1221">
        <v>163.68700000000001</v>
      </c>
      <c r="G1221" t="s">
        <v>26</v>
      </c>
      <c r="H1221">
        <v>2009</v>
      </c>
      <c r="I1221" t="s">
        <v>18</v>
      </c>
      <c r="J1221" t="s">
        <v>27</v>
      </c>
      <c r="K1221" t="s">
        <v>28</v>
      </c>
      <c r="L1221">
        <v>2057.4753999999998</v>
      </c>
      <c r="M1221" t="s">
        <v>29</v>
      </c>
      <c r="N1221" t="s">
        <v>22</v>
      </c>
      <c r="O1221" t="str">
        <f t="shared" si="38"/>
        <v xml:space="preserve">Tier 3-Supermarket </v>
      </c>
      <c r="P1221" s="1">
        <f t="shared" si="39"/>
        <v>4.2988592985680635E-5</v>
      </c>
    </row>
    <row r="1222" spans="1:16" x14ac:dyDescent="0.3">
      <c r="A1222" t="s">
        <v>1055</v>
      </c>
      <c r="B1222">
        <v>19.350000000000001</v>
      </c>
      <c r="C1222" t="s">
        <v>24</v>
      </c>
      <c r="D1222">
        <v>2.1499999999999998E-2</v>
      </c>
      <c r="E1222" t="s">
        <v>33</v>
      </c>
      <c r="F1222">
        <v>121.31</v>
      </c>
      <c r="G1222" t="s">
        <v>54</v>
      </c>
      <c r="H1222">
        <v>1997</v>
      </c>
      <c r="I1222" t="s">
        <v>55</v>
      </c>
      <c r="J1222" t="s">
        <v>19</v>
      </c>
      <c r="K1222" t="s">
        <v>20</v>
      </c>
      <c r="L1222">
        <v>2104.6662000000001</v>
      </c>
      <c r="M1222" t="s">
        <v>21</v>
      </c>
      <c r="N1222" t="s">
        <v>22</v>
      </c>
      <c r="O1222" t="str">
        <f t="shared" si="38"/>
        <v xml:space="preserve">Tier 1-Supermarket </v>
      </c>
      <c r="P1222" s="1">
        <f t="shared" si="39"/>
        <v>4.3974590725371074E-5</v>
      </c>
    </row>
    <row r="1223" spans="1:16" x14ac:dyDescent="0.3">
      <c r="A1223" t="s">
        <v>1608</v>
      </c>
      <c r="B1223">
        <v>19.350000000000001</v>
      </c>
      <c r="C1223" t="s">
        <v>24</v>
      </c>
      <c r="D1223">
        <v>5.8400000000000001E-2</v>
      </c>
      <c r="E1223" t="s">
        <v>33</v>
      </c>
      <c r="F1223">
        <v>237.15600000000001</v>
      </c>
      <c r="G1223" t="s">
        <v>51</v>
      </c>
      <c r="H1223">
        <v>2007</v>
      </c>
      <c r="J1223" t="s">
        <v>49</v>
      </c>
      <c r="K1223" t="s">
        <v>20</v>
      </c>
      <c r="L1223">
        <v>4049.0468000000001</v>
      </c>
      <c r="M1223" t="s">
        <v>21</v>
      </c>
      <c r="N1223" t="s">
        <v>22</v>
      </c>
      <c r="O1223" t="str">
        <f t="shared" si="38"/>
        <v xml:space="preserve">Tier 2-Supermarket </v>
      </c>
      <c r="P1223" s="1">
        <f t="shared" si="39"/>
        <v>8.4600197341447026E-5</v>
      </c>
    </row>
    <row r="1224" spans="1:16" x14ac:dyDescent="0.3">
      <c r="A1224" t="s">
        <v>672</v>
      </c>
      <c r="B1224">
        <v>19.350000000000001</v>
      </c>
      <c r="C1224" t="s">
        <v>15</v>
      </c>
      <c r="D1224">
        <v>1.66E-2</v>
      </c>
      <c r="E1224" t="s">
        <v>47</v>
      </c>
      <c r="F1224">
        <v>120.01</v>
      </c>
      <c r="G1224" t="s">
        <v>65</v>
      </c>
      <c r="H1224">
        <v>2004</v>
      </c>
      <c r="I1224" t="s">
        <v>55</v>
      </c>
      <c r="J1224" t="s">
        <v>49</v>
      </c>
      <c r="K1224" t="s">
        <v>20</v>
      </c>
      <c r="L1224">
        <v>2138.1727000000001</v>
      </c>
      <c r="M1224" t="s">
        <v>45</v>
      </c>
      <c r="N1224" t="s">
        <v>22</v>
      </c>
      <c r="O1224" t="str">
        <f t="shared" si="38"/>
        <v xml:space="preserve">Tier 2-Supermarket </v>
      </c>
      <c r="P1224" s="1">
        <f t="shared" si="39"/>
        <v>4.4674670683009793E-5</v>
      </c>
    </row>
    <row r="1225" spans="1:16" x14ac:dyDescent="0.3">
      <c r="A1225" t="s">
        <v>634</v>
      </c>
      <c r="B1225">
        <v>19.350000000000001</v>
      </c>
      <c r="C1225" t="s">
        <v>24</v>
      </c>
      <c r="D1225">
        <v>0.1047</v>
      </c>
      <c r="E1225" t="s">
        <v>42</v>
      </c>
      <c r="F1225">
        <v>165.91800000000001</v>
      </c>
      <c r="G1225" t="s">
        <v>34</v>
      </c>
      <c r="H1225">
        <v>1998</v>
      </c>
      <c r="J1225" t="s">
        <v>27</v>
      </c>
      <c r="K1225" t="s">
        <v>35</v>
      </c>
      <c r="L1225">
        <v>356.60789999999997</v>
      </c>
      <c r="M1225" t="s">
        <v>21</v>
      </c>
      <c r="N1225" t="s">
        <v>57</v>
      </c>
      <c r="O1225" t="str">
        <f t="shared" si="38"/>
        <v>Tier 3-Grocery Stor</v>
      </c>
      <c r="P1225" s="1">
        <f t="shared" si="39"/>
        <v>7.4509138085336538E-6</v>
      </c>
    </row>
    <row r="1226" spans="1:16" x14ac:dyDescent="0.3">
      <c r="A1226" t="s">
        <v>1241</v>
      </c>
      <c r="B1226">
        <v>19.350000000000001</v>
      </c>
      <c r="C1226" t="s">
        <v>15</v>
      </c>
      <c r="D1226">
        <v>0.1186</v>
      </c>
      <c r="E1226" t="s">
        <v>44</v>
      </c>
      <c r="F1226">
        <v>224.40899999999999</v>
      </c>
      <c r="G1226" t="s">
        <v>26</v>
      </c>
      <c r="H1226">
        <v>2009</v>
      </c>
      <c r="I1226" t="s">
        <v>18</v>
      </c>
      <c r="J1226" t="s">
        <v>27</v>
      </c>
      <c r="K1226" t="s">
        <v>28</v>
      </c>
      <c r="L1226">
        <v>3531.4056</v>
      </c>
      <c r="M1226" t="s">
        <v>45</v>
      </c>
      <c r="N1226" t="s">
        <v>57</v>
      </c>
      <c r="O1226" t="str">
        <f t="shared" si="38"/>
        <v xml:space="preserve">Tier 3-Supermarket </v>
      </c>
      <c r="P1226" s="1">
        <f t="shared" si="39"/>
        <v>7.3784677088121366E-5</v>
      </c>
    </row>
    <row r="1227" spans="1:16" x14ac:dyDescent="0.3">
      <c r="A1227" t="s">
        <v>1608</v>
      </c>
      <c r="B1227">
        <v>19.350000000000001</v>
      </c>
      <c r="C1227" t="s">
        <v>24</v>
      </c>
      <c r="D1227">
        <v>5.8000000000000003E-2</v>
      </c>
      <c r="E1227" t="s">
        <v>33</v>
      </c>
      <c r="F1227">
        <v>239.85599999999999</v>
      </c>
      <c r="G1227" t="s">
        <v>54</v>
      </c>
      <c r="H1227">
        <v>1997</v>
      </c>
      <c r="I1227" t="s">
        <v>55</v>
      </c>
      <c r="J1227" t="s">
        <v>19</v>
      </c>
      <c r="K1227" t="s">
        <v>20</v>
      </c>
      <c r="L1227">
        <v>3108.86</v>
      </c>
      <c r="M1227" t="s">
        <v>21</v>
      </c>
      <c r="N1227" t="s">
        <v>22</v>
      </c>
      <c r="O1227" t="str">
        <f t="shared" si="38"/>
        <v xml:space="preserve">Tier 1-Supermarket </v>
      </c>
      <c r="P1227" s="1">
        <f t="shared" si="39"/>
        <v>6.4956070526754839E-5</v>
      </c>
    </row>
    <row r="1228" spans="1:16" x14ac:dyDescent="0.3">
      <c r="A1228" t="s">
        <v>1538</v>
      </c>
      <c r="B1228">
        <v>19.350000000000001</v>
      </c>
      <c r="C1228" t="s">
        <v>15</v>
      </c>
      <c r="D1228">
        <v>2.7699999999999999E-2</v>
      </c>
      <c r="E1228" t="s">
        <v>63</v>
      </c>
      <c r="F1228">
        <v>63.317</v>
      </c>
      <c r="G1228" t="s">
        <v>39</v>
      </c>
      <c r="H1228">
        <v>1987</v>
      </c>
      <c r="I1228" t="s">
        <v>40</v>
      </c>
      <c r="J1228" t="s">
        <v>27</v>
      </c>
      <c r="K1228" t="s">
        <v>20</v>
      </c>
      <c r="L1228">
        <v>828.92930000000001</v>
      </c>
      <c r="M1228" t="s">
        <v>38</v>
      </c>
      <c r="N1228" t="s">
        <v>22</v>
      </c>
      <c r="O1228" t="str">
        <f t="shared" si="38"/>
        <v xml:space="preserve">Tier 3-Supermarket </v>
      </c>
      <c r="P1228" s="1">
        <f t="shared" si="39"/>
        <v>1.7319528725157621E-5</v>
      </c>
    </row>
    <row r="1229" spans="1:16" x14ac:dyDescent="0.3">
      <c r="A1229" t="s">
        <v>1515</v>
      </c>
      <c r="B1229">
        <v>19.350000000000001</v>
      </c>
      <c r="C1229" t="s">
        <v>24</v>
      </c>
      <c r="D1229">
        <v>1.8599999999999998E-2</v>
      </c>
      <c r="E1229" t="s">
        <v>44</v>
      </c>
      <c r="F1229">
        <v>113.154</v>
      </c>
      <c r="G1229" t="s">
        <v>65</v>
      </c>
      <c r="H1229">
        <v>2004</v>
      </c>
      <c r="I1229" t="s">
        <v>55</v>
      </c>
      <c r="J1229" t="s">
        <v>49</v>
      </c>
      <c r="K1229" t="s">
        <v>20</v>
      </c>
      <c r="L1229">
        <v>2040.6681000000001</v>
      </c>
      <c r="M1229" t="s">
        <v>45</v>
      </c>
      <c r="N1229" t="s">
        <v>22</v>
      </c>
      <c r="O1229" t="str">
        <f t="shared" si="38"/>
        <v xml:space="preserve">Tier 2-Supermarket </v>
      </c>
      <c r="P1229" s="1">
        <f t="shared" si="39"/>
        <v>4.2637423693990339E-5</v>
      </c>
    </row>
    <row r="1230" spans="1:16" x14ac:dyDescent="0.3">
      <c r="A1230" t="s">
        <v>557</v>
      </c>
      <c r="B1230">
        <v>19.350000000000001</v>
      </c>
      <c r="C1230" t="s">
        <v>15</v>
      </c>
      <c r="D1230">
        <v>2.6200000000000001E-2</v>
      </c>
      <c r="E1230" t="s">
        <v>33</v>
      </c>
      <c r="F1230">
        <v>168.447</v>
      </c>
      <c r="G1230" t="s">
        <v>48</v>
      </c>
      <c r="H1230">
        <v>2002</v>
      </c>
      <c r="J1230" t="s">
        <v>49</v>
      </c>
      <c r="K1230" t="s">
        <v>20</v>
      </c>
      <c r="L1230">
        <v>2367.1777999999999</v>
      </c>
      <c r="M1230" t="s">
        <v>21</v>
      </c>
      <c r="N1230" t="s">
        <v>22</v>
      </c>
      <c r="O1230" t="str">
        <f t="shared" si="38"/>
        <v xml:space="preserve">Tier 2-Supermarket </v>
      </c>
      <c r="P1230" s="1">
        <f t="shared" si="39"/>
        <v>4.9459470071398631E-5</v>
      </c>
    </row>
    <row r="1231" spans="1:16" x14ac:dyDescent="0.3">
      <c r="A1231" t="s">
        <v>557</v>
      </c>
      <c r="B1231">
        <v>19.350000000000001</v>
      </c>
      <c r="C1231" t="s">
        <v>15</v>
      </c>
      <c r="D1231">
        <v>4.3799999999999999E-2</v>
      </c>
      <c r="E1231" t="s">
        <v>33</v>
      </c>
      <c r="F1231">
        <v>170.34700000000001</v>
      </c>
      <c r="G1231" t="s">
        <v>34</v>
      </c>
      <c r="H1231">
        <v>1998</v>
      </c>
      <c r="J1231" t="s">
        <v>27</v>
      </c>
      <c r="K1231" t="s">
        <v>35</v>
      </c>
      <c r="L1231">
        <v>294.13299999999998</v>
      </c>
      <c r="M1231" t="s">
        <v>21</v>
      </c>
      <c r="N1231" t="s">
        <v>22</v>
      </c>
      <c r="O1231" t="str">
        <f t="shared" si="38"/>
        <v>Tier 3-Grocery Stor</v>
      </c>
      <c r="P1231" s="1">
        <f t="shared" si="39"/>
        <v>6.1455722973199115E-6</v>
      </c>
    </row>
    <row r="1232" spans="1:16" x14ac:dyDescent="0.3">
      <c r="A1232" t="s">
        <v>672</v>
      </c>
      <c r="B1232">
        <v>19.350000000000001</v>
      </c>
      <c r="C1232" t="s">
        <v>15</v>
      </c>
      <c r="D1232">
        <v>2.7799999999999998E-2</v>
      </c>
      <c r="E1232" t="s">
        <v>47</v>
      </c>
      <c r="F1232">
        <v>121.81</v>
      </c>
      <c r="G1232" t="s">
        <v>34</v>
      </c>
      <c r="H1232">
        <v>1998</v>
      </c>
      <c r="J1232" t="s">
        <v>27</v>
      </c>
      <c r="K1232" t="s">
        <v>35</v>
      </c>
      <c r="L1232">
        <v>230.5848</v>
      </c>
      <c r="M1232" t="s">
        <v>45</v>
      </c>
      <c r="N1232" t="s">
        <v>22</v>
      </c>
      <c r="O1232" t="str">
        <f t="shared" si="38"/>
        <v>Tier 3-Grocery Stor</v>
      </c>
      <c r="P1232" s="1">
        <f t="shared" si="39"/>
        <v>4.8178054113719043E-6</v>
      </c>
    </row>
    <row r="1233" spans="1:16" x14ac:dyDescent="0.3">
      <c r="A1233" t="s">
        <v>634</v>
      </c>
      <c r="B1233">
        <v>19.350000000000001</v>
      </c>
      <c r="C1233" t="s">
        <v>24</v>
      </c>
      <c r="D1233">
        <v>6.2799999999999995E-2</v>
      </c>
      <c r="E1233" t="s">
        <v>42</v>
      </c>
      <c r="F1233">
        <v>163.31800000000001</v>
      </c>
      <c r="G1233" t="s">
        <v>26</v>
      </c>
      <c r="H1233">
        <v>2009</v>
      </c>
      <c r="I1233" t="s">
        <v>18</v>
      </c>
      <c r="J1233" t="s">
        <v>27</v>
      </c>
      <c r="K1233" t="s">
        <v>28</v>
      </c>
      <c r="L1233">
        <v>2054.6471999999999</v>
      </c>
      <c r="M1233" t="s">
        <v>21</v>
      </c>
      <c r="N1233" t="s">
        <v>22</v>
      </c>
      <c r="O1233" t="str">
        <f t="shared" si="38"/>
        <v xml:space="preserve">Tier 3-Supermarket </v>
      </c>
      <c r="P1233" s="1">
        <f t="shared" si="39"/>
        <v>4.2929500984540746E-5</v>
      </c>
    </row>
    <row r="1234" spans="1:16" x14ac:dyDescent="0.3">
      <c r="A1234" t="s">
        <v>272</v>
      </c>
      <c r="B1234">
        <v>19.350000000000001</v>
      </c>
      <c r="C1234" t="s">
        <v>24</v>
      </c>
      <c r="D1234">
        <v>4.9799999999999997E-2</v>
      </c>
      <c r="E1234" t="s">
        <v>33</v>
      </c>
      <c r="F1234">
        <v>80.563999999999993</v>
      </c>
      <c r="G1234" t="s">
        <v>26</v>
      </c>
      <c r="H1234">
        <v>2009</v>
      </c>
      <c r="I1234" t="s">
        <v>18</v>
      </c>
      <c r="J1234" t="s">
        <v>27</v>
      </c>
      <c r="K1234" t="s">
        <v>28</v>
      </c>
      <c r="L1234">
        <v>897.59939999999995</v>
      </c>
      <c r="M1234" t="s">
        <v>21</v>
      </c>
      <c r="N1234" t="s">
        <v>22</v>
      </c>
      <c r="O1234" t="str">
        <f t="shared" si="38"/>
        <v xml:space="preserve">Tier 3-Supermarket </v>
      </c>
      <c r="P1234" s="1">
        <f t="shared" si="39"/>
        <v>1.8754311847806855E-5</v>
      </c>
    </row>
    <row r="1235" spans="1:16" x14ac:dyDescent="0.3">
      <c r="A1235" t="s">
        <v>1055</v>
      </c>
      <c r="B1235">
        <v>19.350000000000001</v>
      </c>
      <c r="C1235" t="s">
        <v>24</v>
      </c>
      <c r="D1235">
        <v>3.5900000000000001E-2</v>
      </c>
      <c r="E1235" t="s">
        <v>33</v>
      </c>
      <c r="F1235">
        <v>119.61</v>
      </c>
      <c r="G1235" t="s">
        <v>34</v>
      </c>
      <c r="H1235">
        <v>1998</v>
      </c>
      <c r="J1235" t="s">
        <v>27</v>
      </c>
      <c r="K1235" t="s">
        <v>35</v>
      </c>
      <c r="L1235">
        <v>232.09059999999999</v>
      </c>
      <c r="M1235" t="s">
        <v>21</v>
      </c>
      <c r="N1235" t="s">
        <v>22</v>
      </c>
      <c r="O1235" t="str">
        <f t="shared" si="38"/>
        <v>Tier 3-Grocery Stor</v>
      </c>
      <c r="P1235" s="1">
        <f t="shared" si="39"/>
        <v>4.8492673784592574E-6</v>
      </c>
    </row>
    <row r="1236" spans="1:16" x14ac:dyDescent="0.3">
      <c r="A1236" t="s">
        <v>1241</v>
      </c>
      <c r="B1236">
        <v>19.350000000000001</v>
      </c>
      <c r="C1236" t="s">
        <v>15</v>
      </c>
      <c r="D1236">
        <v>0.11799999999999999</v>
      </c>
      <c r="E1236" t="s">
        <v>44</v>
      </c>
      <c r="F1236">
        <v>223.309</v>
      </c>
      <c r="G1236" t="s">
        <v>39</v>
      </c>
      <c r="H1236">
        <v>1987</v>
      </c>
      <c r="I1236" t="s">
        <v>40</v>
      </c>
      <c r="J1236" t="s">
        <v>27</v>
      </c>
      <c r="K1236" t="s">
        <v>20</v>
      </c>
      <c r="L1236">
        <v>2860.0612000000001</v>
      </c>
      <c r="M1236" t="s">
        <v>45</v>
      </c>
      <c r="N1236" t="s">
        <v>57</v>
      </c>
      <c r="O1236" t="str">
        <f t="shared" si="38"/>
        <v xml:space="preserve">Tier 3-Supermarket </v>
      </c>
      <c r="P1236" s="1">
        <f t="shared" si="39"/>
        <v>5.9757704437650807E-5</v>
      </c>
    </row>
    <row r="1237" spans="1:16" x14ac:dyDescent="0.3">
      <c r="A1237" t="s">
        <v>765</v>
      </c>
      <c r="B1237">
        <v>19.350000000000001</v>
      </c>
      <c r="C1237" t="s">
        <v>24</v>
      </c>
      <c r="D1237">
        <v>3.9899999999999998E-2</v>
      </c>
      <c r="E1237" t="s">
        <v>25</v>
      </c>
      <c r="F1237">
        <v>164.58699999999999</v>
      </c>
      <c r="G1237" t="s">
        <v>54</v>
      </c>
      <c r="H1237">
        <v>1997</v>
      </c>
      <c r="I1237" t="s">
        <v>55</v>
      </c>
      <c r="J1237" t="s">
        <v>19</v>
      </c>
      <c r="K1237" t="s">
        <v>20</v>
      </c>
      <c r="L1237">
        <v>2039.6442</v>
      </c>
      <c r="M1237" t="s">
        <v>29</v>
      </c>
      <c r="N1237" t="s">
        <v>22</v>
      </c>
      <c r="O1237" t="str">
        <f t="shared" si="38"/>
        <v xml:space="preserve">Tier 1-Supermarket </v>
      </c>
      <c r="P1237" s="1">
        <f t="shared" si="39"/>
        <v>4.2616030475700563E-5</v>
      </c>
    </row>
    <row r="1238" spans="1:16" x14ac:dyDescent="0.3">
      <c r="A1238" t="s">
        <v>272</v>
      </c>
      <c r="B1238">
        <v>19.350000000000001</v>
      </c>
      <c r="C1238" t="s">
        <v>24</v>
      </c>
      <c r="D1238">
        <v>4.9599999999999998E-2</v>
      </c>
      <c r="E1238" t="s">
        <v>33</v>
      </c>
      <c r="F1238">
        <v>76.563999999999993</v>
      </c>
      <c r="G1238" t="s">
        <v>54</v>
      </c>
      <c r="H1238">
        <v>1997</v>
      </c>
      <c r="I1238" t="s">
        <v>55</v>
      </c>
      <c r="J1238" t="s">
        <v>19</v>
      </c>
      <c r="K1238" t="s">
        <v>20</v>
      </c>
      <c r="L1238">
        <v>1309.4395</v>
      </c>
      <c r="M1238" t="s">
        <v>21</v>
      </c>
      <c r="N1238" t="s">
        <v>22</v>
      </c>
      <c r="O1238" t="str">
        <f t="shared" si="38"/>
        <v xml:space="preserve">Tier 1-Supermarket </v>
      </c>
      <c r="P1238" s="1">
        <f t="shared" si="39"/>
        <v>2.7359239242847406E-5</v>
      </c>
    </row>
    <row r="1239" spans="1:16" x14ac:dyDescent="0.3">
      <c r="A1239" t="s">
        <v>1538</v>
      </c>
      <c r="B1239">
        <v>19.350000000000001</v>
      </c>
      <c r="C1239" t="s">
        <v>15</v>
      </c>
      <c r="D1239">
        <v>0</v>
      </c>
      <c r="E1239" t="s">
        <v>63</v>
      </c>
      <c r="F1239">
        <v>62.616999999999997</v>
      </c>
      <c r="G1239" t="s">
        <v>65</v>
      </c>
      <c r="H1239">
        <v>2004</v>
      </c>
      <c r="I1239" t="s">
        <v>55</v>
      </c>
      <c r="J1239" t="s">
        <v>49</v>
      </c>
      <c r="K1239" t="s">
        <v>20</v>
      </c>
      <c r="L1239">
        <v>941.29790000000003</v>
      </c>
      <c r="M1239" t="s">
        <v>38</v>
      </c>
      <c r="N1239" t="s">
        <v>36</v>
      </c>
      <c r="O1239" t="str">
        <f t="shared" si="38"/>
        <v xml:space="preserve">Tier 2-Supermarket </v>
      </c>
      <c r="P1239" s="1">
        <f t="shared" si="39"/>
        <v>1.9667341977151183E-5</v>
      </c>
    </row>
    <row r="1240" spans="1:16" x14ac:dyDescent="0.3">
      <c r="A1240" t="s">
        <v>104</v>
      </c>
      <c r="B1240">
        <v>19.350000000000001</v>
      </c>
      <c r="C1240" t="s">
        <v>72</v>
      </c>
      <c r="D1240">
        <v>3.32E-2</v>
      </c>
      <c r="E1240" t="s">
        <v>31</v>
      </c>
      <c r="F1240">
        <v>173.97399999999999</v>
      </c>
      <c r="G1240" t="s">
        <v>48</v>
      </c>
      <c r="H1240">
        <v>2002</v>
      </c>
      <c r="J1240" t="s">
        <v>49</v>
      </c>
      <c r="K1240" t="s">
        <v>20</v>
      </c>
      <c r="L1240">
        <v>2651.7802000000001</v>
      </c>
      <c r="M1240" t="s">
        <v>21</v>
      </c>
      <c r="N1240" t="s">
        <v>22</v>
      </c>
      <c r="O1240" t="str">
        <f t="shared" si="38"/>
        <v xml:space="preserve">Tier 2-Supermarket </v>
      </c>
      <c r="P1240" s="1">
        <f t="shared" si="39"/>
        <v>5.5405911392810243E-5</v>
      </c>
    </row>
    <row r="1241" spans="1:16" x14ac:dyDescent="0.3">
      <c r="A1241" t="s">
        <v>272</v>
      </c>
      <c r="B1241">
        <v>19.350000000000001</v>
      </c>
      <c r="C1241" t="s">
        <v>24</v>
      </c>
      <c r="D1241">
        <v>4.9599999999999998E-2</v>
      </c>
      <c r="E1241" t="s">
        <v>33</v>
      </c>
      <c r="F1241">
        <v>80.263999999999996</v>
      </c>
      <c r="G1241" t="s">
        <v>65</v>
      </c>
      <c r="H1241">
        <v>2004</v>
      </c>
      <c r="I1241" t="s">
        <v>55</v>
      </c>
      <c r="J1241" t="s">
        <v>49</v>
      </c>
      <c r="K1241" t="s">
        <v>20</v>
      </c>
      <c r="L1241">
        <v>1283.6016</v>
      </c>
      <c r="M1241" t="s">
        <v>21</v>
      </c>
      <c r="N1241" t="s">
        <v>22</v>
      </c>
      <c r="O1241" t="str">
        <f t="shared" si="38"/>
        <v xml:space="preserve">Tier 2-Supermarket </v>
      </c>
      <c r="P1241" s="1">
        <f t="shared" si="39"/>
        <v>2.6819385902824621E-5</v>
      </c>
    </row>
    <row r="1242" spans="1:16" x14ac:dyDescent="0.3">
      <c r="A1242" t="s">
        <v>557</v>
      </c>
      <c r="B1242">
        <v>19.350000000000001</v>
      </c>
      <c r="C1242" t="s">
        <v>15</v>
      </c>
      <c r="D1242">
        <v>2.6200000000000001E-2</v>
      </c>
      <c r="E1242" t="s">
        <v>33</v>
      </c>
      <c r="F1242">
        <v>168.34700000000001</v>
      </c>
      <c r="G1242" t="s">
        <v>39</v>
      </c>
      <c r="H1242">
        <v>1987</v>
      </c>
      <c r="I1242" t="s">
        <v>40</v>
      </c>
      <c r="J1242" t="s">
        <v>27</v>
      </c>
      <c r="K1242" t="s">
        <v>20</v>
      </c>
      <c r="L1242">
        <v>2508.8879000000002</v>
      </c>
      <c r="M1242" t="s">
        <v>21</v>
      </c>
      <c r="N1242" t="s">
        <v>22</v>
      </c>
      <c r="O1242" t="str">
        <f t="shared" si="38"/>
        <v xml:space="preserve">Tier 3-Supermarket </v>
      </c>
      <c r="P1242" s="1">
        <f t="shared" si="39"/>
        <v>5.2420340374324303E-5</v>
      </c>
    </row>
    <row r="1243" spans="1:16" x14ac:dyDescent="0.3">
      <c r="A1243" t="s">
        <v>1241</v>
      </c>
      <c r="B1243">
        <v>19.350000000000001</v>
      </c>
      <c r="C1243" t="s">
        <v>15</v>
      </c>
      <c r="D1243">
        <v>0.1183</v>
      </c>
      <c r="E1243" t="s">
        <v>44</v>
      </c>
      <c r="F1243">
        <v>223.709</v>
      </c>
      <c r="G1243" t="s">
        <v>17</v>
      </c>
      <c r="H1243">
        <v>1999</v>
      </c>
      <c r="I1243" t="s">
        <v>18</v>
      </c>
      <c r="J1243" t="s">
        <v>19</v>
      </c>
      <c r="K1243" t="s">
        <v>20</v>
      </c>
      <c r="L1243">
        <v>2586.9811</v>
      </c>
      <c r="M1243" t="s">
        <v>45</v>
      </c>
      <c r="N1243" t="s">
        <v>57</v>
      </c>
      <c r="O1243" t="str">
        <f t="shared" si="38"/>
        <v xml:space="preserve">Tier 1-Supermarket </v>
      </c>
      <c r="P1243" s="1">
        <f t="shared" si="39"/>
        <v>5.4052008383453034E-5</v>
      </c>
    </row>
    <row r="1244" spans="1:16" x14ac:dyDescent="0.3">
      <c r="A1244" t="s">
        <v>557</v>
      </c>
      <c r="B1244">
        <v>19.350000000000001</v>
      </c>
      <c r="C1244" t="s">
        <v>15</v>
      </c>
      <c r="D1244">
        <v>2.63E-2</v>
      </c>
      <c r="E1244" t="s">
        <v>33</v>
      </c>
      <c r="F1244">
        <v>167.047</v>
      </c>
      <c r="G1244" t="s">
        <v>26</v>
      </c>
      <c r="H1244">
        <v>2009</v>
      </c>
      <c r="I1244" t="s">
        <v>18</v>
      </c>
      <c r="J1244" t="s">
        <v>27</v>
      </c>
      <c r="K1244" t="s">
        <v>28</v>
      </c>
      <c r="L1244">
        <v>2232.9996999999998</v>
      </c>
      <c r="M1244" t="s">
        <v>21</v>
      </c>
      <c r="N1244" t="s">
        <v>22</v>
      </c>
      <c r="O1244" t="str">
        <f t="shared" si="38"/>
        <v xml:space="preserve">Tier 3-Supermarket </v>
      </c>
      <c r="P1244" s="1">
        <f t="shared" si="39"/>
        <v>4.6655972285475188E-5</v>
      </c>
    </row>
    <row r="1245" spans="1:16" x14ac:dyDescent="0.3">
      <c r="A1245" t="s">
        <v>443</v>
      </c>
      <c r="B1245">
        <v>19.350000000000001</v>
      </c>
      <c r="C1245" t="s">
        <v>24</v>
      </c>
      <c r="D1245">
        <v>0</v>
      </c>
      <c r="E1245" t="s">
        <v>31</v>
      </c>
      <c r="F1245">
        <v>168.88200000000001</v>
      </c>
      <c r="G1245" t="s">
        <v>17</v>
      </c>
      <c r="H1245">
        <v>1999</v>
      </c>
      <c r="I1245" t="s">
        <v>18</v>
      </c>
      <c r="J1245" t="s">
        <v>19</v>
      </c>
      <c r="K1245" t="s">
        <v>20</v>
      </c>
      <c r="L1245">
        <v>3031.6377000000002</v>
      </c>
      <c r="M1245" t="s">
        <v>21</v>
      </c>
      <c r="N1245" t="s">
        <v>36</v>
      </c>
      <c r="O1245" t="str">
        <f t="shared" si="38"/>
        <v xml:space="preserve">Tier 1-Supermarket </v>
      </c>
      <c r="P1245" s="1">
        <f t="shared" si="39"/>
        <v>6.3342598976077672E-5</v>
      </c>
    </row>
    <row r="1246" spans="1:16" x14ac:dyDescent="0.3">
      <c r="A1246" t="s">
        <v>420</v>
      </c>
      <c r="B1246">
        <v>19.350000000000001</v>
      </c>
      <c r="C1246" t="s">
        <v>24</v>
      </c>
      <c r="D1246">
        <v>8.2400000000000001E-2</v>
      </c>
      <c r="E1246" t="s">
        <v>42</v>
      </c>
      <c r="F1246">
        <v>49.703000000000003</v>
      </c>
      <c r="G1246" t="s">
        <v>48</v>
      </c>
      <c r="H1246">
        <v>2002</v>
      </c>
      <c r="J1246" t="s">
        <v>49</v>
      </c>
      <c r="K1246" t="s">
        <v>20</v>
      </c>
      <c r="L1246">
        <v>622.07579999999996</v>
      </c>
      <c r="M1246" t="s">
        <v>21</v>
      </c>
      <c r="N1246" t="s">
        <v>22</v>
      </c>
      <c r="O1246" t="str">
        <f t="shared" si="38"/>
        <v xml:space="preserve">Tier 2-Supermarket </v>
      </c>
      <c r="P1246" s="1">
        <f t="shared" si="39"/>
        <v>1.2997561658546037E-5</v>
      </c>
    </row>
    <row r="1247" spans="1:16" x14ac:dyDescent="0.3">
      <c r="A1247" t="s">
        <v>1538</v>
      </c>
      <c r="B1247">
        <v>19.350000000000001</v>
      </c>
      <c r="C1247" t="s">
        <v>15</v>
      </c>
      <c r="D1247">
        <v>2.7900000000000001E-2</v>
      </c>
      <c r="E1247" t="s">
        <v>63</v>
      </c>
      <c r="F1247">
        <v>63.817</v>
      </c>
      <c r="G1247" t="s">
        <v>51</v>
      </c>
      <c r="H1247">
        <v>2007</v>
      </c>
      <c r="J1247" t="s">
        <v>49</v>
      </c>
      <c r="K1247" t="s">
        <v>20</v>
      </c>
      <c r="L1247">
        <v>913.88710000000003</v>
      </c>
      <c r="M1247" t="s">
        <v>38</v>
      </c>
      <c r="N1247" t="s">
        <v>22</v>
      </c>
      <c r="O1247" t="str">
        <f t="shared" si="38"/>
        <v xml:space="preserve">Tier 2-Supermarket </v>
      </c>
      <c r="P1247" s="1">
        <f t="shared" si="39"/>
        <v>1.9094624692360368E-5</v>
      </c>
    </row>
    <row r="1248" spans="1:16" x14ac:dyDescent="0.3">
      <c r="A1248" t="s">
        <v>557</v>
      </c>
      <c r="B1248">
        <v>19.350000000000001</v>
      </c>
      <c r="C1248" t="s">
        <v>15</v>
      </c>
      <c r="D1248">
        <v>0</v>
      </c>
      <c r="E1248" t="s">
        <v>33</v>
      </c>
      <c r="F1248">
        <v>167.14699999999999</v>
      </c>
      <c r="G1248" t="s">
        <v>65</v>
      </c>
      <c r="H1248">
        <v>2004</v>
      </c>
      <c r="I1248" t="s">
        <v>55</v>
      </c>
      <c r="J1248" t="s">
        <v>49</v>
      </c>
      <c r="K1248" t="s">
        <v>20</v>
      </c>
      <c r="L1248">
        <v>2785.4697000000001</v>
      </c>
      <c r="M1248" t="s">
        <v>21</v>
      </c>
      <c r="N1248" t="s">
        <v>36</v>
      </c>
      <c r="O1248" t="str">
        <f t="shared" si="38"/>
        <v xml:space="preserve">Tier 2-Supermarket </v>
      </c>
      <c r="P1248" s="1">
        <f t="shared" si="39"/>
        <v>5.8199200441106593E-5</v>
      </c>
    </row>
    <row r="1249" spans="1:16" x14ac:dyDescent="0.3">
      <c r="A1249" t="s">
        <v>1207</v>
      </c>
      <c r="B1249">
        <v>19.350000000000001</v>
      </c>
      <c r="C1249" t="s">
        <v>24</v>
      </c>
      <c r="D1249">
        <v>7.6700000000000004E-2</v>
      </c>
      <c r="E1249" t="s">
        <v>44</v>
      </c>
      <c r="F1249">
        <v>114.55200000000001</v>
      </c>
      <c r="G1249" t="s">
        <v>39</v>
      </c>
      <c r="H1249">
        <v>1987</v>
      </c>
      <c r="I1249" t="s">
        <v>40</v>
      </c>
      <c r="J1249" t="s">
        <v>27</v>
      </c>
      <c r="K1249" t="s">
        <v>20</v>
      </c>
      <c r="L1249">
        <v>1516.2168999999999</v>
      </c>
      <c r="M1249" t="s">
        <v>45</v>
      </c>
      <c r="N1249" t="s">
        <v>22</v>
      </c>
      <c r="O1249" t="str">
        <f t="shared" si="38"/>
        <v xml:space="preserve">Tier 3-Supermarket </v>
      </c>
      <c r="P1249" s="1">
        <f t="shared" si="39"/>
        <v>3.1679616287081947E-5</v>
      </c>
    </row>
    <row r="1250" spans="1:16" x14ac:dyDescent="0.3">
      <c r="A1250" t="s">
        <v>75</v>
      </c>
      <c r="B1250">
        <v>19.25</v>
      </c>
      <c r="C1250" t="s">
        <v>15</v>
      </c>
      <c r="D1250">
        <v>0.17030000000000001</v>
      </c>
      <c r="E1250" t="s">
        <v>16</v>
      </c>
      <c r="F1250">
        <v>55.795999999999999</v>
      </c>
      <c r="G1250" t="s">
        <v>34</v>
      </c>
      <c r="H1250">
        <v>1998</v>
      </c>
      <c r="J1250" t="s">
        <v>27</v>
      </c>
      <c r="K1250" t="s">
        <v>35</v>
      </c>
      <c r="L1250">
        <v>163.7868</v>
      </c>
      <c r="M1250" t="s">
        <v>21</v>
      </c>
      <c r="N1250" t="s">
        <v>57</v>
      </c>
      <c r="O1250" t="str">
        <f t="shared" si="38"/>
        <v>Tier 3-Grocery Stor</v>
      </c>
      <c r="P1250" s="1">
        <f t="shared" si="39"/>
        <v>3.4221376749520692E-6</v>
      </c>
    </row>
    <row r="1251" spans="1:16" x14ac:dyDescent="0.3">
      <c r="A1251" t="s">
        <v>75</v>
      </c>
      <c r="B1251">
        <v>19.25</v>
      </c>
      <c r="C1251" t="s">
        <v>15</v>
      </c>
      <c r="D1251">
        <v>0.1023</v>
      </c>
      <c r="E1251" t="s">
        <v>16</v>
      </c>
      <c r="F1251">
        <v>52.795999999999999</v>
      </c>
      <c r="G1251" t="s">
        <v>51</v>
      </c>
      <c r="H1251">
        <v>2007</v>
      </c>
      <c r="J1251" t="s">
        <v>49</v>
      </c>
      <c r="K1251" t="s">
        <v>20</v>
      </c>
      <c r="L1251">
        <v>928.12519999999995</v>
      </c>
      <c r="M1251" t="s">
        <v>21</v>
      </c>
      <c r="N1251" t="s">
        <v>57</v>
      </c>
      <c r="O1251" t="str">
        <f t="shared" si="38"/>
        <v xml:space="preserve">Tier 2-Supermarket </v>
      </c>
      <c r="P1251" s="1">
        <f t="shared" si="39"/>
        <v>1.9392113491395057E-5</v>
      </c>
    </row>
    <row r="1252" spans="1:16" x14ac:dyDescent="0.3">
      <c r="A1252" t="s">
        <v>316</v>
      </c>
      <c r="B1252">
        <v>19.25</v>
      </c>
      <c r="C1252" t="s">
        <v>24</v>
      </c>
      <c r="D1252">
        <v>3.4700000000000002E-2</v>
      </c>
      <c r="E1252" t="s">
        <v>86</v>
      </c>
      <c r="F1252">
        <v>141.75</v>
      </c>
      <c r="G1252" t="s">
        <v>54</v>
      </c>
      <c r="H1252">
        <v>1997</v>
      </c>
      <c r="I1252" t="s">
        <v>55</v>
      </c>
      <c r="J1252" t="s">
        <v>19</v>
      </c>
      <c r="K1252" t="s">
        <v>20</v>
      </c>
      <c r="L1252">
        <v>4093.3384000000001</v>
      </c>
      <c r="M1252" t="s">
        <v>45</v>
      </c>
      <c r="N1252" t="s">
        <v>22</v>
      </c>
      <c r="O1252" t="str">
        <f t="shared" si="38"/>
        <v xml:space="preserve">Tier 1-Supermarket </v>
      </c>
      <c r="P1252" s="1">
        <f t="shared" si="39"/>
        <v>8.5525619616281791E-5</v>
      </c>
    </row>
    <row r="1253" spans="1:16" x14ac:dyDescent="0.3">
      <c r="A1253" t="s">
        <v>580</v>
      </c>
      <c r="B1253">
        <v>19.25</v>
      </c>
      <c r="C1253" t="s">
        <v>24</v>
      </c>
      <c r="D1253">
        <v>5.8400000000000001E-2</v>
      </c>
      <c r="E1253" t="s">
        <v>47</v>
      </c>
      <c r="F1253">
        <v>82.191000000000003</v>
      </c>
      <c r="G1253" t="s">
        <v>17</v>
      </c>
      <c r="H1253">
        <v>1999</v>
      </c>
      <c r="I1253" t="s">
        <v>18</v>
      </c>
      <c r="J1253" t="s">
        <v>19</v>
      </c>
      <c r="K1253" t="s">
        <v>20</v>
      </c>
      <c r="L1253">
        <v>2432.8332</v>
      </c>
      <c r="M1253" t="s">
        <v>45</v>
      </c>
      <c r="N1253" t="s">
        <v>22</v>
      </c>
      <c r="O1253" t="str">
        <f t="shared" si="38"/>
        <v xml:space="preserve">Tier 1-Supermarket </v>
      </c>
      <c r="P1253" s="1">
        <f t="shared" si="39"/>
        <v>5.0831264488922193E-5</v>
      </c>
    </row>
    <row r="1254" spans="1:16" x14ac:dyDescent="0.3">
      <c r="A1254" t="s">
        <v>587</v>
      </c>
      <c r="B1254">
        <v>19.25</v>
      </c>
      <c r="C1254" t="s">
        <v>15</v>
      </c>
      <c r="D1254">
        <v>0.1085</v>
      </c>
      <c r="E1254" t="s">
        <v>38</v>
      </c>
      <c r="F1254">
        <v>33.456000000000003</v>
      </c>
      <c r="G1254" t="s">
        <v>26</v>
      </c>
      <c r="H1254">
        <v>2009</v>
      </c>
      <c r="I1254" t="s">
        <v>18</v>
      </c>
      <c r="J1254" t="s">
        <v>27</v>
      </c>
      <c r="K1254" t="s">
        <v>28</v>
      </c>
      <c r="L1254">
        <v>441.42540000000002</v>
      </c>
      <c r="M1254" t="s">
        <v>38</v>
      </c>
      <c r="N1254" t="s">
        <v>57</v>
      </c>
      <c r="O1254" t="str">
        <f t="shared" si="38"/>
        <v xml:space="preserve">Tier 3-Supermarket </v>
      </c>
      <c r="P1254" s="1">
        <f t="shared" si="39"/>
        <v>9.2230783678586261E-6</v>
      </c>
    </row>
    <row r="1255" spans="1:16" x14ac:dyDescent="0.3">
      <c r="A1255" t="s">
        <v>587</v>
      </c>
      <c r="B1255">
        <v>19.25</v>
      </c>
      <c r="C1255" t="s">
        <v>15</v>
      </c>
      <c r="D1255">
        <v>0.108</v>
      </c>
      <c r="E1255" t="s">
        <v>38</v>
      </c>
      <c r="F1255">
        <v>33.356000000000002</v>
      </c>
      <c r="G1255" t="s">
        <v>65</v>
      </c>
      <c r="H1255">
        <v>2004</v>
      </c>
      <c r="I1255" t="s">
        <v>55</v>
      </c>
      <c r="J1255" t="s">
        <v>49</v>
      </c>
      <c r="K1255" t="s">
        <v>20</v>
      </c>
      <c r="L1255">
        <v>713.07180000000005</v>
      </c>
      <c r="M1255" t="s">
        <v>38</v>
      </c>
      <c r="N1255" t="s">
        <v>57</v>
      </c>
      <c r="O1255" t="str">
        <f t="shared" si="38"/>
        <v xml:space="preserve">Tier 2-Supermarket </v>
      </c>
      <c r="P1255" s="1">
        <f t="shared" si="39"/>
        <v>1.4898818901925473E-5</v>
      </c>
    </row>
    <row r="1256" spans="1:16" x14ac:dyDescent="0.3">
      <c r="A1256" t="s">
        <v>1007</v>
      </c>
      <c r="B1256">
        <v>19.25</v>
      </c>
      <c r="C1256" t="s">
        <v>24</v>
      </c>
      <c r="D1256">
        <v>2.7199999999999998E-2</v>
      </c>
      <c r="E1256" t="s">
        <v>31</v>
      </c>
      <c r="F1256">
        <v>197.511</v>
      </c>
      <c r="G1256" t="s">
        <v>51</v>
      </c>
      <c r="H1256">
        <v>2007</v>
      </c>
      <c r="J1256" t="s">
        <v>49</v>
      </c>
      <c r="K1256" t="s">
        <v>20</v>
      </c>
      <c r="L1256">
        <v>982.05499999999995</v>
      </c>
      <c r="M1256" t="s">
        <v>21</v>
      </c>
      <c r="N1256" t="s">
        <v>22</v>
      </c>
      <c r="O1256" t="str">
        <f t="shared" si="38"/>
        <v xml:space="preserve">Tier 2-Supermarket </v>
      </c>
      <c r="P1256" s="1">
        <f t="shared" si="39"/>
        <v>2.0518914920952445E-5</v>
      </c>
    </row>
    <row r="1257" spans="1:16" x14ac:dyDescent="0.3">
      <c r="A1257" t="s">
        <v>1007</v>
      </c>
      <c r="B1257">
        <v>19.25</v>
      </c>
      <c r="C1257" t="s">
        <v>24</v>
      </c>
      <c r="D1257">
        <v>2.7099999999999999E-2</v>
      </c>
      <c r="E1257" t="s">
        <v>31</v>
      </c>
      <c r="F1257">
        <v>196.31100000000001</v>
      </c>
      <c r="G1257" t="s">
        <v>48</v>
      </c>
      <c r="H1257">
        <v>2002</v>
      </c>
      <c r="J1257" t="s">
        <v>49</v>
      </c>
      <c r="K1257" t="s">
        <v>20</v>
      </c>
      <c r="L1257">
        <v>3142.576</v>
      </c>
      <c r="M1257" t="s">
        <v>21</v>
      </c>
      <c r="N1257" t="s">
        <v>22</v>
      </c>
      <c r="O1257" t="str">
        <f t="shared" si="38"/>
        <v xml:space="preserve">Tier 2-Supermarket </v>
      </c>
      <c r="P1257" s="1">
        <f t="shared" si="39"/>
        <v>6.5660527747047823E-5</v>
      </c>
    </row>
    <row r="1258" spans="1:16" x14ac:dyDescent="0.3">
      <c r="A1258" t="s">
        <v>587</v>
      </c>
      <c r="B1258">
        <v>19.25</v>
      </c>
      <c r="C1258" t="s">
        <v>15</v>
      </c>
      <c r="D1258">
        <v>0.108</v>
      </c>
      <c r="E1258" t="s">
        <v>38</v>
      </c>
      <c r="F1258">
        <v>32.456000000000003</v>
      </c>
      <c r="G1258" t="s">
        <v>54</v>
      </c>
      <c r="H1258">
        <v>1997</v>
      </c>
      <c r="I1258" t="s">
        <v>55</v>
      </c>
      <c r="J1258" t="s">
        <v>19</v>
      </c>
      <c r="K1258" t="s">
        <v>20</v>
      </c>
      <c r="L1258">
        <v>101.8674</v>
      </c>
      <c r="M1258" t="s">
        <v>38</v>
      </c>
      <c r="N1258" t="s">
        <v>57</v>
      </c>
      <c r="O1258" t="str">
        <f t="shared" si="38"/>
        <v xml:space="preserve">Tier 1-Supermarket </v>
      </c>
      <c r="P1258" s="1">
        <f t="shared" si="39"/>
        <v>2.1284027002750675E-6</v>
      </c>
    </row>
    <row r="1259" spans="1:16" x14ac:dyDescent="0.3">
      <c r="A1259" t="s">
        <v>316</v>
      </c>
      <c r="B1259">
        <v>19.25</v>
      </c>
      <c r="C1259" t="s">
        <v>24</v>
      </c>
      <c r="D1259">
        <v>3.4700000000000002E-2</v>
      </c>
      <c r="E1259" t="s">
        <v>86</v>
      </c>
      <c r="F1259">
        <v>140.15</v>
      </c>
      <c r="G1259" t="s">
        <v>65</v>
      </c>
      <c r="H1259">
        <v>2004</v>
      </c>
      <c r="I1259" t="s">
        <v>55</v>
      </c>
      <c r="J1259" t="s">
        <v>49</v>
      </c>
      <c r="K1259" t="s">
        <v>20</v>
      </c>
      <c r="L1259">
        <v>1552.6456000000001</v>
      </c>
      <c r="M1259" t="s">
        <v>45</v>
      </c>
      <c r="N1259" t="s">
        <v>22</v>
      </c>
      <c r="O1259" t="str">
        <f t="shared" si="38"/>
        <v xml:space="preserve">Tier 2-Supermarket </v>
      </c>
      <c r="P1259" s="1">
        <f t="shared" si="39"/>
        <v>3.2440752268244816E-5</v>
      </c>
    </row>
    <row r="1260" spans="1:16" x14ac:dyDescent="0.3">
      <c r="A1260" t="s">
        <v>587</v>
      </c>
      <c r="B1260">
        <v>19.25</v>
      </c>
      <c r="C1260" t="s">
        <v>15</v>
      </c>
      <c r="D1260">
        <v>0.18079999999999999</v>
      </c>
      <c r="E1260" t="s">
        <v>38</v>
      </c>
      <c r="F1260">
        <v>35.956000000000003</v>
      </c>
      <c r="G1260" t="s">
        <v>34</v>
      </c>
      <c r="H1260">
        <v>1998</v>
      </c>
      <c r="J1260" t="s">
        <v>27</v>
      </c>
      <c r="K1260" t="s">
        <v>35</v>
      </c>
      <c r="L1260">
        <v>67.911600000000007</v>
      </c>
      <c r="M1260" t="s">
        <v>38</v>
      </c>
      <c r="N1260" t="s">
        <v>57</v>
      </c>
      <c r="O1260" t="str">
        <f t="shared" si="38"/>
        <v>Tier 3-Grocery Stor</v>
      </c>
      <c r="P1260" s="1">
        <f t="shared" si="39"/>
        <v>1.4189351335167116E-6</v>
      </c>
    </row>
    <row r="1261" spans="1:16" x14ac:dyDescent="0.3">
      <c r="A1261" t="s">
        <v>75</v>
      </c>
      <c r="B1261">
        <v>19.25</v>
      </c>
      <c r="C1261" t="s">
        <v>15</v>
      </c>
      <c r="D1261">
        <v>0.1017</v>
      </c>
      <c r="E1261" t="s">
        <v>16</v>
      </c>
      <c r="F1261">
        <v>54.695999999999998</v>
      </c>
      <c r="G1261" t="s">
        <v>39</v>
      </c>
      <c r="H1261">
        <v>1987</v>
      </c>
      <c r="I1261" t="s">
        <v>40</v>
      </c>
      <c r="J1261" t="s">
        <v>27</v>
      </c>
      <c r="K1261" t="s">
        <v>20</v>
      </c>
      <c r="L1261">
        <v>163.7868</v>
      </c>
      <c r="M1261" t="s">
        <v>21</v>
      </c>
      <c r="N1261" t="s">
        <v>57</v>
      </c>
      <c r="O1261" t="str">
        <f t="shared" si="38"/>
        <v xml:space="preserve">Tier 3-Supermarket </v>
      </c>
      <c r="P1261" s="1">
        <f t="shared" si="39"/>
        <v>3.4221376749520692E-6</v>
      </c>
    </row>
    <row r="1262" spans="1:16" x14ac:dyDescent="0.3">
      <c r="A1262" t="s">
        <v>1007</v>
      </c>
      <c r="B1262">
        <v>19.25</v>
      </c>
      <c r="C1262" t="s">
        <v>24</v>
      </c>
      <c r="D1262">
        <v>2.7099999999999999E-2</v>
      </c>
      <c r="E1262" t="s">
        <v>31</v>
      </c>
      <c r="F1262">
        <v>194.81100000000001</v>
      </c>
      <c r="G1262" t="s">
        <v>39</v>
      </c>
      <c r="H1262">
        <v>1987</v>
      </c>
      <c r="I1262" t="s">
        <v>40</v>
      </c>
      <c r="J1262" t="s">
        <v>27</v>
      </c>
      <c r="K1262" t="s">
        <v>20</v>
      </c>
      <c r="L1262">
        <v>2749.7539999999999</v>
      </c>
      <c r="M1262" t="s">
        <v>21</v>
      </c>
      <c r="N1262" t="s">
        <v>22</v>
      </c>
      <c r="O1262" t="str">
        <f t="shared" si="38"/>
        <v xml:space="preserve">Tier 3-Supermarket </v>
      </c>
      <c r="P1262" s="1">
        <f t="shared" si="39"/>
        <v>5.7452961778666845E-5</v>
      </c>
    </row>
    <row r="1263" spans="1:16" x14ac:dyDescent="0.3">
      <c r="A1263" t="s">
        <v>316</v>
      </c>
      <c r="B1263">
        <v>19.25</v>
      </c>
      <c r="C1263" t="s">
        <v>24</v>
      </c>
      <c r="D1263">
        <v>3.4799999999999998E-2</v>
      </c>
      <c r="E1263" t="s">
        <v>86</v>
      </c>
      <c r="F1263">
        <v>141.55000000000001</v>
      </c>
      <c r="G1263" t="s">
        <v>17</v>
      </c>
      <c r="H1263">
        <v>1999</v>
      </c>
      <c r="I1263" t="s">
        <v>18</v>
      </c>
      <c r="J1263" t="s">
        <v>19</v>
      </c>
      <c r="K1263" t="s">
        <v>20</v>
      </c>
      <c r="L1263">
        <v>1976.0944</v>
      </c>
      <c r="M1263" t="s">
        <v>45</v>
      </c>
      <c r="N1263" t="s">
        <v>22</v>
      </c>
      <c r="O1263" t="str">
        <f t="shared" si="38"/>
        <v xml:space="preserve">Tier 1-Supermarket </v>
      </c>
      <c r="P1263" s="1">
        <f t="shared" si="39"/>
        <v>4.1288230159584312E-5</v>
      </c>
    </row>
    <row r="1264" spans="1:16" x14ac:dyDescent="0.3">
      <c r="A1264" t="s">
        <v>75</v>
      </c>
      <c r="B1264">
        <v>19.25</v>
      </c>
      <c r="C1264" t="s">
        <v>15</v>
      </c>
      <c r="D1264">
        <v>0.1018</v>
      </c>
      <c r="E1264" t="s">
        <v>16</v>
      </c>
      <c r="F1264">
        <v>55.195999999999998</v>
      </c>
      <c r="G1264" t="s">
        <v>65</v>
      </c>
      <c r="H1264">
        <v>2004</v>
      </c>
      <c r="I1264" t="s">
        <v>55</v>
      </c>
      <c r="J1264" t="s">
        <v>49</v>
      </c>
      <c r="K1264" t="s">
        <v>20</v>
      </c>
      <c r="L1264">
        <v>491.36040000000003</v>
      </c>
      <c r="M1264" t="s">
        <v>21</v>
      </c>
      <c r="N1264" t="s">
        <v>57</v>
      </c>
      <c r="O1264" t="str">
        <f t="shared" si="38"/>
        <v xml:space="preserve">Tier 2-Supermarket </v>
      </c>
      <c r="P1264" s="1">
        <f t="shared" si="39"/>
        <v>1.0266413024856208E-5</v>
      </c>
    </row>
    <row r="1265" spans="1:16" x14ac:dyDescent="0.3">
      <c r="A1265" t="s">
        <v>580</v>
      </c>
      <c r="B1265">
        <v>19.25</v>
      </c>
      <c r="C1265" t="s">
        <v>24</v>
      </c>
      <c r="D1265">
        <v>5.8200000000000002E-2</v>
      </c>
      <c r="E1265" t="s">
        <v>47</v>
      </c>
      <c r="F1265">
        <v>85.290999999999997</v>
      </c>
      <c r="G1265" t="s">
        <v>39</v>
      </c>
      <c r="H1265">
        <v>1987</v>
      </c>
      <c r="I1265" t="s">
        <v>40</v>
      </c>
      <c r="J1265" t="s">
        <v>27</v>
      </c>
      <c r="K1265" t="s">
        <v>20</v>
      </c>
      <c r="L1265">
        <v>671.12639999999999</v>
      </c>
      <c r="M1265" t="s">
        <v>45</v>
      </c>
      <c r="N1265" t="s">
        <v>22</v>
      </c>
      <c r="O1265" t="str">
        <f t="shared" si="38"/>
        <v xml:space="preserve">Tier 3-Supermarket </v>
      </c>
      <c r="P1265" s="1">
        <f t="shared" si="39"/>
        <v>1.4022417790047503E-5</v>
      </c>
    </row>
    <row r="1266" spans="1:16" x14ac:dyDescent="0.3">
      <c r="A1266" t="s">
        <v>75</v>
      </c>
      <c r="B1266">
        <v>19.25</v>
      </c>
      <c r="C1266" t="s">
        <v>15</v>
      </c>
      <c r="D1266">
        <v>0.1022</v>
      </c>
      <c r="E1266" t="s">
        <v>16</v>
      </c>
      <c r="F1266">
        <v>54.396000000000001</v>
      </c>
      <c r="G1266" t="s">
        <v>26</v>
      </c>
      <c r="H1266">
        <v>2009</v>
      </c>
      <c r="I1266" t="s">
        <v>18</v>
      </c>
      <c r="J1266" t="s">
        <v>27</v>
      </c>
      <c r="K1266" t="s">
        <v>28</v>
      </c>
      <c r="L1266">
        <v>1201.1032</v>
      </c>
      <c r="M1266" t="s">
        <v>21</v>
      </c>
      <c r="N1266" t="s">
        <v>57</v>
      </c>
      <c r="O1266" t="str">
        <f t="shared" si="38"/>
        <v xml:space="preserve">Tier 3-Supermarket </v>
      </c>
      <c r="P1266" s="1">
        <f t="shared" si="39"/>
        <v>2.5095676282981841E-5</v>
      </c>
    </row>
    <row r="1267" spans="1:16" x14ac:dyDescent="0.3">
      <c r="A1267" t="s">
        <v>587</v>
      </c>
      <c r="B1267">
        <v>19.25</v>
      </c>
      <c r="C1267" t="s">
        <v>15</v>
      </c>
      <c r="D1267">
        <v>0.1079</v>
      </c>
      <c r="E1267" t="s">
        <v>38</v>
      </c>
      <c r="F1267">
        <v>35.555999999999997</v>
      </c>
      <c r="G1267" t="s">
        <v>39</v>
      </c>
      <c r="H1267">
        <v>1987</v>
      </c>
      <c r="I1267" t="s">
        <v>40</v>
      </c>
      <c r="J1267" t="s">
        <v>27</v>
      </c>
      <c r="K1267" t="s">
        <v>20</v>
      </c>
      <c r="L1267">
        <v>305.60219999999998</v>
      </c>
      <c r="M1267" t="s">
        <v>38</v>
      </c>
      <c r="N1267" t="s">
        <v>57</v>
      </c>
      <c r="O1267" t="str">
        <f t="shared" si="38"/>
        <v xml:space="preserve">Tier 3-Supermarket </v>
      </c>
      <c r="P1267" s="1">
        <f t="shared" si="39"/>
        <v>6.3852081008252011E-6</v>
      </c>
    </row>
    <row r="1268" spans="1:16" x14ac:dyDescent="0.3">
      <c r="A1268" t="s">
        <v>316</v>
      </c>
      <c r="B1268">
        <v>19.25</v>
      </c>
      <c r="C1268" t="s">
        <v>24</v>
      </c>
      <c r="D1268">
        <v>3.4799999999999998E-2</v>
      </c>
      <c r="E1268" t="s">
        <v>86</v>
      </c>
      <c r="F1268">
        <v>141.94999999999999</v>
      </c>
      <c r="G1268" t="s">
        <v>48</v>
      </c>
      <c r="H1268">
        <v>2002</v>
      </c>
      <c r="J1268" t="s">
        <v>49</v>
      </c>
      <c r="K1268" t="s">
        <v>20</v>
      </c>
      <c r="L1268">
        <v>988.04719999999998</v>
      </c>
      <c r="M1268" t="s">
        <v>45</v>
      </c>
      <c r="N1268" t="s">
        <v>22</v>
      </c>
      <c r="O1268" t="str">
        <f t="shared" si="38"/>
        <v xml:space="preserve">Tier 2-Supermarket </v>
      </c>
      <c r="P1268" s="1">
        <f t="shared" si="39"/>
        <v>2.0644115079792156E-5</v>
      </c>
    </row>
    <row r="1269" spans="1:16" x14ac:dyDescent="0.3">
      <c r="A1269" t="s">
        <v>75</v>
      </c>
      <c r="B1269">
        <v>19.25</v>
      </c>
      <c r="C1269" t="s">
        <v>15</v>
      </c>
      <c r="D1269">
        <v>0.10199999999999999</v>
      </c>
      <c r="E1269" t="s">
        <v>16</v>
      </c>
      <c r="F1269">
        <v>54.396000000000001</v>
      </c>
      <c r="G1269" t="s">
        <v>48</v>
      </c>
      <c r="H1269">
        <v>2002</v>
      </c>
      <c r="J1269" t="s">
        <v>49</v>
      </c>
      <c r="K1269" t="s">
        <v>20</v>
      </c>
      <c r="L1269">
        <v>873.52959999999996</v>
      </c>
      <c r="M1269" t="s">
        <v>21</v>
      </c>
      <c r="N1269" t="s">
        <v>57</v>
      </c>
      <c r="O1269" t="str">
        <f t="shared" si="38"/>
        <v xml:space="preserve">Tier 2-Supermarket </v>
      </c>
      <c r="P1269" s="1">
        <f t="shared" si="39"/>
        <v>1.8251400933077701E-5</v>
      </c>
    </row>
    <row r="1270" spans="1:16" x14ac:dyDescent="0.3">
      <c r="A1270" t="s">
        <v>316</v>
      </c>
      <c r="B1270">
        <v>19.25</v>
      </c>
      <c r="C1270" t="s">
        <v>24</v>
      </c>
      <c r="D1270">
        <v>3.4799999999999998E-2</v>
      </c>
      <c r="E1270" t="s">
        <v>86</v>
      </c>
      <c r="F1270">
        <v>141.15</v>
      </c>
      <c r="G1270" t="s">
        <v>26</v>
      </c>
      <c r="H1270">
        <v>2009</v>
      </c>
      <c r="I1270" t="s">
        <v>18</v>
      </c>
      <c r="J1270" t="s">
        <v>27</v>
      </c>
      <c r="K1270" t="s">
        <v>28</v>
      </c>
      <c r="L1270">
        <v>282.29919999999998</v>
      </c>
      <c r="M1270" t="s">
        <v>45</v>
      </c>
      <c r="N1270" t="s">
        <v>22</v>
      </c>
      <c r="O1270" t="str">
        <f t="shared" si="38"/>
        <v xml:space="preserve">Tier 3-Supermarket </v>
      </c>
      <c r="P1270" s="1">
        <f t="shared" si="39"/>
        <v>5.89831859422633E-6</v>
      </c>
    </row>
    <row r="1271" spans="1:16" x14ac:dyDescent="0.3">
      <c r="A1271" t="s">
        <v>316</v>
      </c>
      <c r="B1271">
        <v>19.25</v>
      </c>
      <c r="C1271" t="s">
        <v>24</v>
      </c>
      <c r="D1271">
        <v>3.4700000000000002E-2</v>
      </c>
      <c r="E1271" t="s">
        <v>86</v>
      </c>
      <c r="F1271">
        <v>141.85</v>
      </c>
      <c r="G1271" t="s">
        <v>39</v>
      </c>
      <c r="H1271">
        <v>1987</v>
      </c>
      <c r="I1271" t="s">
        <v>40</v>
      </c>
      <c r="J1271" t="s">
        <v>27</v>
      </c>
      <c r="K1271" t="s">
        <v>20</v>
      </c>
      <c r="L1271">
        <v>2399.5432000000001</v>
      </c>
      <c r="M1271" t="s">
        <v>45</v>
      </c>
      <c r="N1271" t="s">
        <v>22</v>
      </c>
      <c r="O1271" t="str">
        <f t="shared" si="38"/>
        <v xml:space="preserve">Tier 3-Supermarket </v>
      </c>
      <c r="P1271" s="1">
        <f t="shared" si="39"/>
        <v>5.0135708050923807E-5</v>
      </c>
    </row>
    <row r="1272" spans="1:16" x14ac:dyDescent="0.3">
      <c r="A1272" t="s">
        <v>580</v>
      </c>
      <c r="B1272">
        <v>19.25</v>
      </c>
      <c r="C1272" t="s">
        <v>24</v>
      </c>
      <c r="D1272">
        <v>0</v>
      </c>
      <c r="E1272" t="s">
        <v>47</v>
      </c>
      <c r="F1272">
        <v>82.590999999999994</v>
      </c>
      <c r="G1272" t="s">
        <v>48</v>
      </c>
      <c r="H1272">
        <v>2002</v>
      </c>
      <c r="J1272" t="s">
        <v>49</v>
      </c>
      <c r="K1272" t="s">
        <v>20</v>
      </c>
      <c r="L1272">
        <v>922.79880000000003</v>
      </c>
      <c r="M1272" t="s">
        <v>45</v>
      </c>
      <c r="N1272" t="s">
        <v>36</v>
      </c>
      <c r="O1272" t="str">
        <f t="shared" si="38"/>
        <v xml:space="preserve">Tier 2-Supermarket </v>
      </c>
      <c r="P1272" s="1">
        <f t="shared" si="39"/>
        <v>1.9280824461315315E-5</v>
      </c>
    </row>
    <row r="1273" spans="1:16" x14ac:dyDescent="0.3">
      <c r="A1273" t="s">
        <v>75</v>
      </c>
      <c r="B1273">
        <v>19.25</v>
      </c>
      <c r="C1273" t="s">
        <v>15</v>
      </c>
      <c r="D1273">
        <v>0.1019</v>
      </c>
      <c r="E1273" t="s">
        <v>16</v>
      </c>
      <c r="F1273">
        <v>54.595999999999997</v>
      </c>
      <c r="G1273" t="s">
        <v>17</v>
      </c>
      <c r="H1273">
        <v>1999</v>
      </c>
      <c r="I1273" t="s">
        <v>18</v>
      </c>
      <c r="J1273" t="s">
        <v>19</v>
      </c>
      <c r="K1273" t="s">
        <v>20</v>
      </c>
      <c r="L1273">
        <v>764.33839999999998</v>
      </c>
      <c r="M1273" t="s">
        <v>21</v>
      </c>
      <c r="N1273" t="s">
        <v>57</v>
      </c>
      <c r="O1273" t="str">
        <f t="shared" si="38"/>
        <v xml:space="preserve">Tier 1-Supermarket </v>
      </c>
      <c r="P1273" s="1">
        <f t="shared" si="39"/>
        <v>1.5969975816442989E-5</v>
      </c>
    </row>
    <row r="1274" spans="1:16" x14ac:dyDescent="0.3">
      <c r="A1274" t="s">
        <v>1007</v>
      </c>
      <c r="B1274">
        <v>19.25</v>
      </c>
      <c r="C1274" t="s">
        <v>24</v>
      </c>
      <c r="D1274">
        <v>2.7199999999999998E-2</v>
      </c>
      <c r="E1274" t="s">
        <v>31</v>
      </c>
      <c r="F1274">
        <v>194.81100000000001</v>
      </c>
      <c r="G1274" t="s">
        <v>26</v>
      </c>
      <c r="H1274">
        <v>2009</v>
      </c>
      <c r="I1274" t="s">
        <v>18</v>
      </c>
      <c r="J1274" t="s">
        <v>27</v>
      </c>
      <c r="K1274" t="s">
        <v>28</v>
      </c>
      <c r="L1274">
        <v>2160.5210000000002</v>
      </c>
      <c r="M1274" t="s">
        <v>21</v>
      </c>
      <c r="N1274" t="s">
        <v>22</v>
      </c>
      <c r="O1274" t="str">
        <f t="shared" si="38"/>
        <v xml:space="preserve">Tier 3-Supermarket </v>
      </c>
      <c r="P1274" s="1">
        <f t="shared" si="39"/>
        <v>4.5141612826095385E-5</v>
      </c>
    </row>
    <row r="1275" spans="1:16" x14ac:dyDescent="0.3">
      <c r="A1275" t="s">
        <v>587</v>
      </c>
      <c r="B1275">
        <v>19.25</v>
      </c>
      <c r="C1275" t="s">
        <v>15</v>
      </c>
      <c r="D1275">
        <v>0.1086</v>
      </c>
      <c r="E1275" t="s">
        <v>38</v>
      </c>
      <c r="F1275">
        <v>33.055999999999997</v>
      </c>
      <c r="G1275" t="s">
        <v>51</v>
      </c>
      <c r="H1275">
        <v>2007</v>
      </c>
      <c r="J1275" t="s">
        <v>49</v>
      </c>
      <c r="K1275" t="s">
        <v>20</v>
      </c>
      <c r="L1275">
        <v>538.19989999999996</v>
      </c>
      <c r="M1275" t="s">
        <v>38</v>
      </c>
      <c r="N1275" t="s">
        <v>57</v>
      </c>
      <c r="O1275" t="str">
        <f t="shared" si="38"/>
        <v xml:space="preserve">Tier 2-Supermarket </v>
      </c>
      <c r="P1275" s="1">
        <f t="shared" si="39"/>
        <v>1.1245070753231859E-5</v>
      </c>
    </row>
    <row r="1276" spans="1:16" x14ac:dyDescent="0.3">
      <c r="A1276" t="s">
        <v>1007</v>
      </c>
      <c r="B1276">
        <v>19.25</v>
      </c>
      <c r="C1276" t="s">
        <v>24</v>
      </c>
      <c r="D1276">
        <v>2.7099999999999999E-2</v>
      </c>
      <c r="E1276" t="s">
        <v>31</v>
      </c>
      <c r="F1276">
        <v>195.61099999999999</v>
      </c>
      <c r="G1276" t="s">
        <v>65</v>
      </c>
      <c r="H1276">
        <v>2004</v>
      </c>
      <c r="I1276" t="s">
        <v>55</v>
      </c>
      <c r="J1276" t="s">
        <v>49</v>
      </c>
      <c r="K1276" t="s">
        <v>20</v>
      </c>
      <c r="L1276">
        <v>3283.4261999999999</v>
      </c>
      <c r="M1276" t="s">
        <v>21</v>
      </c>
      <c r="N1276" t="s">
        <v>22</v>
      </c>
      <c r="O1276" t="str">
        <f t="shared" si="38"/>
        <v xml:space="preserve">Tier 2-Supermarket </v>
      </c>
      <c r="P1276" s="1">
        <f t="shared" si="39"/>
        <v>6.8603431423928585E-5</v>
      </c>
    </row>
    <row r="1277" spans="1:16" x14ac:dyDescent="0.3">
      <c r="A1277" t="s">
        <v>580</v>
      </c>
      <c r="B1277">
        <v>19.25</v>
      </c>
      <c r="C1277" t="s">
        <v>24</v>
      </c>
      <c r="D1277">
        <v>5.8299999999999998E-2</v>
      </c>
      <c r="E1277" t="s">
        <v>47</v>
      </c>
      <c r="F1277">
        <v>81.991</v>
      </c>
      <c r="G1277" t="s">
        <v>65</v>
      </c>
      <c r="H1277">
        <v>2004</v>
      </c>
      <c r="I1277" t="s">
        <v>55</v>
      </c>
      <c r="J1277" t="s">
        <v>49</v>
      </c>
      <c r="K1277" t="s">
        <v>20</v>
      </c>
      <c r="L1277">
        <v>1225.6939</v>
      </c>
      <c r="M1277" t="s">
        <v>45</v>
      </c>
      <c r="N1277" t="s">
        <v>22</v>
      </c>
      <c r="O1277" t="str">
        <f t="shared" si="38"/>
        <v xml:space="preserve">Tier 2-Supermarket </v>
      </c>
      <c r="P1277" s="1">
        <f t="shared" si="39"/>
        <v>2.560947080685949E-5</v>
      </c>
    </row>
    <row r="1278" spans="1:16" x14ac:dyDescent="0.3">
      <c r="A1278" t="s">
        <v>316</v>
      </c>
      <c r="B1278">
        <v>19.25</v>
      </c>
      <c r="C1278" t="s">
        <v>24</v>
      </c>
      <c r="D1278">
        <v>3.49E-2</v>
      </c>
      <c r="E1278" t="s">
        <v>86</v>
      </c>
      <c r="F1278">
        <v>141.05000000000001</v>
      </c>
      <c r="G1278" t="s">
        <v>51</v>
      </c>
      <c r="H1278">
        <v>2007</v>
      </c>
      <c r="J1278" t="s">
        <v>49</v>
      </c>
      <c r="K1278" t="s">
        <v>20</v>
      </c>
      <c r="L1278">
        <v>1543.6018999999999</v>
      </c>
      <c r="M1278" t="s">
        <v>45</v>
      </c>
      <c r="N1278" t="s">
        <v>22</v>
      </c>
      <c r="O1278" t="str">
        <f t="shared" si="38"/>
        <v xml:space="preserve">Tier 2-Supermarket </v>
      </c>
      <c r="P1278" s="1">
        <f t="shared" si="39"/>
        <v>3.2251794510409849E-5</v>
      </c>
    </row>
    <row r="1279" spans="1:16" x14ac:dyDescent="0.3">
      <c r="A1279" t="s">
        <v>1007</v>
      </c>
      <c r="B1279">
        <v>19.25</v>
      </c>
      <c r="C1279" t="s">
        <v>24</v>
      </c>
      <c r="D1279">
        <v>2.7099999999999999E-2</v>
      </c>
      <c r="E1279" t="s">
        <v>31</v>
      </c>
      <c r="F1279">
        <v>197.61099999999999</v>
      </c>
      <c r="G1279" t="s">
        <v>54</v>
      </c>
      <c r="H1279">
        <v>1997</v>
      </c>
      <c r="I1279" t="s">
        <v>55</v>
      </c>
      <c r="J1279" t="s">
        <v>19</v>
      </c>
      <c r="K1279" t="s">
        <v>20</v>
      </c>
      <c r="L1279">
        <v>2949.0207999999998</v>
      </c>
      <c r="M1279" t="s">
        <v>21</v>
      </c>
      <c r="N1279" t="s">
        <v>22</v>
      </c>
      <c r="O1279" t="str">
        <f t="shared" si="38"/>
        <v xml:space="preserve">Tier 1-Supermarket </v>
      </c>
      <c r="P1279" s="1">
        <f t="shared" si="39"/>
        <v>6.1616413434399415E-5</v>
      </c>
    </row>
    <row r="1280" spans="1:16" x14ac:dyDescent="0.3">
      <c r="A1280" t="s">
        <v>580</v>
      </c>
      <c r="B1280">
        <v>19.25</v>
      </c>
      <c r="C1280" t="s">
        <v>24</v>
      </c>
      <c r="D1280">
        <v>5.8500000000000003E-2</v>
      </c>
      <c r="E1280" t="s">
        <v>47</v>
      </c>
      <c r="F1280">
        <v>84.290999999999997</v>
      </c>
      <c r="G1280" t="s">
        <v>26</v>
      </c>
      <c r="H1280">
        <v>2009</v>
      </c>
      <c r="I1280" t="s">
        <v>18</v>
      </c>
      <c r="J1280" t="s">
        <v>27</v>
      </c>
      <c r="K1280" t="s">
        <v>28</v>
      </c>
      <c r="L1280">
        <v>1056.3291999999999</v>
      </c>
      <c r="M1280" t="s">
        <v>45</v>
      </c>
      <c r="N1280" t="s">
        <v>22</v>
      </c>
      <c r="O1280" t="str">
        <f t="shared" si="38"/>
        <v xml:space="preserve">Tier 3-Supermarket </v>
      </c>
      <c r="P1280" s="1">
        <f t="shared" si="39"/>
        <v>2.2070789297257037E-5</v>
      </c>
    </row>
    <row r="1281" spans="1:16" x14ac:dyDescent="0.3">
      <c r="A1281" t="s">
        <v>580</v>
      </c>
      <c r="B1281">
        <v>19.25</v>
      </c>
      <c r="C1281" t="s">
        <v>24</v>
      </c>
      <c r="D1281">
        <v>5.8299999999999998E-2</v>
      </c>
      <c r="E1281" t="s">
        <v>47</v>
      </c>
      <c r="F1281">
        <v>82.191000000000003</v>
      </c>
      <c r="G1281" t="s">
        <v>54</v>
      </c>
      <c r="H1281">
        <v>1997</v>
      </c>
      <c r="I1281" t="s">
        <v>55</v>
      </c>
      <c r="J1281" t="s">
        <v>19</v>
      </c>
      <c r="K1281" t="s">
        <v>20</v>
      </c>
      <c r="L1281">
        <v>1181.1631</v>
      </c>
      <c r="M1281" t="s">
        <v>45</v>
      </c>
      <c r="N1281" t="s">
        <v>22</v>
      </c>
      <c r="O1281" t="str">
        <f t="shared" si="38"/>
        <v xml:space="preserve">Tier 1-Supermarket </v>
      </c>
      <c r="P1281" s="1">
        <f t="shared" si="39"/>
        <v>2.4679050721872447E-5</v>
      </c>
    </row>
    <row r="1282" spans="1:16" x14ac:dyDescent="0.3">
      <c r="A1282" t="s">
        <v>1007</v>
      </c>
      <c r="B1282">
        <v>19.25</v>
      </c>
      <c r="C1282" t="s">
        <v>24</v>
      </c>
      <c r="D1282">
        <v>0</v>
      </c>
      <c r="E1282" t="s">
        <v>31</v>
      </c>
      <c r="F1282">
        <v>196.21100000000001</v>
      </c>
      <c r="G1282" t="s">
        <v>17</v>
      </c>
      <c r="H1282">
        <v>1999</v>
      </c>
      <c r="I1282" t="s">
        <v>18</v>
      </c>
      <c r="J1282" t="s">
        <v>19</v>
      </c>
      <c r="K1282" t="s">
        <v>20</v>
      </c>
      <c r="L1282">
        <v>3255.1806999999999</v>
      </c>
      <c r="M1282" t="s">
        <v>21</v>
      </c>
      <c r="N1282" t="s">
        <v>36</v>
      </c>
      <c r="O1282" t="str">
        <f t="shared" ref="O1282:O1345" si="40">_xlfn.CONCAT(J1282,"-", LEFT(K1282,12))</f>
        <v xml:space="preserve">Tier 1-Supermarket </v>
      </c>
      <c r="P1282" s="1">
        <f t="shared" ref="P1282:P1345" si="41">L1282/SUM(L:L)</f>
        <v>6.8013274038242688E-5</v>
      </c>
    </row>
    <row r="1283" spans="1:16" x14ac:dyDescent="0.3">
      <c r="A1283" t="s">
        <v>580</v>
      </c>
      <c r="B1283">
        <v>19.25</v>
      </c>
      <c r="C1283" t="s">
        <v>24</v>
      </c>
      <c r="D1283">
        <v>5.8599999999999999E-2</v>
      </c>
      <c r="E1283" t="s">
        <v>47</v>
      </c>
      <c r="F1283">
        <v>85.590999999999994</v>
      </c>
      <c r="G1283" t="s">
        <v>51</v>
      </c>
      <c r="H1283">
        <v>2007</v>
      </c>
      <c r="J1283" t="s">
        <v>49</v>
      </c>
      <c r="K1283" t="s">
        <v>20</v>
      </c>
      <c r="L1283">
        <v>1230.2371000000001</v>
      </c>
      <c r="M1283" t="s">
        <v>45</v>
      </c>
      <c r="N1283" t="s">
        <v>22</v>
      </c>
      <c r="O1283" t="str">
        <f t="shared" si="40"/>
        <v xml:space="preserve">Tier 2-Supermarket </v>
      </c>
      <c r="P1283" s="1">
        <f t="shared" si="41"/>
        <v>2.570439576958446E-5</v>
      </c>
    </row>
    <row r="1284" spans="1:16" x14ac:dyDescent="0.3">
      <c r="A1284" t="s">
        <v>75</v>
      </c>
      <c r="B1284">
        <v>19.25</v>
      </c>
      <c r="C1284" t="s">
        <v>15</v>
      </c>
      <c r="D1284">
        <v>0.1018</v>
      </c>
      <c r="E1284" t="s">
        <v>16</v>
      </c>
      <c r="F1284">
        <v>52.896000000000001</v>
      </c>
      <c r="G1284" t="s">
        <v>54</v>
      </c>
      <c r="H1284">
        <v>1997</v>
      </c>
      <c r="I1284" t="s">
        <v>55</v>
      </c>
      <c r="J1284" t="s">
        <v>19</v>
      </c>
      <c r="K1284" t="s">
        <v>20</v>
      </c>
      <c r="L1284">
        <v>599.71990000000005</v>
      </c>
      <c r="M1284" t="s">
        <v>21</v>
      </c>
      <c r="N1284" t="s">
        <v>57</v>
      </c>
      <c r="O1284" t="str">
        <f t="shared" si="40"/>
        <v xml:space="preserve">Tier 1-Supermarket </v>
      </c>
      <c r="P1284" s="1">
        <f t="shared" si="41"/>
        <v>1.2530460722161294E-5</v>
      </c>
    </row>
    <row r="1285" spans="1:16" x14ac:dyDescent="0.3">
      <c r="A1285" t="s">
        <v>1007</v>
      </c>
      <c r="B1285">
        <v>19.25</v>
      </c>
      <c r="C1285" t="s">
        <v>24</v>
      </c>
      <c r="D1285">
        <v>4.53E-2</v>
      </c>
      <c r="E1285" t="s">
        <v>31</v>
      </c>
      <c r="F1285">
        <v>198.21100000000001</v>
      </c>
      <c r="G1285" t="s">
        <v>34</v>
      </c>
      <c r="H1285">
        <v>1998</v>
      </c>
      <c r="J1285" t="s">
        <v>27</v>
      </c>
      <c r="K1285" t="s">
        <v>35</v>
      </c>
      <c r="L1285">
        <v>465.50619999999998</v>
      </c>
      <c r="M1285" t="s">
        <v>21</v>
      </c>
      <c r="N1285" t="s">
        <v>22</v>
      </c>
      <c r="O1285" t="str">
        <f t="shared" si="40"/>
        <v>Tier 3-Grocery Stor</v>
      </c>
      <c r="P1285" s="1">
        <f t="shared" si="41"/>
        <v>9.7262191149944487E-6</v>
      </c>
    </row>
    <row r="1286" spans="1:16" x14ac:dyDescent="0.3">
      <c r="A1286" t="s">
        <v>587</v>
      </c>
      <c r="B1286">
        <v>19.25</v>
      </c>
      <c r="C1286" t="s">
        <v>15</v>
      </c>
      <c r="D1286">
        <v>0.1082</v>
      </c>
      <c r="E1286" t="s">
        <v>38</v>
      </c>
      <c r="F1286">
        <v>32.055999999999997</v>
      </c>
      <c r="G1286" t="s">
        <v>48</v>
      </c>
      <c r="H1286">
        <v>2002</v>
      </c>
      <c r="J1286" t="s">
        <v>49</v>
      </c>
      <c r="K1286" t="s">
        <v>20</v>
      </c>
      <c r="L1286">
        <v>450.53320000000002</v>
      </c>
      <c r="M1286" t="s">
        <v>38</v>
      </c>
      <c r="N1286" t="s">
        <v>57</v>
      </c>
      <c r="O1286" t="str">
        <f t="shared" si="40"/>
        <v xml:space="preserve">Tier 2-Supermarket </v>
      </c>
      <c r="P1286" s="1">
        <f t="shared" si="41"/>
        <v>9.4133754218088115E-6</v>
      </c>
    </row>
    <row r="1287" spans="1:16" x14ac:dyDescent="0.3">
      <c r="A1287" t="s">
        <v>587</v>
      </c>
      <c r="B1287">
        <v>19.25</v>
      </c>
      <c r="C1287" t="s">
        <v>15</v>
      </c>
      <c r="D1287">
        <v>0.1082</v>
      </c>
      <c r="E1287" t="s">
        <v>38</v>
      </c>
      <c r="F1287">
        <v>32.456000000000003</v>
      </c>
      <c r="G1287" t="s">
        <v>17</v>
      </c>
      <c r="H1287">
        <v>1999</v>
      </c>
      <c r="I1287" t="s">
        <v>18</v>
      </c>
      <c r="J1287" t="s">
        <v>19</v>
      </c>
      <c r="K1287" t="s">
        <v>20</v>
      </c>
      <c r="L1287">
        <v>433.44470000000001</v>
      </c>
      <c r="M1287" t="s">
        <v>38</v>
      </c>
      <c r="N1287" t="s">
        <v>57</v>
      </c>
      <c r="O1287" t="str">
        <f t="shared" si="40"/>
        <v xml:space="preserve">Tier 1-Supermarket </v>
      </c>
      <c r="P1287" s="1">
        <f t="shared" si="41"/>
        <v>9.0563307780498611E-6</v>
      </c>
    </row>
    <row r="1288" spans="1:16" x14ac:dyDescent="0.3">
      <c r="A1288" t="s">
        <v>32</v>
      </c>
      <c r="B1288">
        <v>19.2</v>
      </c>
      <c r="C1288" t="s">
        <v>24</v>
      </c>
      <c r="D1288">
        <v>0</v>
      </c>
      <c r="E1288" t="s">
        <v>33</v>
      </c>
      <c r="F1288">
        <v>182.095</v>
      </c>
      <c r="G1288" t="s">
        <v>34</v>
      </c>
      <c r="H1288">
        <v>1998</v>
      </c>
      <c r="J1288" t="s">
        <v>27</v>
      </c>
      <c r="K1288" t="s">
        <v>35</v>
      </c>
      <c r="L1288">
        <v>732.38</v>
      </c>
      <c r="M1288" t="s">
        <v>21</v>
      </c>
      <c r="N1288" t="s">
        <v>36</v>
      </c>
      <c r="O1288" t="str">
        <f t="shared" si="40"/>
        <v>Tier 3-Grocery Stor</v>
      </c>
      <c r="P1288" s="1">
        <f t="shared" si="41"/>
        <v>1.5302241635964537E-5</v>
      </c>
    </row>
    <row r="1289" spans="1:16" x14ac:dyDescent="0.3">
      <c r="A1289" t="s">
        <v>50</v>
      </c>
      <c r="B1289">
        <v>19.2</v>
      </c>
      <c r="C1289" t="s">
        <v>24</v>
      </c>
      <c r="D1289">
        <v>9.4399999999999998E-2</v>
      </c>
      <c r="E1289" t="s">
        <v>47</v>
      </c>
      <c r="F1289">
        <v>187.821</v>
      </c>
      <c r="G1289" t="s">
        <v>51</v>
      </c>
      <c r="H1289">
        <v>2007</v>
      </c>
      <c r="J1289" t="s">
        <v>49</v>
      </c>
      <c r="K1289" t="s">
        <v>20</v>
      </c>
      <c r="L1289">
        <v>4710.5349999999999</v>
      </c>
      <c r="M1289" t="s">
        <v>45</v>
      </c>
      <c r="N1289" t="s">
        <v>22</v>
      </c>
      <c r="O1289" t="str">
        <f t="shared" si="40"/>
        <v xml:space="preserve">Tier 2-Supermarket </v>
      </c>
      <c r="P1289" s="1">
        <f t="shared" si="41"/>
        <v>9.8421235976771894E-5</v>
      </c>
    </row>
    <row r="1290" spans="1:16" x14ac:dyDescent="0.3">
      <c r="A1290" t="s">
        <v>309</v>
      </c>
      <c r="B1290">
        <v>19.2</v>
      </c>
      <c r="C1290" t="s">
        <v>15</v>
      </c>
      <c r="D1290">
        <v>7.7600000000000002E-2</v>
      </c>
      <c r="E1290" t="s">
        <v>38</v>
      </c>
      <c r="F1290">
        <v>197.61099999999999</v>
      </c>
      <c r="G1290" t="s">
        <v>17</v>
      </c>
      <c r="H1290">
        <v>1999</v>
      </c>
      <c r="I1290" t="s">
        <v>18</v>
      </c>
      <c r="J1290" t="s">
        <v>19</v>
      </c>
      <c r="K1290" t="s">
        <v>20</v>
      </c>
      <c r="L1290">
        <v>3142.576</v>
      </c>
      <c r="M1290" t="s">
        <v>38</v>
      </c>
      <c r="N1290" t="s">
        <v>22</v>
      </c>
      <c r="O1290" t="str">
        <f t="shared" si="40"/>
        <v xml:space="preserve">Tier 1-Supermarket </v>
      </c>
      <c r="P1290" s="1">
        <f t="shared" si="41"/>
        <v>6.5660527747047823E-5</v>
      </c>
    </row>
    <row r="1291" spans="1:16" x14ac:dyDescent="0.3">
      <c r="A1291" t="s">
        <v>409</v>
      </c>
      <c r="B1291">
        <v>19.2</v>
      </c>
      <c r="C1291" t="s">
        <v>15</v>
      </c>
      <c r="D1291">
        <v>0</v>
      </c>
      <c r="E1291" t="s">
        <v>38</v>
      </c>
      <c r="F1291">
        <v>127.831</v>
      </c>
      <c r="G1291" t="s">
        <v>48</v>
      </c>
      <c r="H1291">
        <v>2002</v>
      </c>
      <c r="J1291" t="s">
        <v>49</v>
      </c>
      <c r="K1291" t="s">
        <v>20</v>
      </c>
      <c r="L1291">
        <v>1298.31</v>
      </c>
      <c r="M1291" t="s">
        <v>38</v>
      </c>
      <c r="N1291" t="s">
        <v>36</v>
      </c>
      <c r="O1291" t="str">
        <f t="shared" si="40"/>
        <v xml:space="preserve">Tier 2-Supermarket </v>
      </c>
      <c r="P1291" s="1">
        <f t="shared" si="41"/>
        <v>2.7126701081937131E-5</v>
      </c>
    </row>
    <row r="1292" spans="1:16" x14ac:dyDescent="0.3">
      <c r="A1292" t="s">
        <v>478</v>
      </c>
      <c r="B1292">
        <v>19.2</v>
      </c>
      <c r="C1292" t="s">
        <v>15</v>
      </c>
      <c r="D1292">
        <v>0.1002</v>
      </c>
      <c r="E1292" t="s">
        <v>47</v>
      </c>
      <c r="F1292">
        <v>112.989</v>
      </c>
      <c r="G1292" t="s">
        <v>17</v>
      </c>
      <c r="H1292">
        <v>1999</v>
      </c>
      <c r="I1292" t="s">
        <v>18</v>
      </c>
      <c r="J1292" t="s">
        <v>19</v>
      </c>
      <c r="K1292" t="s">
        <v>20</v>
      </c>
      <c r="L1292">
        <v>1667.829</v>
      </c>
      <c r="M1292" t="s">
        <v>45</v>
      </c>
      <c r="N1292" t="s">
        <v>57</v>
      </c>
      <c r="O1292" t="str">
        <f t="shared" si="40"/>
        <v xml:space="preserve">Tier 1-Supermarket </v>
      </c>
      <c r="P1292" s="1">
        <f t="shared" si="41"/>
        <v>3.4847377543719236E-5</v>
      </c>
    </row>
    <row r="1293" spans="1:16" x14ac:dyDescent="0.3">
      <c r="A1293" t="s">
        <v>696</v>
      </c>
      <c r="B1293">
        <v>19.2</v>
      </c>
      <c r="C1293" t="s">
        <v>15</v>
      </c>
      <c r="D1293">
        <v>0.1825</v>
      </c>
      <c r="E1293" t="s">
        <v>161</v>
      </c>
      <c r="F1293">
        <v>239.22</v>
      </c>
      <c r="G1293" t="s">
        <v>39</v>
      </c>
      <c r="H1293">
        <v>1987</v>
      </c>
      <c r="I1293" t="s">
        <v>40</v>
      </c>
      <c r="J1293" t="s">
        <v>27</v>
      </c>
      <c r="K1293" t="s">
        <v>20</v>
      </c>
      <c r="L1293">
        <v>5061.4116000000004</v>
      </c>
      <c r="M1293" t="s">
        <v>45</v>
      </c>
      <c r="N1293" t="s">
        <v>57</v>
      </c>
      <c r="O1293" t="str">
        <f t="shared" si="40"/>
        <v xml:space="preserve">Tier 3-Supermarket </v>
      </c>
      <c r="P1293" s="1">
        <f t="shared" si="41"/>
        <v>1.0575240083327492E-4</v>
      </c>
    </row>
    <row r="1294" spans="1:16" x14ac:dyDescent="0.3">
      <c r="A1294" t="s">
        <v>769</v>
      </c>
      <c r="B1294">
        <v>19.2</v>
      </c>
      <c r="C1294" t="s">
        <v>15</v>
      </c>
      <c r="D1294">
        <v>3.5200000000000002E-2</v>
      </c>
      <c r="E1294" t="s">
        <v>44</v>
      </c>
      <c r="F1294">
        <v>181.33199999999999</v>
      </c>
      <c r="G1294" t="s">
        <v>54</v>
      </c>
      <c r="H1294">
        <v>1997</v>
      </c>
      <c r="I1294" t="s">
        <v>55</v>
      </c>
      <c r="J1294" t="s">
        <v>19</v>
      </c>
      <c r="K1294" t="s">
        <v>20</v>
      </c>
      <c r="L1294">
        <v>1443.4544000000001</v>
      </c>
      <c r="M1294" t="s">
        <v>45</v>
      </c>
      <c r="N1294" t="s">
        <v>22</v>
      </c>
      <c r="O1294" t="str">
        <f t="shared" si="40"/>
        <v xml:space="preserve">Tier 1-Supermarket </v>
      </c>
      <c r="P1294" s="1">
        <f t="shared" si="41"/>
        <v>3.0159327151610107E-5</v>
      </c>
    </row>
    <row r="1295" spans="1:16" x14ac:dyDescent="0.3">
      <c r="A1295" t="s">
        <v>798</v>
      </c>
      <c r="B1295">
        <v>19.2</v>
      </c>
      <c r="C1295" t="s">
        <v>24</v>
      </c>
      <c r="D1295">
        <v>0</v>
      </c>
      <c r="E1295" t="s">
        <v>86</v>
      </c>
      <c r="F1295">
        <v>153.33099999999999</v>
      </c>
      <c r="G1295" t="s">
        <v>51</v>
      </c>
      <c r="H1295">
        <v>2007</v>
      </c>
      <c r="J1295" t="s">
        <v>49</v>
      </c>
      <c r="K1295" t="s">
        <v>20</v>
      </c>
      <c r="L1295">
        <v>3257.7593999999999</v>
      </c>
      <c r="M1295" t="s">
        <v>45</v>
      </c>
      <c r="N1295" t="s">
        <v>36</v>
      </c>
      <c r="O1295" t="str">
        <f t="shared" si="40"/>
        <v xml:space="preserve">Tier 2-Supermarket </v>
      </c>
      <c r="P1295" s="1">
        <f t="shared" si="41"/>
        <v>6.806715302252225E-5</v>
      </c>
    </row>
    <row r="1296" spans="1:16" x14ac:dyDescent="0.3">
      <c r="A1296" t="s">
        <v>696</v>
      </c>
      <c r="B1296">
        <v>19.2</v>
      </c>
      <c r="C1296" t="s">
        <v>15</v>
      </c>
      <c r="D1296">
        <v>0.1827</v>
      </c>
      <c r="E1296" t="s">
        <v>161</v>
      </c>
      <c r="F1296">
        <v>243.02</v>
      </c>
      <c r="G1296" t="s">
        <v>54</v>
      </c>
      <c r="H1296">
        <v>1997</v>
      </c>
      <c r="I1296" t="s">
        <v>55</v>
      </c>
      <c r="J1296" t="s">
        <v>19</v>
      </c>
      <c r="K1296" t="s">
        <v>20</v>
      </c>
      <c r="L1296">
        <v>3374.2743999999998</v>
      </c>
      <c r="M1296" t="s">
        <v>45</v>
      </c>
      <c r="N1296" t="s">
        <v>57</v>
      </c>
      <c r="O1296" t="str">
        <f t="shared" si="40"/>
        <v xml:space="preserve">Tier 1-Supermarket </v>
      </c>
      <c r="P1296" s="1">
        <f t="shared" si="41"/>
        <v>7.0501600555516607E-5</v>
      </c>
    </row>
    <row r="1297" spans="1:16" x14ac:dyDescent="0.3">
      <c r="A1297" t="s">
        <v>32</v>
      </c>
      <c r="B1297">
        <v>19.2</v>
      </c>
      <c r="C1297" t="s">
        <v>24</v>
      </c>
      <c r="D1297">
        <v>2.29E-2</v>
      </c>
      <c r="E1297" t="s">
        <v>33</v>
      </c>
      <c r="F1297">
        <v>181.19499999999999</v>
      </c>
      <c r="G1297" t="s">
        <v>65</v>
      </c>
      <c r="H1297">
        <v>2004</v>
      </c>
      <c r="I1297" t="s">
        <v>55</v>
      </c>
      <c r="J1297" t="s">
        <v>49</v>
      </c>
      <c r="K1297" t="s">
        <v>20</v>
      </c>
      <c r="L1297">
        <v>2380.2350000000001</v>
      </c>
      <c r="M1297" t="s">
        <v>21</v>
      </c>
      <c r="N1297" t="s">
        <v>22</v>
      </c>
      <c r="O1297" t="str">
        <f t="shared" si="40"/>
        <v xml:space="preserve">Tier 2-Supermarket </v>
      </c>
      <c r="P1297" s="1">
        <f t="shared" si="41"/>
        <v>4.9732285316884747E-5</v>
      </c>
    </row>
    <row r="1298" spans="1:16" x14ac:dyDescent="0.3">
      <c r="A1298" t="s">
        <v>1041</v>
      </c>
      <c r="B1298">
        <v>19.2</v>
      </c>
      <c r="C1298" t="s">
        <v>24</v>
      </c>
      <c r="D1298">
        <v>5.5999999999999999E-3</v>
      </c>
      <c r="E1298" t="s">
        <v>110</v>
      </c>
      <c r="F1298">
        <v>226.60599999999999</v>
      </c>
      <c r="G1298" t="s">
        <v>51</v>
      </c>
      <c r="H1298">
        <v>2007</v>
      </c>
      <c r="J1298" t="s">
        <v>49</v>
      </c>
      <c r="K1298" t="s">
        <v>20</v>
      </c>
      <c r="L1298">
        <v>5191.2425999999996</v>
      </c>
      <c r="M1298" t="s">
        <v>45</v>
      </c>
      <c r="N1298" t="s">
        <v>22</v>
      </c>
      <c r="O1298" t="str">
        <f t="shared" si="40"/>
        <v xml:space="preserve">Tier 2-Supermarket </v>
      </c>
      <c r="P1298" s="1">
        <f t="shared" si="41"/>
        <v>1.0846507094146861E-4</v>
      </c>
    </row>
    <row r="1299" spans="1:16" x14ac:dyDescent="0.3">
      <c r="A1299" t="s">
        <v>478</v>
      </c>
      <c r="B1299">
        <v>19.2</v>
      </c>
      <c r="C1299" t="s">
        <v>15</v>
      </c>
      <c r="D1299">
        <v>0.1</v>
      </c>
      <c r="E1299" t="s">
        <v>47</v>
      </c>
      <c r="F1299">
        <v>112.789</v>
      </c>
      <c r="G1299" t="s">
        <v>39</v>
      </c>
      <c r="H1299">
        <v>1987</v>
      </c>
      <c r="I1299" t="s">
        <v>40</v>
      </c>
      <c r="J1299" t="s">
        <v>27</v>
      </c>
      <c r="K1299" t="s">
        <v>20</v>
      </c>
      <c r="L1299">
        <v>1779.0175999999999</v>
      </c>
      <c r="M1299" t="s">
        <v>45</v>
      </c>
      <c r="N1299" t="s">
        <v>22</v>
      </c>
      <c r="O1299" t="str">
        <f t="shared" si="40"/>
        <v xml:space="preserve">Tier 3-Supermarket </v>
      </c>
      <c r="P1299" s="1">
        <f t="shared" si="41"/>
        <v>3.7170536046633851E-5</v>
      </c>
    </row>
    <row r="1300" spans="1:16" x14ac:dyDescent="0.3">
      <c r="A1300" t="s">
        <v>478</v>
      </c>
      <c r="B1300">
        <v>19.2</v>
      </c>
      <c r="C1300" t="s">
        <v>15</v>
      </c>
      <c r="D1300">
        <v>0.10009999999999999</v>
      </c>
      <c r="E1300" t="s">
        <v>47</v>
      </c>
      <c r="F1300">
        <v>112.489</v>
      </c>
      <c r="G1300" t="s">
        <v>65</v>
      </c>
      <c r="H1300">
        <v>2004</v>
      </c>
      <c r="I1300" t="s">
        <v>55</v>
      </c>
      <c r="J1300" t="s">
        <v>49</v>
      </c>
      <c r="K1300" t="s">
        <v>20</v>
      </c>
      <c r="L1300">
        <v>1223.0745999999999</v>
      </c>
      <c r="M1300" t="s">
        <v>45</v>
      </c>
      <c r="N1300" t="s">
        <v>57</v>
      </c>
      <c r="O1300" t="str">
        <f t="shared" si="40"/>
        <v xml:space="preserve">Tier 2-Supermarket </v>
      </c>
      <c r="P1300" s="1">
        <f t="shared" si="41"/>
        <v>2.5554743532060773E-5</v>
      </c>
    </row>
    <row r="1301" spans="1:16" x14ac:dyDescent="0.3">
      <c r="A1301" t="s">
        <v>409</v>
      </c>
      <c r="B1301">
        <v>19.2</v>
      </c>
      <c r="C1301" t="s">
        <v>15</v>
      </c>
      <c r="D1301">
        <v>4.1200000000000001E-2</v>
      </c>
      <c r="E1301" t="s">
        <v>38</v>
      </c>
      <c r="F1301">
        <v>131.23099999999999</v>
      </c>
      <c r="G1301" t="s">
        <v>65</v>
      </c>
      <c r="H1301">
        <v>2004</v>
      </c>
      <c r="I1301" t="s">
        <v>55</v>
      </c>
      <c r="J1301" t="s">
        <v>49</v>
      </c>
      <c r="K1301" t="s">
        <v>20</v>
      </c>
      <c r="L1301">
        <v>3635.268</v>
      </c>
      <c r="M1301" t="s">
        <v>38</v>
      </c>
      <c r="N1301" t="s">
        <v>22</v>
      </c>
      <c r="O1301" t="str">
        <f t="shared" si="40"/>
        <v xml:space="preserve">Tier 2-Supermarket </v>
      </c>
      <c r="P1301" s="1">
        <f t="shared" si="41"/>
        <v>7.5954763029423972E-5</v>
      </c>
    </row>
    <row r="1302" spans="1:16" x14ac:dyDescent="0.3">
      <c r="A1302" t="s">
        <v>309</v>
      </c>
      <c r="B1302">
        <v>19.2</v>
      </c>
      <c r="C1302" t="s">
        <v>15</v>
      </c>
      <c r="D1302">
        <v>0.12970000000000001</v>
      </c>
      <c r="E1302" t="s">
        <v>38</v>
      </c>
      <c r="F1302">
        <v>196.21100000000001</v>
      </c>
      <c r="G1302" t="s">
        <v>34</v>
      </c>
      <c r="H1302">
        <v>1998</v>
      </c>
      <c r="J1302" t="s">
        <v>27</v>
      </c>
      <c r="K1302" t="s">
        <v>35</v>
      </c>
      <c r="L1302">
        <v>589.23299999999995</v>
      </c>
      <c r="M1302" t="s">
        <v>38</v>
      </c>
      <c r="N1302" t="s">
        <v>57</v>
      </c>
      <c r="O1302" t="str">
        <f t="shared" si="40"/>
        <v>Tier 3-Grocery Stor</v>
      </c>
      <c r="P1302" s="1">
        <f t="shared" si="41"/>
        <v>1.2311348952571467E-5</v>
      </c>
    </row>
    <row r="1303" spans="1:16" x14ac:dyDescent="0.3">
      <c r="A1303" t="s">
        <v>696</v>
      </c>
      <c r="B1303">
        <v>19.2</v>
      </c>
      <c r="C1303" t="s">
        <v>15</v>
      </c>
      <c r="D1303">
        <v>0.18290000000000001</v>
      </c>
      <c r="E1303" t="s">
        <v>161</v>
      </c>
      <c r="F1303">
        <v>243.02</v>
      </c>
      <c r="G1303" t="s">
        <v>17</v>
      </c>
      <c r="H1303">
        <v>1999</v>
      </c>
      <c r="I1303" t="s">
        <v>18</v>
      </c>
      <c r="J1303" t="s">
        <v>19</v>
      </c>
      <c r="K1303" t="s">
        <v>20</v>
      </c>
      <c r="L1303">
        <v>3615.2939999999999</v>
      </c>
      <c r="M1303" t="s">
        <v>45</v>
      </c>
      <c r="N1303" t="s">
        <v>57</v>
      </c>
      <c r="O1303" t="str">
        <f t="shared" si="40"/>
        <v xml:space="preserve">Tier 1-Supermarket </v>
      </c>
      <c r="P1303" s="1">
        <f t="shared" si="41"/>
        <v>7.5537429166624932E-5</v>
      </c>
    </row>
    <row r="1304" spans="1:16" x14ac:dyDescent="0.3">
      <c r="A1304" t="s">
        <v>1218</v>
      </c>
      <c r="B1304">
        <v>19.2</v>
      </c>
      <c r="C1304" t="s">
        <v>15</v>
      </c>
      <c r="D1304">
        <v>0.12429999999999999</v>
      </c>
      <c r="E1304" t="s">
        <v>86</v>
      </c>
      <c r="F1304">
        <v>89.748999999999995</v>
      </c>
      <c r="G1304" t="s">
        <v>48</v>
      </c>
      <c r="H1304">
        <v>2002</v>
      </c>
      <c r="J1304" t="s">
        <v>49</v>
      </c>
      <c r="K1304" t="s">
        <v>20</v>
      </c>
      <c r="L1304">
        <v>2082.6224000000002</v>
      </c>
      <c r="M1304" t="s">
        <v>45</v>
      </c>
      <c r="N1304" t="s">
        <v>57</v>
      </c>
      <c r="O1304" t="str">
        <f t="shared" si="40"/>
        <v xml:space="preserve">Tier 2-Supermarket </v>
      </c>
      <c r="P1304" s="1">
        <f t="shared" si="41"/>
        <v>4.3514010761179156E-5</v>
      </c>
    </row>
    <row r="1305" spans="1:16" x14ac:dyDescent="0.3">
      <c r="A1305" t="s">
        <v>32</v>
      </c>
      <c r="B1305">
        <v>19.2</v>
      </c>
      <c r="C1305" t="s">
        <v>24</v>
      </c>
      <c r="D1305">
        <v>2.3E-2</v>
      </c>
      <c r="E1305" t="s">
        <v>33</v>
      </c>
      <c r="F1305">
        <v>181.69499999999999</v>
      </c>
      <c r="G1305" t="s">
        <v>48</v>
      </c>
      <c r="H1305">
        <v>2002</v>
      </c>
      <c r="J1305" t="s">
        <v>49</v>
      </c>
      <c r="K1305" t="s">
        <v>20</v>
      </c>
      <c r="L1305">
        <v>2563.33</v>
      </c>
      <c r="M1305" t="s">
        <v>21</v>
      </c>
      <c r="N1305" t="s">
        <v>22</v>
      </c>
      <c r="O1305" t="str">
        <f t="shared" si="40"/>
        <v xml:space="preserve">Tier 2-Supermarket </v>
      </c>
      <c r="P1305" s="1">
        <f t="shared" si="41"/>
        <v>5.3557845725875876E-5</v>
      </c>
    </row>
    <row r="1306" spans="1:16" x14ac:dyDescent="0.3">
      <c r="A1306" t="s">
        <v>478</v>
      </c>
      <c r="B1306">
        <v>19.2</v>
      </c>
      <c r="C1306" t="s">
        <v>15</v>
      </c>
      <c r="D1306">
        <v>0.10059999999999999</v>
      </c>
      <c r="E1306" t="s">
        <v>47</v>
      </c>
      <c r="F1306">
        <v>112.68899999999999</v>
      </c>
      <c r="G1306" t="s">
        <v>51</v>
      </c>
      <c r="H1306">
        <v>2007</v>
      </c>
      <c r="J1306" t="s">
        <v>49</v>
      </c>
      <c r="K1306" t="s">
        <v>20</v>
      </c>
      <c r="L1306">
        <v>1779.0175999999999</v>
      </c>
      <c r="M1306" t="s">
        <v>45</v>
      </c>
      <c r="N1306" t="s">
        <v>57</v>
      </c>
      <c r="O1306" t="str">
        <f t="shared" si="40"/>
        <v xml:space="preserve">Tier 2-Supermarket </v>
      </c>
      <c r="P1306" s="1">
        <f t="shared" si="41"/>
        <v>3.7170536046633851E-5</v>
      </c>
    </row>
    <row r="1307" spans="1:16" x14ac:dyDescent="0.3">
      <c r="A1307" t="s">
        <v>32</v>
      </c>
      <c r="B1307">
        <v>19.2</v>
      </c>
      <c r="C1307" t="s">
        <v>24</v>
      </c>
      <c r="D1307">
        <v>0</v>
      </c>
      <c r="E1307" t="s">
        <v>33</v>
      </c>
      <c r="F1307">
        <v>184.595</v>
      </c>
      <c r="G1307" t="s">
        <v>26</v>
      </c>
      <c r="H1307">
        <v>2009</v>
      </c>
      <c r="I1307" t="s">
        <v>18</v>
      </c>
      <c r="J1307" t="s">
        <v>27</v>
      </c>
      <c r="K1307" t="s">
        <v>28</v>
      </c>
      <c r="L1307">
        <v>3844.9949999999999</v>
      </c>
      <c r="M1307" t="s">
        <v>21</v>
      </c>
      <c r="N1307" t="s">
        <v>36</v>
      </c>
      <c r="O1307" t="str">
        <f t="shared" si="40"/>
        <v xml:space="preserve">Tier 3-Supermarket </v>
      </c>
      <c r="P1307" s="1">
        <f t="shared" si="41"/>
        <v>8.0336768588813807E-5</v>
      </c>
    </row>
    <row r="1308" spans="1:16" x14ac:dyDescent="0.3">
      <c r="A1308" t="s">
        <v>696</v>
      </c>
      <c r="B1308">
        <v>19.2</v>
      </c>
      <c r="C1308" t="s">
        <v>15</v>
      </c>
      <c r="D1308">
        <v>0.1837</v>
      </c>
      <c r="E1308" t="s">
        <v>161</v>
      </c>
      <c r="F1308">
        <v>241.82</v>
      </c>
      <c r="G1308" t="s">
        <v>51</v>
      </c>
      <c r="H1308">
        <v>2007</v>
      </c>
      <c r="J1308" t="s">
        <v>49</v>
      </c>
      <c r="K1308" t="s">
        <v>20</v>
      </c>
      <c r="L1308">
        <v>1687.1371999999999</v>
      </c>
      <c r="M1308" t="s">
        <v>45</v>
      </c>
      <c r="N1308" t="s">
        <v>57</v>
      </c>
      <c r="O1308" t="str">
        <f t="shared" si="40"/>
        <v xml:space="preserve">Tier 2-Supermarket </v>
      </c>
      <c r="P1308" s="1">
        <f t="shared" si="41"/>
        <v>3.5250800277758303E-5</v>
      </c>
    </row>
    <row r="1309" spans="1:16" x14ac:dyDescent="0.3">
      <c r="A1309" t="s">
        <v>769</v>
      </c>
      <c r="B1309">
        <v>19.2</v>
      </c>
      <c r="C1309" t="s">
        <v>15</v>
      </c>
      <c r="D1309">
        <v>5.8900000000000001E-2</v>
      </c>
      <c r="E1309" t="s">
        <v>44</v>
      </c>
      <c r="F1309">
        <v>178.93199999999999</v>
      </c>
      <c r="G1309" t="s">
        <v>34</v>
      </c>
      <c r="H1309">
        <v>1998</v>
      </c>
      <c r="J1309" t="s">
        <v>27</v>
      </c>
      <c r="K1309" t="s">
        <v>35</v>
      </c>
      <c r="L1309">
        <v>180.43180000000001</v>
      </c>
      <c r="M1309" t="s">
        <v>45</v>
      </c>
      <c r="N1309" t="s">
        <v>22</v>
      </c>
      <c r="O1309" t="str">
        <f t="shared" si="40"/>
        <v>Tier 3-Grocery Stor</v>
      </c>
      <c r="P1309" s="1">
        <f t="shared" si="41"/>
        <v>3.7699158939512634E-6</v>
      </c>
    </row>
    <row r="1310" spans="1:16" x14ac:dyDescent="0.3">
      <c r="A1310" t="s">
        <v>798</v>
      </c>
      <c r="B1310">
        <v>19.2</v>
      </c>
      <c r="C1310" t="s">
        <v>24</v>
      </c>
      <c r="D1310">
        <v>8.5300000000000001E-2</v>
      </c>
      <c r="E1310" t="s">
        <v>86</v>
      </c>
      <c r="F1310">
        <v>153.43100000000001</v>
      </c>
      <c r="G1310" t="s">
        <v>26</v>
      </c>
      <c r="H1310">
        <v>2009</v>
      </c>
      <c r="I1310" t="s">
        <v>18</v>
      </c>
      <c r="J1310" t="s">
        <v>27</v>
      </c>
      <c r="K1310" t="s">
        <v>28</v>
      </c>
      <c r="L1310">
        <v>1861.5768</v>
      </c>
      <c r="M1310" t="s">
        <v>45</v>
      </c>
      <c r="N1310" t="s">
        <v>22</v>
      </c>
      <c r="O1310" t="str">
        <f t="shared" si="40"/>
        <v xml:space="preserve">Tier 3-Supermarket </v>
      </c>
      <c r="P1310" s="1">
        <f t="shared" si="41"/>
        <v>3.8895516012869857E-5</v>
      </c>
    </row>
    <row r="1311" spans="1:16" x14ac:dyDescent="0.3">
      <c r="A1311" t="s">
        <v>1218</v>
      </c>
      <c r="B1311">
        <v>19.2</v>
      </c>
      <c r="C1311" t="s">
        <v>15</v>
      </c>
      <c r="D1311">
        <v>0.12479999999999999</v>
      </c>
      <c r="E1311" t="s">
        <v>86</v>
      </c>
      <c r="F1311">
        <v>90.948999999999998</v>
      </c>
      <c r="G1311" t="s">
        <v>51</v>
      </c>
      <c r="H1311">
        <v>2007</v>
      </c>
      <c r="J1311" t="s">
        <v>49</v>
      </c>
      <c r="K1311" t="s">
        <v>20</v>
      </c>
      <c r="L1311">
        <v>633.84159999999997</v>
      </c>
      <c r="M1311" t="s">
        <v>45</v>
      </c>
      <c r="N1311" t="s">
        <v>57</v>
      </c>
      <c r="O1311" t="str">
        <f t="shared" si="40"/>
        <v xml:space="preserve">Tier 2-Supermarket </v>
      </c>
      <c r="P1311" s="1">
        <f t="shared" si="41"/>
        <v>1.3243394579489306E-5</v>
      </c>
    </row>
    <row r="1312" spans="1:16" x14ac:dyDescent="0.3">
      <c r="A1312" t="s">
        <v>478</v>
      </c>
      <c r="B1312">
        <v>19.2</v>
      </c>
      <c r="C1312" t="s">
        <v>15</v>
      </c>
      <c r="D1312">
        <v>0.10050000000000001</v>
      </c>
      <c r="E1312" t="s">
        <v>47</v>
      </c>
      <c r="F1312">
        <v>111.889</v>
      </c>
      <c r="G1312" t="s">
        <v>26</v>
      </c>
      <c r="H1312">
        <v>2009</v>
      </c>
      <c r="I1312" t="s">
        <v>18</v>
      </c>
      <c r="J1312" t="s">
        <v>27</v>
      </c>
      <c r="K1312" t="s">
        <v>28</v>
      </c>
      <c r="L1312">
        <v>1667.829</v>
      </c>
      <c r="M1312" t="s">
        <v>45</v>
      </c>
      <c r="N1312" t="s">
        <v>57</v>
      </c>
      <c r="O1312" t="str">
        <f t="shared" si="40"/>
        <v xml:space="preserve">Tier 3-Supermarket </v>
      </c>
      <c r="P1312" s="1">
        <f t="shared" si="41"/>
        <v>3.4847377543719236E-5</v>
      </c>
    </row>
    <row r="1313" spans="1:16" x14ac:dyDescent="0.3">
      <c r="A1313" t="s">
        <v>409</v>
      </c>
      <c r="B1313">
        <v>19.2</v>
      </c>
      <c r="C1313" t="s">
        <v>15</v>
      </c>
      <c r="D1313">
        <v>4.1200000000000001E-2</v>
      </c>
      <c r="E1313" t="s">
        <v>38</v>
      </c>
      <c r="F1313">
        <v>129.83099999999999</v>
      </c>
      <c r="G1313" t="s">
        <v>54</v>
      </c>
      <c r="H1313">
        <v>1997</v>
      </c>
      <c r="I1313" t="s">
        <v>55</v>
      </c>
      <c r="J1313" t="s">
        <v>19</v>
      </c>
      <c r="K1313" t="s">
        <v>20</v>
      </c>
      <c r="L1313">
        <v>1947.4649999999999</v>
      </c>
      <c r="M1313" t="s">
        <v>38</v>
      </c>
      <c r="N1313" t="s">
        <v>22</v>
      </c>
      <c r="O1313" t="str">
        <f t="shared" si="40"/>
        <v xml:space="preserve">Tier 1-Supermarket </v>
      </c>
      <c r="P1313" s="1">
        <f t="shared" si="41"/>
        <v>4.0690051622905696E-5</v>
      </c>
    </row>
    <row r="1314" spans="1:16" x14ac:dyDescent="0.3">
      <c r="A1314" t="s">
        <v>1041</v>
      </c>
      <c r="B1314">
        <v>19.2</v>
      </c>
      <c r="C1314" t="s">
        <v>24</v>
      </c>
      <c r="D1314">
        <v>5.5999999999999999E-3</v>
      </c>
      <c r="E1314" t="s">
        <v>110</v>
      </c>
      <c r="F1314">
        <v>226.90600000000001</v>
      </c>
      <c r="G1314" t="s">
        <v>39</v>
      </c>
      <c r="H1314">
        <v>1987</v>
      </c>
      <c r="I1314" t="s">
        <v>40</v>
      </c>
      <c r="J1314" t="s">
        <v>27</v>
      </c>
      <c r="K1314" t="s">
        <v>20</v>
      </c>
      <c r="L1314">
        <v>4514.1239999999998</v>
      </c>
      <c r="M1314" t="s">
        <v>45</v>
      </c>
      <c r="N1314" t="s">
        <v>22</v>
      </c>
      <c r="O1314" t="str">
        <f t="shared" si="40"/>
        <v xml:space="preserve">Tier 3-Supermarket </v>
      </c>
      <c r="P1314" s="1">
        <f t="shared" si="41"/>
        <v>9.4317452992581405E-5</v>
      </c>
    </row>
    <row r="1315" spans="1:16" x14ac:dyDescent="0.3">
      <c r="A1315" t="s">
        <v>769</v>
      </c>
      <c r="B1315">
        <v>19.2</v>
      </c>
      <c r="C1315" t="s">
        <v>15</v>
      </c>
      <c r="D1315">
        <v>3.5400000000000001E-2</v>
      </c>
      <c r="E1315" t="s">
        <v>44</v>
      </c>
      <c r="F1315">
        <v>180.33199999999999</v>
      </c>
      <c r="G1315" t="s">
        <v>51</v>
      </c>
      <c r="H1315">
        <v>2007</v>
      </c>
      <c r="J1315" t="s">
        <v>49</v>
      </c>
      <c r="K1315" t="s">
        <v>20</v>
      </c>
      <c r="L1315">
        <v>3428.2042000000001</v>
      </c>
      <c r="M1315" t="s">
        <v>45</v>
      </c>
      <c r="N1315" t="s">
        <v>22</v>
      </c>
      <c r="O1315" t="str">
        <f t="shared" si="40"/>
        <v xml:space="preserve">Tier 2-Supermarket </v>
      </c>
      <c r="P1315" s="1">
        <f t="shared" si="41"/>
        <v>7.1628401985073998E-5</v>
      </c>
    </row>
    <row r="1316" spans="1:16" x14ac:dyDescent="0.3">
      <c r="A1316" t="s">
        <v>409</v>
      </c>
      <c r="B1316">
        <v>19.2</v>
      </c>
      <c r="C1316" t="s">
        <v>15</v>
      </c>
      <c r="D1316">
        <v>4.1300000000000003E-2</v>
      </c>
      <c r="E1316" t="s">
        <v>38</v>
      </c>
      <c r="F1316">
        <v>130.131</v>
      </c>
      <c r="G1316" t="s">
        <v>17</v>
      </c>
      <c r="H1316">
        <v>1999</v>
      </c>
      <c r="I1316" t="s">
        <v>18</v>
      </c>
      <c r="J1316" t="s">
        <v>19</v>
      </c>
      <c r="K1316" t="s">
        <v>20</v>
      </c>
      <c r="L1316">
        <v>1038.6479999999999</v>
      </c>
      <c r="M1316" t="s">
        <v>38</v>
      </c>
      <c r="N1316" t="s">
        <v>22</v>
      </c>
      <c r="O1316" t="str">
        <f t="shared" si="40"/>
        <v xml:space="preserve">Tier 1-Supermarket </v>
      </c>
      <c r="P1316" s="1">
        <f t="shared" si="41"/>
        <v>2.1701360865549703E-5</v>
      </c>
    </row>
    <row r="1317" spans="1:16" x14ac:dyDescent="0.3">
      <c r="A1317" t="s">
        <v>32</v>
      </c>
      <c r="B1317">
        <v>19.2</v>
      </c>
      <c r="C1317" t="s">
        <v>24</v>
      </c>
      <c r="D1317">
        <v>2.3E-2</v>
      </c>
      <c r="E1317" t="s">
        <v>33</v>
      </c>
      <c r="F1317">
        <v>184.495</v>
      </c>
      <c r="G1317" t="s">
        <v>17</v>
      </c>
      <c r="H1317">
        <v>1999</v>
      </c>
      <c r="I1317" t="s">
        <v>18</v>
      </c>
      <c r="J1317" t="s">
        <v>19</v>
      </c>
      <c r="K1317" t="s">
        <v>20</v>
      </c>
      <c r="L1317">
        <v>4028.09</v>
      </c>
      <c r="M1317" t="s">
        <v>21</v>
      </c>
      <c r="N1317" t="s">
        <v>22</v>
      </c>
      <c r="O1317" t="str">
        <f t="shared" si="40"/>
        <v xml:space="preserve">Tier 1-Supermarket </v>
      </c>
      <c r="P1317" s="1">
        <f t="shared" si="41"/>
        <v>8.416232899780495E-5</v>
      </c>
    </row>
    <row r="1318" spans="1:16" x14ac:dyDescent="0.3">
      <c r="A1318" t="s">
        <v>409</v>
      </c>
      <c r="B1318">
        <v>19.2</v>
      </c>
      <c r="C1318" t="s">
        <v>15</v>
      </c>
      <c r="D1318">
        <v>4.1399999999999999E-2</v>
      </c>
      <c r="E1318" t="s">
        <v>38</v>
      </c>
      <c r="F1318">
        <v>129.73099999999999</v>
      </c>
      <c r="G1318" t="s">
        <v>26</v>
      </c>
      <c r="H1318">
        <v>2009</v>
      </c>
      <c r="I1318" t="s">
        <v>18</v>
      </c>
      <c r="J1318" t="s">
        <v>27</v>
      </c>
      <c r="K1318" t="s">
        <v>28</v>
      </c>
      <c r="L1318">
        <v>1298.31</v>
      </c>
      <c r="M1318" t="s">
        <v>38</v>
      </c>
      <c r="N1318" t="s">
        <v>22</v>
      </c>
      <c r="O1318" t="str">
        <f t="shared" si="40"/>
        <v xml:space="preserve">Tier 3-Supermarket </v>
      </c>
      <c r="P1318" s="1">
        <f t="shared" si="41"/>
        <v>2.7126701081937131E-5</v>
      </c>
    </row>
    <row r="1319" spans="1:16" x14ac:dyDescent="0.3">
      <c r="A1319" t="s">
        <v>50</v>
      </c>
      <c r="B1319">
        <v>19.2</v>
      </c>
      <c r="C1319" t="s">
        <v>24</v>
      </c>
      <c r="D1319">
        <v>9.4299999999999995E-2</v>
      </c>
      <c r="E1319" t="s">
        <v>47</v>
      </c>
      <c r="F1319">
        <v>187.52099999999999</v>
      </c>
      <c r="G1319" t="s">
        <v>26</v>
      </c>
      <c r="H1319">
        <v>2009</v>
      </c>
      <c r="I1319" t="s">
        <v>18</v>
      </c>
      <c r="J1319" t="s">
        <v>27</v>
      </c>
      <c r="K1319" t="s">
        <v>28</v>
      </c>
      <c r="L1319">
        <v>1695.7926</v>
      </c>
      <c r="M1319" t="s">
        <v>45</v>
      </c>
      <c r="N1319" t="s">
        <v>22</v>
      </c>
      <c r="O1319" t="str">
        <f t="shared" si="40"/>
        <v xml:space="preserve">Tier 3-Supermarket </v>
      </c>
      <c r="P1319" s="1">
        <f t="shared" si="41"/>
        <v>3.5431644951637886E-5</v>
      </c>
    </row>
    <row r="1320" spans="1:16" x14ac:dyDescent="0.3">
      <c r="A1320" t="s">
        <v>798</v>
      </c>
      <c r="B1320">
        <v>19.2</v>
      </c>
      <c r="C1320" t="s">
        <v>24</v>
      </c>
      <c r="D1320">
        <v>0.14219999999999999</v>
      </c>
      <c r="E1320" t="s">
        <v>86</v>
      </c>
      <c r="F1320">
        <v>153.83099999999999</v>
      </c>
      <c r="G1320" t="s">
        <v>34</v>
      </c>
      <c r="H1320">
        <v>1998</v>
      </c>
      <c r="J1320" t="s">
        <v>27</v>
      </c>
      <c r="K1320" t="s">
        <v>35</v>
      </c>
      <c r="L1320">
        <v>155.13140000000001</v>
      </c>
      <c r="M1320" t="s">
        <v>45</v>
      </c>
      <c r="N1320" t="s">
        <v>57</v>
      </c>
      <c r="O1320" t="str">
        <f t="shared" si="40"/>
        <v>Tier 3-Grocery Stor</v>
      </c>
      <c r="P1320" s="1">
        <f t="shared" si="41"/>
        <v>3.2412930010724884E-6</v>
      </c>
    </row>
    <row r="1321" spans="1:16" x14ac:dyDescent="0.3">
      <c r="A1321" t="s">
        <v>478</v>
      </c>
      <c r="B1321">
        <v>19.2</v>
      </c>
      <c r="C1321" t="s">
        <v>15</v>
      </c>
      <c r="D1321">
        <v>0.10009999999999999</v>
      </c>
      <c r="E1321" t="s">
        <v>47</v>
      </c>
      <c r="F1321">
        <v>110.289</v>
      </c>
      <c r="G1321" t="s">
        <v>54</v>
      </c>
      <c r="H1321">
        <v>1997</v>
      </c>
      <c r="I1321" t="s">
        <v>55</v>
      </c>
      <c r="J1321" t="s">
        <v>19</v>
      </c>
      <c r="K1321" t="s">
        <v>20</v>
      </c>
      <c r="L1321">
        <v>778.3202</v>
      </c>
      <c r="M1321" t="s">
        <v>45</v>
      </c>
      <c r="N1321" t="s">
        <v>57</v>
      </c>
      <c r="O1321" t="str">
        <f t="shared" si="40"/>
        <v xml:space="preserve">Tier 1-Supermarket </v>
      </c>
      <c r="P1321" s="1">
        <f t="shared" si="41"/>
        <v>1.6262109520402311E-5</v>
      </c>
    </row>
    <row r="1322" spans="1:16" x14ac:dyDescent="0.3">
      <c r="A1322" t="s">
        <v>1041</v>
      </c>
      <c r="B1322">
        <v>19.2</v>
      </c>
      <c r="C1322" t="s">
        <v>24</v>
      </c>
      <c r="D1322">
        <v>0</v>
      </c>
      <c r="E1322" t="s">
        <v>110</v>
      </c>
      <c r="F1322">
        <v>223.80600000000001</v>
      </c>
      <c r="G1322" t="s">
        <v>48</v>
      </c>
      <c r="H1322">
        <v>2002</v>
      </c>
      <c r="J1322" t="s">
        <v>49</v>
      </c>
      <c r="K1322" t="s">
        <v>20</v>
      </c>
      <c r="L1322">
        <v>5642.6549999999997</v>
      </c>
      <c r="M1322" t="s">
        <v>45</v>
      </c>
      <c r="N1322" t="s">
        <v>36</v>
      </c>
      <c r="O1322" t="str">
        <f t="shared" si="40"/>
        <v xml:space="preserve">Tier 2-Supermarket </v>
      </c>
      <c r="P1322" s="1">
        <f t="shared" si="41"/>
        <v>1.1789681624072677E-4</v>
      </c>
    </row>
    <row r="1323" spans="1:16" x14ac:dyDescent="0.3">
      <c r="A1323" t="s">
        <v>798</v>
      </c>
      <c r="B1323">
        <v>19.2</v>
      </c>
      <c r="C1323" t="s">
        <v>24</v>
      </c>
      <c r="D1323">
        <v>8.5099999999999995E-2</v>
      </c>
      <c r="E1323" t="s">
        <v>86</v>
      </c>
      <c r="F1323">
        <v>155.43100000000001</v>
      </c>
      <c r="G1323" t="s">
        <v>48</v>
      </c>
      <c r="H1323">
        <v>2002</v>
      </c>
      <c r="J1323" t="s">
        <v>49</v>
      </c>
      <c r="K1323" t="s">
        <v>20</v>
      </c>
      <c r="L1323">
        <v>3568.0221999999999</v>
      </c>
      <c r="M1323" t="s">
        <v>45</v>
      </c>
      <c r="N1323" t="s">
        <v>22</v>
      </c>
      <c r="O1323" t="str">
        <f t="shared" si="40"/>
        <v xml:space="preserve">Tier 2-Supermarket </v>
      </c>
      <c r="P1323" s="1">
        <f t="shared" si="41"/>
        <v>7.4549739024667221E-5</v>
      </c>
    </row>
    <row r="1324" spans="1:16" x14ac:dyDescent="0.3">
      <c r="A1324" t="s">
        <v>1041</v>
      </c>
      <c r="B1324">
        <v>19.2</v>
      </c>
      <c r="C1324" t="s">
        <v>24</v>
      </c>
      <c r="D1324">
        <v>5.5999999999999999E-3</v>
      </c>
      <c r="E1324" t="s">
        <v>110</v>
      </c>
      <c r="F1324">
        <v>226.20599999999999</v>
      </c>
      <c r="G1324" t="s">
        <v>26</v>
      </c>
      <c r="H1324">
        <v>2009</v>
      </c>
      <c r="I1324" t="s">
        <v>18</v>
      </c>
      <c r="J1324" t="s">
        <v>27</v>
      </c>
      <c r="K1324" t="s">
        <v>28</v>
      </c>
      <c r="L1324">
        <v>1579.9434000000001</v>
      </c>
      <c r="M1324" t="s">
        <v>45</v>
      </c>
      <c r="N1324" t="s">
        <v>22</v>
      </c>
      <c r="O1324" t="str">
        <f t="shared" si="40"/>
        <v xml:space="preserve">Tier 3-Supermarket </v>
      </c>
      <c r="P1324" s="1">
        <f t="shared" si="41"/>
        <v>3.3011108547403494E-5</v>
      </c>
    </row>
    <row r="1325" spans="1:16" x14ac:dyDescent="0.3">
      <c r="A1325" t="s">
        <v>798</v>
      </c>
      <c r="B1325">
        <v>19.2</v>
      </c>
      <c r="C1325" t="s">
        <v>24</v>
      </c>
      <c r="D1325">
        <v>8.5099999999999995E-2</v>
      </c>
      <c r="E1325" t="s">
        <v>86</v>
      </c>
      <c r="F1325">
        <v>153.53100000000001</v>
      </c>
      <c r="G1325" t="s">
        <v>17</v>
      </c>
      <c r="H1325">
        <v>1999</v>
      </c>
      <c r="I1325" t="s">
        <v>18</v>
      </c>
      <c r="J1325" t="s">
        <v>19</v>
      </c>
      <c r="K1325" t="s">
        <v>20</v>
      </c>
      <c r="L1325">
        <v>2171.8395999999998</v>
      </c>
      <c r="M1325" t="s">
        <v>45</v>
      </c>
      <c r="N1325" t="s">
        <v>22</v>
      </c>
      <c r="O1325" t="str">
        <f t="shared" si="40"/>
        <v xml:space="preserve">Tier 1-Supermarket </v>
      </c>
      <c r="P1325" s="1">
        <f t="shared" si="41"/>
        <v>4.5378102015014828E-5</v>
      </c>
    </row>
    <row r="1326" spans="1:16" x14ac:dyDescent="0.3">
      <c r="A1326" t="s">
        <v>50</v>
      </c>
      <c r="B1326">
        <v>19.2</v>
      </c>
      <c r="C1326" t="s">
        <v>24</v>
      </c>
      <c r="D1326">
        <v>9.3899999999999997E-2</v>
      </c>
      <c r="E1326" t="s">
        <v>47</v>
      </c>
      <c r="F1326">
        <v>189.821</v>
      </c>
      <c r="G1326" t="s">
        <v>54</v>
      </c>
      <c r="H1326">
        <v>1997</v>
      </c>
      <c r="I1326" t="s">
        <v>55</v>
      </c>
      <c r="J1326" t="s">
        <v>19</v>
      </c>
      <c r="K1326" t="s">
        <v>20</v>
      </c>
      <c r="L1326">
        <v>942.10699999999997</v>
      </c>
      <c r="M1326" t="s">
        <v>45</v>
      </c>
      <c r="N1326" t="s">
        <v>22</v>
      </c>
      <c r="O1326" t="str">
        <f t="shared" si="40"/>
        <v xml:space="preserve">Tier 1-Supermarket </v>
      </c>
      <c r="P1326" s="1">
        <f t="shared" si="41"/>
        <v>1.9684247195354379E-5</v>
      </c>
    </row>
    <row r="1327" spans="1:16" x14ac:dyDescent="0.3">
      <c r="A1327" t="s">
        <v>696</v>
      </c>
      <c r="B1327">
        <v>19.2</v>
      </c>
      <c r="C1327" t="s">
        <v>15</v>
      </c>
      <c r="D1327">
        <v>0.18260000000000001</v>
      </c>
      <c r="E1327" t="s">
        <v>161</v>
      </c>
      <c r="F1327">
        <v>239.92</v>
      </c>
      <c r="G1327" t="s">
        <v>65</v>
      </c>
      <c r="H1327">
        <v>2004</v>
      </c>
      <c r="I1327" t="s">
        <v>55</v>
      </c>
      <c r="J1327" t="s">
        <v>49</v>
      </c>
      <c r="K1327" t="s">
        <v>20</v>
      </c>
      <c r="L1327">
        <v>2837.4050999999999</v>
      </c>
      <c r="M1327" t="s">
        <v>45</v>
      </c>
      <c r="N1327" t="s">
        <v>57</v>
      </c>
      <c r="O1327" t="str">
        <f t="shared" si="40"/>
        <v xml:space="preserve">Tier 2-Supermarket </v>
      </c>
      <c r="P1327" s="1">
        <f t="shared" si="41"/>
        <v>5.9284331165949532E-5</v>
      </c>
    </row>
    <row r="1328" spans="1:16" x14ac:dyDescent="0.3">
      <c r="A1328" t="s">
        <v>769</v>
      </c>
      <c r="B1328">
        <v>19.2</v>
      </c>
      <c r="C1328" t="s">
        <v>15</v>
      </c>
      <c r="D1328">
        <v>3.5200000000000002E-2</v>
      </c>
      <c r="E1328" t="s">
        <v>44</v>
      </c>
      <c r="F1328">
        <v>180.732</v>
      </c>
      <c r="G1328" t="s">
        <v>65</v>
      </c>
      <c r="H1328">
        <v>2004</v>
      </c>
      <c r="I1328" t="s">
        <v>55</v>
      </c>
      <c r="J1328" t="s">
        <v>49</v>
      </c>
      <c r="K1328" t="s">
        <v>20</v>
      </c>
      <c r="L1328">
        <v>2669.3312000000001</v>
      </c>
      <c r="M1328" t="s">
        <v>45</v>
      </c>
      <c r="N1328" t="s">
        <v>22</v>
      </c>
      <c r="O1328" t="str">
        <f t="shared" si="40"/>
        <v xml:space="preserve">Tier 2-Supermarket </v>
      </c>
      <c r="P1328" s="1">
        <f t="shared" si="41"/>
        <v>5.577261944457683E-5</v>
      </c>
    </row>
    <row r="1329" spans="1:16" x14ac:dyDescent="0.3">
      <c r="A1329" t="s">
        <v>1041</v>
      </c>
      <c r="B1329">
        <v>19.2</v>
      </c>
      <c r="C1329" t="s">
        <v>24</v>
      </c>
      <c r="D1329">
        <v>5.5999999999999999E-3</v>
      </c>
      <c r="E1329" t="s">
        <v>110</v>
      </c>
      <c r="F1329">
        <v>225.506</v>
      </c>
      <c r="G1329" t="s">
        <v>54</v>
      </c>
      <c r="H1329">
        <v>1997</v>
      </c>
      <c r="I1329" t="s">
        <v>55</v>
      </c>
      <c r="J1329" t="s">
        <v>19</v>
      </c>
      <c r="K1329" t="s">
        <v>20</v>
      </c>
      <c r="L1329">
        <v>3462.0527000000002</v>
      </c>
      <c r="M1329" t="s">
        <v>45</v>
      </c>
      <c r="N1329" t="s">
        <v>22</v>
      </c>
      <c r="O1329" t="str">
        <f t="shared" si="40"/>
        <v xml:space="preserve">Tier 1-Supermarket </v>
      </c>
      <c r="P1329" s="1">
        <f t="shared" si="41"/>
        <v>7.2335627641174579E-5</v>
      </c>
    </row>
    <row r="1330" spans="1:16" x14ac:dyDescent="0.3">
      <c r="A1330" t="s">
        <v>309</v>
      </c>
      <c r="B1330">
        <v>19.2</v>
      </c>
      <c r="C1330" t="s">
        <v>15</v>
      </c>
      <c r="D1330">
        <v>7.7399999999999997E-2</v>
      </c>
      <c r="E1330" t="s">
        <v>38</v>
      </c>
      <c r="F1330">
        <v>194.511</v>
      </c>
      <c r="G1330" t="s">
        <v>39</v>
      </c>
      <c r="H1330">
        <v>1987</v>
      </c>
      <c r="I1330" t="s">
        <v>40</v>
      </c>
      <c r="J1330" t="s">
        <v>27</v>
      </c>
      <c r="K1330" t="s">
        <v>20</v>
      </c>
      <c r="L1330">
        <v>2378.7696000000001</v>
      </c>
      <c r="M1330" t="s">
        <v>38</v>
      </c>
      <c r="N1330" t="s">
        <v>22</v>
      </c>
      <c r="O1330" t="str">
        <f t="shared" si="40"/>
        <v xml:space="preserve">Tier 3-Supermarket </v>
      </c>
      <c r="P1330" s="1">
        <f t="shared" si="41"/>
        <v>4.9701667461545517E-5</v>
      </c>
    </row>
    <row r="1331" spans="1:16" x14ac:dyDescent="0.3">
      <c r="A1331" t="s">
        <v>769</v>
      </c>
      <c r="B1331">
        <v>19.2</v>
      </c>
      <c r="C1331" t="s">
        <v>15</v>
      </c>
      <c r="D1331">
        <v>3.5200000000000002E-2</v>
      </c>
      <c r="E1331" t="s">
        <v>44</v>
      </c>
      <c r="F1331">
        <v>179.13200000000001</v>
      </c>
      <c r="G1331" t="s">
        <v>39</v>
      </c>
      <c r="H1331">
        <v>1987</v>
      </c>
      <c r="I1331" t="s">
        <v>40</v>
      </c>
      <c r="J1331" t="s">
        <v>27</v>
      </c>
      <c r="K1331" t="s">
        <v>20</v>
      </c>
      <c r="L1331">
        <v>2767.9576000000002</v>
      </c>
      <c r="M1331" t="s">
        <v>45</v>
      </c>
      <c r="N1331" t="s">
        <v>22</v>
      </c>
      <c r="O1331" t="str">
        <f t="shared" si="40"/>
        <v xml:space="preserve">Tier 3-Supermarket </v>
      </c>
      <c r="P1331" s="1">
        <f t="shared" si="41"/>
        <v>5.7833305160305404E-5</v>
      </c>
    </row>
    <row r="1332" spans="1:16" x14ac:dyDescent="0.3">
      <c r="A1332" t="s">
        <v>32</v>
      </c>
      <c r="B1332">
        <v>19.2</v>
      </c>
      <c r="C1332" t="s">
        <v>24</v>
      </c>
      <c r="D1332">
        <v>2.3E-2</v>
      </c>
      <c r="E1332" t="s">
        <v>33</v>
      </c>
      <c r="F1332">
        <v>183.495</v>
      </c>
      <c r="G1332" t="s">
        <v>51</v>
      </c>
      <c r="H1332">
        <v>2007</v>
      </c>
      <c r="J1332" t="s">
        <v>49</v>
      </c>
      <c r="K1332" t="s">
        <v>20</v>
      </c>
      <c r="L1332">
        <v>3046.5920000000001</v>
      </c>
      <c r="M1332" t="s">
        <v>21</v>
      </c>
      <c r="N1332" t="s">
        <v>22</v>
      </c>
      <c r="O1332" t="str">
        <f t="shared" si="40"/>
        <v xml:space="preserve">Tier 2-Supermarket </v>
      </c>
      <c r="P1332" s="1">
        <f t="shared" si="41"/>
        <v>6.3655051954171975E-5</v>
      </c>
    </row>
    <row r="1333" spans="1:16" x14ac:dyDescent="0.3">
      <c r="A1333" t="s">
        <v>409</v>
      </c>
      <c r="B1333">
        <v>19.2</v>
      </c>
      <c r="C1333" t="s">
        <v>15</v>
      </c>
      <c r="D1333">
        <v>4.1500000000000002E-2</v>
      </c>
      <c r="E1333" t="s">
        <v>38</v>
      </c>
      <c r="F1333">
        <v>129.93100000000001</v>
      </c>
      <c r="G1333" t="s">
        <v>51</v>
      </c>
      <c r="H1333">
        <v>2007</v>
      </c>
      <c r="J1333" t="s">
        <v>49</v>
      </c>
      <c r="K1333" t="s">
        <v>20</v>
      </c>
      <c r="L1333">
        <v>2027.1043999999999</v>
      </c>
      <c r="M1333" t="s">
        <v>38</v>
      </c>
      <c r="N1333" t="s">
        <v>22</v>
      </c>
      <c r="O1333" t="str">
        <f t="shared" si="40"/>
        <v xml:space="preserve">Tier 2-Supermarket </v>
      </c>
      <c r="P1333" s="1">
        <f t="shared" si="41"/>
        <v>4.2354025710869917E-5</v>
      </c>
    </row>
    <row r="1334" spans="1:16" x14ac:dyDescent="0.3">
      <c r="A1334" t="s">
        <v>50</v>
      </c>
      <c r="B1334">
        <v>19.2</v>
      </c>
      <c r="C1334" t="s">
        <v>24</v>
      </c>
      <c r="D1334">
        <v>0</v>
      </c>
      <c r="E1334" t="s">
        <v>47</v>
      </c>
      <c r="F1334">
        <v>189.62100000000001</v>
      </c>
      <c r="G1334" t="s">
        <v>65</v>
      </c>
      <c r="H1334">
        <v>2004</v>
      </c>
      <c r="I1334" t="s">
        <v>55</v>
      </c>
      <c r="J1334" t="s">
        <v>49</v>
      </c>
      <c r="K1334" t="s">
        <v>20</v>
      </c>
      <c r="L1334">
        <v>3349.1278000000002</v>
      </c>
      <c r="M1334" t="s">
        <v>45</v>
      </c>
      <c r="N1334" t="s">
        <v>36</v>
      </c>
      <c r="O1334" t="str">
        <f t="shared" si="40"/>
        <v xml:space="preserve">Tier 2-Supermarket </v>
      </c>
      <c r="P1334" s="1">
        <f t="shared" si="41"/>
        <v>6.9976191137560161E-5</v>
      </c>
    </row>
    <row r="1335" spans="1:16" x14ac:dyDescent="0.3">
      <c r="A1335" t="s">
        <v>696</v>
      </c>
      <c r="B1335">
        <v>19.2</v>
      </c>
      <c r="C1335" t="s">
        <v>15</v>
      </c>
      <c r="D1335">
        <v>0.183</v>
      </c>
      <c r="E1335" t="s">
        <v>161</v>
      </c>
      <c r="F1335">
        <v>239.32</v>
      </c>
      <c r="G1335" t="s">
        <v>48</v>
      </c>
      <c r="H1335">
        <v>2002</v>
      </c>
      <c r="J1335" t="s">
        <v>49</v>
      </c>
      <c r="K1335" t="s">
        <v>20</v>
      </c>
      <c r="L1335">
        <v>3611.6122999999998</v>
      </c>
      <c r="M1335" t="s">
        <v>45</v>
      </c>
      <c r="N1335" t="s">
        <v>57</v>
      </c>
      <c r="O1335" t="str">
        <f t="shared" si="40"/>
        <v xml:space="preserve">Tier 2-Supermarket </v>
      </c>
      <c r="P1335" s="1">
        <f t="shared" si="41"/>
        <v>7.5460504260113103E-5</v>
      </c>
    </row>
    <row r="1336" spans="1:16" x14ac:dyDescent="0.3">
      <c r="A1336" t="s">
        <v>798</v>
      </c>
      <c r="B1336">
        <v>19.2</v>
      </c>
      <c r="C1336" t="s">
        <v>24</v>
      </c>
      <c r="D1336">
        <v>8.4900000000000003E-2</v>
      </c>
      <c r="E1336" t="s">
        <v>86</v>
      </c>
      <c r="F1336">
        <v>154.631</v>
      </c>
      <c r="G1336" t="s">
        <v>39</v>
      </c>
      <c r="H1336">
        <v>1987</v>
      </c>
      <c r="I1336" t="s">
        <v>40</v>
      </c>
      <c r="J1336" t="s">
        <v>27</v>
      </c>
      <c r="K1336" t="s">
        <v>20</v>
      </c>
      <c r="L1336">
        <v>2278.7528000000002</v>
      </c>
      <c r="M1336" t="s">
        <v>45</v>
      </c>
      <c r="N1336" t="s">
        <v>22</v>
      </c>
      <c r="O1336" t="str">
        <f t="shared" si="40"/>
        <v xml:space="preserve">Tier 3-Supermarket </v>
      </c>
      <c r="P1336" s="1">
        <f t="shared" si="41"/>
        <v>4.7611930929614092E-5</v>
      </c>
    </row>
    <row r="1337" spans="1:16" x14ac:dyDescent="0.3">
      <c r="A1337" t="s">
        <v>769</v>
      </c>
      <c r="B1337">
        <v>19.2</v>
      </c>
      <c r="C1337" t="s">
        <v>15</v>
      </c>
      <c r="D1337">
        <v>3.5299999999999998E-2</v>
      </c>
      <c r="E1337" t="s">
        <v>44</v>
      </c>
      <c r="F1337">
        <v>181.732</v>
      </c>
      <c r="G1337" t="s">
        <v>48</v>
      </c>
      <c r="H1337">
        <v>2002</v>
      </c>
      <c r="J1337" t="s">
        <v>49</v>
      </c>
      <c r="K1337" t="s">
        <v>20</v>
      </c>
      <c r="L1337">
        <v>2482.7573000000002</v>
      </c>
      <c r="M1337" t="s">
        <v>45</v>
      </c>
      <c r="N1337" t="s">
        <v>22</v>
      </c>
      <c r="O1337" t="str">
        <f t="shared" si="40"/>
        <v xml:space="preserve">Tier 2-Supermarket </v>
      </c>
      <c r="P1337" s="1">
        <f t="shared" si="41"/>
        <v>5.1874371402898628E-5</v>
      </c>
    </row>
    <row r="1338" spans="1:16" x14ac:dyDescent="0.3">
      <c r="A1338" t="s">
        <v>309</v>
      </c>
      <c r="B1338">
        <v>19.2</v>
      </c>
      <c r="C1338" t="s">
        <v>15</v>
      </c>
      <c r="D1338">
        <v>7.7700000000000005E-2</v>
      </c>
      <c r="E1338" t="s">
        <v>38</v>
      </c>
      <c r="F1338">
        <v>195.511</v>
      </c>
      <c r="G1338" t="s">
        <v>48</v>
      </c>
      <c r="H1338">
        <v>2002</v>
      </c>
      <c r="J1338" t="s">
        <v>49</v>
      </c>
      <c r="K1338" t="s">
        <v>20</v>
      </c>
      <c r="L1338">
        <v>2644.6986000000002</v>
      </c>
      <c r="M1338" t="s">
        <v>38</v>
      </c>
      <c r="N1338" t="s">
        <v>22</v>
      </c>
      <c r="O1338" t="str">
        <f t="shared" si="40"/>
        <v xml:space="preserve">Tier 2-Supermarket </v>
      </c>
      <c r="P1338" s="1">
        <f t="shared" si="41"/>
        <v>5.5257949468168329E-5</v>
      </c>
    </row>
    <row r="1339" spans="1:16" x14ac:dyDescent="0.3">
      <c r="A1339" t="s">
        <v>50</v>
      </c>
      <c r="B1339">
        <v>19.2</v>
      </c>
      <c r="C1339" t="s">
        <v>24</v>
      </c>
      <c r="D1339">
        <v>9.4100000000000003E-2</v>
      </c>
      <c r="E1339" t="s">
        <v>47</v>
      </c>
      <c r="F1339">
        <v>187.02099999999999</v>
      </c>
      <c r="G1339" t="s">
        <v>17</v>
      </c>
      <c r="H1339">
        <v>1999</v>
      </c>
      <c r="I1339" t="s">
        <v>18</v>
      </c>
      <c r="J1339" t="s">
        <v>19</v>
      </c>
      <c r="K1339" t="s">
        <v>20</v>
      </c>
      <c r="L1339">
        <v>2405.0331999999999</v>
      </c>
      <c r="M1339" t="s">
        <v>45</v>
      </c>
      <c r="N1339" t="s">
        <v>22</v>
      </c>
      <c r="O1339" t="str">
        <f t="shared" si="40"/>
        <v xml:space="preserve">Tier 1-Supermarket </v>
      </c>
      <c r="P1339" s="1">
        <f t="shared" si="41"/>
        <v>5.0250415315706354E-5</v>
      </c>
    </row>
    <row r="1340" spans="1:16" x14ac:dyDescent="0.3">
      <c r="A1340" t="s">
        <v>1218</v>
      </c>
      <c r="B1340">
        <v>19.2</v>
      </c>
      <c r="C1340" t="s">
        <v>15</v>
      </c>
      <c r="D1340">
        <v>0.1246</v>
      </c>
      <c r="E1340" t="s">
        <v>86</v>
      </c>
      <c r="F1340">
        <v>90.349000000000004</v>
      </c>
      <c r="G1340" t="s">
        <v>26</v>
      </c>
      <c r="H1340">
        <v>2009</v>
      </c>
      <c r="I1340" t="s">
        <v>18</v>
      </c>
      <c r="J1340" t="s">
        <v>27</v>
      </c>
      <c r="K1340" t="s">
        <v>28</v>
      </c>
      <c r="L1340">
        <v>1097.9653000000001</v>
      </c>
      <c r="M1340" t="s">
        <v>45</v>
      </c>
      <c r="N1340" t="s">
        <v>57</v>
      </c>
      <c r="O1340" t="str">
        <f t="shared" si="40"/>
        <v xml:space="preserve">Tier 3-Supermarket </v>
      </c>
      <c r="P1340" s="1">
        <f t="shared" si="41"/>
        <v>2.2940727939736603E-5</v>
      </c>
    </row>
    <row r="1341" spans="1:16" x14ac:dyDescent="0.3">
      <c r="A1341" t="s">
        <v>50</v>
      </c>
      <c r="B1341">
        <v>19.2</v>
      </c>
      <c r="C1341" t="s">
        <v>24</v>
      </c>
      <c r="D1341">
        <v>9.4100000000000003E-2</v>
      </c>
      <c r="E1341" t="s">
        <v>47</v>
      </c>
      <c r="F1341">
        <v>188.12100000000001</v>
      </c>
      <c r="G1341" t="s">
        <v>48</v>
      </c>
      <c r="H1341">
        <v>2002</v>
      </c>
      <c r="J1341" t="s">
        <v>49</v>
      </c>
      <c r="K1341" t="s">
        <v>20</v>
      </c>
      <c r="L1341">
        <v>2522.0452</v>
      </c>
      <c r="M1341" t="s">
        <v>45</v>
      </c>
      <c r="N1341" t="s">
        <v>22</v>
      </c>
      <c r="O1341" t="str">
        <f t="shared" si="40"/>
        <v xml:space="preserve">Tier 2-Supermarket </v>
      </c>
      <c r="P1341" s="1">
        <f t="shared" si="41"/>
        <v>5.2695247094711089E-5</v>
      </c>
    </row>
    <row r="1342" spans="1:16" x14ac:dyDescent="0.3">
      <c r="A1342" t="s">
        <v>1041</v>
      </c>
      <c r="B1342">
        <v>19.2</v>
      </c>
      <c r="C1342" t="s">
        <v>24</v>
      </c>
      <c r="D1342">
        <v>5.5999999999999999E-3</v>
      </c>
      <c r="E1342" t="s">
        <v>110</v>
      </c>
      <c r="F1342">
        <v>226.30600000000001</v>
      </c>
      <c r="G1342" t="s">
        <v>65</v>
      </c>
      <c r="H1342">
        <v>2004</v>
      </c>
      <c r="I1342" t="s">
        <v>55</v>
      </c>
      <c r="J1342" t="s">
        <v>49</v>
      </c>
      <c r="K1342" t="s">
        <v>20</v>
      </c>
      <c r="L1342">
        <v>4717.1126999999997</v>
      </c>
      <c r="M1342" t="s">
        <v>45</v>
      </c>
      <c r="N1342" t="s">
        <v>22</v>
      </c>
      <c r="O1342" t="str">
        <f t="shared" si="40"/>
        <v xml:space="preserve">Tier 2-Supermarket </v>
      </c>
      <c r="P1342" s="1">
        <f t="shared" si="41"/>
        <v>9.8558669487802897E-5</v>
      </c>
    </row>
    <row r="1343" spans="1:16" x14ac:dyDescent="0.3">
      <c r="A1343" t="s">
        <v>309</v>
      </c>
      <c r="B1343">
        <v>19.2</v>
      </c>
      <c r="C1343" t="s">
        <v>15</v>
      </c>
      <c r="D1343">
        <v>7.7499999999999999E-2</v>
      </c>
      <c r="E1343" t="s">
        <v>38</v>
      </c>
      <c r="F1343">
        <v>197.911</v>
      </c>
      <c r="G1343" t="s">
        <v>54</v>
      </c>
      <c r="H1343">
        <v>1997</v>
      </c>
      <c r="I1343" t="s">
        <v>55</v>
      </c>
      <c r="J1343" t="s">
        <v>19</v>
      </c>
      <c r="K1343" t="s">
        <v>20</v>
      </c>
      <c r="L1343">
        <v>2236.5533999999998</v>
      </c>
      <c r="M1343" t="s">
        <v>38</v>
      </c>
      <c r="N1343" t="s">
        <v>22</v>
      </c>
      <c r="O1343" t="str">
        <f t="shared" si="40"/>
        <v xml:space="preserve">Tier 1-Supermarket </v>
      </c>
      <c r="P1343" s="1">
        <f t="shared" si="41"/>
        <v>4.6730222778527601E-5</v>
      </c>
    </row>
    <row r="1344" spans="1:16" x14ac:dyDescent="0.3">
      <c r="A1344" t="s">
        <v>1218</v>
      </c>
      <c r="B1344">
        <v>19.2</v>
      </c>
      <c r="C1344" t="s">
        <v>15</v>
      </c>
      <c r="D1344">
        <v>0.1241</v>
      </c>
      <c r="E1344" t="s">
        <v>86</v>
      </c>
      <c r="F1344">
        <v>92.448999999999998</v>
      </c>
      <c r="G1344" t="s">
        <v>54</v>
      </c>
      <c r="H1344">
        <v>1997</v>
      </c>
      <c r="I1344" t="s">
        <v>55</v>
      </c>
      <c r="J1344" t="s">
        <v>19</v>
      </c>
      <c r="K1344" t="s">
        <v>20</v>
      </c>
      <c r="L1344">
        <v>1343.7665999999999</v>
      </c>
      <c r="M1344" t="s">
        <v>45</v>
      </c>
      <c r="N1344" t="s">
        <v>57</v>
      </c>
      <c r="O1344" t="str">
        <f t="shared" si="40"/>
        <v xml:space="preserve">Tier 1-Supermarket </v>
      </c>
      <c r="P1344" s="1">
        <f t="shared" si="41"/>
        <v>2.8076464698023568E-5</v>
      </c>
    </row>
    <row r="1345" spans="1:16" x14ac:dyDescent="0.3">
      <c r="A1345" t="s">
        <v>798</v>
      </c>
      <c r="B1345">
        <v>19.2</v>
      </c>
      <c r="C1345" t="s">
        <v>24</v>
      </c>
      <c r="D1345">
        <v>8.4900000000000003E-2</v>
      </c>
      <c r="E1345" t="s">
        <v>86</v>
      </c>
      <c r="F1345">
        <v>154.93100000000001</v>
      </c>
      <c r="G1345" t="s">
        <v>65</v>
      </c>
      <c r="H1345">
        <v>2004</v>
      </c>
      <c r="I1345" t="s">
        <v>55</v>
      </c>
      <c r="J1345" t="s">
        <v>49</v>
      </c>
      <c r="K1345" t="s">
        <v>20</v>
      </c>
      <c r="L1345">
        <v>2384.0401000000002</v>
      </c>
      <c r="M1345" t="s">
        <v>45</v>
      </c>
      <c r="N1345" t="s">
        <v>22</v>
      </c>
      <c r="O1345" t="str">
        <f t="shared" si="40"/>
        <v xml:space="preserve">Tier 2-Supermarket </v>
      </c>
      <c r="P1345" s="1">
        <f t="shared" si="41"/>
        <v>4.9811788525122287E-5</v>
      </c>
    </row>
    <row r="1346" spans="1:16" x14ac:dyDescent="0.3">
      <c r="A1346" t="s">
        <v>409</v>
      </c>
      <c r="B1346">
        <v>19.2</v>
      </c>
      <c r="C1346" t="s">
        <v>15</v>
      </c>
      <c r="D1346">
        <v>4.1200000000000001E-2</v>
      </c>
      <c r="E1346" t="s">
        <v>38</v>
      </c>
      <c r="F1346">
        <v>131.73099999999999</v>
      </c>
      <c r="G1346" t="s">
        <v>39</v>
      </c>
      <c r="H1346">
        <v>1987</v>
      </c>
      <c r="I1346" t="s">
        <v>40</v>
      </c>
      <c r="J1346" t="s">
        <v>27</v>
      </c>
      <c r="K1346" t="s">
        <v>20</v>
      </c>
      <c r="L1346">
        <v>2079.5810000000001</v>
      </c>
      <c r="M1346" t="s">
        <v>38</v>
      </c>
      <c r="N1346" t="s">
        <v>22</v>
      </c>
      <c r="O1346" t="str">
        <f t="shared" ref="O1346:O1409" si="42">_xlfn.CONCAT(J1346,"-", LEFT(K1346,12))</f>
        <v xml:space="preserve">Tier 3-Supermarket </v>
      </c>
      <c r="P1346" s="1">
        <f t="shared" ref="P1346:P1409" si="43">L1346/SUM(L:L)</f>
        <v>4.3450464190120931E-5</v>
      </c>
    </row>
    <row r="1347" spans="1:16" x14ac:dyDescent="0.3">
      <c r="A1347" t="s">
        <v>50</v>
      </c>
      <c r="B1347">
        <v>19.2</v>
      </c>
      <c r="C1347" t="s">
        <v>24</v>
      </c>
      <c r="D1347">
        <v>0.15720000000000001</v>
      </c>
      <c r="E1347" t="s">
        <v>47</v>
      </c>
      <c r="F1347">
        <v>189.321</v>
      </c>
      <c r="G1347" t="s">
        <v>34</v>
      </c>
      <c r="H1347">
        <v>1998</v>
      </c>
      <c r="J1347" t="s">
        <v>27</v>
      </c>
      <c r="K1347" t="s">
        <v>35</v>
      </c>
      <c r="L1347">
        <v>458.86340000000001</v>
      </c>
      <c r="M1347" t="s">
        <v>45</v>
      </c>
      <c r="N1347" t="s">
        <v>57</v>
      </c>
      <c r="O1347" t="str">
        <f t="shared" si="42"/>
        <v>Tier 3-Grocery Stor</v>
      </c>
      <c r="P1347" s="1">
        <f t="shared" si="43"/>
        <v>9.5874254139930763E-6</v>
      </c>
    </row>
    <row r="1348" spans="1:16" x14ac:dyDescent="0.3">
      <c r="A1348" t="s">
        <v>696</v>
      </c>
      <c r="B1348">
        <v>19.2</v>
      </c>
      <c r="C1348" t="s">
        <v>15</v>
      </c>
      <c r="D1348">
        <v>0.30570000000000003</v>
      </c>
      <c r="E1348" t="s">
        <v>161</v>
      </c>
      <c r="F1348">
        <v>239.62</v>
      </c>
      <c r="G1348" t="s">
        <v>34</v>
      </c>
      <c r="H1348">
        <v>1998</v>
      </c>
      <c r="J1348" t="s">
        <v>27</v>
      </c>
      <c r="K1348" t="s">
        <v>35</v>
      </c>
      <c r="L1348">
        <v>588.99339999999995</v>
      </c>
      <c r="M1348" t="s">
        <v>45</v>
      </c>
      <c r="N1348" t="s">
        <v>57</v>
      </c>
      <c r="O1348" t="str">
        <f t="shared" si="42"/>
        <v>Tier 3-Grocery Stor</v>
      </c>
      <c r="P1348" s="1">
        <f t="shared" si="43"/>
        <v>1.2306342784877132E-5</v>
      </c>
    </row>
    <row r="1349" spans="1:16" x14ac:dyDescent="0.3">
      <c r="A1349" t="s">
        <v>1218</v>
      </c>
      <c r="B1349">
        <v>19.2</v>
      </c>
      <c r="C1349" t="s">
        <v>15</v>
      </c>
      <c r="D1349">
        <v>0</v>
      </c>
      <c r="E1349" t="s">
        <v>86</v>
      </c>
      <c r="F1349">
        <v>89.248999999999995</v>
      </c>
      <c r="G1349" t="s">
        <v>39</v>
      </c>
      <c r="H1349">
        <v>1987</v>
      </c>
      <c r="I1349" t="s">
        <v>40</v>
      </c>
      <c r="J1349" t="s">
        <v>27</v>
      </c>
      <c r="K1349" t="s">
        <v>20</v>
      </c>
      <c r="L1349">
        <v>1185.3889999999999</v>
      </c>
      <c r="M1349" t="s">
        <v>45</v>
      </c>
      <c r="N1349" t="s">
        <v>36</v>
      </c>
      <c r="O1349" t="str">
        <f t="shared" si="42"/>
        <v xml:space="preserve">Tier 3-Supermarket </v>
      </c>
      <c r="P1349" s="1">
        <f t="shared" si="43"/>
        <v>2.4767346064357799E-5</v>
      </c>
    </row>
    <row r="1350" spans="1:16" x14ac:dyDescent="0.3">
      <c r="A1350" t="s">
        <v>409</v>
      </c>
      <c r="B1350">
        <v>19.2</v>
      </c>
      <c r="C1350" t="s">
        <v>15</v>
      </c>
      <c r="D1350">
        <v>6.9000000000000006E-2</v>
      </c>
      <c r="E1350" t="s">
        <v>38</v>
      </c>
      <c r="F1350">
        <v>128.93100000000001</v>
      </c>
      <c r="G1350" t="s">
        <v>34</v>
      </c>
      <c r="H1350">
        <v>1998</v>
      </c>
      <c r="J1350" t="s">
        <v>27</v>
      </c>
      <c r="K1350" t="s">
        <v>35</v>
      </c>
      <c r="L1350">
        <v>272.06549999999999</v>
      </c>
      <c r="M1350" t="s">
        <v>38</v>
      </c>
      <c r="N1350" t="s">
        <v>22</v>
      </c>
      <c r="O1350" t="str">
        <f t="shared" si="42"/>
        <v>Tier 3-Grocery Stor</v>
      </c>
      <c r="P1350" s="1">
        <f t="shared" si="43"/>
        <v>5.6844971487609022E-6</v>
      </c>
    </row>
    <row r="1351" spans="1:16" x14ac:dyDescent="0.3">
      <c r="A1351" t="s">
        <v>32</v>
      </c>
      <c r="B1351">
        <v>19.2</v>
      </c>
      <c r="C1351" t="s">
        <v>24</v>
      </c>
      <c r="D1351">
        <v>2.29E-2</v>
      </c>
      <c r="E1351" t="s">
        <v>33</v>
      </c>
      <c r="F1351">
        <v>183.995</v>
      </c>
      <c r="G1351" t="s">
        <v>54</v>
      </c>
      <c r="H1351">
        <v>1997</v>
      </c>
      <c r="I1351" t="s">
        <v>55</v>
      </c>
      <c r="J1351" t="s">
        <v>19</v>
      </c>
      <c r="K1351" t="s">
        <v>20</v>
      </c>
      <c r="L1351">
        <v>2587.1170999999999</v>
      </c>
      <c r="M1351" t="s">
        <v>21</v>
      </c>
      <c r="N1351" t="s">
        <v>22</v>
      </c>
      <c r="O1351" t="str">
        <f t="shared" si="42"/>
        <v xml:space="preserve">Tier 1-Supermarket </v>
      </c>
      <c r="P1351" s="1">
        <f t="shared" si="43"/>
        <v>5.4054849947753659E-5</v>
      </c>
    </row>
    <row r="1352" spans="1:16" x14ac:dyDescent="0.3">
      <c r="A1352" t="s">
        <v>769</v>
      </c>
      <c r="B1352">
        <v>19.2</v>
      </c>
      <c r="C1352" t="s">
        <v>15</v>
      </c>
      <c r="D1352">
        <v>3.5200000000000002E-2</v>
      </c>
      <c r="E1352" t="s">
        <v>44</v>
      </c>
      <c r="F1352">
        <v>178.732</v>
      </c>
      <c r="G1352" t="s">
        <v>17</v>
      </c>
      <c r="H1352">
        <v>1999</v>
      </c>
      <c r="I1352" t="s">
        <v>18</v>
      </c>
      <c r="J1352" t="s">
        <v>19</v>
      </c>
      <c r="K1352" t="s">
        <v>20</v>
      </c>
      <c r="L1352">
        <v>2760.5081</v>
      </c>
      <c r="M1352" t="s">
        <v>45</v>
      </c>
      <c r="N1352" t="s">
        <v>22</v>
      </c>
      <c r="O1352" t="str">
        <f t="shared" si="42"/>
        <v xml:space="preserve">Tier 1-Supermarket </v>
      </c>
      <c r="P1352" s="1">
        <f t="shared" si="43"/>
        <v>5.7677656386353192E-5</v>
      </c>
    </row>
    <row r="1353" spans="1:16" x14ac:dyDescent="0.3">
      <c r="A1353" t="s">
        <v>309</v>
      </c>
      <c r="B1353">
        <v>19.2</v>
      </c>
      <c r="C1353" t="s">
        <v>15</v>
      </c>
      <c r="D1353">
        <v>7.7899999999999997E-2</v>
      </c>
      <c r="E1353" t="s">
        <v>38</v>
      </c>
      <c r="F1353">
        <v>196.61099999999999</v>
      </c>
      <c r="G1353" t="s">
        <v>51</v>
      </c>
      <c r="H1353">
        <v>2007</v>
      </c>
      <c r="J1353" t="s">
        <v>49</v>
      </c>
      <c r="K1353" t="s">
        <v>20</v>
      </c>
      <c r="L1353">
        <v>2971.1241</v>
      </c>
      <c r="M1353" t="s">
        <v>38</v>
      </c>
      <c r="N1353" t="s">
        <v>22</v>
      </c>
      <c r="O1353" t="str">
        <f t="shared" si="42"/>
        <v xml:space="preserve">Tier 2-Supermarket </v>
      </c>
      <c r="P1353" s="1">
        <f t="shared" si="43"/>
        <v>6.2078236582972855E-5</v>
      </c>
    </row>
    <row r="1354" spans="1:16" x14ac:dyDescent="0.3">
      <c r="A1354" t="s">
        <v>309</v>
      </c>
      <c r="B1354">
        <v>19.2</v>
      </c>
      <c r="C1354" t="s">
        <v>15</v>
      </c>
      <c r="D1354">
        <v>7.7799999999999994E-2</v>
      </c>
      <c r="E1354" t="s">
        <v>38</v>
      </c>
      <c r="F1354">
        <v>197.81100000000001</v>
      </c>
      <c r="G1354" t="s">
        <v>26</v>
      </c>
      <c r="H1354">
        <v>2009</v>
      </c>
      <c r="I1354" t="s">
        <v>18</v>
      </c>
      <c r="J1354" t="s">
        <v>27</v>
      </c>
      <c r="K1354" t="s">
        <v>28</v>
      </c>
      <c r="L1354">
        <v>2917.1230999999998</v>
      </c>
      <c r="M1354" t="s">
        <v>38</v>
      </c>
      <c r="N1354" t="s">
        <v>22</v>
      </c>
      <c r="O1354" t="str">
        <f t="shared" si="42"/>
        <v xml:space="preserve">Tier 3-Supermarket </v>
      </c>
      <c r="P1354" s="1">
        <f t="shared" si="43"/>
        <v>6.0949947510928667E-5</v>
      </c>
    </row>
    <row r="1355" spans="1:16" x14ac:dyDescent="0.3">
      <c r="A1355" t="s">
        <v>32</v>
      </c>
      <c r="B1355">
        <v>19.2</v>
      </c>
      <c r="C1355" t="s">
        <v>24</v>
      </c>
      <c r="D1355">
        <v>2.29E-2</v>
      </c>
      <c r="E1355" t="s">
        <v>33</v>
      </c>
      <c r="F1355">
        <v>185.095</v>
      </c>
      <c r="G1355" t="s">
        <v>39</v>
      </c>
      <c r="H1355">
        <v>1987</v>
      </c>
      <c r="I1355" t="s">
        <v>40</v>
      </c>
      <c r="J1355" t="s">
        <v>27</v>
      </c>
      <c r="K1355" t="s">
        <v>20</v>
      </c>
      <c r="L1355">
        <v>3330.0277000000001</v>
      </c>
      <c r="M1355" t="s">
        <v>21</v>
      </c>
      <c r="N1355" t="s">
        <v>22</v>
      </c>
      <c r="O1355" t="str">
        <f t="shared" si="42"/>
        <v xml:space="preserve">Tier 3-Supermarket </v>
      </c>
      <c r="P1355" s="1">
        <f t="shared" si="43"/>
        <v>6.9577116414778155E-5</v>
      </c>
    </row>
    <row r="1356" spans="1:16" x14ac:dyDescent="0.3">
      <c r="A1356" t="s">
        <v>478</v>
      </c>
      <c r="B1356">
        <v>19.2</v>
      </c>
      <c r="C1356" t="s">
        <v>15</v>
      </c>
      <c r="D1356">
        <v>0.1003</v>
      </c>
      <c r="E1356" t="s">
        <v>47</v>
      </c>
      <c r="F1356">
        <v>110.489</v>
      </c>
      <c r="G1356" t="s">
        <v>48</v>
      </c>
      <c r="H1356">
        <v>2002</v>
      </c>
      <c r="J1356" t="s">
        <v>49</v>
      </c>
      <c r="K1356" t="s">
        <v>20</v>
      </c>
      <c r="L1356">
        <v>1355.5881999999999</v>
      </c>
      <c r="M1356" t="s">
        <v>45</v>
      </c>
      <c r="N1356" t="s">
        <v>57</v>
      </c>
      <c r="O1356" t="str">
        <f t="shared" si="42"/>
        <v xml:space="preserve">Tier 2-Supermarket </v>
      </c>
      <c r="P1356" s="1">
        <f t="shared" si="43"/>
        <v>2.83234634960843E-5</v>
      </c>
    </row>
    <row r="1357" spans="1:16" x14ac:dyDescent="0.3">
      <c r="A1357" t="s">
        <v>798</v>
      </c>
      <c r="B1357">
        <v>19.2</v>
      </c>
      <c r="C1357" t="s">
        <v>24</v>
      </c>
      <c r="D1357">
        <v>8.5000000000000006E-2</v>
      </c>
      <c r="E1357" t="s">
        <v>86</v>
      </c>
      <c r="F1357">
        <v>155.73099999999999</v>
      </c>
      <c r="G1357" t="s">
        <v>54</v>
      </c>
      <c r="H1357">
        <v>1997</v>
      </c>
      <c r="I1357" t="s">
        <v>55</v>
      </c>
      <c r="J1357" t="s">
        <v>19</v>
      </c>
      <c r="K1357" t="s">
        <v>20</v>
      </c>
      <c r="L1357">
        <v>2306.6376</v>
      </c>
      <c r="M1357" t="s">
        <v>45</v>
      </c>
      <c r="N1357" t="s">
        <v>22</v>
      </c>
      <c r="O1357" t="str">
        <f t="shared" si="42"/>
        <v xml:space="preserve">Tier 1-Supermarket </v>
      </c>
      <c r="P1357" s="1">
        <f t="shared" si="43"/>
        <v>4.8194551901746783E-5</v>
      </c>
    </row>
    <row r="1358" spans="1:16" x14ac:dyDescent="0.3">
      <c r="A1358" t="s">
        <v>696</v>
      </c>
      <c r="B1358">
        <v>19.2</v>
      </c>
      <c r="C1358" t="s">
        <v>15</v>
      </c>
      <c r="D1358">
        <v>0.18340000000000001</v>
      </c>
      <c r="E1358" t="s">
        <v>161</v>
      </c>
      <c r="F1358">
        <v>239.92</v>
      </c>
      <c r="G1358" t="s">
        <v>26</v>
      </c>
      <c r="H1358">
        <v>2009</v>
      </c>
      <c r="I1358" t="s">
        <v>18</v>
      </c>
      <c r="J1358" t="s">
        <v>27</v>
      </c>
      <c r="K1358" t="s">
        <v>28</v>
      </c>
      <c r="L1358">
        <v>3670.8407000000002</v>
      </c>
      <c r="M1358" t="s">
        <v>45</v>
      </c>
      <c r="N1358" t="s">
        <v>57</v>
      </c>
      <c r="O1358" t="str">
        <f t="shared" si="42"/>
        <v xml:space="preserve">Tier 3-Supermarket </v>
      </c>
      <c r="P1358" s="1">
        <f t="shared" si="43"/>
        <v>7.6698013870577026E-5</v>
      </c>
    </row>
    <row r="1359" spans="1:16" x14ac:dyDescent="0.3">
      <c r="A1359" t="s">
        <v>769</v>
      </c>
      <c r="B1359">
        <v>19.2</v>
      </c>
      <c r="C1359" t="s">
        <v>15</v>
      </c>
      <c r="D1359">
        <v>0</v>
      </c>
      <c r="E1359" t="s">
        <v>44</v>
      </c>
      <c r="F1359">
        <v>179.13200000000001</v>
      </c>
      <c r="G1359" t="s">
        <v>26</v>
      </c>
      <c r="H1359">
        <v>2009</v>
      </c>
      <c r="I1359" t="s">
        <v>18</v>
      </c>
      <c r="J1359" t="s">
        <v>27</v>
      </c>
      <c r="K1359" t="s">
        <v>28</v>
      </c>
      <c r="L1359">
        <v>2743.18</v>
      </c>
      <c r="M1359" t="s">
        <v>45</v>
      </c>
      <c r="N1359" t="s">
        <v>36</v>
      </c>
      <c r="O1359" t="str">
        <f t="shared" si="42"/>
        <v xml:space="preserve">Tier 3-Supermarket </v>
      </c>
      <c r="P1359" s="1">
        <f t="shared" si="43"/>
        <v>5.7315605574899907E-5</v>
      </c>
    </row>
    <row r="1360" spans="1:16" x14ac:dyDescent="0.3">
      <c r="A1360" t="s">
        <v>1041</v>
      </c>
      <c r="B1360">
        <v>19.2</v>
      </c>
      <c r="C1360" t="s">
        <v>24</v>
      </c>
      <c r="D1360">
        <v>9.4000000000000004E-3</v>
      </c>
      <c r="E1360" t="s">
        <v>110</v>
      </c>
      <c r="F1360">
        <v>226.006</v>
      </c>
      <c r="G1360" t="s">
        <v>34</v>
      </c>
      <c r="H1360">
        <v>1998</v>
      </c>
      <c r="J1360" t="s">
        <v>27</v>
      </c>
      <c r="K1360" t="s">
        <v>35</v>
      </c>
      <c r="L1360">
        <v>608.00509999999997</v>
      </c>
      <c r="M1360" t="s">
        <v>45</v>
      </c>
      <c r="N1360" t="s">
        <v>22</v>
      </c>
      <c r="O1360" t="str">
        <f t="shared" si="42"/>
        <v>Tier 3-Grocery Stor</v>
      </c>
      <c r="P1360" s="1">
        <f t="shared" si="43"/>
        <v>1.2703570490863734E-5</v>
      </c>
    </row>
    <row r="1361" spans="1:16" x14ac:dyDescent="0.3">
      <c r="A1361" t="s">
        <v>1041</v>
      </c>
      <c r="B1361">
        <v>19.2</v>
      </c>
      <c r="C1361" t="s">
        <v>24</v>
      </c>
      <c r="D1361">
        <v>5.5999999999999999E-3</v>
      </c>
      <c r="E1361" t="s">
        <v>110</v>
      </c>
      <c r="F1361">
        <v>224.80600000000001</v>
      </c>
      <c r="G1361" t="s">
        <v>17</v>
      </c>
      <c r="H1361">
        <v>1999</v>
      </c>
      <c r="I1361" t="s">
        <v>18</v>
      </c>
      <c r="J1361" t="s">
        <v>19</v>
      </c>
      <c r="K1361" t="s">
        <v>20</v>
      </c>
      <c r="L1361">
        <v>4016.1201999999998</v>
      </c>
      <c r="M1361" t="s">
        <v>45</v>
      </c>
      <c r="N1361" t="s">
        <v>22</v>
      </c>
      <c r="O1361" t="str">
        <f t="shared" si="42"/>
        <v xml:space="preserve">Tier 1-Supermarket </v>
      </c>
      <c r="P1361" s="1">
        <f t="shared" si="43"/>
        <v>8.3912233730410737E-5</v>
      </c>
    </row>
    <row r="1362" spans="1:16" x14ac:dyDescent="0.3">
      <c r="A1362" t="s">
        <v>478</v>
      </c>
      <c r="B1362">
        <v>19.2</v>
      </c>
      <c r="C1362" t="s">
        <v>15</v>
      </c>
      <c r="D1362">
        <v>0.16750000000000001</v>
      </c>
      <c r="E1362" t="s">
        <v>47</v>
      </c>
      <c r="F1362">
        <v>110.589</v>
      </c>
      <c r="G1362" t="s">
        <v>34</v>
      </c>
      <c r="H1362">
        <v>1998</v>
      </c>
      <c r="J1362" t="s">
        <v>27</v>
      </c>
      <c r="K1362" t="s">
        <v>35</v>
      </c>
      <c r="L1362">
        <v>205.4315</v>
      </c>
      <c r="M1362" t="s">
        <v>45</v>
      </c>
      <c r="N1362" t="s">
        <v>57</v>
      </c>
      <c r="O1362" t="str">
        <f t="shared" si="42"/>
        <v>Tier 3-Grocery Stor</v>
      </c>
      <c r="P1362" s="1">
        <f t="shared" si="43"/>
        <v>4.2922560045859372E-6</v>
      </c>
    </row>
    <row r="1363" spans="1:16" x14ac:dyDescent="0.3">
      <c r="A1363" t="s">
        <v>50</v>
      </c>
      <c r="B1363">
        <v>19.2</v>
      </c>
      <c r="C1363" t="s">
        <v>24</v>
      </c>
      <c r="D1363">
        <v>9.3799999999999994E-2</v>
      </c>
      <c r="E1363" t="s">
        <v>47</v>
      </c>
      <c r="F1363">
        <v>188.02099999999999</v>
      </c>
      <c r="G1363" t="s">
        <v>39</v>
      </c>
      <c r="H1363">
        <v>1987</v>
      </c>
      <c r="I1363" t="s">
        <v>40</v>
      </c>
      <c r="J1363" t="s">
        <v>27</v>
      </c>
      <c r="K1363" t="s">
        <v>20</v>
      </c>
      <c r="L1363">
        <v>2479.3516</v>
      </c>
      <c r="M1363" t="s">
        <v>45</v>
      </c>
      <c r="N1363" t="s">
        <v>22</v>
      </c>
      <c r="O1363" t="str">
        <f t="shared" si="42"/>
        <v xml:space="preserve">Tier 3-Supermarket </v>
      </c>
      <c r="P1363" s="1">
        <f t="shared" si="43"/>
        <v>5.1803213200408654E-5</v>
      </c>
    </row>
    <row r="1364" spans="1:16" x14ac:dyDescent="0.3">
      <c r="A1364" t="s">
        <v>1218</v>
      </c>
      <c r="B1364">
        <v>19.2</v>
      </c>
      <c r="C1364" t="s">
        <v>15</v>
      </c>
      <c r="D1364">
        <v>0.124</v>
      </c>
      <c r="E1364" t="s">
        <v>86</v>
      </c>
      <c r="F1364">
        <v>92.448999999999998</v>
      </c>
      <c r="G1364" t="s">
        <v>65</v>
      </c>
      <c r="H1364">
        <v>2004</v>
      </c>
      <c r="I1364" t="s">
        <v>55</v>
      </c>
      <c r="J1364" t="s">
        <v>49</v>
      </c>
      <c r="K1364" t="s">
        <v>20</v>
      </c>
      <c r="L1364">
        <v>1363.0202999999999</v>
      </c>
      <c r="M1364" t="s">
        <v>45</v>
      </c>
      <c r="N1364" t="s">
        <v>57</v>
      </c>
      <c r="O1364" t="str">
        <f t="shared" si="42"/>
        <v xml:space="preserve">Tier 2-Supermarket </v>
      </c>
      <c r="P1364" s="1">
        <f t="shared" si="43"/>
        <v>2.8478748716956869E-5</v>
      </c>
    </row>
    <row r="1365" spans="1:16" x14ac:dyDescent="0.3">
      <c r="A1365" t="s">
        <v>309</v>
      </c>
      <c r="B1365">
        <v>19.2</v>
      </c>
      <c r="C1365" t="s">
        <v>15</v>
      </c>
      <c r="D1365">
        <v>7.7499999999999999E-2</v>
      </c>
      <c r="E1365" t="s">
        <v>38</v>
      </c>
      <c r="F1365">
        <v>197.011</v>
      </c>
      <c r="G1365" t="s">
        <v>65</v>
      </c>
      <c r="H1365">
        <v>2004</v>
      </c>
      <c r="I1365" t="s">
        <v>55</v>
      </c>
      <c r="J1365" t="s">
        <v>49</v>
      </c>
      <c r="K1365" t="s">
        <v>20</v>
      </c>
      <c r="L1365">
        <v>2951.3507</v>
      </c>
      <c r="M1365" t="s">
        <v>38</v>
      </c>
      <c r="N1365" t="s">
        <v>22</v>
      </c>
      <c r="O1365" t="str">
        <f t="shared" si="42"/>
        <v xml:space="preserve">Tier 2-Supermarket </v>
      </c>
      <c r="P1365" s="1">
        <f t="shared" si="43"/>
        <v>6.1665094027517245E-5</v>
      </c>
    </row>
    <row r="1366" spans="1:16" x14ac:dyDescent="0.3">
      <c r="A1366" t="s">
        <v>1218</v>
      </c>
      <c r="B1366">
        <v>19.2</v>
      </c>
      <c r="C1366" t="s">
        <v>15</v>
      </c>
      <c r="D1366">
        <v>0.1242</v>
      </c>
      <c r="E1366" t="s">
        <v>86</v>
      </c>
      <c r="F1366">
        <v>91.649000000000001</v>
      </c>
      <c r="G1366" t="s">
        <v>17</v>
      </c>
      <c r="H1366">
        <v>1999</v>
      </c>
      <c r="I1366" t="s">
        <v>18</v>
      </c>
      <c r="J1366" t="s">
        <v>19</v>
      </c>
      <c r="K1366" t="s">
        <v>20</v>
      </c>
      <c r="L1366">
        <v>1287.7777000000001</v>
      </c>
      <c r="M1366" t="s">
        <v>45</v>
      </c>
      <c r="N1366" t="s">
        <v>57</v>
      </c>
      <c r="O1366" t="str">
        <f t="shared" si="42"/>
        <v xml:space="preserve">Tier 1-Supermarket </v>
      </c>
      <c r="P1366" s="1">
        <f t="shared" si="43"/>
        <v>2.6906640731323422E-5</v>
      </c>
    </row>
    <row r="1367" spans="1:16" x14ac:dyDescent="0.3">
      <c r="A1367" t="s">
        <v>280</v>
      </c>
      <c r="B1367">
        <v>19.100000000000001</v>
      </c>
      <c r="C1367" t="s">
        <v>15</v>
      </c>
      <c r="D1367">
        <v>9.6699999999999994E-2</v>
      </c>
      <c r="E1367" t="s">
        <v>33</v>
      </c>
      <c r="F1367">
        <v>235.096</v>
      </c>
      <c r="G1367" t="s">
        <v>65</v>
      </c>
      <c r="H1367">
        <v>2004</v>
      </c>
      <c r="I1367" t="s">
        <v>55</v>
      </c>
      <c r="J1367" t="s">
        <v>49</v>
      </c>
      <c r="K1367" t="s">
        <v>20</v>
      </c>
      <c r="L1367">
        <v>3038.0454</v>
      </c>
      <c r="M1367" t="s">
        <v>21</v>
      </c>
      <c r="N1367" t="s">
        <v>22</v>
      </c>
      <c r="O1367" t="str">
        <f t="shared" si="42"/>
        <v xml:space="preserve">Tier 2-Supermarket </v>
      </c>
      <c r="P1367" s="1">
        <f t="shared" si="43"/>
        <v>6.3476480531732895E-5</v>
      </c>
    </row>
    <row r="1368" spans="1:16" x14ac:dyDescent="0.3">
      <c r="A1368" t="s">
        <v>449</v>
      </c>
      <c r="B1368">
        <v>19.100000000000001</v>
      </c>
      <c r="C1368" t="s">
        <v>15</v>
      </c>
      <c r="D1368">
        <v>7.5800000000000006E-2</v>
      </c>
      <c r="E1368" t="s">
        <v>16</v>
      </c>
      <c r="F1368">
        <v>40.213999999999999</v>
      </c>
      <c r="G1368" t="s">
        <v>34</v>
      </c>
      <c r="H1368">
        <v>1998</v>
      </c>
      <c r="J1368" t="s">
        <v>27</v>
      </c>
      <c r="K1368" t="s">
        <v>35</v>
      </c>
      <c r="L1368">
        <v>81.227599999999995</v>
      </c>
      <c r="M1368" t="s">
        <v>21</v>
      </c>
      <c r="N1368" t="s">
        <v>22</v>
      </c>
      <c r="O1368" t="str">
        <f t="shared" si="42"/>
        <v>Tier 3-Grocery Stor</v>
      </c>
      <c r="P1368" s="1">
        <f t="shared" si="43"/>
        <v>1.6971577087160665E-6</v>
      </c>
    </row>
    <row r="1369" spans="1:16" x14ac:dyDescent="0.3">
      <c r="A1369" t="s">
        <v>449</v>
      </c>
      <c r="B1369">
        <v>19.100000000000001</v>
      </c>
      <c r="C1369" t="s">
        <v>15</v>
      </c>
      <c r="D1369">
        <v>4.53E-2</v>
      </c>
      <c r="E1369" t="s">
        <v>16</v>
      </c>
      <c r="F1369">
        <v>38.814</v>
      </c>
      <c r="G1369" t="s">
        <v>65</v>
      </c>
      <c r="H1369">
        <v>2004</v>
      </c>
      <c r="I1369" t="s">
        <v>55</v>
      </c>
      <c r="J1369" t="s">
        <v>49</v>
      </c>
      <c r="K1369" t="s">
        <v>20</v>
      </c>
      <c r="L1369">
        <v>365.52420000000001</v>
      </c>
      <c r="M1369" t="s">
        <v>21</v>
      </c>
      <c r="N1369" t="s">
        <v>22</v>
      </c>
      <c r="O1369" t="str">
        <f t="shared" si="42"/>
        <v xml:space="preserve">Tier 2-Supermarket </v>
      </c>
      <c r="P1369" s="1">
        <f t="shared" si="43"/>
        <v>7.6372096892222998E-6</v>
      </c>
    </row>
    <row r="1370" spans="1:16" x14ac:dyDescent="0.3">
      <c r="A1370" t="s">
        <v>280</v>
      </c>
      <c r="B1370">
        <v>19.100000000000001</v>
      </c>
      <c r="C1370" t="s">
        <v>15</v>
      </c>
      <c r="D1370">
        <v>9.6699999999999994E-2</v>
      </c>
      <c r="E1370" t="s">
        <v>33</v>
      </c>
      <c r="F1370">
        <v>233.196</v>
      </c>
      <c r="G1370" t="s">
        <v>54</v>
      </c>
      <c r="H1370">
        <v>1997</v>
      </c>
      <c r="I1370" t="s">
        <v>55</v>
      </c>
      <c r="J1370" t="s">
        <v>19</v>
      </c>
      <c r="K1370" t="s">
        <v>20</v>
      </c>
      <c r="L1370">
        <v>5141.3076000000001</v>
      </c>
      <c r="M1370" t="s">
        <v>21</v>
      </c>
      <c r="N1370" t="s">
        <v>22</v>
      </c>
      <c r="O1370" t="str">
        <f t="shared" si="42"/>
        <v xml:space="preserve">Tier 1-Supermarket </v>
      </c>
      <c r="P1370" s="1">
        <f t="shared" si="43"/>
        <v>1.0742173628447104E-4</v>
      </c>
    </row>
    <row r="1371" spans="1:16" x14ac:dyDescent="0.3">
      <c r="A1371" t="s">
        <v>860</v>
      </c>
      <c r="B1371">
        <v>19.100000000000001</v>
      </c>
      <c r="C1371" t="s">
        <v>15</v>
      </c>
      <c r="D1371">
        <v>3.8600000000000002E-2</v>
      </c>
      <c r="E1371" t="s">
        <v>33</v>
      </c>
      <c r="F1371">
        <v>212.15899999999999</v>
      </c>
      <c r="G1371" t="s">
        <v>48</v>
      </c>
      <c r="H1371">
        <v>2002</v>
      </c>
      <c r="J1371" t="s">
        <v>49</v>
      </c>
      <c r="K1371" t="s">
        <v>20</v>
      </c>
      <c r="L1371">
        <v>5909.6408000000001</v>
      </c>
      <c r="M1371" t="s">
        <v>21</v>
      </c>
      <c r="N1371" t="s">
        <v>22</v>
      </c>
      <c r="O1371" t="str">
        <f t="shared" si="42"/>
        <v xml:space="preserve">Tier 2-Supermarket </v>
      </c>
      <c r="P1371" s="1">
        <f t="shared" si="43"/>
        <v>1.2347517887347385E-4</v>
      </c>
    </row>
    <row r="1372" spans="1:16" x14ac:dyDescent="0.3">
      <c r="A1372" t="s">
        <v>1059</v>
      </c>
      <c r="B1372">
        <v>19.100000000000001</v>
      </c>
      <c r="C1372" t="s">
        <v>24</v>
      </c>
      <c r="D1372">
        <v>4.3299999999999998E-2</v>
      </c>
      <c r="E1372" t="s">
        <v>33</v>
      </c>
      <c r="F1372">
        <v>147.542</v>
      </c>
      <c r="G1372" t="s">
        <v>34</v>
      </c>
      <c r="H1372">
        <v>1998</v>
      </c>
      <c r="J1372" t="s">
        <v>27</v>
      </c>
      <c r="K1372" t="s">
        <v>35</v>
      </c>
      <c r="L1372">
        <v>294.28359999999998</v>
      </c>
      <c r="M1372" t="s">
        <v>21</v>
      </c>
      <c r="N1372" t="s">
        <v>22</v>
      </c>
      <c r="O1372" t="str">
        <f t="shared" si="42"/>
        <v>Tier 3-Grocery Stor</v>
      </c>
      <c r="P1372" s="1">
        <f t="shared" si="43"/>
        <v>6.1487189119057499E-6</v>
      </c>
    </row>
    <row r="1373" spans="1:16" x14ac:dyDescent="0.3">
      <c r="A1373" t="s">
        <v>1114</v>
      </c>
      <c r="B1373">
        <v>19.100000000000001</v>
      </c>
      <c r="C1373" t="s">
        <v>15</v>
      </c>
      <c r="D1373">
        <v>9.2399999999999996E-2</v>
      </c>
      <c r="E1373" t="s">
        <v>161</v>
      </c>
      <c r="F1373">
        <v>185.261</v>
      </c>
      <c r="G1373" t="s">
        <v>51</v>
      </c>
      <c r="H1373">
        <v>2007</v>
      </c>
      <c r="J1373" t="s">
        <v>49</v>
      </c>
      <c r="K1373" t="s">
        <v>20</v>
      </c>
      <c r="L1373">
        <v>1470.0863999999999</v>
      </c>
      <c r="M1373" t="s">
        <v>45</v>
      </c>
      <c r="N1373" t="s">
        <v>22</v>
      </c>
      <c r="O1373" t="str">
        <f t="shared" si="42"/>
        <v xml:space="preserve">Tier 2-Supermarket </v>
      </c>
      <c r="P1373" s="1">
        <f t="shared" si="43"/>
        <v>3.071577230200881E-5</v>
      </c>
    </row>
    <row r="1374" spans="1:16" x14ac:dyDescent="0.3">
      <c r="A1374" t="s">
        <v>1148</v>
      </c>
      <c r="B1374">
        <v>19.100000000000001</v>
      </c>
      <c r="C1374" t="s">
        <v>15</v>
      </c>
      <c r="D1374">
        <v>6.7199999999999996E-2</v>
      </c>
      <c r="E1374" t="s">
        <v>38</v>
      </c>
      <c r="F1374">
        <v>39.68</v>
      </c>
      <c r="G1374" t="s">
        <v>39</v>
      </c>
      <c r="H1374">
        <v>1987</v>
      </c>
      <c r="I1374" t="s">
        <v>40</v>
      </c>
      <c r="J1374" t="s">
        <v>27</v>
      </c>
      <c r="K1374" t="s">
        <v>20</v>
      </c>
      <c r="L1374">
        <v>660.47360000000003</v>
      </c>
      <c r="M1374" t="s">
        <v>38</v>
      </c>
      <c r="N1374" t="s">
        <v>22</v>
      </c>
      <c r="O1374" t="str">
        <f t="shared" si="42"/>
        <v xml:space="preserve">Tier 3-Supermarket </v>
      </c>
      <c r="P1374" s="1">
        <f t="shared" si="43"/>
        <v>1.3799839729888019E-5</v>
      </c>
    </row>
    <row r="1375" spans="1:16" x14ac:dyDescent="0.3">
      <c r="A1375" t="s">
        <v>1148</v>
      </c>
      <c r="B1375">
        <v>19.100000000000001</v>
      </c>
      <c r="C1375" t="s">
        <v>15</v>
      </c>
      <c r="D1375">
        <v>6.7400000000000002E-2</v>
      </c>
      <c r="E1375" t="s">
        <v>38</v>
      </c>
      <c r="F1375">
        <v>41.98</v>
      </c>
      <c r="G1375" t="s">
        <v>17</v>
      </c>
      <c r="H1375">
        <v>1999</v>
      </c>
      <c r="I1375" t="s">
        <v>18</v>
      </c>
      <c r="J1375" t="s">
        <v>19</v>
      </c>
      <c r="K1375" t="s">
        <v>20</v>
      </c>
      <c r="L1375">
        <v>784.31240000000003</v>
      </c>
      <c r="M1375" t="s">
        <v>38</v>
      </c>
      <c r="N1375" t="s">
        <v>22</v>
      </c>
      <c r="O1375" t="str">
        <f t="shared" si="42"/>
        <v xml:space="preserve">Tier 1-Supermarket </v>
      </c>
      <c r="P1375" s="1">
        <f t="shared" si="43"/>
        <v>1.6387309679242022E-5</v>
      </c>
    </row>
    <row r="1376" spans="1:16" x14ac:dyDescent="0.3">
      <c r="A1376" t="s">
        <v>1059</v>
      </c>
      <c r="B1376">
        <v>19.100000000000001</v>
      </c>
      <c r="C1376" t="s">
        <v>24</v>
      </c>
      <c r="D1376">
        <v>2.5899999999999999E-2</v>
      </c>
      <c r="E1376" t="s">
        <v>33</v>
      </c>
      <c r="F1376">
        <v>146.84200000000001</v>
      </c>
      <c r="G1376" t="s">
        <v>17</v>
      </c>
      <c r="H1376">
        <v>1999</v>
      </c>
      <c r="I1376" t="s">
        <v>18</v>
      </c>
      <c r="J1376" t="s">
        <v>19</v>
      </c>
      <c r="K1376" t="s">
        <v>20</v>
      </c>
      <c r="L1376">
        <v>1765.7016000000001</v>
      </c>
      <c r="M1376" t="s">
        <v>21</v>
      </c>
      <c r="N1376" t="s">
        <v>22</v>
      </c>
      <c r="O1376" t="str">
        <f t="shared" si="42"/>
        <v xml:space="preserve">Tier 1-Supermarket </v>
      </c>
      <c r="P1376" s="1">
        <f t="shared" si="43"/>
        <v>3.6892313471434504E-5</v>
      </c>
    </row>
    <row r="1377" spans="1:16" x14ac:dyDescent="0.3">
      <c r="A1377" t="s">
        <v>449</v>
      </c>
      <c r="B1377">
        <v>19.100000000000001</v>
      </c>
      <c r="C1377" t="s">
        <v>15</v>
      </c>
      <c r="D1377">
        <v>4.5400000000000003E-2</v>
      </c>
      <c r="E1377" t="s">
        <v>16</v>
      </c>
      <c r="F1377">
        <v>42.414000000000001</v>
      </c>
      <c r="G1377" t="s">
        <v>17</v>
      </c>
      <c r="H1377">
        <v>1999</v>
      </c>
      <c r="I1377" t="s">
        <v>18</v>
      </c>
      <c r="J1377" t="s">
        <v>19</v>
      </c>
      <c r="K1377" t="s">
        <v>20</v>
      </c>
      <c r="L1377">
        <v>243.68279999999999</v>
      </c>
      <c r="M1377" t="s">
        <v>21</v>
      </c>
      <c r="N1377" t="s">
        <v>22</v>
      </c>
      <c r="O1377" t="str">
        <f t="shared" si="42"/>
        <v xml:space="preserve">Tier 1-Supermarket </v>
      </c>
      <c r="P1377" s="1">
        <f t="shared" si="43"/>
        <v>5.0914731261481999E-6</v>
      </c>
    </row>
    <row r="1378" spans="1:16" x14ac:dyDescent="0.3">
      <c r="A1378" t="s">
        <v>280</v>
      </c>
      <c r="B1378">
        <v>19.100000000000001</v>
      </c>
      <c r="C1378" t="s">
        <v>15</v>
      </c>
      <c r="D1378">
        <v>9.69E-2</v>
      </c>
      <c r="E1378" t="s">
        <v>33</v>
      </c>
      <c r="F1378">
        <v>233.89599999999999</v>
      </c>
      <c r="G1378" t="s">
        <v>48</v>
      </c>
      <c r="H1378">
        <v>2002</v>
      </c>
      <c r="J1378" t="s">
        <v>49</v>
      </c>
      <c r="K1378" t="s">
        <v>20</v>
      </c>
      <c r="L1378">
        <v>2103.2622000000001</v>
      </c>
      <c r="M1378" t="s">
        <v>21</v>
      </c>
      <c r="N1378" t="s">
        <v>22</v>
      </c>
      <c r="O1378" t="str">
        <f t="shared" si="42"/>
        <v xml:space="preserve">Tier 2-Supermarket </v>
      </c>
      <c r="P1378" s="1">
        <f t="shared" si="43"/>
        <v>4.3945255752738154E-5</v>
      </c>
    </row>
    <row r="1379" spans="1:16" x14ac:dyDescent="0.3">
      <c r="A1379" t="s">
        <v>449</v>
      </c>
      <c r="B1379">
        <v>19.100000000000001</v>
      </c>
      <c r="C1379" t="s">
        <v>15</v>
      </c>
      <c r="D1379">
        <v>4.5499999999999999E-2</v>
      </c>
      <c r="E1379" t="s">
        <v>16</v>
      </c>
      <c r="F1379">
        <v>40.314</v>
      </c>
      <c r="G1379" t="s">
        <v>26</v>
      </c>
      <c r="H1379">
        <v>2009</v>
      </c>
      <c r="I1379" t="s">
        <v>18</v>
      </c>
      <c r="J1379" t="s">
        <v>27</v>
      </c>
      <c r="K1379" t="s">
        <v>28</v>
      </c>
      <c r="L1379">
        <v>527.97940000000006</v>
      </c>
      <c r="M1379" t="s">
        <v>21</v>
      </c>
      <c r="N1379" t="s">
        <v>22</v>
      </c>
      <c r="O1379" t="str">
        <f t="shared" si="42"/>
        <v xml:space="preserve">Tier 3-Supermarket </v>
      </c>
      <c r="P1379" s="1">
        <f t="shared" si="43"/>
        <v>1.1031525106654434E-5</v>
      </c>
    </row>
    <row r="1380" spans="1:16" x14ac:dyDescent="0.3">
      <c r="A1380" t="s">
        <v>860</v>
      </c>
      <c r="B1380">
        <v>19.100000000000001</v>
      </c>
      <c r="C1380" t="s">
        <v>15</v>
      </c>
      <c r="D1380">
        <v>3.8600000000000002E-2</v>
      </c>
      <c r="E1380" t="s">
        <v>33</v>
      </c>
      <c r="F1380">
        <v>209.25899999999999</v>
      </c>
      <c r="G1380" t="s">
        <v>54</v>
      </c>
      <c r="H1380">
        <v>1997</v>
      </c>
      <c r="I1380" t="s">
        <v>55</v>
      </c>
      <c r="J1380" t="s">
        <v>19</v>
      </c>
      <c r="K1380" t="s">
        <v>20</v>
      </c>
      <c r="L1380">
        <v>3165.8789999999999</v>
      </c>
      <c r="M1380" t="s">
        <v>21</v>
      </c>
      <c r="N1380" t="s">
        <v>22</v>
      </c>
      <c r="O1380" t="str">
        <f t="shared" si="42"/>
        <v xml:space="preserve">Tier 1-Supermarket </v>
      </c>
      <c r="P1380" s="1">
        <f t="shared" si="43"/>
        <v>6.6147417253646702E-5</v>
      </c>
    </row>
    <row r="1381" spans="1:16" x14ac:dyDescent="0.3">
      <c r="A1381" t="s">
        <v>1387</v>
      </c>
      <c r="B1381">
        <v>19.100000000000001</v>
      </c>
      <c r="C1381" t="s">
        <v>15</v>
      </c>
      <c r="D1381">
        <v>0.17760000000000001</v>
      </c>
      <c r="E1381" t="s">
        <v>38</v>
      </c>
      <c r="F1381">
        <v>173.94200000000001</v>
      </c>
      <c r="G1381" t="s">
        <v>48</v>
      </c>
      <c r="H1381">
        <v>2002</v>
      </c>
      <c r="J1381" t="s">
        <v>49</v>
      </c>
      <c r="K1381" t="s">
        <v>20</v>
      </c>
      <c r="L1381">
        <v>2414.1907999999999</v>
      </c>
      <c r="M1381" t="s">
        <v>38</v>
      </c>
      <c r="N1381" t="s">
        <v>57</v>
      </c>
      <c r="O1381" t="str">
        <f t="shared" si="42"/>
        <v xml:space="preserve">Tier 2-Supermarket </v>
      </c>
      <c r="P1381" s="1">
        <f t="shared" si="43"/>
        <v>5.0441752883643098E-5</v>
      </c>
    </row>
    <row r="1382" spans="1:16" x14ac:dyDescent="0.3">
      <c r="A1382" t="s">
        <v>280</v>
      </c>
      <c r="B1382">
        <v>19.100000000000001</v>
      </c>
      <c r="C1382" t="s">
        <v>15</v>
      </c>
      <c r="D1382">
        <v>9.69E-2</v>
      </c>
      <c r="E1382" t="s">
        <v>33</v>
      </c>
      <c r="F1382">
        <v>233.596</v>
      </c>
      <c r="G1382" t="s">
        <v>17</v>
      </c>
      <c r="H1382">
        <v>1999</v>
      </c>
      <c r="I1382" t="s">
        <v>18</v>
      </c>
      <c r="J1382" t="s">
        <v>19</v>
      </c>
      <c r="K1382" t="s">
        <v>20</v>
      </c>
      <c r="L1382">
        <v>2336.9580000000001</v>
      </c>
      <c r="M1382" t="s">
        <v>21</v>
      </c>
      <c r="N1382" t="s">
        <v>22</v>
      </c>
      <c r="O1382" t="str">
        <f t="shared" si="42"/>
        <v xml:space="preserve">Tier 1-Supermarket </v>
      </c>
      <c r="P1382" s="1">
        <f t="shared" si="43"/>
        <v>4.8828061947486841E-5</v>
      </c>
    </row>
    <row r="1383" spans="1:16" x14ac:dyDescent="0.3">
      <c r="A1383" t="s">
        <v>280</v>
      </c>
      <c r="B1383">
        <v>19.100000000000001</v>
      </c>
      <c r="C1383" t="s">
        <v>15</v>
      </c>
      <c r="D1383">
        <v>9.6699999999999994E-2</v>
      </c>
      <c r="E1383" t="s">
        <v>33</v>
      </c>
      <c r="F1383">
        <v>235.196</v>
      </c>
      <c r="G1383" t="s">
        <v>39</v>
      </c>
      <c r="H1383">
        <v>1987</v>
      </c>
      <c r="I1383" t="s">
        <v>40</v>
      </c>
      <c r="J1383" t="s">
        <v>27</v>
      </c>
      <c r="K1383" t="s">
        <v>20</v>
      </c>
      <c r="L1383">
        <v>4673.9160000000002</v>
      </c>
      <c r="M1383" t="s">
        <v>21</v>
      </c>
      <c r="N1383" t="s">
        <v>22</v>
      </c>
      <c r="O1383" t="str">
        <f t="shared" si="42"/>
        <v xml:space="preserve">Tier 3-Supermarket </v>
      </c>
      <c r="P1383" s="1">
        <f t="shared" si="43"/>
        <v>9.7656123894973682E-5</v>
      </c>
    </row>
    <row r="1384" spans="1:16" x14ac:dyDescent="0.3">
      <c r="A1384" t="s">
        <v>1387</v>
      </c>
      <c r="B1384">
        <v>19.100000000000001</v>
      </c>
      <c r="C1384" t="s">
        <v>15</v>
      </c>
      <c r="D1384">
        <v>0.17799999999999999</v>
      </c>
      <c r="E1384" t="s">
        <v>38</v>
      </c>
      <c r="F1384">
        <v>173.142</v>
      </c>
      <c r="G1384" t="s">
        <v>26</v>
      </c>
      <c r="H1384">
        <v>2009</v>
      </c>
      <c r="I1384" t="s">
        <v>18</v>
      </c>
      <c r="J1384" t="s">
        <v>27</v>
      </c>
      <c r="K1384" t="s">
        <v>28</v>
      </c>
      <c r="L1384">
        <v>2931.5174000000002</v>
      </c>
      <c r="M1384" t="s">
        <v>38</v>
      </c>
      <c r="N1384" t="s">
        <v>57</v>
      </c>
      <c r="O1384" t="str">
        <f t="shared" si="42"/>
        <v xml:space="preserve">Tier 3-Supermarket </v>
      </c>
      <c r="P1384" s="1">
        <f t="shared" si="43"/>
        <v>6.1250699930138057E-5</v>
      </c>
    </row>
    <row r="1385" spans="1:16" x14ac:dyDescent="0.3">
      <c r="A1385" t="s">
        <v>860</v>
      </c>
      <c r="B1385">
        <v>19.100000000000001</v>
      </c>
      <c r="C1385" t="s">
        <v>15</v>
      </c>
      <c r="D1385">
        <v>3.8699999999999998E-2</v>
      </c>
      <c r="E1385" t="s">
        <v>33</v>
      </c>
      <c r="F1385">
        <v>210.85900000000001</v>
      </c>
      <c r="G1385" t="s">
        <v>26</v>
      </c>
      <c r="H1385">
        <v>2009</v>
      </c>
      <c r="I1385" t="s">
        <v>18</v>
      </c>
      <c r="J1385" t="s">
        <v>27</v>
      </c>
      <c r="K1385" t="s">
        <v>28</v>
      </c>
      <c r="L1385">
        <v>6331.7579999999998</v>
      </c>
      <c r="M1385" t="s">
        <v>21</v>
      </c>
      <c r="N1385" t="s">
        <v>22</v>
      </c>
      <c r="O1385" t="str">
        <f t="shared" si="42"/>
        <v xml:space="preserve">Tier 3-Supermarket </v>
      </c>
      <c r="P1385" s="1">
        <f t="shared" si="43"/>
        <v>1.322948345072934E-4</v>
      </c>
    </row>
    <row r="1386" spans="1:16" x14ac:dyDescent="0.3">
      <c r="A1386" t="s">
        <v>860</v>
      </c>
      <c r="B1386">
        <v>19.100000000000001</v>
      </c>
      <c r="C1386" t="s">
        <v>15</v>
      </c>
      <c r="D1386">
        <v>3.85E-2</v>
      </c>
      <c r="E1386" t="s">
        <v>33</v>
      </c>
      <c r="F1386">
        <v>210.65899999999999</v>
      </c>
      <c r="G1386" t="s">
        <v>39</v>
      </c>
      <c r="H1386">
        <v>1987</v>
      </c>
      <c r="I1386" t="s">
        <v>40</v>
      </c>
      <c r="J1386" t="s">
        <v>27</v>
      </c>
      <c r="K1386" t="s">
        <v>20</v>
      </c>
      <c r="L1386">
        <v>5487.5236000000004</v>
      </c>
      <c r="M1386" t="s">
        <v>21</v>
      </c>
      <c r="N1386" t="s">
        <v>22</v>
      </c>
      <c r="O1386" t="str">
        <f t="shared" si="42"/>
        <v xml:space="preserve">Tier 3-Supermarket </v>
      </c>
      <c r="P1386" s="1">
        <f t="shared" si="43"/>
        <v>1.1465552323965429E-4</v>
      </c>
    </row>
    <row r="1387" spans="1:16" x14ac:dyDescent="0.3">
      <c r="A1387" t="s">
        <v>1114</v>
      </c>
      <c r="B1387">
        <v>19.100000000000001</v>
      </c>
      <c r="C1387" t="s">
        <v>15</v>
      </c>
      <c r="D1387">
        <v>9.1899999999999996E-2</v>
      </c>
      <c r="E1387" t="s">
        <v>161</v>
      </c>
      <c r="F1387">
        <v>182.761</v>
      </c>
      <c r="G1387" t="s">
        <v>54</v>
      </c>
      <c r="H1387">
        <v>1997</v>
      </c>
      <c r="I1387" t="s">
        <v>55</v>
      </c>
      <c r="J1387" t="s">
        <v>19</v>
      </c>
      <c r="K1387" t="s">
        <v>20</v>
      </c>
      <c r="L1387">
        <v>1837.6079999999999</v>
      </c>
      <c r="M1387" t="s">
        <v>45</v>
      </c>
      <c r="N1387" t="s">
        <v>22</v>
      </c>
      <c r="O1387" t="str">
        <f t="shared" si="42"/>
        <v xml:space="preserve">Tier 1-Supermarket </v>
      </c>
      <c r="P1387" s="1">
        <f t="shared" si="43"/>
        <v>3.8394715377511019E-5</v>
      </c>
    </row>
    <row r="1388" spans="1:16" x14ac:dyDescent="0.3">
      <c r="A1388" t="s">
        <v>449</v>
      </c>
      <c r="B1388">
        <v>19.100000000000001</v>
      </c>
      <c r="C1388" t="s">
        <v>15</v>
      </c>
      <c r="D1388">
        <v>4.5400000000000003E-2</v>
      </c>
      <c r="E1388" t="s">
        <v>16</v>
      </c>
      <c r="F1388">
        <v>38.814</v>
      </c>
      <c r="G1388" t="s">
        <v>48</v>
      </c>
      <c r="H1388">
        <v>2002</v>
      </c>
      <c r="J1388" t="s">
        <v>49</v>
      </c>
      <c r="K1388" t="s">
        <v>20</v>
      </c>
      <c r="L1388">
        <v>690.43460000000005</v>
      </c>
      <c r="M1388" t="s">
        <v>21</v>
      </c>
      <c r="N1388" t="s">
        <v>22</v>
      </c>
      <c r="O1388" t="str">
        <f t="shared" si="42"/>
        <v xml:space="preserve">Tier 2-Supermarket </v>
      </c>
      <c r="P1388" s="1">
        <f t="shared" si="43"/>
        <v>1.4425840524086569E-5</v>
      </c>
    </row>
    <row r="1389" spans="1:16" x14ac:dyDescent="0.3">
      <c r="A1389" t="s">
        <v>1059</v>
      </c>
      <c r="B1389">
        <v>19.100000000000001</v>
      </c>
      <c r="C1389" t="s">
        <v>24</v>
      </c>
      <c r="D1389">
        <v>2.5999999999999999E-2</v>
      </c>
      <c r="E1389" t="s">
        <v>33</v>
      </c>
      <c r="F1389">
        <v>148.24199999999999</v>
      </c>
      <c r="G1389" t="s">
        <v>51</v>
      </c>
      <c r="H1389">
        <v>2007</v>
      </c>
      <c r="J1389" t="s">
        <v>49</v>
      </c>
      <c r="K1389" t="s">
        <v>20</v>
      </c>
      <c r="L1389">
        <v>3089.9778000000001</v>
      </c>
      <c r="M1389" t="s">
        <v>21</v>
      </c>
      <c r="N1389" t="s">
        <v>22</v>
      </c>
      <c r="O1389" t="str">
        <f t="shared" si="42"/>
        <v xml:space="preserve">Tier 2-Supermarket </v>
      </c>
      <c r="P1389" s="1">
        <f t="shared" si="43"/>
        <v>6.4561548575010376E-5</v>
      </c>
    </row>
    <row r="1390" spans="1:16" x14ac:dyDescent="0.3">
      <c r="A1390" t="s">
        <v>1387</v>
      </c>
      <c r="B1390">
        <v>19.100000000000001</v>
      </c>
      <c r="C1390" t="s">
        <v>15</v>
      </c>
      <c r="D1390">
        <v>0.1772</v>
      </c>
      <c r="E1390" t="s">
        <v>38</v>
      </c>
      <c r="F1390">
        <v>172.34200000000001</v>
      </c>
      <c r="G1390" t="s">
        <v>65</v>
      </c>
      <c r="H1390">
        <v>2004</v>
      </c>
      <c r="I1390" t="s">
        <v>55</v>
      </c>
      <c r="J1390" t="s">
        <v>49</v>
      </c>
      <c r="K1390" t="s">
        <v>20</v>
      </c>
      <c r="L1390">
        <v>2586.6329999999998</v>
      </c>
      <c r="M1390" t="s">
        <v>38</v>
      </c>
      <c r="N1390" t="s">
        <v>57</v>
      </c>
      <c r="O1390" t="str">
        <f t="shared" si="42"/>
        <v xml:space="preserve">Tier 2-Supermarket </v>
      </c>
      <c r="P1390" s="1">
        <f t="shared" si="43"/>
        <v>5.4044735232474742E-5</v>
      </c>
    </row>
    <row r="1391" spans="1:16" x14ac:dyDescent="0.3">
      <c r="A1391" t="s">
        <v>1059</v>
      </c>
      <c r="B1391">
        <v>19.100000000000001</v>
      </c>
      <c r="C1391" t="s">
        <v>24</v>
      </c>
      <c r="D1391">
        <v>2.5899999999999999E-2</v>
      </c>
      <c r="E1391" t="s">
        <v>33</v>
      </c>
      <c r="F1391">
        <v>147.642</v>
      </c>
      <c r="G1391" t="s">
        <v>65</v>
      </c>
      <c r="H1391">
        <v>2004</v>
      </c>
      <c r="I1391" t="s">
        <v>55</v>
      </c>
      <c r="J1391" t="s">
        <v>49</v>
      </c>
      <c r="K1391" t="s">
        <v>20</v>
      </c>
      <c r="L1391">
        <v>1471.4179999999999</v>
      </c>
      <c r="M1391" t="s">
        <v>21</v>
      </c>
      <c r="N1391" t="s">
        <v>22</v>
      </c>
      <c r="O1391" t="str">
        <f t="shared" si="42"/>
        <v xml:space="preserve">Tier 2-Supermarket </v>
      </c>
      <c r="P1391" s="1">
        <f t="shared" si="43"/>
        <v>3.0743594559528747E-5</v>
      </c>
    </row>
    <row r="1392" spans="1:16" x14ac:dyDescent="0.3">
      <c r="A1392" t="s">
        <v>1387</v>
      </c>
      <c r="B1392">
        <v>19.100000000000001</v>
      </c>
      <c r="C1392" t="s">
        <v>15</v>
      </c>
      <c r="D1392">
        <v>0.17749999999999999</v>
      </c>
      <c r="E1392" t="s">
        <v>38</v>
      </c>
      <c r="F1392">
        <v>172.44200000000001</v>
      </c>
      <c r="G1392" t="s">
        <v>17</v>
      </c>
      <c r="H1392">
        <v>1999</v>
      </c>
      <c r="I1392" t="s">
        <v>18</v>
      </c>
      <c r="J1392" t="s">
        <v>19</v>
      </c>
      <c r="K1392" t="s">
        <v>20</v>
      </c>
      <c r="L1392">
        <v>3621.2862</v>
      </c>
      <c r="M1392" t="s">
        <v>38</v>
      </c>
      <c r="N1392" t="s">
        <v>57</v>
      </c>
      <c r="O1392" t="str">
        <f t="shared" si="42"/>
        <v xml:space="preserve">Tier 1-Supermarket </v>
      </c>
      <c r="P1392" s="1">
        <f t="shared" si="43"/>
        <v>7.5662629325464647E-5</v>
      </c>
    </row>
    <row r="1393" spans="1:16" x14ac:dyDescent="0.3">
      <c r="A1393" t="s">
        <v>1148</v>
      </c>
      <c r="B1393">
        <v>19.100000000000001</v>
      </c>
      <c r="C1393" t="s">
        <v>15</v>
      </c>
      <c r="D1393">
        <v>6.7299999999999999E-2</v>
      </c>
      <c r="E1393" t="s">
        <v>38</v>
      </c>
      <c r="F1393">
        <v>41.98</v>
      </c>
      <c r="G1393" t="s">
        <v>54</v>
      </c>
      <c r="H1393">
        <v>1997</v>
      </c>
      <c r="I1393" t="s">
        <v>55</v>
      </c>
      <c r="J1393" t="s">
        <v>19</v>
      </c>
      <c r="K1393" t="s">
        <v>20</v>
      </c>
      <c r="L1393">
        <v>701.75319999999999</v>
      </c>
      <c r="M1393" t="s">
        <v>38</v>
      </c>
      <c r="N1393" t="s">
        <v>22</v>
      </c>
      <c r="O1393" t="str">
        <f t="shared" si="42"/>
        <v xml:space="preserve">Tier 1-Supermarket </v>
      </c>
      <c r="P1393" s="1">
        <f t="shared" si="43"/>
        <v>1.4662329713006019E-5</v>
      </c>
    </row>
    <row r="1394" spans="1:16" x14ac:dyDescent="0.3">
      <c r="A1394" t="s">
        <v>280</v>
      </c>
      <c r="B1394">
        <v>19.100000000000001</v>
      </c>
      <c r="C1394" t="s">
        <v>15</v>
      </c>
      <c r="D1394">
        <v>9.7299999999999998E-2</v>
      </c>
      <c r="E1394" t="s">
        <v>33</v>
      </c>
      <c r="F1394">
        <v>232.696</v>
      </c>
      <c r="G1394" t="s">
        <v>51</v>
      </c>
      <c r="H1394">
        <v>2007</v>
      </c>
      <c r="J1394" t="s">
        <v>49</v>
      </c>
      <c r="K1394" t="s">
        <v>20</v>
      </c>
      <c r="L1394">
        <v>5375.0033999999996</v>
      </c>
      <c r="M1394" t="s">
        <v>21</v>
      </c>
      <c r="N1394" t="s">
        <v>22</v>
      </c>
      <c r="O1394" t="str">
        <f t="shared" si="42"/>
        <v xml:space="preserve">Tier 2-Supermarket </v>
      </c>
      <c r="P1394" s="1">
        <f t="shared" si="43"/>
        <v>1.1230454247921972E-4</v>
      </c>
    </row>
    <row r="1395" spans="1:16" x14ac:dyDescent="0.3">
      <c r="A1395" t="s">
        <v>860</v>
      </c>
      <c r="B1395">
        <v>19.100000000000001</v>
      </c>
      <c r="C1395" t="s">
        <v>15</v>
      </c>
      <c r="D1395">
        <v>6.4500000000000002E-2</v>
      </c>
      <c r="E1395" t="s">
        <v>33</v>
      </c>
      <c r="F1395">
        <v>212.85900000000001</v>
      </c>
      <c r="G1395" t="s">
        <v>34</v>
      </c>
      <c r="H1395">
        <v>1998</v>
      </c>
      <c r="J1395" t="s">
        <v>27</v>
      </c>
      <c r="K1395" t="s">
        <v>35</v>
      </c>
      <c r="L1395">
        <v>422.11720000000003</v>
      </c>
      <c r="M1395" t="s">
        <v>21</v>
      </c>
      <c r="N1395" t="s">
        <v>22</v>
      </c>
      <c r="O1395" t="str">
        <f t="shared" si="42"/>
        <v>Tier 3-Grocery Stor</v>
      </c>
      <c r="P1395" s="1">
        <f t="shared" si="43"/>
        <v>8.8196556338195602E-6</v>
      </c>
    </row>
    <row r="1396" spans="1:16" x14ac:dyDescent="0.3">
      <c r="A1396" t="s">
        <v>1387</v>
      </c>
      <c r="B1396">
        <v>19.100000000000001</v>
      </c>
      <c r="C1396" t="s">
        <v>15</v>
      </c>
      <c r="D1396">
        <v>0.17829999999999999</v>
      </c>
      <c r="E1396" t="s">
        <v>38</v>
      </c>
      <c r="F1396">
        <v>172.44200000000001</v>
      </c>
      <c r="G1396" t="s">
        <v>51</v>
      </c>
      <c r="H1396">
        <v>2007</v>
      </c>
      <c r="J1396" t="s">
        <v>49</v>
      </c>
      <c r="K1396" t="s">
        <v>20</v>
      </c>
      <c r="L1396">
        <v>1551.9798000000001</v>
      </c>
      <c r="M1396" t="s">
        <v>38</v>
      </c>
      <c r="N1396" t="s">
        <v>57</v>
      </c>
      <c r="O1396" t="str">
        <f t="shared" si="42"/>
        <v xml:space="preserve">Tier 2-Supermarket </v>
      </c>
      <c r="P1396" s="1">
        <f t="shared" si="43"/>
        <v>3.2426841139484851E-5</v>
      </c>
    </row>
    <row r="1397" spans="1:16" x14ac:dyDescent="0.3">
      <c r="A1397" t="s">
        <v>1148</v>
      </c>
      <c r="B1397">
        <v>19.100000000000001</v>
      </c>
      <c r="C1397" t="s">
        <v>15</v>
      </c>
      <c r="D1397">
        <v>6.7599999999999993E-2</v>
      </c>
      <c r="E1397" t="s">
        <v>38</v>
      </c>
      <c r="F1397">
        <v>43.08</v>
      </c>
      <c r="G1397" t="s">
        <v>26</v>
      </c>
      <c r="H1397">
        <v>2009</v>
      </c>
      <c r="I1397" t="s">
        <v>18</v>
      </c>
      <c r="J1397" t="s">
        <v>27</v>
      </c>
      <c r="K1397" t="s">
        <v>28</v>
      </c>
      <c r="L1397">
        <v>619.19399999999996</v>
      </c>
      <c r="M1397" t="s">
        <v>38</v>
      </c>
      <c r="N1397" t="s">
        <v>22</v>
      </c>
      <c r="O1397" t="str">
        <f t="shared" si="42"/>
        <v xml:space="preserve">Tier 3-Supermarket </v>
      </c>
      <c r="P1397" s="1">
        <f t="shared" si="43"/>
        <v>1.2937349746770016E-5</v>
      </c>
    </row>
    <row r="1398" spans="1:16" x14ac:dyDescent="0.3">
      <c r="A1398" t="s">
        <v>449</v>
      </c>
      <c r="B1398">
        <v>19.100000000000001</v>
      </c>
      <c r="C1398" t="s">
        <v>15</v>
      </c>
      <c r="D1398">
        <v>4.53E-2</v>
      </c>
      <c r="E1398" t="s">
        <v>16</v>
      </c>
      <c r="F1398">
        <v>42.514000000000003</v>
      </c>
      <c r="G1398" t="s">
        <v>54</v>
      </c>
      <c r="H1398">
        <v>1997</v>
      </c>
      <c r="I1398" t="s">
        <v>55</v>
      </c>
      <c r="J1398" t="s">
        <v>19</v>
      </c>
      <c r="K1398" t="s">
        <v>20</v>
      </c>
      <c r="L1398">
        <v>649.82079999999996</v>
      </c>
      <c r="M1398" t="s">
        <v>21</v>
      </c>
      <c r="N1398" t="s">
        <v>22</v>
      </c>
      <c r="O1398" t="str">
        <f t="shared" si="42"/>
        <v xml:space="preserve">Tier 1-Supermarket </v>
      </c>
      <c r="P1398" s="1">
        <f t="shared" si="43"/>
        <v>1.3577261669728532E-5</v>
      </c>
    </row>
    <row r="1399" spans="1:16" x14ac:dyDescent="0.3">
      <c r="A1399" t="s">
        <v>1387</v>
      </c>
      <c r="B1399">
        <v>19.100000000000001</v>
      </c>
      <c r="C1399" t="s">
        <v>15</v>
      </c>
      <c r="D1399">
        <v>0.29670000000000002</v>
      </c>
      <c r="E1399" t="s">
        <v>38</v>
      </c>
      <c r="F1399">
        <v>171.84200000000001</v>
      </c>
      <c r="G1399" t="s">
        <v>34</v>
      </c>
      <c r="H1399">
        <v>1998</v>
      </c>
      <c r="J1399" t="s">
        <v>27</v>
      </c>
      <c r="K1399" t="s">
        <v>35</v>
      </c>
      <c r="L1399">
        <v>1034.6532</v>
      </c>
      <c r="M1399" t="s">
        <v>38</v>
      </c>
      <c r="N1399" t="s">
        <v>57</v>
      </c>
      <c r="O1399" t="str">
        <f t="shared" si="42"/>
        <v>Tier 3-Grocery Stor</v>
      </c>
      <c r="P1399" s="1">
        <f t="shared" si="43"/>
        <v>2.1617894092989898E-5</v>
      </c>
    </row>
    <row r="1400" spans="1:16" x14ac:dyDescent="0.3">
      <c r="A1400" t="s">
        <v>1059</v>
      </c>
      <c r="B1400">
        <v>19.100000000000001</v>
      </c>
      <c r="C1400" t="s">
        <v>24</v>
      </c>
      <c r="D1400">
        <v>2.5899999999999999E-2</v>
      </c>
      <c r="E1400" t="s">
        <v>33</v>
      </c>
      <c r="F1400">
        <v>145.74199999999999</v>
      </c>
      <c r="G1400" t="s">
        <v>54</v>
      </c>
      <c r="H1400">
        <v>1997</v>
      </c>
      <c r="I1400" t="s">
        <v>55</v>
      </c>
      <c r="J1400" t="s">
        <v>19</v>
      </c>
      <c r="K1400" t="s">
        <v>20</v>
      </c>
      <c r="L1400">
        <v>882.85080000000005</v>
      </c>
      <c r="M1400" t="s">
        <v>21</v>
      </c>
      <c r="N1400" t="s">
        <v>22</v>
      </c>
      <c r="O1400" t="str">
        <f t="shared" si="42"/>
        <v xml:space="preserve">Tier 1-Supermarket </v>
      </c>
      <c r="P1400" s="1">
        <f t="shared" si="43"/>
        <v>1.8446156735717252E-5</v>
      </c>
    </row>
    <row r="1401" spans="1:16" x14ac:dyDescent="0.3">
      <c r="A1401" t="s">
        <v>1114</v>
      </c>
      <c r="B1401">
        <v>19.100000000000001</v>
      </c>
      <c r="C1401" t="s">
        <v>15</v>
      </c>
      <c r="D1401">
        <v>9.2100000000000001E-2</v>
      </c>
      <c r="E1401" t="s">
        <v>161</v>
      </c>
      <c r="F1401">
        <v>183.761</v>
      </c>
      <c r="G1401" t="s">
        <v>17</v>
      </c>
      <c r="H1401">
        <v>1999</v>
      </c>
      <c r="I1401" t="s">
        <v>18</v>
      </c>
      <c r="J1401" t="s">
        <v>19</v>
      </c>
      <c r="K1401" t="s">
        <v>20</v>
      </c>
      <c r="L1401">
        <v>4777.7808000000005</v>
      </c>
      <c r="M1401" t="s">
        <v>45</v>
      </c>
      <c r="N1401" t="s">
        <v>22</v>
      </c>
      <c r="O1401" t="str">
        <f t="shared" si="42"/>
        <v xml:space="preserve">Tier 1-Supermarket </v>
      </c>
      <c r="P1401" s="1">
        <f t="shared" si="43"/>
        <v>9.9826259981528658E-5</v>
      </c>
    </row>
    <row r="1402" spans="1:16" x14ac:dyDescent="0.3">
      <c r="A1402" t="s">
        <v>280</v>
      </c>
      <c r="B1402">
        <v>19.100000000000001</v>
      </c>
      <c r="C1402" t="s">
        <v>15</v>
      </c>
      <c r="D1402">
        <v>9.7100000000000006E-2</v>
      </c>
      <c r="E1402" t="s">
        <v>33</v>
      </c>
      <c r="F1402">
        <v>234.49600000000001</v>
      </c>
      <c r="G1402" t="s">
        <v>26</v>
      </c>
      <c r="H1402">
        <v>2009</v>
      </c>
      <c r="I1402" t="s">
        <v>18</v>
      </c>
      <c r="J1402" t="s">
        <v>27</v>
      </c>
      <c r="K1402" t="s">
        <v>28</v>
      </c>
      <c r="L1402">
        <v>1635.8706</v>
      </c>
      <c r="M1402" t="s">
        <v>21</v>
      </c>
      <c r="N1402" t="s">
        <v>22</v>
      </c>
      <c r="O1402" t="str">
        <f t="shared" si="42"/>
        <v xml:space="preserve">Tier 3-Supermarket </v>
      </c>
      <c r="P1402" s="1">
        <f t="shared" si="43"/>
        <v>3.4179643363240787E-5</v>
      </c>
    </row>
    <row r="1403" spans="1:16" x14ac:dyDescent="0.3">
      <c r="A1403" t="s">
        <v>1387</v>
      </c>
      <c r="B1403">
        <v>19.100000000000001</v>
      </c>
      <c r="C1403" t="s">
        <v>15</v>
      </c>
      <c r="D1403">
        <v>0.17730000000000001</v>
      </c>
      <c r="E1403" t="s">
        <v>38</v>
      </c>
      <c r="F1403">
        <v>174.042</v>
      </c>
      <c r="G1403" t="s">
        <v>54</v>
      </c>
      <c r="H1403">
        <v>1997</v>
      </c>
      <c r="I1403" t="s">
        <v>55</v>
      </c>
      <c r="J1403" t="s">
        <v>19</v>
      </c>
      <c r="K1403" t="s">
        <v>20</v>
      </c>
      <c r="L1403">
        <v>1724.422</v>
      </c>
      <c r="M1403" t="s">
        <v>38</v>
      </c>
      <c r="N1403" t="s">
        <v>57</v>
      </c>
      <c r="O1403" t="str">
        <f t="shared" si="42"/>
        <v xml:space="preserve">Tier 1-Supermarket </v>
      </c>
      <c r="P1403" s="1">
        <f t="shared" si="43"/>
        <v>3.6029823488316501E-5</v>
      </c>
    </row>
    <row r="1404" spans="1:16" x14ac:dyDescent="0.3">
      <c r="A1404" t="s">
        <v>449</v>
      </c>
      <c r="B1404">
        <v>19.100000000000001</v>
      </c>
      <c r="C1404" t="s">
        <v>15</v>
      </c>
      <c r="D1404">
        <v>4.53E-2</v>
      </c>
      <c r="E1404" t="s">
        <v>16</v>
      </c>
      <c r="F1404">
        <v>38.814</v>
      </c>
      <c r="G1404" t="s">
        <v>39</v>
      </c>
      <c r="H1404">
        <v>1987</v>
      </c>
      <c r="I1404" t="s">
        <v>40</v>
      </c>
      <c r="J1404" t="s">
        <v>27</v>
      </c>
      <c r="K1404" t="s">
        <v>20</v>
      </c>
      <c r="L1404">
        <v>731.04840000000002</v>
      </c>
      <c r="M1404" t="s">
        <v>21</v>
      </c>
      <c r="N1404" t="s">
        <v>22</v>
      </c>
      <c r="O1404" t="str">
        <f t="shared" si="42"/>
        <v xml:space="preserve">Tier 3-Supermarket </v>
      </c>
      <c r="P1404" s="1">
        <f t="shared" si="43"/>
        <v>1.52744193784446E-5</v>
      </c>
    </row>
    <row r="1405" spans="1:16" x14ac:dyDescent="0.3">
      <c r="A1405" t="s">
        <v>1059</v>
      </c>
      <c r="B1405">
        <v>19.100000000000001</v>
      </c>
      <c r="C1405" t="s">
        <v>24</v>
      </c>
      <c r="D1405">
        <v>2.5899999999999999E-2</v>
      </c>
      <c r="E1405" t="s">
        <v>33</v>
      </c>
      <c r="F1405">
        <v>148.042</v>
      </c>
      <c r="G1405" t="s">
        <v>48</v>
      </c>
      <c r="H1405">
        <v>2002</v>
      </c>
      <c r="J1405" t="s">
        <v>49</v>
      </c>
      <c r="K1405" t="s">
        <v>20</v>
      </c>
      <c r="L1405">
        <v>3825.6867999999999</v>
      </c>
      <c r="M1405" t="s">
        <v>21</v>
      </c>
      <c r="N1405" t="s">
        <v>22</v>
      </c>
      <c r="O1405" t="str">
        <f t="shared" si="42"/>
        <v xml:space="preserve">Tier 2-Supermarket </v>
      </c>
      <c r="P1405" s="1">
        <f t="shared" si="43"/>
        <v>7.9933345854774746E-5</v>
      </c>
    </row>
    <row r="1406" spans="1:16" x14ac:dyDescent="0.3">
      <c r="A1406" t="s">
        <v>1114</v>
      </c>
      <c r="B1406">
        <v>19.100000000000001</v>
      </c>
      <c r="C1406" t="s">
        <v>15</v>
      </c>
      <c r="D1406">
        <v>0.15390000000000001</v>
      </c>
      <c r="E1406" t="s">
        <v>161</v>
      </c>
      <c r="F1406">
        <v>185.161</v>
      </c>
      <c r="G1406" t="s">
        <v>34</v>
      </c>
      <c r="H1406">
        <v>1998</v>
      </c>
      <c r="J1406" t="s">
        <v>27</v>
      </c>
      <c r="K1406" t="s">
        <v>35</v>
      </c>
      <c r="L1406">
        <v>551.28240000000005</v>
      </c>
      <c r="M1406" t="s">
        <v>45</v>
      </c>
      <c r="N1406" t="s">
        <v>57</v>
      </c>
      <c r="O1406" t="str">
        <f t="shared" si="42"/>
        <v>Tier 3-Grocery Stor</v>
      </c>
      <c r="P1406" s="1">
        <f t="shared" si="43"/>
        <v>1.1518414613253307E-5</v>
      </c>
    </row>
    <row r="1407" spans="1:16" x14ac:dyDescent="0.3">
      <c r="A1407" t="s">
        <v>1148</v>
      </c>
      <c r="B1407">
        <v>19.100000000000001</v>
      </c>
      <c r="C1407" t="s">
        <v>15</v>
      </c>
      <c r="D1407">
        <v>6.7699999999999996E-2</v>
      </c>
      <c r="E1407" t="s">
        <v>38</v>
      </c>
      <c r="F1407">
        <v>40.880000000000003</v>
      </c>
      <c r="G1407" t="s">
        <v>51</v>
      </c>
      <c r="H1407">
        <v>2007</v>
      </c>
      <c r="J1407" t="s">
        <v>49</v>
      </c>
      <c r="K1407" t="s">
        <v>20</v>
      </c>
      <c r="L1407">
        <v>371.51639999999998</v>
      </c>
      <c r="M1407" t="s">
        <v>38</v>
      </c>
      <c r="N1407" t="s">
        <v>22</v>
      </c>
      <c r="O1407" t="str">
        <f t="shared" si="42"/>
        <v xml:space="preserve">Tier 2-Supermarket </v>
      </c>
      <c r="P1407" s="1">
        <f t="shared" si="43"/>
        <v>7.7624098480620093E-6</v>
      </c>
    </row>
    <row r="1408" spans="1:16" x14ac:dyDescent="0.3">
      <c r="A1408" t="s">
        <v>1114</v>
      </c>
      <c r="B1408">
        <v>19.100000000000001</v>
      </c>
      <c r="C1408" t="s">
        <v>15</v>
      </c>
      <c r="D1408">
        <v>9.1899999999999996E-2</v>
      </c>
      <c r="E1408" t="s">
        <v>161</v>
      </c>
      <c r="F1408">
        <v>182.56100000000001</v>
      </c>
      <c r="G1408" t="s">
        <v>65</v>
      </c>
      <c r="H1408">
        <v>2004</v>
      </c>
      <c r="I1408" t="s">
        <v>55</v>
      </c>
      <c r="J1408" t="s">
        <v>49</v>
      </c>
      <c r="K1408" t="s">
        <v>20</v>
      </c>
      <c r="L1408">
        <v>2588.6846999999998</v>
      </c>
      <c r="M1408" t="s">
        <v>45</v>
      </c>
      <c r="N1408" t="s">
        <v>22</v>
      </c>
      <c r="O1408" t="str">
        <f t="shared" si="42"/>
        <v xml:space="preserve">Tier 2-Supermarket </v>
      </c>
      <c r="P1408" s="1">
        <f t="shared" si="43"/>
        <v>5.4087603155089383E-5</v>
      </c>
    </row>
    <row r="1409" spans="1:16" x14ac:dyDescent="0.3">
      <c r="A1409" t="s">
        <v>1114</v>
      </c>
      <c r="B1409">
        <v>19.100000000000001</v>
      </c>
      <c r="C1409" t="s">
        <v>15</v>
      </c>
      <c r="D1409">
        <v>0</v>
      </c>
      <c r="E1409" t="s">
        <v>161</v>
      </c>
      <c r="F1409">
        <v>184.46100000000001</v>
      </c>
      <c r="G1409" t="s">
        <v>39</v>
      </c>
      <c r="H1409">
        <v>1987</v>
      </c>
      <c r="I1409" t="s">
        <v>40</v>
      </c>
      <c r="J1409" t="s">
        <v>27</v>
      </c>
      <c r="K1409" t="s">
        <v>20</v>
      </c>
      <c r="L1409">
        <v>3425.6448999999998</v>
      </c>
      <c r="M1409" t="s">
        <v>45</v>
      </c>
      <c r="N1409" t="s">
        <v>36</v>
      </c>
      <c r="O1409" t="str">
        <f t="shared" si="42"/>
        <v xml:space="preserve">Tier 3-Supermarket </v>
      </c>
      <c r="P1409" s="1">
        <f t="shared" si="43"/>
        <v>7.1574928341584381E-5</v>
      </c>
    </row>
    <row r="1410" spans="1:16" x14ac:dyDescent="0.3">
      <c r="A1410" t="s">
        <v>1059</v>
      </c>
      <c r="B1410">
        <v>19.100000000000001</v>
      </c>
      <c r="C1410" t="s">
        <v>24</v>
      </c>
      <c r="D1410">
        <v>0</v>
      </c>
      <c r="E1410" t="s">
        <v>33</v>
      </c>
      <c r="F1410">
        <v>146.94200000000001</v>
      </c>
      <c r="G1410" t="s">
        <v>26</v>
      </c>
      <c r="H1410">
        <v>2009</v>
      </c>
      <c r="I1410" t="s">
        <v>18</v>
      </c>
      <c r="J1410" t="s">
        <v>27</v>
      </c>
      <c r="K1410" t="s">
        <v>28</v>
      </c>
      <c r="L1410">
        <v>2095.0344</v>
      </c>
      <c r="M1410" t="s">
        <v>21</v>
      </c>
      <c r="N1410" t="s">
        <v>36</v>
      </c>
      <c r="O1410" t="str">
        <f t="shared" ref="O1410:O1473" si="44">_xlfn.CONCAT(J1410,"-", LEFT(K1410,12))</f>
        <v xml:space="preserve">Tier 3-Supermarket </v>
      </c>
      <c r="P1410" s="1">
        <f t="shared" ref="P1410:P1473" si="45">L1410/SUM(L:L)</f>
        <v>4.3773345291321417E-5</v>
      </c>
    </row>
    <row r="1411" spans="1:16" x14ac:dyDescent="0.3">
      <c r="A1411" t="s">
        <v>1114</v>
      </c>
      <c r="B1411">
        <v>19.100000000000001</v>
      </c>
      <c r="C1411" t="s">
        <v>15</v>
      </c>
      <c r="D1411">
        <v>9.2100000000000001E-2</v>
      </c>
      <c r="E1411" t="s">
        <v>161</v>
      </c>
      <c r="F1411">
        <v>185.661</v>
      </c>
      <c r="G1411" t="s">
        <v>48</v>
      </c>
      <c r="H1411">
        <v>2002</v>
      </c>
      <c r="J1411" t="s">
        <v>49</v>
      </c>
      <c r="K1411" t="s">
        <v>20</v>
      </c>
      <c r="L1411">
        <v>2845.88</v>
      </c>
      <c r="M1411" t="s">
        <v>45</v>
      </c>
      <c r="N1411" t="s">
        <v>22</v>
      </c>
      <c r="O1411" t="str">
        <f t="shared" si="44"/>
        <v xml:space="preserve">Tier 2-Supermarket </v>
      </c>
      <c r="P1411" s="1">
        <f t="shared" si="45"/>
        <v>5.9461404498974245E-5</v>
      </c>
    </row>
    <row r="1412" spans="1:16" x14ac:dyDescent="0.3">
      <c r="A1412" t="s">
        <v>1387</v>
      </c>
      <c r="B1412">
        <v>19.100000000000001</v>
      </c>
      <c r="C1412" t="s">
        <v>15</v>
      </c>
      <c r="D1412">
        <v>0</v>
      </c>
      <c r="E1412" t="s">
        <v>38</v>
      </c>
      <c r="F1412">
        <v>173.84200000000001</v>
      </c>
      <c r="G1412" t="s">
        <v>39</v>
      </c>
      <c r="H1412">
        <v>1987</v>
      </c>
      <c r="I1412" t="s">
        <v>40</v>
      </c>
      <c r="J1412" t="s">
        <v>27</v>
      </c>
      <c r="K1412" t="s">
        <v>20</v>
      </c>
      <c r="L1412">
        <v>2787.2563</v>
      </c>
      <c r="M1412" t="s">
        <v>38</v>
      </c>
      <c r="N1412" t="s">
        <v>36</v>
      </c>
      <c r="O1412" t="str">
        <f t="shared" si="44"/>
        <v xml:space="preserve">Tier 3-Supermarket </v>
      </c>
      <c r="P1412" s="1">
        <f t="shared" si="45"/>
        <v>5.8236529402720531E-5</v>
      </c>
    </row>
    <row r="1413" spans="1:16" x14ac:dyDescent="0.3">
      <c r="A1413" t="s">
        <v>1114</v>
      </c>
      <c r="B1413">
        <v>19.100000000000001</v>
      </c>
      <c r="C1413" t="s">
        <v>15</v>
      </c>
      <c r="D1413">
        <v>9.2299999999999993E-2</v>
      </c>
      <c r="E1413" t="s">
        <v>161</v>
      </c>
      <c r="F1413">
        <v>184.261</v>
      </c>
      <c r="G1413" t="s">
        <v>26</v>
      </c>
      <c r="H1413">
        <v>2009</v>
      </c>
      <c r="I1413" t="s">
        <v>18</v>
      </c>
      <c r="J1413" t="s">
        <v>27</v>
      </c>
      <c r="K1413" t="s">
        <v>28</v>
      </c>
      <c r="L1413">
        <v>2811.7417999999998</v>
      </c>
      <c r="M1413" t="s">
        <v>45</v>
      </c>
      <c r="N1413" t="s">
        <v>22</v>
      </c>
      <c r="O1413" t="str">
        <f t="shared" si="44"/>
        <v xml:space="preserve">Tier 3-Supermarket </v>
      </c>
      <c r="P1413" s="1">
        <f t="shared" si="45"/>
        <v>5.8748125893036217E-5</v>
      </c>
    </row>
    <row r="1414" spans="1:16" x14ac:dyDescent="0.3">
      <c r="A1414" t="s">
        <v>1148</v>
      </c>
      <c r="B1414">
        <v>19.100000000000001</v>
      </c>
      <c r="C1414" t="s">
        <v>15</v>
      </c>
      <c r="D1414">
        <v>6.7400000000000002E-2</v>
      </c>
      <c r="E1414" t="s">
        <v>38</v>
      </c>
      <c r="F1414">
        <v>42.48</v>
      </c>
      <c r="G1414" t="s">
        <v>48</v>
      </c>
      <c r="H1414">
        <v>2002</v>
      </c>
      <c r="J1414" t="s">
        <v>49</v>
      </c>
      <c r="K1414" t="s">
        <v>20</v>
      </c>
      <c r="L1414">
        <v>562.91669999999999</v>
      </c>
      <c r="M1414" t="s">
        <v>38</v>
      </c>
      <c r="N1414" t="s">
        <v>22</v>
      </c>
      <c r="O1414" t="str">
        <f t="shared" si="44"/>
        <v xml:space="preserve">Tier 2-Supermarket </v>
      </c>
      <c r="P1414" s="1">
        <f t="shared" si="45"/>
        <v>1.1761499992244133E-5</v>
      </c>
    </row>
    <row r="1415" spans="1:16" x14ac:dyDescent="0.3">
      <c r="A1415" t="s">
        <v>449</v>
      </c>
      <c r="B1415">
        <v>19.100000000000001</v>
      </c>
      <c r="C1415" t="s">
        <v>15</v>
      </c>
      <c r="D1415">
        <v>4.5600000000000002E-2</v>
      </c>
      <c r="E1415" t="s">
        <v>16</v>
      </c>
      <c r="F1415">
        <v>39.113999999999997</v>
      </c>
      <c r="G1415" t="s">
        <v>51</v>
      </c>
      <c r="H1415">
        <v>2007</v>
      </c>
      <c r="J1415" t="s">
        <v>49</v>
      </c>
      <c r="K1415" t="s">
        <v>20</v>
      </c>
      <c r="L1415">
        <v>473.12450000000001</v>
      </c>
      <c r="M1415" t="s">
        <v>21</v>
      </c>
      <c r="N1415" t="s">
        <v>22</v>
      </c>
      <c r="O1415" t="str">
        <f t="shared" si="44"/>
        <v xml:space="preserve">Tier 2-Supermarket </v>
      </c>
      <c r="P1415" s="1">
        <f t="shared" si="45"/>
        <v>9.8853947716962552E-6</v>
      </c>
    </row>
    <row r="1416" spans="1:16" x14ac:dyDescent="0.3">
      <c r="A1416" t="s">
        <v>860</v>
      </c>
      <c r="B1416">
        <v>19.100000000000001</v>
      </c>
      <c r="C1416" t="s">
        <v>15</v>
      </c>
      <c r="D1416">
        <v>3.8800000000000001E-2</v>
      </c>
      <c r="E1416" t="s">
        <v>33</v>
      </c>
      <c r="F1416">
        <v>212.85900000000001</v>
      </c>
      <c r="G1416" t="s">
        <v>51</v>
      </c>
      <c r="H1416">
        <v>2007</v>
      </c>
      <c r="J1416" t="s">
        <v>49</v>
      </c>
      <c r="K1416" t="s">
        <v>20</v>
      </c>
      <c r="L1416">
        <v>4124.5486000000001</v>
      </c>
      <c r="M1416" t="s">
        <v>21</v>
      </c>
      <c r="N1416" t="s">
        <v>22</v>
      </c>
      <c r="O1416" t="str">
        <f t="shared" si="44"/>
        <v xml:space="preserve">Tier 2-Supermarket </v>
      </c>
      <c r="P1416" s="1">
        <f t="shared" si="45"/>
        <v>8.6177721014335786E-5</v>
      </c>
    </row>
    <row r="1417" spans="1:16" x14ac:dyDescent="0.3">
      <c r="A1417" t="s">
        <v>860</v>
      </c>
      <c r="B1417">
        <v>19.100000000000001</v>
      </c>
      <c r="C1417" t="s">
        <v>15</v>
      </c>
      <c r="D1417">
        <v>3.8600000000000002E-2</v>
      </c>
      <c r="E1417" t="s">
        <v>33</v>
      </c>
      <c r="F1417">
        <v>211.25899999999999</v>
      </c>
      <c r="G1417" t="s">
        <v>65</v>
      </c>
      <c r="H1417">
        <v>2004</v>
      </c>
      <c r="I1417" t="s">
        <v>55</v>
      </c>
      <c r="J1417" t="s">
        <v>49</v>
      </c>
      <c r="K1417" t="s">
        <v>20</v>
      </c>
      <c r="L1417">
        <v>3901.5524999999998</v>
      </c>
      <c r="M1417" t="s">
        <v>21</v>
      </c>
      <c r="N1417" t="s">
        <v>22</v>
      </c>
      <c r="O1417" t="str">
        <f t="shared" si="44"/>
        <v xml:space="preserve">Tier 2-Supermarket </v>
      </c>
      <c r="P1417" s="1">
        <f t="shared" si="45"/>
        <v>8.1518472801553186E-5</v>
      </c>
    </row>
    <row r="1418" spans="1:16" x14ac:dyDescent="0.3">
      <c r="A1418" t="s">
        <v>860</v>
      </c>
      <c r="B1418">
        <v>19.100000000000001</v>
      </c>
      <c r="C1418" t="s">
        <v>15</v>
      </c>
      <c r="D1418">
        <v>3.8600000000000002E-2</v>
      </c>
      <c r="E1418" t="s">
        <v>33</v>
      </c>
      <c r="F1418">
        <v>209.65899999999999</v>
      </c>
      <c r="G1418" t="s">
        <v>17</v>
      </c>
      <c r="H1418">
        <v>1999</v>
      </c>
      <c r="I1418" t="s">
        <v>18</v>
      </c>
      <c r="J1418" t="s">
        <v>19</v>
      </c>
      <c r="K1418" t="s">
        <v>20</v>
      </c>
      <c r="L1418">
        <v>3676.9097999999999</v>
      </c>
      <c r="M1418" t="s">
        <v>21</v>
      </c>
      <c r="N1418" t="s">
        <v>22</v>
      </c>
      <c r="O1418" t="str">
        <f t="shared" si="44"/>
        <v xml:space="preserve">Tier 1-Supermarket </v>
      </c>
      <c r="P1418" s="1">
        <f t="shared" si="45"/>
        <v>7.6824820766877892E-5</v>
      </c>
    </row>
    <row r="1419" spans="1:16" x14ac:dyDescent="0.3">
      <c r="A1419" t="s">
        <v>1059</v>
      </c>
      <c r="B1419">
        <v>19.100000000000001</v>
      </c>
      <c r="C1419" t="s">
        <v>24</v>
      </c>
      <c r="D1419">
        <v>2.5899999999999999E-2</v>
      </c>
      <c r="E1419" t="s">
        <v>33</v>
      </c>
      <c r="F1419">
        <v>149.042</v>
      </c>
      <c r="G1419" t="s">
        <v>39</v>
      </c>
      <c r="H1419">
        <v>1987</v>
      </c>
      <c r="I1419" t="s">
        <v>40</v>
      </c>
      <c r="J1419" t="s">
        <v>27</v>
      </c>
      <c r="K1419" t="s">
        <v>20</v>
      </c>
      <c r="L1419">
        <v>2829.5430000000001</v>
      </c>
      <c r="M1419" t="s">
        <v>21</v>
      </c>
      <c r="N1419" t="s">
        <v>22</v>
      </c>
      <c r="O1419" t="str">
        <f t="shared" si="44"/>
        <v xml:space="preserve">Tier 3-Supermarket </v>
      </c>
      <c r="P1419" s="1">
        <f t="shared" si="45"/>
        <v>5.912006158736176E-5</v>
      </c>
    </row>
    <row r="1420" spans="1:16" x14ac:dyDescent="0.3">
      <c r="A1420" t="s">
        <v>280</v>
      </c>
      <c r="B1420">
        <v>19.100000000000001</v>
      </c>
      <c r="C1420" t="s">
        <v>15</v>
      </c>
      <c r="D1420">
        <v>0.16189999999999999</v>
      </c>
      <c r="E1420" t="s">
        <v>33</v>
      </c>
      <c r="F1420">
        <v>233.99600000000001</v>
      </c>
      <c r="G1420" t="s">
        <v>34</v>
      </c>
      <c r="H1420">
        <v>1998</v>
      </c>
      <c r="J1420" t="s">
        <v>27</v>
      </c>
      <c r="K1420" t="s">
        <v>35</v>
      </c>
      <c r="L1420">
        <v>454.50400000000002</v>
      </c>
      <c r="M1420" t="s">
        <v>21</v>
      </c>
      <c r="N1420" t="s">
        <v>57</v>
      </c>
      <c r="O1420" t="str">
        <f t="shared" si="44"/>
        <v>Tier 3-Grocery Stor</v>
      </c>
      <c r="P1420" s="1">
        <f t="shared" si="45"/>
        <v>9.4963407418449792E-6</v>
      </c>
    </row>
    <row r="1421" spans="1:16" x14ac:dyDescent="0.3">
      <c r="A1421" t="s">
        <v>1148</v>
      </c>
      <c r="B1421">
        <v>19.100000000000001</v>
      </c>
      <c r="C1421" t="s">
        <v>15</v>
      </c>
      <c r="D1421">
        <v>6.7299999999999999E-2</v>
      </c>
      <c r="E1421" t="s">
        <v>38</v>
      </c>
      <c r="F1421">
        <v>40.68</v>
      </c>
      <c r="G1421" t="s">
        <v>65</v>
      </c>
      <c r="H1421">
        <v>2004</v>
      </c>
      <c r="I1421" t="s">
        <v>55</v>
      </c>
      <c r="J1421" t="s">
        <v>49</v>
      </c>
      <c r="K1421" t="s">
        <v>20</v>
      </c>
      <c r="L1421">
        <v>619.04859999999996</v>
      </c>
      <c r="M1421" t="s">
        <v>38</v>
      </c>
      <c r="N1421" t="s">
        <v>22</v>
      </c>
      <c r="O1421" t="str">
        <f t="shared" si="44"/>
        <v xml:space="preserve">Tier 2-Supermarket </v>
      </c>
      <c r="P1421" s="1">
        <f t="shared" si="45"/>
        <v>1.2934311780230966E-5</v>
      </c>
    </row>
    <row r="1422" spans="1:16" x14ac:dyDescent="0.3">
      <c r="A1422" t="s">
        <v>115</v>
      </c>
      <c r="B1422">
        <v>19</v>
      </c>
      <c r="C1422" t="s">
        <v>15</v>
      </c>
      <c r="D1422">
        <v>0.11260000000000001</v>
      </c>
      <c r="E1422" t="s">
        <v>47</v>
      </c>
      <c r="F1422">
        <v>104.962</v>
      </c>
      <c r="G1422" t="s">
        <v>51</v>
      </c>
      <c r="H1422">
        <v>2007</v>
      </c>
      <c r="J1422" t="s">
        <v>49</v>
      </c>
      <c r="K1422" t="s">
        <v>20</v>
      </c>
      <c r="L1422">
        <v>1587.933</v>
      </c>
      <c r="M1422" t="s">
        <v>45</v>
      </c>
      <c r="N1422" t="s">
        <v>57</v>
      </c>
      <c r="O1422" t="str">
        <f t="shared" si="44"/>
        <v xml:space="preserve">Tier 2-Supermarket </v>
      </c>
      <c r="P1422" s="1">
        <f t="shared" si="45"/>
        <v>3.3178042092523104E-5</v>
      </c>
    </row>
    <row r="1423" spans="1:16" x14ac:dyDescent="0.3">
      <c r="A1423" t="s">
        <v>203</v>
      </c>
      <c r="B1423">
        <v>19</v>
      </c>
      <c r="C1423" t="s">
        <v>24</v>
      </c>
      <c r="D1423">
        <v>9.7299999999999998E-2</v>
      </c>
      <c r="E1423" t="s">
        <v>47</v>
      </c>
      <c r="F1423">
        <v>48.072000000000003</v>
      </c>
      <c r="G1423" t="s">
        <v>54</v>
      </c>
      <c r="H1423">
        <v>1997</v>
      </c>
      <c r="I1423" t="s">
        <v>55</v>
      </c>
      <c r="J1423" t="s">
        <v>19</v>
      </c>
      <c r="K1423" t="s">
        <v>20</v>
      </c>
      <c r="L1423">
        <v>992.70780000000002</v>
      </c>
      <c r="M1423" t="s">
        <v>45</v>
      </c>
      <c r="N1423" t="s">
        <v>22</v>
      </c>
      <c r="O1423" t="str">
        <f t="shared" si="44"/>
        <v xml:space="preserve">Tier 1-Supermarket </v>
      </c>
      <c r="P1423" s="1">
        <f t="shared" si="45"/>
        <v>2.074149298111193E-5</v>
      </c>
    </row>
    <row r="1424" spans="1:16" x14ac:dyDescent="0.3">
      <c r="A1424" t="s">
        <v>287</v>
      </c>
      <c r="B1424">
        <v>19</v>
      </c>
      <c r="C1424" t="s">
        <v>24</v>
      </c>
      <c r="D1424">
        <v>0.17319999999999999</v>
      </c>
      <c r="E1424" t="s">
        <v>33</v>
      </c>
      <c r="F1424">
        <v>228.27199999999999</v>
      </c>
      <c r="G1424" t="s">
        <v>34</v>
      </c>
      <c r="H1424">
        <v>1998</v>
      </c>
      <c r="J1424" t="s">
        <v>27</v>
      </c>
      <c r="K1424" t="s">
        <v>35</v>
      </c>
      <c r="L1424">
        <v>452.74400000000003</v>
      </c>
      <c r="M1424" t="s">
        <v>21</v>
      </c>
      <c r="N1424" t="s">
        <v>57</v>
      </c>
      <c r="O1424" t="str">
        <f t="shared" si="44"/>
        <v>Tier 3-Grocery Stor</v>
      </c>
      <c r="P1424" s="1">
        <f t="shared" si="45"/>
        <v>9.4595675567780782E-6</v>
      </c>
    </row>
    <row r="1425" spans="1:16" x14ac:dyDescent="0.3">
      <c r="A1425" t="s">
        <v>349</v>
      </c>
      <c r="B1425">
        <v>19</v>
      </c>
      <c r="C1425" t="s">
        <v>15</v>
      </c>
      <c r="D1425">
        <v>1.77E-2</v>
      </c>
      <c r="E1425" t="s">
        <v>63</v>
      </c>
      <c r="F1425">
        <v>211.024</v>
      </c>
      <c r="G1425" t="s">
        <v>54</v>
      </c>
      <c r="H1425">
        <v>1997</v>
      </c>
      <c r="I1425" t="s">
        <v>55</v>
      </c>
      <c r="J1425" t="s">
        <v>19</v>
      </c>
      <c r="K1425" t="s">
        <v>20</v>
      </c>
      <c r="L1425">
        <v>3811.0392000000002</v>
      </c>
      <c r="M1425" t="s">
        <v>38</v>
      </c>
      <c r="N1425" t="s">
        <v>22</v>
      </c>
      <c r="O1425" t="str">
        <f t="shared" si="44"/>
        <v xml:space="preserve">Tier 1-Supermarket </v>
      </c>
      <c r="P1425" s="1">
        <f t="shared" si="45"/>
        <v>7.9627301022055456E-5</v>
      </c>
    </row>
    <row r="1426" spans="1:16" x14ac:dyDescent="0.3">
      <c r="A1426" t="s">
        <v>360</v>
      </c>
      <c r="B1426">
        <v>19</v>
      </c>
      <c r="C1426" t="s">
        <v>15</v>
      </c>
      <c r="D1426">
        <v>2.7099999999999999E-2</v>
      </c>
      <c r="E1426" t="s">
        <v>38</v>
      </c>
      <c r="F1426">
        <v>127.334</v>
      </c>
      <c r="G1426" t="s">
        <v>51</v>
      </c>
      <c r="H1426">
        <v>2007</v>
      </c>
      <c r="J1426" t="s">
        <v>49</v>
      </c>
      <c r="K1426" t="s">
        <v>20</v>
      </c>
      <c r="L1426">
        <v>2940.1727999999998</v>
      </c>
      <c r="M1426" t="s">
        <v>38</v>
      </c>
      <c r="N1426" t="s">
        <v>22</v>
      </c>
      <c r="O1426" t="str">
        <f t="shared" si="44"/>
        <v xml:space="preserve">Tier 2-Supermarket </v>
      </c>
      <c r="P1426" s="1">
        <f t="shared" si="45"/>
        <v>6.1431544604017619E-5</v>
      </c>
    </row>
    <row r="1427" spans="1:16" x14ac:dyDescent="0.3">
      <c r="A1427" t="s">
        <v>287</v>
      </c>
      <c r="B1427">
        <v>19</v>
      </c>
      <c r="C1427" t="s">
        <v>24</v>
      </c>
      <c r="D1427">
        <v>0.104</v>
      </c>
      <c r="E1427" t="s">
        <v>33</v>
      </c>
      <c r="F1427">
        <v>227.77199999999999</v>
      </c>
      <c r="G1427" t="s">
        <v>51</v>
      </c>
      <c r="H1427">
        <v>2007</v>
      </c>
      <c r="J1427" t="s">
        <v>49</v>
      </c>
      <c r="K1427" t="s">
        <v>20</v>
      </c>
      <c r="L1427">
        <v>5206.5559999999996</v>
      </c>
      <c r="M1427" t="s">
        <v>21</v>
      </c>
      <c r="N1427" t="s">
        <v>57</v>
      </c>
      <c r="O1427" t="str">
        <f t="shared" si="44"/>
        <v xml:space="preserve">Tier 2-Supermarket </v>
      </c>
      <c r="P1427" s="1">
        <f t="shared" si="45"/>
        <v>1.0878502690294787E-4</v>
      </c>
    </row>
    <row r="1428" spans="1:16" x14ac:dyDescent="0.3">
      <c r="A1428" t="s">
        <v>465</v>
      </c>
      <c r="B1428">
        <v>19</v>
      </c>
      <c r="C1428" t="s">
        <v>15</v>
      </c>
      <c r="D1428">
        <v>0.12809999999999999</v>
      </c>
      <c r="E1428" t="s">
        <v>44</v>
      </c>
      <c r="F1428">
        <v>104.36199999999999</v>
      </c>
      <c r="G1428" t="s">
        <v>65</v>
      </c>
      <c r="H1428">
        <v>2004</v>
      </c>
      <c r="I1428" t="s">
        <v>55</v>
      </c>
      <c r="J1428" t="s">
        <v>49</v>
      </c>
      <c r="K1428" t="s">
        <v>20</v>
      </c>
      <c r="L1428">
        <v>1905.5196000000001</v>
      </c>
      <c r="M1428" t="s">
        <v>45</v>
      </c>
      <c r="N1428" t="s">
        <v>57</v>
      </c>
      <c r="O1428" t="str">
        <f t="shared" si="44"/>
        <v xml:space="preserve">Tier 2-Supermarket </v>
      </c>
      <c r="P1428" s="1">
        <f t="shared" si="45"/>
        <v>3.9813650511027728E-5</v>
      </c>
    </row>
    <row r="1429" spans="1:16" x14ac:dyDescent="0.3">
      <c r="A1429" t="s">
        <v>495</v>
      </c>
      <c r="B1429">
        <v>19</v>
      </c>
      <c r="C1429" t="s">
        <v>24</v>
      </c>
      <c r="D1429">
        <v>6.59E-2</v>
      </c>
      <c r="E1429" t="s">
        <v>33</v>
      </c>
      <c r="F1429">
        <v>188.721</v>
      </c>
      <c r="G1429" t="s">
        <v>26</v>
      </c>
      <c r="H1429">
        <v>2009</v>
      </c>
      <c r="I1429" t="s">
        <v>18</v>
      </c>
      <c r="J1429" t="s">
        <v>27</v>
      </c>
      <c r="K1429" t="s">
        <v>28</v>
      </c>
      <c r="L1429">
        <v>1695.7926</v>
      </c>
      <c r="M1429" t="s">
        <v>21</v>
      </c>
      <c r="N1429" t="s">
        <v>22</v>
      </c>
      <c r="O1429" t="str">
        <f t="shared" si="44"/>
        <v xml:space="preserve">Tier 3-Supermarket </v>
      </c>
      <c r="P1429" s="1">
        <f t="shared" si="45"/>
        <v>3.5431644951637886E-5</v>
      </c>
    </row>
    <row r="1430" spans="1:16" x14ac:dyDescent="0.3">
      <c r="A1430" t="s">
        <v>349</v>
      </c>
      <c r="B1430">
        <v>19</v>
      </c>
      <c r="C1430" t="s">
        <v>15</v>
      </c>
      <c r="D1430">
        <v>0</v>
      </c>
      <c r="E1430" t="s">
        <v>63</v>
      </c>
      <c r="F1430">
        <v>211.024</v>
      </c>
      <c r="G1430" t="s">
        <v>34</v>
      </c>
      <c r="H1430">
        <v>1998</v>
      </c>
      <c r="J1430" t="s">
        <v>27</v>
      </c>
      <c r="K1430" t="s">
        <v>35</v>
      </c>
      <c r="L1430">
        <v>1482.0708</v>
      </c>
      <c r="M1430" t="s">
        <v>38</v>
      </c>
      <c r="N1430" t="s">
        <v>36</v>
      </c>
      <c r="O1430" t="str">
        <f t="shared" si="44"/>
        <v>Tier 3-Grocery Stor</v>
      </c>
      <c r="P1430" s="1">
        <f t="shared" si="45"/>
        <v>3.0966172619688232E-5</v>
      </c>
    </row>
    <row r="1431" spans="1:16" x14ac:dyDescent="0.3">
      <c r="A1431" t="s">
        <v>495</v>
      </c>
      <c r="B1431">
        <v>19</v>
      </c>
      <c r="C1431" t="s">
        <v>24</v>
      </c>
      <c r="D1431">
        <v>6.6000000000000003E-2</v>
      </c>
      <c r="E1431" t="s">
        <v>33</v>
      </c>
      <c r="F1431">
        <v>188.42099999999999</v>
      </c>
      <c r="G1431" t="s">
        <v>51</v>
      </c>
      <c r="H1431">
        <v>2007</v>
      </c>
      <c r="J1431" t="s">
        <v>49</v>
      </c>
      <c r="K1431" t="s">
        <v>20</v>
      </c>
      <c r="L1431">
        <v>2826.3209999999999</v>
      </c>
      <c r="M1431" t="s">
        <v>21</v>
      </c>
      <c r="N1431" t="s">
        <v>22</v>
      </c>
      <c r="O1431" t="str">
        <f t="shared" si="44"/>
        <v xml:space="preserve">Tier 2-Supermarket </v>
      </c>
      <c r="P1431" s="1">
        <f t="shared" si="45"/>
        <v>5.9052741586063136E-5</v>
      </c>
    </row>
    <row r="1432" spans="1:16" x14ac:dyDescent="0.3">
      <c r="A1432" t="s">
        <v>1175</v>
      </c>
      <c r="B1432">
        <v>19</v>
      </c>
      <c r="C1432" t="s">
        <v>72</v>
      </c>
      <c r="D1432">
        <v>0.1295</v>
      </c>
      <c r="E1432" t="s">
        <v>38</v>
      </c>
      <c r="F1432">
        <v>190.18700000000001</v>
      </c>
      <c r="G1432" t="s">
        <v>17</v>
      </c>
      <c r="H1432">
        <v>1999</v>
      </c>
      <c r="I1432" t="s">
        <v>18</v>
      </c>
      <c r="J1432" t="s">
        <v>19</v>
      </c>
      <c r="K1432" t="s">
        <v>20</v>
      </c>
      <c r="L1432">
        <v>5105.3544000000002</v>
      </c>
      <c r="M1432" t="s">
        <v>38</v>
      </c>
      <c r="N1432" t="s">
        <v>57</v>
      </c>
      <c r="O1432" t="str">
        <f t="shared" si="44"/>
        <v xml:space="preserve">Tier 1-Supermarket </v>
      </c>
      <c r="P1432" s="1">
        <f t="shared" si="45"/>
        <v>1.0667053533143278E-4</v>
      </c>
    </row>
    <row r="1433" spans="1:16" x14ac:dyDescent="0.3">
      <c r="A1433" t="s">
        <v>287</v>
      </c>
      <c r="B1433">
        <v>19</v>
      </c>
      <c r="C1433" t="s">
        <v>24</v>
      </c>
      <c r="D1433">
        <v>0.10340000000000001</v>
      </c>
      <c r="E1433" t="s">
        <v>33</v>
      </c>
      <c r="F1433">
        <v>226.172</v>
      </c>
      <c r="G1433" t="s">
        <v>39</v>
      </c>
      <c r="H1433">
        <v>1987</v>
      </c>
      <c r="I1433" t="s">
        <v>40</v>
      </c>
      <c r="J1433" t="s">
        <v>27</v>
      </c>
      <c r="K1433" t="s">
        <v>20</v>
      </c>
      <c r="L1433">
        <v>3169.2080000000001</v>
      </c>
      <c r="M1433" t="s">
        <v>21</v>
      </c>
      <c r="N1433" t="s">
        <v>57</v>
      </c>
      <c r="O1433" t="str">
        <f t="shared" si="44"/>
        <v xml:space="preserve">Tier 3-Supermarket </v>
      </c>
      <c r="P1433" s="1">
        <f t="shared" si="45"/>
        <v>6.6216972897446542E-5</v>
      </c>
    </row>
    <row r="1434" spans="1:16" x14ac:dyDescent="0.3">
      <c r="A1434" t="s">
        <v>115</v>
      </c>
      <c r="B1434">
        <v>19</v>
      </c>
      <c r="C1434" t="s">
        <v>15</v>
      </c>
      <c r="D1434">
        <v>0.11210000000000001</v>
      </c>
      <c r="E1434" t="s">
        <v>47</v>
      </c>
      <c r="F1434">
        <v>105.562</v>
      </c>
      <c r="G1434" t="s">
        <v>17</v>
      </c>
      <c r="H1434">
        <v>1999</v>
      </c>
      <c r="I1434" t="s">
        <v>18</v>
      </c>
      <c r="J1434" t="s">
        <v>19</v>
      </c>
      <c r="K1434" t="s">
        <v>20</v>
      </c>
      <c r="L1434">
        <v>1905.5196000000001</v>
      </c>
      <c r="M1434" t="s">
        <v>45</v>
      </c>
      <c r="N1434" t="s">
        <v>57</v>
      </c>
      <c r="O1434" t="str">
        <f t="shared" si="44"/>
        <v xml:space="preserve">Tier 1-Supermarket </v>
      </c>
      <c r="P1434" s="1">
        <f t="shared" si="45"/>
        <v>3.9813650511027728E-5</v>
      </c>
    </row>
    <row r="1435" spans="1:16" x14ac:dyDescent="0.3">
      <c r="A1435" t="s">
        <v>203</v>
      </c>
      <c r="B1435">
        <v>19</v>
      </c>
      <c r="C1435" t="s">
        <v>24</v>
      </c>
      <c r="D1435">
        <v>0.16289999999999999</v>
      </c>
      <c r="E1435" t="s">
        <v>47</v>
      </c>
      <c r="F1435">
        <v>46.872</v>
      </c>
      <c r="G1435" t="s">
        <v>34</v>
      </c>
      <c r="H1435">
        <v>1998</v>
      </c>
      <c r="J1435" t="s">
        <v>27</v>
      </c>
      <c r="K1435" t="s">
        <v>35</v>
      </c>
      <c r="L1435">
        <v>189.0872</v>
      </c>
      <c r="M1435" t="s">
        <v>45</v>
      </c>
      <c r="N1435" t="s">
        <v>57</v>
      </c>
      <c r="O1435" t="str">
        <f t="shared" si="44"/>
        <v>Tier 3-Grocery Stor</v>
      </c>
      <c r="P1435" s="1">
        <f t="shared" si="45"/>
        <v>3.9507605678308438E-6</v>
      </c>
    </row>
    <row r="1436" spans="1:16" x14ac:dyDescent="0.3">
      <c r="A1436" t="s">
        <v>495</v>
      </c>
      <c r="B1436">
        <v>19</v>
      </c>
      <c r="C1436" t="s">
        <v>24</v>
      </c>
      <c r="D1436">
        <v>0.1099</v>
      </c>
      <c r="E1436" t="s">
        <v>33</v>
      </c>
      <c r="F1436">
        <v>188.821</v>
      </c>
      <c r="G1436" t="s">
        <v>34</v>
      </c>
      <c r="H1436">
        <v>1998</v>
      </c>
      <c r="J1436" t="s">
        <v>27</v>
      </c>
      <c r="K1436" t="s">
        <v>35</v>
      </c>
      <c r="L1436">
        <v>188.42140000000001</v>
      </c>
      <c r="M1436" t="s">
        <v>21</v>
      </c>
      <c r="N1436" t="s">
        <v>57</v>
      </c>
      <c r="O1436" t="str">
        <f t="shared" si="44"/>
        <v>Tier 3-Grocery Stor</v>
      </c>
      <c r="P1436" s="1">
        <f t="shared" si="45"/>
        <v>3.9368494390708759E-6</v>
      </c>
    </row>
    <row r="1437" spans="1:16" x14ac:dyDescent="0.3">
      <c r="A1437" t="s">
        <v>495</v>
      </c>
      <c r="B1437">
        <v>19</v>
      </c>
      <c r="C1437" t="s">
        <v>24</v>
      </c>
      <c r="D1437">
        <v>6.5699999999999995E-2</v>
      </c>
      <c r="E1437" t="s">
        <v>33</v>
      </c>
      <c r="F1437">
        <v>189.62100000000001</v>
      </c>
      <c r="G1437" t="s">
        <v>17</v>
      </c>
      <c r="H1437">
        <v>1999</v>
      </c>
      <c r="I1437" t="s">
        <v>18</v>
      </c>
      <c r="J1437" t="s">
        <v>19</v>
      </c>
      <c r="K1437" t="s">
        <v>20</v>
      </c>
      <c r="L1437">
        <v>2826.3209999999999</v>
      </c>
      <c r="M1437" t="s">
        <v>21</v>
      </c>
      <c r="N1437" t="s">
        <v>22</v>
      </c>
      <c r="O1437" t="str">
        <f t="shared" si="44"/>
        <v xml:space="preserve">Tier 1-Supermarket </v>
      </c>
      <c r="P1437" s="1">
        <f t="shared" si="45"/>
        <v>5.9052741586063136E-5</v>
      </c>
    </row>
    <row r="1438" spans="1:16" x14ac:dyDescent="0.3">
      <c r="A1438" t="s">
        <v>1256</v>
      </c>
      <c r="B1438">
        <v>19</v>
      </c>
      <c r="C1438" t="s">
        <v>15</v>
      </c>
      <c r="D1438">
        <v>6.7699999999999996E-2</v>
      </c>
      <c r="E1438" t="s">
        <v>44</v>
      </c>
      <c r="F1438">
        <v>130.863</v>
      </c>
      <c r="G1438" t="s">
        <v>26</v>
      </c>
      <c r="H1438">
        <v>2009</v>
      </c>
      <c r="I1438" t="s">
        <v>18</v>
      </c>
      <c r="J1438" t="s">
        <v>27</v>
      </c>
      <c r="K1438" t="s">
        <v>28</v>
      </c>
      <c r="L1438">
        <v>1573.9512</v>
      </c>
      <c r="M1438" t="s">
        <v>45</v>
      </c>
      <c r="N1438" t="s">
        <v>22</v>
      </c>
      <c r="O1438" t="str">
        <f t="shared" si="44"/>
        <v xml:space="preserve">Tier 3-Supermarket </v>
      </c>
      <c r="P1438" s="1">
        <f t="shared" si="45"/>
        <v>3.2885908388563786E-5</v>
      </c>
    </row>
    <row r="1439" spans="1:16" x14ac:dyDescent="0.3">
      <c r="A1439" t="s">
        <v>465</v>
      </c>
      <c r="B1439">
        <v>19</v>
      </c>
      <c r="C1439" t="s">
        <v>15</v>
      </c>
      <c r="D1439">
        <v>0.1288</v>
      </c>
      <c r="E1439" t="s">
        <v>44</v>
      </c>
      <c r="F1439">
        <v>107.66200000000001</v>
      </c>
      <c r="G1439" t="s">
        <v>51</v>
      </c>
      <c r="H1439">
        <v>2007</v>
      </c>
      <c r="J1439" t="s">
        <v>49</v>
      </c>
      <c r="K1439" t="s">
        <v>20</v>
      </c>
      <c r="L1439">
        <v>1164.4842000000001</v>
      </c>
      <c r="M1439" t="s">
        <v>45</v>
      </c>
      <c r="N1439" t="s">
        <v>57</v>
      </c>
      <c r="O1439" t="str">
        <f t="shared" si="44"/>
        <v xml:space="preserve">Tier 2-Supermarket </v>
      </c>
      <c r="P1439" s="1">
        <f t="shared" si="45"/>
        <v>2.4330564201183615E-5</v>
      </c>
    </row>
    <row r="1440" spans="1:16" x14ac:dyDescent="0.3">
      <c r="A1440" t="s">
        <v>115</v>
      </c>
      <c r="B1440">
        <v>19</v>
      </c>
      <c r="C1440" t="s">
        <v>15</v>
      </c>
      <c r="D1440">
        <v>0.1119</v>
      </c>
      <c r="E1440" t="s">
        <v>47</v>
      </c>
      <c r="F1440">
        <v>106.562</v>
      </c>
      <c r="G1440" t="s">
        <v>54</v>
      </c>
      <c r="H1440">
        <v>1997</v>
      </c>
      <c r="I1440" t="s">
        <v>55</v>
      </c>
      <c r="J1440" t="s">
        <v>19</v>
      </c>
      <c r="K1440" t="s">
        <v>20</v>
      </c>
      <c r="L1440">
        <v>2117.2440000000001</v>
      </c>
      <c r="M1440" t="s">
        <v>45</v>
      </c>
      <c r="N1440" t="s">
        <v>57</v>
      </c>
      <c r="O1440" t="str">
        <f t="shared" si="44"/>
        <v xml:space="preserve">Tier 1-Supermarket </v>
      </c>
      <c r="P1440" s="1">
        <f t="shared" si="45"/>
        <v>4.4237389456697479E-5</v>
      </c>
    </row>
    <row r="1441" spans="1:16" x14ac:dyDescent="0.3">
      <c r="A1441" t="s">
        <v>287</v>
      </c>
      <c r="B1441">
        <v>19</v>
      </c>
      <c r="C1441" t="s">
        <v>24</v>
      </c>
      <c r="D1441">
        <v>0.1036</v>
      </c>
      <c r="E1441" t="s">
        <v>33</v>
      </c>
      <c r="F1441">
        <v>228.37200000000001</v>
      </c>
      <c r="G1441" t="s">
        <v>17</v>
      </c>
      <c r="H1441">
        <v>1999</v>
      </c>
      <c r="I1441" t="s">
        <v>18</v>
      </c>
      <c r="J1441" t="s">
        <v>19</v>
      </c>
      <c r="K1441" t="s">
        <v>20</v>
      </c>
      <c r="L1441">
        <v>905.48800000000006</v>
      </c>
      <c r="M1441" t="s">
        <v>21</v>
      </c>
      <c r="N1441" t="s">
        <v>57</v>
      </c>
      <c r="O1441" t="str">
        <f t="shared" si="44"/>
        <v xml:space="preserve">Tier 1-Supermarket </v>
      </c>
      <c r="P1441" s="1">
        <f t="shared" si="45"/>
        <v>1.8919135113556156E-5</v>
      </c>
    </row>
    <row r="1442" spans="1:16" x14ac:dyDescent="0.3">
      <c r="A1442" t="s">
        <v>465</v>
      </c>
      <c r="B1442">
        <v>19</v>
      </c>
      <c r="C1442" t="s">
        <v>15</v>
      </c>
      <c r="D1442">
        <v>0.1283</v>
      </c>
      <c r="E1442" t="s">
        <v>44</v>
      </c>
      <c r="F1442">
        <v>104.962</v>
      </c>
      <c r="G1442" t="s">
        <v>17</v>
      </c>
      <c r="H1442">
        <v>1999</v>
      </c>
      <c r="I1442" t="s">
        <v>18</v>
      </c>
      <c r="J1442" t="s">
        <v>19</v>
      </c>
      <c r="K1442" t="s">
        <v>20</v>
      </c>
      <c r="L1442">
        <v>1164.4842000000001</v>
      </c>
      <c r="M1442" t="s">
        <v>45</v>
      </c>
      <c r="N1442" t="s">
        <v>57</v>
      </c>
      <c r="O1442" t="str">
        <f t="shared" si="44"/>
        <v xml:space="preserve">Tier 1-Supermarket </v>
      </c>
      <c r="P1442" s="1">
        <f t="shared" si="45"/>
        <v>2.4330564201183615E-5</v>
      </c>
    </row>
    <row r="1443" spans="1:16" x14ac:dyDescent="0.3">
      <c r="A1443" t="s">
        <v>360</v>
      </c>
      <c r="B1443">
        <v>19</v>
      </c>
      <c r="C1443" t="s">
        <v>15</v>
      </c>
      <c r="D1443">
        <v>2.7E-2</v>
      </c>
      <c r="E1443" t="s">
        <v>38</v>
      </c>
      <c r="F1443">
        <v>127.134</v>
      </c>
      <c r="G1443" t="s">
        <v>54</v>
      </c>
      <c r="H1443">
        <v>1997</v>
      </c>
      <c r="I1443" t="s">
        <v>55</v>
      </c>
      <c r="J1443" t="s">
        <v>19</v>
      </c>
      <c r="K1443" t="s">
        <v>20</v>
      </c>
      <c r="L1443">
        <v>2812.3391999999999</v>
      </c>
      <c r="M1443" t="s">
        <v>38</v>
      </c>
      <c r="N1443" t="s">
        <v>22</v>
      </c>
      <c r="O1443" t="str">
        <f t="shared" si="44"/>
        <v xml:space="preserve">Tier 1-Supermarket </v>
      </c>
      <c r="P1443" s="1">
        <f t="shared" si="45"/>
        <v>5.8760607882103818E-5</v>
      </c>
    </row>
    <row r="1444" spans="1:16" x14ac:dyDescent="0.3">
      <c r="A1444" t="s">
        <v>465</v>
      </c>
      <c r="B1444">
        <v>19</v>
      </c>
      <c r="C1444" t="s">
        <v>15</v>
      </c>
      <c r="D1444">
        <v>0.12809999999999999</v>
      </c>
      <c r="E1444" t="s">
        <v>44</v>
      </c>
      <c r="F1444">
        <v>107.062</v>
      </c>
      <c r="G1444" t="s">
        <v>54</v>
      </c>
      <c r="H1444">
        <v>1997</v>
      </c>
      <c r="I1444" t="s">
        <v>55</v>
      </c>
      <c r="J1444" t="s">
        <v>19</v>
      </c>
      <c r="K1444" t="s">
        <v>20</v>
      </c>
      <c r="L1444">
        <v>1376.2085999999999</v>
      </c>
      <c r="M1444" t="s">
        <v>45</v>
      </c>
      <c r="N1444" t="s">
        <v>57</v>
      </c>
      <c r="O1444" t="str">
        <f t="shared" si="44"/>
        <v xml:space="preserve">Tier 1-Supermarket </v>
      </c>
      <c r="P1444" s="1">
        <f t="shared" si="45"/>
        <v>2.875430314685336E-5</v>
      </c>
    </row>
    <row r="1445" spans="1:16" x14ac:dyDescent="0.3">
      <c r="A1445" t="s">
        <v>115</v>
      </c>
      <c r="B1445">
        <v>19</v>
      </c>
      <c r="C1445" t="s">
        <v>15</v>
      </c>
      <c r="D1445">
        <v>0.1118</v>
      </c>
      <c r="E1445" t="s">
        <v>47</v>
      </c>
      <c r="F1445">
        <v>105.462</v>
      </c>
      <c r="G1445" t="s">
        <v>39</v>
      </c>
      <c r="H1445">
        <v>1987</v>
      </c>
      <c r="I1445" t="s">
        <v>40</v>
      </c>
      <c r="J1445" t="s">
        <v>27</v>
      </c>
      <c r="K1445" t="s">
        <v>20</v>
      </c>
      <c r="L1445">
        <v>952.75980000000004</v>
      </c>
      <c r="M1445" t="s">
        <v>45</v>
      </c>
      <c r="N1445" t="s">
        <v>57</v>
      </c>
      <c r="O1445" t="str">
        <f t="shared" si="44"/>
        <v xml:space="preserve">Tier 3-Supermarket </v>
      </c>
      <c r="P1445" s="1">
        <f t="shared" si="45"/>
        <v>1.9906825255513864E-5</v>
      </c>
    </row>
    <row r="1446" spans="1:16" x14ac:dyDescent="0.3">
      <c r="A1446" t="s">
        <v>115</v>
      </c>
      <c r="B1446">
        <v>19</v>
      </c>
      <c r="C1446" t="s">
        <v>15</v>
      </c>
      <c r="D1446">
        <v>0.1119</v>
      </c>
      <c r="E1446" t="s">
        <v>47</v>
      </c>
      <c r="F1446">
        <v>105.462</v>
      </c>
      <c r="G1446" t="s">
        <v>65</v>
      </c>
      <c r="H1446">
        <v>2004</v>
      </c>
      <c r="I1446" t="s">
        <v>55</v>
      </c>
      <c r="J1446" t="s">
        <v>49</v>
      </c>
      <c r="K1446" t="s">
        <v>20</v>
      </c>
      <c r="L1446">
        <v>1905.5196000000001</v>
      </c>
      <c r="M1446" t="s">
        <v>45</v>
      </c>
      <c r="N1446" t="s">
        <v>57</v>
      </c>
      <c r="O1446" t="str">
        <f t="shared" si="44"/>
        <v xml:space="preserve">Tier 2-Supermarket </v>
      </c>
      <c r="P1446" s="1">
        <f t="shared" si="45"/>
        <v>3.9813650511027728E-5</v>
      </c>
    </row>
    <row r="1447" spans="1:16" x14ac:dyDescent="0.3">
      <c r="A1447" t="s">
        <v>349</v>
      </c>
      <c r="B1447">
        <v>19</v>
      </c>
      <c r="C1447" t="s">
        <v>15</v>
      </c>
      <c r="D1447">
        <v>1.78E-2</v>
      </c>
      <c r="E1447" t="s">
        <v>63</v>
      </c>
      <c r="F1447">
        <v>211.72399999999999</v>
      </c>
      <c r="G1447" t="s">
        <v>48</v>
      </c>
      <c r="H1447">
        <v>2002</v>
      </c>
      <c r="J1447" t="s">
        <v>49</v>
      </c>
      <c r="K1447" t="s">
        <v>20</v>
      </c>
      <c r="L1447">
        <v>2752.4171999999999</v>
      </c>
      <c r="M1447" t="s">
        <v>38</v>
      </c>
      <c r="N1447" t="s">
        <v>22</v>
      </c>
      <c r="O1447" t="str">
        <f t="shared" si="44"/>
        <v xml:space="preserve">Tier 2-Supermarket </v>
      </c>
      <c r="P1447" s="1">
        <f t="shared" si="45"/>
        <v>5.750860629370672E-5</v>
      </c>
    </row>
    <row r="1448" spans="1:16" x14ac:dyDescent="0.3">
      <c r="A1448" t="s">
        <v>1175</v>
      </c>
      <c r="B1448">
        <v>19</v>
      </c>
      <c r="C1448" t="s">
        <v>15</v>
      </c>
      <c r="D1448">
        <v>0.2165</v>
      </c>
      <c r="E1448" t="s">
        <v>38</v>
      </c>
      <c r="F1448">
        <v>190.18700000000001</v>
      </c>
      <c r="G1448" t="s">
        <v>34</v>
      </c>
      <c r="H1448">
        <v>1998</v>
      </c>
      <c r="J1448" t="s">
        <v>27</v>
      </c>
      <c r="K1448" t="s">
        <v>35</v>
      </c>
      <c r="L1448">
        <v>567.26160000000004</v>
      </c>
      <c r="M1448" t="s">
        <v>38</v>
      </c>
      <c r="N1448" t="s">
        <v>57</v>
      </c>
      <c r="O1448" t="str">
        <f t="shared" si="44"/>
        <v>Tier 3-Grocery Stor</v>
      </c>
      <c r="P1448" s="1">
        <f t="shared" si="45"/>
        <v>1.1852281703492533E-5</v>
      </c>
    </row>
    <row r="1449" spans="1:16" x14ac:dyDescent="0.3">
      <c r="A1449" t="s">
        <v>360</v>
      </c>
      <c r="B1449">
        <v>19</v>
      </c>
      <c r="C1449" t="s">
        <v>15</v>
      </c>
      <c r="D1449">
        <v>2.7E-2</v>
      </c>
      <c r="E1449" t="s">
        <v>38</v>
      </c>
      <c r="F1449">
        <v>129.834</v>
      </c>
      <c r="G1449" t="s">
        <v>39</v>
      </c>
      <c r="H1449">
        <v>1987</v>
      </c>
      <c r="I1449" t="s">
        <v>40</v>
      </c>
      <c r="J1449" t="s">
        <v>27</v>
      </c>
      <c r="K1449" t="s">
        <v>20</v>
      </c>
      <c r="L1449">
        <v>3451.5072</v>
      </c>
      <c r="M1449" t="s">
        <v>38</v>
      </c>
      <c r="N1449" t="s">
        <v>22</v>
      </c>
      <c r="O1449" t="str">
        <f t="shared" si="44"/>
        <v xml:space="preserve">Tier 3-Supermarket </v>
      </c>
      <c r="P1449" s="1">
        <f t="shared" si="45"/>
        <v>7.2115291491672864E-5</v>
      </c>
    </row>
    <row r="1450" spans="1:16" x14ac:dyDescent="0.3">
      <c r="A1450" t="s">
        <v>203</v>
      </c>
      <c r="B1450">
        <v>19</v>
      </c>
      <c r="C1450" t="s">
        <v>24</v>
      </c>
      <c r="D1450">
        <v>9.7699999999999995E-2</v>
      </c>
      <c r="E1450" t="s">
        <v>47</v>
      </c>
      <c r="F1450">
        <v>48.671999999999997</v>
      </c>
      <c r="G1450" t="s">
        <v>26</v>
      </c>
      <c r="H1450">
        <v>2009</v>
      </c>
      <c r="I1450" t="s">
        <v>18</v>
      </c>
      <c r="J1450" t="s">
        <v>27</v>
      </c>
      <c r="K1450" t="s">
        <v>28</v>
      </c>
      <c r="L1450">
        <v>614.53340000000003</v>
      </c>
      <c r="M1450" t="s">
        <v>45</v>
      </c>
      <c r="N1450" t="s">
        <v>22</v>
      </c>
      <c r="O1450" t="str">
        <f t="shared" si="44"/>
        <v xml:space="preserve">Tier 3-Supermarket </v>
      </c>
      <c r="P1450" s="1">
        <f t="shared" si="45"/>
        <v>1.2839971845450244E-5</v>
      </c>
    </row>
    <row r="1451" spans="1:16" x14ac:dyDescent="0.3">
      <c r="A1451" t="s">
        <v>495</v>
      </c>
      <c r="B1451">
        <v>19</v>
      </c>
      <c r="C1451" t="s">
        <v>24</v>
      </c>
      <c r="D1451">
        <v>6.5600000000000006E-2</v>
      </c>
      <c r="E1451" t="s">
        <v>33</v>
      </c>
      <c r="F1451">
        <v>186.52099999999999</v>
      </c>
      <c r="G1451" t="s">
        <v>65</v>
      </c>
      <c r="H1451">
        <v>2004</v>
      </c>
      <c r="I1451" t="s">
        <v>55</v>
      </c>
      <c r="J1451" t="s">
        <v>49</v>
      </c>
      <c r="K1451" t="s">
        <v>20</v>
      </c>
      <c r="L1451">
        <v>5275.7992000000004</v>
      </c>
      <c r="M1451" t="s">
        <v>21</v>
      </c>
      <c r="N1451" t="s">
        <v>22</v>
      </c>
      <c r="O1451" t="str">
        <f t="shared" si="44"/>
        <v xml:space="preserve">Tier 2-Supermarket </v>
      </c>
      <c r="P1451" s="1">
        <f t="shared" si="45"/>
        <v>1.1023178429398454E-4</v>
      </c>
    </row>
    <row r="1452" spans="1:16" x14ac:dyDescent="0.3">
      <c r="A1452" t="s">
        <v>203</v>
      </c>
      <c r="B1452">
        <v>19</v>
      </c>
      <c r="C1452" t="s">
        <v>24</v>
      </c>
      <c r="D1452">
        <v>9.7299999999999998E-2</v>
      </c>
      <c r="E1452" t="s">
        <v>47</v>
      </c>
      <c r="F1452">
        <v>47.771999999999998</v>
      </c>
      <c r="G1452" t="s">
        <v>65</v>
      </c>
      <c r="H1452">
        <v>2004</v>
      </c>
      <c r="I1452" t="s">
        <v>55</v>
      </c>
      <c r="J1452" t="s">
        <v>49</v>
      </c>
      <c r="K1452" t="s">
        <v>20</v>
      </c>
      <c r="L1452">
        <v>1039.9795999999999</v>
      </c>
      <c r="M1452" t="s">
        <v>45</v>
      </c>
      <c r="N1452" t="s">
        <v>22</v>
      </c>
      <c r="O1452" t="str">
        <f t="shared" si="44"/>
        <v xml:space="preserve">Tier 2-Supermarket </v>
      </c>
      <c r="P1452" s="1">
        <f t="shared" si="45"/>
        <v>2.1729183123069641E-5</v>
      </c>
    </row>
    <row r="1453" spans="1:16" x14ac:dyDescent="0.3">
      <c r="A1453" t="s">
        <v>1175</v>
      </c>
      <c r="B1453">
        <v>19</v>
      </c>
      <c r="C1453" t="s">
        <v>15</v>
      </c>
      <c r="D1453">
        <v>0.12920000000000001</v>
      </c>
      <c r="E1453" t="s">
        <v>38</v>
      </c>
      <c r="F1453">
        <v>190.58699999999999</v>
      </c>
      <c r="G1453" t="s">
        <v>39</v>
      </c>
      <c r="H1453">
        <v>1987</v>
      </c>
      <c r="I1453" t="s">
        <v>40</v>
      </c>
      <c r="J1453" t="s">
        <v>27</v>
      </c>
      <c r="K1453" t="s">
        <v>20</v>
      </c>
      <c r="L1453">
        <v>1890.8720000000001</v>
      </c>
      <c r="M1453" t="s">
        <v>38</v>
      </c>
      <c r="N1453" t="s">
        <v>57</v>
      </c>
      <c r="O1453" t="str">
        <f t="shared" si="44"/>
        <v xml:space="preserve">Tier 3-Supermarket </v>
      </c>
      <c r="P1453" s="1">
        <f t="shared" si="45"/>
        <v>3.9507605678308438E-5</v>
      </c>
    </row>
    <row r="1454" spans="1:16" x14ac:dyDescent="0.3">
      <c r="A1454" t="s">
        <v>203</v>
      </c>
      <c r="B1454">
        <v>19</v>
      </c>
      <c r="C1454" t="s">
        <v>24</v>
      </c>
      <c r="D1454">
        <v>9.7500000000000003E-2</v>
      </c>
      <c r="E1454" t="s">
        <v>47</v>
      </c>
      <c r="F1454">
        <v>48.171999999999997</v>
      </c>
      <c r="G1454" t="s">
        <v>48</v>
      </c>
      <c r="H1454">
        <v>2002</v>
      </c>
      <c r="J1454" t="s">
        <v>49</v>
      </c>
      <c r="K1454" t="s">
        <v>20</v>
      </c>
      <c r="L1454">
        <v>709.077</v>
      </c>
      <c r="M1454" t="s">
        <v>45</v>
      </c>
      <c r="N1454" t="s">
        <v>22</v>
      </c>
      <c r="O1454" t="str">
        <f t="shared" si="44"/>
        <v xml:space="preserve">Tier 2-Supermarket </v>
      </c>
      <c r="P1454" s="1">
        <f t="shared" si="45"/>
        <v>1.4815352129365664E-5</v>
      </c>
    </row>
    <row r="1455" spans="1:16" x14ac:dyDescent="0.3">
      <c r="A1455" t="s">
        <v>465</v>
      </c>
      <c r="B1455">
        <v>19</v>
      </c>
      <c r="C1455" t="s">
        <v>15</v>
      </c>
      <c r="D1455">
        <v>0.1283</v>
      </c>
      <c r="E1455" t="s">
        <v>44</v>
      </c>
      <c r="F1455">
        <v>106.562</v>
      </c>
      <c r="G1455" t="s">
        <v>48</v>
      </c>
      <c r="H1455">
        <v>2002</v>
      </c>
      <c r="J1455" t="s">
        <v>49</v>
      </c>
      <c r="K1455" t="s">
        <v>20</v>
      </c>
      <c r="L1455">
        <v>1482.0708</v>
      </c>
      <c r="M1455" t="s">
        <v>45</v>
      </c>
      <c r="N1455" t="s">
        <v>57</v>
      </c>
      <c r="O1455" t="str">
        <f t="shared" si="44"/>
        <v xml:space="preserve">Tier 2-Supermarket </v>
      </c>
      <c r="P1455" s="1">
        <f t="shared" si="45"/>
        <v>3.0966172619688232E-5</v>
      </c>
    </row>
    <row r="1456" spans="1:16" x14ac:dyDescent="0.3">
      <c r="A1456" t="s">
        <v>1256</v>
      </c>
      <c r="B1456">
        <v>19</v>
      </c>
      <c r="C1456" t="s">
        <v>15</v>
      </c>
      <c r="D1456">
        <v>0.1129</v>
      </c>
      <c r="E1456" t="s">
        <v>44</v>
      </c>
      <c r="F1456">
        <v>131.06299999999999</v>
      </c>
      <c r="G1456" t="s">
        <v>34</v>
      </c>
      <c r="H1456">
        <v>1998</v>
      </c>
      <c r="J1456" t="s">
        <v>27</v>
      </c>
      <c r="K1456" t="s">
        <v>35</v>
      </c>
      <c r="L1456">
        <v>524.65039999999999</v>
      </c>
      <c r="M1456" t="s">
        <v>45</v>
      </c>
      <c r="N1456" t="s">
        <v>57</v>
      </c>
      <c r="O1456" t="str">
        <f t="shared" si="44"/>
        <v>Tier 3-Grocery Stor</v>
      </c>
      <c r="P1456" s="1">
        <f t="shared" si="45"/>
        <v>1.0961969462854594E-5</v>
      </c>
    </row>
    <row r="1457" spans="1:16" x14ac:dyDescent="0.3">
      <c r="A1457" t="s">
        <v>349</v>
      </c>
      <c r="B1457">
        <v>19</v>
      </c>
      <c r="C1457" t="s">
        <v>15</v>
      </c>
      <c r="D1457">
        <v>1.77E-2</v>
      </c>
      <c r="E1457" t="s">
        <v>63</v>
      </c>
      <c r="F1457">
        <v>210.82400000000001</v>
      </c>
      <c r="G1457" t="s">
        <v>17</v>
      </c>
      <c r="H1457">
        <v>1999</v>
      </c>
      <c r="I1457" t="s">
        <v>18</v>
      </c>
      <c r="J1457" t="s">
        <v>19</v>
      </c>
      <c r="K1457" t="s">
        <v>20</v>
      </c>
      <c r="L1457">
        <v>2540.6927999999998</v>
      </c>
      <c r="M1457" t="s">
        <v>38</v>
      </c>
      <c r="N1457" t="s">
        <v>22</v>
      </c>
      <c r="O1457" t="str">
        <f t="shared" si="44"/>
        <v xml:space="preserve">Tier 1-Supermarket </v>
      </c>
      <c r="P1457" s="1">
        <f t="shared" si="45"/>
        <v>5.3084867348036968E-5</v>
      </c>
    </row>
    <row r="1458" spans="1:16" x14ac:dyDescent="0.3">
      <c r="A1458" t="s">
        <v>1256</v>
      </c>
      <c r="B1458">
        <v>19</v>
      </c>
      <c r="C1458" t="s">
        <v>15</v>
      </c>
      <c r="D1458">
        <v>6.7400000000000002E-2</v>
      </c>
      <c r="E1458" t="s">
        <v>44</v>
      </c>
      <c r="F1458">
        <v>132.96299999999999</v>
      </c>
      <c r="G1458" t="s">
        <v>54</v>
      </c>
      <c r="H1458">
        <v>1997</v>
      </c>
      <c r="I1458" t="s">
        <v>55</v>
      </c>
      <c r="J1458" t="s">
        <v>19</v>
      </c>
      <c r="K1458" t="s">
        <v>20</v>
      </c>
      <c r="L1458">
        <v>1967.4390000000001</v>
      </c>
      <c r="M1458" t="s">
        <v>45</v>
      </c>
      <c r="N1458" t="s">
        <v>22</v>
      </c>
      <c r="O1458" t="str">
        <f t="shared" si="44"/>
        <v xml:space="preserve">Tier 1-Supermarket </v>
      </c>
      <c r="P1458" s="1">
        <f t="shared" si="45"/>
        <v>4.1107385485704736E-5</v>
      </c>
    </row>
    <row r="1459" spans="1:16" x14ac:dyDescent="0.3">
      <c r="A1459" t="s">
        <v>1175</v>
      </c>
      <c r="B1459">
        <v>19</v>
      </c>
      <c r="C1459" t="s">
        <v>15</v>
      </c>
      <c r="D1459">
        <v>0</v>
      </c>
      <c r="E1459" t="s">
        <v>38</v>
      </c>
      <c r="F1459">
        <v>189.18700000000001</v>
      </c>
      <c r="G1459" t="s">
        <v>54</v>
      </c>
      <c r="H1459">
        <v>1997</v>
      </c>
      <c r="I1459" t="s">
        <v>55</v>
      </c>
      <c r="J1459" t="s">
        <v>19</v>
      </c>
      <c r="K1459" t="s">
        <v>20</v>
      </c>
      <c r="L1459">
        <v>567.26160000000004</v>
      </c>
      <c r="M1459" t="s">
        <v>38</v>
      </c>
      <c r="N1459" t="s">
        <v>36</v>
      </c>
      <c r="O1459" t="str">
        <f t="shared" si="44"/>
        <v xml:space="preserve">Tier 1-Supermarket </v>
      </c>
      <c r="P1459" s="1">
        <f t="shared" si="45"/>
        <v>1.1852281703492533E-5</v>
      </c>
    </row>
    <row r="1460" spans="1:16" x14ac:dyDescent="0.3">
      <c r="A1460" t="s">
        <v>360</v>
      </c>
      <c r="B1460">
        <v>19</v>
      </c>
      <c r="C1460" t="s">
        <v>15</v>
      </c>
      <c r="D1460">
        <v>2.7E-2</v>
      </c>
      <c r="E1460" t="s">
        <v>38</v>
      </c>
      <c r="F1460">
        <v>127.03400000000001</v>
      </c>
      <c r="G1460" t="s">
        <v>17</v>
      </c>
      <c r="H1460">
        <v>1999</v>
      </c>
      <c r="I1460" t="s">
        <v>18</v>
      </c>
      <c r="J1460" t="s">
        <v>19</v>
      </c>
      <c r="K1460" t="s">
        <v>20</v>
      </c>
      <c r="L1460">
        <v>3962.8416000000002</v>
      </c>
      <c r="M1460" t="s">
        <v>38</v>
      </c>
      <c r="N1460" t="s">
        <v>22</v>
      </c>
      <c r="O1460" t="str">
        <f t="shared" si="44"/>
        <v xml:space="preserve">Tier 1-Supermarket </v>
      </c>
      <c r="P1460" s="1">
        <f t="shared" si="45"/>
        <v>8.2799038379328108E-5</v>
      </c>
    </row>
    <row r="1461" spans="1:16" x14ac:dyDescent="0.3">
      <c r="A1461" t="s">
        <v>465</v>
      </c>
      <c r="B1461">
        <v>19</v>
      </c>
      <c r="C1461" t="s">
        <v>15</v>
      </c>
      <c r="D1461">
        <v>0.128</v>
      </c>
      <c r="E1461" t="s">
        <v>44</v>
      </c>
      <c r="F1461">
        <v>107.66200000000001</v>
      </c>
      <c r="G1461" t="s">
        <v>39</v>
      </c>
      <c r="H1461">
        <v>1987</v>
      </c>
      <c r="I1461" t="s">
        <v>40</v>
      </c>
      <c r="J1461" t="s">
        <v>27</v>
      </c>
      <c r="K1461" t="s">
        <v>20</v>
      </c>
      <c r="L1461">
        <v>1270.3463999999999</v>
      </c>
      <c r="M1461" t="s">
        <v>45</v>
      </c>
      <c r="N1461" t="s">
        <v>57</v>
      </c>
      <c r="O1461" t="str">
        <f t="shared" si="44"/>
        <v xml:space="preserve">Tier 3-Supermarket </v>
      </c>
      <c r="P1461" s="1">
        <f t="shared" si="45"/>
        <v>2.6542433674018484E-5</v>
      </c>
    </row>
    <row r="1462" spans="1:16" x14ac:dyDescent="0.3">
      <c r="A1462" t="s">
        <v>287</v>
      </c>
      <c r="B1462">
        <v>19</v>
      </c>
      <c r="C1462" t="s">
        <v>24</v>
      </c>
      <c r="D1462">
        <v>0.10340000000000001</v>
      </c>
      <c r="E1462" t="s">
        <v>33</v>
      </c>
      <c r="F1462">
        <v>225.47200000000001</v>
      </c>
      <c r="G1462" t="s">
        <v>54</v>
      </c>
      <c r="H1462">
        <v>1997</v>
      </c>
      <c r="I1462" t="s">
        <v>55</v>
      </c>
      <c r="J1462" t="s">
        <v>19</v>
      </c>
      <c r="K1462" t="s">
        <v>20</v>
      </c>
      <c r="L1462">
        <v>3169.2080000000001</v>
      </c>
      <c r="M1462" t="s">
        <v>21</v>
      </c>
      <c r="N1462" t="s">
        <v>57</v>
      </c>
      <c r="O1462" t="str">
        <f t="shared" si="44"/>
        <v xml:space="preserve">Tier 1-Supermarket </v>
      </c>
      <c r="P1462" s="1">
        <f t="shared" si="45"/>
        <v>6.6216972897446542E-5</v>
      </c>
    </row>
    <row r="1463" spans="1:16" x14ac:dyDescent="0.3">
      <c r="A1463" t="s">
        <v>349</v>
      </c>
      <c r="B1463">
        <v>19</v>
      </c>
      <c r="C1463" t="s">
        <v>15</v>
      </c>
      <c r="D1463">
        <v>1.78E-2</v>
      </c>
      <c r="E1463" t="s">
        <v>63</v>
      </c>
      <c r="F1463">
        <v>211.92400000000001</v>
      </c>
      <c r="G1463" t="s">
        <v>26</v>
      </c>
      <c r="H1463">
        <v>2009</v>
      </c>
      <c r="I1463" t="s">
        <v>18</v>
      </c>
      <c r="J1463" t="s">
        <v>27</v>
      </c>
      <c r="K1463" t="s">
        <v>28</v>
      </c>
      <c r="L1463">
        <v>2117.2440000000001</v>
      </c>
      <c r="M1463" t="s">
        <v>38</v>
      </c>
      <c r="N1463" t="s">
        <v>22</v>
      </c>
      <c r="O1463" t="str">
        <f t="shared" si="44"/>
        <v xml:space="preserve">Tier 3-Supermarket </v>
      </c>
      <c r="P1463" s="1">
        <f t="shared" si="45"/>
        <v>4.4237389456697479E-5</v>
      </c>
    </row>
    <row r="1464" spans="1:16" x14ac:dyDescent="0.3">
      <c r="A1464" t="s">
        <v>495</v>
      </c>
      <c r="B1464">
        <v>19</v>
      </c>
      <c r="C1464" t="s">
        <v>24</v>
      </c>
      <c r="D1464">
        <v>6.5600000000000006E-2</v>
      </c>
      <c r="E1464" t="s">
        <v>33</v>
      </c>
      <c r="F1464">
        <v>186.52099999999999</v>
      </c>
      <c r="G1464" t="s">
        <v>54</v>
      </c>
      <c r="H1464">
        <v>1997</v>
      </c>
      <c r="I1464" t="s">
        <v>55</v>
      </c>
      <c r="J1464" t="s">
        <v>19</v>
      </c>
      <c r="K1464" t="s">
        <v>20</v>
      </c>
      <c r="L1464">
        <v>2261.0567999999998</v>
      </c>
      <c r="M1464" t="s">
        <v>21</v>
      </c>
      <c r="N1464" t="s">
        <v>22</v>
      </c>
      <c r="O1464" t="str">
        <f t="shared" si="44"/>
        <v xml:space="preserve">Tier 1-Supermarket </v>
      </c>
      <c r="P1464" s="1">
        <f t="shared" si="45"/>
        <v>4.7242193268850508E-5</v>
      </c>
    </row>
    <row r="1465" spans="1:16" x14ac:dyDescent="0.3">
      <c r="A1465" t="s">
        <v>1175</v>
      </c>
      <c r="B1465">
        <v>19</v>
      </c>
      <c r="C1465" t="s">
        <v>15</v>
      </c>
      <c r="D1465">
        <v>0.1293</v>
      </c>
      <c r="E1465" t="s">
        <v>38</v>
      </c>
      <c r="F1465">
        <v>188.887</v>
      </c>
      <c r="G1465" t="s">
        <v>65</v>
      </c>
      <c r="H1465">
        <v>2004</v>
      </c>
      <c r="I1465" t="s">
        <v>55</v>
      </c>
      <c r="J1465" t="s">
        <v>49</v>
      </c>
      <c r="K1465" t="s">
        <v>20</v>
      </c>
      <c r="L1465">
        <v>3592.6568000000002</v>
      </c>
      <c r="M1465" t="s">
        <v>38</v>
      </c>
      <c r="N1465" t="s">
        <v>57</v>
      </c>
      <c r="O1465" t="str">
        <f t="shared" si="44"/>
        <v xml:space="preserve">Tier 2-Supermarket </v>
      </c>
      <c r="P1465" s="1">
        <f t="shared" si="45"/>
        <v>7.5064450788786031E-5</v>
      </c>
    </row>
    <row r="1466" spans="1:16" x14ac:dyDescent="0.3">
      <c r="A1466" t="s">
        <v>360</v>
      </c>
      <c r="B1466">
        <v>19</v>
      </c>
      <c r="C1466" t="s">
        <v>15</v>
      </c>
      <c r="D1466">
        <v>2.7099999999999999E-2</v>
      </c>
      <c r="E1466" t="s">
        <v>38</v>
      </c>
      <c r="F1466">
        <v>128.63399999999999</v>
      </c>
      <c r="G1466" t="s">
        <v>26</v>
      </c>
      <c r="H1466">
        <v>2009</v>
      </c>
      <c r="I1466" t="s">
        <v>18</v>
      </c>
      <c r="J1466" t="s">
        <v>27</v>
      </c>
      <c r="K1466" t="s">
        <v>28</v>
      </c>
      <c r="L1466">
        <v>1864.7744</v>
      </c>
      <c r="M1466" t="s">
        <v>38</v>
      </c>
      <c r="N1466" t="s">
        <v>22</v>
      </c>
      <c r="O1466" t="str">
        <f t="shared" si="44"/>
        <v xml:space="preserve">Tier 3-Supermarket </v>
      </c>
      <c r="P1466" s="1">
        <f t="shared" si="45"/>
        <v>3.8962326204102769E-5</v>
      </c>
    </row>
    <row r="1467" spans="1:16" x14ac:dyDescent="0.3">
      <c r="A1467" t="s">
        <v>1175</v>
      </c>
      <c r="B1467">
        <v>19</v>
      </c>
      <c r="C1467" t="s">
        <v>15</v>
      </c>
      <c r="D1467">
        <v>0.12959999999999999</v>
      </c>
      <c r="E1467" t="s">
        <v>38</v>
      </c>
      <c r="F1467">
        <v>190.58699999999999</v>
      </c>
      <c r="G1467" t="s">
        <v>48</v>
      </c>
      <c r="H1467">
        <v>2002</v>
      </c>
      <c r="J1467" t="s">
        <v>49</v>
      </c>
      <c r="K1467" t="s">
        <v>20</v>
      </c>
      <c r="L1467">
        <v>2935.7855</v>
      </c>
      <c r="M1467" t="s">
        <v>38</v>
      </c>
      <c r="N1467" t="s">
        <v>57</v>
      </c>
      <c r="O1467" t="str">
        <f t="shared" si="44"/>
        <v xml:space="preserve">Tier 2-Supermarket </v>
      </c>
      <c r="P1467" s="1">
        <f t="shared" si="45"/>
        <v>6.1339876993310794E-5</v>
      </c>
    </row>
    <row r="1468" spans="1:16" x14ac:dyDescent="0.3">
      <c r="A1468" t="s">
        <v>349</v>
      </c>
      <c r="B1468">
        <v>19</v>
      </c>
      <c r="C1468" t="s">
        <v>15</v>
      </c>
      <c r="D1468">
        <v>1.77E-2</v>
      </c>
      <c r="E1468" t="s">
        <v>63</v>
      </c>
      <c r="F1468">
        <v>212.624</v>
      </c>
      <c r="G1468" t="s">
        <v>65</v>
      </c>
      <c r="H1468">
        <v>2004</v>
      </c>
      <c r="I1468" t="s">
        <v>55</v>
      </c>
      <c r="J1468" t="s">
        <v>49</v>
      </c>
      <c r="K1468" t="s">
        <v>20</v>
      </c>
      <c r="L1468">
        <v>3964.0945000000002</v>
      </c>
      <c r="M1468" t="s">
        <v>38</v>
      </c>
      <c r="N1468" t="s">
        <v>22</v>
      </c>
      <c r="O1468" t="str">
        <f t="shared" si="44"/>
        <v xml:space="preserve">Tier 2-Supermarket </v>
      </c>
      <c r="P1468" s="1">
        <f t="shared" si="45"/>
        <v>8.2825216290447609E-5</v>
      </c>
    </row>
    <row r="1469" spans="1:16" x14ac:dyDescent="0.3">
      <c r="A1469" t="s">
        <v>1256</v>
      </c>
      <c r="B1469">
        <v>19</v>
      </c>
      <c r="C1469" t="s">
        <v>15</v>
      </c>
      <c r="D1469">
        <v>6.7400000000000002E-2</v>
      </c>
      <c r="E1469" t="s">
        <v>44</v>
      </c>
      <c r="F1469">
        <v>129.66300000000001</v>
      </c>
      <c r="G1469" t="s">
        <v>39</v>
      </c>
      <c r="H1469">
        <v>1987</v>
      </c>
      <c r="I1469" t="s">
        <v>40</v>
      </c>
      <c r="J1469" t="s">
        <v>27</v>
      </c>
      <c r="K1469" t="s">
        <v>20</v>
      </c>
      <c r="L1469">
        <v>1820.3074999999999</v>
      </c>
      <c r="M1469" t="s">
        <v>45</v>
      </c>
      <c r="N1469" t="s">
        <v>22</v>
      </c>
      <c r="O1469" t="str">
        <f t="shared" si="44"/>
        <v xml:space="preserve">Tier 3-Supermarket </v>
      </c>
      <c r="P1469" s="1">
        <f t="shared" si="45"/>
        <v>3.8033241236459919E-5</v>
      </c>
    </row>
    <row r="1470" spans="1:16" x14ac:dyDescent="0.3">
      <c r="A1470" t="s">
        <v>203</v>
      </c>
      <c r="B1470">
        <v>19</v>
      </c>
      <c r="C1470" t="s">
        <v>24</v>
      </c>
      <c r="D1470">
        <v>9.7199999999999995E-2</v>
      </c>
      <c r="E1470" t="s">
        <v>47</v>
      </c>
      <c r="F1470">
        <v>47.872</v>
      </c>
      <c r="G1470" t="s">
        <v>39</v>
      </c>
      <c r="H1470">
        <v>1987</v>
      </c>
      <c r="I1470" t="s">
        <v>40</v>
      </c>
      <c r="J1470" t="s">
        <v>27</v>
      </c>
      <c r="K1470" t="s">
        <v>20</v>
      </c>
      <c r="L1470">
        <v>588.52139999999997</v>
      </c>
      <c r="M1470" t="s">
        <v>45</v>
      </c>
      <c r="N1470" t="s">
        <v>22</v>
      </c>
      <c r="O1470" t="str">
        <f t="shared" si="44"/>
        <v xml:space="preserve">Tier 3-Supermarket </v>
      </c>
      <c r="P1470" s="1">
        <f t="shared" si="45"/>
        <v>1.2296480885245553E-5</v>
      </c>
    </row>
    <row r="1471" spans="1:16" x14ac:dyDescent="0.3">
      <c r="A1471" t="s">
        <v>115</v>
      </c>
      <c r="B1471">
        <v>19</v>
      </c>
      <c r="C1471" t="s">
        <v>15</v>
      </c>
      <c r="D1471">
        <v>0.11219999999999999</v>
      </c>
      <c r="E1471" t="s">
        <v>47</v>
      </c>
      <c r="F1471">
        <v>105.262</v>
      </c>
      <c r="G1471" t="s">
        <v>48</v>
      </c>
      <c r="H1471">
        <v>2002</v>
      </c>
      <c r="J1471" t="s">
        <v>49</v>
      </c>
      <c r="K1471" t="s">
        <v>20</v>
      </c>
      <c r="L1471">
        <v>1362.9648999999999</v>
      </c>
      <c r="M1471" t="s">
        <v>45</v>
      </c>
      <c r="N1471" t="s">
        <v>57</v>
      </c>
      <c r="O1471" t="str">
        <f t="shared" si="44"/>
        <v xml:space="preserve">Tier 2-Supermarket </v>
      </c>
      <c r="P1471" s="1">
        <f t="shared" si="45"/>
        <v>2.8477591197381467E-5</v>
      </c>
    </row>
    <row r="1472" spans="1:16" x14ac:dyDescent="0.3">
      <c r="A1472" t="s">
        <v>1175</v>
      </c>
      <c r="B1472">
        <v>19</v>
      </c>
      <c r="C1472" t="s">
        <v>15</v>
      </c>
      <c r="D1472">
        <v>0.13009999999999999</v>
      </c>
      <c r="E1472" t="s">
        <v>38</v>
      </c>
      <c r="F1472">
        <v>188.68700000000001</v>
      </c>
      <c r="G1472" t="s">
        <v>51</v>
      </c>
      <c r="H1472">
        <v>2007</v>
      </c>
      <c r="J1472" t="s">
        <v>49</v>
      </c>
      <c r="K1472" t="s">
        <v>20</v>
      </c>
      <c r="L1472">
        <v>2605.2093</v>
      </c>
      <c r="M1472" t="s">
        <v>38</v>
      </c>
      <c r="N1472" t="s">
        <v>57</v>
      </c>
      <c r="O1472" t="str">
        <f t="shared" si="44"/>
        <v xml:space="preserve">Tier 2-Supermarket </v>
      </c>
      <c r="P1472" s="1">
        <f t="shared" si="45"/>
        <v>5.4432865753928322E-5</v>
      </c>
    </row>
    <row r="1473" spans="1:16" x14ac:dyDescent="0.3">
      <c r="A1473" t="s">
        <v>495</v>
      </c>
      <c r="B1473">
        <v>19</v>
      </c>
      <c r="C1473" t="s">
        <v>24</v>
      </c>
      <c r="D1473">
        <v>6.5799999999999997E-2</v>
      </c>
      <c r="E1473" t="s">
        <v>33</v>
      </c>
      <c r="F1473">
        <v>189.62100000000001</v>
      </c>
      <c r="G1473" t="s">
        <v>48</v>
      </c>
      <c r="H1473">
        <v>2002</v>
      </c>
      <c r="J1473" t="s">
        <v>49</v>
      </c>
      <c r="K1473" t="s">
        <v>20</v>
      </c>
      <c r="L1473">
        <v>2852.3506000000002</v>
      </c>
      <c r="M1473" t="s">
        <v>21</v>
      </c>
      <c r="N1473" t="s">
        <v>22</v>
      </c>
      <c r="O1473" t="str">
        <f t="shared" si="44"/>
        <v xml:space="preserve">Tier 2-Supermarket </v>
      </c>
      <c r="P1473" s="1">
        <f t="shared" si="45"/>
        <v>5.9596600278118502E-5</v>
      </c>
    </row>
    <row r="1474" spans="1:16" x14ac:dyDescent="0.3">
      <c r="A1474" t="s">
        <v>287</v>
      </c>
      <c r="B1474">
        <v>19</v>
      </c>
      <c r="C1474" t="s">
        <v>24</v>
      </c>
      <c r="D1474">
        <v>0</v>
      </c>
      <c r="E1474" t="s">
        <v>33</v>
      </c>
      <c r="F1474">
        <v>225.27199999999999</v>
      </c>
      <c r="G1474" t="s">
        <v>65</v>
      </c>
      <c r="H1474">
        <v>2004</v>
      </c>
      <c r="I1474" t="s">
        <v>55</v>
      </c>
      <c r="J1474" t="s">
        <v>49</v>
      </c>
      <c r="K1474" t="s">
        <v>20</v>
      </c>
      <c r="L1474">
        <v>3193.2224999999999</v>
      </c>
      <c r="M1474" t="s">
        <v>21</v>
      </c>
      <c r="N1474" t="s">
        <v>36</v>
      </c>
      <c r="O1474" t="str">
        <f t="shared" ref="O1474:O1537" si="46">_xlfn.CONCAT(J1474,"-", LEFT(K1474,12))</f>
        <v xml:space="preserve">Tier 2-Supermarket </v>
      </c>
      <c r="P1474" s="1">
        <f t="shared" ref="P1474:P1537" si="47">L1474/SUM(L:L)</f>
        <v>6.671872838198581E-5</v>
      </c>
    </row>
    <row r="1475" spans="1:16" x14ac:dyDescent="0.3">
      <c r="A1475" t="s">
        <v>349</v>
      </c>
      <c r="B1475">
        <v>19</v>
      </c>
      <c r="C1475" t="s">
        <v>15</v>
      </c>
      <c r="D1475">
        <v>1.77E-2</v>
      </c>
      <c r="E1475" t="s">
        <v>63</v>
      </c>
      <c r="F1475">
        <v>210.82400000000001</v>
      </c>
      <c r="G1475" t="s">
        <v>39</v>
      </c>
      <c r="H1475">
        <v>1987</v>
      </c>
      <c r="I1475" t="s">
        <v>40</v>
      </c>
      <c r="J1475" t="s">
        <v>27</v>
      </c>
      <c r="K1475" t="s">
        <v>20</v>
      </c>
      <c r="L1475">
        <v>3424.4466000000002</v>
      </c>
      <c r="M1475" t="s">
        <v>38</v>
      </c>
      <c r="N1475" t="s">
        <v>22</v>
      </c>
      <c r="O1475" t="str">
        <f t="shared" si="46"/>
        <v xml:space="preserve">Tier 3-Supermarket </v>
      </c>
      <c r="P1475" s="1">
        <f t="shared" si="47"/>
        <v>7.1549891234956172E-5</v>
      </c>
    </row>
    <row r="1476" spans="1:16" x14ac:dyDescent="0.3">
      <c r="A1476" t="s">
        <v>287</v>
      </c>
      <c r="B1476">
        <v>19</v>
      </c>
      <c r="C1476" t="s">
        <v>24</v>
      </c>
      <c r="D1476">
        <v>0.10390000000000001</v>
      </c>
      <c r="E1476" t="s">
        <v>33</v>
      </c>
      <c r="F1476">
        <v>227.77199999999999</v>
      </c>
      <c r="G1476" t="s">
        <v>26</v>
      </c>
      <c r="H1476">
        <v>2009</v>
      </c>
      <c r="I1476" t="s">
        <v>18</v>
      </c>
      <c r="J1476" t="s">
        <v>27</v>
      </c>
      <c r="K1476" t="s">
        <v>28</v>
      </c>
      <c r="L1476">
        <v>3306.0342999999998</v>
      </c>
      <c r="M1476" t="s">
        <v>21</v>
      </c>
      <c r="N1476" t="s">
        <v>57</v>
      </c>
      <c r="O1476" t="str">
        <f t="shared" si="46"/>
        <v xml:space="preserve">Tier 3-Supermarket </v>
      </c>
      <c r="P1476" s="1">
        <f t="shared" si="47"/>
        <v>6.9075801790582575E-5</v>
      </c>
    </row>
    <row r="1477" spans="1:16" x14ac:dyDescent="0.3">
      <c r="A1477" t="s">
        <v>203</v>
      </c>
      <c r="B1477">
        <v>19</v>
      </c>
      <c r="C1477" t="s">
        <v>24</v>
      </c>
      <c r="D1477">
        <v>9.7900000000000001E-2</v>
      </c>
      <c r="E1477" t="s">
        <v>47</v>
      </c>
      <c r="F1477">
        <v>46.072000000000003</v>
      </c>
      <c r="G1477" t="s">
        <v>51</v>
      </c>
      <c r="H1477">
        <v>2007</v>
      </c>
      <c r="J1477" t="s">
        <v>49</v>
      </c>
      <c r="K1477" t="s">
        <v>20</v>
      </c>
      <c r="L1477">
        <v>619.71900000000005</v>
      </c>
      <c r="M1477" t="s">
        <v>45</v>
      </c>
      <c r="N1477" t="s">
        <v>22</v>
      </c>
      <c r="O1477" t="str">
        <f t="shared" si="46"/>
        <v xml:space="preserve">Tier 2-Supermarket </v>
      </c>
      <c r="P1477" s="1">
        <f t="shared" si="47"/>
        <v>1.2948319020724634E-5</v>
      </c>
    </row>
    <row r="1478" spans="1:16" x14ac:dyDescent="0.3">
      <c r="A1478" t="s">
        <v>203</v>
      </c>
      <c r="B1478">
        <v>19</v>
      </c>
      <c r="C1478" t="s">
        <v>24</v>
      </c>
      <c r="D1478">
        <v>9.7500000000000003E-2</v>
      </c>
      <c r="E1478" t="s">
        <v>47</v>
      </c>
      <c r="F1478">
        <v>47.771999999999998</v>
      </c>
      <c r="G1478" t="s">
        <v>17</v>
      </c>
      <c r="H1478">
        <v>1999</v>
      </c>
      <c r="I1478" t="s">
        <v>18</v>
      </c>
      <c r="J1478" t="s">
        <v>19</v>
      </c>
      <c r="K1478" t="s">
        <v>20</v>
      </c>
      <c r="L1478">
        <v>668.0521</v>
      </c>
      <c r="M1478" t="s">
        <v>45</v>
      </c>
      <c r="N1478" t="s">
        <v>22</v>
      </c>
      <c r="O1478" t="str">
        <f t="shared" si="46"/>
        <v xml:space="preserve">Tier 1-Supermarket </v>
      </c>
      <c r="P1478" s="1">
        <f t="shared" si="47"/>
        <v>1.3958183811154788E-5</v>
      </c>
    </row>
    <row r="1479" spans="1:16" x14ac:dyDescent="0.3">
      <c r="A1479" t="s">
        <v>1256</v>
      </c>
      <c r="B1479">
        <v>19</v>
      </c>
      <c r="C1479" t="s">
        <v>15</v>
      </c>
      <c r="D1479">
        <v>6.7599999999999993E-2</v>
      </c>
      <c r="E1479" t="s">
        <v>44</v>
      </c>
      <c r="F1479">
        <v>129.76300000000001</v>
      </c>
      <c r="G1479" t="s">
        <v>48</v>
      </c>
      <c r="H1479">
        <v>2002</v>
      </c>
      <c r="J1479" t="s">
        <v>49</v>
      </c>
      <c r="K1479" t="s">
        <v>20</v>
      </c>
      <c r="L1479">
        <v>1816.5704000000001</v>
      </c>
      <c r="M1479" t="s">
        <v>45</v>
      </c>
      <c r="N1479" t="s">
        <v>22</v>
      </c>
      <c r="O1479" t="str">
        <f t="shared" si="46"/>
        <v xml:space="preserve">Tier 2-Supermarket </v>
      </c>
      <c r="P1479" s="1">
        <f t="shared" si="47"/>
        <v>3.7955158810372694E-5</v>
      </c>
    </row>
    <row r="1480" spans="1:16" x14ac:dyDescent="0.3">
      <c r="A1480" t="s">
        <v>465</v>
      </c>
      <c r="B1480">
        <v>19</v>
      </c>
      <c r="C1480" t="s">
        <v>15</v>
      </c>
      <c r="D1480">
        <v>0.12859999999999999</v>
      </c>
      <c r="E1480" t="s">
        <v>44</v>
      </c>
      <c r="F1480">
        <v>104.16200000000001</v>
      </c>
      <c r="G1480" t="s">
        <v>26</v>
      </c>
      <c r="H1480">
        <v>2009</v>
      </c>
      <c r="I1480" t="s">
        <v>18</v>
      </c>
      <c r="J1480" t="s">
        <v>27</v>
      </c>
      <c r="K1480" t="s">
        <v>28</v>
      </c>
      <c r="L1480">
        <v>1094.9167</v>
      </c>
      <c r="M1480" t="s">
        <v>45</v>
      </c>
      <c r="N1480" t="s">
        <v>57</v>
      </c>
      <c r="O1480" t="str">
        <f t="shared" si="46"/>
        <v xml:space="preserve">Tier 3-Supermarket </v>
      </c>
      <c r="P1480" s="1">
        <f t="shared" si="47"/>
        <v>2.2877030932921285E-5</v>
      </c>
    </row>
    <row r="1481" spans="1:16" x14ac:dyDescent="0.3">
      <c r="A1481" t="s">
        <v>287</v>
      </c>
      <c r="B1481">
        <v>19</v>
      </c>
      <c r="C1481" t="s">
        <v>24</v>
      </c>
      <c r="D1481">
        <v>0.1037</v>
      </c>
      <c r="E1481" t="s">
        <v>33</v>
      </c>
      <c r="F1481">
        <v>226.37200000000001</v>
      </c>
      <c r="G1481" t="s">
        <v>48</v>
      </c>
      <c r="H1481">
        <v>2002</v>
      </c>
      <c r="J1481" t="s">
        <v>49</v>
      </c>
      <c r="K1481" t="s">
        <v>20</v>
      </c>
      <c r="L1481">
        <v>3193.4879999999998</v>
      </c>
      <c r="M1481" t="s">
        <v>21</v>
      </c>
      <c r="N1481" t="s">
        <v>57</v>
      </c>
      <c r="O1481" t="str">
        <f t="shared" si="46"/>
        <v xml:space="preserve">Tier 2-Supermarket </v>
      </c>
      <c r="P1481" s="1">
        <f t="shared" si="47"/>
        <v>6.6724275700528562E-5</v>
      </c>
    </row>
    <row r="1482" spans="1:16" x14ac:dyDescent="0.3">
      <c r="A1482" t="s">
        <v>465</v>
      </c>
      <c r="B1482">
        <v>19</v>
      </c>
      <c r="C1482" t="s">
        <v>15</v>
      </c>
      <c r="D1482">
        <v>0.21440000000000001</v>
      </c>
      <c r="E1482" t="s">
        <v>44</v>
      </c>
      <c r="F1482">
        <v>105.86199999999999</v>
      </c>
      <c r="G1482" t="s">
        <v>34</v>
      </c>
      <c r="H1482">
        <v>1998</v>
      </c>
      <c r="J1482" t="s">
        <v>27</v>
      </c>
      <c r="K1482" t="s">
        <v>35</v>
      </c>
      <c r="L1482">
        <v>186.43369999999999</v>
      </c>
      <c r="M1482" t="s">
        <v>45</v>
      </c>
      <c r="N1482" t="s">
        <v>57</v>
      </c>
      <c r="O1482" t="str">
        <f t="shared" si="46"/>
        <v>Tier 3-Grocery Stor</v>
      </c>
      <c r="P1482" s="1">
        <f t="shared" si="47"/>
        <v>3.8953187231859433E-6</v>
      </c>
    </row>
    <row r="1483" spans="1:16" x14ac:dyDescent="0.3">
      <c r="A1483" t="s">
        <v>1256</v>
      </c>
      <c r="B1483">
        <v>19</v>
      </c>
      <c r="C1483" t="s">
        <v>15</v>
      </c>
      <c r="D1483">
        <v>6.7799999999999999E-2</v>
      </c>
      <c r="E1483" t="s">
        <v>44</v>
      </c>
      <c r="F1483">
        <v>129.26300000000001</v>
      </c>
      <c r="G1483" t="s">
        <v>51</v>
      </c>
      <c r="H1483">
        <v>2007</v>
      </c>
      <c r="J1483" t="s">
        <v>49</v>
      </c>
      <c r="K1483" t="s">
        <v>20</v>
      </c>
      <c r="L1483">
        <v>1941.2707</v>
      </c>
      <c r="M1483" t="s">
        <v>45</v>
      </c>
      <c r="N1483" t="s">
        <v>22</v>
      </c>
      <c r="O1483" t="str">
        <f t="shared" si="46"/>
        <v xml:space="preserve">Tier 2-Supermarket </v>
      </c>
      <c r="P1483" s="1">
        <f t="shared" si="47"/>
        <v>4.0560628815939841E-5</v>
      </c>
    </row>
    <row r="1484" spans="1:16" x14ac:dyDescent="0.3">
      <c r="A1484" t="s">
        <v>360</v>
      </c>
      <c r="B1484">
        <v>19</v>
      </c>
      <c r="C1484" t="s">
        <v>15</v>
      </c>
      <c r="D1484">
        <v>4.5199999999999997E-2</v>
      </c>
      <c r="E1484" t="s">
        <v>38</v>
      </c>
      <c r="F1484">
        <v>127.73399999999999</v>
      </c>
      <c r="G1484" t="s">
        <v>34</v>
      </c>
      <c r="H1484">
        <v>1998</v>
      </c>
      <c r="J1484" t="s">
        <v>27</v>
      </c>
      <c r="K1484" t="s">
        <v>35</v>
      </c>
      <c r="L1484">
        <v>284.1121</v>
      </c>
      <c r="M1484" t="s">
        <v>38</v>
      </c>
      <c r="N1484" t="s">
        <v>22</v>
      </c>
      <c r="O1484" t="str">
        <f t="shared" si="46"/>
        <v>Tier 3-Grocery Stor</v>
      </c>
      <c r="P1484" s="1">
        <f t="shared" si="47"/>
        <v>5.9361970642307542E-6</v>
      </c>
    </row>
    <row r="1485" spans="1:16" x14ac:dyDescent="0.3">
      <c r="A1485" t="s">
        <v>495</v>
      </c>
      <c r="B1485">
        <v>19</v>
      </c>
      <c r="C1485" t="s">
        <v>24</v>
      </c>
      <c r="D1485">
        <v>6.5600000000000006E-2</v>
      </c>
      <c r="E1485" t="s">
        <v>33</v>
      </c>
      <c r="F1485">
        <v>186.52099999999999</v>
      </c>
      <c r="G1485" t="s">
        <v>39</v>
      </c>
      <c r="H1485">
        <v>1987</v>
      </c>
      <c r="I1485" t="s">
        <v>40</v>
      </c>
      <c r="J1485" t="s">
        <v>27</v>
      </c>
      <c r="K1485" t="s">
        <v>20</v>
      </c>
      <c r="L1485">
        <v>2719.0880000000002</v>
      </c>
      <c r="M1485" t="s">
        <v>21</v>
      </c>
      <c r="N1485" t="s">
        <v>22</v>
      </c>
      <c r="O1485" t="str">
        <f t="shared" si="46"/>
        <v xml:space="preserve">Tier 3-Supermarket </v>
      </c>
      <c r="P1485" s="1">
        <f t="shared" si="47"/>
        <v>5.6812230816586389E-5</v>
      </c>
    </row>
    <row r="1486" spans="1:16" x14ac:dyDescent="0.3">
      <c r="A1486" t="s">
        <v>360</v>
      </c>
      <c r="B1486">
        <v>19</v>
      </c>
      <c r="C1486" t="s">
        <v>15</v>
      </c>
      <c r="D1486">
        <v>2.7E-2</v>
      </c>
      <c r="E1486" t="s">
        <v>38</v>
      </c>
      <c r="F1486">
        <v>126.53400000000001</v>
      </c>
      <c r="G1486" t="s">
        <v>65</v>
      </c>
      <c r="H1486">
        <v>2004</v>
      </c>
      <c r="I1486" t="s">
        <v>55</v>
      </c>
      <c r="J1486" t="s">
        <v>49</v>
      </c>
      <c r="K1486" t="s">
        <v>20</v>
      </c>
      <c r="L1486">
        <v>2158.1689000000001</v>
      </c>
      <c r="M1486" t="s">
        <v>38</v>
      </c>
      <c r="N1486" t="s">
        <v>22</v>
      </c>
      <c r="O1486" t="str">
        <f t="shared" si="46"/>
        <v xml:space="preserve">Tier 2-Supermarket </v>
      </c>
      <c r="P1486" s="1">
        <f t="shared" si="47"/>
        <v>4.509246838939319E-5</v>
      </c>
    </row>
    <row r="1487" spans="1:16" x14ac:dyDescent="0.3">
      <c r="A1487" t="s">
        <v>1256</v>
      </c>
      <c r="B1487">
        <v>19</v>
      </c>
      <c r="C1487" t="s">
        <v>15</v>
      </c>
      <c r="D1487">
        <v>6.7599999999999993E-2</v>
      </c>
      <c r="E1487" t="s">
        <v>44</v>
      </c>
      <c r="F1487">
        <v>132.56299999999999</v>
      </c>
      <c r="G1487" t="s">
        <v>17</v>
      </c>
      <c r="H1487">
        <v>1999</v>
      </c>
      <c r="I1487" t="s">
        <v>18</v>
      </c>
      <c r="J1487" t="s">
        <v>19</v>
      </c>
      <c r="K1487" t="s">
        <v>20</v>
      </c>
      <c r="L1487">
        <v>1824.9621999999999</v>
      </c>
      <c r="M1487" t="s">
        <v>45</v>
      </c>
      <c r="N1487" t="s">
        <v>22</v>
      </c>
      <c r="O1487" t="str">
        <f t="shared" si="46"/>
        <v xml:space="preserve">Tier 1-Supermarket </v>
      </c>
      <c r="P1487" s="1">
        <f t="shared" si="47"/>
        <v>3.8130495864034298E-5</v>
      </c>
    </row>
    <row r="1488" spans="1:16" x14ac:dyDescent="0.3">
      <c r="A1488" t="s">
        <v>115</v>
      </c>
      <c r="B1488">
        <v>19</v>
      </c>
      <c r="C1488" t="s">
        <v>15</v>
      </c>
      <c r="D1488">
        <v>0.1124</v>
      </c>
      <c r="E1488" t="s">
        <v>47</v>
      </c>
      <c r="F1488">
        <v>105.36199999999999</v>
      </c>
      <c r="G1488" t="s">
        <v>26</v>
      </c>
      <c r="H1488">
        <v>2009</v>
      </c>
      <c r="I1488" t="s">
        <v>18</v>
      </c>
      <c r="J1488" t="s">
        <v>27</v>
      </c>
      <c r="K1488" t="s">
        <v>28</v>
      </c>
      <c r="L1488">
        <v>1296.8405</v>
      </c>
      <c r="M1488" t="s">
        <v>45</v>
      </c>
      <c r="N1488" t="s">
        <v>57</v>
      </c>
      <c r="O1488" t="str">
        <f t="shared" si="46"/>
        <v xml:space="preserve">Tier 3-Supermarket </v>
      </c>
      <c r="P1488" s="1">
        <f t="shared" si="47"/>
        <v>2.7095997561791785E-5</v>
      </c>
    </row>
    <row r="1489" spans="1:16" x14ac:dyDescent="0.3">
      <c r="A1489" t="s">
        <v>360</v>
      </c>
      <c r="B1489">
        <v>19</v>
      </c>
      <c r="C1489" t="s">
        <v>15</v>
      </c>
      <c r="D1489">
        <v>2.7E-2</v>
      </c>
      <c r="E1489" t="s">
        <v>38</v>
      </c>
      <c r="F1489">
        <v>129.13399999999999</v>
      </c>
      <c r="G1489" t="s">
        <v>48</v>
      </c>
      <c r="H1489">
        <v>2002</v>
      </c>
      <c r="J1489" t="s">
        <v>49</v>
      </c>
      <c r="K1489" t="s">
        <v>20</v>
      </c>
      <c r="L1489">
        <v>2093.7114999999999</v>
      </c>
      <c r="M1489" t="s">
        <v>38</v>
      </c>
      <c r="N1489" t="s">
        <v>22</v>
      </c>
      <c r="O1489" t="str">
        <f t="shared" si="46"/>
        <v xml:space="preserve">Tier 2-Supermarket </v>
      </c>
      <c r="P1489" s="1">
        <f t="shared" si="47"/>
        <v>4.3745704810341297E-5</v>
      </c>
    </row>
    <row r="1490" spans="1:16" x14ac:dyDescent="0.3">
      <c r="A1490" t="s">
        <v>1256</v>
      </c>
      <c r="B1490">
        <v>19</v>
      </c>
      <c r="C1490" t="s">
        <v>15</v>
      </c>
      <c r="D1490">
        <v>0</v>
      </c>
      <c r="E1490" t="s">
        <v>44</v>
      </c>
      <c r="F1490">
        <v>130.96299999999999</v>
      </c>
      <c r="G1490" t="s">
        <v>65</v>
      </c>
      <c r="H1490">
        <v>2004</v>
      </c>
      <c r="I1490" t="s">
        <v>55</v>
      </c>
      <c r="J1490" t="s">
        <v>49</v>
      </c>
      <c r="K1490" t="s">
        <v>20</v>
      </c>
      <c r="L1490">
        <v>2306.5805</v>
      </c>
      <c r="M1490" t="s">
        <v>45</v>
      </c>
      <c r="N1490" t="s">
        <v>36</v>
      </c>
      <c r="O1490" t="str">
        <f t="shared" si="46"/>
        <v xml:space="preserve">Tier 2-Supermarket </v>
      </c>
      <c r="P1490" s="1">
        <f t="shared" si="47"/>
        <v>4.8193358862617625E-5</v>
      </c>
    </row>
    <row r="1491" spans="1:16" x14ac:dyDescent="0.3">
      <c r="A1491" t="s">
        <v>1175</v>
      </c>
      <c r="B1491">
        <v>19</v>
      </c>
      <c r="C1491" t="s">
        <v>15</v>
      </c>
      <c r="D1491">
        <v>0.12989999999999999</v>
      </c>
      <c r="E1491" t="s">
        <v>38</v>
      </c>
      <c r="F1491">
        <v>188.78700000000001</v>
      </c>
      <c r="G1491" t="s">
        <v>26</v>
      </c>
      <c r="H1491">
        <v>2009</v>
      </c>
      <c r="I1491" t="s">
        <v>18</v>
      </c>
      <c r="J1491" t="s">
        <v>27</v>
      </c>
      <c r="K1491" t="s">
        <v>28</v>
      </c>
      <c r="L1491">
        <v>2857.7509</v>
      </c>
      <c r="M1491" t="s">
        <v>38</v>
      </c>
      <c r="N1491" t="s">
        <v>57</v>
      </c>
      <c r="O1491" t="str">
        <f t="shared" si="46"/>
        <v xml:space="preserve">Tier 3-Supermarket </v>
      </c>
      <c r="P1491" s="1">
        <f t="shared" si="47"/>
        <v>5.9709433364093946E-5</v>
      </c>
    </row>
    <row r="1492" spans="1:16" x14ac:dyDescent="0.3">
      <c r="A1492" t="s">
        <v>349</v>
      </c>
      <c r="B1492">
        <v>19</v>
      </c>
      <c r="C1492" t="s">
        <v>15</v>
      </c>
      <c r="D1492">
        <v>1.78E-2</v>
      </c>
      <c r="E1492" t="s">
        <v>63</v>
      </c>
      <c r="F1492">
        <v>211.72399999999999</v>
      </c>
      <c r="G1492" t="s">
        <v>51</v>
      </c>
      <c r="H1492">
        <v>2007</v>
      </c>
      <c r="J1492" t="s">
        <v>49</v>
      </c>
      <c r="K1492" t="s">
        <v>20</v>
      </c>
      <c r="L1492">
        <v>3795.3587000000002</v>
      </c>
      <c r="M1492" t="s">
        <v>38</v>
      </c>
      <c r="N1492" t="s">
        <v>22</v>
      </c>
      <c r="O1492" t="str">
        <f t="shared" si="46"/>
        <v xml:space="preserve">Tier 2-Supermarket </v>
      </c>
      <c r="P1492" s="1">
        <f t="shared" si="47"/>
        <v>7.9299674926350039E-5</v>
      </c>
    </row>
    <row r="1493" spans="1:16" x14ac:dyDescent="0.3">
      <c r="A1493" t="s">
        <v>66</v>
      </c>
      <c r="B1493">
        <v>18.850000000000001</v>
      </c>
      <c r="C1493" t="s">
        <v>24</v>
      </c>
      <c r="D1493">
        <v>0.13819999999999999</v>
      </c>
      <c r="E1493" t="s">
        <v>44</v>
      </c>
      <c r="F1493">
        <v>250.87200000000001</v>
      </c>
      <c r="G1493" t="s">
        <v>39</v>
      </c>
      <c r="H1493">
        <v>1987</v>
      </c>
      <c r="I1493" t="s">
        <v>40</v>
      </c>
      <c r="J1493" t="s">
        <v>27</v>
      </c>
      <c r="K1493" t="s">
        <v>20</v>
      </c>
      <c r="L1493">
        <v>3775.0859999999998</v>
      </c>
      <c r="M1493" t="s">
        <v>45</v>
      </c>
      <c r="N1493" t="s">
        <v>57</v>
      </c>
      <c r="O1493" t="str">
        <f t="shared" si="46"/>
        <v xml:space="preserve">Tier 3-Supermarket </v>
      </c>
      <c r="P1493" s="1">
        <f t="shared" si="47"/>
        <v>7.8876100069017195E-5</v>
      </c>
    </row>
    <row r="1494" spans="1:16" x14ac:dyDescent="0.3">
      <c r="A1494" t="s">
        <v>231</v>
      </c>
      <c r="B1494">
        <v>18.850000000000001</v>
      </c>
      <c r="C1494" t="s">
        <v>15</v>
      </c>
      <c r="D1494">
        <v>5.1999999999999998E-2</v>
      </c>
      <c r="E1494" t="s">
        <v>63</v>
      </c>
      <c r="F1494">
        <v>192.185</v>
      </c>
      <c r="G1494" t="s">
        <v>65</v>
      </c>
      <c r="H1494">
        <v>2004</v>
      </c>
      <c r="I1494" t="s">
        <v>55</v>
      </c>
      <c r="J1494" t="s">
        <v>49</v>
      </c>
      <c r="K1494" t="s">
        <v>20</v>
      </c>
      <c r="L1494">
        <v>3248.4382000000001</v>
      </c>
      <c r="M1494" t="s">
        <v>38</v>
      </c>
      <c r="N1494" t="s">
        <v>22</v>
      </c>
      <c r="O1494" t="str">
        <f t="shared" si="46"/>
        <v xml:space="preserve">Tier 2-Supermarket </v>
      </c>
      <c r="P1494" s="1">
        <f t="shared" si="47"/>
        <v>6.7872397219882709E-5</v>
      </c>
    </row>
    <row r="1495" spans="1:16" x14ac:dyDescent="0.3">
      <c r="A1495" t="s">
        <v>231</v>
      </c>
      <c r="B1495">
        <v>18.850000000000001</v>
      </c>
      <c r="C1495" t="s">
        <v>15</v>
      </c>
      <c r="D1495">
        <v>5.21E-2</v>
      </c>
      <c r="E1495" t="s">
        <v>63</v>
      </c>
      <c r="F1495">
        <v>190.185</v>
      </c>
      <c r="G1495" t="s">
        <v>17</v>
      </c>
      <c r="H1495">
        <v>1999</v>
      </c>
      <c r="I1495" t="s">
        <v>18</v>
      </c>
      <c r="J1495" t="s">
        <v>19</v>
      </c>
      <c r="K1495" t="s">
        <v>20</v>
      </c>
      <c r="L1495">
        <v>6687.9610000000002</v>
      </c>
      <c r="M1495" t="s">
        <v>38</v>
      </c>
      <c r="N1495" t="s">
        <v>22</v>
      </c>
      <c r="O1495" t="str">
        <f t="shared" si="46"/>
        <v xml:space="preserve">Tier 1-Supermarket </v>
      </c>
      <c r="P1495" s="1">
        <f t="shared" si="47"/>
        <v>1.3973728839387616E-4</v>
      </c>
    </row>
    <row r="1496" spans="1:16" x14ac:dyDescent="0.3">
      <c r="A1496" t="s">
        <v>376</v>
      </c>
      <c r="B1496">
        <v>18.850000000000001</v>
      </c>
      <c r="C1496" t="s">
        <v>15</v>
      </c>
      <c r="D1496">
        <v>1.6199999999999999E-2</v>
      </c>
      <c r="E1496" t="s">
        <v>63</v>
      </c>
      <c r="F1496">
        <v>129.26300000000001</v>
      </c>
      <c r="G1496" t="s">
        <v>51</v>
      </c>
      <c r="H1496">
        <v>2007</v>
      </c>
      <c r="J1496" t="s">
        <v>49</v>
      </c>
      <c r="K1496" t="s">
        <v>20</v>
      </c>
      <c r="L1496">
        <v>3147.9023999999999</v>
      </c>
      <c r="M1496" t="s">
        <v>38</v>
      </c>
      <c r="N1496" t="s">
        <v>22</v>
      </c>
      <c r="O1496" t="str">
        <f t="shared" si="46"/>
        <v xml:space="preserve">Tier 2-Supermarket </v>
      </c>
      <c r="P1496" s="1">
        <f t="shared" si="47"/>
        <v>6.5771816777127572E-5</v>
      </c>
    </row>
    <row r="1497" spans="1:16" x14ac:dyDescent="0.3">
      <c r="A1497" t="s">
        <v>231</v>
      </c>
      <c r="B1497">
        <v>18.850000000000001</v>
      </c>
      <c r="C1497" t="s">
        <v>15</v>
      </c>
      <c r="D1497">
        <v>5.21E-2</v>
      </c>
      <c r="E1497" t="s">
        <v>63</v>
      </c>
      <c r="F1497">
        <v>189.185</v>
      </c>
      <c r="G1497" t="s">
        <v>54</v>
      </c>
      <c r="H1497">
        <v>1997</v>
      </c>
      <c r="I1497" t="s">
        <v>55</v>
      </c>
      <c r="J1497" t="s">
        <v>19</v>
      </c>
      <c r="K1497" t="s">
        <v>20</v>
      </c>
      <c r="L1497">
        <v>2101.9306000000001</v>
      </c>
      <c r="M1497" t="s">
        <v>38</v>
      </c>
      <c r="N1497" t="s">
        <v>22</v>
      </c>
      <c r="O1497" t="str">
        <f t="shared" si="46"/>
        <v xml:space="preserve">Tier 1-Supermarket </v>
      </c>
      <c r="P1497" s="1">
        <f t="shared" si="47"/>
        <v>4.3917433495218224E-5</v>
      </c>
    </row>
    <row r="1498" spans="1:16" x14ac:dyDescent="0.3">
      <c r="A1498" t="s">
        <v>516</v>
      </c>
      <c r="B1498">
        <v>18.850000000000001</v>
      </c>
      <c r="C1498" t="s">
        <v>15</v>
      </c>
      <c r="D1498">
        <v>0.16739999999999999</v>
      </c>
      <c r="E1498" t="s">
        <v>38</v>
      </c>
      <c r="F1498">
        <v>194.614</v>
      </c>
      <c r="G1498" t="s">
        <v>39</v>
      </c>
      <c r="H1498">
        <v>1987</v>
      </c>
      <c r="I1498" t="s">
        <v>40</v>
      </c>
      <c r="J1498" t="s">
        <v>27</v>
      </c>
      <c r="K1498" t="s">
        <v>20</v>
      </c>
      <c r="L1498">
        <v>1166.4816000000001</v>
      </c>
      <c r="M1498" t="s">
        <v>38</v>
      </c>
      <c r="N1498" t="s">
        <v>57</v>
      </c>
      <c r="O1498" t="str">
        <f t="shared" si="46"/>
        <v xml:space="preserve">Tier 3-Supermarket </v>
      </c>
      <c r="P1498" s="1">
        <f t="shared" si="47"/>
        <v>2.4372297587463518E-5</v>
      </c>
    </row>
    <row r="1499" spans="1:16" x14ac:dyDescent="0.3">
      <c r="A1499" t="s">
        <v>576</v>
      </c>
      <c r="B1499">
        <v>18.850000000000001</v>
      </c>
      <c r="C1499" t="s">
        <v>15</v>
      </c>
      <c r="D1499">
        <v>0.1416</v>
      </c>
      <c r="E1499" t="s">
        <v>86</v>
      </c>
      <c r="F1499">
        <v>168.113</v>
      </c>
      <c r="G1499" t="s">
        <v>54</v>
      </c>
      <c r="H1499">
        <v>1997</v>
      </c>
      <c r="I1499" t="s">
        <v>55</v>
      </c>
      <c r="J1499" t="s">
        <v>19</v>
      </c>
      <c r="K1499" t="s">
        <v>20</v>
      </c>
      <c r="L1499">
        <v>2874.9243999999999</v>
      </c>
      <c r="M1499" t="s">
        <v>45</v>
      </c>
      <c r="N1499" t="s">
        <v>57</v>
      </c>
      <c r="O1499" t="str">
        <f t="shared" si="46"/>
        <v xml:space="preserve">Tier 1-Supermarket </v>
      </c>
      <c r="P1499" s="1">
        <f t="shared" si="47"/>
        <v>6.0068253985540785E-5</v>
      </c>
    </row>
    <row r="1500" spans="1:16" x14ac:dyDescent="0.3">
      <c r="A1500" t="s">
        <v>608</v>
      </c>
      <c r="B1500">
        <v>18.850000000000001</v>
      </c>
      <c r="C1500" t="s">
        <v>15</v>
      </c>
      <c r="D1500">
        <v>9.0999999999999998E-2</v>
      </c>
      <c r="E1500" t="s">
        <v>73</v>
      </c>
      <c r="F1500">
        <v>129.63399999999999</v>
      </c>
      <c r="G1500" t="s">
        <v>17</v>
      </c>
      <c r="H1500">
        <v>1999</v>
      </c>
      <c r="I1500" t="s">
        <v>18</v>
      </c>
      <c r="J1500" t="s">
        <v>19</v>
      </c>
      <c r="K1500" t="s">
        <v>20</v>
      </c>
      <c r="L1500">
        <v>3195.84</v>
      </c>
      <c r="M1500" t="s">
        <v>29</v>
      </c>
      <c r="N1500" t="s">
        <v>22</v>
      </c>
      <c r="O1500" t="str">
        <f t="shared" si="46"/>
        <v xml:space="preserve">Tier 1-Supermarket </v>
      </c>
      <c r="P1500" s="1">
        <f t="shared" si="47"/>
        <v>6.6773418047845248E-5</v>
      </c>
    </row>
    <row r="1501" spans="1:16" x14ac:dyDescent="0.3">
      <c r="A1501" t="s">
        <v>837</v>
      </c>
      <c r="B1501">
        <v>18.850000000000001</v>
      </c>
      <c r="C1501" t="s">
        <v>15</v>
      </c>
      <c r="D1501">
        <v>4.2599999999999999E-2</v>
      </c>
      <c r="E1501" t="s">
        <v>86</v>
      </c>
      <c r="F1501">
        <v>257.83300000000003</v>
      </c>
      <c r="G1501" t="s">
        <v>65</v>
      </c>
      <c r="H1501">
        <v>2004</v>
      </c>
      <c r="I1501" t="s">
        <v>55</v>
      </c>
      <c r="J1501" t="s">
        <v>49</v>
      </c>
      <c r="K1501" t="s">
        <v>20</v>
      </c>
      <c r="L1501">
        <v>5382.9930000000004</v>
      </c>
      <c r="M1501" t="s">
        <v>45</v>
      </c>
      <c r="N1501" t="s">
        <v>22</v>
      </c>
      <c r="O1501" t="str">
        <f t="shared" si="46"/>
        <v xml:space="preserve">Tier 2-Supermarket </v>
      </c>
      <c r="P1501" s="1">
        <f t="shared" si="47"/>
        <v>1.1247147602433935E-4</v>
      </c>
    </row>
    <row r="1502" spans="1:16" x14ac:dyDescent="0.3">
      <c r="A1502" t="s">
        <v>576</v>
      </c>
      <c r="B1502">
        <v>18.850000000000001</v>
      </c>
      <c r="C1502" t="s">
        <v>15</v>
      </c>
      <c r="D1502">
        <v>0.14149999999999999</v>
      </c>
      <c r="E1502" t="s">
        <v>86</v>
      </c>
      <c r="F1502">
        <v>168.41300000000001</v>
      </c>
      <c r="G1502" t="s">
        <v>39</v>
      </c>
      <c r="H1502">
        <v>1987</v>
      </c>
      <c r="I1502" t="s">
        <v>40</v>
      </c>
      <c r="J1502" t="s">
        <v>27</v>
      </c>
      <c r="K1502" t="s">
        <v>20</v>
      </c>
      <c r="L1502">
        <v>2874.9243999999999</v>
      </c>
      <c r="M1502" t="s">
        <v>45</v>
      </c>
      <c r="N1502" t="s">
        <v>57</v>
      </c>
      <c r="O1502" t="str">
        <f t="shared" si="46"/>
        <v xml:space="preserve">Tier 3-Supermarket </v>
      </c>
      <c r="P1502" s="1">
        <f t="shared" si="47"/>
        <v>6.0068253985540785E-5</v>
      </c>
    </row>
    <row r="1503" spans="1:16" x14ac:dyDescent="0.3">
      <c r="A1503" t="s">
        <v>837</v>
      </c>
      <c r="B1503">
        <v>18.850000000000001</v>
      </c>
      <c r="C1503" t="s">
        <v>72</v>
      </c>
      <c r="D1503">
        <v>4.2700000000000002E-2</v>
      </c>
      <c r="E1503" t="s">
        <v>86</v>
      </c>
      <c r="F1503">
        <v>255.93299999999999</v>
      </c>
      <c r="G1503" t="s">
        <v>48</v>
      </c>
      <c r="H1503">
        <v>2002</v>
      </c>
      <c r="J1503" t="s">
        <v>49</v>
      </c>
      <c r="K1503" t="s">
        <v>20</v>
      </c>
      <c r="L1503">
        <v>3844.9949999999999</v>
      </c>
      <c r="M1503" t="s">
        <v>45</v>
      </c>
      <c r="N1503" t="s">
        <v>22</v>
      </c>
      <c r="O1503" t="str">
        <f t="shared" si="46"/>
        <v xml:space="preserve">Tier 2-Supermarket </v>
      </c>
      <c r="P1503" s="1">
        <f t="shared" si="47"/>
        <v>8.0336768588813807E-5</v>
      </c>
    </row>
    <row r="1504" spans="1:16" x14ac:dyDescent="0.3">
      <c r="A1504" t="s">
        <v>516</v>
      </c>
      <c r="B1504">
        <v>18.850000000000001</v>
      </c>
      <c r="C1504" t="s">
        <v>15</v>
      </c>
      <c r="D1504">
        <v>0.1678</v>
      </c>
      <c r="E1504" t="s">
        <v>38</v>
      </c>
      <c r="F1504">
        <v>193.91399999999999</v>
      </c>
      <c r="G1504" t="s">
        <v>17</v>
      </c>
      <c r="H1504">
        <v>1999</v>
      </c>
      <c r="I1504" t="s">
        <v>18</v>
      </c>
      <c r="J1504" t="s">
        <v>19</v>
      </c>
      <c r="K1504" t="s">
        <v>20</v>
      </c>
      <c r="L1504">
        <v>3110.6176</v>
      </c>
      <c r="M1504" t="s">
        <v>38</v>
      </c>
      <c r="N1504" t="s">
        <v>57</v>
      </c>
      <c r="O1504" t="str">
        <f t="shared" si="46"/>
        <v xml:space="preserve">Tier 1-Supermarket </v>
      </c>
      <c r="P1504" s="1">
        <f t="shared" si="47"/>
        <v>6.4992793566569381E-5</v>
      </c>
    </row>
    <row r="1505" spans="1:16" x14ac:dyDescent="0.3">
      <c r="A1505" t="s">
        <v>974</v>
      </c>
      <c r="B1505">
        <v>18.850000000000001</v>
      </c>
      <c r="C1505" t="s">
        <v>15</v>
      </c>
      <c r="D1505">
        <v>5.5300000000000002E-2</v>
      </c>
      <c r="E1505" t="s">
        <v>42</v>
      </c>
      <c r="F1505">
        <v>131.52799999999999</v>
      </c>
      <c r="G1505" t="s">
        <v>65</v>
      </c>
      <c r="H1505">
        <v>2004</v>
      </c>
      <c r="I1505" t="s">
        <v>55</v>
      </c>
      <c r="J1505" t="s">
        <v>49</v>
      </c>
      <c r="K1505" t="s">
        <v>20</v>
      </c>
      <c r="L1505">
        <v>1581.9408000000001</v>
      </c>
      <c r="M1505" t="s">
        <v>21</v>
      </c>
      <c r="N1505" t="s">
        <v>22</v>
      </c>
      <c r="O1505" t="str">
        <f t="shared" si="46"/>
        <v xml:space="preserve">Tier 2-Supermarket </v>
      </c>
      <c r="P1505" s="1">
        <f t="shared" si="47"/>
        <v>3.3052841933683396E-5</v>
      </c>
    </row>
    <row r="1506" spans="1:16" x14ac:dyDescent="0.3">
      <c r="A1506" t="s">
        <v>1017</v>
      </c>
      <c r="B1506">
        <v>18.850000000000001</v>
      </c>
      <c r="C1506" t="s">
        <v>24</v>
      </c>
      <c r="D1506">
        <v>6.8000000000000005E-2</v>
      </c>
      <c r="E1506" t="s">
        <v>16</v>
      </c>
      <c r="F1506">
        <v>119.044</v>
      </c>
      <c r="G1506" t="s">
        <v>54</v>
      </c>
      <c r="H1506">
        <v>1997</v>
      </c>
      <c r="I1506" t="s">
        <v>55</v>
      </c>
      <c r="J1506" t="s">
        <v>19</v>
      </c>
      <c r="K1506" t="s">
        <v>20</v>
      </c>
      <c r="L1506">
        <v>2396.88</v>
      </c>
      <c r="M1506" t="s">
        <v>21</v>
      </c>
      <c r="N1506" t="s">
        <v>22</v>
      </c>
      <c r="O1506" t="str">
        <f t="shared" si="46"/>
        <v xml:space="preserve">Tier 1-Supermarket </v>
      </c>
      <c r="P1506" s="1">
        <f t="shared" si="47"/>
        <v>5.008006353588394E-5</v>
      </c>
    </row>
    <row r="1507" spans="1:16" x14ac:dyDescent="0.3">
      <c r="A1507" t="s">
        <v>376</v>
      </c>
      <c r="B1507">
        <v>18.850000000000001</v>
      </c>
      <c r="C1507" t="s">
        <v>15</v>
      </c>
      <c r="D1507">
        <v>1.61E-2</v>
      </c>
      <c r="E1507" t="s">
        <v>63</v>
      </c>
      <c r="F1507">
        <v>130.26300000000001</v>
      </c>
      <c r="G1507" t="s">
        <v>65</v>
      </c>
      <c r="H1507">
        <v>2004</v>
      </c>
      <c r="I1507" t="s">
        <v>55</v>
      </c>
      <c r="J1507" t="s">
        <v>49</v>
      </c>
      <c r="K1507" t="s">
        <v>20</v>
      </c>
      <c r="L1507">
        <v>2360.9268000000002</v>
      </c>
      <c r="M1507" t="s">
        <v>38</v>
      </c>
      <c r="N1507" t="s">
        <v>22</v>
      </c>
      <c r="O1507" t="str">
        <f t="shared" si="46"/>
        <v xml:space="preserve">Tier 2-Supermarket </v>
      </c>
      <c r="P1507" s="1">
        <f t="shared" si="47"/>
        <v>4.9328862582845679E-5</v>
      </c>
    </row>
    <row r="1508" spans="1:16" x14ac:dyDescent="0.3">
      <c r="A1508" t="s">
        <v>1046</v>
      </c>
      <c r="B1508">
        <v>18.850000000000001</v>
      </c>
      <c r="C1508" t="s">
        <v>15</v>
      </c>
      <c r="D1508">
        <v>4.0300000000000002E-2</v>
      </c>
      <c r="E1508" t="s">
        <v>38</v>
      </c>
      <c r="F1508">
        <v>246.714</v>
      </c>
      <c r="G1508" t="s">
        <v>39</v>
      </c>
      <c r="H1508">
        <v>1987</v>
      </c>
      <c r="I1508" t="s">
        <v>40</v>
      </c>
      <c r="J1508" t="s">
        <v>27</v>
      </c>
      <c r="K1508" t="s">
        <v>20</v>
      </c>
      <c r="L1508">
        <v>6615.3887999999997</v>
      </c>
      <c r="M1508" t="s">
        <v>38</v>
      </c>
      <c r="N1508" t="s">
        <v>22</v>
      </c>
      <c r="O1508" t="str">
        <f t="shared" si="46"/>
        <v xml:space="preserve">Tier 3-Supermarket </v>
      </c>
      <c r="P1508" s="1">
        <f t="shared" si="47"/>
        <v>1.3822097535903967E-4</v>
      </c>
    </row>
    <row r="1509" spans="1:16" x14ac:dyDescent="0.3">
      <c r="A1509" t="s">
        <v>1017</v>
      </c>
      <c r="B1509">
        <v>18.850000000000001</v>
      </c>
      <c r="C1509" t="s">
        <v>24</v>
      </c>
      <c r="D1509">
        <v>6.7900000000000002E-2</v>
      </c>
      <c r="E1509" t="s">
        <v>16</v>
      </c>
      <c r="F1509">
        <v>119.044</v>
      </c>
      <c r="G1509" t="s">
        <v>65</v>
      </c>
      <c r="H1509">
        <v>2004</v>
      </c>
      <c r="I1509" t="s">
        <v>55</v>
      </c>
      <c r="J1509" t="s">
        <v>49</v>
      </c>
      <c r="K1509" t="s">
        <v>20</v>
      </c>
      <c r="L1509">
        <v>1198.44</v>
      </c>
      <c r="M1509" t="s">
        <v>21</v>
      </c>
      <c r="N1509" t="s">
        <v>22</v>
      </c>
      <c r="O1509" t="str">
        <f t="shared" si="46"/>
        <v xml:space="preserve">Tier 2-Supermarket </v>
      </c>
      <c r="P1509" s="1">
        <f t="shared" si="47"/>
        <v>2.504003176794197E-5</v>
      </c>
    </row>
    <row r="1510" spans="1:16" x14ac:dyDescent="0.3">
      <c r="A1510" t="s">
        <v>516</v>
      </c>
      <c r="B1510">
        <v>18.850000000000001</v>
      </c>
      <c r="C1510" t="s">
        <v>15</v>
      </c>
      <c r="D1510">
        <v>0.1676</v>
      </c>
      <c r="E1510" t="s">
        <v>38</v>
      </c>
      <c r="F1510">
        <v>194.614</v>
      </c>
      <c r="G1510" t="s">
        <v>54</v>
      </c>
      <c r="H1510">
        <v>1997</v>
      </c>
      <c r="I1510" t="s">
        <v>55</v>
      </c>
      <c r="J1510" t="s">
        <v>19</v>
      </c>
      <c r="K1510" t="s">
        <v>20</v>
      </c>
      <c r="L1510">
        <v>2721.7903999999999</v>
      </c>
      <c r="M1510" t="s">
        <v>38</v>
      </c>
      <c r="N1510" t="s">
        <v>57</v>
      </c>
      <c r="O1510" t="str">
        <f t="shared" si="46"/>
        <v xml:space="preserve">Tier 1-Supermarket </v>
      </c>
      <c r="P1510" s="1">
        <f t="shared" si="47"/>
        <v>5.6868694370748202E-5</v>
      </c>
    </row>
    <row r="1511" spans="1:16" x14ac:dyDescent="0.3">
      <c r="A1511" t="s">
        <v>576</v>
      </c>
      <c r="B1511">
        <v>18.850000000000001</v>
      </c>
      <c r="C1511" t="s">
        <v>15</v>
      </c>
      <c r="D1511">
        <v>0.14219999999999999</v>
      </c>
      <c r="E1511" t="s">
        <v>86</v>
      </c>
      <c r="F1511">
        <v>167.613</v>
      </c>
      <c r="G1511" t="s">
        <v>26</v>
      </c>
      <c r="H1511">
        <v>2009</v>
      </c>
      <c r="I1511" t="s">
        <v>18</v>
      </c>
      <c r="J1511" t="s">
        <v>27</v>
      </c>
      <c r="K1511" t="s">
        <v>28</v>
      </c>
      <c r="L1511">
        <v>1522.0188000000001</v>
      </c>
      <c r="M1511" t="s">
        <v>45</v>
      </c>
      <c r="N1511" t="s">
        <v>57</v>
      </c>
      <c r="O1511" t="str">
        <f t="shared" si="46"/>
        <v xml:space="preserve">Tier 3-Supermarket </v>
      </c>
      <c r="P1511" s="1">
        <f t="shared" si="47"/>
        <v>3.1800840345286298E-5</v>
      </c>
    </row>
    <row r="1512" spans="1:16" x14ac:dyDescent="0.3">
      <c r="A1512" t="s">
        <v>837</v>
      </c>
      <c r="B1512">
        <v>18.850000000000001</v>
      </c>
      <c r="C1512" t="s">
        <v>15</v>
      </c>
      <c r="D1512">
        <v>4.2799999999999998E-2</v>
      </c>
      <c r="E1512" t="s">
        <v>86</v>
      </c>
      <c r="F1512">
        <v>254.43299999999999</v>
      </c>
      <c r="G1512" t="s">
        <v>26</v>
      </c>
      <c r="H1512">
        <v>2009</v>
      </c>
      <c r="I1512" t="s">
        <v>18</v>
      </c>
      <c r="J1512" t="s">
        <v>27</v>
      </c>
      <c r="K1512" t="s">
        <v>28</v>
      </c>
      <c r="L1512">
        <v>2050.6640000000002</v>
      </c>
      <c r="M1512" t="s">
        <v>45</v>
      </c>
      <c r="N1512" t="s">
        <v>22</v>
      </c>
      <c r="O1512" t="str">
        <f t="shared" si="46"/>
        <v xml:space="preserve">Tier 3-Supermarket </v>
      </c>
      <c r="P1512" s="1">
        <f t="shared" si="47"/>
        <v>4.2846276580700707E-5</v>
      </c>
    </row>
    <row r="1513" spans="1:16" x14ac:dyDescent="0.3">
      <c r="A1513" t="s">
        <v>974</v>
      </c>
      <c r="B1513">
        <v>18.850000000000001</v>
      </c>
      <c r="C1513" t="s">
        <v>15</v>
      </c>
      <c r="D1513">
        <v>9.2700000000000005E-2</v>
      </c>
      <c r="E1513" t="s">
        <v>42</v>
      </c>
      <c r="F1513">
        <v>131.428</v>
      </c>
      <c r="G1513" t="s">
        <v>34</v>
      </c>
      <c r="H1513">
        <v>1998</v>
      </c>
      <c r="J1513" t="s">
        <v>27</v>
      </c>
      <c r="K1513" t="s">
        <v>35</v>
      </c>
      <c r="L1513">
        <v>263.65679999999998</v>
      </c>
      <c r="M1513" t="s">
        <v>21</v>
      </c>
      <c r="N1513" t="s">
        <v>22</v>
      </c>
      <c r="O1513" t="str">
        <f t="shared" si="46"/>
        <v>Tier 3-Grocery Stor</v>
      </c>
      <c r="P1513" s="1">
        <f t="shared" si="47"/>
        <v>5.5088069889472327E-6</v>
      </c>
    </row>
    <row r="1514" spans="1:16" x14ac:dyDescent="0.3">
      <c r="A1514" t="s">
        <v>1326</v>
      </c>
      <c r="B1514">
        <v>18.850000000000001</v>
      </c>
      <c r="C1514" t="s">
        <v>15</v>
      </c>
      <c r="D1514">
        <v>3.61E-2</v>
      </c>
      <c r="E1514" t="s">
        <v>31</v>
      </c>
      <c r="F1514">
        <v>58.155999999999999</v>
      </c>
      <c r="G1514" t="s">
        <v>48</v>
      </c>
      <c r="H1514">
        <v>2002</v>
      </c>
      <c r="J1514" t="s">
        <v>49</v>
      </c>
      <c r="K1514" t="s">
        <v>20</v>
      </c>
      <c r="L1514">
        <v>1185.124</v>
      </c>
      <c r="M1514" t="s">
        <v>21</v>
      </c>
      <c r="N1514" t="s">
        <v>22</v>
      </c>
      <c r="O1514" t="str">
        <f t="shared" si="46"/>
        <v xml:space="preserve">Tier 2-Supermarket </v>
      </c>
      <c r="P1514" s="1">
        <f t="shared" si="47"/>
        <v>2.4761809192742613E-5</v>
      </c>
    </row>
    <row r="1515" spans="1:16" x14ac:dyDescent="0.3">
      <c r="A1515" t="s">
        <v>837</v>
      </c>
      <c r="B1515">
        <v>18.850000000000001</v>
      </c>
      <c r="C1515" t="s">
        <v>15</v>
      </c>
      <c r="D1515">
        <v>4.2900000000000001E-2</v>
      </c>
      <c r="E1515" t="s">
        <v>86</v>
      </c>
      <c r="F1515">
        <v>257.63299999999998</v>
      </c>
      <c r="G1515" t="s">
        <v>51</v>
      </c>
      <c r="H1515">
        <v>2007</v>
      </c>
      <c r="J1515" t="s">
        <v>49</v>
      </c>
      <c r="K1515" t="s">
        <v>20</v>
      </c>
      <c r="L1515">
        <v>5382.9930000000004</v>
      </c>
      <c r="M1515" t="s">
        <v>45</v>
      </c>
      <c r="N1515" t="s">
        <v>22</v>
      </c>
      <c r="O1515" t="str">
        <f t="shared" si="46"/>
        <v xml:space="preserve">Tier 2-Supermarket </v>
      </c>
      <c r="P1515" s="1">
        <f t="shared" si="47"/>
        <v>1.1247147602433935E-4</v>
      </c>
    </row>
    <row r="1516" spans="1:16" x14ac:dyDescent="0.3">
      <c r="A1516" t="s">
        <v>608</v>
      </c>
      <c r="B1516">
        <v>18.850000000000001</v>
      </c>
      <c r="C1516" t="s">
        <v>15</v>
      </c>
      <c r="D1516">
        <v>9.0899999999999995E-2</v>
      </c>
      <c r="E1516" t="s">
        <v>73</v>
      </c>
      <c r="F1516">
        <v>126.634</v>
      </c>
      <c r="G1516" t="s">
        <v>65</v>
      </c>
      <c r="H1516">
        <v>2004</v>
      </c>
      <c r="I1516" t="s">
        <v>55</v>
      </c>
      <c r="J1516" t="s">
        <v>49</v>
      </c>
      <c r="K1516" t="s">
        <v>20</v>
      </c>
      <c r="L1516">
        <v>1150.5024000000001</v>
      </c>
      <c r="M1516" t="s">
        <v>29</v>
      </c>
      <c r="N1516" t="s">
        <v>22</v>
      </c>
      <c r="O1516" t="str">
        <f t="shared" si="46"/>
        <v xml:space="preserve">Tier 2-Supermarket </v>
      </c>
      <c r="P1516" s="1">
        <f t="shared" si="47"/>
        <v>2.403843049722429E-5</v>
      </c>
    </row>
    <row r="1517" spans="1:16" x14ac:dyDescent="0.3">
      <c r="A1517" t="s">
        <v>1425</v>
      </c>
      <c r="B1517">
        <v>18.850000000000001</v>
      </c>
      <c r="C1517" t="s">
        <v>15</v>
      </c>
      <c r="D1517">
        <v>3.9699999999999999E-2</v>
      </c>
      <c r="E1517" t="s">
        <v>44</v>
      </c>
      <c r="F1517">
        <v>41.048000000000002</v>
      </c>
      <c r="G1517" t="s">
        <v>48</v>
      </c>
      <c r="H1517">
        <v>2002</v>
      </c>
      <c r="J1517" t="s">
        <v>49</v>
      </c>
      <c r="K1517" t="s">
        <v>20</v>
      </c>
      <c r="L1517">
        <v>918.80399999999997</v>
      </c>
      <c r="M1517" t="s">
        <v>45</v>
      </c>
      <c r="N1517" t="s">
        <v>22</v>
      </c>
      <c r="O1517" t="str">
        <f t="shared" si="46"/>
        <v xml:space="preserve">Tier 2-Supermarket </v>
      </c>
      <c r="P1517" s="1">
        <f t="shared" si="47"/>
        <v>1.9197357688755509E-5</v>
      </c>
    </row>
    <row r="1518" spans="1:16" x14ac:dyDescent="0.3">
      <c r="A1518" t="s">
        <v>1326</v>
      </c>
      <c r="B1518">
        <v>18.850000000000001</v>
      </c>
      <c r="C1518" t="s">
        <v>15</v>
      </c>
      <c r="D1518">
        <v>3.5999999999999997E-2</v>
      </c>
      <c r="E1518" t="s">
        <v>31</v>
      </c>
      <c r="F1518">
        <v>58.456000000000003</v>
      </c>
      <c r="G1518" t="s">
        <v>54</v>
      </c>
      <c r="H1518">
        <v>1997</v>
      </c>
      <c r="I1518" t="s">
        <v>55</v>
      </c>
      <c r="J1518" t="s">
        <v>19</v>
      </c>
      <c r="K1518" t="s">
        <v>20</v>
      </c>
      <c r="L1518">
        <v>711.07439999999997</v>
      </c>
      <c r="M1518" t="s">
        <v>21</v>
      </c>
      <c r="N1518" t="s">
        <v>22</v>
      </c>
      <c r="O1518" t="str">
        <f t="shared" si="46"/>
        <v xml:space="preserve">Tier 1-Supermarket </v>
      </c>
      <c r="P1518" s="1">
        <f t="shared" si="47"/>
        <v>1.4857085515645567E-5</v>
      </c>
    </row>
    <row r="1519" spans="1:16" x14ac:dyDescent="0.3">
      <c r="A1519" t="s">
        <v>1326</v>
      </c>
      <c r="B1519">
        <v>18.850000000000001</v>
      </c>
      <c r="C1519" t="s">
        <v>15</v>
      </c>
      <c r="D1519">
        <v>3.6200000000000003E-2</v>
      </c>
      <c r="E1519" t="s">
        <v>31</v>
      </c>
      <c r="F1519">
        <v>57.356000000000002</v>
      </c>
      <c r="G1519" t="s">
        <v>51</v>
      </c>
      <c r="H1519">
        <v>2007</v>
      </c>
      <c r="J1519" t="s">
        <v>49</v>
      </c>
      <c r="K1519" t="s">
        <v>20</v>
      </c>
      <c r="L1519">
        <v>1007.3554</v>
      </c>
      <c r="M1519" t="s">
        <v>21</v>
      </c>
      <c r="N1519" t="s">
        <v>22</v>
      </c>
      <c r="O1519" t="str">
        <f t="shared" si="46"/>
        <v xml:space="preserve">Tier 2-Supermarket </v>
      </c>
      <c r="P1519" s="1">
        <f t="shared" si="47"/>
        <v>2.104753781383122E-5</v>
      </c>
    </row>
    <row r="1520" spans="1:16" x14ac:dyDescent="0.3">
      <c r="A1520" t="s">
        <v>1326</v>
      </c>
      <c r="B1520">
        <v>18.850000000000001</v>
      </c>
      <c r="C1520" t="s">
        <v>15</v>
      </c>
      <c r="D1520">
        <v>3.6200000000000003E-2</v>
      </c>
      <c r="E1520" t="s">
        <v>31</v>
      </c>
      <c r="F1520">
        <v>58.555999999999997</v>
      </c>
      <c r="G1520" t="s">
        <v>26</v>
      </c>
      <c r="H1520">
        <v>2009</v>
      </c>
      <c r="I1520" t="s">
        <v>18</v>
      </c>
      <c r="J1520" t="s">
        <v>27</v>
      </c>
      <c r="K1520" t="s">
        <v>28</v>
      </c>
      <c r="L1520">
        <v>770.3306</v>
      </c>
      <c r="M1520" t="s">
        <v>21</v>
      </c>
      <c r="N1520" t="s">
        <v>22</v>
      </c>
      <c r="O1520" t="str">
        <f t="shared" si="46"/>
        <v xml:space="preserve">Tier 3-Supermarket </v>
      </c>
      <c r="P1520" s="1">
        <f t="shared" si="47"/>
        <v>1.60951759752827E-5</v>
      </c>
    </row>
    <row r="1521" spans="1:16" x14ac:dyDescent="0.3">
      <c r="A1521" t="s">
        <v>66</v>
      </c>
      <c r="B1521">
        <v>18.850000000000001</v>
      </c>
      <c r="C1521" t="s">
        <v>24</v>
      </c>
      <c r="D1521">
        <v>0.1386</v>
      </c>
      <c r="E1521" t="s">
        <v>44</v>
      </c>
      <c r="F1521">
        <v>252.47200000000001</v>
      </c>
      <c r="G1521" t="s">
        <v>48</v>
      </c>
      <c r="H1521">
        <v>2002</v>
      </c>
      <c r="J1521" t="s">
        <v>49</v>
      </c>
      <c r="K1521" t="s">
        <v>20</v>
      </c>
      <c r="L1521">
        <v>3271.7411999999999</v>
      </c>
      <c r="M1521" t="s">
        <v>45</v>
      </c>
      <c r="N1521" t="s">
        <v>57</v>
      </c>
      <c r="O1521" t="str">
        <f t="shared" si="46"/>
        <v xml:space="preserve">Tier 2-Supermarket </v>
      </c>
      <c r="P1521" s="1">
        <f t="shared" si="47"/>
        <v>6.8359286726481575E-5</v>
      </c>
    </row>
    <row r="1522" spans="1:16" x14ac:dyDescent="0.3">
      <c r="A1522" t="s">
        <v>608</v>
      </c>
      <c r="B1522">
        <v>18.850000000000001</v>
      </c>
      <c r="C1522" t="s">
        <v>15</v>
      </c>
      <c r="D1522">
        <v>9.1200000000000003E-2</v>
      </c>
      <c r="E1522" t="s">
        <v>73</v>
      </c>
      <c r="F1522">
        <v>128.934</v>
      </c>
      <c r="G1522" t="s">
        <v>26</v>
      </c>
      <c r="H1522">
        <v>2009</v>
      </c>
      <c r="I1522" t="s">
        <v>18</v>
      </c>
      <c r="J1522" t="s">
        <v>27</v>
      </c>
      <c r="K1522" t="s">
        <v>28</v>
      </c>
      <c r="L1522">
        <v>1278.336</v>
      </c>
      <c r="M1522" t="s">
        <v>29</v>
      </c>
      <c r="N1522" t="s">
        <v>22</v>
      </c>
      <c r="O1522" t="str">
        <f t="shared" si="46"/>
        <v xml:space="preserve">Tier 3-Supermarket </v>
      </c>
      <c r="P1522" s="1">
        <f t="shared" si="47"/>
        <v>2.6709367219138098E-5</v>
      </c>
    </row>
    <row r="1523" spans="1:16" x14ac:dyDescent="0.3">
      <c r="A1523" t="s">
        <v>516</v>
      </c>
      <c r="B1523">
        <v>18.850000000000001</v>
      </c>
      <c r="C1523" t="s">
        <v>15</v>
      </c>
      <c r="D1523">
        <v>0.16830000000000001</v>
      </c>
      <c r="E1523" t="s">
        <v>38</v>
      </c>
      <c r="F1523">
        <v>195.51400000000001</v>
      </c>
      <c r="G1523" t="s">
        <v>26</v>
      </c>
      <c r="H1523">
        <v>2009</v>
      </c>
      <c r="I1523" t="s">
        <v>18</v>
      </c>
      <c r="J1523" t="s">
        <v>27</v>
      </c>
      <c r="K1523" t="s">
        <v>28</v>
      </c>
      <c r="L1523">
        <v>1749.7224000000001</v>
      </c>
      <c r="M1523" t="s">
        <v>38</v>
      </c>
      <c r="N1523" t="s">
        <v>57</v>
      </c>
      <c r="O1523" t="str">
        <f t="shared" si="46"/>
        <v xml:space="preserve">Tier 3-Supermarket </v>
      </c>
      <c r="P1523" s="1">
        <f t="shared" si="47"/>
        <v>3.6558446381195277E-5</v>
      </c>
    </row>
    <row r="1524" spans="1:16" x14ac:dyDescent="0.3">
      <c r="A1524" t="s">
        <v>1506</v>
      </c>
      <c r="B1524">
        <v>18.850000000000001</v>
      </c>
      <c r="C1524" t="s">
        <v>15</v>
      </c>
      <c r="D1524">
        <v>0.13800000000000001</v>
      </c>
      <c r="E1524" t="s">
        <v>73</v>
      </c>
      <c r="F1524">
        <v>158.458</v>
      </c>
      <c r="G1524" t="s">
        <v>51</v>
      </c>
      <c r="H1524">
        <v>2007</v>
      </c>
      <c r="J1524" t="s">
        <v>49</v>
      </c>
      <c r="K1524" t="s">
        <v>20</v>
      </c>
      <c r="L1524">
        <v>1444.1202000000001</v>
      </c>
      <c r="M1524" t="s">
        <v>29</v>
      </c>
      <c r="N1524" t="s">
        <v>57</v>
      </c>
      <c r="O1524" t="str">
        <f t="shared" si="46"/>
        <v xml:space="preserve">Tier 2-Supermarket </v>
      </c>
      <c r="P1524" s="1">
        <f t="shared" si="47"/>
        <v>3.0173238280370072E-5</v>
      </c>
    </row>
    <row r="1525" spans="1:16" x14ac:dyDescent="0.3">
      <c r="A1525" t="s">
        <v>576</v>
      </c>
      <c r="B1525">
        <v>18.850000000000001</v>
      </c>
      <c r="C1525" t="s">
        <v>15</v>
      </c>
      <c r="D1525">
        <v>0.1424</v>
      </c>
      <c r="E1525" t="s">
        <v>86</v>
      </c>
      <c r="F1525">
        <v>170.41300000000001</v>
      </c>
      <c r="G1525" t="s">
        <v>51</v>
      </c>
      <c r="H1525">
        <v>2007</v>
      </c>
      <c r="J1525" t="s">
        <v>49</v>
      </c>
      <c r="K1525" t="s">
        <v>20</v>
      </c>
      <c r="L1525">
        <v>4396.9431999999997</v>
      </c>
      <c r="M1525" t="s">
        <v>45</v>
      </c>
      <c r="N1525" t="s">
        <v>57</v>
      </c>
      <c r="O1525" t="str">
        <f t="shared" si="46"/>
        <v xml:space="preserve">Tier 2-Supermarket </v>
      </c>
      <c r="P1525" s="1">
        <f t="shared" si="47"/>
        <v>9.1869094330827083E-5</v>
      </c>
    </row>
    <row r="1526" spans="1:16" x14ac:dyDescent="0.3">
      <c r="A1526" t="s">
        <v>1506</v>
      </c>
      <c r="B1526">
        <v>18.850000000000001</v>
      </c>
      <c r="C1526" t="s">
        <v>15</v>
      </c>
      <c r="D1526">
        <v>0.13739999999999999</v>
      </c>
      <c r="E1526" t="s">
        <v>73</v>
      </c>
      <c r="F1526">
        <v>161.75800000000001</v>
      </c>
      <c r="G1526" t="s">
        <v>17</v>
      </c>
      <c r="H1526">
        <v>1999</v>
      </c>
      <c r="I1526" t="s">
        <v>18</v>
      </c>
      <c r="J1526" t="s">
        <v>19</v>
      </c>
      <c r="K1526" t="s">
        <v>20</v>
      </c>
      <c r="L1526">
        <v>1604.578</v>
      </c>
      <c r="M1526" t="s">
        <v>29</v>
      </c>
      <c r="N1526" t="s">
        <v>57</v>
      </c>
      <c r="O1526" t="str">
        <f t="shared" si="46"/>
        <v xml:space="preserve">Tier 1-Supermarket </v>
      </c>
      <c r="P1526" s="1">
        <f t="shared" si="47"/>
        <v>3.3525820311522304E-5</v>
      </c>
    </row>
    <row r="1527" spans="1:16" x14ac:dyDescent="0.3">
      <c r="A1527" t="s">
        <v>1506</v>
      </c>
      <c r="B1527">
        <v>18.850000000000001</v>
      </c>
      <c r="C1527" t="s">
        <v>15</v>
      </c>
      <c r="D1527">
        <v>0.13750000000000001</v>
      </c>
      <c r="E1527" t="s">
        <v>73</v>
      </c>
      <c r="F1527">
        <v>158.65799999999999</v>
      </c>
      <c r="G1527" t="s">
        <v>48</v>
      </c>
      <c r="H1527">
        <v>2002</v>
      </c>
      <c r="J1527" t="s">
        <v>49</v>
      </c>
      <c r="K1527" t="s">
        <v>20</v>
      </c>
      <c r="L1527">
        <v>3369.6138000000001</v>
      </c>
      <c r="M1527" t="s">
        <v>29</v>
      </c>
      <c r="N1527" t="s">
        <v>57</v>
      </c>
      <c r="O1527" t="str">
        <f t="shared" si="46"/>
        <v xml:space="preserve">Tier 2-Supermarket </v>
      </c>
      <c r="P1527" s="1">
        <f t="shared" si="47"/>
        <v>7.0404222654196836E-5</v>
      </c>
    </row>
    <row r="1528" spans="1:16" x14ac:dyDescent="0.3">
      <c r="A1528" t="s">
        <v>231</v>
      </c>
      <c r="B1528">
        <v>18.850000000000001</v>
      </c>
      <c r="C1528" t="s">
        <v>15</v>
      </c>
      <c r="D1528">
        <v>5.1999999999999998E-2</v>
      </c>
      <c r="E1528" t="s">
        <v>63</v>
      </c>
      <c r="F1528">
        <v>190.38499999999999</v>
      </c>
      <c r="G1528" t="s">
        <v>39</v>
      </c>
      <c r="H1528">
        <v>1987</v>
      </c>
      <c r="I1528" t="s">
        <v>40</v>
      </c>
      <c r="J1528" t="s">
        <v>27</v>
      </c>
      <c r="K1528" t="s">
        <v>20</v>
      </c>
      <c r="L1528">
        <v>3630.6073999999999</v>
      </c>
      <c r="M1528" t="s">
        <v>38</v>
      </c>
      <c r="N1528" t="s">
        <v>22</v>
      </c>
      <c r="O1528" t="str">
        <f t="shared" si="46"/>
        <v xml:space="preserve">Tier 3-Supermarket </v>
      </c>
      <c r="P1528" s="1">
        <f t="shared" si="47"/>
        <v>7.5857385128104188E-5</v>
      </c>
    </row>
    <row r="1529" spans="1:16" x14ac:dyDescent="0.3">
      <c r="A1529" t="s">
        <v>608</v>
      </c>
      <c r="B1529">
        <v>18.850000000000001</v>
      </c>
      <c r="C1529" t="s">
        <v>15</v>
      </c>
      <c r="D1529">
        <v>9.0800000000000006E-2</v>
      </c>
      <c r="E1529" t="s">
        <v>73</v>
      </c>
      <c r="F1529">
        <v>127.134</v>
      </c>
      <c r="G1529" t="s">
        <v>39</v>
      </c>
      <c r="H1529">
        <v>1987</v>
      </c>
      <c r="I1529" t="s">
        <v>40</v>
      </c>
      <c r="J1529" t="s">
        <v>27</v>
      </c>
      <c r="K1529" t="s">
        <v>20</v>
      </c>
      <c r="L1529">
        <v>3579.3407999999999</v>
      </c>
      <c r="M1529" t="s">
        <v>29</v>
      </c>
      <c r="N1529" t="s">
        <v>22</v>
      </c>
      <c r="O1529" t="str">
        <f t="shared" si="46"/>
        <v xml:space="preserve">Tier 3-Supermarket </v>
      </c>
      <c r="P1529" s="1">
        <f t="shared" si="47"/>
        <v>7.4786228213586672E-5</v>
      </c>
    </row>
    <row r="1530" spans="1:16" x14ac:dyDescent="0.3">
      <c r="A1530" t="s">
        <v>516</v>
      </c>
      <c r="B1530">
        <v>18.850000000000001</v>
      </c>
      <c r="C1530" t="s">
        <v>15</v>
      </c>
      <c r="D1530">
        <v>0.16850000000000001</v>
      </c>
      <c r="E1530" t="s">
        <v>38</v>
      </c>
      <c r="F1530">
        <v>192.51400000000001</v>
      </c>
      <c r="G1530" t="s">
        <v>51</v>
      </c>
      <c r="H1530">
        <v>2007</v>
      </c>
      <c r="J1530" t="s">
        <v>49</v>
      </c>
      <c r="K1530" t="s">
        <v>20</v>
      </c>
      <c r="L1530">
        <v>2916.2040000000002</v>
      </c>
      <c r="M1530" t="s">
        <v>38</v>
      </c>
      <c r="N1530" t="s">
        <v>57</v>
      </c>
      <c r="O1530" t="str">
        <f t="shared" si="46"/>
        <v xml:space="preserve">Tier 2-Supermarket </v>
      </c>
      <c r="P1530" s="1">
        <f t="shared" si="47"/>
        <v>6.0930743968658795E-5</v>
      </c>
    </row>
    <row r="1531" spans="1:16" x14ac:dyDescent="0.3">
      <c r="A1531" t="s">
        <v>1046</v>
      </c>
      <c r="B1531">
        <v>18.850000000000001</v>
      </c>
      <c r="C1531" t="s">
        <v>15</v>
      </c>
      <c r="D1531">
        <v>4.0399999999999998E-2</v>
      </c>
      <c r="E1531" t="s">
        <v>38</v>
      </c>
      <c r="F1531">
        <v>244.31399999999999</v>
      </c>
      <c r="G1531" t="s">
        <v>17</v>
      </c>
      <c r="H1531">
        <v>1999</v>
      </c>
      <c r="I1531" t="s">
        <v>18</v>
      </c>
      <c r="J1531" t="s">
        <v>19</v>
      </c>
      <c r="K1531" t="s">
        <v>20</v>
      </c>
      <c r="L1531">
        <v>5635.3311999999996</v>
      </c>
      <c r="M1531" t="s">
        <v>38</v>
      </c>
      <c r="N1531" t="s">
        <v>22</v>
      </c>
      <c r="O1531" t="str">
        <f t="shared" si="46"/>
        <v xml:space="preserve">Tier 1-Supermarket </v>
      </c>
      <c r="P1531" s="1">
        <f t="shared" si="47"/>
        <v>1.1774379382436711E-4</v>
      </c>
    </row>
    <row r="1532" spans="1:16" x14ac:dyDescent="0.3">
      <c r="A1532" t="s">
        <v>608</v>
      </c>
      <c r="B1532">
        <v>18.850000000000001</v>
      </c>
      <c r="C1532" t="s">
        <v>15</v>
      </c>
      <c r="D1532">
        <v>9.0899999999999995E-2</v>
      </c>
      <c r="E1532" t="s">
        <v>73</v>
      </c>
      <c r="F1532">
        <v>127.334</v>
      </c>
      <c r="G1532" t="s">
        <v>54</v>
      </c>
      <c r="H1532">
        <v>1997</v>
      </c>
      <c r="I1532" t="s">
        <v>55</v>
      </c>
      <c r="J1532" t="s">
        <v>19</v>
      </c>
      <c r="K1532" t="s">
        <v>20</v>
      </c>
      <c r="L1532">
        <v>3962.8416000000002</v>
      </c>
      <c r="M1532" t="s">
        <v>29</v>
      </c>
      <c r="N1532" t="s">
        <v>22</v>
      </c>
      <c r="O1532" t="str">
        <f t="shared" si="46"/>
        <v xml:space="preserve">Tier 1-Supermarket </v>
      </c>
      <c r="P1532" s="1">
        <f t="shared" si="47"/>
        <v>8.2799038379328108E-5</v>
      </c>
    </row>
    <row r="1533" spans="1:16" x14ac:dyDescent="0.3">
      <c r="A1533" t="s">
        <v>576</v>
      </c>
      <c r="B1533">
        <v>18.850000000000001</v>
      </c>
      <c r="C1533" t="s">
        <v>15</v>
      </c>
      <c r="D1533">
        <v>0.1416</v>
      </c>
      <c r="E1533" t="s">
        <v>86</v>
      </c>
      <c r="F1533">
        <v>169.01300000000001</v>
      </c>
      <c r="G1533" t="s">
        <v>65</v>
      </c>
      <c r="H1533">
        <v>2004</v>
      </c>
      <c r="I1533" t="s">
        <v>55</v>
      </c>
      <c r="J1533" t="s">
        <v>49</v>
      </c>
      <c r="K1533" t="s">
        <v>20</v>
      </c>
      <c r="L1533">
        <v>1860.2452000000001</v>
      </c>
      <c r="M1533" t="s">
        <v>45</v>
      </c>
      <c r="N1533" t="s">
        <v>57</v>
      </c>
      <c r="O1533" t="str">
        <f t="shared" si="46"/>
        <v xml:space="preserve">Tier 2-Supermarket </v>
      </c>
      <c r="P1533" s="1">
        <f t="shared" si="47"/>
        <v>3.8867693755349926E-5</v>
      </c>
    </row>
    <row r="1534" spans="1:16" x14ac:dyDescent="0.3">
      <c r="A1534" t="s">
        <v>66</v>
      </c>
      <c r="B1534">
        <v>18.850000000000001</v>
      </c>
      <c r="C1534" t="s">
        <v>24</v>
      </c>
      <c r="D1534">
        <v>0.1389</v>
      </c>
      <c r="E1534" t="s">
        <v>44</v>
      </c>
      <c r="F1534">
        <v>251.87200000000001</v>
      </c>
      <c r="G1534" t="s">
        <v>26</v>
      </c>
      <c r="H1534">
        <v>2009</v>
      </c>
      <c r="I1534" t="s">
        <v>18</v>
      </c>
      <c r="J1534" t="s">
        <v>27</v>
      </c>
      <c r="K1534" t="s">
        <v>28</v>
      </c>
      <c r="L1534">
        <v>3271.7411999999999</v>
      </c>
      <c r="M1534" t="s">
        <v>45</v>
      </c>
      <c r="N1534" t="s">
        <v>57</v>
      </c>
      <c r="O1534" t="str">
        <f t="shared" si="46"/>
        <v xml:space="preserve">Tier 3-Supermarket </v>
      </c>
      <c r="P1534" s="1">
        <f t="shared" si="47"/>
        <v>6.8359286726481575E-5</v>
      </c>
    </row>
    <row r="1535" spans="1:16" x14ac:dyDescent="0.3">
      <c r="A1535" t="s">
        <v>837</v>
      </c>
      <c r="B1535">
        <v>18.850000000000001</v>
      </c>
      <c r="C1535" t="s">
        <v>15</v>
      </c>
      <c r="D1535">
        <v>4.2599999999999999E-2</v>
      </c>
      <c r="E1535" t="s">
        <v>86</v>
      </c>
      <c r="F1535">
        <v>255.333</v>
      </c>
      <c r="G1535" t="s">
        <v>39</v>
      </c>
      <c r="H1535">
        <v>1987</v>
      </c>
      <c r="I1535" t="s">
        <v>40</v>
      </c>
      <c r="J1535" t="s">
        <v>27</v>
      </c>
      <c r="K1535" t="s">
        <v>20</v>
      </c>
      <c r="L1535">
        <v>1794.3309999999999</v>
      </c>
      <c r="M1535" t="s">
        <v>45</v>
      </c>
      <c r="N1535" t="s">
        <v>22</v>
      </c>
      <c r="O1535" t="str">
        <f t="shared" si="46"/>
        <v xml:space="preserve">Tier 3-Supermarket </v>
      </c>
      <c r="P1535" s="1">
        <f t="shared" si="47"/>
        <v>3.7490492008113113E-5</v>
      </c>
    </row>
    <row r="1536" spans="1:16" x14ac:dyDescent="0.3">
      <c r="A1536" t="s">
        <v>576</v>
      </c>
      <c r="B1536">
        <v>18.850000000000001</v>
      </c>
      <c r="C1536" t="s">
        <v>15</v>
      </c>
      <c r="D1536">
        <v>0.1419</v>
      </c>
      <c r="E1536" t="s">
        <v>86</v>
      </c>
      <c r="F1536">
        <v>171.01300000000001</v>
      </c>
      <c r="G1536" t="s">
        <v>17</v>
      </c>
      <c r="H1536">
        <v>1999</v>
      </c>
      <c r="I1536" t="s">
        <v>18</v>
      </c>
      <c r="J1536" t="s">
        <v>19</v>
      </c>
      <c r="K1536" t="s">
        <v>20</v>
      </c>
      <c r="L1536">
        <v>4396.9431999999997</v>
      </c>
      <c r="M1536" t="s">
        <v>45</v>
      </c>
      <c r="N1536" t="s">
        <v>57</v>
      </c>
      <c r="O1536" t="str">
        <f t="shared" si="46"/>
        <v xml:space="preserve">Tier 1-Supermarket </v>
      </c>
      <c r="P1536" s="1">
        <f t="shared" si="47"/>
        <v>9.1869094330827083E-5</v>
      </c>
    </row>
    <row r="1537" spans="1:16" x14ac:dyDescent="0.3">
      <c r="A1537" t="s">
        <v>1425</v>
      </c>
      <c r="B1537">
        <v>18.850000000000001</v>
      </c>
      <c r="C1537" t="s">
        <v>15</v>
      </c>
      <c r="D1537">
        <v>3.9600000000000003E-2</v>
      </c>
      <c r="E1537" t="s">
        <v>44</v>
      </c>
      <c r="F1537">
        <v>41.648000000000003</v>
      </c>
      <c r="G1537" t="s">
        <v>39</v>
      </c>
      <c r="H1537">
        <v>1987</v>
      </c>
      <c r="I1537" t="s">
        <v>40</v>
      </c>
      <c r="J1537" t="s">
        <v>27</v>
      </c>
      <c r="K1537" t="s">
        <v>20</v>
      </c>
      <c r="L1537">
        <v>759.01199999999994</v>
      </c>
      <c r="M1537" t="s">
        <v>45</v>
      </c>
      <c r="N1537" t="s">
        <v>22</v>
      </c>
      <c r="O1537" t="str">
        <f t="shared" si="46"/>
        <v xml:space="preserve">Tier 3-Supermarket </v>
      </c>
      <c r="P1537" s="1">
        <f t="shared" si="47"/>
        <v>1.5858686786363246E-5</v>
      </c>
    </row>
    <row r="1538" spans="1:16" x14ac:dyDescent="0.3">
      <c r="A1538" t="s">
        <v>837</v>
      </c>
      <c r="B1538">
        <v>18.850000000000001</v>
      </c>
      <c r="C1538" t="s">
        <v>15</v>
      </c>
      <c r="D1538">
        <v>4.2700000000000002E-2</v>
      </c>
      <c r="E1538" t="s">
        <v>86</v>
      </c>
      <c r="F1538">
        <v>257.83300000000003</v>
      </c>
      <c r="G1538" t="s">
        <v>17</v>
      </c>
      <c r="H1538">
        <v>1999</v>
      </c>
      <c r="I1538" t="s">
        <v>18</v>
      </c>
      <c r="J1538" t="s">
        <v>19</v>
      </c>
      <c r="K1538" t="s">
        <v>20</v>
      </c>
      <c r="L1538">
        <v>3332.3290000000002</v>
      </c>
      <c r="M1538" t="s">
        <v>45</v>
      </c>
      <c r="N1538" t="s">
        <v>22</v>
      </c>
      <c r="O1538" t="str">
        <f t="shared" ref="O1538:O1601" si="48">_xlfn.CONCAT(J1538,"-", LEFT(K1538,12))</f>
        <v xml:space="preserve">Tier 1-Supermarket </v>
      </c>
      <c r="P1538" s="1">
        <f t="shared" ref="P1538:P1601" si="49">L1538/SUM(L:L)</f>
        <v>6.9625199443638645E-5</v>
      </c>
    </row>
    <row r="1539" spans="1:16" x14ac:dyDescent="0.3">
      <c r="A1539" t="s">
        <v>1017</v>
      </c>
      <c r="B1539">
        <v>18.850000000000001</v>
      </c>
      <c r="C1539" t="s">
        <v>24</v>
      </c>
      <c r="D1539">
        <v>6.8199999999999997E-2</v>
      </c>
      <c r="E1539" t="s">
        <v>16</v>
      </c>
      <c r="F1539">
        <v>121.044</v>
      </c>
      <c r="G1539" t="s">
        <v>26</v>
      </c>
      <c r="H1539">
        <v>2009</v>
      </c>
      <c r="I1539" t="s">
        <v>18</v>
      </c>
      <c r="J1539" t="s">
        <v>27</v>
      </c>
      <c r="K1539" t="s">
        <v>28</v>
      </c>
      <c r="L1539">
        <v>1557.972</v>
      </c>
      <c r="M1539" t="s">
        <v>21</v>
      </c>
      <c r="N1539" t="s">
        <v>22</v>
      </c>
      <c r="O1539" t="str">
        <f t="shared" si="48"/>
        <v xml:space="preserve">Tier 3-Supermarket </v>
      </c>
      <c r="P1539" s="1">
        <f t="shared" si="49"/>
        <v>3.2552041298324558E-5</v>
      </c>
    </row>
    <row r="1540" spans="1:16" x14ac:dyDescent="0.3">
      <c r="A1540" t="s">
        <v>1017</v>
      </c>
      <c r="B1540">
        <v>18.850000000000001</v>
      </c>
      <c r="C1540" t="s">
        <v>24</v>
      </c>
      <c r="D1540">
        <v>6.8099999999999994E-2</v>
      </c>
      <c r="E1540" t="s">
        <v>16</v>
      </c>
      <c r="F1540">
        <v>120.64400000000001</v>
      </c>
      <c r="G1540" t="s">
        <v>48</v>
      </c>
      <c r="H1540">
        <v>2002</v>
      </c>
      <c r="J1540" t="s">
        <v>49</v>
      </c>
      <c r="K1540" t="s">
        <v>20</v>
      </c>
      <c r="L1540">
        <v>3475.4760000000001</v>
      </c>
      <c r="M1540" t="s">
        <v>21</v>
      </c>
      <c r="N1540" t="s">
        <v>22</v>
      </c>
      <c r="O1540" t="str">
        <f t="shared" si="48"/>
        <v xml:space="preserve">Tier 2-Supermarket </v>
      </c>
      <c r="P1540" s="1">
        <f t="shared" si="49"/>
        <v>7.2616092127031709E-5</v>
      </c>
    </row>
    <row r="1541" spans="1:16" x14ac:dyDescent="0.3">
      <c r="A1541" t="s">
        <v>974</v>
      </c>
      <c r="B1541">
        <v>18.850000000000001</v>
      </c>
      <c r="C1541" t="s">
        <v>15</v>
      </c>
      <c r="D1541">
        <v>5.57E-2</v>
      </c>
      <c r="E1541" t="s">
        <v>42</v>
      </c>
      <c r="F1541">
        <v>133.328</v>
      </c>
      <c r="G1541" t="s">
        <v>51</v>
      </c>
      <c r="H1541">
        <v>2007</v>
      </c>
      <c r="J1541" t="s">
        <v>49</v>
      </c>
      <c r="K1541" t="s">
        <v>20</v>
      </c>
      <c r="L1541">
        <v>263.65679999999998</v>
      </c>
      <c r="M1541" t="s">
        <v>21</v>
      </c>
      <c r="N1541" t="s">
        <v>22</v>
      </c>
      <c r="O1541" t="str">
        <f t="shared" si="48"/>
        <v xml:space="preserve">Tier 2-Supermarket </v>
      </c>
      <c r="P1541" s="1">
        <f t="shared" si="49"/>
        <v>5.5088069889472327E-6</v>
      </c>
    </row>
    <row r="1542" spans="1:16" x14ac:dyDescent="0.3">
      <c r="A1542" t="s">
        <v>66</v>
      </c>
      <c r="B1542">
        <v>18.850000000000001</v>
      </c>
      <c r="C1542" t="s">
        <v>24</v>
      </c>
      <c r="D1542">
        <v>0.1391</v>
      </c>
      <c r="E1542" t="s">
        <v>44</v>
      </c>
      <c r="F1542">
        <v>251.77199999999999</v>
      </c>
      <c r="G1542" t="s">
        <v>51</v>
      </c>
      <c r="H1542">
        <v>2007</v>
      </c>
      <c r="J1542" t="s">
        <v>49</v>
      </c>
      <c r="K1542" t="s">
        <v>20</v>
      </c>
      <c r="L1542">
        <v>3020.0688</v>
      </c>
      <c r="M1542" t="s">
        <v>45</v>
      </c>
      <c r="N1542" t="s">
        <v>57</v>
      </c>
      <c r="O1542" t="str">
        <f t="shared" si="48"/>
        <v xml:space="preserve">Tier 2-Supermarket </v>
      </c>
      <c r="P1542" s="1">
        <f t="shared" si="49"/>
        <v>6.3100880055213764E-5</v>
      </c>
    </row>
    <row r="1543" spans="1:16" x14ac:dyDescent="0.3">
      <c r="A1543" t="s">
        <v>376</v>
      </c>
      <c r="B1543">
        <v>18.850000000000001</v>
      </c>
      <c r="C1543" t="s">
        <v>15</v>
      </c>
      <c r="D1543">
        <v>1.61E-2</v>
      </c>
      <c r="E1543" t="s">
        <v>63</v>
      </c>
      <c r="F1543">
        <v>130.26300000000001</v>
      </c>
      <c r="G1543" t="s">
        <v>17</v>
      </c>
      <c r="H1543">
        <v>1999</v>
      </c>
      <c r="I1543" t="s">
        <v>18</v>
      </c>
      <c r="J1543" t="s">
        <v>19</v>
      </c>
      <c r="K1543" t="s">
        <v>20</v>
      </c>
      <c r="L1543">
        <v>3016.7397999999998</v>
      </c>
      <c r="M1543" t="s">
        <v>38</v>
      </c>
      <c r="N1543" t="s">
        <v>22</v>
      </c>
      <c r="O1543" t="str">
        <f t="shared" si="48"/>
        <v xml:space="preserve">Tier 1-Supermarket </v>
      </c>
      <c r="P1543" s="1">
        <f t="shared" si="49"/>
        <v>6.3031324411413911E-5</v>
      </c>
    </row>
    <row r="1544" spans="1:16" x14ac:dyDescent="0.3">
      <c r="A1544" t="s">
        <v>516</v>
      </c>
      <c r="B1544">
        <v>18.850000000000001</v>
      </c>
      <c r="C1544" t="s">
        <v>15</v>
      </c>
      <c r="D1544">
        <v>0.1676</v>
      </c>
      <c r="E1544" t="s">
        <v>38</v>
      </c>
      <c r="F1544">
        <v>193.114</v>
      </c>
      <c r="G1544" t="s">
        <v>65</v>
      </c>
      <c r="H1544">
        <v>2004</v>
      </c>
      <c r="I1544" t="s">
        <v>55</v>
      </c>
      <c r="J1544" t="s">
        <v>49</v>
      </c>
      <c r="K1544" t="s">
        <v>20</v>
      </c>
      <c r="L1544">
        <v>2332.9632000000001</v>
      </c>
      <c r="M1544" t="s">
        <v>38</v>
      </c>
      <c r="N1544" t="s">
        <v>57</v>
      </c>
      <c r="O1544" t="str">
        <f t="shared" si="48"/>
        <v xml:space="preserve">Tier 2-Supermarket </v>
      </c>
      <c r="P1544" s="1">
        <f t="shared" si="49"/>
        <v>4.8744595174927036E-5</v>
      </c>
    </row>
    <row r="1545" spans="1:16" x14ac:dyDescent="0.3">
      <c r="A1545" t="s">
        <v>1326</v>
      </c>
      <c r="B1545">
        <v>18.850000000000001</v>
      </c>
      <c r="C1545" t="s">
        <v>15</v>
      </c>
      <c r="D1545">
        <v>3.5999999999999997E-2</v>
      </c>
      <c r="E1545" t="s">
        <v>31</v>
      </c>
      <c r="F1545">
        <v>60.456000000000003</v>
      </c>
      <c r="G1545" t="s">
        <v>65</v>
      </c>
      <c r="H1545">
        <v>2004</v>
      </c>
      <c r="I1545" t="s">
        <v>55</v>
      </c>
      <c r="J1545" t="s">
        <v>49</v>
      </c>
      <c r="K1545" t="s">
        <v>20</v>
      </c>
      <c r="L1545">
        <v>1125.8678</v>
      </c>
      <c r="M1545" t="s">
        <v>21</v>
      </c>
      <c r="N1545" t="s">
        <v>22</v>
      </c>
      <c r="O1545" t="str">
        <f t="shared" si="48"/>
        <v xml:space="preserve">Tier 2-Supermarket </v>
      </c>
      <c r="P1545" s="1">
        <f t="shared" si="49"/>
        <v>2.3523718733105483E-5</v>
      </c>
    </row>
    <row r="1546" spans="1:16" x14ac:dyDescent="0.3">
      <c r="A1546" t="s">
        <v>1506</v>
      </c>
      <c r="B1546">
        <v>18.850000000000001</v>
      </c>
      <c r="C1546" t="s">
        <v>15</v>
      </c>
      <c r="D1546">
        <v>0.13780000000000001</v>
      </c>
      <c r="E1546" t="s">
        <v>73</v>
      </c>
      <c r="F1546">
        <v>161.858</v>
      </c>
      <c r="G1546" t="s">
        <v>26</v>
      </c>
      <c r="H1546">
        <v>2009</v>
      </c>
      <c r="I1546" t="s">
        <v>18</v>
      </c>
      <c r="J1546" t="s">
        <v>27</v>
      </c>
      <c r="K1546" t="s">
        <v>28</v>
      </c>
      <c r="L1546">
        <v>3530.0716000000002</v>
      </c>
      <c r="M1546" t="s">
        <v>29</v>
      </c>
      <c r="N1546" t="s">
        <v>57</v>
      </c>
      <c r="O1546" t="str">
        <f t="shared" si="48"/>
        <v xml:space="preserve">Tier 3-Supermarket </v>
      </c>
      <c r="P1546" s="1">
        <f t="shared" si="49"/>
        <v>7.3756804685349065E-5</v>
      </c>
    </row>
    <row r="1547" spans="1:16" x14ac:dyDescent="0.3">
      <c r="A1547" t="s">
        <v>1017</v>
      </c>
      <c r="B1547">
        <v>18.850000000000001</v>
      </c>
      <c r="C1547" t="s">
        <v>24</v>
      </c>
      <c r="D1547">
        <v>6.8099999999999994E-2</v>
      </c>
      <c r="E1547" t="s">
        <v>16</v>
      </c>
      <c r="F1547">
        <v>120.34399999999999</v>
      </c>
      <c r="G1547" t="s">
        <v>17</v>
      </c>
      <c r="H1547">
        <v>1999</v>
      </c>
      <c r="I1547" t="s">
        <v>18</v>
      </c>
      <c r="J1547" t="s">
        <v>19</v>
      </c>
      <c r="K1547" t="s">
        <v>20</v>
      </c>
      <c r="L1547">
        <v>1797.66</v>
      </c>
      <c r="M1547" t="s">
        <v>21</v>
      </c>
      <c r="N1547" t="s">
        <v>22</v>
      </c>
      <c r="O1547" t="str">
        <f t="shared" si="48"/>
        <v xml:space="preserve">Tier 1-Supermarket </v>
      </c>
      <c r="P1547" s="1">
        <f t="shared" si="49"/>
        <v>3.7560047651912953E-5</v>
      </c>
    </row>
    <row r="1548" spans="1:16" x14ac:dyDescent="0.3">
      <c r="A1548" t="s">
        <v>1046</v>
      </c>
      <c r="B1548">
        <v>18.850000000000001</v>
      </c>
      <c r="C1548" t="s">
        <v>15</v>
      </c>
      <c r="D1548">
        <v>4.0599999999999997E-2</v>
      </c>
      <c r="E1548" t="s">
        <v>38</v>
      </c>
      <c r="F1548">
        <v>244.01400000000001</v>
      </c>
      <c r="G1548" t="s">
        <v>51</v>
      </c>
      <c r="H1548">
        <v>2007</v>
      </c>
      <c r="J1548" t="s">
        <v>49</v>
      </c>
      <c r="K1548" t="s">
        <v>20</v>
      </c>
      <c r="L1548">
        <v>5635.3311999999996</v>
      </c>
      <c r="M1548" t="s">
        <v>38</v>
      </c>
      <c r="N1548" t="s">
        <v>22</v>
      </c>
      <c r="O1548" t="str">
        <f t="shared" si="48"/>
        <v xml:space="preserve">Tier 2-Supermarket </v>
      </c>
      <c r="P1548" s="1">
        <f t="shared" si="49"/>
        <v>1.1774379382436711E-4</v>
      </c>
    </row>
    <row r="1549" spans="1:16" x14ac:dyDescent="0.3">
      <c r="A1549" t="s">
        <v>1506</v>
      </c>
      <c r="B1549">
        <v>18.850000000000001</v>
      </c>
      <c r="C1549" t="s">
        <v>15</v>
      </c>
      <c r="D1549">
        <v>0</v>
      </c>
      <c r="E1549" t="s">
        <v>73</v>
      </c>
      <c r="F1549">
        <v>162.05799999999999</v>
      </c>
      <c r="G1549" t="s">
        <v>65</v>
      </c>
      <c r="H1549">
        <v>2004</v>
      </c>
      <c r="I1549" t="s">
        <v>55</v>
      </c>
      <c r="J1549" t="s">
        <v>49</v>
      </c>
      <c r="K1549" t="s">
        <v>20</v>
      </c>
      <c r="L1549">
        <v>3209.1559999999999</v>
      </c>
      <c r="M1549" t="s">
        <v>29</v>
      </c>
      <c r="N1549" t="s">
        <v>36</v>
      </c>
      <c r="O1549" t="str">
        <f t="shared" si="48"/>
        <v xml:space="preserve">Tier 2-Supermarket </v>
      </c>
      <c r="P1549" s="1">
        <f t="shared" si="49"/>
        <v>6.7051640623044608E-5</v>
      </c>
    </row>
    <row r="1550" spans="1:16" x14ac:dyDescent="0.3">
      <c r="A1550" t="s">
        <v>608</v>
      </c>
      <c r="B1550">
        <v>18.850000000000001</v>
      </c>
      <c r="C1550" t="s">
        <v>15</v>
      </c>
      <c r="D1550">
        <v>9.11E-2</v>
      </c>
      <c r="E1550" t="s">
        <v>73</v>
      </c>
      <c r="F1550">
        <v>127.434</v>
      </c>
      <c r="G1550" t="s">
        <v>48</v>
      </c>
      <c r="H1550">
        <v>2002</v>
      </c>
      <c r="J1550" t="s">
        <v>49</v>
      </c>
      <c r="K1550" t="s">
        <v>20</v>
      </c>
      <c r="L1550">
        <v>894.83519999999999</v>
      </c>
      <c r="M1550" t="s">
        <v>29</v>
      </c>
      <c r="N1550" t="s">
        <v>22</v>
      </c>
      <c r="O1550" t="str">
        <f t="shared" si="48"/>
        <v xml:space="preserve">Tier 2-Supermarket </v>
      </c>
      <c r="P1550" s="1">
        <f t="shared" si="49"/>
        <v>1.8696557053396668E-5</v>
      </c>
    </row>
    <row r="1551" spans="1:16" x14ac:dyDescent="0.3">
      <c r="A1551" t="s">
        <v>376</v>
      </c>
      <c r="B1551">
        <v>18.850000000000001</v>
      </c>
      <c r="C1551" t="s">
        <v>15</v>
      </c>
      <c r="D1551">
        <v>1.61E-2</v>
      </c>
      <c r="E1551" t="s">
        <v>63</v>
      </c>
      <c r="F1551">
        <v>129.76300000000001</v>
      </c>
      <c r="G1551" t="s">
        <v>54</v>
      </c>
      <c r="H1551">
        <v>1997</v>
      </c>
      <c r="I1551" t="s">
        <v>55</v>
      </c>
      <c r="J1551" t="s">
        <v>19</v>
      </c>
      <c r="K1551" t="s">
        <v>20</v>
      </c>
      <c r="L1551">
        <v>3016.7397999999998</v>
      </c>
      <c r="M1551" t="s">
        <v>38</v>
      </c>
      <c r="N1551" t="s">
        <v>22</v>
      </c>
      <c r="O1551" t="str">
        <f t="shared" si="48"/>
        <v xml:space="preserve">Tier 1-Supermarket </v>
      </c>
      <c r="P1551" s="1">
        <f t="shared" si="49"/>
        <v>6.3031324411413911E-5</v>
      </c>
    </row>
    <row r="1552" spans="1:16" x14ac:dyDescent="0.3">
      <c r="A1552" t="s">
        <v>974</v>
      </c>
      <c r="B1552">
        <v>18.850000000000001</v>
      </c>
      <c r="C1552" t="s">
        <v>15</v>
      </c>
      <c r="D1552">
        <v>5.5500000000000001E-2</v>
      </c>
      <c r="E1552" t="s">
        <v>42</v>
      </c>
      <c r="F1552">
        <v>132.12799999999999</v>
      </c>
      <c r="G1552" t="s">
        <v>48</v>
      </c>
      <c r="H1552">
        <v>2002</v>
      </c>
      <c r="J1552" t="s">
        <v>49</v>
      </c>
      <c r="K1552" t="s">
        <v>20</v>
      </c>
      <c r="L1552">
        <v>1500.5582999999999</v>
      </c>
      <c r="M1552" t="s">
        <v>21</v>
      </c>
      <c r="N1552" t="s">
        <v>22</v>
      </c>
      <c r="O1552" t="str">
        <f t="shared" si="48"/>
        <v xml:space="preserve">Tier 2-Supermarket </v>
      </c>
      <c r="P1552" s="1">
        <f t="shared" si="49"/>
        <v>3.1352447766804341E-5</v>
      </c>
    </row>
    <row r="1553" spans="1:16" x14ac:dyDescent="0.3">
      <c r="A1553" t="s">
        <v>1046</v>
      </c>
      <c r="B1553">
        <v>18.850000000000001</v>
      </c>
      <c r="C1553" t="s">
        <v>15</v>
      </c>
      <c r="D1553">
        <v>4.0500000000000001E-2</v>
      </c>
      <c r="E1553" t="s">
        <v>38</v>
      </c>
      <c r="F1553">
        <v>247.01400000000001</v>
      </c>
      <c r="G1553" t="s">
        <v>48</v>
      </c>
      <c r="H1553">
        <v>2002</v>
      </c>
      <c r="J1553" t="s">
        <v>49</v>
      </c>
      <c r="K1553" t="s">
        <v>20</v>
      </c>
      <c r="L1553">
        <v>3721.5009</v>
      </c>
      <c r="M1553" t="s">
        <v>38</v>
      </c>
      <c r="N1553" t="s">
        <v>22</v>
      </c>
      <c r="O1553" t="str">
        <f t="shared" si="48"/>
        <v xml:space="preserve">Tier 2-Supermarket </v>
      </c>
      <c r="P1553" s="1">
        <f t="shared" si="49"/>
        <v>7.7756500751330584E-5</v>
      </c>
    </row>
    <row r="1554" spans="1:16" x14ac:dyDescent="0.3">
      <c r="A1554" t="s">
        <v>66</v>
      </c>
      <c r="B1554">
        <v>18.850000000000001</v>
      </c>
      <c r="C1554" t="s">
        <v>24</v>
      </c>
      <c r="D1554">
        <v>0.13830000000000001</v>
      </c>
      <c r="E1554" t="s">
        <v>44</v>
      </c>
      <c r="F1554">
        <v>251.172</v>
      </c>
      <c r="G1554" t="s">
        <v>54</v>
      </c>
      <c r="H1554">
        <v>1997</v>
      </c>
      <c r="I1554" t="s">
        <v>55</v>
      </c>
      <c r="J1554" t="s">
        <v>19</v>
      </c>
      <c r="K1554" t="s">
        <v>20</v>
      </c>
      <c r="L1554">
        <v>2978.4712</v>
      </c>
      <c r="M1554" t="s">
        <v>45</v>
      </c>
      <c r="N1554" t="s">
        <v>57</v>
      </c>
      <c r="O1554" t="str">
        <f t="shared" si="48"/>
        <v xml:space="preserve">Tier 1-Supermarket </v>
      </c>
      <c r="P1554" s="1">
        <f t="shared" si="49"/>
        <v>6.2231745826157528E-5</v>
      </c>
    </row>
    <row r="1555" spans="1:16" x14ac:dyDescent="0.3">
      <c r="A1555" t="s">
        <v>66</v>
      </c>
      <c r="B1555">
        <v>18.850000000000001</v>
      </c>
      <c r="C1555" t="s">
        <v>24</v>
      </c>
      <c r="D1555">
        <v>0.13830000000000001</v>
      </c>
      <c r="E1555" t="s">
        <v>44</v>
      </c>
      <c r="F1555">
        <v>251.87200000000001</v>
      </c>
      <c r="G1555" t="s">
        <v>65</v>
      </c>
      <c r="H1555">
        <v>2004</v>
      </c>
      <c r="I1555" t="s">
        <v>55</v>
      </c>
      <c r="J1555" t="s">
        <v>49</v>
      </c>
      <c r="K1555" t="s">
        <v>20</v>
      </c>
      <c r="L1555">
        <v>3107.0362</v>
      </c>
      <c r="M1555" t="s">
        <v>45</v>
      </c>
      <c r="N1555" t="s">
        <v>57</v>
      </c>
      <c r="O1555" t="str">
        <f t="shared" si="48"/>
        <v xml:space="preserve">Tier 2-Supermarket </v>
      </c>
      <c r="P1555" s="1">
        <f t="shared" si="49"/>
        <v>6.4917964313729266E-5</v>
      </c>
    </row>
    <row r="1556" spans="1:16" x14ac:dyDescent="0.3">
      <c r="A1556" t="s">
        <v>974</v>
      </c>
      <c r="B1556">
        <v>18.850000000000001</v>
      </c>
      <c r="C1556" t="s">
        <v>15</v>
      </c>
      <c r="D1556">
        <v>5.5599999999999997E-2</v>
      </c>
      <c r="E1556" t="s">
        <v>42</v>
      </c>
      <c r="F1556">
        <v>131.72800000000001</v>
      </c>
      <c r="G1556" t="s">
        <v>26</v>
      </c>
      <c r="H1556">
        <v>2009</v>
      </c>
      <c r="I1556" t="s">
        <v>18</v>
      </c>
      <c r="J1556" t="s">
        <v>27</v>
      </c>
      <c r="K1556" t="s">
        <v>28</v>
      </c>
      <c r="L1556">
        <v>1130.393</v>
      </c>
      <c r="M1556" t="s">
        <v>21</v>
      </c>
      <c r="N1556" t="s">
        <v>22</v>
      </c>
      <c r="O1556" t="str">
        <f t="shared" si="48"/>
        <v xml:space="preserve">Tier 3-Supermarket </v>
      </c>
      <c r="P1556" s="1">
        <f t="shared" si="49"/>
        <v>2.3618267606437725E-5</v>
      </c>
    </row>
    <row r="1557" spans="1:16" x14ac:dyDescent="0.3">
      <c r="A1557" t="s">
        <v>1425</v>
      </c>
      <c r="B1557">
        <v>18.850000000000001</v>
      </c>
      <c r="C1557" t="s">
        <v>15</v>
      </c>
      <c r="D1557">
        <v>3.9800000000000002E-2</v>
      </c>
      <c r="E1557" t="s">
        <v>44</v>
      </c>
      <c r="F1557">
        <v>40.347999999999999</v>
      </c>
      <c r="G1557" t="s">
        <v>26</v>
      </c>
      <c r="H1557">
        <v>2009</v>
      </c>
      <c r="I1557" t="s">
        <v>18</v>
      </c>
      <c r="J1557" t="s">
        <v>27</v>
      </c>
      <c r="K1557" t="s">
        <v>28</v>
      </c>
      <c r="L1557">
        <v>463.01560000000001</v>
      </c>
      <c r="M1557" t="s">
        <v>45</v>
      </c>
      <c r="N1557" t="s">
        <v>22</v>
      </c>
      <c r="O1557" t="str">
        <f t="shared" si="48"/>
        <v xml:space="preserve">Tier 3-Supermarket </v>
      </c>
      <c r="P1557" s="1">
        <f t="shared" si="49"/>
        <v>9.6741808793537526E-6</v>
      </c>
    </row>
    <row r="1558" spans="1:16" x14ac:dyDescent="0.3">
      <c r="A1558" t="s">
        <v>1425</v>
      </c>
      <c r="B1558">
        <v>18.850000000000001</v>
      </c>
      <c r="C1558" t="s">
        <v>15</v>
      </c>
      <c r="D1558">
        <v>3.9699999999999999E-2</v>
      </c>
      <c r="E1558" t="s">
        <v>44</v>
      </c>
      <c r="F1558">
        <v>40.347999999999999</v>
      </c>
      <c r="G1558" t="s">
        <v>17</v>
      </c>
      <c r="H1558">
        <v>1999</v>
      </c>
      <c r="I1558" t="s">
        <v>18</v>
      </c>
      <c r="J1558" t="s">
        <v>19</v>
      </c>
      <c r="K1558" t="s">
        <v>20</v>
      </c>
      <c r="L1558">
        <v>654.22649999999999</v>
      </c>
      <c r="M1558" t="s">
        <v>45</v>
      </c>
      <c r="N1558" t="s">
        <v>22</v>
      </c>
      <c r="O1558" t="str">
        <f t="shared" si="48"/>
        <v xml:space="preserve">Tier 1-Supermarket </v>
      </c>
      <c r="P1558" s="1">
        <f t="shared" si="49"/>
        <v>1.3669313727370153E-5</v>
      </c>
    </row>
    <row r="1559" spans="1:16" x14ac:dyDescent="0.3">
      <c r="A1559" t="s">
        <v>974</v>
      </c>
      <c r="B1559">
        <v>18.850000000000001</v>
      </c>
      <c r="C1559" t="s">
        <v>15</v>
      </c>
      <c r="D1559">
        <v>5.5399999999999998E-2</v>
      </c>
      <c r="E1559" t="s">
        <v>42</v>
      </c>
      <c r="F1559">
        <v>132.72800000000001</v>
      </c>
      <c r="G1559" t="s">
        <v>54</v>
      </c>
      <c r="H1559">
        <v>1997</v>
      </c>
      <c r="I1559" t="s">
        <v>55</v>
      </c>
      <c r="J1559" t="s">
        <v>19</v>
      </c>
      <c r="K1559" t="s">
        <v>20</v>
      </c>
      <c r="L1559">
        <v>1641.9969000000001</v>
      </c>
      <c r="M1559" t="s">
        <v>21</v>
      </c>
      <c r="N1559" t="s">
        <v>22</v>
      </c>
      <c r="O1559" t="str">
        <f t="shared" si="48"/>
        <v xml:space="preserve">Tier 1-Supermarket </v>
      </c>
      <c r="P1559" s="1">
        <f t="shared" si="49"/>
        <v>3.4307645388056333E-5</v>
      </c>
    </row>
    <row r="1560" spans="1:16" x14ac:dyDescent="0.3">
      <c r="A1560" t="s">
        <v>231</v>
      </c>
      <c r="B1560">
        <v>18.850000000000001</v>
      </c>
      <c r="C1560" t="s">
        <v>15</v>
      </c>
      <c r="D1560">
        <v>5.2299999999999999E-2</v>
      </c>
      <c r="E1560" t="s">
        <v>63</v>
      </c>
      <c r="F1560">
        <v>191.88499999999999</v>
      </c>
      <c r="G1560" t="s">
        <v>26</v>
      </c>
      <c r="H1560">
        <v>2009</v>
      </c>
      <c r="I1560" t="s">
        <v>18</v>
      </c>
      <c r="J1560" t="s">
        <v>27</v>
      </c>
      <c r="K1560" t="s">
        <v>28</v>
      </c>
      <c r="L1560">
        <v>2849.9476</v>
      </c>
      <c r="M1560" t="s">
        <v>38</v>
      </c>
      <c r="N1560" t="s">
        <v>22</v>
      </c>
      <c r="O1560" t="str">
        <f t="shared" si="48"/>
        <v xml:space="preserve">Tier 3-Supermarket </v>
      </c>
      <c r="P1560" s="1">
        <f t="shared" si="49"/>
        <v>5.9546392344189088E-5</v>
      </c>
    </row>
    <row r="1561" spans="1:16" x14ac:dyDescent="0.3">
      <c r="A1561" t="s">
        <v>66</v>
      </c>
      <c r="B1561">
        <v>18.850000000000001</v>
      </c>
      <c r="C1561" t="s">
        <v>24</v>
      </c>
      <c r="D1561">
        <v>0.13850000000000001</v>
      </c>
      <c r="E1561" t="s">
        <v>44</v>
      </c>
      <c r="F1561">
        <v>252.37200000000001</v>
      </c>
      <c r="G1561" t="s">
        <v>17</v>
      </c>
      <c r="H1561">
        <v>1999</v>
      </c>
      <c r="I1561" t="s">
        <v>18</v>
      </c>
      <c r="J1561" t="s">
        <v>19</v>
      </c>
      <c r="K1561" t="s">
        <v>20</v>
      </c>
      <c r="L1561">
        <v>2872.9765000000002</v>
      </c>
      <c r="M1561" t="s">
        <v>45</v>
      </c>
      <c r="N1561" t="s">
        <v>57</v>
      </c>
      <c r="O1561" t="str">
        <f t="shared" si="48"/>
        <v xml:space="preserve">Tier 1-Supermarket </v>
      </c>
      <c r="P1561" s="1">
        <f t="shared" si="49"/>
        <v>6.0027554845090899E-5</v>
      </c>
    </row>
    <row r="1562" spans="1:16" x14ac:dyDescent="0.3">
      <c r="A1562" t="s">
        <v>231</v>
      </c>
      <c r="B1562">
        <v>18.850000000000001</v>
      </c>
      <c r="C1562" t="s">
        <v>15</v>
      </c>
      <c r="D1562">
        <v>5.2299999999999999E-2</v>
      </c>
      <c r="E1562" t="s">
        <v>63</v>
      </c>
      <c r="F1562">
        <v>192.08500000000001</v>
      </c>
      <c r="G1562" t="s">
        <v>51</v>
      </c>
      <c r="H1562">
        <v>2007</v>
      </c>
      <c r="J1562" t="s">
        <v>49</v>
      </c>
      <c r="K1562" t="s">
        <v>20</v>
      </c>
      <c r="L1562">
        <v>2963.2561999999998</v>
      </c>
      <c r="M1562" t="s">
        <v>38</v>
      </c>
      <c r="N1562" t="s">
        <v>22</v>
      </c>
      <c r="O1562" t="str">
        <f t="shared" si="48"/>
        <v xml:space="preserve">Tier 2-Supermarket </v>
      </c>
      <c r="P1562" s="1">
        <f t="shared" si="49"/>
        <v>6.19138458200252E-5</v>
      </c>
    </row>
    <row r="1563" spans="1:16" x14ac:dyDescent="0.3">
      <c r="A1563" t="s">
        <v>974</v>
      </c>
      <c r="B1563">
        <v>18.850000000000001</v>
      </c>
      <c r="C1563" t="s">
        <v>15</v>
      </c>
      <c r="D1563">
        <v>5.5300000000000002E-2</v>
      </c>
      <c r="E1563" t="s">
        <v>42</v>
      </c>
      <c r="F1563">
        <v>131.428</v>
      </c>
      <c r="G1563" t="s">
        <v>39</v>
      </c>
      <c r="H1563">
        <v>1987</v>
      </c>
      <c r="I1563" t="s">
        <v>40</v>
      </c>
      <c r="J1563" t="s">
        <v>27</v>
      </c>
      <c r="K1563" t="s">
        <v>20</v>
      </c>
      <c r="L1563">
        <v>1757.5533</v>
      </c>
      <c r="M1563" t="s">
        <v>21</v>
      </c>
      <c r="N1563" t="s">
        <v>22</v>
      </c>
      <c r="O1563" t="str">
        <f t="shared" si="48"/>
        <v xml:space="preserve">Tier 3-Supermarket </v>
      </c>
      <c r="P1563" s="1">
        <f t="shared" si="49"/>
        <v>3.672206407150232E-5</v>
      </c>
    </row>
    <row r="1564" spans="1:16" x14ac:dyDescent="0.3">
      <c r="A1564" t="s">
        <v>576</v>
      </c>
      <c r="B1564">
        <v>18.850000000000001</v>
      </c>
      <c r="C1564" t="s">
        <v>15</v>
      </c>
      <c r="D1564">
        <v>0.1419</v>
      </c>
      <c r="E1564" t="s">
        <v>86</v>
      </c>
      <c r="F1564">
        <v>169.91300000000001</v>
      </c>
      <c r="G1564" t="s">
        <v>48</v>
      </c>
      <c r="H1564">
        <v>2002</v>
      </c>
      <c r="J1564" t="s">
        <v>49</v>
      </c>
      <c r="K1564" t="s">
        <v>20</v>
      </c>
      <c r="L1564">
        <v>2327.7563</v>
      </c>
      <c r="M1564" t="s">
        <v>45</v>
      </c>
      <c r="N1564" t="s">
        <v>57</v>
      </c>
      <c r="O1564" t="str">
        <f t="shared" si="48"/>
        <v xml:space="preserve">Tier 2-Supermarket </v>
      </c>
      <c r="P1564" s="1">
        <f t="shared" si="49"/>
        <v>4.8635802960537908E-5</v>
      </c>
    </row>
    <row r="1565" spans="1:16" x14ac:dyDescent="0.3">
      <c r="A1565" t="s">
        <v>837</v>
      </c>
      <c r="B1565">
        <v>18.850000000000001</v>
      </c>
      <c r="C1565" t="s">
        <v>15</v>
      </c>
      <c r="D1565">
        <v>4.2599999999999999E-2</v>
      </c>
      <c r="E1565" t="s">
        <v>86</v>
      </c>
      <c r="F1565">
        <v>256.63299999999998</v>
      </c>
      <c r="G1565" t="s">
        <v>54</v>
      </c>
      <c r="H1565">
        <v>1997</v>
      </c>
      <c r="I1565" t="s">
        <v>55</v>
      </c>
      <c r="J1565" t="s">
        <v>19</v>
      </c>
      <c r="K1565" t="s">
        <v>20</v>
      </c>
      <c r="L1565">
        <v>4308.4642999999996</v>
      </c>
      <c r="M1565" t="s">
        <v>45</v>
      </c>
      <c r="N1565" t="s">
        <v>22</v>
      </c>
      <c r="O1565" t="str">
        <f t="shared" si="48"/>
        <v xml:space="preserve">Tier 1-Supermarket </v>
      </c>
      <c r="P1565" s="1">
        <f t="shared" si="49"/>
        <v>9.002042901024986E-5</v>
      </c>
    </row>
    <row r="1566" spans="1:16" x14ac:dyDescent="0.3">
      <c r="A1566" t="s">
        <v>1046</v>
      </c>
      <c r="B1566">
        <v>18.850000000000001</v>
      </c>
      <c r="C1566" t="s">
        <v>15</v>
      </c>
      <c r="D1566">
        <v>4.0399999999999998E-2</v>
      </c>
      <c r="E1566" t="s">
        <v>38</v>
      </c>
      <c r="F1566">
        <v>244.01400000000001</v>
      </c>
      <c r="G1566" t="s">
        <v>65</v>
      </c>
      <c r="H1566">
        <v>2004</v>
      </c>
      <c r="I1566" t="s">
        <v>55</v>
      </c>
      <c r="J1566" t="s">
        <v>49</v>
      </c>
      <c r="K1566" t="s">
        <v>20</v>
      </c>
      <c r="L1566">
        <v>4284.7460000000001</v>
      </c>
      <c r="M1566" t="s">
        <v>38</v>
      </c>
      <c r="N1566" t="s">
        <v>22</v>
      </c>
      <c r="O1566" t="str">
        <f t="shared" si="48"/>
        <v xml:space="preserve">Tier 2-Supermarket </v>
      </c>
      <c r="P1566" s="1">
        <f t="shared" si="49"/>
        <v>8.9524862285606516E-5</v>
      </c>
    </row>
    <row r="1567" spans="1:16" x14ac:dyDescent="0.3">
      <c r="A1567" t="s">
        <v>516</v>
      </c>
      <c r="B1567">
        <v>18.850000000000001</v>
      </c>
      <c r="C1567" t="s">
        <v>15</v>
      </c>
      <c r="D1567">
        <v>0.16789999999999999</v>
      </c>
      <c r="E1567" t="s">
        <v>38</v>
      </c>
      <c r="F1567">
        <v>193.714</v>
      </c>
      <c r="G1567" t="s">
        <v>48</v>
      </c>
      <c r="H1567">
        <v>2002</v>
      </c>
      <c r="J1567" t="s">
        <v>49</v>
      </c>
      <c r="K1567" t="s">
        <v>20</v>
      </c>
      <c r="L1567">
        <v>2561.1635000000001</v>
      </c>
      <c r="M1567" t="s">
        <v>38</v>
      </c>
      <c r="N1567" t="s">
        <v>57</v>
      </c>
      <c r="O1567" t="str">
        <f t="shared" si="48"/>
        <v xml:space="preserve">Tier 2-Supermarket </v>
      </c>
      <c r="P1567" s="1">
        <f t="shared" si="49"/>
        <v>5.3512579188689832E-5</v>
      </c>
    </row>
    <row r="1568" spans="1:16" x14ac:dyDescent="0.3">
      <c r="A1568" t="s">
        <v>1425</v>
      </c>
      <c r="B1568">
        <v>18.850000000000001</v>
      </c>
      <c r="C1568" t="s">
        <v>15</v>
      </c>
      <c r="D1568">
        <v>3.9600000000000003E-2</v>
      </c>
      <c r="E1568" t="s">
        <v>44</v>
      </c>
      <c r="F1568">
        <v>41.448</v>
      </c>
      <c r="G1568" t="s">
        <v>54</v>
      </c>
      <c r="H1568">
        <v>1997</v>
      </c>
      <c r="I1568" t="s">
        <v>55</v>
      </c>
      <c r="J1568" t="s">
        <v>19</v>
      </c>
      <c r="K1568" t="s">
        <v>20</v>
      </c>
      <c r="L1568">
        <v>591.62170000000003</v>
      </c>
      <c r="M1568" t="s">
        <v>45</v>
      </c>
      <c r="N1568" t="s">
        <v>22</v>
      </c>
      <c r="O1568" t="str">
        <f t="shared" si="48"/>
        <v xml:space="preserve">Tier 1-Supermarket </v>
      </c>
      <c r="P1568" s="1">
        <f t="shared" si="49"/>
        <v>1.2361258104372211E-5</v>
      </c>
    </row>
    <row r="1569" spans="1:16" x14ac:dyDescent="0.3">
      <c r="A1569" t="s">
        <v>608</v>
      </c>
      <c r="B1569">
        <v>18.850000000000001</v>
      </c>
      <c r="C1569" t="s">
        <v>15</v>
      </c>
      <c r="D1569">
        <v>9.1399999999999995E-2</v>
      </c>
      <c r="E1569" t="s">
        <v>73</v>
      </c>
      <c r="F1569">
        <v>126.634</v>
      </c>
      <c r="G1569" t="s">
        <v>51</v>
      </c>
      <c r="H1569">
        <v>2007</v>
      </c>
      <c r="J1569" t="s">
        <v>49</v>
      </c>
      <c r="K1569" t="s">
        <v>20</v>
      </c>
      <c r="L1569">
        <v>1453.2697000000001</v>
      </c>
      <c r="M1569" t="s">
        <v>29</v>
      </c>
      <c r="N1569" t="s">
        <v>22</v>
      </c>
      <c r="O1569" t="str">
        <f t="shared" si="48"/>
        <v xml:space="preserve">Tier 2-Supermarket </v>
      </c>
      <c r="P1569" s="1">
        <f t="shared" si="49"/>
        <v>3.0364406608080084E-5</v>
      </c>
    </row>
    <row r="1570" spans="1:16" x14ac:dyDescent="0.3">
      <c r="A1570" t="s">
        <v>1017</v>
      </c>
      <c r="B1570">
        <v>18.850000000000001</v>
      </c>
      <c r="C1570" t="s">
        <v>24</v>
      </c>
      <c r="D1570">
        <v>6.7900000000000002E-2</v>
      </c>
      <c r="E1570" t="s">
        <v>16</v>
      </c>
      <c r="F1570">
        <v>120.944</v>
      </c>
      <c r="G1570" t="s">
        <v>39</v>
      </c>
      <c r="H1570">
        <v>1987</v>
      </c>
      <c r="I1570" t="s">
        <v>40</v>
      </c>
      <c r="J1570" t="s">
        <v>27</v>
      </c>
      <c r="K1570" t="s">
        <v>20</v>
      </c>
      <c r="L1570">
        <v>1766.9231</v>
      </c>
      <c r="M1570" t="s">
        <v>21</v>
      </c>
      <c r="N1570" t="s">
        <v>22</v>
      </c>
      <c r="O1570" t="str">
        <f t="shared" si="48"/>
        <v xml:space="preserve">Tier 3-Supermarket </v>
      </c>
      <c r="P1570" s="1">
        <f t="shared" si="49"/>
        <v>3.6917835315502239E-5</v>
      </c>
    </row>
    <row r="1571" spans="1:16" x14ac:dyDescent="0.3">
      <c r="A1571" t="s">
        <v>1017</v>
      </c>
      <c r="B1571">
        <v>18.850000000000001</v>
      </c>
      <c r="C1571" t="s">
        <v>24</v>
      </c>
      <c r="D1571">
        <v>6.83E-2</v>
      </c>
      <c r="E1571" t="s">
        <v>16</v>
      </c>
      <c r="F1571">
        <v>118.044</v>
      </c>
      <c r="G1571" t="s">
        <v>51</v>
      </c>
      <c r="H1571">
        <v>2007</v>
      </c>
      <c r="J1571" t="s">
        <v>49</v>
      </c>
      <c r="K1571" t="s">
        <v>20</v>
      </c>
      <c r="L1571">
        <v>1808.8443</v>
      </c>
      <c r="M1571" t="s">
        <v>21</v>
      </c>
      <c r="N1571" t="s">
        <v>22</v>
      </c>
      <c r="O1571" t="str">
        <f t="shared" si="48"/>
        <v xml:space="preserve">Tier 2-Supermarket </v>
      </c>
      <c r="P1571" s="1">
        <f t="shared" si="49"/>
        <v>3.7793730796085534E-5</v>
      </c>
    </row>
    <row r="1572" spans="1:16" x14ac:dyDescent="0.3">
      <c r="A1572" t="s">
        <v>1326</v>
      </c>
      <c r="B1572">
        <v>18.850000000000001</v>
      </c>
      <c r="C1572" t="s">
        <v>15</v>
      </c>
      <c r="D1572">
        <v>3.5999999999999997E-2</v>
      </c>
      <c r="E1572" t="s">
        <v>31</v>
      </c>
      <c r="F1572">
        <v>58.756</v>
      </c>
      <c r="G1572" t="s">
        <v>39</v>
      </c>
      <c r="H1572">
        <v>1987</v>
      </c>
      <c r="I1572" t="s">
        <v>40</v>
      </c>
      <c r="J1572" t="s">
        <v>27</v>
      </c>
      <c r="K1572" t="s">
        <v>20</v>
      </c>
      <c r="L1572">
        <v>891.41849999999999</v>
      </c>
      <c r="M1572" t="s">
        <v>21</v>
      </c>
      <c r="N1572" t="s">
        <v>22</v>
      </c>
      <c r="O1572" t="str">
        <f t="shared" si="48"/>
        <v xml:space="preserve">Tier 3-Supermarket </v>
      </c>
      <c r="P1572" s="1">
        <f t="shared" si="49"/>
        <v>1.8625169018500031E-5</v>
      </c>
    </row>
    <row r="1573" spans="1:16" x14ac:dyDescent="0.3">
      <c r="A1573" t="s">
        <v>1506</v>
      </c>
      <c r="B1573">
        <v>18.850000000000001</v>
      </c>
      <c r="C1573" t="s">
        <v>15</v>
      </c>
      <c r="D1573">
        <v>0.13719999999999999</v>
      </c>
      <c r="E1573" t="s">
        <v>73</v>
      </c>
      <c r="F1573">
        <v>159.458</v>
      </c>
      <c r="G1573" t="s">
        <v>54</v>
      </c>
      <c r="H1573">
        <v>1997</v>
      </c>
      <c r="I1573" t="s">
        <v>55</v>
      </c>
      <c r="J1573" t="s">
        <v>19</v>
      </c>
      <c r="K1573" t="s">
        <v>20</v>
      </c>
      <c r="L1573">
        <v>2462.0048000000002</v>
      </c>
      <c r="M1573" t="s">
        <v>29</v>
      </c>
      <c r="N1573" t="s">
        <v>57</v>
      </c>
      <c r="O1573" t="str">
        <f t="shared" si="48"/>
        <v xml:space="preserve">Tier 1-Supermarket </v>
      </c>
      <c r="P1573" s="1">
        <f t="shared" si="49"/>
        <v>5.1440771673864039E-5</v>
      </c>
    </row>
    <row r="1574" spans="1:16" x14ac:dyDescent="0.3">
      <c r="A1574" t="s">
        <v>231</v>
      </c>
      <c r="B1574">
        <v>18.850000000000001</v>
      </c>
      <c r="C1574" t="s">
        <v>15</v>
      </c>
      <c r="D1574">
        <v>8.7099999999999997E-2</v>
      </c>
      <c r="E1574" t="s">
        <v>63</v>
      </c>
      <c r="F1574">
        <v>191.785</v>
      </c>
      <c r="G1574" t="s">
        <v>34</v>
      </c>
      <c r="H1574">
        <v>1998</v>
      </c>
      <c r="J1574" t="s">
        <v>27</v>
      </c>
      <c r="K1574" t="s">
        <v>35</v>
      </c>
      <c r="L1574">
        <v>560.87800000000004</v>
      </c>
      <c r="M1574" t="s">
        <v>38</v>
      </c>
      <c r="N1574" t="s">
        <v>22</v>
      </c>
      <c r="O1574" t="str">
        <f t="shared" si="48"/>
        <v>Tier 3-Grocery Stor</v>
      </c>
      <c r="P1574" s="1">
        <f t="shared" si="49"/>
        <v>1.1718903689746468E-5</v>
      </c>
    </row>
    <row r="1575" spans="1:16" x14ac:dyDescent="0.3">
      <c r="A1575" t="s">
        <v>376</v>
      </c>
      <c r="B1575">
        <v>18.850000000000001</v>
      </c>
      <c r="C1575" t="s">
        <v>15</v>
      </c>
      <c r="D1575">
        <v>0</v>
      </c>
      <c r="E1575" t="s">
        <v>63</v>
      </c>
      <c r="F1575">
        <v>132.56299999999999</v>
      </c>
      <c r="G1575" t="s">
        <v>48</v>
      </c>
      <c r="H1575">
        <v>2002</v>
      </c>
      <c r="J1575" t="s">
        <v>49</v>
      </c>
      <c r="K1575" t="s">
        <v>20</v>
      </c>
      <c r="L1575">
        <v>2059.6314000000002</v>
      </c>
      <c r="M1575" t="s">
        <v>38</v>
      </c>
      <c r="N1575" t="s">
        <v>36</v>
      </c>
      <c r="O1575" t="str">
        <f t="shared" si="48"/>
        <v xml:space="preserve">Tier 2-Supermarket </v>
      </c>
      <c r="P1575" s="1">
        <f t="shared" si="49"/>
        <v>4.3033640137387602E-5</v>
      </c>
    </row>
    <row r="1576" spans="1:16" x14ac:dyDescent="0.3">
      <c r="A1576" t="s">
        <v>231</v>
      </c>
      <c r="B1576">
        <v>18.850000000000001</v>
      </c>
      <c r="C1576" t="s">
        <v>15</v>
      </c>
      <c r="D1576">
        <v>5.2200000000000003E-2</v>
      </c>
      <c r="E1576" t="s">
        <v>63</v>
      </c>
      <c r="F1576">
        <v>190.48500000000001</v>
      </c>
      <c r="G1576" t="s">
        <v>48</v>
      </c>
      <c r="H1576">
        <v>2002</v>
      </c>
      <c r="J1576" t="s">
        <v>49</v>
      </c>
      <c r="K1576" t="s">
        <v>20</v>
      </c>
      <c r="L1576">
        <v>2845.6381999999999</v>
      </c>
      <c r="M1576" t="s">
        <v>38</v>
      </c>
      <c r="N1576" t="s">
        <v>22</v>
      </c>
      <c r="O1576" t="str">
        <f t="shared" si="48"/>
        <v xml:space="preserve">Tier 2-Supermarket </v>
      </c>
      <c r="P1576" s="1">
        <f t="shared" si="49"/>
        <v>5.9456352364798568E-5</v>
      </c>
    </row>
    <row r="1577" spans="1:16" x14ac:dyDescent="0.3">
      <c r="A1577" t="s">
        <v>1425</v>
      </c>
      <c r="B1577">
        <v>18.850000000000001</v>
      </c>
      <c r="C1577" t="s">
        <v>15</v>
      </c>
      <c r="D1577">
        <v>3.9600000000000003E-2</v>
      </c>
      <c r="E1577" t="s">
        <v>44</v>
      </c>
      <c r="F1577">
        <v>41.648000000000003</v>
      </c>
      <c r="G1577" t="s">
        <v>65</v>
      </c>
      <c r="H1577">
        <v>2004</v>
      </c>
      <c r="I1577" t="s">
        <v>55</v>
      </c>
      <c r="J1577" t="s">
        <v>49</v>
      </c>
      <c r="K1577" t="s">
        <v>20</v>
      </c>
      <c r="L1577">
        <v>580.98009999999999</v>
      </c>
      <c r="M1577" t="s">
        <v>45</v>
      </c>
      <c r="N1577" t="s">
        <v>22</v>
      </c>
      <c r="O1577" t="str">
        <f t="shared" si="48"/>
        <v xml:space="preserve">Tier 2-Supermarket </v>
      </c>
      <c r="P1577" s="1">
        <f t="shared" si="49"/>
        <v>1.2138914055390425E-5</v>
      </c>
    </row>
    <row r="1578" spans="1:16" x14ac:dyDescent="0.3">
      <c r="A1578" t="s">
        <v>376</v>
      </c>
      <c r="B1578">
        <v>18.850000000000001</v>
      </c>
      <c r="C1578" t="s">
        <v>15</v>
      </c>
      <c r="D1578">
        <v>1.6199999999999999E-2</v>
      </c>
      <c r="E1578" t="s">
        <v>63</v>
      </c>
      <c r="F1578">
        <v>131.16300000000001</v>
      </c>
      <c r="G1578" t="s">
        <v>26</v>
      </c>
      <c r="H1578">
        <v>2009</v>
      </c>
      <c r="I1578" t="s">
        <v>18</v>
      </c>
      <c r="J1578" t="s">
        <v>27</v>
      </c>
      <c r="K1578" t="s">
        <v>28</v>
      </c>
      <c r="L1578">
        <v>1610.2841000000001</v>
      </c>
      <c r="M1578" t="s">
        <v>38</v>
      </c>
      <c r="N1578" t="s">
        <v>22</v>
      </c>
      <c r="O1578" t="str">
        <f t="shared" si="48"/>
        <v xml:space="preserve">Tier 3-Supermarket </v>
      </c>
      <c r="P1578" s="1">
        <f t="shared" si="49"/>
        <v>3.3645042738403129E-5</v>
      </c>
    </row>
    <row r="1579" spans="1:16" x14ac:dyDescent="0.3">
      <c r="A1579" t="s">
        <v>1326</v>
      </c>
      <c r="B1579">
        <v>18.850000000000001</v>
      </c>
      <c r="C1579" t="s">
        <v>15</v>
      </c>
      <c r="D1579">
        <v>3.61E-2</v>
      </c>
      <c r="E1579" t="s">
        <v>31</v>
      </c>
      <c r="F1579">
        <v>59.256</v>
      </c>
      <c r="G1579" t="s">
        <v>17</v>
      </c>
      <c r="H1579">
        <v>1999</v>
      </c>
      <c r="I1579" t="s">
        <v>18</v>
      </c>
      <c r="J1579" t="s">
        <v>19</v>
      </c>
      <c r="K1579" t="s">
        <v>20</v>
      </c>
      <c r="L1579">
        <v>944.33849999999995</v>
      </c>
      <c r="M1579" t="s">
        <v>21</v>
      </c>
      <c r="N1579" t="s">
        <v>22</v>
      </c>
      <c r="O1579" t="str">
        <f t="shared" si="48"/>
        <v xml:space="preserve">Tier 1-Supermarket </v>
      </c>
      <c r="P1579" s="1">
        <f t="shared" si="49"/>
        <v>1.9730871833125285E-5</v>
      </c>
    </row>
    <row r="1580" spans="1:16" x14ac:dyDescent="0.3">
      <c r="A1580" t="s">
        <v>974</v>
      </c>
      <c r="B1580">
        <v>18.850000000000001</v>
      </c>
      <c r="C1580" t="s">
        <v>15</v>
      </c>
      <c r="D1580">
        <v>5.5399999999999998E-2</v>
      </c>
      <c r="E1580" t="s">
        <v>42</v>
      </c>
      <c r="F1580">
        <v>130.62799999999999</v>
      </c>
      <c r="G1580" t="s">
        <v>17</v>
      </c>
      <c r="H1580">
        <v>1999</v>
      </c>
      <c r="I1580" t="s">
        <v>18</v>
      </c>
      <c r="J1580" t="s">
        <v>19</v>
      </c>
      <c r="K1580" t="s">
        <v>20</v>
      </c>
      <c r="L1580">
        <v>1597.7945999999999</v>
      </c>
      <c r="M1580" t="s">
        <v>21</v>
      </c>
      <c r="N1580" t="s">
        <v>22</v>
      </c>
      <c r="O1580" t="str">
        <f t="shared" si="48"/>
        <v xml:space="preserve">Tier 1-Supermarket </v>
      </c>
      <c r="P1580" s="1">
        <f t="shared" si="49"/>
        <v>3.3384088934486604E-5</v>
      </c>
    </row>
    <row r="1581" spans="1:16" x14ac:dyDescent="0.3">
      <c r="A1581" t="s">
        <v>1506</v>
      </c>
      <c r="B1581">
        <v>18.850000000000001</v>
      </c>
      <c r="C1581" t="s">
        <v>15</v>
      </c>
      <c r="D1581">
        <v>0.1371</v>
      </c>
      <c r="E1581" t="s">
        <v>73</v>
      </c>
      <c r="F1581">
        <v>162.358</v>
      </c>
      <c r="G1581" t="s">
        <v>39</v>
      </c>
      <c r="H1581">
        <v>1987</v>
      </c>
      <c r="I1581" t="s">
        <v>40</v>
      </c>
      <c r="J1581" t="s">
        <v>27</v>
      </c>
      <c r="K1581" t="s">
        <v>20</v>
      </c>
      <c r="L1581">
        <v>2657.2656999999999</v>
      </c>
      <c r="M1581" t="s">
        <v>29</v>
      </c>
      <c r="N1581" t="s">
        <v>57</v>
      </c>
      <c r="O1581" t="str">
        <f t="shared" si="48"/>
        <v xml:space="preserve">Tier 3-Supermarket </v>
      </c>
      <c r="P1581" s="1">
        <f t="shared" si="49"/>
        <v>5.5520524635244607E-5</v>
      </c>
    </row>
    <row r="1582" spans="1:16" x14ac:dyDescent="0.3">
      <c r="A1582" t="s">
        <v>1425</v>
      </c>
      <c r="B1582">
        <v>18.850000000000001</v>
      </c>
      <c r="C1582" t="s">
        <v>15</v>
      </c>
      <c r="D1582">
        <v>3.9899999999999998E-2</v>
      </c>
      <c r="E1582" t="s">
        <v>44</v>
      </c>
      <c r="F1582">
        <v>39.747999999999998</v>
      </c>
      <c r="G1582" t="s">
        <v>51</v>
      </c>
      <c r="H1582">
        <v>2007</v>
      </c>
      <c r="J1582" t="s">
        <v>49</v>
      </c>
      <c r="K1582" t="s">
        <v>20</v>
      </c>
      <c r="L1582">
        <v>524.07039999999995</v>
      </c>
      <c r="M1582" t="s">
        <v>45</v>
      </c>
      <c r="N1582" t="s">
        <v>22</v>
      </c>
      <c r="O1582" t="str">
        <f t="shared" si="48"/>
        <v xml:space="preserve">Tier 2-Supermarket </v>
      </c>
      <c r="P1582" s="1">
        <f t="shared" si="49"/>
        <v>1.0949851026866638E-5</v>
      </c>
    </row>
    <row r="1583" spans="1:16" x14ac:dyDescent="0.3">
      <c r="A1583" t="s">
        <v>1046</v>
      </c>
      <c r="B1583">
        <v>18.850000000000001</v>
      </c>
      <c r="C1583" t="s">
        <v>15</v>
      </c>
      <c r="D1583">
        <v>4.0399999999999998E-2</v>
      </c>
      <c r="E1583" t="s">
        <v>38</v>
      </c>
      <c r="F1583">
        <v>244.114</v>
      </c>
      <c r="G1583" t="s">
        <v>54</v>
      </c>
      <c r="H1583">
        <v>1997</v>
      </c>
      <c r="I1583" t="s">
        <v>55</v>
      </c>
      <c r="J1583" t="s">
        <v>19</v>
      </c>
      <c r="K1583" t="s">
        <v>20</v>
      </c>
      <c r="L1583">
        <v>3267.4279999999999</v>
      </c>
      <c r="M1583" t="s">
        <v>38</v>
      </c>
      <c r="N1583" t="s">
        <v>22</v>
      </c>
      <c r="O1583" t="str">
        <f t="shared" si="48"/>
        <v xml:space="preserve">Tier 1-Supermarket </v>
      </c>
      <c r="P1583" s="1">
        <f t="shared" si="49"/>
        <v>6.8269167350441481E-5</v>
      </c>
    </row>
    <row r="1584" spans="1:16" x14ac:dyDescent="0.3">
      <c r="A1584" t="s">
        <v>376</v>
      </c>
      <c r="B1584">
        <v>18.850000000000001</v>
      </c>
      <c r="C1584" t="s">
        <v>15</v>
      </c>
      <c r="D1584">
        <v>1.61E-2</v>
      </c>
      <c r="E1584" t="s">
        <v>63</v>
      </c>
      <c r="F1584">
        <v>130.76300000000001</v>
      </c>
      <c r="G1584" t="s">
        <v>39</v>
      </c>
      <c r="H1584">
        <v>1987</v>
      </c>
      <c r="I1584" t="s">
        <v>40</v>
      </c>
      <c r="J1584" t="s">
        <v>27</v>
      </c>
      <c r="K1584" t="s">
        <v>20</v>
      </c>
      <c r="L1584">
        <v>1816.9150999999999</v>
      </c>
      <c r="M1584" t="s">
        <v>38</v>
      </c>
      <c r="N1584" t="s">
        <v>22</v>
      </c>
      <c r="O1584" t="str">
        <f t="shared" si="48"/>
        <v xml:space="preserve">Tier 3-Supermarket </v>
      </c>
      <c r="P1584" s="1">
        <f t="shared" si="49"/>
        <v>3.7962360922243461E-5</v>
      </c>
    </row>
    <row r="1585" spans="1:16" x14ac:dyDescent="0.3">
      <c r="A1585" t="s">
        <v>205</v>
      </c>
      <c r="B1585">
        <v>18.75</v>
      </c>
      <c r="C1585" t="s">
        <v>15</v>
      </c>
      <c r="D1585">
        <v>5.21E-2</v>
      </c>
      <c r="E1585" t="s">
        <v>63</v>
      </c>
      <c r="F1585">
        <v>104.628</v>
      </c>
      <c r="G1585" t="s">
        <v>48</v>
      </c>
      <c r="H1585">
        <v>2002</v>
      </c>
      <c r="J1585" t="s">
        <v>49</v>
      </c>
      <c r="K1585" t="s">
        <v>20</v>
      </c>
      <c r="L1585">
        <v>745.69600000000003</v>
      </c>
      <c r="M1585" t="s">
        <v>38</v>
      </c>
      <c r="N1585" t="s">
        <v>22</v>
      </c>
      <c r="O1585" t="str">
        <f t="shared" si="48"/>
        <v xml:space="preserve">Tier 2-Supermarket </v>
      </c>
      <c r="P1585" s="1">
        <f t="shared" si="49"/>
        <v>1.5580464211163893E-5</v>
      </c>
    </row>
    <row r="1586" spans="1:16" x14ac:dyDescent="0.3">
      <c r="A1586" t="s">
        <v>474</v>
      </c>
      <c r="B1586">
        <v>18.75</v>
      </c>
      <c r="C1586" t="s">
        <v>15</v>
      </c>
      <c r="D1586">
        <v>3.4500000000000003E-2</v>
      </c>
      <c r="E1586" t="s">
        <v>38</v>
      </c>
      <c r="F1586">
        <v>211.72200000000001</v>
      </c>
      <c r="G1586" t="s">
        <v>51</v>
      </c>
      <c r="H1586">
        <v>2007</v>
      </c>
      <c r="J1586" t="s">
        <v>49</v>
      </c>
      <c r="K1586" t="s">
        <v>20</v>
      </c>
      <c r="L1586">
        <v>5770.4885999999997</v>
      </c>
      <c r="M1586" t="s">
        <v>38</v>
      </c>
      <c r="N1586" t="s">
        <v>22</v>
      </c>
      <c r="O1586" t="str">
        <f t="shared" si="48"/>
        <v xml:space="preserve">Tier 2-Supermarket </v>
      </c>
      <c r="P1586" s="1">
        <f t="shared" si="49"/>
        <v>1.2056775296264057E-4</v>
      </c>
    </row>
    <row r="1587" spans="1:16" x14ac:dyDescent="0.3">
      <c r="A1587" t="s">
        <v>817</v>
      </c>
      <c r="B1587">
        <v>18.75</v>
      </c>
      <c r="C1587" t="s">
        <v>15</v>
      </c>
      <c r="D1587">
        <v>5.3100000000000001E-2</v>
      </c>
      <c r="E1587" t="s">
        <v>44</v>
      </c>
      <c r="F1587">
        <v>193.65</v>
      </c>
      <c r="G1587" t="s">
        <v>51</v>
      </c>
      <c r="H1587">
        <v>2007</v>
      </c>
      <c r="J1587" t="s">
        <v>49</v>
      </c>
      <c r="K1587" t="s">
        <v>20</v>
      </c>
      <c r="L1587">
        <v>2876.2559999999999</v>
      </c>
      <c r="M1587" t="s">
        <v>45</v>
      </c>
      <c r="N1587" t="s">
        <v>22</v>
      </c>
      <c r="O1587" t="str">
        <f t="shared" si="48"/>
        <v xml:space="preserve">Tier 2-Supermarket </v>
      </c>
      <c r="P1587" s="1">
        <f t="shared" si="49"/>
        <v>6.0096076243060722E-5</v>
      </c>
    </row>
    <row r="1588" spans="1:16" x14ac:dyDescent="0.3">
      <c r="A1588" t="s">
        <v>1028</v>
      </c>
      <c r="B1588">
        <v>18.75</v>
      </c>
      <c r="C1588" t="s">
        <v>15</v>
      </c>
      <c r="D1588">
        <v>1.04E-2</v>
      </c>
      <c r="E1588" t="s">
        <v>38</v>
      </c>
      <c r="F1588">
        <v>207.095</v>
      </c>
      <c r="G1588" t="s">
        <v>54</v>
      </c>
      <c r="H1588">
        <v>1997</v>
      </c>
      <c r="I1588" t="s">
        <v>55</v>
      </c>
      <c r="J1588" t="s">
        <v>19</v>
      </c>
      <c r="K1588" t="s">
        <v>20</v>
      </c>
      <c r="L1588">
        <v>3125.931</v>
      </c>
      <c r="M1588" t="s">
        <v>38</v>
      </c>
      <c r="N1588" t="s">
        <v>22</v>
      </c>
      <c r="O1588" t="str">
        <f t="shared" si="48"/>
        <v xml:space="preserve">Tier 1-Supermarket </v>
      </c>
      <c r="P1588" s="1">
        <f t="shared" si="49"/>
        <v>6.5312749528048637E-5</v>
      </c>
    </row>
    <row r="1589" spans="1:16" x14ac:dyDescent="0.3">
      <c r="A1589" t="s">
        <v>205</v>
      </c>
      <c r="B1589">
        <v>18.75</v>
      </c>
      <c r="C1589" t="s">
        <v>15</v>
      </c>
      <c r="D1589">
        <v>5.21E-2</v>
      </c>
      <c r="E1589" t="s">
        <v>63</v>
      </c>
      <c r="F1589">
        <v>104.828</v>
      </c>
      <c r="G1589" t="s">
        <v>17</v>
      </c>
      <c r="H1589">
        <v>1999</v>
      </c>
      <c r="I1589" t="s">
        <v>18</v>
      </c>
      <c r="J1589" t="s">
        <v>19</v>
      </c>
      <c r="K1589" t="s">
        <v>20</v>
      </c>
      <c r="L1589">
        <v>2343.616</v>
      </c>
      <c r="M1589" t="s">
        <v>38</v>
      </c>
      <c r="N1589" t="s">
        <v>22</v>
      </c>
      <c r="O1589" t="str">
        <f t="shared" si="48"/>
        <v xml:space="preserve">Tier 1-Supermarket </v>
      </c>
      <c r="P1589" s="1">
        <f t="shared" si="49"/>
        <v>4.8967173235086514E-5</v>
      </c>
    </row>
    <row r="1590" spans="1:16" x14ac:dyDescent="0.3">
      <c r="A1590" t="s">
        <v>474</v>
      </c>
      <c r="B1590">
        <v>18.75</v>
      </c>
      <c r="C1590" t="s">
        <v>15</v>
      </c>
      <c r="D1590">
        <v>3.4299999999999997E-2</v>
      </c>
      <c r="E1590" t="s">
        <v>38</v>
      </c>
      <c r="F1590">
        <v>215.22200000000001</v>
      </c>
      <c r="G1590" t="s">
        <v>54</v>
      </c>
      <c r="H1590">
        <v>1997</v>
      </c>
      <c r="I1590" t="s">
        <v>55</v>
      </c>
      <c r="J1590" t="s">
        <v>19</v>
      </c>
      <c r="K1590" t="s">
        <v>20</v>
      </c>
      <c r="L1590">
        <v>4701.8796000000002</v>
      </c>
      <c r="M1590" t="s">
        <v>38</v>
      </c>
      <c r="N1590" t="s">
        <v>22</v>
      </c>
      <c r="O1590" t="str">
        <f t="shared" si="48"/>
        <v xml:space="preserve">Tier 1-Supermarket </v>
      </c>
      <c r="P1590" s="1">
        <f t="shared" si="49"/>
        <v>9.8240391302892332E-5</v>
      </c>
    </row>
    <row r="1591" spans="1:16" x14ac:dyDescent="0.3">
      <c r="A1591" t="s">
        <v>1181</v>
      </c>
      <c r="B1591">
        <v>18.75</v>
      </c>
      <c r="C1591" t="s">
        <v>15</v>
      </c>
      <c r="D1591">
        <v>2.4E-2</v>
      </c>
      <c r="E1591" t="s">
        <v>16</v>
      </c>
      <c r="F1591">
        <v>99.004000000000005</v>
      </c>
      <c r="G1591" t="s">
        <v>51</v>
      </c>
      <c r="H1591">
        <v>2007</v>
      </c>
      <c r="J1591" t="s">
        <v>49</v>
      </c>
      <c r="K1591" t="s">
        <v>20</v>
      </c>
      <c r="L1591">
        <v>694.42939999999999</v>
      </c>
      <c r="M1591" t="s">
        <v>21</v>
      </c>
      <c r="N1591" t="s">
        <v>22</v>
      </c>
      <c r="O1591" t="str">
        <f t="shared" si="48"/>
        <v xml:space="preserve">Tier 2-Supermarket </v>
      </c>
      <c r="P1591" s="1">
        <f t="shared" si="49"/>
        <v>1.4509307296646374E-5</v>
      </c>
    </row>
    <row r="1592" spans="1:16" x14ac:dyDescent="0.3">
      <c r="A1592" t="s">
        <v>474</v>
      </c>
      <c r="B1592">
        <v>18.75</v>
      </c>
      <c r="C1592" t="s">
        <v>15</v>
      </c>
      <c r="D1592">
        <v>3.44E-2</v>
      </c>
      <c r="E1592" t="s">
        <v>38</v>
      </c>
      <c r="F1592">
        <v>215.72200000000001</v>
      </c>
      <c r="G1592" t="s">
        <v>17</v>
      </c>
      <c r="H1592">
        <v>1999</v>
      </c>
      <c r="I1592" t="s">
        <v>18</v>
      </c>
      <c r="J1592" t="s">
        <v>19</v>
      </c>
      <c r="K1592" t="s">
        <v>20</v>
      </c>
      <c r="L1592">
        <v>4274.4359999999997</v>
      </c>
      <c r="M1592" t="s">
        <v>38</v>
      </c>
      <c r="N1592" t="s">
        <v>22</v>
      </c>
      <c r="O1592" t="str">
        <f t="shared" si="48"/>
        <v xml:space="preserve">Tier 1-Supermarket </v>
      </c>
      <c r="P1592" s="1">
        <f t="shared" si="49"/>
        <v>8.9309446638993011E-5</v>
      </c>
    </row>
    <row r="1593" spans="1:16" x14ac:dyDescent="0.3">
      <c r="A1593" t="s">
        <v>1028</v>
      </c>
      <c r="B1593">
        <v>18.75</v>
      </c>
      <c r="C1593" t="s">
        <v>15</v>
      </c>
      <c r="D1593">
        <v>1.04E-2</v>
      </c>
      <c r="E1593" t="s">
        <v>38</v>
      </c>
      <c r="F1593">
        <v>208.39500000000001</v>
      </c>
      <c r="G1593" t="s">
        <v>39</v>
      </c>
      <c r="H1593">
        <v>1987</v>
      </c>
      <c r="I1593" t="s">
        <v>40</v>
      </c>
      <c r="J1593" t="s">
        <v>27</v>
      </c>
      <c r="K1593" t="s">
        <v>20</v>
      </c>
      <c r="L1593">
        <v>2709.1401999999998</v>
      </c>
      <c r="M1593" t="s">
        <v>38</v>
      </c>
      <c r="N1593" t="s">
        <v>22</v>
      </c>
      <c r="O1593" t="str">
        <f t="shared" si="48"/>
        <v xml:space="preserve">Tier 3-Supermarket </v>
      </c>
      <c r="P1593" s="1">
        <f t="shared" si="49"/>
        <v>5.6604382924308814E-5</v>
      </c>
    </row>
    <row r="1594" spans="1:16" x14ac:dyDescent="0.3">
      <c r="A1594" t="s">
        <v>817</v>
      </c>
      <c r="B1594">
        <v>18.75</v>
      </c>
      <c r="C1594" t="s">
        <v>15</v>
      </c>
      <c r="D1594">
        <v>5.28E-2</v>
      </c>
      <c r="E1594" t="s">
        <v>44</v>
      </c>
      <c r="F1594">
        <v>193.25</v>
      </c>
      <c r="G1594" t="s">
        <v>65</v>
      </c>
      <c r="H1594">
        <v>2004</v>
      </c>
      <c r="I1594" t="s">
        <v>55</v>
      </c>
      <c r="J1594" t="s">
        <v>49</v>
      </c>
      <c r="K1594" t="s">
        <v>20</v>
      </c>
      <c r="L1594">
        <v>2684.5056</v>
      </c>
      <c r="M1594" t="s">
        <v>45</v>
      </c>
      <c r="N1594" t="s">
        <v>22</v>
      </c>
      <c r="O1594" t="str">
        <f t="shared" si="48"/>
        <v xml:space="preserve">Tier 2-Supermarket </v>
      </c>
      <c r="P1594" s="1">
        <f t="shared" si="49"/>
        <v>5.608967116019001E-5</v>
      </c>
    </row>
    <row r="1595" spans="1:16" x14ac:dyDescent="0.3">
      <c r="A1595" t="s">
        <v>1028</v>
      </c>
      <c r="B1595">
        <v>18.75</v>
      </c>
      <c r="C1595" t="s">
        <v>15</v>
      </c>
      <c r="D1595">
        <v>1.04E-2</v>
      </c>
      <c r="E1595" t="s">
        <v>38</v>
      </c>
      <c r="F1595">
        <v>207.19499999999999</v>
      </c>
      <c r="G1595" t="s">
        <v>65</v>
      </c>
      <c r="H1595">
        <v>2004</v>
      </c>
      <c r="I1595" t="s">
        <v>55</v>
      </c>
      <c r="J1595" t="s">
        <v>49</v>
      </c>
      <c r="K1595" t="s">
        <v>20</v>
      </c>
      <c r="L1595">
        <v>1667.1632</v>
      </c>
      <c r="M1595" t="s">
        <v>38</v>
      </c>
      <c r="N1595" t="s">
        <v>22</v>
      </c>
      <c r="O1595" t="str">
        <f t="shared" si="48"/>
        <v xml:space="preserve">Tier 2-Supermarket </v>
      </c>
      <c r="P1595" s="1">
        <f t="shared" si="49"/>
        <v>3.4833466414959271E-5</v>
      </c>
    </row>
    <row r="1596" spans="1:16" x14ac:dyDescent="0.3">
      <c r="A1596" t="s">
        <v>817</v>
      </c>
      <c r="B1596">
        <v>18.75</v>
      </c>
      <c r="C1596" t="s">
        <v>72</v>
      </c>
      <c r="D1596">
        <v>5.28E-2</v>
      </c>
      <c r="E1596" t="s">
        <v>44</v>
      </c>
      <c r="F1596">
        <v>189.75</v>
      </c>
      <c r="G1596" t="s">
        <v>39</v>
      </c>
      <c r="H1596">
        <v>1987</v>
      </c>
      <c r="I1596" t="s">
        <v>40</v>
      </c>
      <c r="J1596" t="s">
        <v>27</v>
      </c>
      <c r="K1596" t="s">
        <v>20</v>
      </c>
      <c r="L1596">
        <v>2492.7552000000001</v>
      </c>
      <c r="M1596" t="s">
        <v>45</v>
      </c>
      <c r="N1596" t="s">
        <v>22</v>
      </c>
      <c r="O1596" t="str">
        <f t="shared" si="48"/>
        <v xml:space="preserve">Tier 3-Supermarket </v>
      </c>
      <c r="P1596" s="1">
        <f t="shared" si="49"/>
        <v>5.2083266077319292E-5</v>
      </c>
    </row>
    <row r="1597" spans="1:16" x14ac:dyDescent="0.3">
      <c r="A1597" t="s">
        <v>1181</v>
      </c>
      <c r="B1597">
        <v>18.75</v>
      </c>
      <c r="C1597" t="s">
        <v>15</v>
      </c>
      <c r="D1597">
        <v>2.3900000000000001E-2</v>
      </c>
      <c r="E1597" t="s">
        <v>16</v>
      </c>
      <c r="F1597">
        <v>97.403999999999996</v>
      </c>
      <c r="G1597" t="s">
        <v>17</v>
      </c>
      <c r="H1597">
        <v>1999</v>
      </c>
      <c r="I1597" t="s">
        <v>18</v>
      </c>
      <c r="J1597" t="s">
        <v>19</v>
      </c>
      <c r="K1597" t="s">
        <v>20</v>
      </c>
      <c r="L1597">
        <v>2281.6966000000002</v>
      </c>
      <c r="M1597" t="s">
        <v>21</v>
      </c>
      <c r="N1597" t="s">
        <v>22</v>
      </c>
      <c r="O1597" t="str">
        <f t="shared" si="48"/>
        <v xml:space="preserve">Tier 1-Supermarket </v>
      </c>
      <c r="P1597" s="1">
        <f t="shared" si="49"/>
        <v>4.767343826040952E-5</v>
      </c>
    </row>
    <row r="1598" spans="1:16" x14ac:dyDescent="0.3">
      <c r="A1598" t="s">
        <v>1181</v>
      </c>
      <c r="B1598">
        <v>18.75</v>
      </c>
      <c r="C1598" t="s">
        <v>15</v>
      </c>
      <c r="D1598">
        <v>0</v>
      </c>
      <c r="E1598" t="s">
        <v>16</v>
      </c>
      <c r="F1598">
        <v>97.903999999999996</v>
      </c>
      <c r="G1598" t="s">
        <v>48</v>
      </c>
      <c r="H1598">
        <v>2002</v>
      </c>
      <c r="J1598" t="s">
        <v>49</v>
      </c>
      <c r="K1598" t="s">
        <v>20</v>
      </c>
      <c r="L1598">
        <v>1686.4713999999999</v>
      </c>
      <c r="M1598" t="s">
        <v>21</v>
      </c>
      <c r="N1598" t="s">
        <v>36</v>
      </c>
      <c r="O1598" t="str">
        <f t="shared" si="48"/>
        <v xml:space="preserve">Tier 2-Supermarket </v>
      </c>
      <c r="P1598" s="1">
        <f t="shared" si="49"/>
        <v>3.5236889148998331E-5</v>
      </c>
    </row>
    <row r="1599" spans="1:16" x14ac:dyDescent="0.3">
      <c r="A1599" t="s">
        <v>474</v>
      </c>
      <c r="B1599">
        <v>18.75</v>
      </c>
      <c r="C1599" t="s">
        <v>15</v>
      </c>
      <c r="D1599">
        <v>3.4299999999999997E-2</v>
      </c>
      <c r="E1599" t="s">
        <v>38</v>
      </c>
      <c r="F1599">
        <v>214.12200000000001</v>
      </c>
      <c r="G1599" t="s">
        <v>39</v>
      </c>
      <c r="H1599">
        <v>1987</v>
      </c>
      <c r="I1599" t="s">
        <v>40</v>
      </c>
      <c r="J1599" t="s">
        <v>27</v>
      </c>
      <c r="K1599" t="s">
        <v>20</v>
      </c>
      <c r="L1599">
        <v>4488.1578</v>
      </c>
      <c r="M1599" t="s">
        <v>38</v>
      </c>
      <c r="N1599" t="s">
        <v>22</v>
      </c>
      <c r="O1599" t="str">
        <f t="shared" si="48"/>
        <v xml:space="preserve">Tier 3-Supermarket </v>
      </c>
      <c r="P1599" s="1">
        <f t="shared" si="49"/>
        <v>9.3774918970942664E-5</v>
      </c>
    </row>
    <row r="1600" spans="1:16" x14ac:dyDescent="0.3">
      <c r="A1600" t="s">
        <v>1028</v>
      </c>
      <c r="B1600">
        <v>18.75</v>
      </c>
      <c r="C1600" t="s">
        <v>15</v>
      </c>
      <c r="D1600">
        <v>1.04E-2</v>
      </c>
      <c r="E1600" t="s">
        <v>38</v>
      </c>
      <c r="F1600">
        <v>207.89500000000001</v>
      </c>
      <c r="G1600" t="s">
        <v>17</v>
      </c>
      <c r="H1600">
        <v>1999</v>
      </c>
      <c r="I1600" t="s">
        <v>18</v>
      </c>
      <c r="J1600" t="s">
        <v>19</v>
      </c>
      <c r="K1600" t="s">
        <v>20</v>
      </c>
      <c r="L1600">
        <v>2292.3494000000001</v>
      </c>
      <c r="M1600" t="s">
        <v>38</v>
      </c>
      <c r="N1600" t="s">
        <v>22</v>
      </c>
      <c r="O1600" t="str">
        <f t="shared" si="48"/>
        <v xml:space="preserve">Tier 1-Supermarket </v>
      </c>
      <c r="P1600" s="1">
        <f t="shared" si="49"/>
        <v>4.7896016320568998E-5</v>
      </c>
    </row>
    <row r="1601" spans="1:16" x14ac:dyDescent="0.3">
      <c r="A1601" t="s">
        <v>205</v>
      </c>
      <c r="B1601">
        <v>18.75</v>
      </c>
      <c r="C1601" t="s">
        <v>15</v>
      </c>
      <c r="D1601">
        <v>5.1999999999999998E-2</v>
      </c>
      <c r="E1601" t="s">
        <v>63</v>
      </c>
      <c r="F1601">
        <v>105.72799999999999</v>
      </c>
      <c r="G1601" t="s">
        <v>54</v>
      </c>
      <c r="H1601">
        <v>1997</v>
      </c>
      <c r="I1601" t="s">
        <v>55</v>
      </c>
      <c r="J1601" t="s">
        <v>19</v>
      </c>
      <c r="K1601" t="s">
        <v>20</v>
      </c>
      <c r="L1601">
        <v>2024.0319999999999</v>
      </c>
      <c r="M1601" t="s">
        <v>38</v>
      </c>
      <c r="N1601" t="s">
        <v>22</v>
      </c>
      <c r="O1601" t="str">
        <f t="shared" si="48"/>
        <v xml:space="preserve">Tier 1-Supermarket </v>
      </c>
      <c r="P1601" s="1">
        <f t="shared" si="49"/>
        <v>4.2289831430301988E-5</v>
      </c>
    </row>
    <row r="1602" spans="1:16" x14ac:dyDescent="0.3">
      <c r="A1602" t="s">
        <v>205</v>
      </c>
      <c r="B1602">
        <v>18.75</v>
      </c>
      <c r="C1602" t="s">
        <v>15</v>
      </c>
      <c r="D1602">
        <v>5.2299999999999999E-2</v>
      </c>
      <c r="E1602" t="s">
        <v>63</v>
      </c>
      <c r="F1602">
        <v>105.72799999999999</v>
      </c>
      <c r="G1602" t="s">
        <v>26</v>
      </c>
      <c r="H1602">
        <v>2009</v>
      </c>
      <c r="I1602" t="s">
        <v>18</v>
      </c>
      <c r="J1602" t="s">
        <v>27</v>
      </c>
      <c r="K1602" t="s">
        <v>28</v>
      </c>
      <c r="L1602">
        <v>1704.4480000000001</v>
      </c>
      <c r="M1602" t="s">
        <v>38</v>
      </c>
      <c r="N1602" t="s">
        <v>22</v>
      </c>
      <c r="O1602" t="str">
        <f t="shared" ref="O1602:O1665" si="50">_xlfn.CONCAT(J1602,"-", LEFT(K1602,12))</f>
        <v xml:space="preserve">Tier 3-Supermarket </v>
      </c>
      <c r="P1602" s="1">
        <f t="shared" ref="P1602:P1665" si="51">L1602/SUM(L:L)</f>
        <v>3.5612489625517468E-5</v>
      </c>
    </row>
    <row r="1603" spans="1:16" x14ac:dyDescent="0.3">
      <c r="A1603" t="s">
        <v>474</v>
      </c>
      <c r="B1603">
        <v>18.75</v>
      </c>
      <c r="C1603" t="s">
        <v>15</v>
      </c>
      <c r="D1603">
        <v>0</v>
      </c>
      <c r="E1603" t="s">
        <v>38</v>
      </c>
      <c r="F1603">
        <v>213.322</v>
      </c>
      <c r="G1603" t="s">
        <v>65</v>
      </c>
      <c r="H1603">
        <v>2004</v>
      </c>
      <c r="I1603" t="s">
        <v>55</v>
      </c>
      <c r="J1603" t="s">
        <v>49</v>
      </c>
      <c r="K1603" t="s">
        <v>20</v>
      </c>
      <c r="L1603">
        <v>3419.5488</v>
      </c>
      <c r="M1603" t="s">
        <v>38</v>
      </c>
      <c r="N1603" t="s">
        <v>36</v>
      </c>
      <c r="O1603" t="str">
        <f t="shared" si="50"/>
        <v xml:space="preserve">Tier 2-Supermarket </v>
      </c>
      <c r="P1603" s="1">
        <f t="shared" si="51"/>
        <v>7.1447557311194422E-5</v>
      </c>
    </row>
    <row r="1604" spans="1:16" x14ac:dyDescent="0.3">
      <c r="A1604" t="s">
        <v>1028</v>
      </c>
      <c r="B1604">
        <v>18.75</v>
      </c>
      <c r="C1604" t="s">
        <v>15</v>
      </c>
      <c r="D1604">
        <v>1.04E-2</v>
      </c>
      <c r="E1604" t="s">
        <v>38</v>
      </c>
      <c r="F1604">
        <v>209.495</v>
      </c>
      <c r="G1604" t="s">
        <v>26</v>
      </c>
      <c r="H1604">
        <v>2009</v>
      </c>
      <c r="I1604" t="s">
        <v>18</v>
      </c>
      <c r="J1604" t="s">
        <v>27</v>
      </c>
      <c r="K1604" t="s">
        <v>28</v>
      </c>
      <c r="L1604">
        <v>2500.7447999999999</v>
      </c>
      <c r="M1604" t="s">
        <v>38</v>
      </c>
      <c r="N1604" t="s">
        <v>22</v>
      </c>
      <c r="O1604" t="str">
        <f t="shared" si="50"/>
        <v xml:space="preserve">Tier 3-Supermarket </v>
      </c>
      <c r="P1604" s="1">
        <f t="shared" si="51"/>
        <v>5.2250199622438902E-5</v>
      </c>
    </row>
    <row r="1605" spans="1:16" x14ac:dyDescent="0.3">
      <c r="A1605" t="s">
        <v>1181</v>
      </c>
      <c r="B1605">
        <v>18.75</v>
      </c>
      <c r="C1605" t="s">
        <v>15</v>
      </c>
      <c r="D1605">
        <v>2.3800000000000002E-2</v>
      </c>
      <c r="E1605" t="s">
        <v>16</v>
      </c>
      <c r="F1605">
        <v>97.603999999999999</v>
      </c>
      <c r="G1605" t="s">
        <v>39</v>
      </c>
      <c r="H1605">
        <v>1987</v>
      </c>
      <c r="I1605" t="s">
        <v>40</v>
      </c>
      <c r="J1605" t="s">
        <v>27</v>
      </c>
      <c r="K1605" t="s">
        <v>20</v>
      </c>
      <c r="L1605">
        <v>1488.0630000000001</v>
      </c>
      <c r="M1605" t="s">
        <v>21</v>
      </c>
      <c r="N1605" t="s">
        <v>22</v>
      </c>
      <c r="O1605" t="str">
        <f t="shared" si="50"/>
        <v xml:space="preserve">Tier 3-Supermarket </v>
      </c>
      <c r="P1605" s="1">
        <f t="shared" si="51"/>
        <v>3.1091372778527947E-5</v>
      </c>
    </row>
    <row r="1606" spans="1:16" x14ac:dyDescent="0.3">
      <c r="A1606" t="s">
        <v>817</v>
      </c>
      <c r="B1606">
        <v>18.75</v>
      </c>
      <c r="C1606" t="s">
        <v>15</v>
      </c>
      <c r="D1606">
        <v>5.2999999999999999E-2</v>
      </c>
      <c r="E1606" t="s">
        <v>44</v>
      </c>
      <c r="F1606">
        <v>192.55</v>
      </c>
      <c r="G1606" t="s">
        <v>26</v>
      </c>
      <c r="H1606">
        <v>2009</v>
      </c>
      <c r="I1606" t="s">
        <v>18</v>
      </c>
      <c r="J1606" t="s">
        <v>27</v>
      </c>
      <c r="K1606" t="s">
        <v>28</v>
      </c>
      <c r="L1606">
        <v>2109.2543999999998</v>
      </c>
      <c r="M1606" t="s">
        <v>45</v>
      </c>
      <c r="N1606" t="s">
        <v>22</v>
      </c>
      <c r="O1606" t="str">
        <f t="shared" si="50"/>
        <v xml:space="preserve">Tier 3-Supermarket </v>
      </c>
      <c r="P1606" s="1">
        <f t="shared" si="51"/>
        <v>4.4070455911577862E-5</v>
      </c>
    </row>
    <row r="1607" spans="1:16" x14ac:dyDescent="0.3">
      <c r="A1607" t="s">
        <v>205</v>
      </c>
      <c r="B1607">
        <v>18.75</v>
      </c>
      <c r="C1607" t="s">
        <v>15</v>
      </c>
      <c r="D1607">
        <v>5.2299999999999999E-2</v>
      </c>
      <c r="E1607" t="s">
        <v>63</v>
      </c>
      <c r="F1607">
        <v>108.128</v>
      </c>
      <c r="G1607" t="s">
        <v>51</v>
      </c>
      <c r="H1607">
        <v>2007</v>
      </c>
      <c r="J1607" t="s">
        <v>49</v>
      </c>
      <c r="K1607" t="s">
        <v>20</v>
      </c>
      <c r="L1607">
        <v>1065.28</v>
      </c>
      <c r="M1607" t="s">
        <v>38</v>
      </c>
      <c r="N1607" t="s">
        <v>22</v>
      </c>
      <c r="O1607" t="str">
        <f t="shared" si="50"/>
        <v xml:space="preserve">Tier 2-Supermarket </v>
      </c>
      <c r="P1607" s="1">
        <f t="shared" si="51"/>
        <v>2.2257806015948416E-5</v>
      </c>
    </row>
    <row r="1608" spans="1:16" x14ac:dyDescent="0.3">
      <c r="A1608" t="s">
        <v>817</v>
      </c>
      <c r="B1608">
        <v>18.75</v>
      </c>
      <c r="C1608" t="s">
        <v>15</v>
      </c>
      <c r="D1608">
        <v>5.2900000000000003E-2</v>
      </c>
      <c r="E1608" t="s">
        <v>44</v>
      </c>
      <c r="F1608">
        <v>190.65</v>
      </c>
      <c r="G1608" t="s">
        <v>48</v>
      </c>
      <c r="H1608">
        <v>2002</v>
      </c>
      <c r="J1608" t="s">
        <v>49</v>
      </c>
      <c r="K1608" t="s">
        <v>20</v>
      </c>
      <c r="L1608">
        <v>1342.2528</v>
      </c>
      <c r="M1608" t="s">
        <v>45</v>
      </c>
      <c r="N1608" t="s">
        <v>22</v>
      </c>
      <c r="O1608" t="str">
        <f t="shared" si="50"/>
        <v xml:space="preserve">Tier 2-Supermarket </v>
      </c>
      <c r="P1608" s="1">
        <f t="shared" si="51"/>
        <v>2.8044835580095005E-5</v>
      </c>
    </row>
    <row r="1609" spans="1:16" x14ac:dyDescent="0.3">
      <c r="A1609" t="s">
        <v>205</v>
      </c>
      <c r="B1609">
        <v>18.75</v>
      </c>
      <c r="C1609" t="s">
        <v>15</v>
      </c>
      <c r="D1609">
        <v>8.7099999999999997E-2</v>
      </c>
      <c r="E1609" t="s">
        <v>63</v>
      </c>
      <c r="F1609">
        <v>108.22799999999999</v>
      </c>
      <c r="G1609" t="s">
        <v>34</v>
      </c>
      <c r="H1609">
        <v>1998</v>
      </c>
      <c r="J1609" t="s">
        <v>27</v>
      </c>
      <c r="K1609" t="s">
        <v>35</v>
      </c>
      <c r="L1609">
        <v>240.57849999999999</v>
      </c>
      <c r="M1609" t="s">
        <v>38</v>
      </c>
      <c r="N1609" t="s">
        <v>22</v>
      </c>
      <c r="O1609" t="str">
        <f t="shared" si="50"/>
        <v>Tier 3-Grocery Stor</v>
      </c>
      <c r="P1609" s="1">
        <f t="shared" si="51"/>
        <v>5.0266123316009371E-6</v>
      </c>
    </row>
    <row r="1610" spans="1:16" x14ac:dyDescent="0.3">
      <c r="A1610" t="s">
        <v>474</v>
      </c>
      <c r="B1610">
        <v>18.75</v>
      </c>
      <c r="C1610" t="s">
        <v>15</v>
      </c>
      <c r="D1610">
        <v>3.44E-2</v>
      </c>
      <c r="E1610" t="s">
        <v>38</v>
      </c>
      <c r="F1610">
        <v>212.52199999999999</v>
      </c>
      <c r="G1610" t="s">
        <v>26</v>
      </c>
      <c r="H1610">
        <v>2009</v>
      </c>
      <c r="I1610" t="s">
        <v>18</v>
      </c>
      <c r="J1610" t="s">
        <v>27</v>
      </c>
      <c r="K1610" t="s">
        <v>28</v>
      </c>
      <c r="L1610">
        <v>3271.7049999999999</v>
      </c>
      <c r="M1610" t="s">
        <v>38</v>
      </c>
      <c r="N1610" t="s">
        <v>22</v>
      </c>
      <c r="O1610" t="str">
        <f t="shared" si="50"/>
        <v xml:space="preserve">Tier 3-Supermarket </v>
      </c>
      <c r="P1610" s="1">
        <f t="shared" si="51"/>
        <v>6.8358530368925087E-5</v>
      </c>
    </row>
    <row r="1611" spans="1:16" x14ac:dyDescent="0.3">
      <c r="A1611" t="s">
        <v>1181</v>
      </c>
      <c r="B1611">
        <v>18.75</v>
      </c>
      <c r="C1611" t="s">
        <v>15</v>
      </c>
      <c r="D1611">
        <v>2.3800000000000002E-2</v>
      </c>
      <c r="E1611" t="s">
        <v>16</v>
      </c>
      <c r="F1611">
        <v>99.103999999999999</v>
      </c>
      <c r="G1611" t="s">
        <v>65</v>
      </c>
      <c r="H1611">
        <v>2004</v>
      </c>
      <c r="I1611" t="s">
        <v>55</v>
      </c>
      <c r="J1611" t="s">
        <v>49</v>
      </c>
      <c r="K1611" t="s">
        <v>20</v>
      </c>
      <c r="L1611">
        <v>1367.2025000000001</v>
      </c>
      <c r="M1611" t="s">
        <v>21</v>
      </c>
      <c r="N1611" t="s">
        <v>22</v>
      </c>
      <c r="O1611" t="str">
        <f t="shared" si="50"/>
        <v xml:space="preserve">Tier 2-Supermarket </v>
      </c>
      <c r="P1611" s="1">
        <f t="shared" si="51"/>
        <v>2.8566130997972097E-5</v>
      </c>
    </row>
    <row r="1612" spans="1:16" x14ac:dyDescent="0.3">
      <c r="A1612" t="s">
        <v>205</v>
      </c>
      <c r="B1612">
        <v>18.75</v>
      </c>
      <c r="C1612" t="s">
        <v>15</v>
      </c>
      <c r="D1612">
        <v>5.1999999999999998E-2</v>
      </c>
      <c r="E1612" t="s">
        <v>63</v>
      </c>
      <c r="F1612">
        <v>106.22799999999999</v>
      </c>
      <c r="G1612" t="s">
        <v>65</v>
      </c>
      <c r="H1612">
        <v>2004</v>
      </c>
      <c r="I1612" t="s">
        <v>55</v>
      </c>
      <c r="J1612" t="s">
        <v>49</v>
      </c>
      <c r="K1612" t="s">
        <v>20</v>
      </c>
      <c r="L1612">
        <v>1473.1211000000001</v>
      </c>
      <c r="M1612" t="s">
        <v>38</v>
      </c>
      <c r="N1612" t="s">
        <v>22</v>
      </c>
      <c r="O1612" t="str">
        <f t="shared" si="50"/>
        <v xml:space="preserve">Tier 2-Supermarket </v>
      </c>
      <c r="P1612" s="1">
        <f t="shared" si="51"/>
        <v>3.0779178884237526E-5</v>
      </c>
    </row>
    <row r="1613" spans="1:16" x14ac:dyDescent="0.3">
      <c r="A1613" t="s">
        <v>1181</v>
      </c>
      <c r="B1613">
        <v>18.75</v>
      </c>
      <c r="C1613" t="s">
        <v>15</v>
      </c>
      <c r="D1613">
        <v>0</v>
      </c>
      <c r="E1613" t="s">
        <v>16</v>
      </c>
      <c r="F1613">
        <v>99.304000000000002</v>
      </c>
      <c r="G1613" t="s">
        <v>54</v>
      </c>
      <c r="H1613">
        <v>1997</v>
      </c>
      <c r="I1613" t="s">
        <v>55</v>
      </c>
      <c r="J1613" t="s">
        <v>19</v>
      </c>
      <c r="K1613" t="s">
        <v>20</v>
      </c>
      <c r="L1613">
        <v>1248.3398999999999</v>
      </c>
      <c r="M1613" t="s">
        <v>21</v>
      </c>
      <c r="N1613" t="s">
        <v>36</v>
      </c>
      <c r="O1613" t="str">
        <f t="shared" si="50"/>
        <v xml:space="preserve">Tier 1-Supermarket </v>
      </c>
      <c r="P1613" s="1">
        <f t="shared" si="51"/>
        <v>2.6082633050623727E-5</v>
      </c>
    </row>
    <row r="1614" spans="1:16" x14ac:dyDescent="0.3">
      <c r="A1614" t="s">
        <v>817</v>
      </c>
      <c r="B1614">
        <v>18.75</v>
      </c>
      <c r="C1614" t="s">
        <v>15</v>
      </c>
      <c r="D1614">
        <v>5.2900000000000003E-2</v>
      </c>
      <c r="E1614" t="s">
        <v>44</v>
      </c>
      <c r="F1614">
        <v>192.75</v>
      </c>
      <c r="G1614" t="s">
        <v>17</v>
      </c>
      <c r="H1614">
        <v>1999</v>
      </c>
      <c r="I1614" t="s">
        <v>18</v>
      </c>
      <c r="J1614" t="s">
        <v>19</v>
      </c>
      <c r="K1614" t="s">
        <v>20</v>
      </c>
      <c r="L1614">
        <v>2681.8044</v>
      </c>
      <c r="M1614" t="s">
        <v>45</v>
      </c>
      <c r="N1614" t="s">
        <v>22</v>
      </c>
      <c r="O1614" t="str">
        <f t="shared" si="50"/>
        <v xml:space="preserve">Tier 1-Supermarket </v>
      </c>
      <c r="P1614" s="1">
        <f t="shared" si="51"/>
        <v>5.6033232678654376E-5</v>
      </c>
    </row>
    <row r="1615" spans="1:16" x14ac:dyDescent="0.3">
      <c r="A1615" t="s">
        <v>1181</v>
      </c>
      <c r="B1615">
        <v>18.75</v>
      </c>
      <c r="C1615" t="s">
        <v>15</v>
      </c>
      <c r="D1615">
        <v>2.3900000000000001E-2</v>
      </c>
      <c r="E1615" t="s">
        <v>16</v>
      </c>
      <c r="F1615">
        <v>100.404</v>
      </c>
      <c r="G1615" t="s">
        <v>26</v>
      </c>
      <c r="H1615">
        <v>2009</v>
      </c>
      <c r="I1615" t="s">
        <v>18</v>
      </c>
      <c r="J1615" t="s">
        <v>27</v>
      </c>
      <c r="K1615" t="s">
        <v>28</v>
      </c>
      <c r="L1615">
        <v>1131.1459</v>
      </c>
      <c r="M1615" t="s">
        <v>21</v>
      </c>
      <c r="N1615" t="s">
        <v>22</v>
      </c>
      <c r="O1615" t="str">
        <f t="shared" si="50"/>
        <v xml:space="preserve">Tier 3-Supermarket </v>
      </c>
      <c r="P1615" s="1">
        <f t="shared" si="51"/>
        <v>2.3633998589981398E-5</v>
      </c>
    </row>
    <row r="1616" spans="1:16" x14ac:dyDescent="0.3">
      <c r="A1616" t="s">
        <v>817</v>
      </c>
      <c r="B1616">
        <v>18.75</v>
      </c>
      <c r="C1616" t="s">
        <v>15</v>
      </c>
      <c r="D1616">
        <v>5.28E-2</v>
      </c>
      <c r="E1616" t="s">
        <v>44</v>
      </c>
      <c r="F1616">
        <v>190.35</v>
      </c>
      <c r="G1616" t="s">
        <v>54</v>
      </c>
      <c r="H1616">
        <v>1997</v>
      </c>
      <c r="I1616" t="s">
        <v>55</v>
      </c>
      <c r="J1616" t="s">
        <v>19</v>
      </c>
      <c r="K1616" t="s">
        <v>20</v>
      </c>
      <c r="L1616">
        <v>2520.2201</v>
      </c>
      <c r="M1616" t="s">
        <v>45</v>
      </c>
      <c r="N1616" t="s">
        <v>22</v>
      </c>
      <c r="O1616" t="str">
        <f t="shared" si="50"/>
        <v xml:space="preserve">Tier 1-Supermarket </v>
      </c>
      <c r="P1616" s="1">
        <f t="shared" si="51"/>
        <v>5.2657113719673815E-5</v>
      </c>
    </row>
    <row r="1617" spans="1:16" x14ac:dyDescent="0.3">
      <c r="A1617" t="s">
        <v>205</v>
      </c>
      <c r="B1617">
        <v>18.75</v>
      </c>
      <c r="C1617" t="s">
        <v>15</v>
      </c>
      <c r="D1617">
        <v>5.1999999999999998E-2</v>
      </c>
      <c r="E1617" t="s">
        <v>63</v>
      </c>
      <c r="F1617">
        <v>108.328</v>
      </c>
      <c r="G1617" t="s">
        <v>39</v>
      </c>
      <c r="H1617">
        <v>1987</v>
      </c>
      <c r="I1617" t="s">
        <v>40</v>
      </c>
      <c r="J1617" t="s">
        <v>27</v>
      </c>
      <c r="K1617" t="s">
        <v>20</v>
      </c>
      <c r="L1617">
        <v>1498.5812000000001</v>
      </c>
      <c r="M1617" t="s">
        <v>38</v>
      </c>
      <c r="N1617" t="s">
        <v>22</v>
      </c>
      <c r="O1617" t="str">
        <f t="shared" si="50"/>
        <v xml:space="preserve">Tier 3-Supermarket </v>
      </c>
      <c r="P1617" s="1">
        <f t="shared" si="51"/>
        <v>3.1311138525784016E-5</v>
      </c>
    </row>
    <row r="1618" spans="1:16" x14ac:dyDescent="0.3">
      <c r="A1618" t="s">
        <v>1028</v>
      </c>
      <c r="B1618">
        <v>18.75</v>
      </c>
      <c r="C1618" t="s">
        <v>15</v>
      </c>
      <c r="D1618">
        <v>1.04E-2</v>
      </c>
      <c r="E1618" t="s">
        <v>38</v>
      </c>
      <c r="F1618">
        <v>206.995</v>
      </c>
      <c r="G1618" t="s">
        <v>48</v>
      </c>
      <c r="H1618">
        <v>2002</v>
      </c>
      <c r="J1618" t="s">
        <v>49</v>
      </c>
      <c r="K1618" t="s">
        <v>20</v>
      </c>
      <c r="L1618">
        <v>2627.2285999999999</v>
      </c>
      <c r="M1618" t="s">
        <v>38</v>
      </c>
      <c r="N1618" t="s">
        <v>22</v>
      </c>
      <c r="O1618" t="str">
        <f t="shared" si="50"/>
        <v xml:space="preserve">Tier 2-Supermarket </v>
      </c>
      <c r="P1618" s="1">
        <f t="shared" si="51"/>
        <v>5.489293381866902E-5</v>
      </c>
    </row>
    <row r="1619" spans="1:16" x14ac:dyDescent="0.3">
      <c r="A1619" t="s">
        <v>1028</v>
      </c>
      <c r="B1619">
        <v>18.75</v>
      </c>
      <c r="C1619" t="s">
        <v>15</v>
      </c>
      <c r="D1619">
        <v>1.04E-2</v>
      </c>
      <c r="E1619" t="s">
        <v>38</v>
      </c>
      <c r="F1619">
        <v>208.095</v>
      </c>
      <c r="G1619" t="s">
        <v>51</v>
      </c>
      <c r="H1619">
        <v>2007</v>
      </c>
      <c r="J1619" t="s">
        <v>49</v>
      </c>
      <c r="K1619" t="s">
        <v>20</v>
      </c>
      <c r="L1619">
        <v>3040.2114999999999</v>
      </c>
      <c r="M1619" t="s">
        <v>38</v>
      </c>
      <c r="N1619" t="s">
        <v>22</v>
      </c>
      <c r="O1619" t="str">
        <f t="shared" si="50"/>
        <v xml:space="preserve">Tier 2-Supermarket </v>
      </c>
      <c r="P1619" s="1">
        <f t="shared" si="51"/>
        <v>6.3521738711376876E-5</v>
      </c>
    </row>
    <row r="1620" spans="1:16" x14ac:dyDescent="0.3">
      <c r="A1620" t="s">
        <v>474</v>
      </c>
      <c r="B1620">
        <v>18.75</v>
      </c>
      <c r="C1620" t="s">
        <v>15</v>
      </c>
      <c r="D1620">
        <v>3.44E-2</v>
      </c>
      <c r="E1620" t="s">
        <v>38</v>
      </c>
      <c r="F1620">
        <v>213.822</v>
      </c>
      <c r="G1620" t="s">
        <v>48</v>
      </c>
      <c r="H1620">
        <v>2002</v>
      </c>
      <c r="J1620" t="s">
        <v>49</v>
      </c>
      <c r="K1620" t="s">
        <v>20</v>
      </c>
      <c r="L1620">
        <v>3313.9160000000002</v>
      </c>
      <c r="M1620" t="s">
        <v>38</v>
      </c>
      <c r="N1620" t="s">
        <v>22</v>
      </c>
      <c r="O1620" t="str">
        <f t="shared" si="50"/>
        <v xml:space="preserve">Tier 2-Supermarket </v>
      </c>
      <c r="P1620" s="1">
        <f t="shared" si="51"/>
        <v>6.9240480888731337E-5</v>
      </c>
    </row>
    <row r="1621" spans="1:16" x14ac:dyDescent="0.3">
      <c r="A1621" t="s">
        <v>77</v>
      </c>
      <c r="B1621">
        <v>18.7</v>
      </c>
      <c r="C1621" t="s">
        <v>15</v>
      </c>
      <c r="D1621">
        <v>0</v>
      </c>
      <c r="E1621" t="s">
        <v>44</v>
      </c>
      <c r="F1621">
        <v>256.66699999999997</v>
      </c>
      <c r="G1621" t="s">
        <v>26</v>
      </c>
      <c r="H1621">
        <v>2009</v>
      </c>
      <c r="I1621" t="s">
        <v>18</v>
      </c>
      <c r="J1621" t="s">
        <v>27</v>
      </c>
      <c r="K1621" t="s">
        <v>28</v>
      </c>
      <c r="L1621">
        <v>3068.0064000000002</v>
      </c>
      <c r="M1621" t="s">
        <v>45</v>
      </c>
      <c r="N1621" t="s">
        <v>36</v>
      </c>
      <c r="O1621" t="str">
        <f t="shared" si="50"/>
        <v xml:space="preserve">Tier 3-Supermarket </v>
      </c>
      <c r="P1621" s="1">
        <f t="shared" si="51"/>
        <v>6.410248132593144E-5</v>
      </c>
    </row>
    <row r="1622" spans="1:16" x14ac:dyDescent="0.3">
      <c r="A1622" t="s">
        <v>472</v>
      </c>
      <c r="B1622">
        <v>18.7</v>
      </c>
      <c r="C1622" t="s">
        <v>15</v>
      </c>
      <c r="D1622">
        <v>3.7699999999999997E-2</v>
      </c>
      <c r="E1622" t="s">
        <v>33</v>
      </c>
      <c r="F1622">
        <v>110.289</v>
      </c>
      <c r="G1622" t="s">
        <v>48</v>
      </c>
      <c r="H1622">
        <v>2002</v>
      </c>
      <c r="J1622" t="s">
        <v>49</v>
      </c>
      <c r="K1622" t="s">
        <v>20</v>
      </c>
      <c r="L1622">
        <v>2223.7719999999999</v>
      </c>
      <c r="M1622" t="s">
        <v>21</v>
      </c>
      <c r="N1622" t="s">
        <v>22</v>
      </c>
      <c r="O1622" t="str">
        <f t="shared" si="50"/>
        <v xml:space="preserve">Tier 2-Supermarket </v>
      </c>
      <c r="P1622" s="1">
        <f t="shared" si="51"/>
        <v>4.6463170058292317E-5</v>
      </c>
    </row>
    <row r="1623" spans="1:16" x14ac:dyDescent="0.3">
      <c r="A1623" t="s">
        <v>77</v>
      </c>
      <c r="B1623">
        <v>18.7</v>
      </c>
      <c r="C1623" t="s">
        <v>15</v>
      </c>
      <c r="D1623">
        <v>8.9300000000000004E-2</v>
      </c>
      <c r="E1623" t="s">
        <v>44</v>
      </c>
      <c r="F1623">
        <v>254.767</v>
      </c>
      <c r="G1623" t="s">
        <v>54</v>
      </c>
      <c r="H1623">
        <v>1997</v>
      </c>
      <c r="I1623" t="s">
        <v>55</v>
      </c>
      <c r="J1623" t="s">
        <v>19</v>
      </c>
      <c r="K1623" t="s">
        <v>20</v>
      </c>
      <c r="L1623">
        <v>5113.3440000000001</v>
      </c>
      <c r="M1623" t="s">
        <v>45</v>
      </c>
      <c r="N1623" t="s">
        <v>22</v>
      </c>
      <c r="O1623" t="str">
        <f t="shared" si="50"/>
        <v xml:space="preserve">Tier 1-Supermarket </v>
      </c>
      <c r="P1623" s="1">
        <f t="shared" si="51"/>
        <v>1.0683746887655239E-4</v>
      </c>
    </row>
    <row r="1624" spans="1:16" x14ac:dyDescent="0.3">
      <c r="A1624" t="s">
        <v>751</v>
      </c>
      <c r="B1624">
        <v>18.7</v>
      </c>
      <c r="C1624" t="s">
        <v>15</v>
      </c>
      <c r="D1624">
        <v>5.7700000000000001E-2</v>
      </c>
      <c r="E1624" t="s">
        <v>16</v>
      </c>
      <c r="F1624">
        <v>83.156999999999996</v>
      </c>
      <c r="G1624" t="s">
        <v>48</v>
      </c>
      <c r="H1624">
        <v>2002</v>
      </c>
      <c r="J1624" t="s">
        <v>49</v>
      </c>
      <c r="K1624" t="s">
        <v>20</v>
      </c>
      <c r="L1624">
        <v>1606.5753999999999</v>
      </c>
      <c r="M1624" t="s">
        <v>21</v>
      </c>
      <c r="N1624" t="s">
        <v>22</v>
      </c>
      <c r="O1624" t="str">
        <f t="shared" si="50"/>
        <v xml:space="preserve">Tier 2-Supermarket </v>
      </c>
      <c r="P1624" s="1">
        <f t="shared" si="51"/>
        <v>3.3567553697802207E-5</v>
      </c>
    </row>
    <row r="1625" spans="1:16" x14ac:dyDescent="0.3">
      <c r="A1625" t="s">
        <v>920</v>
      </c>
      <c r="B1625">
        <v>18.7</v>
      </c>
      <c r="C1625" t="s">
        <v>24</v>
      </c>
      <c r="D1625">
        <v>7.1099999999999997E-2</v>
      </c>
      <c r="E1625" t="s">
        <v>47</v>
      </c>
      <c r="F1625">
        <v>228.601</v>
      </c>
      <c r="G1625" t="s">
        <v>51</v>
      </c>
      <c r="H1625">
        <v>2007</v>
      </c>
      <c r="J1625" t="s">
        <v>49</v>
      </c>
      <c r="K1625" t="s">
        <v>20</v>
      </c>
      <c r="L1625">
        <v>4823.7209999999995</v>
      </c>
      <c r="M1625" t="s">
        <v>45</v>
      </c>
      <c r="N1625" t="s">
        <v>22</v>
      </c>
      <c r="O1625" t="str">
        <f t="shared" si="50"/>
        <v xml:space="preserve">Tier 2-Supermarket </v>
      </c>
      <c r="P1625" s="1">
        <f t="shared" si="51"/>
        <v>1.0078612786596641E-4</v>
      </c>
    </row>
    <row r="1626" spans="1:16" x14ac:dyDescent="0.3">
      <c r="A1626" t="s">
        <v>996</v>
      </c>
      <c r="B1626">
        <v>18.7</v>
      </c>
      <c r="C1626" t="s">
        <v>24</v>
      </c>
      <c r="D1626">
        <v>9.1999999999999998E-2</v>
      </c>
      <c r="E1626" t="s">
        <v>31</v>
      </c>
      <c r="F1626">
        <v>184.22900000000001</v>
      </c>
      <c r="G1626" t="s">
        <v>26</v>
      </c>
      <c r="H1626">
        <v>2009</v>
      </c>
      <c r="I1626" t="s">
        <v>18</v>
      </c>
      <c r="J1626" t="s">
        <v>27</v>
      </c>
      <c r="K1626" t="s">
        <v>28</v>
      </c>
      <c r="L1626">
        <v>1277.0044</v>
      </c>
      <c r="M1626" t="s">
        <v>21</v>
      </c>
      <c r="N1626" t="s">
        <v>22</v>
      </c>
      <c r="O1626" t="str">
        <f t="shared" si="50"/>
        <v xml:space="preserve">Tier 3-Supermarket </v>
      </c>
      <c r="P1626" s="1">
        <f t="shared" si="51"/>
        <v>2.6681544961618164E-5</v>
      </c>
    </row>
    <row r="1627" spans="1:16" x14ac:dyDescent="0.3">
      <c r="A1627" t="s">
        <v>1139</v>
      </c>
      <c r="B1627">
        <v>18.7</v>
      </c>
      <c r="C1627" t="s">
        <v>15</v>
      </c>
      <c r="D1627">
        <v>1.47E-2</v>
      </c>
      <c r="E1627" t="s">
        <v>25</v>
      </c>
      <c r="F1627">
        <v>50.832000000000001</v>
      </c>
      <c r="G1627" t="s">
        <v>51</v>
      </c>
      <c r="H1627">
        <v>2007</v>
      </c>
      <c r="J1627" t="s">
        <v>49</v>
      </c>
      <c r="K1627" t="s">
        <v>20</v>
      </c>
      <c r="L1627">
        <v>934.78319999999997</v>
      </c>
      <c r="M1627" t="s">
        <v>29</v>
      </c>
      <c r="N1627" t="s">
        <v>22</v>
      </c>
      <c r="O1627" t="str">
        <f t="shared" si="50"/>
        <v xml:space="preserve">Tier 2-Supermarket </v>
      </c>
      <c r="P1627" s="1">
        <f t="shared" si="51"/>
        <v>1.9531224778994734E-5</v>
      </c>
    </row>
    <row r="1628" spans="1:16" x14ac:dyDescent="0.3">
      <c r="A1628" t="s">
        <v>1145</v>
      </c>
      <c r="B1628">
        <v>18.7</v>
      </c>
      <c r="C1628" t="s">
        <v>15</v>
      </c>
      <c r="D1628">
        <v>0.1048</v>
      </c>
      <c r="E1628" t="s">
        <v>47</v>
      </c>
      <c r="F1628">
        <v>122.107</v>
      </c>
      <c r="G1628" t="s">
        <v>17</v>
      </c>
      <c r="H1628">
        <v>1999</v>
      </c>
      <c r="I1628" t="s">
        <v>18</v>
      </c>
      <c r="J1628" t="s">
        <v>19</v>
      </c>
      <c r="K1628" t="s">
        <v>20</v>
      </c>
      <c r="L1628">
        <v>490.02879999999999</v>
      </c>
      <c r="M1628" t="s">
        <v>45</v>
      </c>
      <c r="N1628" t="s">
        <v>57</v>
      </c>
      <c r="O1628" t="str">
        <f t="shared" si="50"/>
        <v xml:space="preserve">Tier 1-Supermarket </v>
      </c>
      <c r="P1628" s="1">
        <f t="shared" si="51"/>
        <v>1.0238590767336271E-5</v>
      </c>
    </row>
    <row r="1629" spans="1:16" x14ac:dyDescent="0.3">
      <c r="A1629" t="s">
        <v>1227</v>
      </c>
      <c r="B1629">
        <v>18.7</v>
      </c>
      <c r="C1629" t="s">
        <v>15</v>
      </c>
      <c r="D1629">
        <v>4.6100000000000002E-2</v>
      </c>
      <c r="E1629" t="s">
        <v>63</v>
      </c>
      <c r="F1629">
        <v>153.66800000000001</v>
      </c>
      <c r="G1629" t="s">
        <v>54</v>
      </c>
      <c r="H1629">
        <v>1997</v>
      </c>
      <c r="I1629" t="s">
        <v>55</v>
      </c>
      <c r="J1629" t="s">
        <v>19</v>
      </c>
      <c r="K1629" t="s">
        <v>20</v>
      </c>
      <c r="L1629">
        <v>3506.7685999999999</v>
      </c>
      <c r="M1629" t="s">
        <v>38</v>
      </c>
      <c r="N1629" t="s">
        <v>22</v>
      </c>
      <c r="O1629" t="str">
        <f t="shared" si="50"/>
        <v xml:space="preserve">Tier 1-Supermarket </v>
      </c>
      <c r="P1629" s="1">
        <f t="shared" si="51"/>
        <v>7.3269915178750185E-5</v>
      </c>
    </row>
    <row r="1630" spans="1:16" x14ac:dyDescent="0.3">
      <c r="A1630" t="s">
        <v>1139</v>
      </c>
      <c r="B1630">
        <v>18.7</v>
      </c>
      <c r="C1630" t="s">
        <v>15</v>
      </c>
      <c r="D1630">
        <v>0</v>
      </c>
      <c r="E1630" t="s">
        <v>25</v>
      </c>
      <c r="F1630">
        <v>52.231999999999999</v>
      </c>
      <c r="G1630" t="s">
        <v>65</v>
      </c>
      <c r="H1630">
        <v>2004</v>
      </c>
      <c r="I1630" t="s">
        <v>55</v>
      </c>
      <c r="J1630" t="s">
        <v>49</v>
      </c>
      <c r="K1630" t="s">
        <v>20</v>
      </c>
      <c r="L1630">
        <v>467.39159999999998</v>
      </c>
      <c r="M1630" t="s">
        <v>29</v>
      </c>
      <c r="N1630" t="s">
        <v>36</v>
      </c>
      <c r="O1630" t="str">
        <f t="shared" si="50"/>
        <v xml:space="preserve">Tier 2-Supermarket </v>
      </c>
      <c r="P1630" s="1">
        <f t="shared" si="51"/>
        <v>9.7656123894973668E-6</v>
      </c>
    </row>
    <row r="1631" spans="1:16" x14ac:dyDescent="0.3">
      <c r="A1631" t="s">
        <v>751</v>
      </c>
      <c r="B1631">
        <v>18.7</v>
      </c>
      <c r="C1631" t="s">
        <v>15</v>
      </c>
      <c r="D1631">
        <v>5.7599999999999998E-2</v>
      </c>
      <c r="E1631" t="s">
        <v>16</v>
      </c>
      <c r="F1631">
        <v>83.356999999999999</v>
      </c>
      <c r="G1631" t="s">
        <v>17</v>
      </c>
      <c r="H1631">
        <v>1999</v>
      </c>
      <c r="I1631" t="s">
        <v>18</v>
      </c>
      <c r="J1631" t="s">
        <v>19</v>
      </c>
      <c r="K1631" t="s">
        <v>20</v>
      </c>
      <c r="L1631">
        <v>1860.2452000000001</v>
      </c>
      <c r="M1631" t="s">
        <v>21</v>
      </c>
      <c r="N1631" t="s">
        <v>22</v>
      </c>
      <c r="O1631" t="str">
        <f t="shared" si="50"/>
        <v xml:space="preserve">Tier 1-Supermarket </v>
      </c>
      <c r="P1631" s="1">
        <f t="shared" si="51"/>
        <v>3.8867693755349926E-5</v>
      </c>
    </row>
    <row r="1632" spans="1:16" x14ac:dyDescent="0.3">
      <c r="A1632" t="s">
        <v>1145</v>
      </c>
      <c r="B1632">
        <v>18.7</v>
      </c>
      <c r="C1632" t="s">
        <v>15</v>
      </c>
      <c r="D1632">
        <v>0.10489999999999999</v>
      </c>
      <c r="E1632" t="s">
        <v>47</v>
      </c>
      <c r="F1632">
        <v>121.407</v>
      </c>
      <c r="G1632" t="s">
        <v>48</v>
      </c>
      <c r="H1632">
        <v>2002</v>
      </c>
      <c r="J1632" t="s">
        <v>49</v>
      </c>
      <c r="K1632" t="s">
        <v>20</v>
      </c>
      <c r="L1632">
        <v>3185.1871999999998</v>
      </c>
      <c r="M1632" t="s">
        <v>45</v>
      </c>
      <c r="N1632" t="s">
        <v>57</v>
      </c>
      <c r="O1632" t="str">
        <f t="shared" si="50"/>
        <v xml:space="preserve">Tier 2-Supermarket </v>
      </c>
      <c r="P1632" s="1">
        <f t="shared" si="51"/>
        <v>6.6550839987685763E-5</v>
      </c>
    </row>
    <row r="1633" spans="1:16" x14ac:dyDescent="0.3">
      <c r="A1633" t="s">
        <v>472</v>
      </c>
      <c r="B1633">
        <v>18.7</v>
      </c>
      <c r="C1633" t="s">
        <v>15</v>
      </c>
      <c r="D1633">
        <v>3.7600000000000001E-2</v>
      </c>
      <c r="E1633" t="s">
        <v>33</v>
      </c>
      <c r="F1633">
        <v>109.18899999999999</v>
      </c>
      <c r="G1633" t="s">
        <v>65</v>
      </c>
      <c r="H1633">
        <v>2004</v>
      </c>
      <c r="I1633" t="s">
        <v>55</v>
      </c>
      <c r="J1633" t="s">
        <v>49</v>
      </c>
      <c r="K1633" t="s">
        <v>20</v>
      </c>
      <c r="L1633">
        <v>1890.2062000000001</v>
      </c>
      <c r="M1633" t="s">
        <v>21</v>
      </c>
      <c r="N1633" t="s">
        <v>22</v>
      </c>
      <c r="O1633" t="str">
        <f t="shared" si="50"/>
        <v xml:space="preserve">Tier 2-Supermarket </v>
      </c>
      <c r="P1633" s="1">
        <f t="shared" si="51"/>
        <v>3.9493694549548472E-5</v>
      </c>
    </row>
    <row r="1634" spans="1:16" x14ac:dyDescent="0.3">
      <c r="A1634" t="s">
        <v>1457</v>
      </c>
      <c r="B1634">
        <v>18.7</v>
      </c>
      <c r="C1634" t="s">
        <v>15</v>
      </c>
      <c r="D1634">
        <v>2.64E-2</v>
      </c>
      <c r="E1634" t="s">
        <v>42</v>
      </c>
      <c r="F1634">
        <v>127.102</v>
      </c>
      <c r="G1634" t="s">
        <v>48</v>
      </c>
      <c r="H1634">
        <v>2002</v>
      </c>
      <c r="J1634" t="s">
        <v>49</v>
      </c>
      <c r="K1634" t="s">
        <v>20</v>
      </c>
      <c r="L1634">
        <v>3289.0520000000001</v>
      </c>
      <c r="M1634" t="s">
        <v>21</v>
      </c>
      <c r="N1634" t="s">
        <v>22</v>
      </c>
      <c r="O1634" t="str">
        <f t="shared" si="50"/>
        <v xml:space="preserve">Tier 2-Supermarket </v>
      </c>
      <c r="P1634" s="1">
        <f t="shared" si="51"/>
        <v>6.872097607424074E-5</v>
      </c>
    </row>
    <row r="1635" spans="1:16" x14ac:dyDescent="0.3">
      <c r="A1635" t="s">
        <v>1227</v>
      </c>
      <c r="B1635">
        <v>18.7</v>
      </c>
      <c r="C1635" t="s">
        <v>15</v>
      </c>
      <c r="D1635">
        <v>4.6199999999999998E-2</v>
      </c>
      <c r="E1635" t="s">
        <v>63</v>
      </c>
      <c r="F1635">
        <v>152.36799999999999</v>
      </c>
      <c r="G1635" t="s">
        <v>17</v>
      </c>
      <c r="H1635">
        <v>1999</v>
      </c>
      <c r="I1635" t="s">
        <v>18</v>
      </c>
      <c r="J1635" t="s">
        <v>19</v>
      </c>
      <c r="K1635" t="s">
        <v>20</v>
      </c>
      <c r="L1635">
        <v>1677.1502</v>
      </c>
      <c r="M1635" t="s">
        <v>38</v>
      </c>
      <c r="N1635" t="s">
        <v>22</v>
      </c>
      <c r="O1635" t="str">
        <f t="shared" si="50"/>
        <v xml:space="preserve">Tier 1-Supermarket </v>
      </c>
      <c r="P1635" s="1">
        <f t="shared" si="51"/>
        <v>3.504213334635879E-5</v>
      </c>
    </row>
    <row r="1636" spans="1:16" x14ac:dyDescent="0.3">
      <c r="A1636" t="s">
        <v>1145</v>
      </c>
      <c r="B1636">
        <v>18.7</v>
      </c>
      <c r="C1636" t="s">
        <v>15</v>
      </c>
      <c r="D1636">
        <v>0.1051</v>
      </c>
      <c r="E1636" t="s">
        <v>47</v>
      </c>
      <c r="F1636">
        <v>121.70699999999999</v>
      </c>
      <c r="G1636" t="s">
        <v>26</v>
      </c>
      <c r="H1636">
        <v>2009</v>
      </c>
      <c r="I1636" t="s">
        <v>18</v>
      </c>
      <c r="J1636" t="s">
        <v>27</v>
      </c>
      <c r="K1636" t="s">
        <v>28</v>
      </c>
      <c r="L1636">
        <v>1347.5791999999999</v>
      </c>
      <c r="M1636" t="s">
        <v>45</v>
      </c>
      <c r="N1636" t="s">
        <v>57</v>
      </c>
      <c r="O1636" t="str">
        <f t="shared" si="50"/>
        <v xml:space="preserve">Tier 3-Supermarket </v>
      </c>
      <c r="P1636" s="1">
        <f t="shared" si="51"/>
        <v>2.8156124610174744E-5</v>
      </c>
    </row>
    <row r="1637" spans="1:16" x14ac:dyDescent="0.3">
      <c r="A1637" t="s">
        <v>751</v>
      </c>
      <c r="B1637">
        <v>18.7</v>
      </c>
      <c r="C1637" t="s">
        <v>15</v>
      </c>
      <c r="D1637">
        <v>5.7799999999999997E-2</v>
      </c>
      <c r="E1637" t="s">
        <v>16</v>
      </c>
      <c r="F1637">
        <v>85.356999999999999</v>
      </c>
      <c r="G1637" t="s">
        <v>26</v>
      </c>
      <c r="H1637">
        <v>2009</v>
      </c>
      <c r="I1637" t="s">
        <v>18</v>
      </c>
      <c r="J1637" t="s">
        <v>27</v>
      </c>
      <c r="K1637" t="s">
        <v>28</v>
      </c>
      <c r="L1637">
        <v>591.89620000000002</v>
      </c>
      <c r="M1637" t="s">
        <v>21</v>
      </c>
      <c r="N1637" t="s">
        <v>22</v>
      </c>
      <c r="O1637" t="str">
        <f t="shared" si="50"/>
        <v xml:space="preserve">Tier 3-Supermarket </v>
      </c>
      <c r="P1637" s="1">
        <f t="shared" si="51"/>
        <v>1.236699346761134E-5</v>
      </c>
    </row>
    <row r="1638" spans="1:16" x14ac:dyDescent="0.3">
      <c r="A1638" t="s">
        <v>920</v>
      </c>
      <c r="B1638">
        <v>18.7</v>
      </c>
      <c r="C1638" t="s">
        <v>24</v>
      </c>
      <c r="D1638">
        <v>0</v>
      </c>
      <c r="E1638" t="s">
        <v>47</v>
      </c>
      <c r="F1638">
        <v>229.20099999999999</v>
      </c>
      <c r="G1638" t="s">
        <v>65</v>
      </c>
      <c r="H1638">
        <v>2004</v>
      </c>
      <c r="I1638" t="s">
        <v>55</v>
      </c>
      <c r="J1638" t="s">
        <v>49</v>
      </c>
      <c r="K1638" t="s">
        <v>20</v>
      </c>
      <c r="L1638">
        <v>3215.8139999999999</v>
      </c>
      <c r="M1638" t="s">
        <v>45</v>
      </c>
      <c r="N1638" t="s">
        <v>36</v>
      </c>
      <c r="O1638" t="str">
        <f t="shared" si="50"/>
        <v xml:space="preserve">Tier 2-Supermarket </v>
      </c>
      <c r="P1638" s="1">
        <f t="shared" si="51"/>
        <v>6.7190751910644274E-5</v>
      </c>
    </row>
    <row r="1639" spans="1:16" x14ac:dyDescent="0.3">
      <c r="A1639" t="s">
        <v>1227</v>
      </c>
      <c r="B1639">
        <v>18.7</v>
      </c>
      <c r="C1639" t="s">
        <v>15</v>
      </c>
      <c r="D1639">
        <v>4.5999999999999999E-2</v>
      </c>
      <c r="E1639" t="s">
        <v>63</v>
      </c>
      <c r="F1639">
        <v>151.96799999999999</v>
      </c>
      <c r="G1639" t="s">
        <v>39</v>
      </c>
      <c r="H1639">
        <v>1987</v>
      </c>
      <c r="I1639" t="s">
        <v>40</v>
      </c>
      <c r="J1639" t="s">
        <v>27</v>
      </c>
      <c r="K1639" t="s">
        <v>20</v>
      </c>
      <c r="L1639">
        <v>3354.3004000000001</v>
      </c>
      <c r="M1639" t="s">
        <v>38</v>
      </c>
      <c r="N1639" t="s">
        <v>22</v>
      </c>
      <c r="O1639" t="str">
        <f t="shared" si="50"/>
        <v xml:space="preserve">Tier 3-Supermarket </v>
      </c>
      <c r="P1639" s="1">
        <f t="shared" si="51"/>
        <v>7.0084266692717581E-5</v>
      </c>
    </row>
    <row r="1640" spans="1:16" x14ac:dyDescent="0.3">
      <c r="A1640" t="s">
        <v>1145</v>
      </c>
      <c r="B1640">
        <v>18.7</v>
      </c>
      <c r="C1640" t="s">
        <v>15</v>
      </c>
      <c r="D1640">
        <v>0.1046</v>
      </c>
      <c r="E1640" t="s">
        <v>47</v>
      </c>
      <c r="F1640">
        <v>121.407</v>
      </c>
      <c r="G1640" t="s">
        <v>39</v>
      </c>
      <c r="H1640">
        <v>1987</v>
      </c>
      <c r="I1640" t="s">
        <v>40</v>
      </c>
      <c r="J1640" t="s">
        <v>27</v>
      </c>
      <c r="K1640" t="s">
        <v>20</v>
      </c>
      <c r="L1640">
        <v>2450.1439999999998</v>
      </c>
      <c r="M1640" t="s">
        <v>45</v>
      </c>
      <c r="N1640" t="s">
        <v>57</v>
      </c>
      <c r="O1640" t="str">
        <f t="shared" si="50"/>
        <v xml:space="preserve">Tier 3-Supermarket </v>
      </c>
      <c r="P1640" s="1">
        <f t="shared" si="51"/>
        <v>5.1192953836681352E-5</v>
      </c>
    </row>
    <row r="1641" spans="1:16" x14ac:dyDescent="0.3">
      <c r="A1641" t="s">
        <v>1457</v>
      </c>
      <c r="B1641">
        <v>18.7</v>
      </c>
      <c r="C1641" t="s">
        <v>15</v>
      </c>
      <c r="D1641">
        <v>2.6499999999999999E-2</v>
      </c>
      <c r="E1641" t="s">
        <v>42</v>
      </c>
      <c r="F1641">
        <v>124.902</v>
      </c>
      <c r="G1641" t="s">
        <v>51</v>
      </c>
      <c r="H1641">
        <v>2007</v>
      </c>
      <c r="J1641" t="s">
        <v>49</v>
      </c>
      <c r="K1641" t="s">
        <v>20</v>
      </c>
      <c r="L1641">
        <v>2909.5459999999998</v>
      </c>
      <c r="M1641" t="s">
        <v>21</v>
      </c>
      <c r="N1641" t="s">
        <v>22</v>
      </c>
      <c r="O1641" t="str">
        <f t="shared" si="50"/>
        <v xml:space="preserve">Tier 2-Supermarket </v>
      </c>
      <c r="P1641" s="1">
        <f t="shared" si="51"/>
        <v>6.0791632681059108E-5</v>
      </c>
    </row>
    <row r="1642" spans="1:16" x14ac:dyDescent="0.3">
      <c r="A1642" t="s">
        <v>1145</v>
      </c>
      <c r="B1642">
        <v>18.7</v>
      </c>
      <c r="C1642" t="s">
        <v>15</v>
      </c>
      <c r="D1642">
        <v>0.1053</v>
      </c>
      <c r="E1642" t="s">
        <v>47</v>
      </c>
      <c r="F1642">
        <v>122.907</v>
      </c>
      <c r="G1642" t="s">
        <v>51</v>
      </c>
      <c r="H1642">
        <v>2007</v>
      </c>
      <c r="J1642" t="s">
        <v>49</v>
      </c>
      <c r="K1642" t="s">
        <v>20</v>
      </c>
      <c r="L1642">
        <v>490.02879999999999</v>
      </c>
      <c r="M1642" t="s">
        <v>45</v>
      </c>
      <c r="N1642" t="s">
        <v>57</v>
      </c>
      <c r="O1642" t="str">
        <f t="shared" si="50"/>
        <v xml:space="preserve">Tier 2-Supermarket </v>
      </c>
      <c r="P1642" s="1">
        <f t="shared" si="51"/>
        <v>1.0238590767336271E-5</v>
      </c>
    </row>
    <row r="1643" spans="1:16" x14ac:dyDescent="0.3">
      <c r="A1643" t="s">
        <v>472</v>
      </c>
      <c r="B1643">
        <v>18.7</v>
      </c>
      <c r="C1643" t="s">
        <v>15</v>
      </c>
      <c r="D1643">
        <v>3.78E-2</v>
      </c>
      <c r="E1643" t="s">
        <v>33</v>
      </c>
      <c r="F1643">
        <v>111.18899999999999</v>
      </c>
      <c r="G1643" t="s">
        <v>51</v>
      </c>
      <c r="H1643">
        <v>2007</v>
      </c>
      <c r="J1643" t="s">
        <v>49</v>
      </c>
      <c r="K1643" t="s">
        <v>20</v>
      </c>
      <c r="L1643">
        <v>2334.9605999999999</v>
      </c>
      <c r="M1643" t="s">
        <v>21</v>
      </c>
      <c r="N1643" t="s">
        <v>22</v>
      </c>
      <c r="O1643" t="str">
        <f t="shared" si="50"/>
        <v xml:space="preserve">Tier 2-Supermarket </v>
      </c>
      <c r="P1643" s="1">
        <f t="shared" si="51"/>
        <v>4.8786328561206932E-5</v>
      </c>
    </row>
    <row r="1644" spans="1:16" x14ac:dyDescent="0.3">
      <c r="A1644" t="s">
        <v>1227</v>
      </c>
      <c r="B1644">
        <v>18.7</v>
      </c>
      <c r="C1644" t="s">
        <v>15</v>
      </c>
      <c r="D1644">
        <v>4.6300000000000001E-2</v>
      </c>
      <c r="E1644" t="s">
        <v>63</v>
      </c>
      <c r="F1644">
        <v>153.66800000000001</v>
      </c>
      <c r="G1644" t="s">
        <v>51</v>
      </c>
      <c r="H1644">
        <v>2007</v>
      </c>
      <c r="J1644" t="s">
        <v>49</v>
      </c>
      <c r="K1644" t="s">
        <v>20</v>
      </c>
      <c r="L1644">
        <v>1677.1502</v>
      </c>
      <c r="M1644" t="s">
        <v>38</v>
      </c>
      <c r="N1644" t="s">
        <v>22</v>
      </c>
      <c r="O1644" t="str">
        <f t="shared" si="50"/>
        <v xml:space="preserve">Tier 2-Supermarket </v>
      </c>
      <c r="P1644" s="1">
        <f t="shared" si="51"/>
        <v>3.504213334635879E-5</v>
      </c>
    </row>
    <row r="1645" spans="1:16" x14ac:dyDescent="0.3">
      <c r="A1645" t="s">
        <v>996</v>
      </c>
      <c r="B1645">
        <v>18.7</v>
      </c>
      <c r="C1645" t="s">
        <v>24</v>
      </c>
      <c r="D1645">
        <v>9.1600000000000001E-2</v>
      </c>
      <c r="E1645" t="s">
        <v>31</v>
      </c>
      <c r="F1645">
        <v>182.32900000000001</v>
      </c>
      <c r="G1645" t="s">
        <v>65</v>
      </c>
      <c r="H1645">
        <v>2004</v>
      </c>
      <c r="I1645" t="s">
        <v>55</v>
      </c>
      <c r="J1645" t="s">
        <v>49</v>
      </c>
      <c r="K1645" t="s">
        <v>20</v>
      </c>
      <c r="L1645">
        <v>3831.0131999999999</v>
      </c>
      <c r="M1645" t="s">
        <v>21</v>
      </c>
      <c r="N1645" t="s">
        <v>22</v>
      </c>
      <c r="O1645" t="str">
        <f t="shared" si="50"/>
        <v xml:space="preserve">Tier 2-Supermarket </v>
      </c>
      <c r="P1645" s="1">
        <f t="shared" si="51"/>
        <v>8.0044634884854495E-5</v>
      </c>
    </row>
    <row r="1646" spans="1:16" x14ac:dyDescent="0.3">
      <c r="A1646" t="s">
        <v>920</v>
      </c>
      <c r="B1646">
        <v>18.7</v>
      </c>
      <c r="C1646" t="s">
        <v>24</v>
      </c>
      <c r="D1646">
        <v>7.0999999999999994E-2</v>
      </c>
      <c r="E1646" t="s">
        <v>47</v>
      </c>
      <c r="F1646">
        <v>229.501</v>
      </c>
      <c r="G1646" t="s">
        <v>26</v>
      </c>
      <c r="H1646">
        <v>2009</v>
      </c>
      <c r="I1646" t="s">
        <v>18</v>
      </c>
      <c r="J1646" t="s">
        <v>27</v>
      </c>
      <c r="K1646" t="s">
        <v>28</v>
      </c>
      <c r="L1646">
        <v>1607.9069999999999</v>
      </c>
      <c r="M1646" t="s">
        <v>45</v>
      </c>
      <c r="N1646" t="s">
        <v>22</v>
      </c>
      <c r="O1646" t="str">
        <f t="shared" si="50"/>
        <v xml:space="preserve">Tier 3-Supermarket </v>
      </c>
      <c r="P1646" s="1">
        <f t="shared" si="51"/>
        <v>3.3595375955322137E-5</v>
      </c>
    </row>
    <row r="1647" spans="1:16" x14ac:dyDescent="0.3">
      <c r="A1647" t="s">
        <v>77</v>
      </c>
      <c r="B1647">
        <v>18.7</v>
      </c>
      <c r="C1647" t="s">
        <v>15</v>
      </c>
      <c r="D1647">
        <v>8.9800000000000005E-2</v>
      </c>
      <c r="E1647" t="s">
        <v>44</v>
      </c>
      <c r="F1647">
        <v>256.46699999999998</v>
      </c>
      <c r="G1647" t="s">
        <v>51</v>
      </c>
      <c r="H1647">
        <v>2007</v>
      </c>
      <c r="J1647" t="s">
        <v>49</v>
      </c>
      <c r="K1647" t="s">
        <v>20</v>
      </c>
      <c r="L1647">
        <v>5369.0111999999999</v>
      </c>
      <c r="M1647" t="s">
        <v>45</v>
      </c>
      <c r="N1647" t="s">
        <v>22</v>
      </c>
      <c r="O1647" t="str">
        <f t="shared" si="50"/>
        <v xml:space="preserve">Tier 2-Supermarket </v>
      </c>
      <c r="P1647" s="1">
        <f t="shared" si="51"/>
        <v>1.1217934232038002E-4</v>
      </c>
    </row>
    <row r="1648" spans="1:16" x14ac:dyDescent="0.3">
      <c r="A1648" t="s">
        <v>472</v>
      </c>
      <c r="B1648">
        <v>18.7</v>
      </c>
      <c r="C1648" t="s">
        <v>15</v>
      </c>
      <c r="D1648">
        <v>3.7600000000000001E-2</v>
      </c>
      <c r="E1648" t="s">
        <v>33</v>
      </c>
      <c r="F1648">
        <v>110.789</v>
      </c>
      <c r="G1648" t="s">
        <v>54</v>
      </c>
      <c r="H1648">
        <v>1997</v>
      </c>
      <c r="I1648" t="s">
        <v>55</v>
      </c>
      <c r="J1648" t="s">
        <v>19</v>
      </c>
      <c r="K1648" t="s">
        <v>20</v>
      </c>
      <c r="L1648">
        <v>1334.2632000000001</v>
      </c>
      <c r="M1648" t="s">
        <v>21</v>
      </c>
      <c r="N1648" t="s">
        <v>22</v>
      </c>
      <c r="O1648" t="str">
        <f t="shared" si="50"/>
        <v xml:space="preserve">Tier 1-Supermarket </v>
      </c>
      <c r="P1648" s="1">
        <f t="shared" si="51"/>
        <v>2.7877902034975395E-5</v>
      </c>
    </row>
    <row r="1649" spans="1:16" x14ac:dyDescent="0.3">
      <c r="A1649" t="s">
        <v>1139</v>
      </c>
      <c r="B1649">
        <v>18.7</v>
      </c>
      <c r="C1649" t="s">
        <v>15</v>
      </c>
      <c r="D1649">
        <v>1.46E-2</v>
      </c>
      <c r="E1649" t="s">
        <v>25</v>
      </c>
      <c r="F1649">
        <v>52.031999999999996</v>
      </c>
      <c r="G1649" t="s">
        <v>48</v>
      </c>
      <c r="H1649">
        <v>2002</v>
      </c>
      <c r="J1649" t="s">
        <v>49</v>
      </c>
      <c r="K1649" t="s">
        <v>20</v>
      </c>
      <c r="L1649">
        <v>1090.5804000000001</v>
      </c>
      <c r="M1649" t="s">
        <v>29</v>
      </c>
      <c r="N1649" t="s">
        <v>22</v>
      </c>
      <c r="O1649" t="str">
        <f t="shared" si="50"/>
        <v xml:space="preserve">Tier 2-Supermarket </v>
      </c>
      <c r="P1649" s="1">
        <f t="shared" si="51"/>
        <v>2.2786428908827192E-5</v>
      </c>
    </row>
    <row r="1650" spans="1:16" x14ac:dyDescent="0.3">
      <c r="A1650" t="s">
        <v>1145</v>
      </c>
      <c r="B1650">
        <v>18.7</v>
      </c>
      <c r="C1650" t="s">
        <v>15</v>
      </c>
      <c r="D1650">
        <v>0.1047</v>
      </c>
      <c r="E1650" t="s">
        <v>47</v>
      </c>
      <c r="F1650">
        <v>121.20699999999999</v>
      </c>
      <c r="G1650" t="s">
        <v>65</v>
      </c>
      <c r="H1650">
        <v>2004</v>
      </c>
      <c r="I1650" t="s">
        <v>55</v>
      </c>
      <c r="J1650" t="s">
        <v>49</v>
      </c>
      <c r="K1650" t="s">
        <v>20</v>
      </c>
      <c r="L1650">
        <v>1470.0863999999999</v>
      </c>
      <c r="M1650" t="s">
        <v>45</v>
      </c>
      <c r="N1650" t="s">
        <v>57</v>
      </c>
      <c r="O1650" t="str">
        <f t="shared" si="50"/>
        <v xml:space="preserve">Tier 2-Supermarket </v>
      </c>
      <c r="P1650" s="1">
        <f t="shared" si="51"/>
        <v>3.071577230200881E-5</v>
      </c>
    </row>
    <row r="1651" spans="1:16" x14ac:dyDescent="0.3">
      <c r="A1651" t="s">
        <v>1457</v>
      </c>
      <c r="B1651">
        <v>18.7</v>
      </c>
      <c r="C1651" t="s">
        <v>15</v>
      </c>
      <c r="D1651">
        <v>4.3999999999999997E-2</v>
      </c>
      <c r="E1651" t="s">
        <v>42</v>
      </c>
      <c r="F1651">
        <v>125.902</v>
      </c>
      <c r="G1651" t="s">
        <v>34</v>
      </c>
      <c r="H1651">
        <v>1998</v>
      </c>
      <c r="J1651" t="s">
        <v>27</v>
      </c>
      <c r="K1651" t="s">
        <v>35</v>
      </c>
      <c r="L1651">
        <v>126.502</v>
      </c>
      <c r="M1651" t="s">
        <v>21</v>
      </c>
      <c r="N1651" t="s">
        <v>22</v>
      </c>
      <c r="O1651" t="str">
        <f t="shared" si="50"/>
        <v>Tier 3-Grocery Stor</v>
      </c>
      <c r="P1651" s="1">
        <f t="shared" si="51"/>
        <v>2.6431144643938742E-6</v>
      </c>
    </row>
    <row r="1652" spans="1:16" x14ac:dyDescent="0.3">
      <c r="A1652" t="s">
        <v>920</v>
      </c>
      <c r="B1652">
        <v>18.7</v>
      </c>
      <c r="C1652" t="s">
        <v>24</v>
      </c>
      <c r="D1652">
        <v>7.0699999999999999E-2</v>
      </c>
      <c r="E1652" t="s">
        <v>47</v>
      </c>
      <c r="F1652">
        <v>230.20099999999999</v>
      </c>
      <c r="G1652" t="s">
        <v>54</v>
      </c>
      <c r="H1652">
        <v>1997</v>
      </c>
      <c r="I1652" t="s">
        <v>55</v>
      </c>
      <c r="J1652" t="s">
        <v>19</v>
      </c>
      <c r="K1652" t="s">
        <v>20</v>
      </c>
      <c r="L1652">
        <v>5742.5249999999996</v>
      </c>
      <c r="M1652" t="s">
        <v>45</v>
      </c>
      <c r="N1652" t="s">
        <v>22</v>
      </c>
      <c r="O1652" t="str">
        <f t="shared" si="50"/>
        <v xml:space="preserve">Tier 1-Supermarket </v>
      </c>
      <c r="P1652" s="1">
        <f t="shared" si="51"/>
        <v>1.1998348555472192E-4</v>
      </c>
    </row>
    <row r="1653" spans="1:16" x14ac:dyDescent="0.3">
      <c r="A1653" t="s">
        <v>996</v>
      </c>
      <c r="B1653">
        <v>18.7</v>
      </c>
      <c r="C1653" t="s">
        <v>24</v>
      </c>
      <c r="D1653">
        <v>9.2100000000000001E-2</v>
      </c>
      <c r="E1653" t="s">
        <v>31</v>
      </c>
      <c r="F1653">
        <v>183.32900000000001</v>
      </c>
      <c r="G1653" t="s">
        <v>51</v>
      </c>
      <c r="H1653">
        <v>2007</v>
      </c>
      <c r="J1653" t="s">
        <v>49</v>
      </c>
      <c r="K1653" t="s">
        <v>20</v>
      </c>
      <c r="L1653">
        <v>2006.7212</v>
      </c>
      <c r="M1653" t="s">
        <v>21</v>
      </c>
      <c r="N1653" t="s">
        <v>22</v>
      </c>
      <c r="O1653" t="str">
        <f t="shared" si="50"/>
        <v xml:space="preserve">Tier 2-Supermarket </v>
      </c>
      <c r="P1653" s="1">
        <f t="shared" si="51"/>
        <v>4.192814208254283E-5</v>
      </c>
    </row>
    <row r="1654" spans="1:16" x14ac:dyDescent="0.3">
      <c r="A1654" t="s">
        <v>1139</v>
      </c>
      <c r="B1654">
        <v>18.7</v>
      </c>
      <c r="C1654" t="s">
        <v>15</v>
      </c>
      <c r="D1654">
        <v>2.4400000000000002E-2</v>
      </c>
      <c r="E1654" t="s">
        <v>25</v>
      </c>
      <c r="F1654">
        <v>52.932000000000002</v>
      </c>
      <c r="G1654" t="s">
        <v>34</v>
      </c>
      <c r="H1654">
        <v>1998</v>
      </c>
      <c r="J1654" t="s">
        <v>27</v>
      </c>
      <c r="K1654" t="s">
        <v>35</v>
      </c>
      <c r="L1654">
        <v>51.932400000000001</v>
      </c>
      <c r="M1654" t="s">
        <v>29</v>
      </c>
      <c r="N1654" t="s">
        <v>22</v>
      </c>
      <c r="O1654" t="str">
        <f t="shared" si="50"/>
        <v>Tier 3-Grocery Stor</v>
      </c>
      <c r="P1654" s="1">
        <f t="shared" si="51"/>
        <v>1.0850680432774852E-6</v>
      </c>
    </row>
    <row r="1655" spans="1:16" x14ac:dyDescent="0.3">
      <c r="A1655" t="s">
        <v>1227</v>
      </c>
      <c r="B1655">
        <v>18.7</v>
      </c>
      <c r="C1655" t="s">
        <v>15</v>
      </c>
      <c r="D1655">
        <v>4.6100000000000002E-2</v>
      </c>
      <c r="E1655" t="s">
        <v>63</v>
      </c>
      <c r="F1655">
        <v>151.56800000000001</v>
      </c>
      <c r="G1655" t="s">
        <v>65</v>
      </c>
      <c r="H1655">
        <v>2004</v>
      </c>
      <c r="I1655" t="s">
        <v>55</v>
      </c>
      <c r="J1655" t="s">
        <v>49</v>
      </c>
      <c r="K1655" t="s">
        <v>20</v>
      </c>
      <c r="L1655">
        <v>1982.0866000000001</v>
      </c>
      <c r="M1655" t="s">
        <v>38</v>
      </c>
      <c r="N1655" t="s">
        <v>22</v>
      </c>
      <c r="O1655" t="str">
        <f t="shared" si="50"/>
        <v xml:space="preserve">Tier 2-Supermarket </v>
      </c>
      <c r="P1655" s="1">
        <f t="shared" si="51"/>
        <v>4.1413430318424026E-5</v>
      </c>
    </row>
    <row r="1656" spans="1:16" x14ac:dyDescent="0.3">
      <c r="A1656" t="s">
        <v>77</v>
      </c>
      <c r="B1656">
        <v>18.7</v>
      </c>
      <c r="C1656" t="s">
        <v>15</v>
      </c>
      <c r="D1656">
        <v>8.9200000000000002E-2</v>
      </c>
      <c r="E1656" t="s">
        <v>44</v>
      </c>
      <c r="F1656">
        <v>257.36700000000002</v>
      </c>
      <c r="G1656" t="s">
        <v>39</v>
      </c>
      <c r="H1656">
        <v>1987</v>
      </c>
      <c r="I1656" t="s">
        <v>40</v>
      </c>
      <c r="J1656" t="s">
        <v>27</v>
      </c>
      <c r="K1656" t="s">
        <v>20</v>
      </c>
      <c r="L1656">
        <v>2045.3376000000001</v>
      </c>
      <c r="M1656" t="s">
        <v>45</v>
      </c>
      <c r="N1656" t="s">
        <v>22</v>
      </c>
      <c r="O1656" t="str">
        <f t="shared" si="50"/>
        <v xml:space="preserve">Tier 3-Supermarket </v>
      </c>
      <c r="P1656" s="1">
        <f t="shared" si="51"/>
        <v>4.2734987550620958E-5</v>
      </c>
    </row>
    <row r="1657" spans="1:16" x14ac:dyDescent="0.3">
      <c r="A1657" t="s">
        <v>1139</v>
      </c>
      <c r="B1657">
        <v>18.7</v>
      </c>
      <c r="C1657" t="s">
        <v>15</v>
      </c>
      <c r="D1657">
        <v>1.46E-2</v>
      </c>
      <c r="E1657" t="s">
        <v>25</v>
      </c>
      <c r="F1657">
        <v>50.231999999999999</v>
      </c>
      <c r="G1657" t="s">
        <v>39</v>
      </c>
      <c r="H1657">
        <v>1987</v>
      </c>
      <c r="I1657" t="s">
        <v>40</v>
      </c>
      <c r="J1657" t="s">
        <v>27</v>
      </c>
      <c r="K1657" t="s">
        <v>20</v>
      </c>
      <c r="L1657">
        <v>623.18880000000001</v>
      </c>
      <c r="M1657" t="s">
        <v>29</v>
      </c>
      <c r="N1657" t="s">
        <v>22</v>
      </c>
      <c r="O1657" t="str">
        <f t="shared" si="50"/>
        <v xml:space="preserve">Tier 3-Supermarket </v>
      </c>
      <c r="P1657" s="1">
        <f t="shared" si="51"/>
        <v>1.3020816519329823E-5</v>
      </c>
    </row>
    <row r="1658" spans="1:16" x14ac:dyDescent="0.3">
      <c r="A1658" t="s">
        <v>472</v>
      </c>
      <c r="B1658">
        <v>18.7</v>
      </c>
      <c r="C1658" t="s">
        <v>15</v>
      </c>
      <c r="D1658">
        <v>3.7699999999999997E-2</v>
      </c>
      <c r="E1658" t="s">
        <v>33</v>
      </c>
      <c r="F1658">
        <v>111.089</v>
      </c>
      <c r="G1658" t="s">
        <v>17</v>
      </c>
      <c r="H1658">
        <v>1999</v>
      </c>
      <c r="I1658" t="s">
        <v>18</v>
      </c>
      <c r="J1658" t="s">
        <v>19</v>
      </c>
      <c r="K1658" t="s">
        <v>20</v>
      </c>
      <c r="L1658">
        <v>222.37719999999999</v>
      </c>
      <c r="M1658" t="s">
        <v>21</v>
      </c>
      <c r="N1658" t="s">
        <v>22</v>
      </c>
      <c r="O1658" t="str">
        <f t="shared" si="50"/>
        <v xml:space="preserve">Tier 1-Supermarket </v>
      </c>
      <c r="P1658" s="1">
        <f t="shared" si="51"/>
        <v>4.6463170058292313E-6</v>
      </c>
    </row>
    <row r="1659" spans="1:16" x14ac:dyDescent="0.3">
      <c r="A1659" t="s">
        <v>920</v>
      </c>
      <c r="B1659">
        <v>18.7</v>
      </c>
      <c r="C1659" t="s">
        <v>24</v>
      </c>
      <c r="D1659">
        <v>0</v>
      </c>
      <c r="E1659" t="s">
        <v>47</v>
      </c>
      <c r="F1659">
        <v>231.20099999999999</v>
      </c>
      <c r="G1659" t="s">
        <v>48</v>
      </c>
      <c r="H1659">
        <v>2002</v>
      </c>
      <c r="J1659" t="s">
        <v>49</v>
      </c>
      <c r="K1659" t="s">
        <v>20</v>
      </c>
      <c r="L1659">
        <v>3224.4576000000002</v>
      </c>
      <c r="M1659" t="s">
        <v>45</v>
      </c>
      <c r="N1659" t="s">
        <v>36</v>
      </c>
      <c r="O1659" t="str">
        <f t="shared" si="50"/>
        <v xml:space="preserve">Tier 2-Supermarket </v>
      </c>
      <c r="P1659" s="1">
        <f t="shared" si="51"/>
        <v>6.737135003703308E-5</v>
      </c>
    </row>
    <row r="1660" spans="1:16" x14ac:dyDescent="0.3">
      <c r="A1660" t="s">
        <v>996</v>
      </c>
      <c r="B1660">
        <v>18.7</v>
      </c>
      <c r="C1660" t="s">
        <v>24</v>
      </c>
      <c r="D1660">
        <v>9.1499999999999998E-2</v>
      </c>
      <c r="E1660" t="s">
        <v>31</v>
      </c>
      <c r="F1660">
        <v>182.62899999999999</v>
      </c>
      <c r="G1660" t="s">
        <v>39</v>
      </c>
      <c r="H1660">
        <v>1987</v>
      </c>
      <c r="I1660" t="s">
        <v>40</v>
      </c>
      <c r="J1660" t="s">
        <v>27</v>
      </c>
      <c r="K1660" t="s">
        <v>20</v>
      </c>
      <c r="L1660">
        <v>2868.8217</v>
      </c>
      <c r="M1660" t="s">
        <v>21</v>
      </c>
      <c r="N1660" t="s">
        <v>22</v>
      </c>
      <c r="O1660" t="str">
        <f t="shared" si="50"/>
        <v xml:space="preserve">Tier 3-Supermarket </v>
      </c>
      <c r="P1660" s="1">
        <f t="shared" si="51"/>
        <v>5.9940745055706819E-5</v>
      </c>
    </row>
    <row r="1661" spans="1:16" x14ac:dyDescent="0.3">
      <c r="A1661" t="s">
        <v>1139</v>
      </c>
      <c r="B1661">
        <v>18.7</v>
      </c>
      <c r="C1661" t="s">
        <v>15</v>
      </c>
      <c r="D1661">
        <v>1.47E-2</v>
      </c>
      <c r="E1661" t="s">
        <v>25</v>
      </c>
      <c r="F1661">
        <v>52.332000000000001</v>
      </c>
      <c r="G1661" t="s">
        <v>26</v>
      </c>
      <c r="H1661">
        <v>2009</v>
      </c>
      <c r="I1661" t="s">
        <v>18</v>
      </c>
      <c r="J1661" t="s">
        <v>27</v>
      </c>
      <c r="K1661" t="s">
        <v>28</v>
      </c>
      <c r="L1661">
        <v>625.90200000000004</v>
      </c>
      <c r="M1661" t="s">
        <v>29</v>
      </c>
      <c r="N1661" t="s">
        <v>22</v>
      </c>
      <c r="O1661" t="str">
        <f t="shared" si="50"/>
        <v xml:space="preserve">Tier 3-Supermarket </v>
      </c>
      <c r="P1661" s="1">
        <f t="shared" si="51"/>
        <v>1.3077505727127278E-5</v>
      </c>
    </row>
    <row r="1662" spans="1:16" x14ac:dyDescent="0.3">
      <c r="A1662" t="s">
        <v>751</v>
      </c>
      <c r="B1662">
        <v>18.7</v>
      </c>
      <c r="C1662" t="s">
        <v>15</v>
      </c>
      <c r="D1662">
        <v>5.79E-2</v>
      </c>
      <c r="E1662" t="s">
        <v>16</v>
      </c>
      <c r="F1662">
        <v>86.257000000000005</v>
      </c>
      <c r="G1662" t="s">
        <v>51</v>
      </c>
      <c r="H1662">
        <v>2007</v>
      </c>
      <c r="J1662" t="s">
        <v>49</v>
      </c>
      <c r="K1662" t="s">
        <v>20</v>
      </c>
      <c r="L1662">
        <v>881.10350000000005</v>
      </c>
      <c r="M1662" t="s">
        <v>21</v>
      </c>
      <c r="N1662" t="s">
        <v>22</v>
      </c>
      <c r="O1662" t="str">
        <f t="shared" si="50"/>
        <v xml:space="preserve">Tier 2-Supermarket </v>
      </c>
      <c r="P1662" s="1">
        <f t="shared" si="51"/>
        <v>1.8409648902610776E-5</v>
      </c>
    </row>
    <row r="1663" spans="1:16" x14ac:dyDescent="0.3">
      <c r="A1663" t="s">
        <v>751</v>
      </c>
      <c r="B1663">
        <v>18.7</v>
      </c>
      <c r="C1663" t="s">
        <v>15</v>
      </c>
      <c r="D1663">
        <v>5.7500000000000002E-2</v>
      </c>
      <c r="E1663" t="s">
        <v>16</v>
      </c>
      <c r="F1663">
        <v>84.757000000000005</v>
      </c>
      <c r="G1663" t="s">
        <v>39</v>
      </c>
      <c r="H1663">
        <v>1987</v>
      </c>
      <c r="I1663" t="s">
        <v>40</v>
      </c>
      <c r="J1663" t="s">
        <v>27</v>
      </c>
      <c r="K1663" t="s">
        <v>20</v>
      </c>
      <c r="L1663">
        <v>921.70910000000003</v>
      </c>
      <c r="M1663" t="s">
        <v>21</v>
      </c>
      <c r="N1663" t="s">
        <v>22</v>
      </c>
      <c r="O1663" t="str">
        <f t="shared" si="50"/>
        <v xml:space="preserve">Tier 3-Supermarket </v>
      </c>
      <c r="P1663" s="1">
        <f t="shared" si="51"/>
        <v>1.9258056427356566E-5</v>
      </c>
    </row>
    <row r="1664" spans="1:16" x14ac:dyDescent="0.3">
      <c r="A1664" t="s">
        <v>1227</v>
      </c>
      <c r="B1664">
        <v>18.7</v>
      </c>
      <c r="C1664" t="s">
        <v>15</v>
      </c>
      <c r="D1664">
        <v>4.6300000000000001E-2</v>
      </c>
      <c r="E1664" t="s">
        <v>63</v>
      </c>
      <c r="F1664">
        <v>154.268</v>
      </c>
      <c r="G1664" t="s">
        <v>26</v>
      </c>
      <c r="H1664">
        <v>2009</v>
      </c>
      <c r="I1664" t="s">
        <v>18</v>
      </c>
      <c r="J1664" t="s">
        <v>27</v>
      </c>
      <c r="K1664" t="s">
        <v>28</v>
      </c>
      <c r="L1664">
        <v>1960.3680999999999</v>
      </c>
      <c r="M1664" t="s">
        <v>38</v>
      </c>
      <c r="N1664" t="s">
        <v>22</v>
      </c>
      <c r="O1664" t="str">
        <f t="shared" si="50"/>
        <v xml:space="preserve">Tier 3-Supermarket </v>
      </c>
      <c r="P1664" s="1">
        <f t="shared" si="51"/>
        <v>4.0959647125312936E-5</v>
      </c>
    </row>
    <row r="1665" spans="1:16" x14ac:dyDescent="0.3">
      <c r="A1665" t="s">
        <v>996</v>
      </c>
      <c r="B1665">
        <v>18.7</v>
      </c>
      <c r="C1665" t="s">
        <v>24</v>
      </c>
      <c r="D1665">
        <v>9.1700000000000004E-2</v>
      </c>
      <c r="E1665" t="s">
        <v>31</v>
      </c>
      <c r="F1665">
        <v>180.82900000000001</v>
      </c>
      <c r="G1665" t="s">
        <v>17</v>
      </c>
      <c r="H1665">
        <v>1999</v>
      </c>
      <c r="I1665" t="s">
        <v>18</v>
      </c>
      <c r="J1665" t="s">
        <v>19</v>
      </c>
      <c r="K1665" t="s">
        <v>20</v>
      </c>
      <c r="L1665">
        <v>2647.6954999999998</v>
      </c>
      <c r="M1665" t="s">
        <v>21</v>
      </c>
      <c r="N1665" t="s">
        <v>22</v>
      </c>
      <c r="O1665" t="str">
        <f t="shared" si="50"/>
        <v xml:space="preserve">Tier 1-Supermarket </v>
      </c>
      <c r="P1665" s="1">
        <f t="shared" si="51"/>
        <v>5.5320566262672297E-5</v>
      </c>
    </row>
    <row r="1666" spans="1:16" x14ac:dyDescent="0.3">
      <c r="A1666" t="s">
        <v>920</v>
      </c>
      <c r="B1666">
        <v>18.7</v>
      </c>
      <c r="C1666" t="s">
        <v>24</v>
      </c>
      <c r="D1666">
        <v>7.0599999999999996E-2</v>
      </c>
      <c r="E1666" t="s">
        <v>47</v>
      </c>
      <c r="F1666">
        <v>231.20099999999999</v>
      </c>
      <c r="G1666" t="s">
        <v>39</v>
      </c>
      <c r="H1666">
        <v>1987</v>
      </c>
      <c r="I1666" t="s">
        <v>40</v>
      </c>
      <c r="J1666" t="s">
        <v>27</v>
      </c>
      <c r="K1666" t="s">
        <v>20</v>
      </c>
      <c r="L1666">
        <v>3118.8431999999998</v>
      </c>
      <c r="M1666" t="s">
        <v>45</v>
      </c>
      <c r="N1666" t="s">
        <v>22</v>
      </c>
      <c r="O1666" t="str">
        <f t="shared" ref="O1666:O1729" si="52">_xlfn.CONCAT(J1666,"-", LEFT(K1666,12))</f>
        <v xml:space="preserve">Tier 3-Supermarket </v>
      </c>
      <c r="P1666" s="1">
        <f t="shared" ref="P1666:P1729" si="53">L1666/SUM(L:L)</f>
        <v>6.5164658061504771E-5</v>
      </c>
    </row>
    <row r="1667" spans="1:16" x14ac:dyDescent="0.3">
      <c r="A1667" t="s">
        <v>996</v>
      </c>
      <c r="B1667">
        <v>18.7</v>
      </c>
      <c r="C1667" t="s">
        <v>24</v>
      </c>
      <c r="D1667">
        <v>0</v>
      </c>
      <c r="E1667" t="s">
        <v>31</v>
      </c>
      <c r="F1667">
        <v>182.12899999999999</v>
      </c>
      <c r="G1667" t="s">
        <v>48</v>
      </c>
      <c r="H1667">
        <v>2002</v>
      </c>
      <c r="J1667" t="s">
        <v>49</v>
      </c>
      <c r="K1667" t="s">
        <v>20</v>
      </c>
      <c r="L1667">
        <v>3048.2168999999999</v>
      </c>
      <c r="M1667" t="s">
        <v>21</v>
      </c>
      <c r="N1667" t="s">
        <v>36</v>
      </c>
      <c r="O1667" t="str">
        <f t="shared" si="52"/>
        <v xml:space="preserve">Tier 2-Supermarket </v>
      </c>
      <c r="P1667" s="1">
        <f t="shared" si="53"/>
        <v>6.3689002379407889E-5</v>
      </c>
    </row>
    <row r="1668" spans="1:16" x14ac:dyDescent="0.3">
      <c r="A1668" t="s">
        <v>472</v>
      </c>
      <c r="B1668">
        <v>18.7</v>
      </c>
      <c r="C1668" t="s">
        <v>15</v>
      </c>
      <c r="D1668">
        <v>3.7600000000000001E-2</v>
      </c>
      <c r="E1668" t="s">
        <v>33</v>
      </c>
      <c r="F1668">
        <v>112.68899999999999</v>
      </c>
      <c r="G1668" t="s">
        <v>39</v>
      </c>
      <c r="H1668">
        <v>1987</v>
      </c>
      <c r="I1668" t="s">
        <v>40</v>
      </c>
      <c r="J1668" t="s">
        <v>27</v>
      </c>
      <c r="K1668" t="s">
        <v>20</v>
      </c>
      <c r="L1668">
        <v>1441.8824999999999</v>
      </c>
      <c r="M1668" t="s">
        <v>21</v>
      </c>
      <c r="N1668" t="s">
        <v>22</v>
      </c>
      <c r="O1668" t="str">
        <f t="shared" si="52"/>
        <v xml:space="preserve">Tier 3-Supermarket </v>
      </c>
      <c r="P1668" s="1">
        <f t="shared" si="53"/>
        <v>3.0126484100697225E-5</v>
      </c>
    </row>
    <row r="1669" spans="1:16" x14ac:dyDescent="0.3">
      <c r="A1669" t="s">
        <v>1457</v>
      </c>
      <c r="B1669">
        <v>18.7</v>
      </c>
      <c r="C1669" t="s">
        <v>15</v>
      </c>
      <c r="D1669">
        <v>0</v>
      </c>
      <c r="E1669" t="s">
        <v>42</v>
      </c>
      <c r="F1669">
        <v>128.102</v>
      </c>
      <c r="G1669" t="s">
        <v>39</v>
      </c>
      <c r="H1669">
        <v>1987</v>
      </c>
      <c r="I1669" t="s">
        <v>40</v>
      </c>
      <c r="J1669" t="s">
        <v>27</v>
      </c>
      <c r="K1669" t="s">
        <v>20</v>
      </c>
      <c r="L1669">
        <v>1367.252</v>
      </c>
      <c r="M1669" t="s">
        <v>21</v>
      </c>
      <c r="N1669" t="s">
        <v>36</v>
      </c>
      <c r="O1669" t="str">
        <f t="shared" si="52"/>
        <v xml:space="preserve">Tier 3-Supermarket </v>
      </c>
      <c r="P1669" s="1">
        <f t="shared" si="53"/>
        <v>2.85671652438021E-5</v>
      </c>
    </row>
    <row r="1670" spans="1:16" x14ac:dyDescent="0.3">
      <c r="A1670" t="s">
        <v>77</v>
      </c>
      <c r="B1670">
        <v>18.7</v>
      </c>
      <c r="C1670" t="s">
        <v>15</v>
      </c>
      <c r="D1670">
        <v>0.14940000000000001</v>
      </c>
      <c r="E1670" t="s">
        <v>44</v>
      </c>
      <c r="F1670">
        <v>255.06700000000001</v>
      </c>
      <c r="G1670" t="s">
        <v>34</v>
      </c>
      <c r="H1670">
        <v>1998</v>
      </c>
      <c r="J1670" t="s">
        <v>27</v>
      </c>
      <c r="K1670" t="s">
        <v>35</v>
      </c>
      <c r="L1670">
        <v>531.55690000000004</v>
      </c>
      <c r="M1670" t="s">
        <v>45</v>
      </c>
      <c r="N1670" t="s">
        <v>57</v>
      </c>
      <c r="O1670" t="str">
        <f t="shared" si="52"/>
        <v>Tier 3-Grocery Stor</v>
      </c>
      <c r="P1670" s="1">
        <f t="shared" si="53"/>
        <v>1.1106272873459458E-5</v>
      </c>
    </row>
    <row r="1671" spans="1:16" x14ac:dyDescent="0.3">
      <c r="A1671" t="s">
        <v>1227</v>
      </c>
      <c r="B1671">
        <v>18.7</v>
      </c>
      <c r="C1671" t="s">
        <v>15</v>
      </c>
      <c r="D1671">
        <v>4.6199999999999998E-2</v>
      </c>
      <c r="E1671" t="s">
        <v>63</v>
      </c>
      <c r="F1671">
        <v>153.66800000000001</v>
      </c>
      <c r="G1671" t="s">
        <v>48</v>
      </c>
      <c r="H1671">
        <v>2002</v>
      </c>
      <c r="J1671" t="s">
        <v>49</v>
      </c>
      <c r="K1671" t="s">
        <v>20</v>
      </c>
      <c r="L1671">
        <v>2165.3339999999998</v>
      </c>
      <c r="M1671" t="s">
        <v>38</v>
      </c>
      <c r="N1671" t="s">
        <v>22</v>
      </c>
      <c r="O1671" t="str">
        <f t="shared" si="52"/>
        <v xml:space="preserve">Tier 2-Supermarket </v>
      </c>
      <c r="P1671" s="1">
        <f t="shared" si="53"/>
        <v>4.5242174950940262E-5</v>
      </c>
    </row>
    <row r="1672" spans="1:16" x14ac:dyDescent="0.3">
      <c r="A1672" t="s">
        <v>1139</v>
      </c>
      <c r="B1672">
        <v>18.7</v>
      </c>
      <c r="C1672" t="s">
        <v>15</v>
      </c>
      <c r="D1672">
        <v>1.46E-2</v>
      </c>
      <c r="E1672" t="s">
        <v>25</v>
      </c>
      <c r="F1672">
        <v>52.432000000000002</v>
      </c>
      <c r="G1672" t="s">
        <v>17</v>
      </c>
      <c r="H1672">
        <v>1999</v>
      </c>
      <c r="I1672" t="s">
        <v>18</v>
      </c>
      <c r="J1672" t="s">
        <v>19</v>
      </c>
      <c r="K1672" t="s">
        <v>20</v>
      </c>
      <c r="L1672">
        <v>766.30920000000003</v>
      </c>
      <c r="M1672" t="s">
        <v>29</v>
      </c>
      <c r="N1672" t="s">
        <v>22</v>
      </c>
      <c r="O1672" t="str">
        <f t="shared" si="52"/>
        <v xml:space="preserve">Tier 1-Supermarket </v>
      </c>
      <c r="P1672" s="1">
        <f t="shared" si="53"/>
        <v>1.6011153426175857E-5</v>
      </c>
    </row>
    <row r="1673" spans="1:16" x14ac:dyDescent="0.3">
      <c r="A1673" t="s">
        <v>751</v>
      </c>
      <c r="B1673">
        <v>18.7</v>
      </c>
      <c r="C1673" t="s">
        <v>15</v>
      </c>
      <c r="D1673">
        <v>5.7500000000000002E-2</v>
      </c>
      <c r="E1673" t="s">
        <v>16</v>
      </c>
      <c r="F1673">
        <v>86.356999999999999</v>
      </c>
      <c r="G1673" t="s">
        <v>54</v>
      </c>
      <c r="H1673">
        <v>1997</v>
      </c>
      <c r="I1673" t="s">
        <v>55</v>
      </c>
      <c r="J1673" t="s">
        <v>19</v>
      </c>
      <c r="K1673" t="s">
        <v>20</v>
      </c>
      <c r="L1673">
        <v>977.07669999999996</v>
      </c>
      <c r="M1673" t="s">
        <v>21</v>
      </c>
      <c r="N1673" t="s">
        <v>22</v>
      </c>
      <c r="O1673" t="str">
        <f t="shared" si="52"/>
        <v xml:space="preserve">Tier 1-Supermarket </v>
      </c>
      <c r="P1673" s="1">
        <f t="shared" si="53"/>
        <v>2.041489904185099E-5</v>
      </c>
    </row>
    <row r="1674" spans="1:16" x14ac:dyDescent="0.3">
      <c r="A1674" t="s">
        <v>751</v>
      </c>
      <c r="B1674">
        <v>18.7</v>
      </c>
      <c r="C1674" t="s">
        <v>15</v>
      </c>
      <c r="D1674">
        <v>5.7500000000000002E-2</v>
      </c>
      <c r="E1674" t="s">
        <v>16</v>
      </c>
      <c r="F1674">
        <v>85.257000000000005</v>
      </c>
      <c r="G1674" t="s">
        <v>65</v>
      </c>
      <c r="H1674">
        <v>2004</v>
      </c>
      <c r="I1674" t="s">
        <v>55</v>
      </c>
      <c r="J1674" t="s">
        <v>49</v>
      </c>
      <c r="K1674" t="s">
        <v>20</v>
      </c>
      <c r="L1674">
        <v>934.50959999999998</v>
      </c>
      <c r="M1674" t="s">
        <v>21</v>
      </c>
      <c r="N1674" t="s">
        <v>22</v>
      </c>
      <c r="O1674" t="str">
        <f t="shared" si="52"/>
        <v xml:space="preserve">Tier 2-Supermarket </v>
      </c>
      <c r="P1674" s="1">
        <f t="shared" si="53"/>
        <v>1.9525508220225242E-5</v>
      </c>
    </row>
    <row r="1675" spans="1:16" x14ac:dyDescent="0.3">
      <c r="A1675" t="s">
        <v>1457</v>
      </c>
      <c r="B1675">
        <v>18.7</v>
      </c>
      <c r="C1675" t="s">
        <v>15</v>
      </c>
      <c r="D1675">
        <v>2.63E-2</v>
      </c>
      <c r="E1675" t="s">
        <v>42</v>
      </c>
      <c r="F1675">
        <v>125.702</v>
      </c>
      <c r="G1675" t="s">
        <v>17</v>
      </c>
      <c r="H1675">
        <v>1999</v>
      </c>
      <c r="I1675" t="s">
        <v>18</v>
      </c>
      <c r="J1675" t="s">
        <v>19</v>
      </c>
      <c r="K1675" t="s">
        <v>20</v>
      </c>
      <c r="L1675">
        <v>1716.6379999999999</v>
      </c>
      <c r="M1675" t="s">
        <v>21</v>
      </c>
      <c r="N1675" t="s">
        <v>22</v>
      </c>
      <c r="O1675" t="str">
        <f t="shared" si="52"/>
        <v xml:space="preserve">Tier 1-Supermarket </v>
      </c>
      <c r="P1675" s="1">
        <f t="shared" si="53"/>
        <v>3.5867185719816066E-5</v>
      </c>
    </row>
    <row r="1676" spans="1:16" x14ac:dyDescent="0.3">
      <c r="A1676" t="s">
        <v>1457</v>
      </c>
      <c r="B1676">
        <v>18.7</v>
      </c>
      <c r="C1676" t="s">
        <v>15</v>
      </c>
      <c r="D1676">
        <v>2.63E-2</v>
      </c>
      <c r="E1676" t="s">
        <v>42</v>
      </c>
      <c r="F1676">
        <v>126.202</v>
      </c>
      <c r="G1676" t="s">
        <v>65</v>
      </c>
      <c r="H1676">
        <v>2004</v>
      </c>
      <c r="I1676" t="s">
        <v>55</v>
      </c>
      <c r="J1676" t="s">
        <v>49</v>
      </c>
      <c r="K1676" t="s">
        <v>20</v>
      </c>
      <c r="L1676">
        <v>1993.09</v>
      </c>
      <c r="M1676" t="s">
        <v>21</v>
      </c>
      <c r="N1676" t="s">
        <v>22</v>
      </c>
      <c r="O1676" t="str">
        <f t="shared" si="52"/>
        <v xml:space="preserve">Tier 2-Supermarket </v>
      </c>
      <c r="P1676" s="1">
        <f t="shared" si="53"/>
        <v>4.1643333764199669E-5</v>
      </c>
    </row>
    <row r="1677" spans="1:16" x14ac:dyDescent="0.3">
      <c r="A1677" t="s">
        <v>1145</v>
      </c>
      <c r="B1677">
        <v>18.7</v>
      </c>
      <c r="C1677" t="s">
        <v>15</v>
      </c>
      <c r="D1677">
        <v>0.1047</v>
      </c>
      <c r="E1677" t="s">
        <v>47</v>
      </c>
      <c r="F1677">
        <v>124.307</v>
      </c>
      <c r="G1677" t="s">
        <v>54</v>
      </c>
      <c r="H1677">
        <v>1997</v>
      </c>
      <c r="I1677" t="s">
        <v>55</v>
      </c>
      <c r="J1677" t="s">
        <v>19</v>
      </c>
      <c r="K1677" t="s">
        <v>20</v>
      </c>
      <c r="L1677">
        <v>1516.1365000000001</v>
      </c>
      <c r="M1677" t="s">
        <v>45</v>
      </c>
      <c r="N1677" t="s">
        <v>57</v>
      </c>
      <c r="O1677" t="str">
        <f t="shared" si="52"/>
        <v xml:space="preserve">Tier 1-Supermarket </v>
      </c>
      <c r="P1677" s="1">
        <f t="shared" si="53"/>
        <v>3.1677936421127755E-5</v>
      </c>
    </row>
    <row r="1678" spans="1:16" x14ac:dyDescent="0.3">
      <c r="A1678" t="s">
        <v>1457</v>
      </c>
      <c r="B1678">
        <v>18.7</v>
      </c>
      <c r="C1678" t="s">
        <v>15</v>
      </c>
      <c r="D1678">
        <v>2.63E-2</v>
      </c>
      <c r="E1678" t="s">
        <v>42</v>
      </c>
      <c r="F1678">
        <v>126.502</v>
      </c>
      <c r="G1678" t="s">
        <v>54</v>
      </c>
      <c r="H1678">
        <v>1997</v>
      </c>
      <c r="I1678" t="s">
        <v>55</v>
      </c>
      <c r="J1678" t="s">
        <v>19</v>
      </c>
      <c r="K1678" t="s">
        <v>20</v>
      </c>
      <c r="L1678">
        <v>1901.5246</v>
      </c>
      <c r="M1678" t="s">
        <v>21</v>
      </c>
      <c r="N1678" t="s">
        <v>22</v>
      </c>
      <c r="O1678" t="str">
        <f t="shared" si="52"/>
        <v xml:space="preserve">Tier 1-Supermarket </v>
      </c>
      <c r="P1678" s="1">
        <f t="shared" si="53"/>
        <v>3.9730179559696892E-5</v>
      </c>
    </row>
    <row r="1679" spans="1:16" x14ac:dyDescent="0.3">
      <c r="A1679" t="s">
        <v>996</v>
      </c>
      <c r="B1679">
        <v>18.7</v>
      </c>
      <c r="C1679" t="s">
        <v>24</v>
      </c>
      <c r="D1679">
        <v>9.1600000000000001E-2</v>
      </c>
      <c r="E1679" t="s">
        <v>31</v>
      </c>
      <c r="F1679">
        <v>181.72900000000001</v>
      </c>
      <c r="G1679" t="s">
        <v>54</v>
      </c>
      <c r="H1679">
        <v>1997</v>
      </c>
      <c r="I1679" t="s">
        <v>55</v>
      </c>
      <c r="J1679" t="s">
        <v>19</v>
      </c>
      <c r="K1679" t="s">
        <v>20</v>
      </c>
      <c r="L1679">
        <v>2187.6669000000002</v>
      </c>
      <c r="M1679" t="s">
        <v>21</v>
      </c>
      <c r="N1679" t="s">
        <v>22</v>
      </c>
      <c r="O1679" t="str">
        <f t="shared" si="52"/>
        <v xml:space="preserve">Tier 1-Supermarket </v>
      </c>
      <c r="P1679" s="1">
        <f t="shared" si="53"/>
        <v>4.5708795328656527E-5</v>
      </c>
    </row>
    <row r="1680" spans="1:16" x14ac:dyDescent="0.3">
      <c r="A1680" t="s">
        <v>77</v>
      </c>
      <c r="B1680">
        <v>18.7</v>
      </c>
      <c r="C1680" t="s">
        <v>15</v>
      </c>
      <c r="D1680">
        <v>8.9499999999999996E-2</v>
      </c>
      <c r="E1680" t="s">
        <v>44</v>
      </c>
      <c r="F1680">
        <v>254.36699999999999</v>
      </c>
      <c r="G1680" t="s">
        <v>48</v>
      </c>
      <c r="H1680">
        <v>2002</v>
      </c>
      <c r="J1680" t="s">
        <v>49</v>
      </c>
      <c r="K1680" t="s">
        <v>20</v>
      </c>
      <c r="L1680">
        <v>2900.6165999999998</v>
      </c>
      <c r="M1680" t="s">
        <v>45</v>
      </c>
      <c r="N1680" t="s">
        <v>22</v>
      </c>
      <c r="O1680" t="str">
        <f t="shared" si="52"/>
        <v xml:space="preserve">Tier 2-Supermarket </v>
      </c>
      <c r="P1680" s="1">
        <f t="shared" si="53"/>
        <v>6.0605063090867972E-5</v>
      </c>
    </row>
    <row r="1681" spans="1:16" x14ac:dyDescent="0.3">
      <c r="A1681" t="s">
        <v>920</v>
      </c>
      <c r="B1681">
        <v>18.7</v>
      </c>
      <c r="C1681" t="s">
        <v>24</v>
      </c>
      <c r="D1681">
        <v>7.0800000000000002E-2</v>
      </c>
      <c r="E1681" t="s">
        <v>47</v>
      </c>
      <c r="F1681">
        <v>227.80099999999999</v>
      </c>
      <c r="G1681" t="s">
        <v>17</v>
      </c>
      <c r="H1681">
        <v>1999</v>
      </c>
      <c r="I1681" t="s">
        <v>18</v>
      </c>
      <c r="J1681" t="s">
        <v>19</v>
      </c>
      <c r="K1681" t="s">
        <v>20</v>
      </c>
      <c r="L1681">
        <v>3002.2782999999999</v>
      </c>
      <c r="M1681" t="s">
        <v>45</v>
      </c>
      <c r="N1681" t="s">
        <v>22</v>
      </c>
      <c r="O1681" t="str">
        <f t="shared" si="52"/>
        <v xml:space="preserve">Tier 1-Supermarket </v>
      </c>
      <c r="P1681" s="1">
        <f t="shared" si="53"/>
        <v>6.2729167925138356E-5</v>
      </c>
    </row>
    <row r="1682" spans="1:16" x14ac:dyDescent="0.3">
      <c r="A1682" t="s">
        <v>1139</v>
      </c>
      <c r="B1682">
        <v>18.7</v>
      </c>
      <c r="C1682" t="s">
        <v>15</v>
      </c>
      <c r="D1682">
        <v>1.46E-2</v>
      </c>
      <c r="E1682" t="s">
        <v>25</v>
      </c>
      <c r="F1682">
        <v>52.731999999999999</v>
      </c>
      <c r="G1682" t="s">
        <v>54</v>
      </c>
      <c r="H1682">
        <v>1997</v>
      </c>
      <c r="I1682" t="s">
        <v>55</v>
      </c>
      <c r="J1682" t="s">
        <v>19</v>
      </c>
      <c r="K1682" t="s">
        <v>20</v>
      </c>
      <c r="L1682">
        <v>638.89149999999995</v>
      </c>
      <c r="M1682" t="s">
        <v>29</v>
      </c>
      <c r="N1682" t="s">
        <v>22</v>
      </c>
      <c r="O1682" t="str">
        <f t="shared" si="52"/>
        <v xml:space="preserve">Tier 1-Supermarket </v>
      </c>
      <c r="P1682" s="1">
        <f t="shared" si="53"/>
        <v>1.3348906458619618E-5</v>
      </c>
    </row>
    <row r="1683" spans="1:16" x14ac:dyDescent="0.3">
      <c r="A1683" t="s">
        <v>1457</v>
      </c>
      <c r="B1683">
        <v>18.7</v>
      </c>
      <c r="C1683" t="s">
        <v>15</v>
      </c>
      <c r="D1683">
        <v>2.64E-2</v>
      </c>
      <c r="E1683" t="s">
        <v>42</v>
      </c>
      <c r="F1683">
        <v>126.102</v>
      </c>
      <c r="G1683" t="s">
        <v>26</v>
      </c>
      <c r="H1683">
        <v>2009</v>
      </c>
      <c r="I1683" t="s">
        <v>18</v>
      </c>
      <c r="J1683" t="s">
        <v>27</v>
      </c>
      <c r="K1683" t="s">
        <v>28</v>
      </c>
      <c r="L1683">
        <v>1446.3286000000001</v>
      </c>
      <c r="M1683" t="s">
        <v>21</v>
      </c>
      <c r="N1683" t="s">
        <v>22</v>
      </c>
      <c r="O1683" t="str">
        <f t="shared" si="52"/>
        <v xml:space="preserve">Tier 3-Supermarket </v>
      </c>
      <c r="P1683" s="1">
        <f t="shared" si="53"/>
        <v>3.0219380270086975E-5</v>
      </c>
    </row>
    <row r="1684" spans="1:16" x14ac:dyDescent="0.3">
      <c r="A1684" t="s">
        <v>77</v>
      </c>
      <c r="B1684">
        <v>18.7</v>
      </c>
      <c r="C1684" t="s">
        <v>15</v>
      </c>
      <c r="D1684">
        <v>8.9300000000000004E-2</v>
      </c>
      <c r="E1684" t="s">
        <v>44</v>
      </c>
      <c r="F1684">
        <v>253.96700000000001</v>
      </c>
      <c r="G1684" t="s">
        <v>65</v>
      </c>
      <c r="H1684">
        <v>2004</v>
      </c>
      <c r="I1684" t="s">
        <v>55</v>
      </c>
      <c r="J1684" t="s">
        <v>49</v>
      </c>
      <c r="K1684" t="s">
        <v>20</v>
      </c>
      <c r="L1684">
        <v>3452.2671</v>
      </c>
      <c r="M1684" t="s">
        <v>45</v>
      </c>
      <c r="N1684" t="s">
        <v>22</v>
      </c>
      <c r="O1684" t="str">
        <f t="shared" si="52"/>
        <v xml:space="preserve">Tier 2-Supermarket </v>
      </c>
      <c r="P1684" s="1">
        <f t="shared" si="53"/>
        <v>7.2131168732202612E-5</v>
      </c>
    </row>
    <row r="1685" spans="1:16" x14ac:dyDescent="0.3">
      <c r="A1685" t="s">
        <v>77</v>
      </c>
      <c r="B1685">
        <v>18.7</v>
      </c>
      <c r="C1685" t="s">
        <v>15</v>
      </c>
      <c r="D1685">
        <v>8.9399999999999993E-2</v>
      </c>
      <c r="E1685" t="s">
        <v>44</v>
      </c>
      <c r="F1685">
        <v>254.86699999999999</v>
      </c>
      <c r="G1685" t="s">
        <v>17</v>
      </c>
      <c r="H1685">
        <v>1999</v>
      </c>
      <c r="I1685" t="s">
        <v>18</v>
      </c>
      <c r="J1685" t="s">
        <v>19</v>
      </c>
      <c r="K1685" t="s">
        <v>20</v>
      </c>
      <c r="L1685">
        <v>3071.3352</v>
      </c>
      <c r="M1685" t="s">
        <v>45</v>
      </c>
      <c r="N1685" t="s">
        <v>22</v>
      </c>
      <c r="O1685" t="str">
        <f t="shared" si="52"/>
        <v xml:space="preserve">Tier 1-Supermarket </v>
      </c>
      <c r="P1685" s="1">
        <f t="shared" si="53"/>
        <v>6.4172032790960249E-5</v>
      </c>
    </row>
    <row r="1686" spans="1:16" x14ac:dyDescent="0.3">
      <c r="A1686" t="s">
        <v>996</v>
      </c>
      <c r="B1686">
        <v>18.7</v>
      </c>
      <c r="C1686" t="s">
        <v>24</v>
      </c>
      <c r="D1686">
        <v>0.15329999999999999</v>
      </c>
      <c r="E1686" t="s">
        <v>31</v>
      </c>
      <c r="F1686">
        <v>180.429</v>
      </c>
      <c r="G1686" t="s">
        <v>34</v>
      </c>
      <c r="H1686">
        <v>1998</v>
      </c>
      <c r="J1686" t="s">
        <v>27</v>
      </c>
      <c r="K1686" t="s">
        <v>35</v>
      </c>
      <c r="L1686">
        <v>469.94810000000001</v>
      </c>
      <c r="M1686" t="s">
        <v>21</v>
      </c>
      <c r="N1686" t="s">
        <v>57</v>
      </c>
      <c r="O1686" t="str">
        <f t="shared" si="52"/>
        <v>Tier 3-Grocery Stor</v>
      </c>
      <c r="P1686" s="1">
        <f t="shared" si="53"/>
        <v>9.8190275301925577E-6</v>
      </c>
    </row>
    <row r="1687" spans="1:16" x14ac:dyDescent="0.3">
      <c r="A1687" t="s">
        <v>76</v>
      </c>
      <c r="B1687">
        <v>18.600000000000001</v>
      </c>
      <c r="C1687" t="s">
        <v>15</v>
      </c>
      <c r="D1687">
        <v>8.0799999999999997E-2</v>
      </c>
      <c r="E1687" t="s">
        <v>63</v>
      </c>
      <c r="F1687">
        <v>96.444000000000003</v>
      </c>
      <c r="G1687" t="s">
        <v>26</v>
      </c>
      <c r="H1687">
        <v>2009</v>
      </c>
      <c r="I1687" t="s">
        <v>18</v>
      </c>
      <c r="J1687" t="s">
        <v>27</v>
      </c>
      <c r="K1687" t="s">
        <v>28</v>
      </c>
      <c r="L1687">
        <v>2741.7644</v>
      </c>
      <c r="M1687" t="s">
        <v>38</v>
      </c>
      <c r="N1687" t="s">
        <v>22</v>
      </c>
      <c r="O1687" t="str">
        <f t="shared" si="52"/>
        <v xml:space="preserve">Tier 3-Supermarket </v>
      </c>
      <c r="P1687" s="1">
        <f t="shared" si="53"/>
        <v>5.7286028233547234E-5</v>
      </c>
    </row>
    <row r="1688" spans="1:16" x14ac:dyDescent="0.3">
      <c r="A1688" t="s">
        <v>166</v>
      </c>
      <c r="B1688">
        <v>18.600000000000001</v>
      </c>
      <c r="C1688" t="s">
        <v>15</v>
      </c>
      <c r="D1688">
        <v>3.9399999999999998E-2</v>
      </c>
      <c r="E1688" t="s">
        <v>47</v>
      </c>
      <c r="F1688">
        <v>246.38</v>
      </c>
      <c r="G1688" t="s">
        <v>17</v>
      </c>
      <c r="H1688">
        <v>1999</v>
      </c>
      <c r="I1688" t="s">
        <v>18</v>
      </c>
      <c r="J1688" t="s">
        <v>19</v>
      </c>
      <c r="K1688" t="s">
        <v>20</v>
      </c>
      <c r="L1688">
        <v>7370.4059999999999</v>
      </c>
      <c r="M1688" t="s">
        <v>45</v>
      </c>
      <c r="N1688" t="s">
        <v>22</v>
      </c>
      <c r="O1688" t="str">
        <f t="shared" si="52"/>
        <v xml:space="preserve">Tier 1-Supermarket </v>
      </c>
      <c r="P1688" s="1">
        <f t="shared" si="53"/>
        <v>1.5399619537284311E-4</v>
      </c>
    </row>
    <row r="1689" spans="1:16" x14ac:dyDescent="0.3">
      <c r="A1689" t="s">
        <v>175</v>
      </c>
      <c r="B1689">
        <v>18.600000000000001</v>
      </c>
      <c r="C1689" t="s">
        <v>15</v>
      </c>
      <c r="D1689">
        <v>0.15290000000000001</v>
      </c>
      <c r="E1689" t="s">
        <v>61</v>
      </c>
      <c r="F1689">
        <v>99.835999999999999</v>
      </c>
      <c r="G1689" t="s">
        <v>51</v>
      </c>
      <c r="H1689">
        <v>2007</v>
      </c>
      <c r="J1689" t="s">
        <v>49</v>
      </c>
      <c r="K1689" t="s">
        <v>20</v>
      </c>
      <c r="L1689">
        <v>1910.1802</v>
      </c>
      <c r="M1689" t="s">
        <v>45</v>
      </c>
      <c r="N1689" t="s">
        <v>57</v>
      </c>
      <c r="O1689" t="str">
        <f t="shared" si="52"/>
        <v xml:space="preserve">Tier 2-Supermarket </v>
      </c>
      <c r="P1689" s="1">
        <f t="shared" si="53"/>
        <v>3.9911028412347505E-5</v>
      </c>
    </row>
    <row r="1690" spans="1:16" x14ac:dyDescent="0.3">
      <c r="A1690" t="s">
        <v>166</v>
      </c>
      <c r="B1690">
        <v>18.600000000000001</v>
      </c>
      <c r="C1690" t="s">
        <v>15</v>
      </c>
      <c r="D1690">
        <v>3.9300000000000002E-2</v>
      </c>
      <c r="E1690" t="s">
        <v>47</v>
      </c>
      <c r="F1690">
        <v>246.68</v>
      </c>
      <c r="G1690" t="s">
        <v>54</v>
      </c>
      <c r="H1690">
        <v>1997</v>
      </c>
      <c r="I1690" t="s">
        <v>55</v>
      </c>
      <c r="J1690" t="s">
        <v>19</v>
      </c>
      <c r="K1690" t="s">
        <v>20</v>
      </c>
      <c r="L1690">
        <v>2702.4821999999999</v>
      </c>
      <c r="M1690" t="s">
        <v>45</v>
      </c>
      <c r="N1690" t="s">
        <v>22</v>
      </c>
      <c r="O1690" t="str">
        <f t="shared" si="52"/>
        <v xml:space="preserve">Tier 1-Supermarket </v>
      </c>
      <c r="P1690" s="1">
        <f t="shared" si="53"/>
        <v>5.6465271636709134E-5</v>
      </c>
    </row>
    <row r="1691" spans="1:16" x14ac:dyDescent="0.3">
      <c r="A1691" t="s">
        <v>76</v>
      </c>
      <c r="B1691">
        <v>18.600000000000001</v>
      </c>
      <c r="C1691" t="s">
        <v>15</v>
      </c>
      <c r="D1691">
        <v>8.1000000000000003E-2</v>
      </c>
      <c r="E1691" t="s">
        <v>63</v>
      </c>
      <c r="F1691">
        <v>95.244</v>
      </c>
      <c r="G1691" t="s">
        <v>51</v>
      </c>
      <c r="H1691">
        <v>2007</v>
      </c>
      <c r="J1691" t="s">
        <v>49</v>
      </c>
      <c r="K1691" t="s">
        <v>20</v>
      </c>
      <c r="L1691">
        <v>1796.3284000000001</v>
      </c>
      <c r="M1691" t="s">
        <v>38</v>
      </c>
      <c r="N1691" t="s">
        <v>22</v>
      </c>
      <c r="O1691" t="str">
        <f t="shared" si="52"/>
        <v xml:space="preserve">Tier 2-Supermarket </v>
      </c>
      <c r="P1691" s="1">
        <f t="shared" si="53"/>
        <v>3.7532225394393016E-5</v>
      </c>
    </row>
    <row r="1692" spans="1:16" x14ac:dyDescent="0.3">
      <c r="A1692" t="s">
        <v>850</v>
      </c>
      <c r="B1692">
        <v>18.600000000000001</v>
      </c>
      <c r="C1692" t="s">
        <v>15</v>
      </c>
      <c r="D1692">
        <v>4.8000000000000001E-2</v>
      </c>
      <c r="E1692" t="s">
        <v>44</v>
      </c>
      <c r="F1692">
        <v>185.09</v>
      </c>
      <c r="G1692" t="s">
        <v>17</v>
      </c>
      <c r="H1692">
        <v>1999</v>
      </c>
      <c r="I1692" t="s">
        <v>18</v>
      </c>
      <c r="J1692" t="s">
        <v>19</v>
      </c>
      <c r="K1692" t="s">
        <v>20</v>
      </c>
      <c r="L1692">
        <v>2993.4367999999999</v>
      </c>
      <c r="M1692" t="s">
        <v>45</v>
      </c>
      <c r="N1692" t="s">
        <v>22</v>
      </c>
      <c r="O1692" t="str">
        <f t="shared" si="52"/>
        <v xml:space="preserve">Tier 1-Supermarket </v>
      </c>
      <c r="P1692" s="1">
        <f t="shared" si="53"/>
        <v>6.2544434904815045E-5</v>
      </c>
    </row>
    <row r="1693" spans="1:16" x14ac:dyDescent="0.3">
      <c r="A1693" t="s">
        <v>175</v>
      </c>
      <c r="B1693">
        <v>18.600000000000001</v>
      </c>
      <c r="C1693" t="s">
        <v>15</v>
      </c>
      <c r="D1693">
        <v>0.15210000000000001</v>
      </c>
      <c r="E1693" t="s">
        <v>61</v>
      </c>
      <c r="F1693">
        <v>99.936000000000007</v>
      </c>
      <c r="G1693" t="s">
        <v>54</v>
      </c>
      <c r="H1693">
        <v>1997</v>
      </c>
      <c r="I1693" t="s">
        <v>55</v>
      </c>
      <c r="J1693" t="s">
        <v>19</v>
      </c>
      <c r="K1693" t="s">
        <v>20</v>
      </c>
      <c r="L1693">
        <v>201.07159999999999</v>
      </c>
      <c r="M1693" t="s">
        <v>45</v>
      </c>
      <c r="N1693" t="s">
        <v>57</v>
      </c>
      <c r="O1693" t="str">
        <f t="shared" si="52"/>
        <v xml:space="preserve">Tier 1-Supermarket </v>
      </c>
      <c r="P1693" s="1">
        <f t="shared" si="53"/>
        <v>4.2011608855102637E-6</v>
      </c>
    </row>
    <row r="1694" spans="1:16" x14ac:dyDescent="0.3">
      <c r="A1694" t="s">
        <v>1127</v>
      </c>
      <c r="B1694">
        <v>18.600000000000001</v>
      </c>
      <c r="C1694" t="s">
        <v>15</v>
      </c>
      <c r="D1694">
        <v>1.5800000000000002E-2</v>
      </c>
      <c r="E1694" t="s">
        <v>44</v>
      </c>
      <c r="F1694">
        <v>152.93700000000001</v>
      </c>
      <c r="G1694" t="s">
        <v>65</v>
      </c>
      <c r="H1694">
        <v>2004</v>
      </c>
      <c r="I1694" t="s">
        <v>55</v>
      </c>
      <c r="J1694" t="s">
        <v>49</v>
      </c>
      <c r="K1694" t="s">
        <v>20</v>
      </c>
      <c r="L1694">
        <v>1662.5026</v>
      </c>
      <c r="M1694" t="s">
        <v>45</v>
      </c>
      <c r="N1694" t="s">
        <v>22</v>
      </c>
      <c r="O1694" t="str">
        <f t="shared" si="52"/>
        <v xml:space="preserve">Tier 2-Supermarket </v>
      </c>
      <c r="P1694" s="1">
        <f t="shared" si="53"/>
        <v>3.47360885136395E-5</v>
      </c>
    </row>
    <row r="1695" spans="1:16" x14ac:dyDescent="0.3">
      <c r="A1695" t="s">
        <v>1275</v>
      </c>
      <c r="B1695">
        <v>18.600000000000001</v>
      </c>
      <c r="C1695" t="s">
        <v>15</v>
      </c>
      <c r="D1695">
        <v>7.6999999999999999E-2</v>
      </c>
      <c r="E1695" t="s">
        <v>44</v>
      </c>
      <c r="F1695">
        <v>161.82400000000001</v>
      </c>
      <c r="G1695" t="s">
        <v>17</v>
      </c>
      <c r="H1695">
        <v>1999</v>
      </c>
      <c r="I1695" t="s">
        <v>18</v>
      </c>
      <c r="J1695" t="s">
        <v>19</v>
      </c>
      <c r="K1695" t="s">
        <v>20</v>
      </c>
      <c r="L1695">
        <v>1611.2360000000001</v>
      </c>
      <c r="M1695" t="s">
        <v>45</v>
      </c>
      <c r="N1695" t="s">
        <v>22</v>
      </c>
      <c r="O1695" t="str">
        <f t="shared" si="52"/>
        <v xml:space="preserve">Tier 1-Supermarket </v>
      </c>
      <c r="P1695" s="1">
        <f t="shared" si="53"/>
        <v>3.3664931599121984E-5</v>
      </c>
    </row>
    <row r="1696" spans="1:16" x14ac:dyDescent="0.3">
      <c r="A1696" t="s">
        <v>1299</v>
      </c>
      <c r="B1696">
        <v>18.600000000000001</v>
      </c>
      <c r="C1696" t="s">
        <v>15</v>
      </c>
      <c r="D1696">
        <v>1.2699999999999999E-2</v>
      </c>
      <c r="E1696" t="s">
        <v>38</v>
      </c>
      <c r="F1696">
        <v>120.941</v>
      </c>
      <c r="G1696" t="s">
        <v>48</v>
      </c>
      <c r="H1696">
        <v>2002</v>
      </c>
      <c r="J1696" t="s">
        <v>49</v>
      </c>
      <c r="K1696" t="s">
        <v>20</v>
      </c>
      <c r="L1696">
        <v>2680.5108</v>
      </c>
      <c r="M1696" t="s">
        <v>38</v>
      </c>
      <c r="N1696" t="s">
        <v>22</v>
      </c>
      <c r="O1696" t="str">
        <f t="shared" si="52"/>
        <v xml:space="preserve">Tier 2-Supermarket </v>
      </c>
      <c r="P1696" s="1">
        <f t="shared" si="53"/>
        <v>5.6006204387630205E-5</v>
      </c>
    </row>
    <row r="1697" spans="1:16" x14ac:dyDescent="0.3">
      <c r="A1697" t="s">
        <v>1275</v>
      </c>
      <c r="B1697">
        <v>18.600000000000001</v>
      </c>
      <c r="C1697" t="s">
        <v>15</v>
      </c>
      <c r="D1697">
        <v>7.6899999999999996E-2</v>
      </c>
      <c r="E1697" t="s">
        <v>44</v>
      </c>
      <c r="F1697">
        <v>161.024</v>
      </c>
      <c r="G1697" t="s">
        <v>54</v>
      </c>
      <c r="H1697">
        <v>1997</v>
      </c>
      <c r="I1697" t="s">
        <v>55</v>
      </c>
      <c r="J1697" t="s">
        <v>19</v>
      </c>
      <c r="K1697" t="s">
        <v>20</v>
      </c>
      <c r="L1697">
        <v>483.37079999999997</v>
      </c>
      <c r="M1697" t="s">
        <v>45</v>
      </c>
      <c r="N1697" t="s">
        <v>22</v>
      </c>
      <c r="O1697" t="str">
        <f t="shared" si="52"/>
        <v xml:space="preserve">Tier 1-Supermarket </v>
      </c>
      <c r="P1697" s="1">
        <f t="shared" si="53"/>
        <v>1.0099479479736593E-5</v>
      </c>
    </row>
    <row r="1698" spans="1:16" x14ac:dyDescent="0.3">
      <c r="A1698" t="s">
        <v>1480</v>
      </c>
      <c r="B1698">
        <v>18.600000000000001</v>
      </c>
      <c r="C1698" t="s">
        <v>15</v>
      </c>
      <c r="D1698">
        <v>0.11840000000000001</v>
      </c>
      <c r="E1698" t="s">
        <v>161</v>
      </c>
      <c r="F1698">
        <v>58.359000000000002</v>
      </c>
      <c r="G1698" t="s">
        <v>48</v>
      </c>
      <c r="H1698">
        <v>2002</v>
      </c>
      <c r="J1698" t="s">
        <v>49</v>
      </c>
      <c r="K1698" t="s">
        <v>20</v>
      </c>
      <c r="L1698">
        <v>1545.9875999999999</v>
      </c>
      <c r="M1698" t="s">
        <v>45</v>
      </c>
      <c r="N1698" t="s">
        <v>57</v>
      </c>
      <c r="O1698" t="str">
        <f t="shared" si="52"/>
        <v xml:space="preserve">Tier 2-Supermarket </v>
      </c>
      <c r="P1698" s="1">
        <f t="shared" si="53"/>
        <v>3.2301640980645136E-5</v>
      </c>
    </row>
    <row r="1699" spans="1:16" x14ac:dyDescent="0.3">
      <c r="A1699" t="s">
        <v>166</v>
      </c>
      <c r="B1699">
        <v>18.600000000000001</v>
      </c>
      <c r="C1699" t="s">
        <v>15</v>
      </c>
      <c r="D1699">
        <v>6.5799999999999997E-2</v>
      </c>
      <c r="E1699" t="s">
        <v>47</v>
      </c>
      <c r="F1699">
        <v>245.78</v>
      </c>
      <c r="G1699" t="s">
        <v>34</v>
      </c>
      <c r="H1699">
        <v>1998</v>
      </c>
      <c r="J1699" t="s">
        <v>27</v>
      </c>
      <c r="K1699" t="s">
        <v>35</v>
      </c>
      <c r="L1699">
        <v>245.68020000000001</v>
      </c>
      <c r="M1699" t="s">
        <v>45</v>
      </c>
      <c r="N1699" t="s">
        <v>22</v>
      </c>
      <c r="O1699" t="str">
        <f t="shared" si="52"/>
        <v>Tier 3-Grocery Stor</v>
      </c>
      <c r="P1699" s="1">
        <f t="shared" si="53"/>
        <v>5.1332065124281042E-6</v>
      </c>
    </row>
    <row r="1700" spans="1:16" x14ac:dyDescent="0.3">
      <c r="A1700" t="s">
        <v>1127</v>
      </c>
      <c r="B1700">
        <v>18.600000000000001</v>
      </c>
      <c r="C1700" t="s">
        <v>15</v>
      </c>
      <c r="D1700">
        <v>1.5800000000000002E-2</v>
      </c>
      <c r="E1700" t="s">
        <v>44</v>
      </c>
      <c r="F1700">
        <v>153.137</v>
      </c>
      <c r="G1700" t="s">
        <v>39</v>
      </c>
      <c r="H1700">
        <v>1987</v>
      </c>
      <c r="I1700" t="s">
        <v>40</v>
      </c>
      <c r="J1700" t="s">
        <v>27</v>
      </c>
      <c r="K1700" t="s">
        <v>20</v>
      </c>
      <c r="L1700">
        <v>3173.8685999999998</v>
      </c>
      <c r="M1700" t="s">
        <v>45</v>
      </c>
      <c r="N1700" t="s">
        <v>22</v>
      </c>
      <c r="O1700" t="str">
        <f t="shared" si="52"/>
        <v xml:space="preserve">Tier 3-Supermarket </v>
      </c>
      <c r="P1700" s="1">
        <f t="shared" si="53"/>
        <v>6.6314350798766313E-5</v>
      </c>
    </row>
    <row r="1701" spans="1:16" x14ac:dyDescent="0.3">
      <c r="A1701" t="s">
        <v>175</v>
      </c>
      <c r="B1701">
        <v>18.600000000000001</v>
      </c>
      <c r="C1701" t="s">
        <v>15</v>
      </c>
      <c r="D1701">
        <v>0.15190000000000001</v>
      </c>
      <c r="E1701" t="s">
        <v>61</v>
      </c>
      <c r="F1701">
        <v>101.136</v>
      </c>
      <c r="G1701" t="s">
        <v>39</v>
      </c>
      <c r="H1701">
        <v>1987</v>
      </c>
      <c r="I1701" t="s">
        <v>40</v>
      </c>
      <c r="J1701" t="s">
        <v>27</v>
      </c>
      <c r="K1701" t="s">
        <v>20</v>
      </c>
      <c r="L1701">
        <v>1105.8938000000001</v>
      </c>
      <c r="M1701" t="s">
        <v>45</v>
      </c>
      <c r="N1701" t="s">
        <v>57</v>
      </c>
      <c r="O1701" t="str">
        <f t="shared" si="52"/>
        <v xml:space="preserve">Tier 3-Supermarket </v>
      </c>
      <c r="P1701" s="1">
        <f t="shared" si="53"/>
        <v>2.3106384870306451E-5</v>
      </c>
    </row>
    <row r="1702" spans="1:16" x14ac:dyDescent="0.3">
      <c r="A1702" t="s">
        <v>166</v>
      </c>
      <c r="B1702">
        <v>18.600000000000001</v>
      </c>
      <c r="C1702" t="s">
        <v>15</v>
      </c>
      <c r="D1702">
        <v>3.95E-2</v>
      </c>
      <c r="E1702" t="s">
        <v>47</v>
      </c>
      <c r="F1702">
        <v>243.68</v>
      </c>
      <c r="G1702" t="s">
        <v>51</v>
      </c>
      <c r="H1702">
        <v>2007</v>
      </c>
      <c r="J1702" t="s">
        <v>49</v>
      </c>
      <c r="K1702" t="s">
        <v>20</v>
      </c>
      <c r="L1702">
        <v>5896.3248000000003</v>
      </c>
      <c r="M1702" t="s">
        <v>45</v>
      </c>
      <c r="N1702" t="s">
        <v>22</v>
      </c>
      <c r="O1702" t="str">
        <f t="shared" si="52"/>
        <v xml:space="preserve">Tier 2-Supermarket </v>
      </c>
      <c r="P1702" s="1">
        <f t="shared" si="53"/>
        <v>1.2319695629827449E-4</v>
      </c>
    </row>
    <row r="1703" spans="1:16" x14ac:dyDescent="0.3">
      <c r="A1703" t="s">
        <v>1127</v>
      </c>
      <c r="B1703">
        <v>18.600000000000001</v>
      </c>
      <c r="C1703" t="s">
        <v>15</v>
      </c>
      <c r="D1703">
        <v>1.5900000000000001E-2</v>
      </c>
      <c r="E1703" t="s">
        <v>44</v>
      </c>
      <c r="F1703">
        <v>152.93700000000001</v>
      </c>
      <c r="G1703" t="s">
        <v>51</v>
      </c>
      <c r="H1703">
        <v>2007</v>
      </c>
      <c r="J1703" t="s">
        <v>49</v>
      </c>
      <c r="K1703" t="s">
        <v>20</v>
      </c>
      <c r="L1703">
        <v>453.40980000000002</v>
      </c>
      <c r="M1703" t="s">
        <v>45</v>
      </c>
      <c r="N1703" t="s">
        <v>22</v>
      </c>
      <c r="O1703" t="str">
        <f t="shared" si="52"/>
        <v xml:space="preserve">Tier 2-Supermarket </v>
      </c>
      <c r="P1703" s="1">
        <f t="shared" si="53"/>
        <v>9.4734786855380452E-6</v>
      </c>
    </row>
    <row r="1704" spans="1:16" x14ac:dyDescent="0.3">
      <c r="A1704" t="s">
        <v>1480</v>
      </c>
      <c r="B1704">
        <v>18.600000000000001</v>
      </c>
      <c r="C1704" t="s">
        <v>15</v>
      </c>
      <c r="D1704">
        <v>0.1182</v>
      </c>
      <c r="E1704" t="s">
        <v>161</v>
      </c>
      <c r="F1704">
        <v>56.259</v>
      </c>
      <c r="G1704" t="s">
        <v>54</v>
      </c>
      <c r="H1704">
        <v>1997</v>
      </c>
      <c r="I1704" t="s">
        <v>55</v>
      </c>
      <c r="J1704" t="s">
        <v>19</v>
      </c>
      <c r="K1704" t="s">
        <v>20</v>
      </c>
      <c r="L1704">
        <v>1030.6584</v>
      </c>
      <c r="M1704" t="s">
        <v>45</v>
      </c>
      <c r="N1704" t="s">
        <v>57</v>
      </c>
      <c r="O1704" t="str">
        <f t="shared" si="52"/>
        <v xml:space="preserve">Tier 1-Supermarket </v>
      </c>
      <c r="P1704" s="1">
        <f t="shared" si="53"/>
        <v>2.1534427320430093E-5</v>
      </c>
    </row>
    <row r="1705" spans="1:16" x14ac:dyDescent="0.3">
      <c r="A1705" t="s">
        <v>1480</v>
      </c>
      <c r="B1705">
        <v>18.600000000000001</v>
      </c>
      <c r="C1705" t="s">
        <v>15</v>
      </c>
      <c r="D1705">
        <v>0.1978</v>
      </c>
      <c r="E1705" t="s">
        <v>161</v>
      </c>
      <c r="F1705">
        <v>55.658999999999999</v>
      </c>
      <c r="G1705" t="s">
        <v>34</v>
      </c>
      <c r="H1705">
        <v>1998</v>
      </c>
      <c r="J1705" t="s">
        <v>27</v>
      </c>
      <c r="K1705" t="s">
        <v>35</v>
      </c>
      <c r="L1705">
        <v>114.5176</v>
      </c>
      <c r="M1705" t="s">
        <v>45</v>
      </c>
      <c r="N1705" t="s">
        <v>57</v>
      </c>
      <c r="O1705" t="str">
        <f t="shared" si="52"/>
        <v>Tier 3-Grocery Stor</v>
      </c>
      <c r="P1705" s="1">
        <f t="shared" si="53"/>
        <v>2.3927141467144548E-6</v>
      </c>
    </row>
    <row r="1706" spans="1:16" x14ac:dyDescent="0.3">
      <c r="A1706" t="s">
        <v>1275</v>
      </c>
      <c r="B1706">
        <v>18.600000000000001</v>
      </c>
      <c r="C1706" t="s">
        <v>15</v>
      </c>
      <c r="D1706">
        <v>7.6799999999999993E-2</v>
      </c>
      <c r="E1706" t="s">
        <v>44</v>
      </c>
      <c r="F1706">
        <v>162.22399999999999</v>
      </c>
      <c r="G1706" t="s">
        <v>65</v>
      </c>
      <c r="H1706">
        <v>2004</v>
      </c>
      <c r="I1706" t="s">
        <v>55</v>
      </c>
      <c r="J1706" t="s">
        <v>49</v>
      </c>
      <c r="K1706" t="s">
        <v>20</v>
      </c>
      <c r="L1706">
        <v>2900.2248</v>
      </c>
      <c r="M1706" t="s">
        <v>45</v>
      </c>
      <c r="N1706" t="s">
        <v>22</v>
      </c>
      <c r="O1706" t="str">
        <f t="shared" si="52"/>
        <v xml:space="preserve">Tier 2-Supermarket </v>
      </c>
      <c r="P1706" s="1">
        <f t="shared" si="53"/>
        <v>6.059687687841956E-5</v>
      </c>
    </row>
    <row r="1707" spans="1:16" x14ac:dyDescent="0.3">
      <c r="A1707" t="s">
        <v>1576</v>
      </c>
      <c r="B1707">
        <v>18.600000000000001</v>
      </c>
      <c r="C1707" t="s">
        <v>24</v>
      </c>
      <c r="D1707">
        <v>0.28699999999999998</v>
      </c>
      <c r="E1707" t="s">
        <v>31</v>
      </c>
      <c r="F1707">
        <v>48.838000000000001</v>
      </c>
      <c r="G1707" t="s">
        <v>34</v>
      </c>
      <c r="H1707">
        <v>1998</v>
      </c>
      <c r="J1707" t="s">
        <v>27</v>
      </c>
      <c r="K1707" t="s">
        <v>35</v>
      </c>
      <c r="L1707">
        <v>47.937600000000003</v>
      </c>
      <c r="M1707" t="s">
        <v>21</v>
      </c>
      <c r="N1707" t="s">
        <v>57</v>
      </c>
      <c r="O1707" t="str">
        <f t="shared" si="52"/>
        <v>Tier 3-Grocery Stor</v>
      </c>
      <c r="P1707" s="1">
        <f t="shared" si="53"/>
        <v>1.0016012707176788E-6</v>
      </c>
    </row>
    <row r="1708" spans="1:16" x14ac:dyDescent="0.3">
      <c r="A1708" t="s">
        <v>1576</v>
      </c>
      <c r="B1708">
        <v>18.600000000000001</v>
      </c>
      <c r="C1708" t="s">
        <v>24</v>
      </c>
      <c r="D1708">
        <v>0.1724</v>
      </c>
      <c r="E1708" t="s">
        <v>31</v>
      </c>
      <c r="F1708">
        <v>47.137999999999998</v>
      </c>
      <c r="G1708" t="s">
        <v>51</v>
      </c>
      <c r="H1708">
        <v>2007</v>
      </c>
      <c r="J1708" t="s">
        <v>49</v>
      </c>
      <c r="K1708" t="s">
        <v>20</v>
      </c>
      <c r="L1708">
        <v>767.00160000000005</v>
      </c>
      <c r="M1708" t="s">
        <v>21</v>
      </c>
      <c r="N1708" t="s">
        <v>57</v>
      </c>
      <c r="O1708" t="str">
        <f t="shared" si="52"/>
        <v xml:space="preserve">Tier 2-Supermarket </v>
      </c>
      <c r="P1708" s="1">
        <f t="shared" si="53"/>
        <v>1.602562033148286E-5</v>
      </c>
    </row>
    <row r="1709" spans="1:16" x14ac:dyDescent="0.3">
      <c r="A1709" t="s">
        <v>850</v>
      </c>
      <c r="B1709">
        <v>18.600000000000001</v>
      </c>
      <c r="C1709" t="s">
        <v>15</v>
      </c>
      <c r="D1709">
        <v>4.82E-2</v>
      </c>
      <c r="E1709" t="s">
        <v>44</v>
      </c>
      <c r="F1709">
        <v>188.99</v>
      </c>
      <c r="G1709" t="s">
        <v>51</v>
      </c>
      <c r="H1709">
        <v>2007</v>
      </c>
      <c r="J1709" t="s">
        <v>49</v>
      </c>
      <c r="K1709" t="s">
        <v>20</v>
      </c>
      <c r="L1709">
        <v>3554.7062000000001</v>
      </c>
      <c r="M1709" t="s">
        <v>45</v>
      </c>
      <c r="N1709" t="s">
        <v>22</v>
      </c>
      <c r="O1709" t="str">
        <f t="shared" si="52"/>
        <v xml:space="preserve">Tier 2-Supermarket </v>
      </c>
      <c r="P1709" s="1">
        <f t="shared" si="53"/>
        <v>7.4271516449467875E-5</v>
      </c>
    </row>
    <row r="1710" spans="1:16" x14ac:dyDescent="0.3">
      <c r="A1710" t="s">
        <v>1299</v>
      </c>
      <c r="B1710">
        <v>18.600000000000001</v>
      </c>
      <c r="C1710" t="s">
        <v>15</v>
      </c>
      <c r="D1710">
        <v>1.2699999999999999E-2</v>
      </c>
      <c r="E1710" t="s">
        <v>38</v>
      </c>
      <c r="F1710">
        <v>121.541</v>
      </c>
      <c r="G1710" t="s">
        <v>17</v>
      </c>
      <c r="H1710">
        <v>1999</v>
      </c>
      <c r="I1710" t="s">
        <v>18</v>
      </c>
      <c r="J1710" t="s">
        <v>19</v>
      </c>
      <c r="K1710" t="s">
        <v>20</v>
      </c>
      <c r="L1710">
        <v>4020.7662</v>
      </c>
      <c r="M1710" t="s">
        <v>38</v>
      </c>
      <c r="N1710" t="s">
        <v>22</v>
      </c>
      <c r="O1710" t="str">
        <f t="shared" si="52"/>
        <v xml:space="preserve">Tier 1-Supermarket </v>
      </c>
      <c r="P1710" s="1">
        <f t="shared" si="53"/>
        <v>8.4009306581445304E-5</v>
      </c>
    </row>
    <row r="1711" spans="1:16" x14ac:dyDescent="0.3">
      <c r="A1711" t="s">
        <v>1299</v>
      </c>
      <c r="B1711">
        <v>18.600000000000001</v>
      </c>
      <c r="C1711" t="s">
        <v>15</v>
      </c>
      <c r="D1711">
        <v>1.2699999999999999E-2</v>
      </c>
      <c r="E1711" t="s">
        <v>38</v>
      </c>
      <c r="F1711">
        <v>123.14100000000001</v>
      </c>
      <c r="G1711" t="s">
        <v>65</v>
      </c>
      <c r="H1711">
        <v>2004</v>
      </c>
      <c r="I1711" t="s">
        <v>55</v>
      </c>
      <c r="J1711" t="s">
        <v>49</v>
      </c>
      <c r="K1711" t="s">
        <v>20</v>
      </c>
      <c r="L1711">
        <v>2314.9866000000002</v>
      </c>
      <c r="M1711" t="s">
        <v>38</v>
      </c>
      <c r="N1711" t="s">
        <v>22</v>
      </c>
      <c r="O1711" t="str">
        <f t="shared" si="52"/>
        <v xml:space="preserve">Tier 2-Supermarket </v>
      </c>
      <c r="P1711" s="1">
        <f t="shared" si="53"/>
        <v>4.8368994698407905E-5</v>
      </c>
    </row>
    <row r="1712" spans="1:16" x14ac:dyDescent="0.3">
      <c r="A1712" t="s">
        <v>1299</v>
      </c>
      <c r="B1712">
        <v>18.600000000000001</v>
      </c>
      <c r="C1712" t="s">
        <v>15</v>
      </c>
      <c r="D1712">
        <v>1.26E-2</v>
      </c>
      <c r="E1712" t="s">
        <v>38</v>
      </c>
      <c r="F1712">
        <v>119.84099999999999</v>
      </c>
      <c r="G1712" t="s">
        <v>39</v>
      </c>
      <c r="H1712">
        <v>1987</v>
      </c>
      <c r="I1712" t="s">
        <v>40</v>
      </c>
      <c r="J1712" t="s">
        <v>27</v>
      </c>
      <c r="K1712" t="s">
        <v>20</v>
      </c>
      <c r="L1712">
        <v>365.52420000000001</v>
      </c>
      <c r="M1712" t="s">
        <v>38</v>
      </c>
      <c r="N1712" t="s">
        <v>22</v>
      </c>
      <c r="O1712" t="str">
        <f t="shared" si="52"/>
        <v xml:space="preserve">Tier 3-Supermarket </v>
      </c>
      <c r="P1712" s="1">
        <f t="shared" si="53"/>
        <v>7.6372096892222998E-6</v>
      </c>
    </row>
    <row r="1713" spans="1:16" x14ac:dyDescent="0.3">
      <c r="A1713" t="s">
        <v>175</v>
      </c>
      <c r="B1713">
        <v>18.600000000000001</v>
      </c>
      <c r="C1713" t="s">
        <v>15</v>
      </c>
      <c r="D1713">
        <v>0.15229999999999999</v>
      </c>
      <c r="E1713" t="s">
        <v>61</v>
      </c>
      <c r="F1713">
        <v>98.936000000000007</v>
      </c>
      <c r="G1713" t="s">
        <v>17</v>
      </c>
      <c r="H1713">
        <v>1999</v>
      </c>
      <c r="I1713" t="s">
        <v>18</v>
      </c>
      <c r="J1713" t="s">
        <v>19</v>
      </c>
      <c r="K1713" t="s">
        <v>20</v>
      </c>
      <c r="L1713">
        <v>1508.037</v>
      </c>
      <c r="M1713" t="s">
        <v>45</v>
      </c>
      <c r="N1713" t="s">
        <v>57</v>
      </c>
      <c r="O1713" t="str">
        <f t="shared" si="52"/>
        <v xml:space="preserve">Tier 1-Supermarket </v>
      </c>
      <c r="P1713" s="1">
        <f t="shared" si="53"/>
        <v>3.150870664132698E-5</v>
      </c>
    </row>
    <row r="1714" spans="1:16" x14ac:dyDescent="0.3">
      <c r="A1714" t="s">
        <v>76</v>
      </c>
      <c r="B1714">
        <v>18.600000000000001</v>
      </c>
      <c r="C1714" t="s">
        <v>15</v>
      </c>
      <c r="D1714">
        <v>8.0399999999999999E-2</v>
      </c>
      <c r="E1714" t="s">
        <v>63</v>
      </c>
      <c r="F1714">
        <v>93.444000000000003</v>
      </c>
      <c r="G1714" t="s">
        <v>39</v>
      </c>
      <c r="H1714">
        <v>1987</v>
      </c>
      <c r="I1714" t="s">
        <v>40</v>
      </c>
      <c r="J1714" t="s">
        <v>27</v>
      </c>
      <c r="K1714" t="s">
        <v>20</v>
      </c>
      <c r="L1714">
        <v>1701.7847999999999</v>
      </c>
      <c r="M1714" t="s">
        <v>38</v>
      </c>
      <c r="N1714" t="s">
        <v>22</v>
      </c>
      <c r="O1714" t="str">
        <f t="shared" si="52"/>
        <v xml:space="preserve">Tier 3-Supermarket </v>
      </c>
      <c r="P1714" s="1">
        <f t="shared" si="53"/>
        <v>3.5556845110477594E-5</v>
      </c>
    </row>
    <row r="1715" spans="1:16" x14ac:dyDescent="0.3">
      <c r="A1715" t="s">
        <v>1576</v>
      </c>
      <c r="B1715">
        <v>18.600000000000001</v>
      </c>
      <c r="C1715" t="s">
        <v>24</v>
      </c>
      <c r="D1715">
        <v>0.17130000000000001</v>
      </c>
      <c r="E1715" t="s">
        <v>31</v>
      </c>
      <c r="F1715">
        <v>48.838000000000001</v>
      </c>
      <c r="G1715" t="s">
        <v>39</v>
      </c>
      <c r="H1715">
        <v>1987</v>
      </c>
      <c r="I1715" t="s">
        <v>40</v>
      </c>
      <c r="J1715" t="s">
        <v>27</v>
      </c>
      <c r="K1715" t="s">
        <v>20</v>
      </c>
      <c r="L1715">
        <v>287.62560000000002</v>
      </c>
      <c r="M1715" t="s">
        <v>21</v>
      </c>
      <c r="N1715" t="s">
        <v>57</v>
      </c>
      <c r="O1715" t="str">
        <f t="shared" si="52"/>
        <v xml:space="preserve">Tier 3-Supermarket </v>
      </c>
      <c r="P1715" s="1">
        <f t="shared" si="53"/>
        <v>6.0096076243060725E-6</v>
      </c>
    </row>
    <row r="1716" spans="1:16" x14ac:dyDescent="0.3">
      <c r="A1716" t="s">
        <v>1576</v>
      </c>
      <c r="B1716">
        <v>18.600000000000001</v>
      </c>
      <c r="C1716" t="s">
        <v>24</v>
      </c>
      <c r="D1716">
        <v>0.17169999999999999</v>
      </c>
      <c r="E1716" t="s">
        <v>31</v>
      </c>
      <c r="F1716">
        <v>48.838000000000001</v>
      </c>
      <c r="G1716" t="s">
        <v>17</v>
      </c>
      <c r="H1716">
        <v>1999</v>
      </c>
      <c r="I1716" t="s">
        <v>18</v>
      </c>
      <c r="J1716" t="s">
        <v>19</v>
      </c>
      <c r="K1716" t="s">
        <v>20</v>
      </c>
      <c r="L1716">
        <v>1294.3152</v>
      </c>
      <c r="M1716" t="s">
        <v>21</v>
      </c>
      <c r="N1716" t="s">
        <v>57</v>
      </c>
      <c r="O1716" t="str">
        <f t="shared" si="52"/>
        <v xml:space="preserve">Tier 1-Supermarket </v>
      </c>
      <c r="P1716" s="1">
        <f t="shared" si="53"/>
        <v>2.7043234309377326E-5</v>
      </c>
    </row>
    <row r="1717" spans="1:16" x14ac:dyDescent="0.3">
      <c r="A1717" t="s">
        <v>1275</v>
      </c>
      <c r="B1717">
        <v>18.600000000000001</v>
      </c>
      <c r="C1717" t="s">
        <v>15</v>
      </c>
      <c r="D1717">
        <v>7.7200000000000005E-2</v>
      </c>
      <c r="E1717" t="s">
        <v>44</v>
      </c>
      <c r="F1717">
        <v>160.624</v>
      </c>
      <c r="G1717" t="s">
        <v>26</v>
      </c>
      <c r="H1717">
        <v>2009</v>
      </c>
      <c r="I1717" t="s">
        <v>18</v>
      </c>
      <c r="J1717" t="s">
        <v>27</v>
      </c>
      <c r="K1717" t="s">
        <v>28</v>
      </c>
      <c r="L1717">
        <v>1611.2360000000001</v>
      </c>
      <c r="M1717" t="s">
        <v>45</v>
      </c>
      <c r="N1717" t="s">
        <v>22</v>
      </c>
      <c r="O1717" t="str">
        <f t="shared" si="52"/>
        <v xml:space="preserve">Tier 3-Supermarket </v>
      </c>
      <c r="P1717" s="1">
        <f t="shared" si="53"/>
        <v>3.3664931599121984E-5</v>
      </c>
    </row>
    <row r="1718" spans="1:16" x14ac:dyDescent="0.3">
      <c r="A1718" t="s">
        <v>1275</v>
      </c>
      <c r="B1718">
        <v>18.600000000000001</v>
      </c>
      <c r="C1718" t="s">
        <v>15</v>
      </c>
      <c r="D1718">
        <v>7.6799999999999993E-2</v>
      </c>
      <c r="E1718" t="s">
        <v>44</v>
      </c>
      <c r="F1718">
        <v>161.024</v>
      </c>
      <c r="G1718" t="s">
        <v>39</v>
      </c>
      <c r="H1718">
        <v>1987</v>
      </c>
      <c r="I1718" t="s">
        <v>40</v>
      </c>
      <c r="J1718" t="s">
        <v>27</v>
      </c>
      <c r="K1718" t="s">
        <v>20</v>
      </c>
      <c r="L1718">
        <v>3705.8427999999999</v>
      </c>
      <c r="M1718" t="s">
        <v>45</v>
      </c>
      <c r="N1718" t="s">
        <v>22</v>
      </c>
      <c r="O1718" t="str">
        <f t="shared" si="52"/>
        <v xml:space="preserve">Tier 3-Supermarket </v>
      </c>
      <c r="P1718" s="1">
        <f t="shared" si="53"/>
        <v>7.7429342677980549E-5</v>
      </c>
    </row>
    <row r="1719" spans="1:16" x14ac:dyDescent="0.3">
      <c r="A1719" t="s">
        <v>1127</v>
      </c>
      <c r="B1719">
        <v>18.600000000000001</v>
      </c>
      <c r="C1719" t="s">
        <v>15</v>
      </c>
      <c r="D1719">
        <v>1.5800000000000002E-2</v>
      </c>
      <c r="E1719" t="s">
        <v>44</v>
      </c>
      <c r="F1719">
        <v>152.137</v>
      </c>
      <c r="G1719" t="s">
        <v>54</v>
      </c>
      <c r="H1719">
        <v>1997</v>
      </c>
      <c r="I1719" t="s">
        <v>55</v>
      </c>
      <c r="J1719" t="s">
        <v>19</v>
      </c>
      <c r="K1719" t="s">
        <v>20</v>
      </c>
      <c r="L1719">
        <v>1813.6392000000001</v>
      </c>
      <c r="M1719" t="s">
        <v>45</v>
      </c>
      <c r="N1719" t="s">
        <v>22</v>
      </c>
      <c r="O1719" t="str">
        <f t="shared" si="52"/>
        <v xml:space="preserve">Tier 1-Supermarket </v>
      </c>
      <c r="P1719" s="1">
        <f t="shared" si="53"/>
        <v>3.7893914742152181E-5</v>
      </c>
    </row>
    <row r="1720" spans="1:16" x14ac:dyDescent="0.3">
      <c r="A1720" t="s">
        <v>166</v>
      </c>
      <c r="B1720">
        <v>18.600000000000001</v>
      </c>
      <c r="C1720" t="s">
        <v>15</v>
      </c>
      <c r="D1720">
        <v>3.95E-2</v>
      </c>
      <c r="E1720" t="s">
        <v>47</v>
      </c>
      <c r="F1720">
        <v>244.08</v>
      </c>
      <c r="G1720" t="s">
        <v>26</v>
      </c>
      <c r="H1720">
        <v>2009</v>
      </c>
      <c r="I1720" t="s">
        <v>18</v>
      </c>
      <c r="J1720" t="s">
        <v>27</v>
      </c>
      <c r="K1720" t="s">
        <v>28</v>
      </c>
      <c r="L1720">
        <v>3193.8425999999999</v>
      </c>
      <c r="M1720" t="s">
        <v>45</v>
      </c>
      <c r="N1720" t="s">
        <v>22</v>
      </c>
      <c r="O1720" t="str">
        <f t="shared" si="52"/>
        <v xml:space="preserve">Tier 3-Supermarket </v>
      </c>
      <c r="P1720" s="1">
        <f t="shared" si="53"/>
        <v>6.6731684661565339E-5</v>
      </c>
    </row>
    <row r="1721" spans="1:16" x14ac:dyDescent="0.3">
      <c r="A1721" t="s">
        <v>175</v>
      </c>
      <c r="B1721">
        <v>18.600000000000001</v>
      </c>
      <c r="C1721" t="s">
        <v>15</v>
      </c>
      <c r="D1721">
        <v>0.15240000000000001</v>
      </c>
      <c r="E1721" t="s">
        <v>61</v>
      </c>
      <c r="F1721">
        <v>98.536000000000001</v>
      </c>
      <c r="G1721" t="s">
        <v>48</v>
      </c>
      <c r="H1721">
        <v>2002</v>
      </c>
      <c r="J1721" t="s">
        <v>49</v>
      </c>
      <c r="K1721" t="s">
        <v>20</v>
      </c>
      <c r="L1721">
        <v>1306.9654</v>
      </c>
      <c r="M1721" t="s">
        <v>45</v>
      </c>
      <c r="N1721" t="s">
        <v>57</v>
      </c>
      <c r="O1721" t="str">
        <f t="shared" si="52"/>
        <v xml:space="preserve">Tier 2-Supermarket </v>
      </c>
      <c r="P1721" s="1">
        <f t="shared" si="53"/>
        <v>2.7307545755816713E-5</v>
      </c>
    </row>
    <row r="1722" spans="1:16" x14ac:dyDescent="0.3">
      <c r="A1722" t="s">
        <v>76</v>
      </c>
      <c r="B1722">
        <v>18.600000000000001</v>
      </c>
      <c r="C1722" t="s">
        <v>15</v>
      </c>
      <c r="D1722">
        <v>8.0600000000000005E-2</v>
      </c>
      <c r="E1722" t="s">
        <v>63</v>
      </c>
      <c r="F1722">
        <v>92.543999999999997</v>
      </c>
      <c r="G1722" t="s">
        <v>17</v>
      </c>
      <c r="H1722">
        <v>1999</v>
      </c>
      <c r="I1722" t="s">
        <v>18</v>
      </c>
      <c r="J1722" t="s">
        <v>19</v>
      </c>
      <c r="K1722" t="s">
        <v>20</v>
      </c>
      <c r="L1722">
        <v>378.17439999999999</v>
      </c>
      <c r="M1722" t="s">
        <v>38</v>
      </c>
      <c r="N1722" t="s">
        <v>22</v>
      </c>
      <c r="O1722" t="str">
        <f t="shared" si="52"/>
        <v xml:space="preserve">Tier 1-Supermarket </v>
      </c>
      <c r="P1722" s="1">
        <f t="shared" si="53"/>
        <v>7.9015211356616875E-6</v>
      </c>
    </row>
    <row r="1723" spans="1:16" x14ac:dyDescent="0.3">
      <c r="A1723" t="s">
        <v>1480</v>
      </c>
      <c r="B1723">
        <v>18.600000000000001</v>
      </c>
      <c r="C1723" t="s">
        <v>15</v>
      </c>
      <c r="D1723">
        <v>0.1187</v>
      </c>
      <c r="E1723" t="s">
        <v>161</v>
      </c>
      <c r="F1723">
        <v>58.759</v>
      </c>
      <c r="G1723" t="s">
        <v>26</v>
      </c>
      <c r="H1723">
        <v>2009</v>
      </c>
      <c r="I1723" t="s">
        <v>18</v>
      </c>
      <c r="J1723" t="s">
        <v>27</v>
      </c>
      <c r="K1723" t="s">
        <v>28</v>
      </c>
      <c r="L1723">
        <v>858.88199999999995</v>
      </c>
      <c r="M1723" t="s">
        <v>45</v>
      </c>
      <c r="N1723" t="s">
        <v>57</v>
      </c>
      <c r="O1723" t="str">
        <f t="shared" si="52"/>
        <v xml:space="preserve">Tier 3-Supermarket </v>
      </c>
      <c r="P1723" s="1">
        <f t="shared" si="53"/>
        <v>1.7945356100358411E-5</v>
      </c>
    </row>
    <row r="1724" spans="1:16" x14ac:dyDescent="0.3">
      <c r="A1724" t="s">
        <v>175</v>
      </c>
      <c r="B1724">
        <v>18.600000000000001</v>
      </c>
      <c r="C1724" t="s">
        <v>15</v>
      </c>
      <c r="D1724">
        <v>0.152</v>
      </c>
      <c r="E1724" t="s">
        <v>61</v>
      </c>
      <c r="F1724">
        <v>99.335999999999999</v>
      </c>
      <c r="G1724" t="s">
        <v>65</v>
      </c>
      <c r="H1724">
        <v>2004</v>
      </c>
      <c r="I1724" t="s">
        <v>55</v>
      </c>
      <c r="J1724" t="s">
        <v>49</v>
      </c>
      <c r="K1724" t="s">
        <v>20</v>
      </c>
      <c r="L1724">
        <v>1660.5395000000001</v>
      </c>
      <c r="M1724" t="s">
        <v>45</v>
      </c>
      <c r="N1724" t="s">
        <v>57</v>
      </c>
      <c r="O1724" t="str">
        <f t="shared" si="52"/>
        <v xml:space="preserve">Tier 2-Supermarket </v>
      </c>
      <c r="P1724" s="1">
        <f t="shared" si="53"/>
        <v>3.4695071786591298E-5</v>
      </c>
    </row>
    <row r="1725" spans="1:16" x14ac:dyDescent="0.3">
      <c r="A1725" t="s">
        <v>1275</v>
      </c>
      <c r="B1725">
        <v>18.600000000000001</v>
      </c>
      <c r="C1725" t="s">
        <v>15</v>
      </c>
      <c r="D1725">
        <v>7.6999999999999999E-2</v>
      </c>
      <c r="E1725" t="s">
        <v>44</v>
      </c>
      <c r="F1725">
        <v>160.524</v>
      </c>
      <c r="G1725" t="s">
        <v>48</v>
      </c>
      <c r="H1725">
        <v>2002</v>
      </c>
      <c r="J1725" t="s">
        <v>49</v>
      </c>
      <c r="K1725" t="s">
        <v>20</v>
      </c>
      <c r="L1725">
        <v>1984.6663000000001</v>
      </c>
      <c r="M1725" t="s">
        <v>45</v>
      </c>
      <c r="N1725" t="s">
        <v>22</v>
      </c>
      <c r="O1725" t="str">
        <f t="shared" si="52"/>
        <v xml:space="preserve">Tier 2-Supermarket </v>
      </c>
      <c r="P1725" s="1">
        <f t="shared" si="53"/>
        <v>4.1467330196558729E-5</v>
      </c>
    </row>
    <row r="1726" spans="1:16" x14ac:dyDescent="0.3">
      <c r="A1726" t="s">
        <v>1576</v>
      </c>
      <c r="B1726">
        <v>18.600000000000001</v>
      </c>
      <c r="C1726" t="s">
        <v>24</v>
      </c>
      <c r="D1726">
        <v>0.17150000000000001</v>
      </c>
      <c r="E1726" t="s">
        <v>31</v>
      </c>
      <c r="F1726">
        <v>47.037999999999997</v>
      </c>
      <c r="G1726" t="s">
        <v>54</v>
      </c>
      <c r="H1726">
        <v>1997</v>
      </c>
      <c r="I1726" t="s">
        <v>55</v>
      </c>
      <c r="J1726" t="s">
        <v>19</v>
      </c>
      <c r="K1726" t="s">
        <v>20</v>
      </c>
      <c r="L1726">
        <v>886.57420000000002</v>
      </c>
      <c r="M1726" t="s">
        <v>21</v>
      </c>
      <c r="N1726" t="s">
        <v>57</v>
      </c>
      <c r="O1726" t="str">
        <f t="shared" si="52"/>
        <v xml:space="preserve">Tier 1-Supermarket </v>
      </c>
      <c r="P1726" s="1">
        <f t="shared" si="53"/>
        <v>1.85239529159889E-5</v>
      </c>
    </row>
    <row r="1727" spans="1:16" x14ac:dyDescent="0.3">
      <c r="A1727" t="s">
        <v>1127</v>
      </c>
      <c r="B1727">
        <v>18.600000000000001</v>
      </c>
      <c r="C1727" t="s">
        <v>15</v>
      </c>
      <c r="D1727">
        <v>1.5800000000000002E-2</v>
      </c>
      <c r="E1727" t="s">
        <v>44</v>
      </c>
      <c r="F1727">
        <v>152.43700000000001</v>
      </c>
      <c r="G1727" t="s">
        <v>48</v>
      </c>
      <c r="H1727">
        <v>2002</v>
      </c>
      <c r="J1727" t="s">
        <v>49</v>
      </c>
      <c r="K1727" t="s">
        <v>20</v>
      </c>
      <c r="L1727">
        <v>2043.2885000000001</v>
      </c>
      <c r="M1727" t="s">
        <v>45</v>
      </c>
      <c r="N1727" t="s">
        <v>22</v>
      </c>
      <c r="O1727" t="str">
        <f t="shared" si="52"/>
        <v xml:space="preserve">Tier 2-Supermarket </v>
      </c>
      <c r="P1727" s="1">
        <f t="shared" si="53"/>
        <v>4.2692173952029719E-5</v>
      </c>
    </row>
    <row r="1728" spans="1:16" x14ac:dyDescent="0.3">
      <c r="A1728" t="s">
        <v>850</v>
      </c>
      <c r="B1728">
        <v>18.600000000000001</v>
      </c>
      <c r="C1728" t="s">
        <v>15</v>
      </c>
      <c r="D1728">
        <v>4.8000000000000001E-2</v>
      </c>
      <c r="E1728" t="s">
        <v>44</v>
      </c>
      <c r="F1728">
        <v>186.89</v>
      </c>
      <c r="G1728" t="s">
        <v>48</v>
      </c>
      <c r="H1728">
        <v>2002</v>
      </c>
      <c r="J1728" t="s">
        <v>49</v>
      </c>
      <c r="K1728" t="s">
        <v>20</v>
      </c>
      <c r="L1728">
        <v>2423.3544999999999</v>
      </c>
      <c r="M1728" t="s">
        <v>45</v>
      </c>
      <c r="N1728" t="s">
        <v>22</v>
      </c>
      <c r="O1728" t="str">
        <f t="shared" si="52"/>
        <v xml:space="preserve">Tier 2-Supermarket </v>
      </c>
      <c r="P1728" s="1">
        <f t="shared" si="53"/>
        <v>5.0633217904096257E-5</v>
      </c>
    </row>
    <row r="1729" spans="1:16" x14ac:dyDescent="0.3">
      <c r="A1729" t="s">
        <v>1299</v>
      </c>
      <c r="B1729">
        <v>18.600000000000001</v>
      </c>
      <c r="C1729" t="s">
        <v>15</v>
      </c>
      <c r="D1729">
        <v>1.2699999999999999E-2</v>
      </c>
      <c r="E1729" t="s">
        <v>38</v>
      </c>
      <c r="F1729">
        <v>122.84099999999999</v>
      </c>
      <c r="G1729" t="s">
        <v>26</v>
      </c>
      <c r="H1729">
        <v>2009</v>
      </c>
      <c r="I1729" t="s">
        <v>18</v>
      </c>
      <c r="J1729" t="s">
        <v>27</v>
      </c>
      <c r="K1729" t="s">
        <v>28</v>
      </c>
      <c r="L1729">
        <v>1645.5613000000001</v>
      </c>
      <c r="M1729" t="s">
        <v>38</v>
      </c>
      <c r="N1729" t="s">
        <v>22</v>
      </c>
      <c r="O1729" t="str">
        <f t="shared" si="52"/>
        <v xml:space="preserve">Tier 3-Supermarket </v>
      </c>
      <c r="P1729" s="1">
        <f t="shared" si="53"/>
        <v>3.4382119445358874E-5</v>
      </c>
    </row>
    <row r="1730" spans="1:16" x14ac:dyDescent="0.3">
      <c r="A1730" t="s">
        <v>1480</v>
      </c>
      <c r="B1730">
        <v>18.600000000000001</v>
      </c>
      <c r="C1730" t="s">
        <v>15</v>
      </c>
      <c r="D1730">
        <v>0.1188</v>
      </c>
      <c r="E1730" t="s">
        <v>161</v>
      </c>
      <c r="F1730">
        <v>55.359000000000002</v>
      </c>
      <c r="G1730" t="s">
        <v>51</v>
      </c>
      <c r="H1730">
        <v>2007</v>
      </c>
      <c r="J1730" t="s">
        <v>49</v>
      </c>
      <c r="K1730" t="s">
        <v>20</v>
      </c>
      <c r="L1730">
        <v>832.73889999999994</v>
      </c>
      <c r="M1730" t="s">
        <v>45</v>
      </c>
      <c r="N1730" t="s">
        <v>57</v>
      </c>
      <c r="O1730" t="str">
        <f t="shared" ref="O1730:O1793" si="54">_xlfn.CONCAT(J1730,"-", LEFT(K1730,12))</f>
        <v xml:space="preserve">Tier 2-Supermarket </v>
      </c>
      <c r="P1730" s="1">
        <f t="shared" ref="P1730:P1793" si="55">L1730/SUM(L:L)</f>
        <v>1.739912595574334E-5</v>
      </c>
    </row>
    <row r="1731" spans="1:16" x14ac:dyDescent="0.3">
      <c r="A1731" t="s">
        <v>850</v>
      </c>
      <c r="B1731">
        <v>18.600000000000001</v>
      </c>
      <c r="C1731" t="s">
        <v>15</v>
      </c>
      <c r="D1731">
        <v>4.7899999999999998E-2</v>
      </c>
      <c r="E1731" t="s">
        <v>44</v>
      </c>
      <c r="F1731">
        <v>186.39</v>
      </c>
      <c r="G1731" t="s">
        <v>39</v>
      </c>
      <c r="H1731">
        <v>1987</v>
      </c>
      <c r="I1731" t="s">
        <v>40</v>
      </c>
      <c r="J1731" t="s">
        <v>27</v>
      </c>
      <c r="K1731" t="s">
        <v>20</v>
      </c>
      <c r="L1731">
        <v>2661.4490999999998</v>
      </c>
      <c r="M1731" t="s">
        <v>45</v>
      </c>
      <c r="N1731" t="s">
        <v>22</v>
      </c>
      <c r="O1731" t="str">
        <f t="shared" si="54"/>
        <v xml:space="preserve">Tier 3-Supermarket </v>
      </c>
      <c r="P1731" s="1">
        <f t="shared" si="55"/>
        <v>5.5607931988886014E-5</v>
      </c>
    </row>
    <row r="1732" spans="1:16" x14ac:dyDescent="0.3">
      <c r="A1732" t="s">
        <v>1576</v>
      </c>
      <c r="B1732">
        <v>18.600000000000001</v>
      </c>
      <c r="C1732" t="s">
        <v>24</v>
      </c>
      <c r="D1732">
        <v>0.17180000000000001</v>
      </c>
      <c r="E1732" t="s">
        <v>31</v>
      </c>
      <c r="F1732">
        <v>49.838000000000001</v>
      </c>
      <c r="G1732" t="s">
        <v>48</v>
      </c>
      <c r="H1732">
        <v>2002</v>
      </c>
      <c r="J1732" t="s">
        <v>49</v>
      </c>
      <c r="K1732" t="s">
        <v>20</v>
      </c>
      <c r="L1732">
        <v>929.28430000000003</v>
      </c>
      <c r="M1732" t="s">
        <v>21</v>
      </c>
      <c r="N1732" t="s">
        <v>57</v>
      </c>
      <c r="O1732" t="str">
        <f t="shared" si="54"/>
        <v xml:space="preserve">Tier 2-Supermarket </v>
      </c>
      <c r="P1732" s="1">
        <f t="shared" si="55"/>
        <v>1.9416331558901335E-5</v>
      </c>
    </row>
    <row r="1733" spans="1:16" x14ac:dyDescent="0.3">
      <c r="A1733" t="s">
        <v>1299</v>
      </c>
      <c r="B1733">
        <v>18.600000000000001</v>
      </c>
      <c r="C1733" t="s">
        <v>15</v>
      </c>
      <c r="D1733">
        <v>1.2699999999999999E-2</v>
      </c>
      <c r="E1733" t="s">
        <v>38</v>
      </c>
      <c r="F1733">
        <v>121.241</v>
      </c>
      <c r="G1733" t="s">
        <v>54</v>
      </c>
      <c r="H1733">
        <v>1997</v>
      </c>
      <c r="I1733" t="s">
        <v>55</v>
      </c>
      <c r="J1733" t="s">
        <v>19</v>
      </c>
      <c r="K1733" t="s">
        <v>20</v>
      </c>
      <c r="L1733">
        <v>1840.8726999999999</v>
      </c>
      <c r="M1733" t="s">
        <v>38</v>
      </c>
      <c r="N1733" t="s">
        <v>22</v>
      </c>
      <c r="O1733" t="str">
        <f t="shared" si="54"/>
        <v xml:space="preserve">Tier 1-Supermarket </v>
      </c>
      <c r="P1733" s="1">
        <f t="shared" si="55"/>
        <v>3.8462927546424601E-5</v>
      </c>
    </row>
    <row r="1734" spans="1:16" x14ac:dyDescent="0.3">
      <c r="A1734" t="s">
        <v>850</v>
      </c>
      <c r="B1734">
        <v>18.600000000000001</v>
      </c>
      <c r="C1734" t="s">
        <v>15</v>
      </c>
      <c r="D1734">
        <v>4.7899999999999998E-2</v>
      </c>
      <c r="E1734" t="s">
        <v>44</v>
      </c>
      <c r="F1734">
        <v>186.99</v>
      </c>
      <c r="G1734" t="s">
        <v>54</v>
      </c>
      <c r="H1734">
        <v>1997</v>
      </c>
      <c r="I1734" t="s">
        <v>55</v>
      </c>
      <c r="J1734" t="s">
        <v>19</v>
      </c>
      <c r="K1734" t="s">
        <v>20</v>
      </c>
      <c r="L1734">
        <v>2409.9789000000001</v>
      </c>
      <c r="M1734" t="s">
        <v>45</v>
      </c>
      <c r="N1734" t="s">
        <v>22</v>
      </c>
      <c r="O1734" t="str">
        <f t="shared" si="54"/>
        <v xml:space="preserve">Tier 1-Supermarket </v>
      </c>
      <c r="P1734" s="1">
        <f t="shared" si="55"/>
        <v>5.0353750055129867E-5</v>
      </c>
    </row>
    <row r="1735" spans="1:16" x14ac:dyDescent="0.3">
      <c r="A1735" t="s">
        <v>76</v>
      </c>
      <c r="B1735">
        <v>18.600000000000001</v>
      </c>
      <c r="C1735" t="s">
        <v>15</v>
      </c>
      <c r="D1735">
        <v>8.0500000000000002E-2</v>
      </c>
      <c r="E1735" t="s">
        <v>63</v>
      </c>
      <c r="F1735">
        <v>96.244</v>
      </c>
      <c r="G1735" t="s">
        <v>54</v>
      </c>
      <c r="H1735">
        <v>1997</v>
      </c>
      <c r="I1735" t="s">
        <v>55</v>
      </c>
      <c r="J1735" t="s">
        <v>19</v>
      </c>
      <c r="K1735" t="s">
        <v>20</v>
      </c>
      <c r="L1735">
        <v>1484.5709999999999</v>
      </c>
      <c r="M1735" t="s">
        <v>38</v>
      </c>
      <c r="N1735" t="s">
        <v>22</v>
      </c>
      <c r="O1735" t="str">
        <f t="shared" si="54"/>
        <v xml:space="preserve">Tier 1-Supermarket </v>
      </c>
      <c r="P1735" s="1">
        <f t="shared" si="55"/>
        <v>3.1018411436338382E-5</v>
      </c>
    </row>
    <row r="1736" spans="1:16" x14ac:dyDescent="0.3">
      <c r="A1736" t="s">
        <v>1480</v>
      </c>
      <c r="B1736">
        <v>18.600000000000001</v>
      </c>
      <c r="C1736" t="s">
        <v>15</v>
      </c>
      <c r="D1736">
        <v>0.11840000000000001</v>
      </c>
      <c r="E1736" t="s">
        <v>161</v>
      </c>
      <c r="F1736">
        <v>56.158999999999999</v>
      </c>
      <c r="G1736" t="s">
        <v>17</v>
      </c>
      <c r="H1736">
        <v>1999</v>
      </c>
      <c r="I1736" t="s">
        <v>18</v>
      </c>
      <c r="J1736" t="s">
        <v>19</v>
      </c>
      <c r="K1736" t="s">
        <v>20</v>
      </c>
      <c r="L1736">
        <v>1112.4684999999999</v>
      </c>
      <c r="M1736" t="s">
        <v>45</v>
      </c>
      <c r="N1736" t="s">
        <v>57</v>
      </c>
      <c r="O1736" t="str">
        <f t="shared" si="54"/>
        <v xml:space="preserve">Tier 1-Supermarket </v>
      </c>
      <c r="P1736" s="1">
        <f t="shared" si="55"/>
        <v>2.3243755699771993E-5</v>
      </c>
    </row>
    <row r="1737" spans="1:16" x14ac:dyDescent="0.3">
      <c r="A1737" t="s">
        <v>166</v>
      </c>
      <c r="B1737">
        <v>18.600000000000001</v>
      </c>
      <c r="C1737" t="s">
        <v>15</v>
      </c>
      <c r="D1737">
        <v>3.9399999999999998E-2</v>
      </c>
      <c r="E1737" t="s">
        <v>47</v>
      </c>
      <c r="F1737">
        <v>245.58</v>
      </c>
      <c r="G1737" t="s">
        <v>48</v>
      </c>
      <c r="H1737">
        <v>2002</v>
      </c>
      <c r="J1737" t="s">
        <v>49</v>
      </c>
      <c r="K1737" t="s">
        <v>20</v>
      </c>
      <c r="L1737">
        <v>3025.4899</v>
      </c>
      <c r="M1737" t="s">
        <v>45</v>
      </c>
      <c r="N1737" t="s">
        <v>22</v>
      </c>
      <c r="O1737" t="str">
        <f t="shared" si="54"/>
        <v xml:space="preserve">Tier 2-Supermarket </v>
      </c>
      <c r="P1737" s="1">
        <f t="shared" si="55"/>
        <v>6.3214147733376363E-5</v>
      </c>
    </row>
    <row r="1738" spans="1:16" x14ac:dyDescent="0.3">
      <c r="A1738" t="s">
        <v>76</v>
      </c>
      <c r="B1738">
        <v>18.600000000000001</v>
      </c>
      <c r="C1738" t="s">
        <v>15</v>
      </c>
      <c r="D1738">
        <v>8.0699999999999994E-2</v>
      </c>
      <c r="E1738" t="s">
        <v>63</v>
      </c>
      <c r="F1738">
        <v>95.043999999999997</v>
      </c>
      <c r="G1738" t="s">
        <v>48</v>
      </c>
      <c r="H1738">
        <v>2002</v>
      </c>
      <c r="J1738" t="s">
        <v>49</v>
      </c>
      <c r="K1738" t="s">
        <v>20</v>
      </c>
      <c r="L1738">
        <v>1517.8814</v>
      </c>
      <c r="M1738" t="s">
        <v>38</v>
      </c>
      <c r="N1738" t="s">
        <v>22</v>
      </c>
      <c r="O1738" t="str">
        <f t="shared" si="54"/>
        <v xml:space="preserve">Tier 2-Supermarket </v>
      </c>
      <c r="P1738" s="1">
        <f t="shared" si="55"/>
        <v>3.1714394108981867E-5</v>
      </c>
    </row>
    <row r="1739" spans="1:16" x14ac:dyDescent="0.3">
      <c r="A1739" t="s">
        <v>175</v>
      </c>
      <c r="B1739">
        <v>18.600000000000001</v>
      </c>
      <c r="C1739" t="s">
        <v>15</v>
      </c>
      <c r="D1739">
        <v>0.1527</v>
      </c>
      <c r="E1739" t="s">
        <v>61</v>
      </c>
      <c r="F1739">
        <v>99.936000000000007</v>
      </c>
      <c r="G1739" t="s">
        <v>26</v>
      </c>
      <c r="H1739">
        <v>2009</v>
      </c>
      <c r="I1739" t="s">
        <v>18</v>
      </c>
      <c r="J1739" t="s">
        <v>27</v>
      </c>
      <c r="K1739" t="s">
        <v>28</v>
      </c>
      <c r="L1739">
        <v>1251.2710999999999</v>
      </c>
      <c r="M1739" t="s">
        <v>45</v>
      </c>
      <c r="N1739" t="s">
        <v>57</v>
      </c>
      <c r="O1739" t="str">
        <f t="shared" si="54"/>
        <v xml:space="preserve">Tier 3-Supermarket </v>
      </c>
      <c r="P1739" s="1">
        <f t="shared" si="55"/>
        <v>2.6143877118844238E-5</v>
      </c>
    </row>
    <row r="1740" spans="1:16" x14ac:dyDescent="0.3">
      <c r="A1740" t="s">
        <v>1127</v>
      </c>
      <c r="B1740">
        <v>18.600000000000001</v>
      </c>
      <c r="C1740" t="s">
        <v>72</v>
      </c>
      <c r="D1740">
        <v>1.5800000000000002E-2</v>
      </c>
      <c r="E1740" t="s">
        <v>44</v>
      </c>
      <c r="F1740">
        <v>150.637</v>
      </c>
      <c r="G1740" t="s">
        <v>26</v>
      </c>
      <c r="H1740">
        <v>2009</v>
      </c>
      <c r="I1740" t="s">
        <v>18</v>
      </c>
      <c r="J1740" t="s">
        <v>27</v>
      </c>
      <c r="K1740" t="s">
        <v>28</v>
      </c>
      <c r="L1740">
        <v>1822.6192000000001</v>
      </c>
      <c r="M1740" t="s">
        <v>45</v>
      </c>
      <c r="N1740" t="s">
        <v>22</v>
      </c>
      <c r="O1740" t="str">
        <f t="shared" si="54"/>
        <v xml:space="preserve">Tier 3-Supermarket </v>
      </c>
      <c r="P1740" s="1">
        <f t="shared" si="55"/>
        <v>3.808154156141399E-5</v>
      </c>
    </row>
    <row r="1741" spans="1:16" x14ac:dyDescent="0.3">
      <c r="A1741" t="s">
        <v>1127</v>
      </c>
      <c r="B1741">
        <v>18.600000000000001</v>
      </c>
      <c r="C1741" t="s">
        <v>15</v>
      </c>
      <c r="D1741">
        <v>1.5800000000000002E-2</v>
      </c>
      <c r="E1741" t="s">
        <v>44</v>
      </c>
      <c r="F1741">
        <v>152.03700000000001</v>
      </c>
      <c r="G1741" t="s">
        <v>17</v>
      </c>
      <c r="H1741">
        <v>1999</v>
      </c>
      <c r="I1741" t="s">
        <v>18</v>
      </c>
      <c r="J1741" t="s">
        <v>19</v>
      </c>
      <c r="K1741" t="s">
        <v>20</v>
      </c>
      <c r="L1741">
        <v>2143.223</v>
      </c>
      <c r="M1741" t="s">
        <v>45</v>
      </c>
      <c r="N1741" t="s">
        <v>22</v>
      </c>
      <c r="O1741" t="str">
        <f t="shared" si="54"/>
        <v xml:space="preserve">Tier 1-Supermarket </v>
      </c>
      <c r="P1741" s="1">
        <f t="shared" si="55"/>
        <v>4.4780190919682158E-5</v>
      </c>
    </row>
    <row r="1742" spans="1:16" x14ac:dyDescent="0.3">
      <c r="A1742" t="s">
        <v>1480</v>
      </c>
      <c r="B1742">
        <v>18.600000000000001</v>
      </c>
      <c r="C1742" t="s">
        <v>15</v>
      </c>
      <c r="D1742">
        <v>0.1181</v>
      </c>
      <c r="E1742" t="s">
        <v>161</v>
      </c>
      <c r="F1742">
        <v>56.359000000000002</v>
      </c>
      <c r="G1742" t="s">
        <v>39</v>
      </c>
      <c r="H1742">
        <v>1987</v>
      </c>
      <c r="I1742" t="s">
        <v>40</v>
      </c>
      <c r="J1742" t="s">
        <v>27</v>
      </c>
      <c r="K1742" t="s">
        <v>20</v>
      </c>
      <c r="L1742">
        <v>775.24710000000005</v>
      </c>
      <c r="M1742" t="s">
        <v>45</v>
      </c>
      <c r="N1742" t="s">
        <v>57</v>
      </c>
      <c r="O1742" t="str">
        <f t="shared" si="54"/>
        <v xml:space="preserve">Tier 3-Supermarket </v>
      </c>
      <c r="P1742" s="1">
        <f t="shared" si="55"/>
        <v>1.619790061413578E-5</v>
      </c>
    </row>
    <row r="1743" spans="1:16" x14ac:dyDescent="0.3">
      <c r="A1743" t="s">
        <v>850</v>
      </c>
      <c r="B1743">
        <v>18.600000000000001</v>
      </c>
      <c r="C1743" t="s">
        <v>15</v>
      </c>
      <c r="D1743">
        <v>4.8099999999999997E-2</v>
      </c>
      <c r="E1743" t="s">
        <v>44</v>
      </c>
      <c r="F1743">
        <v>186.09</v>
      </c>
      <c r="G1743" t="s">
        <v>26</v>
      </c>
      <c r="H1743">
        <v>2009</v>
      </c>
      <c r="I1743" t="s">
        <v>18</v>
      </c>
      <c r="J1743" t="s">
        <v>27</v>
      </c>
      <c r="K1743" t="s">
        <v>28</v>
      </c>
      <c r="L1743">
        <v>2599.2285000000002</v>
      </c>
      <c r="M1743" t="s">
        <v>45</v>
      </c>
      <c r="N1743" t="s">
        <v>22</v>
      </c>
      <c r="O1743" t="str">
        <f t="shared" si="54"/>
        <v xml:space="preserve">Tier 3-Supermarket </v>
      </c>
      <c r="P1743" s="1">
        <f t="shared" si="55"/>
        <v>5.4307903785037343E-5</v>
      </c>
    </row>
    <row r="1744" spans="1:16" x14ac:dyDescent="0.3">
      <c r="A1744" t="s">
        <v>1275</v>
      </c>
      <c r="B1744">
        <v>18.600000000000001</v>
      </c>
      <c r="C1744" t="s">
        <v>15</v>
      </c>
      <c r="D1744">
        <v>0</v>
      </c>
      <c r="E1744" t="s">
        <v>44</v>
      </c>
      <c r="F1744">
        <v>161.524</v>
      </c>
      <c r="G1744" t="s">
        <v>34</v>
      </c>
      <c r="H1744">
        <v>1998</v>
      </c>
      <c r="J1744" t="s">
        <v>27</v>
      </c>
      <c r="K1744" t="s">
        <v>35</v>
      </c>
      <c r="L1744">
        <v>327.3741</v>
      </c>
      <c r="M1744" t="s">
        <v>45</v>
      </c>
      <c r="N1744" t="s">
        <v>36</v>
      </c>
      <c r="O1744" t="str">
        <f t="shared" si="54"/>
        <v>Tier 3-Grocery Stor</v>
      </c>
      <c r="P1744" s="1">
        <f t="shared" si="55"/>
        <v>6.8401070258013841E-6</v>
      </c>
    </row>
    <row r="1745" spans="1:16" x14ac:dyDescent="0.3">
      <c r="A1745" t="s">
        <v>1275</v>
      </c>
      <c r="B1745">
        <v>18.600000000000001</v>
      </c>
      <c r="C1745" t="s">
        <v>15</v>
      </c>
      <c r="D1745">
        <v>7.7299999999999994E-2</v>
      </c>
      <c r="E1745" t="s">
        <v>44</v>
      </c>
      <c r="F1745">
        <v>161.92400000000001</v>
      </c>
      <c r="G1745" t="s">
        <v>51</v>
      </c>
      <c r="H1745">
        <v>2007</v>
      </c>
      <c r="J1745" t="s">
        <v>49</v>
      </c>
      <c r="K1745" t="s">
        <v>20</v>
      </c>
      <c r="L1745">
        <v>2100.0329999999999</v>
      </c>
      <c r="M1745" t="s">
        <v>45</v>
      </c>
      <c r="N1745" t="s">
        <v>22</v>
      </c>
      <c r="O1745" t="str">
        <f t="shared" si="54"/>
        <v xml:space="preserve">Tier 2-Supermarket </v>
      </c>
      <c r="P1745" s="1">
        <f t="shared" si="55"/>
        <v>4.3877785315682445E-5</v>
      </c>
    </row>
    <row r="1746" spans="1:16" x14ac:dyDescent="0.3">
      <c r="A1746" t="s">
        <v>1576</v>
      </c>
      <c r="B1746">
        <v>18.600000000000001</v>
      </c>
      <c r="C1746" t="s">
        <v>24</v>
      </c>
      <c r="D1746">
        <v>0.1714</v>
      </c>
      <c r="E1746" t="s">
        <v>31</v>
      </c>
      <c r="F1746">
        <v>49.537999999999997</v>
      </c>
      <c r="G1746" t="s">
        <v>65</v>
      </c>
      <c r="H1746">
        <v>2004</v>
      </c>
      <c r="I1746" t="s">
        <v>55</v>
      </c>
      <c r="J1746" t="s">
        <v>49</v>
      </c>
      <c r="K1746" t="s">
        <v>20</v>
      </c>
      <c r="L1746">
        <v>862.12980000000005</v>
      </c>
      <c r="M1746" t="s">
        <v>21</v>
      </c>
      <c r="N1746" t="s">
        <v>57</v>
      </c>
      <c r="O1746" t="str">
        <f t="shared" si="54"/>
        <v xml:space="preserve">Tier 2-Supermarket </v>
      </c>
      <c r="P1746" s="1">
        <f t="shared" si="55"/>
        <v>1.8013215163119938E-5</v>
      </c>
    </row>
    <row r="1747" spans="1:16" x14ac:dyDescent="0.3">
      <c r="A1747" t="s">
        <v>76</v>
      </c>
      <c r="B1747">
        <v>18.600000000000001</v>
      </c>
      <c r="C1747" t="s">
        <v>15</v>
      </c>
      <c r="D1747">
        <v>8.0500000000000002E-2</v>
      </c>
      <c r="E1747" t="s">
        <v>63</v>
      </c>
      <c r="F1747">
        <v>94.543999999999997</v>
      </c>
      <c r="G1747" t="s">
        <v>65</v>
      </c>
      <c r="H1747">
        <v>2004</v>
      </c>
      <c r="I1747" t="s">
        <v>55</v>
      </c>
      <c r="J1747" t="s">
        <v>49</v>
      </c>
      <c r="K1747" t="s">
        <v>20</v>
      </c>
      <c r="L1747">
        <v>1381.8188</v>
      </c>
      <c r="M1747" t="s">
        <v>38</v>
      </c>
      <c r="N1747" t="s">
        <v>22</v>
      </c>
      <c r="O1747" t="str">
        <f t="shared" si="54"/>
        <v xml:space="preserve">Tier 2-Supermarket </v>
      </c>
      <c r="P1747" s="1">
        <f t="shared" si="55"/>
        <v>2.887152185302514E-5</v>
      </c>
    </row>
    <row r="1748" spans="1:16" x14ac:dyDescent="0.3">
      <c r="A1748" t="s">
        <v>166</v>
      </c>
      <c r="B1748">
        <v>18.600000000000001</v>
      </c>
      <c r="C1748" t="s">
        <v>15</v>
      </c>
      <c r="D1748">
        <v>3.9300000000000002E-2</v>
      </c>
      <c r="E1748" t="s">
        <v>47</v>
      </c>
      <c r="F1748">
        <v>246.88</v>
      </c>
      <c r="G1748" t="s">
        <v>65</v>
      </c>
      <c r="H1748">
        <v>2004</v>
      </c>
      <c r="I1748" t="s">
        <v>55</v>
      </c>
      <c r="J1748" t="s">
        <v>49</v>
      </c>
      <c r="K1748" t="s">
        <v>20</v>
      </c>
      <c r="L1748">
        <v>4549.9841999999999</v>
      </c>
      <c r="M1748" t="s">
        <v>45</v>
      </c>
      <c r="N1748" t="s">
        <v>22</v>
      </c>
      <c r="O1748" t="str">
        <f t="shared" si="54"/>
        <v xml:space="preserve">Tier 2-Supermarket </v>
      </c>
      <c r="P1748" s="1">
        <f t="shared" si="55"/>
        <v>9.5066710817090573E-5</v>
      </c>
    </row>
    <row r="1749" spans="1:16" x14ac:dyDescent="0.3">
      <c r="A1749" t="s">
        <v>166</v>
      </c>
      <c r="B1749">
        <v>18.600000000000001</v>
      </c>
      <c r="C1749" t="s">
        <v>15</v>
      </c>
      <c r="D1749">
        <v>3.9300000000000002E-2</v>
      </c>
      <c r="E1749" t="s">
        <v>47</v>
      </c>
      <c r="F1749">
        <v>247.28</v>
      </c>
      <c r="G1749" t="s">
        <v>39</v>
      </c>
      <c r="H1749">
        <v>1987</v>
      </c>
      <c r="I1749" t="s">
        <v>40</v>
      </c>
      <c r="J1749" t="s">
        <v>27</v>
      </c>
      <c r="K1749" t="s">
        <v>20</v>
      </c>
      <c r="L1749">
        <v>3601.1976</v>
      </c>
      <c r="M1749" t="s">
        <v>45</v>
      </c>
      <c r="N1749" t="s">
        <v>22</v>
      </c>
      <c r="O1749" t="str">
        <f t="shared" si="54"/>
        <v xml:space="preserve">Tier 3-Supermarket </v>
      </c>
      <c r="P1749" s="1">
        <f t="shared" si="55"/>
        <v>7.5242901026865229E-5</v>
      </c>
    </row>
    <row r="1750" spans="1:16" x14ac:dyDescent="0.3">
      <c r="A1750" t="s">
        <v>1299</v>
      </c>
      <c r="B1750">
        <v>18.600000000000001</v>
      </c>
      <c r="C1750" t="s">
        <v>15</v>
      </c>
      <c r="D1750">
        <v>1.2699999999999999E-2</v>
      </c>
      <c r="E1750" t="s">
        <v>38</v>
      </c>
      <c r="F1750">
        <v>121.84099999999999</v>
      </c>
      <c r="G1750" t="s">
        <v>51</v>
      </c>
      <c r="H1750">
        <v>2007</v>
      </c>
      <c r="J1750" t="s">
        <v>49</v>
      </c>
      <c r="K1750" t="s">
        <v>20</v>
      </c>
      <c r="L1750">
        <v>2021.6217999999999</v>
      </c>
      <c r="M1750" t="s">
        <v>38</v>
      </c>
      <c r="N1750" t="s">
        <v>22</v>
      </c>
      <c r="O1750" t="str">
        <f t="shared" si="54"/>
        <v xml:space="preserve">Tier 2-Supermarket </v>
      </c>
      <c r="P1750" s="1">
        <f t="shared" si="55"/>
        <v>4.2239473060615487E-5</v>
      </c>
    </row>
    <row r="1751" spans="1:16" x14ac:dyDescent="0.3">
      <c r="A1751" t="s">
        <v>850</v>
      </c>
      <c r="B1751">
        <v>18.600000000000001</v>
      </c>
      <c r="C1751" t="s">
        <v>15</v>
      </c>
      <c r="D1751">
        <v>4.7899999999999998E-2</v>
      </c>
      <c r="E1751" t="s">
        <v>44</v>
      </c>
      <c r="F1751">
        <v>188.79</v>
      </c>
      <c r="G1751" t="s">
        <v>65</v>
      </c>
      <c r="H1751">
        <v>2004</v>
      </c>
      <c r="I1751" t="s">
        <v>55</v>
      </c>
      <c r="J1751" t="s">
        <v>49</v>
      </c>
      <c r="K1751" t="s">
        <v>20</v>
      </c>
      <c r="L1751">
        <v>2990.0223999999998</v>
      </c>
      <c r="M1751" t="s">
        <v>45</v>
      </c>
      <c r="N1751" t="s">
        <v>22</v>
      </c>
      <c r="O1751" t="str">
        <f t="shared" si="54"/>
        <v xml:space="preserve">Tier 2-Supermarket </v>
      </c>
      <c r="P1751" s="1">
        <f t="shared" si="55"/>
        <v>6.247309492578526E-5</v>
      </c>
    </row>
    <row r="1752" spans="1:16" x14ac:dyDescent="0.3">
      <c r="A1752" t="s">
        <v>1480</v>
      </c>
      <c r="B1752">
        <v>18.600000000000001</v>
      </c>
      <c r="C1752" t="s">
        <v>15</v>
      </c>
      <c r="D1752">
        <v>0.1182</v>
      </c>
      <c r="E1752" t="s">
        <v>161</v>
      </c>
      <c r="F1752">
        <v>58.359000000000002</v>
      </c>
      <c r="G1752" t="s">
        <v>65</v>
      </c>
      <c r="H1752">
        <v>2004</v>
      </c>
      <c r="I1752" t="s">
        <v>55</v>
      </c>
      <c r="J1752" t="s">
        <v>49</v>
      </c>
      <c r="K1752" t="s">
        <v>20</v>
      </c>
      <c r="L1752">
        <v>897.69050000000004</v>
      </c>
      <c r="M1752" t="s">
        <v>45</v>
      </c>
      <c r="N1752" t="s">
        <v>57</v>
      </c>
      <c r="O1752" t="str">
        <f t="shared" si="54"/>
        <v xml:space="preserve">Tier 2-Supermarket </v>
      </c>
      <c r="P1752" s="1">
        <f t="shared" si="55"/>
        <v>1.8756215278011175E-5</v>
      </c>
    </row>
    <row r="1753" spans="1:16" x14ac:dyDescent="0.3">
      <c r="A1753" t="s">
        <v>1576</v>
      </c>
      <c r="B1753">
        <v>18.600000000000001</v>
      </c>
      <c r="C1753" t="s">
        <v>24</v>
      </c>
      <c r="D1753">
        <v>0</v>
      </c>
      <c r="E1753" t="s">
        <v>31</v>
      </c>
      <c r="F1753">
        <v>48.537999999999997</v>
      </c>
      <c r="G1753" t="s">
        <v>26</v>
      </c>
      <c r="H1753">
        <v>2009</v>
      </c>
      <c r="I1753" t="s">
        <v>18</v>
      </c>
      <c r="J1753" t="s">
        <v>27</v>
      </c>
      <c r="K1753" t="s">
        <v>28</v>
      </c>
      <c r="L1753">
        <v>604.13580000000002</v>
      </c>
      <c r="M1753" t="s">
        <v>21</v>
      </c>
      <c r="N1753" t="s">
        <v>36</v>
      </c>
      <c r="O1753" t="str">
        <f t="shared" si="54"/>
        <v xml:space="preserve">Tier 3-Supermarket </v>
      </c>
      <c r="P1753" s="1">
        <f t="shared" si="55"/>
        <v>1.262272589712546E-5</v>
      </c>
    </row>
    <row r="1754" spans="1:16" x14ac:dyDescent="0.3">
      <c r="A1754" t="s">
        <v>53</v>
      </c>
      <c r="B1754">
        <v>18.5</v>
      </c>
      <c r="C1754" t="s">
        <v>24</v>
      </c>
      <c r="D1754">
        <v>4.5499999999999999E-2</v>
      </c>
      <c r="E1754" t="s">
        <v>16</v>
      </c>
      <c r="F1754">
        <v>144.11000000000001</v>
      </c>
      <c r="G1754" t="s">
        <v>54</v>
      </c>
      <c r="H1754">
        <v>1997</v>
      </c>
      <c r="I1754" t="s">
        <v>55</v>
      </c>
      <c r="J1754" t="s">
        <v>19</v>
      </c>
      <c r="K1754" t="s">
        <v>20</v>
      </c>
      <c r="L1754">
        <v>2187.1529999999998</v>
      </c>
      <c r="M1754" t="s">
        <v>21</v>
      </c>
      <c r="N1754" t="s">
        <v>22</v>
      </c>
      <c r="O1754" t="str">
        <f t="shared" si="54"/>
        <v xml:space="preserve">Tier 1-Supermarket </v>
      </c>
      <c r="P1754" s="1">
        <f t="shared" si="55"/>
        <v>4.5698057976494091E-5</v>
      </c>
    </row>
    <row r="1755" spans="1:16" x14ac:dyDescent="0.3">
      <c r="A1755" t="s">
        <v>160</v>
      </c>
      <c r="B1755">
        <v>18.5</v>
      </c>
      <c r="C1755" t="s">
        <v>15</v>
      </c>
      <c r="D1755">
        <v>5.6800000000000003E-2</v>
      </c>
      <c r="E1755" t="s">
        <v>161</v>
      </c>
      <c r="F1755">
        <v>132.12799999999999</v>
      </c>
      <c r="G1755" t="s">
        <v>34</v>
      </c>
      <c r="H1755">
        <v>1998</v>
      </c>
      <c r="J1755" t="s">
        <v>27</v>
      </c>
      <c r="K1755" t="s">
        <v>35</v>
      </c>
      <c r="L1755">
        <v>263.65679999999998</v>
      </c>
      <c r="M1755" t="s">
        <v>45</v>
      </c>
      <c r="N1755" t="s">
        <v>22</v>
      </c>
      <c r="O1755" t="str">
        <f t="shared" si="54"/>
        <v>Tier 3-Grocery Stor</v>
      </c>
      <c r="P1755" s="1">
        <f t="shared" si="55"/>
        <v>5.5088069889472327E-6</v>
      </c>
    </row>
    <row r="1756" spans="1:16" x14ac:dyDescent="0.3">
      <c r="A1756" t="s">
        <v>498</v>
      </c>
      <c r="B1756">
        <v>18.5</v>
      </c>
      <c r="C1756" t="s">
        <v>15</v>
      </c>
      <c r="D1756">
        <v>5.1999999999999998E-2</v>
      </c>
      <c r="E1756" t="s">
        <v>44</v>
      </c>
      <c r="F1756">
        <v>118.41200000000001</v>
      </c>
      <c r="G1756" t="s">
        <v>39</v>
      </c>
      <c r="H1756">
        <v>1987</v>
      </c>
      <c r="I1756" t="s">
        <v>40</v>
      </c>
      <c r="J1756" t="s">
        <v>27</v>
      </c>
      <c r="K1756" t="s">
        <v>20</v>
      </c>
      <c r="L1756">
        <v>2370.248</v>
      </c>
      <c r="M1756" t="s">
        <v>45</v>
      </c>
      <c r="N1756" t="s">
        <v>22</v>
      </c>
      <c r="O1756" t="str">
        <f t="shared" si="54"/>
        <v xml:space="preserve">Tier 3-Supermarket </v>
      </c>
      <c r="P1756" s="1">
        <f t="shared" si="55"/>
        <v>4.9523618385485227E-5</v>
      </c>
    </row>
    <row r="1757" spans="1:16" x14ac:dyDescent="0.3">
      <c r="A1757" t="s">
        <v>53</v>
      </c>
      <c r="B1757">
        <v>18.5</v>
      </c>
      <c r="C1757" t="s">
        <v>24</v>
      </c>
      <c r="D1757">
        <v>0</v>
      </c>
      <c r="E1757" t="s">
        <v>16</v>
      </c>
      <c r="F1757">
        <v>144.21</v>
      </c>
      <c r="G1757" t="s">
        <v>65</v>
      </c>
      <c r="H1757">
        <v>2004</v>
      </c>
      <c r="I1757" t="s">
        <v>55</v>
      </c>
      <c r="J1757" t="s">
        <v>49</v>
      </c>
      <c r="K1757" t="s">
        <v>20</v>
      </c>
      <c r="L1757">
        <v>2041.3427999999999</v>
      </c>
      <c r="M1757" t="s">
        <v>21</v>
      </c>
      <c r="N1757" t="s">
        <v>36</v>
      </c>
      <c r="O1757" t="str">
        <f t="shared" si="54"/>
        <v xml:space="preserve">Tier 2-Supermarket </v>
      </c>
      <c r="P1757" s="1">
        <f t="shared" si="55"/>
        <v>4.2651520778061153E-5</v>
      </c>
    </row>
    <row r="1758" spans="1:16" x14ac:dyDescent="0.3">
      <c r="A1758" t="s">
        <v>741</v>
      </c>
      <c r="B1758">
        <v>18.5</v>
      </c>
      <c r="C1758" t="s">
        <v>24</v>
      </c>
      <c r="D1758">
        <v>6.2600000000000003E-2</v>
      </c>
      <c r="E1758" t="s">
        <v>47</v>
      </c>
      <c r="F1758">
        <v>148.642</v>
      </c>
      <c r="G1758" t="s">
        <v>51</v>
      </c>
      <c r="H1758">
        <v>2007</v>
      </c>
      <c r="J1758" t="s">
        <v>49</v>
      </c>
      <c r="K1758" t="s">
        <v>20</v>
      </c>
      <c r="L1758">
        <v>1765.7016000000001</v>
      </c>
      <c r="M1758" t="s">
        <v>45</v>
      </c>
      <c r="N1758" t="s">
        <v>22</v>
      </c>
      <c r="O1758" t="str">
        <f t="shared" si="54"/>
        <v xml:space="preserve">Tier 2-Supermarket </v>
      </c>
      <c r="P1758" s="1">
        <f t="shared" si="55"/>
        <v>3.6892313471434504E-5</v>
      </c>
    </row>
    <row r="1759" spans="1:16" x14ac:dyDescent="0.3">
      <c r="A1759" t="s">
        <v>160</v>
      </c>
      <c r="B1759">
        <v>18.5</v>
      </c>
      <c r="C1759" t="s">
        <v>15</v>
      </c>
      <c r="D1759">
        <v>3.39E-2</v>
      </c>
      <c r="E1759" t="s">
        <v>161</v>
      </c>
      <c r="F1759">
        <v>130.928</v>
      </c>
      <c r="G1759" t="s">
        <v>39</v>
      </c>
      <c r="H1759">
        <v>1987</v>
      </c>
      <c r="I1759" t="s">
        <v>40</v>
      </c>
      <c r="J1759" t="s">
        <v>27</v>
      </c>
      <c r="K1759" t="s">
        <v>20</v>
      </c>
      <c r="L1759">
        <v>1713.7692</v>
      </c>
      <c r="M1759" t="s">
        <v>45</v>
      </c>
      <c r="N1759" t="s">
        <v>22</v>
      </c>
      <c r="O1759" t="str">
        <f t="shared" si="54"/>
        <v xml:space="preserve">Tier 3-Supermarket </v>
      </c>
      <c r="P1759" s="1">
        <f t="shared" si="55"/>
        <v>3.5807245428157016E-5</v>
      </c>
    </row>
    <row r="1760" spans="1:16" x14ac:dyDescent="0.3">
      <c r="A1760" t="s">
        <v>498</v>
      </c>
      <c r="B1760">
        <v>18.5</v>
      </c>
      <c r="C1760" t="s">
        <v>15</v>
      </c>
      <c r="D1760">
        <v>5.21E-2</v>
      </c>
      <c r="E1760" t="s">
        <v>44</v>
      </c>
      <c r="F1760">
        <v>118.312</v>
      </c>
      <c r="G1760" t="s">
        <v>17</v>
      </c>
      <c r="H1760">
        <v>1999</v>
      </c>
      <c r="I1760" t="s">
        <v>18</v>
      </c>
      <c r="J1760" t="s">
        <v>19</v>
      </c>
      <c r="K1760" t="s">
        <v>20</v>
      </c>
      <c r="L1760">
        <v>1540.6612</v>
      </c>
      <c r="M1760" t="s">
        <v>45</v>
      </c>
      <c r="N1760" t="s">
        <v>22</v>
      </c>
      <c r="O1760" t="str">
        <f t="shared" si="54"/>
        <v xml:space="preserve">Tier 1-Supermarket </v>
      </c>
      <c r="P1760" s="1">
        <f t="shared" si="55"/>
        <v>3.21903519505654E-5</v>
      </c>
    </row>
    <row r="1761" spans="1:16" x14ac:dyDescent="0.3">
      <c r="A1761" t="s">
        <v>160</v>
      </c>
      <c r="B1761">
        <v>18.5</v>
      </c>
      <c r="C1761" t="s">
        <v>15</v>
      </c>
      <c r="D1761">
        <v>3.4000000000000002E-2</v>
      </c>
      <c r="E1761" t="s">
        <v>161</v>
      </c>
      <c r="F1761">
        <v>133.22800000000001</v>
      </c>
      <c r="G1761" t="s">
        <v>48</v>
      </c>
      <c r="H1761">
        <v>2002</v>
      </c>
      <c r="J1761" t="s">
        <v>49</v>
      </c>
      <c r="K1761" t="s">
        <v>20</v>
      </c>
      <c r="L1761">
        <v>2768.3964000000001</v>
      </c>
      <c r="M1761" t="s">
        <v>45</v>
      </c>
      <c r="N1761" t="s">
        <v>22</v>
      </c>
      <c r="O1761" t="str">
        <f t="shared" si="54"/>
        <v xml:space="preserve">Tier 2-Supermarket </v>
      </c>
      <c r="P1761" s="1">
        <f t="shared" si="55"/>
        <v>5.7842473383945947E-5</v>
      </c>
    </row>
    <row r="1762" spans="1:16" x14ac:dyDescent="0.3">
      <c r="A1762" t="s">
        <v>741</v>
      </c>
      <c r="B1762">
        <v>18.5</v>
      </c>
      <c r="C1762" t="s">
        <v>24</v>
      </c>
      <c r="D1762">
        <v>0</v>
      </c>
      <c r="E1762" t="s">
        <v>47</v>
      </c>
      <c r="F1762">
        <v>148.74199999999999</v>
      </c>
      <c r="G1762" t="s">
        <v>48</v>
      </c>
      <c r="H1762">
        <v>2002</v>
      </c>
      <c r="J1762" t="s">
        <v>49</v>
      </c>
      <c r="K1762" t="s">
        <v>20</v>
      </c>
      <c r="L1762">
        <v>2501.4106000000002</v>
      </c>
      <c r="M1762" t="s">
        <v>45</v>
      </c>
      <c r="N1762" t="s">
        <v>36</v>
      </c>
      <c r="O1762" t="str">
        <f t="shared" si="54"/>
        <v xml:space="preserve">Tier 2-Supermarket </v>
      </c>
      <c r="P1762" s="1">
        <f t="shared" si="55"/>
        <v>5.2264110751198881E-5</v>
      </c>
    </row>
    <row r="1763" spans="1:16" x14ac:dyDescent="0.3">
      <c r="A1763" t="s">
        <v>53</v>
      </c>
      <c r="B1763">
        <v>18.5</v>
      </c>
      <c r="C1763" t="s">
        <v>24</v>
      </c>
      <c r="D1763">
        <v>7.6100000000000001E-2</v>
      </c>
      <c r="E1763" t="s">
        <v>16</v>
      </c>
      <c r="F1763">
        <v>145.81</v>
      </c>
      <c r="G1763" t="s">
        <v>34</v>
      </c>
      <c r="H1763">
        <v>1998</v>
      </c>
      <c r="J1763" t="s">
        <v>27</v>
      </c>
      <c r="K1763" t="s">
        <v>35</v>
      </c>
      <c r="L1763">
        <v>291.62040000000002</v>
      </c>
      <c r="M1763" t="s">
        <v>21</v>
      </c>
      <c r="N1763" t="s">
        <v>22</v>
      </c>
      <c r="O1763" t="str">
        <f t="shared" si="54"/>
        <v>Tier 3-Grocery Stor</v>
      </c>
      <c r="P1763" s="1">
        <f t="shared" si="55"/>
        <v>6.0930743968658795E-6</v>
      </c>
    </row>
    <row r="1764" spans="1:16" x14ac:dyDescent="0.3">
      <c r="A1764" t="s">
        <v>741</v>
      </c>
      <c r="B1764">
        <v>18.5</v>
      </c>
      <c r="C1764" t="s">
        <v>24</v>
      </c>
      <c r="D1764">
        <v>6.2300000000000001E-2</v>
      </c>
      <c r="E1764" t="s">
        <v>47</v>
      </c>
      <c r="F1764">
        <v>148.042</v>
      </c>
      <c r="G1764" t="s">
        <v>54</v>
      </c>
      <c r="H1764">
        <v>1997</v>
      </c>
      <c r="I1764" t="s">
        <v>55</v>
      </c>
      <c r="J1764" t="s">
        <v>19</v>
      </c>
      <c r="K1764" t="s">
        <v>20</v>
      </c>
      <c r="L1764">
        <v>2059.9852000000001</v>
      </c>
      <c r="M1764" t="s">
        <v>45</v>
      </c>
      <c r="N1764" t="s">
        <v>22</v>
      </c>
      <c r="O1764" t="str">
        <f t="shared" si="54"/>
        <v xml:space="preserve">Tier 1-Supermarket </v>
      </c>
      <c r="P1764" s="1">
        <f t="shared" si="55"/>
        <v>4.3041032383340248E-5</v>
      </c>
    </row>
    <row r="1765" spans="1:16" x14ac:dyDescent="0.3">
      <c r="A1765" t="s">
        <v>160</v>
      </c>
      <c r="B1765">
        <v>18.5</v>
      </c>
      <c r="C1765" t="s">
        <v>15</v>
      </c>
      <c r="D1765">
        <v>3.4000000000000002E-2</v>
      </c>
      <c r="E1765" t="s">
        <v>161</v>
      </c>
      <c r="F1765">
        <v>129.928</v>
      </c>
      <c r="G1765" t="s">
        <v>17</v>
      </c>
      <c r="H1765">
        <v>1999</v>
      </c>
      <c r="I1765" t="s">
        <v>18</v>
      </c>
      <c r="J1765" t="s">
        <v>19</v>
      </c>
      <c r="K1765" t="s">
        <v>20</v>
      </c>
      <c r="L1765">
        <v>1845.5976000000001</v>
      </c>
      <c r="M1765" t="s">
        <v>45</v>
      </c>
      <c r="N1765" t="s">
        <v>22</v>
      </c>
      <c r="O1765" t="str">
        <f t="shared" si="54"/>
        <v xml:space="preserve">Tier 1-Supermarket </v>
      </c>
      <c r="P1765" s="1">
        <f t="shared" si="55"/>
        <v>3.8561648922630629E-5</v>
      </c>
    </row>
    <row r="1766" spans="1:16" x14ac:dyDescent="0.3">
      <c r="A1766" t="s">
        <v>1422</v>
      </c>
      <c r="B1766">
        <v>18.5</v>
      </c>
      <c r="C1766" t="s">
        <v>15</v>
      </c>
      <c r="D1766">
        <v>2.58E-2</v>
      </c>
      <c r="E1766" t="s">
        <v>31</v>
      </c>
      <c r="F1766">
        <v>87.216999999999999</v>
      </c>
      <c r="G1766" t="s">
        <v>65</v>
      </c>
      <c r="H1766">
        <v>2004</v>
      </c>
      <c r="I1766" t="s">
        <v>55</v>
      </c>
      <c r="J1766" t="s">
        <v>49</v>
      </c>
      <c r="K1766" t="s">
        <v>20</v>
      </c>
      <c r="L1766">
        <v>802.95479999999998</v>
      </c>
      <c r="M1766" t="s">
        <v>21</v>
      </c>
      <c r="N1766" t="s">
        <v>22</v>
      </c>
      <c r="O1766" t="str">
        <f t="shared" si="54"/>
        <v xml:space="preserve">Tier 2-Supermarket </v>
      </c>
      <c r="P1766" s="1">
        <f t="shared" si="55"/>
        <v>1.6776821284521117E-5</v>
      </c>
    </row>
    <row r="1767" spans="1:16" x14ac:dyDescent="0.3">
      <c r="A1767" t="s">
        <v>160</v>
      </c>
      <c r="B1767">
        <v>18.5</v>
      </c>
      <c r="C1767" t="s">
        <v>15</v>
      </c>
      <c r="D1767">
        <v>3.39E-2</v>
      </c>
      <c r="E1767" t="s">
        <v>161</v>
      </c>
      <c r="F1767">
        <v>129.928</v>
      </c>
      <c r="G1767" t="s">
        <v>54</v>
      </c>
      <c r="H1767">
        <v>1997</v>
      </c>
      <c r="I1767" t="s">
        <v>55</v>
      </c>
      <c r="J1767" t="s">
        <v>19</v>
      </c>
      <c r="K1767" t="s">
        <v>20</v>
      </c>
      <c r="L1767">
        <v>1054.6271999999999</v>
      </c>
      <c r="M1767" t="s">
        <v>45</v>
      </c>
      <c r="N1767" t="s">
        <v>22</v>
      </c>
      <c r="O1767" t="str">
        <f t="shared" si="54"/>
        <v xml:space="preserve">Tier 1-Supermarket </v>
      </c>
      <c r="P1767" s="1">
        <f t="shared" si="55"/>
        <v>2.2035227955788931E-5</v>
      </c>
    </row>
    <row r="1768" spans="1:16" x14ac:dyDescent="0.3">
      <c r="A1768" t="s">
        <v>160</v>
      </c>
      <c r="B1768">
        <v>18.5</v>
      </c>
      <c r="C1768" t="s">
        <v>15</v>
      </c>
      <c r="D1768">
        <v>3.4099999999999998E-2</v>
      </c>
      <c r="E1768" t="s">
        <v>161</v>
      </c>
      <c r="F1768">
        <v>130.928</v>
      </c>
      <c r="G1768" t="s">
        <v>26</v>
      </c>
      <c r="H1768">
        <v>2009</v>
      </c>
      <c r="I1768" t="s">
        <v>18</v>
      </c>
      <c r="J1768" t="s">
        <v>27</v>
      </c>
      <c r="K1768" t="s">
        <v>28</v>
      </c>
      <c r="L1768">
        <v>1977.4259999999999</v>
      </c>
      <c r="M1768" t="s">
        <v>45</v>
      </c>
      <c r="N1768" t="s">
        <v>22</v>
      </c>
      <c r="O1768" t="str">
        <f t="shared" si="54"/>
        <v xml:space="preserve">Tier 3-Supermarket </v>
      </c>
      <c r="P1768" s="1">
        <f t="shared" si="55"/>
        <v>4.1316052417104249E-5</v>
      </c>
    </row>
    <row r="1769" spans="1:16" x14ac:dyDescent="0.3">
      <c r="A1769" t="s">
        <v>1422</v>
      </c>
      <c r="B1769">
        <v>18.5</v>
      </c>
      <c r="C1769" t="s">
        <v>15</v>
      </c>
      <c r="D1769">
        <v>2.5700000000000001E-2</v>
      </c>
      <c r="E1769" t="s">
        <v>31</v>
      </c>
      <c r="F1769">
        <v>89.417000000000002</v>
      </c>
      <c r="G1769" t="s">
        <v>39</v>
      </c>
      <c r="H1769">
        <v>1987</v>
      </c>
      <c r="I1769" t="s">
        <v>40</v>
      </c>
      <c r="J1769" t="s">
        <v>27</v>
      </c>
      <c r="K1769" t="s">
        <v>20</v>
      </c>
      <c r="L1769">
        <v>1605.9096</v>
      </c>
      <c r="M1769" t="s">
        <v>21</v>
      </c>
      <c r="N1769" t="s">
        <v>22</v>
      </c>
      <c r="O1769" t="str">
        <f t="shared" si="54"/>
        <v xml:space="preserve">Tier 3-Supermarket </v>
      </c>
      <c r="P1769" s="1">
        <f t="shared" si="55"/>
        <v>3.3553642569042235E-5</v>
      </c>
    </row>
    <row r="1770" spans="1:16" x14ac:dyDescent="0.3">
      <c r="A1770" t="s">
        <v>498</v>
      </c>
      <c r="B1770">
        <v>18.5</v>
      </c>
      <c r="C1770" t="s">
        <v>15</v>
      </c>
      <c r="D1770">
        <v>0</v>
      </c>
      <c r="E1770" t="s">
        <v>44</v>
      </c>
      <c r="F1770">
        <v>119.812</v>
      </c>
      <c r="G1770" t="s">
        <v>51</v>
      </c>
      <c r="H1770">
        <v>2007</v>
      </c>
      <c r="J1770" t="s">
        <v>49</v>
      </c>
      <c r="K1770" t="s">
        <v>20</v>
      </c>
      <c r="L1770">
        <v>4029.4216000000001</v>
      </c>
      <c r="M1770" t="s">
        <v>45</v>
      </c>
      <c r="N1770" t="s">
        <v>36</v>
      </c>
      <c r="O1770" t="str">
        <f t="shared" si="54"/>
        <v xml:space="preserve">Tier 2-Supermarket </v>
      </c>
      <c r="P1770" s="1">
        <f t="shared" si="55"/>
        <v>8.419015125532488E-5</v>
      </c>
    </row>
    <row r="1771" spans="1:16" x14ac:dyDescent="0.3">
      <c r="A1771" t="s">
        <v>1422</v>
      </c>
      <c r="B1771">
        <v>18.5</v>
      </c>
      <c r="C1771" t="s">
        <v>15</v>
      </c>
      <c r="D1771">
        <v>2.58E-2</v>
      </c>
      <c r="E1771" t="s">
        <v>31</v>
      </c>
      <c r="F1771">
        <v>89.117000000000004</v>
      </c>
      <c r="G1771" t="s">
        <v>48</v>
      </c>
      <c r="H1771">
        <v>2002</v>
      </c>
      <c r="J1771" t="s">
        <v>49</v>
      </c>
      <c r="K1771" t="s">
        <v>20</v>
      </c>
      <c r="L1771">
        <v>892.17200000000003</v>
      </c>
      <c r="M1771" t="s">
        <v>21</v>
      </c>
      <c r="N1771" t="s">
        <v>22</v>
      </c>
      <c r="O1771" t="str">
        <f t="shared" si="54"/>
        <v xml:space="preserve">Tier 2-Supermarket </v>
      </c>
      <c r="P1771" s="1">
        <f t="shared" si="55"/>
        <v>1.86409125383568E-5</v>
      </c>
    </row>
    <row r="1772" spans="1:16" x14ac:dyDescent="0.3">
      <c r="A1772" t="s">
        <v>1422</v>
      </c>
      <c r="B1772">
        <v>18.5</v>
      </c>
      <c r="C1772" t="s">
        <v>15</v>
      </c>
      <c r="D1772">
        <v>2.5899999999999999E-2</v>
      </c>
      <c r="E1772" t="s">
        <v>31</v>
      </c>
      <c r="F1772">
        <v>88.917000000000002</v>
      </c>
      <c r="G1772" t="s">
        <v>26</v>
      </c>
      <c r="H1772">
        <v>2009</v>
      </c>
      <c r="I1772" t="s">
        <v>18</v>
      </c>
      <c r="J1772" t="s">
        <v>27</v>
      </c>
      <c r="K1772" t="s">
        <v>28</v>
      </c>
      <c r="L1772">
        <v>1695.1268</v>
      </c>
      <c r="M1772" t="s">
        <v>21</v>
      </c>
      <c r="N1772" t="s">
        <v>22</v>
      </c>
      <c r="O1772" t="str">
        <f t="shared" si="54"/>
        <v xml:space="preserve">Tier 3-Supermarket </v>
      </c>
      <c r="P1772" s="1">
        <f t="shared" si="55"/>
        <v>3.5417733822877914E-5</v>
      </c>
    </row>
    <row r="1773" spans="1:16" x14ac:dyDescent="0.3">
      <c r="A1773" t="s">
        <v>53</v>
      </c>
      <c r="B1773">
        <v>18.5</v>
      </c>
      <c r="C1773" t="s">
        <v>24</v>
      </c>
      <c r="D1773">
        <v>4.5400000000000003E-2</v>
      </c>
      <c r="E1773" t="s">
        <v>16</v>
      </c>
      <c r="F1773">
        <v>144.91</v>
      </c>
      <c r="G1773" t="s">
        <v>39</v>
      </c>
      <c r="H1773">
        <v>1987</v>
      </c>
      <c r="I1773" t="s">
        <v>40</v>
      </c>
      <c r="J1773" t="s">
        <v>27</v>
      </c>
      <c r="K1773" t="s">
        <v>20</v>
      </c>
      <c r="L1773">
        <v>1895.5326</v>
      </c>
      <c r="M1773" t="s">
        <v>21</v>
      </c>
      <c r="N1773" t="s">
        <v>22</v>
      </c>
      <c r="O1773" t="str">
        <f t="shared" si="54"/>
        <v xml:space="preserve">Tier 3-Supermarket </v>
      </c>
      <c r="P1773" s="1">
        <f t="shared" si="55"/>
        <v>3.9604983579628215E-5</v>
      </c>
    </row>
    <row r="1774" spans="1:16" x14ac:dyDescent="0.3">
      <c r="A1774" t="s">
        <v>741</v>
      </c>
      <c r="B1774">
        <v>18.5</v>
      </c>
      <c r="C1774" t="s">
        <v>24</v>
      </c>
      <c r="D1774">
        <v>6.25E-2</v>
      </c>
      <c r="E1774" t="s">
        <v>47</v>
      </c>
      <c r="F1774">
        <v>146.84200000000001</v>
      </c>
      <c r="G1774" t="s">
        <v>26</v>
      </c>
      <c r="H1774">
        <v>2009</v>
      </c>
      <c r="I1774" t="s">
        <v>18</v>
      </c>
      <c r="J1774" t="s">
        <v>27</v>
      </c>
      <c r="K1774" t="s">
        <v>28</v>
      </c>
      <c r="L1774">
        <v>2059.9852000000001</v>
      </c>
      <c r="M1774" t="s">
        <v>45</v>
      </c>
      <c r="N1774" t="s">
        <v>22</v>
      </c>
      <c r="O1774" t="str">
        <f t="shared" si="54"/>
        <v xml:space="preserve">Tier 3-Supermarket </v>
      </c>
      <c r="P1774" s="1">
        <f t="shared" si="55"/>
        <v>4.3041032383340248E-5</v>
      </c>
    </row>
    <row r="1775" spans="1:16" x14ac:dyDescent="0.3">
      <c r="A1775" t="s">
        <v>741</v>
      </c>
      <c r="B1775">
        <v>18.5</v>
      </c>
      <c r="C1775" t="s">
        <v>24</v>
      </c>
      <c r="D1775">
        <v>6.2199999999999998E-2</v>
      </c>
      <c r="E1775" t="s">
        <v>47</v>
      </c>
      <c r="F1775">
        <v>148.34200000000001</v>
      </c>
      <c r="G1775" t="s">
        <v>39</v>
      </c>
      <c r="H1775">
        <v>1987</v>
      </c>
      <c r="I1775" t="s">
        <v>40</v>
      </c>
      <c r="J1775" t="s">
        <v>27</v>
      </c>
      <c r="K1775" t="s">
        <v>20</v>
      </c>
      <c r="L1775">
        <v>1765.7016000000001</v>
      </c>
      <c r="M1775" t="s">
        <v>45</v>
      </c>
      <c r="N1775" t="s">
        <v>22</v>
      </c>
      <c r="O1775" t="str">
        <f t="shared" si="54"/>
        <v xml:space="preserve">Tier 3-Supermarket </v>
      </c>
      <c r="P1775" s="1">
        <f t="shared" si="55"/>
        <v>3.6892313471434504E-5</v>
      </c>
    </row>
    <row r="1776" spans="1:16" x14ac:dyDescent="0.3">
      <c r="A1776" t="s">
        <v>1422</v>
      </c>
      <c r="B1776">
        <v>18.5</v>
      </c>
      <c r="C1776" t="s">
        <v>15</v>
      </c>
      <c r="D1776">
        <v>2.5899999999999999E-2</v>
      </c>
      <c r="E1776" t="s">
        <v>31</v>
      </c>
      <c r="F1776">
        <v>87.716999999999999</v>
      </c>
      <c r="G1776" t="s">
        <v>51</v>
      </c>
      <c r="H1776">
        <v>2007</v>
      </c>
      <c r="J1776" t="s">
        <v>49</v>
      </c>
      <c r="K1776" t="s">
        <v>20</v>
      </c>
      <c r="L1776">
        <v>802.95479999999998</v>
      </c>
      <c r="M1776" t="s">
        <v>21</v>
      </c>
      <c r="N1776" t="s">
        <v>22</v>
      </c>
      <c r="O1776" t="str">
        <f t="shared" si="54"/>
        <v xml:space="preserve">Tier 2-Supermarket </v>
      </c>
      <c r="P1776" s="1">
        <f t="shared" si="55"/>
        <v>1.6776821284521117E-5</v>
      </c>
    </row>
    <row r="1777" spans="1:16" x14ac:dyDescent="0.3">
      <c r="A1777" t="s">
        <v>741</v>
      </c>
      <c r="B1777">
        <v>18.5</v>
      </c>
      <c r="C1777" t="s">
        <v>24</v>
      </c>
      <c r="D1777">
        <v>6.2199999999999998E-2</v>
      </c>
      <c r="E1777" t="s">
        <v>47</v>
      </c>
      <c r="F1777">
        <v>145.84200000000001</v>
      </c>
      <c r="G1777" t="s">
        <v>65</v>
      </c>
      <c r="H1777">
        <v>2004</v>
      </c>
      <c r="I1777" t="s">
        <v>55</v>
      </c>
      <c r="J1777" t="s">
        <v>49</v>
      </c>
      <c r="K1777" t="s">
        <v>20</v>
      </c>
      <c r="L1777">
        <v>5591.3883999999998</v>
      </c>
      <c r="M1777" t="s">
        <v>45</v>
      </c>
      <c r="N1777" t="s">
        <v>22</v>
      </c>
      <c r="O1777" t="str">
        <f t="shared" si="54"/>
        <v xml:space="preserve">Tier 2-Supermarket </v>
      </c>
      <c r="P1777" s="1">
        <f t="shared" si="55"/>
        <v>1.1682565932620925E-4</v>
      </c>
    </row>
    <row r="1778" spans="1:16" x14ac:dyDescent="0.3">
      <c r="A1778" t="s">
        <v>160</v>
      </c>
      <c r="B1778">
        <v>18.5</v>
      </c>
      <c r="C1778" t="s">
        <v>15</v>
      </c>
      <c r="D1778">
        <v>3.39E-2</v>
      </c>
      <c r="E1778" t="s">
        <v>161</v>
      </c>
      <c r="F1778">
        <v>132.52799999999999</v>
      </c>
      <c r="G1778" t="s">
        <v>65</v>
      </c>
      <c r="H1778">
        <v>2004</v>
      </c>
      <c r="I1778" t="s">
        <v>55</v>
      </c>
      <c r="J1778" t="s">
        <v>49</v>
      </c>
      <c r="K1778" t="s">
        <v>20</v>
      </c>
      <c r="L1778">
        <v>1318.2840000000001</v>
      </c>
      <c r="M1778" t="s">
        <v>45</v>
      </c>
      <c r="N1778" t="s">
        <v>22</v>
      </c>
      <c r="O1778" t="str">
        <f t="shared" si="54"/>
        <v xml:space="preserve">Tier 2-Supermarket </v>
      </c>
      <c r="P1778" s="1">
        <f t="shared" si="55"/>
        <v>2.7544034944736167E-5</v>
      </c>
    </row>
    <row r="1779" spans="1:16" x14ac:dyDescent="0.3">
      <c r="A1779" t="s">
        <v>53</v>
      </c>
      <c r="B1779">
        <v>18.5</v>
      </c>
      <c r="C1779" t="s">
        <v>24</v>
      </c>
      <c r="D1779">
        <v>4.5499999999999999E-2</v>
      </c>
      <c r="E1779" t="s">
        <v>16</v>
      </c>
      <c r="F1779">
        <v>146.31</v>
      </c>
      <c r="G1779" t="s">
        <v>17</v>
      </c>
      <c r="H1779">
        <v>1999</v>
      </c>
      <c r="I1779" t="s">
        <v>18</v>
      </c>
      <c r="J1779" t="s">
        <v>19</v>
      </c>
      <c r="K1779" t="s">
        <v>20</v>
      </c>
      <c r="L1779">
        <v>3645.2550000000001</v>
      </c>
      <c r="M1779" t="s">
        <v>21</v>
      </c>
      <c r="N1779" t="s">
        <v>22</v>
      </c>
      <c r="O1779" t="str">
        <f t="shared" si="54"/>
        <v xml:space="preserve">Tier 1-Supermarket </v>
      </c>
      <c r="P1779" s="1">
        <f t="shared" si="55"/>
        <v>7.6163429960823492E-5</v>
      </c>
    </row>
    <row r="1780" spans="1:16" x14ac:dyDescent="0.3">
      <c r="A1780" t="s">
        <v>53</v>
      </c>
      <c r="B1780">
        <v>18.5</v>
      </c>
      <c r="C1780" t="s">
        <v>24</v>
      </c>
      <c r="D1780">
        <v>4.5600000000000002E-2</v>
      </c>
      <c r="E1780" t="s">
        <v>16</v>
      </c>
      <c r="F1780">
        <v>145.61000000000001</v>
      </c>
      <c r="G1780" t="s">
        <v>26</v>
      </c>
      <c r="H1780">
        <v>2009</v>
      </c>
      <c r="I1780" t="s">
        <v>18</v>
      </c>
      <c r="J1780" t="s">
        <v>27</v>
      </c>
      <c r="K1780" t="s">
        <v>28</v>
      </c>
      <c r="L1780">
        <v>1902.1747</v>
      </c>
      <c r="M1780" t="s">
        <v>21</v>
      </c>
      <c r="N1780" t="s">
        <v>22</v>
      </c>
      <c r="O1780" t="str">
        <f t="shared" si="54"/>
        <v xml:space="preserve">Tier 3-Supermarket </v>
      </c>
      <c r="P1780" s="1">
        <f t="shared" si="55"/>
        <v>3.9743762654930977E-5</v>
      </c>
    </row>
    <row r="1781" spans="1:16" x14ac:dyDescent="0.3">
      <c r="A1781" t="s">
        <v>498</v>
      </c>
      <c r="B1781">
        <v>18.5</v>
      </c>
      <c r="C1781" t="s">
        <v>15</v>
      </c>
      <c r="D1781">
        <v>5.21E-2</v>
      </c>
      <c r="E1781" t="s">
        <v>44</v>
      </c>
      <c r="F1781">
        <v>117.012</v>
      </c>
      <c r="G1781" t="s">
        <v>54</v>
      </c>
      <c r="H1781">
        <v>1997</v>
      </c>
      <c r="I1781" t="s">
        <v>55</v>
      </c>
      <c r="J1781" t="s">
        <v>19</v>
      </c>
      <c r="K1781" t="s">
        <v>20</v>
      </c>
      <c r="L1781">
        <v>1676.6744000000001</v>
      </c>
      <c r="M1781" t="s">
        <v>45</v>
      </c>
      <c r="N1781" t="s">
        <v>22</v>
      </c>
      <c r="O1781" t="str">
        <f t="shared" si="54"/>
        <v xml:space="preserve">Tier 1-Supermarket </v>
      </c>
      <c r="P1781" s="1">
        <f t="shared" si="55"/>
        <v>3.5032192050077636E-5</v>
      </c>
    </row>
    <row r="1782" spans="1:16" x14ac:dyDescent="0.3">
      <c r="A1782" t="s">
        <v>160</v>
      </c>
      <c r="B1782">
        <v>18.5</v>
      </c>
      <c r="C1782" t="s">
        <v>15</v>
      </c>
      <c r="D1782">
        <v>3.4099999999999998E-2</v>
      </c>
      <c r="E1782" t="s">
        <v>161</v>
      </c>
      <c r="F1782">
        <v>130.02799999999999</v>
      </c>
      <c r="G1782" t="s">
        <v>51</v>
      </c>
      <c r="H1782">
        <v>2007</v>
      </c>
      <c r="J1782" t="s">
        <v>49</v>
      </c>
      <c r="K1782" t="s">
        <v>20</v>
      </c>
      <c r="L1782">
        <v>1558.7831000000001</v>
      </c>
      <c r="M1782" t="s">
        <v>45</v>
      </c>
      <c r="N1782" t="s">
        <v>22</v>
      </c>
      <c r="O1782" t="str">
        <f t="shared" si="54"/>
        <v xml:space="preserve">Tier 2-Supermarket </v>
      </c>
      <c r="P1782" s="1">
        <f t="shared" si="55"/>
        <v>3.2568988304238066E-5</v>
      </c>
    </row>
    <row r="1783" spans="1:16" x14ac:dyDescent="0.3">
      <c r="A1783" t="s">
        <v>53</v>
      </c>
      <c r="B1783">
        <v>18.5</v>
      </c>
      <c r="C1783" t="s">
        <v>24</v>
      </c>
      <c r="D1783">
        <v>4.5699999999999998E-2</v>
      </c>
      <c r="E1783" t="s">
        <v>16</v>
      </c>
      <c r="F1783">
        <v>145.61000000000001</v>
      </c>
      <c r="G1783" t="s">
        <v>51</v>
      </c>
      <c r="H1783">
        <v>2007</v>
      </c>
      <c r="J1783" t="s">
        <v>49</v>
      </c>
      <c r="K1783" t="s">
        <v>20</v>
      </c>
      <c r="L1783">
        <v>2361.5068999999999</v>
      </c>
      <c r="M1783" t="s">
        <v>21</v>
      </c>
      <c r="N1783" t="s">
        <v>22</v>
      </c>
      <c r="O1783" t="str">
        <f t="shared" si="54"/>
        <v xml:space="preserve">Tier 2-Supermarket </v>
      </c>
      <c r="P1783" s="1">
        <f t="shared" si="55"/>
        <v>4.9340983108219146E-5</v>
      </c>
    </row>
    <row r="1784" spans="1:16" x14ac:dyDescent="0.3">
      <c r="A1784" t="s">
        <v>1422</v>
      </c>
      <c r="B1784">
        <v>18.5</v>
      </c>
      <c r="C1784" t="s">
        <v>15</v>
      </c>
      <c r="D1784">
        <v>2.58E-2</v>
      </c>
      <c r="E1784" t="s">
        <v>31</v>
      </c>
      <c r="F1784">
        <v>87.617000000000004</v>
      </c>
      <c r="G1784" t="s">
        <v>54</v>
      </c>
      <c r="H1784">
        <v>1997</v>
      </c>
      <c r="I1784" t="s">
        <v>55</v>
      </c>
      <c r="J1784" t="s">
        <v>19</v>
      </c>
      <c r="K1784" t="s">
        <v>20</v>
      </c>
      <c r="L1784">
        <v>1066.0863999999999</v>
      </c>
      <c r="M1784" t="s">
        <v>21</v>
      </c>
      <c r="N1784" t="s">
        <v>22</v>
      </c>
      <c r="O1784" t="str">
        <f t="shared" si="54"/>
        <v xml:space="preserve">Tier 1-Supermarket </v>
      </c>
      <c r="P1784" s="1">
        <f t="shared" si="55"/>
        <v>2.2274654820742704E-5</v>
      </c>
    </row>
    <row r="1785" spans="1:16" x14ac:dyDescent="0.3">
      <c r="A1785" t="s">
        <v>498</v>
      </c>
      <c r="B1785">
        <v>18.5</v>
      </c>
      <c r="C1785" t="s">
        <v>15</v>
      </c>
      <c r="D1785">
        <v>5.2299999999999999E-2</v>
      </c>
      <c r="E1785" t="s">
        <v>44</v>
      </c>
      <c r="F1785">
        <v>117.312</v>
      </c>
      <c r="G1785" t="s">
        <v>26</v>
      </c>
      <c r="H1785">
        <v>2009</v>
      </c>
      <c r="I1785" t="s">
        <v>18</v>
      </c>
      <c r="J1785" t="s">
        <v>27</v>
      </c>
      <c r="K1785" t="s">
        <v>28</v>
      </c>
      <c r="L1785">
        <v>1428.7587000000001</v>
      </c>
      <c r="M1785" t="s">
        <v>45</v>
      </c>
      <c r="N1785" t="s">
        <v>22</v>
      </c>
      <c r="O1785" t="str">
        <f t="shared" si="54"/>
        <v xml:space="preserve">Tier 3-Supermarket </v>
      </c>
      <c r="P1785" s="1">
        <f t="shared" si="55"/>
        <v>2.9852277324458019E-5</v>
      </c>
    </row>
    <row r="1786" spans="1:16" x14ac:dyDescent="0.3">
      <c r="A1786" t="s">
        <v>741</v>
      </c>
      <c r="B1786">
        <v>18.5</v>
      </c>
      <c r="C1786" t="s">
        <v>24</v>
      </c>
      <c r="D1786">
        <v>6.2399999999999997E-2</v>
      </c>
      <c r="E1786" t="s">
        <v>47</v>
      </c>
      <c r="F1786">
        <v>145.44200000000001</v>
      </c>
      <c r="G1786" t="s">
        <v>17</v>
      </c>
      <c r="H1786">
        <v>1999</v>
      </c>
      <c r="I1786" t="s">
        <v>18</v>
      </c>
      <c r="J1786" t="s">
        <v>19</v>
      </c>
      <c r="K1786" t="s">
        <v>20</v>
      </c>
      <c r="L1786">
        <v>2386.2813999999998</v>
      </c>
      <c r="M1786" t="s">
        <v>45</v>
      </c>
      <c r="N1786" t="s">
        <v>22</v>
      </c>
      <c r="O1786" t="str">
        <f t="shared" si="54"/>
        <v xml:space="preserve">Tier 1-Supermarket </v>
      </c>
      <c r="P1786" s="1">
        <f t="shared" si="55"/>
        <v>4.9858617922673671E-5</v>
      </c>
    </row>
    <row r="1787" spans="1:16" x14ac:dyDescent="0.3">
      <c r="A1787" t="s">
        <v>1422</v>
      </c>
      <c r="B1787">
        <v>18.5</v>
      </c>
      <c r="C1787" t="s">
        <v>15</v>
      </c>
      <c r="D1787">
        <v>2.58E-2</v>
      </c>
      <c r="E1787" t="s">
        <v>31</v>
      </c>
      <c r="F1787">
        <v>89.016999999999996</v>
      </c>
      <c r="G1787" t="s">
        <v>17</v>
      </c>
      <c r="H1787">
        <v>1999</v>
      </c>
      <c r="I1787" t="s">
        <v>18</v>
      </c>
      <c r="J1787" t="s">
        <v>19</v>
      </c>
      <c r="K1787" t="s">
        <v>20</v>
      </c>
      <c r="L1787">
        <v>1174.2064</v>
      </c>
      <c r="M1787" t="s">
        <v>21</v>
      </c>
      <c r="N1787" t="s">
        <v>22</v>
      </c>
      <c r="O1787" t="str">
        <f t="shared" si="54"/>
        <v xml:space="preserve">Tier 1-Supermarket </v>
      </c>
      <c r="P1787" s="1">
        <f t="shared" si="55"/>
        <v>2.4533698439738974E-5</v>
      </c>
    </row>
    <row r="1788" spans="1:16" x14ac:dyDescent="0.3">
      <c r="A1788" t="s">
        <v>498</v>
      </c>
      <c r="B1788">
        <v>18.5</v>
      </c>
      <c r="C1788" t="s">
        <v>15</v>
      </c>
      <c r="D1788">
        <v>5.2200000000000003E-2</v>
      </c>
      <c r="E1788" t="s">
        <v>44</v>
      </c>
      <c r="F1788">
        <v>116.812</v>
      </c>
      <c r="G1788" t="s">
        <v>48</v>
      </c>
      <c r="H1788">
        <v>2002</v>
      </c>
      <c r="J1788" t="s">
        <v>49</v>
      </c>
      <c r="K1788" t="s">
        <v>20</v>
      </c>
      <c r="L1788">
        <v>1529.2130999999999</v>
      </c>
      <c r="M1788" t="s">
        <v>45</v>
      </c>
      <c r="N1788" t="s">
        <v>22</v>
      </c>
      <c r="O1788" t="str">
        <f t="shared" si="54"/>
        <v xml:space="preserve">Tier 2-Supermarket </v>
      </c>
      <c r="P1788" s="1">
        <f t="shared" si="55"/>
        <v>3.1951157007403802E-5</v>
      </c>
    </row>
    <row r="1789" spans="1:16" x14ac:dyDescent="0.3">
      <c r="A1789" t="s">
        <v>741</v>
      </c>
      <c r="B1789">
        <v>18.5</v>
      </c>
      <c r="C1789" t="s">
        <v>24</v>
      </c>
      <c r="D1789">
        <v>0.1042</v>
      </c>
      <c r="E1789" t="s">
        <v>47</v>
      </c>
      <c r="F1789">
        <v>147.042</v>
      </c>
      <c r="G1789" t="s">
        <v>34</v>
      </c>
      <c r="H1789">
        <v>1998</v>
      </c>
      <c r="J1789" t="s">
        <v>27</v>
      </c>
      <c r="K1789" t="s">
        <v>35</v>
      </c>
      <c r="L1789">
        <v>286.25319999999999</v>
      </c>
      <c r="M1789" t="s">
        <v>45</v>
      </c>
      <c r="N1789" t="s">
        <v>57</v>
      </c>
      <c r="O1789" t="str">
        <f t="shared" si="54"/>
        <v>Tier 3-Grocery Stor</v>
      </c>
      <c r="P1789" s="1">
        <f t="shared" si="55"/>
        <v>5.9809328974959496E-6</v>
      </c>
    </row>
    <row r="1790" spans="1:16" x14ac:dyDescent="0.3">
      <c r="A1790" t="s">
        <v>498</v>
      </c>
      <c r="B1790">
        <v>18.5</v>
      </c>
      <c r="C1790" t="s">
        <v>15</v>
      </c>
      <c r="D1790">
        <v>5.21E-2</v>
      </c>
      <c r="E1790" t="s">
        <v>44</v>
      </c>
      <c r="F1790">
        <v>119.712</v>
      </c>
      <c r="G1790" t="s">
        <v>65</v>
      </c>
      <c r="H1790">
        <v>2004</v>
      </c>
      <c r="I1790" t="s">
        <v>55</v>
      </c>
      <c r="J1790" t="s">
        <v>49</v>
      </c>
      <c r="K1790" t="s">
        <v>20</v>
      </c>
      <c r="L1790">
        <v>1915.0085999999999</v>
      </c>
      <c r="M1790" t="s">
        <v>45</v>
      </c>
      <c r="N1790" t="s">
        <v>22</v>
      </c>
      <c r="O1790" t="str">
        <f t="shared" si="54"/>
        <v xml:space="preserve">Tier 2-Supermarket </v>
      </c>
      <c r="P1790" s="1">
        <f t="shared" si="55"/>
        <v>4.0011912302561722E-5</v>
      </c>
    </row>
    <row r="1791" spans="1:16" x14ac:dyDescent="0.3">
      <c r="A1791" t="s">
        <v>53</v>
      </c>
      <c r="B1791">
        <v>18.5</v>
      </c>
      <c r="C1791" t="s">
        <v>24</v>
      </c>
      <c r="D1791">
        <v>4.5600000000000002E-2</v>
      </c>
      <c r="E1791" t="s">
        <v>16</v>
      </c>
      <c r="F1791">
        <v>147.11000000000001</v>
      </c>
      <c r="G1791" t="s">
        <v>48</v>
      </c>
      <c r="H1791">
        <v>2002</v>
      </c>
      <c r="J1791" t="s">
        <v>49</v>
      </c>
      <c r="K1791" t="s">
        <v>20</v>
      </c>
      <c r="L1791">
        <v>2012.701</v>
      </c>
      <c r="M1791" t="s">
        <v>21</v>
      </c>
      <c r="N1791" t="s">
        <v>22</v>
      </c>
      <c r="O1791" t="str">
        <f t="shared" si="54"/>
        <v xml:space="preserve">Tier 2-Supermarket </v>
      </c>
      <c r="P1791" s="1">
        <f t="shared" si="55"/>
        <v>4.2053083157578661E-5</v>
      </c>
    </row>
    <row r="1792" spans="1:16" x14ac:dyDescent="0.3">
      <c r="A1792" t="s">
        <v>173</v>
      </c>
      <c r="B1792">
        <v>18.350000000000001</v>
      </c>
      <c r="C1792" t="s">
        <v>15</v>
      </c>
      <c r="D1792">
        <v>1.41E-2</v>
      </c>
      <c r="E1792" t="s">
        <v>38</v>
      </c>
      <c r="F1792">
        <v>223.57499999999999</v>
      </c>
      <c r="G1792" t="s">
        <v>26</v>
      </c>
      <c r="H1792">
        <v>2009</v>
      </c>
      <c r="I1792" t="s">
        <v>18</v>
      </c>
      <c r="J1792" t="s">
        <v>27</v>
      </c>
      <c r="K1792" t="s">
        <v>28</v>
      </c>
      <c r="L1792">
        <v>3589.9935999999998</v>
      </c>
      <c r="M1792" t="s">
        <v>38</v>
      </c>
      <c r="N1792" t="s">
        <v>22</v>
      </c>
      <c r="O1792" t="str">
        <f t="shared" si="54"/>
        <v xml:space="preserve">Tier 3-Supermarket </v>
      </c>
      <c r="P1792" s="1">
        <f t="shared" si="55"/>
        <v>7.5008806273746157E-5</v>
      </c>
    </row>
    <row r="1793" spans="1:16" x14ac:dyDescent="0.3">
      <c r="A1793" t="s">
        <v>342</v>
      </c>
      <c r="B1793">
        <v>18.350000000000001</v>
      </c>
      <c r="C1793" t="s">
        <v>15</v>
      </c>
      <c r="D1793">
        <v>8.9200000000000002E-2</v>
      </c>
      <c r="E1793" t="s">
        <v>38</v>
      </c>
      <c r="F1793">
        <v>191.35</v>
      </c>
      <c r="G1793" t="s">
        <v>48</v>
      </c>
      <c r="H1793">
        <v>2002</v>
      </c>
      <c r="J1793" t="s">
        <v>49</v>
      </c>
      <c r="K1793" t="s">
        <v>20</v>
      </c>
      <c r="L1793">
        <v>3259.7568000000001</v>
      </c>
      <c r="M1793" t="s">
        <v>38</v>
      </c>
      <c r="N1793" t="s">
        <v>22</v>
      </c>
      <c r="O1793" t="str">
        <f t="shared" si="54"/>
        <v xml:space="preserve">Tier 2-Supermarket </v>
      </c>
      <c r="P1793" s="1">
        <f t="shared" si="55"/>
        <v>6.8108886408802159E-5</v>
      </c>
    </row>
    <row r="1794" spans="1:16" x14ac:dyDescent="0.3">
      <c r="A1794" t="s">
        <v>421</v>
      </c>
      <c r="B1794">
        <v>18.350000000000001</v>
      </c>
      <c r="C1794" t="s">
        <v>15</v>
      </c>
      <c r="D1794">
        <v>1.5299999999999999E-2</v>
      </c>
      <c r="E1794" t="s">
        <v>73</v>
      </c>
      <c r="F1794">
        <v>106.694</v>
      </c>
      <c r="G1794" t="s">
        <v>48</v>
      </c>
      <c r="H1794">
        <v>2002</v>
      </c>
      <c r="J1794" t="s">
        <v>49</v>
      </c>
      <c r="K1794" t="s">
        <v>20</v>
      </c>
      <c r="L1794">
        <v>1393.5193999999999</v>
      </c>
      <c r="M1794" t="s">
        <v>29</v>
      </c>
      <c r="N1794" t="s">
        <v>22</v>
      </c>
      <c r="O1794" t="str">
        <f t="shared" ref="O1794:O1857" si="56">_xlfn.CONCAT(J1794,"-", LEFT(K1794,12))</f>
        <v xml:space="preserve">Tier 2-Supermarket </v>
      </c>
      <c r="P1794" s="1">
        <f t="shared" ref="P1794:P1857" si="57">L1794/SUM(L:L)</f>
        <v>2.9115992494612521E-5</v>
      </c>
    </row>
    <row r="1795" spans="1:16" x14ac:dyDescent="0.3">
      <c r="A1795" t="s">
        <v>513</v>
      </c>
      <c r="B1795">
        <v>18.350000000000001</v>
      </c>
      <c r="C1795" t="s">
        <v>15</v>
      </c>
      <c r="D1795">
        <v>3.3300000000000003E-2</v>
      </c>
      <c r="E1795" t="s">
        <v>16</v>
      </c>
      <c r="F1795">
        <v>155.03399999999999</v>
      </c>
      <c r="G1795" t="s">
        <v>26</v>
      </c>
      <c r="H1795">
        <v>2009</v>
      </c>
      <c r="I1795" t="s">
        <v>18</v>
      </c>
      <c r="J1795" t="s">
        <v>27</v>
      </c>
      <c r="K1795" t="s">
        <v>28</v>
      </c>
      <c r="L1795">
        <v>1990.742</v>
      </c>
      <c r="M1795" t="s">
        <v>21</v>
      </c>
      <c r="N1795" t="s">
        <v>22</v>
      </c>
      <c r="O1795" t="str">
        <f t="shared" si="56"/>
        <v xml:space="preserve">Tier 3-Supermarket </v>
      </c>
      <c r="P1795" s="1">
        <f t="shared" si="57"/>
        <v>4.1594274992303602E-5</v>
      </c>
    </row>
    <row r="1796" spans="1:16" x14ac:dyDescent="0.3">
      <c r="A1796" t="s">
        <v>342</v>
      </c>
      <c r="B1796">
        <v>18.350000000000001</v>
      </c>
      <c r="C1796" t="s">
        <v>15</v>
      </c>
      <c r="D1796">
        <v>0.1489</v>
      </c>
      <c r="E1796" t="s">
        <v>38</v>
      </c>
      <c r="F1796">
        <v>191.95</v>
      </c>
      <c r="G1796" t="s">
        <v>34</v>
      </c>
      <c r="H1796">
        <v>1998</v>
      </c>
      <c r="J1796" t="s">
        <v>27</v>
      </c>
      <c r="K1796" t="s">
        <v>35</v>
      </c>
      <c r="L1796">
        <v>767.00160000000005</v>
      </c>
      <c r="M1796" t="s">
        <v>38</v>
      </c>
      <c r="N1796" t="s">
        <v>57</v>
      </c>
      <c r="O1796" t="str">
        <f t="shared" si="56"/>
        <v>Tier 3-Grocery Stor</v>
      </c>
      <c r="P1796" s="1">
        <f t="shared" si="57"/>
        <v>1.602562033148286E-5</v>
      </c>
    </row>
    <row r="1797" spans="1:16" x14ac:dyDescent="0.3">
      <c r="A1797" t="s">
        <v>173</v>
      </c>
      <c r="B1797">
        <v>18.350000000000001</v>
      </c>
      <c r="C1797" t="s">
        <v>15</v>
      </c>
      <c r="D1797">
        <v>1.4E-2</v>
      </c>
      <c r="E1797" t="s">
        <v>38</v>
      </c>
      <c r="F1797">
        <v>222.77500000000001</v>
      </c>
      <c r="G1797" t="s">
        <v>17</v>
      </c>
      <c r="H1797">
        <v>1999</v>
      </c>
      <c r="I1797" t="s">
        <v>18</v>
      </c>
      <c r="J1797" t="s">
        <v>19</v>
      </c>
      <c r="K1797" t="s">
        <v>20</v>
      </c>
      <c r="L1797">
        <v>1570.6222</v>
      </c>
      <c r="M1797" t="s">
        <v>38</v>
      </c>
      <c r="N1797" t="s">
        <v>22</v>
      </c>
      <c r="O1797" t="str">
        <f t="shared" si="56"/>
        <v xml:space="preserve">Tier 1-Supermarket </v>
      </c>
      <c r="P1797" s="1">
        <f t="shared" si="57"/>
        <v>3.2816352744763946E-5</v>
      </c>
    </row>
    <row r="1798" spans="1:16" x14ac:dyDescent="0.3">
      <c r="A1798" t="s">
        <v>816</v>
      </c>
      <c r="B1798">
        <v>18.350000000000001</v>
      </c>
      <c r="C1798" t="s">
        <v>15</v>
      </c>
      <c r="D1798">
        <v>9.9299999999999999E-2</v>
      </c>
      <c r="E1798" t="s">
        <v>33</v>
      </c>
      <c r="F1798">
        <v>91.445999999999998</v>
      </c>
      <c r="G1798" t="s">
        <v>48</v>
      </c>
      <c r="H1798">
        <v>2002</v>
      </c>
      <c r="J1798" t="s">
        <v>49</v>
      </c>
      <c r="K1798" t="s">
        <v>20</v>
      </c>
      <c r="L1798">
        <v>1665.8316</v>
      </c>
      <c r="M1798" t="s">
        <v>21</v>
      </c>
      <c r="N1798" t="s">
        <v>22</v>
      </c>
      <c r="O1798" t="str">
        <f t="shared" si="56"/>
        <v xml:space="preserve">Tier 2-Supermarket </v>
      </c>
      <c r="P1798" s="1">
        <f t="shared" si="57"/>
        <v>3.4805644157439333E-5</v>
      </c>
    </row>
    <row r="1799" spans="1:16" x14ac:dyDescent="0.3">
      <c r="A1799" t="s">
        <v>173</v>
      </c>
      <c r="B1799">
        <v>18.350000000000001</v>
      </c>
      <c r="C1799" t="s">
        <v>15</v>
      </c>
      <c r="D1799">
        <v>1.41E-2</v>
      </c>
      <c r="E1799" t="s">
        <v>38</v>
      </c>
      <c r="F1799">
        <v>225.47499999999999</v>
      </c>
      <c r="G1799" t="s">
        <v>51</v>
      </c>
      <c r="H1799">
        <v>2007</v>
      </c>
      <c r="J1799" t="s">
        <v>49</v>
      </c>
      <c r="K1799" t="s">
        <v>20</v>
      </c>
      <c r="L1799">
        <v>1346.2475999999999</v>
      </c>
      <c r="M1799" t="s">
        <v>38</v>
      </c>
      <c r="N1799" t="s">
        <v>22</v>
      </c>
      <c r="O1799" t="str">
        <f t="shared" si="56"/>
        <v xml:space="preserve">Tier 2-Supermarket </v>
      </c>
      <c r="P1799" s="1">
        <f t="shared" si="57"/>
        <v>2.812830235265481E-5</v>
      </c>
    </row>
    <row r="1800" spans="1:16" x14ac:dyDescent="0.3">
      <c r="A1800" t="s">
        <v>342</v>
      </c>
      <c r="B1800">
        <v>18.350000000000001</v>
      </c>
      <c r="C1800" t="s">
        <v>15</v>
      </c>
      <c r="D1800">
        <v>8.9300000000000004E-2</v>
      </c>
      <c r="E1800" t="s">
        <v>38</v>
      </c>
      <c r="F1800">
        <v>191.95</v>
      </c>
      <c r="G1800" t="s">
        <v>26</v>
      </c>
      <c r="H1800">
        <v>2009</v>
      </c>
      <c r="I1800" t="s">
        <v>18</v>
      </c>
      <c r="J1800" t="s">
        <v>27</v>
      </c>
      <c r="K1800" t="s">
        <v>28</v>
      </c>
      <c r="L1800">
        <v>5369.0111999999999</v>
      </c>
      <c r="M1800" t="s">
        <v>38</v>
      </c>
      <c r="N1800" t="s">
        <v>22</v>
      </c>
      <c r="O1800" t="str">
        <f t="shared" si="56"/>
        <v xml:space="preserve">Tier 3-Supermarket </v>
      </c>
      <c r="P1800" s="1">
        <f t="shared" si="57"/>
        <v>1.1217934232038002E-4</v>
      </c>
    </row>
    <row r="1801" spans="1:16" x14ac:dyDescent="0.3">
      <c r="A1801" t="s">
        <v>1094</v>
      </c>
      <c r="B1801">
        <v>18.350000000000001</v>
      </c>
      <c r="C1801" t="s">
        <v>24</v>
      </c>
      <c r="D1801">
        <v>9.4700000000000006E-2</v>
      </c>
      <c r="E1801" t="s">
        <v>33</v>
      </c>
      <c r="F1801">
        <v>86.287999999999997</v>
      </c>
      <c r="G1801" t="s">
        <v>26</v>
      </c>
      <c r="H1801">
        <v>2009</v>
      </c>
      <c r="I1801" t="s">
        <v>18</v>
      </c>
      <c r="J1801" t="s">
        <v>27</v>
      </c>
      <c r="K1801" t="s">
        <v>28</v>
      </c>
      <c r="L1801">
        <v>1631.8758</v>
      </c>
      <c r="M1801" t="s">
        <v>21</v>
      </c>
      <c r="N1801" t="s">
        <v>22</v>
      </c>
      <c r="O1801" t="str">
        <f t="shared" si="56"/>
        <v xml:space="preserve">Tier 3-Supermarket </v>
      </c>
      <c r="P1801" s="1">
        <f t="shared" si="57"/>
        <v>3.4096176590680982E-5</v>
      </c>
    </row>
    <row r="1802" spans="1:16" x14ac:dyDescent="0.3">
      <c r="A1802" t="s">
        <v>1190</v>
      </c>
      <c r="B1802">
        <v>18.350000000000001</v>
      </c>
      <c r="C1802" t="s">
        <v>15</v>
      </c>
      <c r="D1802">
        <v>6.9699999999999998E-2</v>
      </c>
      <c r="E1802" t="s">
        <v>73</v>
      </c>
      <c r="F1802">
        <v>190.28700000000001</v>
      </c>
      <c r="G1802" t="s">
        <v>34</v>
      </c>
      <c r="H1802">
        <v>1998</v>
      </c>
      <c r="J1802" t="s">
        <v>27</v>
      </c>
      <c r="K1802" t="s">
        <v>35</v>
      </c>
      <c r="L1802">
        <v>378.17439999999999</v>
      </c>
      <c r="M1802" t="s">
        <v>29</v>
      </c>
      <c r="N1802" t="s">
        <v>22</v>
      </c>
      <c r="O1802" t="str">
        <f t="shared" si="56"/>
        <v>Tier 3-Grocery Stor</v>
      </c>
      <c r="P1802" s="1">
        <f t="shared" si="57"/>
        <v>7.9015211356616875E-6</v>
      </c>
    </row>
    <row r="1803" spans="1:16" x14ac:dyDescent="0.3">
      <c r="A1803" t="s">
        <v>816</v>
      </c>
      <c r="B1803">
        <v>18.350000000000001</v>
      </c>
      <c r="C1803" t="s">
        <v>15</v>
      </c>
      <c r="D1803">
        <v>9.9000000000000005E-2</v>
      </c>
      <c r="E1803" t="s">
        <v>33</v>
      </c>
      <c r="F1803">
        <v>93.846000000000004</v>
      </c>
      <c r="G1803" t="s">
        <v>39</v>
      </c>
      <c r="H1803">
        <v>1987</v>
      </c>
      <c r="I1803" t="s">
        <v>40</v>
      </c>
      <c r="J1803" t="s">
        <v>27</v>
      </c>
      <c r="K1803" t="s">
        <v>20</v>
      </c>
      <c r="L1803">
        <v>1295.6468</v>
      </c>
      <c r="M1803" t="s">
        <v>21</v>
      </c>
      <c r="N1803" t="s">
        <v>22</v>
      </c>
      <c r="O1803" t="str">
        <f t="shared" si="56"/>
        <v xml:space="preserve">Tier 3-Supermarket </v>
      </c>
      <c r="P1803" s="1">
        <f t="shared" si="57"/>
        <v>2.707105656689726E-5</v>
      </c>
    </row>
    <row r="1804" spans="1:16" x14ac:dyDescent="0.3">
      <c r="A1804" t="s">
        <v>1288</v>
      </c>
      <c r="B1804">
        <v>18.350000000000001</v>
      </c>
      <c r="C1804" t="s">
        <v>24</v>
      </c>
      <c r="D1804">
        <v>9.2200000000000004E-2</v>
      </c>
      <c r="E1804" t="s">
        <v>47</v>
      </c>
      <c r="F1804">
        <v>184.42699999999999</v>
      </c>
      <c r="G1804" t="s">
        <v>54</v>
      </c>
      <c r="H1804">
        <v>1997</v>
      </c>
      <c r="I1804" t="s">
        <v>55</v>
      </c>
      <c r="J1804" t="s">
        <v>19</v>
      </c>
      <c r="K1804" t="s">
        <v>20</v>
      </c>
      <c r="L1804">
        <v>3504.1053999999999</v>
      </c>
      <c r="M1804" t="s">
        <v>45</v>
      </c>
      <c r="N1804" t="s">
        <v>22</v>
      </c>
      <c r="O1804" t="str">
        <f t="shared" si="56"/>
        <v xml:space="preserve">Tier 1-Supermarket </v>
      </c>
      <c r="P1804" s="1">
        <f t="shared" si="57"/>
        <v>7.3214270663710324E-5</v>
      </c>
    </row>
    <row r="1805" spans="1:16" x14ac:dyDescent="0.3">
      <c r="A1805" t="s">
        <v>1190</v>
      </c>
      <c r="B1805">
        <v>18.350000000000001</v>
      </c>
      <c r="C1805" t="s">
        <v>15</v>
      </c>
      <c r="D1805">
        <v>4.19E-2</v>
      </c>
      <c r="E1805" t="s">
        <v>73</v>
      </c>
      <c r="F1805">
        <v>188.18700000000001</v>
      </c>
      <c r="G1805" t="s">
        <v>51</v>
      </c>
      <c r="H1805">
        <v>2007</v>
      </c>
      <c r="J1805" t="s">
        <v>49</v>
      </c>
      <c r="K1805" t="s">
        <v>20</v>
      </c>
      <c r="L1805">
        <v>4159.9183999999996</v>
      </c>
      <c r="M1805" t="s">
        <v>29</v>
      </c>
      <c r="N1805" t="s">
        <v>22</v>
      </c>
      <c r="O1805" t="str">
        <f t="shared" si="56"/>
        <v xml:space="preserve">Tier 2-Supermarket </v>
      </c>
      <c r="P1805" s="1">
        <f t="shared" si="57"/>
        <v>8.6916732492278563E-5</v>
      </c>
    </row>
    <row r="1806" spans="1:16" x14ac:dyDescent="0.3">
      <c r="A1806" t="s">
        <v>173</v>
      </c>
      <c r="B1806">
        <v>18.350000000000001</v>
      </c>
      <c r="C1806" t="s">
        <v>15</v>
      </c>
      <c r="D1806">
        <v>1.41E-2</v>
      </c>
      <c r="E1806" t="s">
        <v>38</v>
      </c>
      <c r="F1806">
        <v>224.07499999999999</v>
      </c>
      <c r="G1806" t="s">
        <v>48</v>
      </c>
      <c r="H1806">
        <v>2002</v>
      </c>
      <c r="J1806" t="s">
        <v>49</v>
      </c>
      <c r="K1806" t="s">
        <v>20</v>
      </c>
      <c r="L1806">
        <v>1346.2475999999999</v>
      </c>
      <c r="M1806" t="s">
        <v>38</v>
      </c>
      <c r="N1806" t="s">
        <v>22</v>
      </c>
      <c r="O1806" t="str">
        <f t="shared" si="56"/>
        <v xml:space="preserve">Tier 2-Supermarket </v>
      </c>
      <c r="P1806" s="1">
        <f t="shared" si="57"/>
        <v>2.812830235265481E-5</v>
      </c>
    </row>
    <row r="1807" spans="1:16" x14ac:dyDescent="0.3">
      <c r="A1807" t="s">
        <v>1410</v>
      </c>
      <c r="B1807">
        <v>18.350000000000001</v>
      </c>
      <c r="C1807" t="s">
        <v>15</v>
      </c>
      <c r="D1807">
        <v>3.0599999999999999E-2</v>
      </c>
      <c r="E1807" t="s">
        <v>63</v>
      </c>
      <c r="F1807">
        <v>194.01599999999999</v>
      </c>
      <c r="G1807" t="s">
        <v>26</v>
      </c>
      <c r="H1807">
        <v>2009</v>
      </c>
      <c r="I1807" t="s">
        <v>18</v>
      </c>
      <c r="J1807" t="s">
        <v>27</v>
      </c>
      <c r="K1807" t="s">
        <v>28</v>
      </c>
      <c r="L1807">
        <v>2886.2429999999999</v>
      </c>
      <c r="M1807" t="s">
        <v>38</v>
      </c>
      <c r="N1807" t="s">
        <v>22</v>
      </c>
      <c r="O1807" t="str">
        <f t="shared" si="56"/>
        <v xml:space="preserve">Tier 3-Supermarket </v>
      </c>
      <c r="P1807" s="1">
        <f t="shared" si="57"/>
        <v>6.0304743174460242E-5</v>
      </c>
    </row>
    <row r="1808" spans="1:16" x14ac:dyDescent="0.3">
      <c r="A1808" t="s">
        <v>1288</v>
      </c>
      <c r="B1808">
        <v>18.350000000000001</v>
      </c>
      <c r="C1808" t="s">
        <v>24</v>
      </c>
      <c r="D1808">
        <v>9.2200000000000004E-2</v>
      </c>
      <c r="E1808" t="s">
        <v>47</v>
      </c>
      <c r="F1808">
        <v>184.827</v>
      </c>
      <c r="G1808" t="s">
        <v>39</v>
      </c>
      <c r="H1808">
        <v>1987</v>
      </c>
      <c r="I1808" t="s">
        <v>40</v>
      </c>
      <c r="J1808" t="s">
        <v>27</v>
      </c>
      <c r="K1808" t="s">
        <v>20</v>
      </c>
      <c r="L1808">
        <v>3872.9585999999999</v>
      </c>
      <c r="M1808" t="s">
        <v>45</v>
      </c>
      <c r="N1808" t="s">
        <v>22</v>
      </c>
      <c r="O1808" t="str">
        <f t="shared" si="56"/>
        <v xml:space="preserve">Tier 3-Supermarket </v>
      </c>
      <c r="P1808" s="1">
        <f t="shared" si="57"/>
        <v>8.0921035996732457E-5</v>
      </c>
    </row>
    <row r="1809" spans="1:16" x14ac:dyDescent="0.3">
      <c r="A1809" t="s">
        <v>421</v>
      </c>
      <c r="B1809">
        <v>18.350000000000001</v>
      </c>
      <c r="C1809" t="s">
        <v>15</v>
      </c>
      <c r="D1809">
        <v>1.5299999999999999E-2</v>
      </c>
      <c r="E1809" t="s">
        <v>73</v>
      </c>
      <c r="F1809">
        <v>105.294</v>
      </c>
      <c r="G1809" t="s">
        <v>65</v>
      </c>
      <c r="H1809">
        <v>2004</v>
      </c>
      <c r="I1809" t="s">
        <v>55</v>
      </c>
      <c r="J1809" t="s">
        <v>49</v>
      </c>
      <c r="K1809" t="s">
        <v>20</v>
      </c>
      <c r="L1809">
        <v>2036.6822</v>
      </c>
      <c r="M1809" t="s">
        <v>29</v>
      </c>
      <c r="N1809" t="s">
        <v>22</v>
      </c>
      <c r="O1809" t="str">
        <f t="shared" si="56"/>
        <v xml:space="preserve">Tier 2-Supermarket </v>
      </c>
      <c r="P1809" s="1">
        <f t="shared" si="57"/>
        <v>4.2554142876741376E-5</v>
      </c>
    </row>
    <row r="1810" spans="1:16" x14ac:dyDescent="0.3">
      <c r="A1810" t="s">
        <v>421</v>
      </c>
      <c r="B1810">
        <v>18.350000000000001</v>
      </c>
      <c r="C1810" t="s">
        <v>15</v>
      </c>
      <c r="D1810">
        <v>1.5299999999999999E-2</v>
      </c>
      <c r="E1810" t="s">
        <v>73</v>
      </c>
      <c r="F1810">
        <v>107.59399999999999</v>
      </c>
      <c r="G1810" t="s">
        <v>17</v>
      </c>
      <c r="H1810">
        <v>1999</v>
      </c>
      <c r="I1810" t="s">
        <v>18</v>
      </c>
      <c r="J1810" t="s">
        <v>19</v>
      </c>
      <c r="K1810" t="s">
        <v>20</v>
      </c>
      <c r="L1810">
        <v>1822.2945999999999</v>
      </c>
      <c r="M1810" t="s">
        <v>29</v>
      </c>
      <c r="N1810" t="s">
        <v>22</v>
      </c>
      <c r="O1810" t="str">
        <f t="shared" si="56"/>
        <v xml:space="preserve">Tier 1-Supermarket </v>
      </c>
      <c r="P1810" s="1">
        <f t="shared" si="57"/>
        <v>3.8074759416031756E-5</v>
      </c>
    </row>
    <row r="1811" spans="1:16" x14ac:dyDescent="0.3">
      <c r="A1811" t="s">
        <v>1094</v>
      </c>
      <c r="B1811">
        <v>18.350000000000001</v>
      </c>
      <c r="C1811" t="s">
        <v>24</v>
      </c>
      <c r="D1811">
        <v>9.4500000000000001E-2</v>
      </c>
      <c r="E1811" t="s">
        <v>33</v>
      </c>
      <c r="F1811">
        <v>87.188000000000002</v>
      </c>
      <c r="G1811" t="s">
        <v>48</v>
      </c>
      <c r="H1811">
        <v>2002</v>
      </c>
      <c r="J1811" t="s">
        <v>49</v>
      </c>
      <c r="K1811" t="s">
        <v>20</v>
      </c>
      <c r="L1811">
        <v>515.32920000000001</v>
      </c>
      <c r="M1811" t="s">
        <v>21</v>
      </c>
      <c r="N1811" t="s">
        <v>22</v>
      </c>
      <c r="O1811" t="str">
        <f t="shared" si="56"/>
        <v xml:space="preserve">Tier 2-Supermarket </v>
      </c>
      <c r="P1811" s="1">
        <f t="shared" si="57"/>
        <v>1.0767213660215046E-5</v>
      </c>
    </row>
    <row r="1812" spans="1:16" x14ac:dyDescent="0.3">
      <c r="A1812" t="s">
        <v>1410</v>
      </c>
      <c r="B1812">
        <v>18.350000000000001</v>
      </c>
      <c r="C1812" t="s">
        <v>15</v>
      </c>
      <c r="D1812">
        <v>3.0499999999999999E-2</v>
      </c>
      <c r="E1812" t="s">
        <v>63</v>
      </c>
      <c r="F1812">
        <v>191.316</v>
      </c>
      <c r="G1812" t="s">
        <v>39</v>
      </c>
      <c r="H1812">
        <v>1987</v>
      </c>
      <c r="I1812" t="s">
        <v>40</v>
      </c>
      <c r="J1812" t="s">
        <v>27</v>
      </c>
      <c r="K1812" t="s">
        <v>20</v>
      </c>
      <c r="L1812">
        <v>1346.9133999999999</v>
      </c>
      <c r="M1812" t="s">
        <v>38</v>
      </c>
      <c r="N1812" t="s">
        <v>22</v>
      </c>
      <c r="O1812" t="str">
        <f t="shared" si="56"/>
        <v xml:space="preserve">Tier 3-Supermarket </v>
      </c>
      <c r="P1812" s="1">
        <f t="shared" si="57"/>
        <v>2.8142213481414776E-5</v>
      </c>
    </row>
    <row r="1813" spans="1:16" x14ac:dyDescent="0.3">
      <c r="A1813" t="s">
        <v>1410</v>
      </c>
      <c r="B1813">
        <v>18.350000000000001</v>
      </c>
      <c r="C1813" t="s">
        <v>15</v>
      </c>
      <c r="D1813">
        <v>3.0599999999999999E-2</v>
      </c>
      <c r="E1813" t="s">
        <v>63</v>
      </c>
      <c r="F1813">
        <v>190.61600000000001</v>
      </c>
      <c r="G1813" t="s">
        <v>48</v>
      </c>
      <c r="H1813">
        <v>2002</v>
      </c>
      <c r="J1813" t="s">
        <v>49</v>
      </c>
      <c r="K1813" t="s">
        <v>20</v>
      </c>
      <c r="L1813">
        <v>3271.0754000000002</v>
      </c>
      <c r="M1813" t="s">
        <v>38</v>
      </c>
      <c r="N1813" t="s">
        <v>22</v>
      </c>
      <c r="O1813" t="str">
        <f t="shared" si="56"/>
        <v xml:space="preserve">Tier 2-Supermarket </v>
      </c>
      <c r="P1813" s="1">
        <f t="shared" si="57"/>
        <v>6.8345375597721609E-5</v>
      </c>
    </row>
    <row r="1814" spans="1:16" x14ac:dyDescent="0.3">
      <c r="A1814" t="s">
        <v>173</v>
      </c>
      <c r="B1814">
        <v>18.350000000000001</v>
      </c>
      <c r="C1814" t="s">
        <v>15</v>
      </c>
      <c r="D1814">
        <v>1.4E-2</v>
      </c>
      <c r="E1814" t="s">
        <v>38</v>
      </c>
      <c r="F1814">
        <v>224.57499999999999</v>
      </c>
      <c r="G1814" t="s">
        <v>54</v>
      </c>
      <c r="H1814">
        <v>1997</v>
      </c>
      <c r="I1814" t="s">
        <v>55</v>
      </c>
      <c r="J1814" t="s">
        <v>19</v>
      </c>
      <c r="K1814" t="s">
        <v>20</v>
      </c>
      <c r="L1814">
        <v>2692.4951999999998</v>
      </c>
      <c r="M1814" t="s">
        <v>38</v>
      </c>
      <c r="N1814" t="s">
        <v>22</v>
      </c>
      <c r="O1814" t="str">
        <f t="shared" si="56"/>
        <v xml:space="preserve">Tier 1-Supermarket </v>
      </c>
      <c r="P1814" s="1">
        <f t="shared" si="57"/>
        <v>5.6256604705309621E-5</v>
      </c>
    </row>
    <row r="1815" spans="1:16" x14ac:dyDescent="0.3">
      <c r="A1815" t="s">
        <v>1094</v>
      </c>
      <c r="B1815">
        <v>18.350000000000001</v>
      </c>
      <c r="C1815" t="s">
        <v>24</v>
      </c>
      <c r="D1815">
        <v>9.4299999999999995E-2</v>
      </c>
      <c r="E1815" t="s">
        <v>33</v>
      </c>
      <c r="F1815">
        <v>86.388000000000005</v>
      </c>
      <c r="G1815" t="s">
        <v>65</v>
      </c>
      <c r="H1815">
        <v>2004</v>
      </c>
      <c r="I1815" t="s">
        <v>55</v>
      </c>
      <c r="J1815" t="s">
        <v>49</v>
      </c>
      <c r="K1815" t="s">
        <v>20</v>
      </c>
      <c r="L1815">
        <v>1545.9875999999999</v>
      </c>
      <c r="M1815" t="s">
        <v>21</v>
      </c>
      <c r="N1815" t="s">
        <v>22</v>
      </c>
      <c r="O1815" t="str">
        <f t="shared" si="56"/>
        <v xml:space="preserve">Tier 2-Supermarket </v>
      </c>
      <c r="P1815" s="1">
        <f t="shared" si="57"/>
        <v>3.2301640980645136E-5</v>
      </c>
    </row>
    <row r="1816" spans="1:16" x14ac:dyDescent="0.3">
      <c r="A1816" t="s">
        <v>513</v>
      </c>
      <c r="B1816">
        <v>18.350000000000001</v>
      </c>
      <c r="C1816" t="s">
        <v>15</v>
      </c>
      <c r="D1816">
        <v>0</v>
      </c>
      <c r="E1816" t="s">
        <v>16</v>
      </c>
      <c r="F1816">
        <v>151.934</v>
      </c>
      <c r="G1816" t="s">
        <v>39</v>
      </c>
      <c r="H1816">
        <v>1987</v>
      </c>
      <c r="I1816" t="s">
        <v>40</v>
      </c>
      <c r="J1816" t="s">
        <v>27</v>
      </c>
      <c r="K1816" t="s">
        <v>20</v>
      </c>
      <c r="L1816">
        <v>306.26799999999997</v>
      </c>
      <c r="M1816" t="s">
        <v>21</v>
      </c>
      <c r="N1816" t="s">
        <v>36</v>
      </c>
      <c r="O1816" t="str">
        <f t="shared" si="56"/>
        <v xml:space="preserve">Tier 3-Supermarket </v>
      </c>
      <c r="P1816" s="1">
        <f t="shared" si="57"/>
        <v>6.3991192295851689E-6</v>
      </c>
    </row>
    <row r="1817" spans="1:16" x14ac:dyDescent="0.3">
      <c r="A1817" t="s">
        <v>342</v>
      </c>
      <c r="B1817">
        <v>18.350000000000001</v>
      </c>
      <c r="C1817" t="s">
        <v>15</v>
      </c>
      <c r="D1817">
        <v>8.8900000000000007E-2</v>
      </c>
      <c r="E1817" t="s">
        <v>38</v>
      </c>
      <c r="F1817">
        <v>192.85</v>
      </c>
      <c r="G1817" t="s">
        <v>39</v>
      </c>
      <c r="H1817">
        <v>1987</v>
      </c>
      <c r="I1817" t="s">
        <v>40</v>
      </c>
      <c r="J1817" t="s">
        <v>27</v>
      </c>
      <c r="K1817" t="s">
        <v>20</v>
      </c>
      <c r="L1817">
        <v>2876.2559999999999</v>
      </c>
      <c r="M1817" t="s">
        <v>38</v>
      </c>
      <c r="N1817" t="s">
        <v>22</v>
      </c>
      <c r="O1817" t="str">
        <f t="shared" si="56"/>
        <v xml:space="preserve">Tier 3-Supermarket </v>
      </c>
      <c r="P1817" s="1">
        <f t="shared" si="57"/>
        <v>6.0096076243060722E-5</v>
      </c>
    </row>
    <row r="1818" spans="1:16" x14ac:dyDescent="0.3">
      <c r="A1818" t="s">
        <v>1094</v>
      </c>
      <c r="B1818">
        <v>18.350000000000001</v>
      </c>
      <c r="C1818" t="s">
        <v>24</v>
      </c>
      <c r="D1818">
        <v>9.4200000000000006E-2</v>
      </c>
      <c r="E1818" t="s">
        <v>33</v>
      </c>
      <c r="F1818">
        <v>83.988</v>
      </c>
      <c r="G1818" t="s">
        <v>39</v>
      </c>
      <c r="H1818">
        <v>1987</v>
      </c>
      <c r="I1818" t="s">
        <v>40</v>
      </c>
      <c r="J1818" t="s">
        <v>27</v>
      </c>
      <c r="K1818" t="s">
        <v>20</v>
      </c>
      <c r="L1818">
        <v>1202.4348</v>
      </c>
      <c r="M1818" t="s">
        <v>21</v>
      </c>
      <c r="N1818" t="s">
        <v>22</v>
      </c>
      <c r="O1818" t="str">
        <f t="shared" si="56"/>
        <v xml:space="preserve">Tier 3-Supermarket </v>
      </c>
      <c r="P1818" s="1">
        <f t="shared" si="57"/>
        <v>2.5123498540501775E-5</v>
      </c>
    </row>
    <row r="1819" spans="1:16" x14ac:dyDescent="0.3">
      <c r="A1819" t="s">
        <v>1190</v>
      </c>
      <c r="B1819">
        <v>18.350000000000001</v>
      </c>
      <c r="C1819" t="s">
        <v>15</v>
      </c>
      <c r="D1819">
        <v>4.1599999999999998E-2</v>
      </c>
      <c r="E1819" t="s">
        <v>73</v>
      </c>
      <c r="F1819">
        <v>188.18700000000001</v>
      </c>
      <c r="G1819" t="s">
        <v>39</v>
      </c>
      <c r="H1819">
        <v>1987</v>
      </c>
      <c r="I1819" t="s">
        <v>40</v>
      </c>
      <c r="J1819" t="s">
        <v>27</v>
      </c>
      <c r="K1819" t="s">
        <v>20</v>
      </c>
      <c r="L1819">
        <v>3781.7440000000001</v>
      </c>
      <c r="M1819" t="s">
        <v>29</v>
      </c>
      <c r="N1819" t="s">
        <v>22</v>
      </c>
      <c r="O1819" t="str">
        <f t="shared" si="56"/>
        <v xml:space="preserve">Tier 3-Supermarket </v>
      </c>
      <c r="P1819" s="1">
        <f t="shared" si="57"/>
        <v>7.9015211356616875E-5</v>
      </c>
    </row>
    <row r="1820" spans="1:16" x14ac:dyDescent="0.3">
      <c r="A1820" t="s">
        <v>1288</v>
      </c>
      <c r="B1820">
        <v>18.350000000000001</v>
      </c>
      <c r="C1820" t="s">
        <v>24</v>
      </c>
      <c r="D1820">
        <v>9.2399999999999996E-2</v>
      </c>
      <c r="E1820" t="s">
        <v>47</v>
      </c>
      <c r="F1820">
        <v>183.62700000000001</v>
      </c>
      <c r="G1820" t="s">
        <v>48</v>
      </c>
      <c r="H1820">
        <v>2002</v>
      </c>
      <c r="J1820" t="s">
        <v>49</v>
      </c>
      <c r="K1820" t="s">
        <v>20</v>
      </c>
      <c r="L1820">
        <v>1844.2660000000001</v>
      </c>
      <c r="M1820" t="s">
        <v>45</v>
      </c>
      <c r="N1820" t="s">
        <v>22</v>
      </c>
      <c r="O1820" t="str">
        <f t="shared" si="56"/>
        <v xml:space="preserve">Tier 2-Supermarket </v>
      </c>
      <c r="P1820" s="1">
        <f t="shared" si="57"/>
        <v>3.8533826665110699E-5</v>
      </c>
    </row>
    <row r="1821" spans="1:16" x14ac:dyDescent="0.3">
      <c r="A1821" t="s">
        <v>816</v>
      </c>
      <c r="B1821">
        <v>18.350000000000001</v>
      </c>
      <c r="C1821" t="s">
        <v>15</v>
      </c>
      <c r="D1821">
        <v>9.9099999999999994E-2</v>
      </c>
      <c r="E1821" t="s">
        <v>33</v>
      </c>
      <c r="F1821">
        <v>94.046000000000006</v>
      </c>
      <c r="G1821" t="s">
        <v>65</v>
      </c>
      <c r="H1821">
        <v>2004</v>
      </c>
      <c r="I1821" t="s">
        <v>55</v>
      </c>
      <c r="J1821" t="s">
        <v>49</v>
      </c>
      <c r="K1821" t="s">
        <v>20</v>
      </c>
      <c r="L1821">
        <v>555.27719999999999</v>
      </c>
      <c r="M1821" t="s">
        <v>21</v>
      </c>
      <c r="N1821" t="s">
        <v>22</v>
      </c>
      <c r="O1821" t="str">
        <f t="shared" si="56"/>
        <v xml:space="preserve">Tier 2-Supermarket </v>
      </c>
      <c r="P1821" s="1">
        <f t="shared" si="57"/>
        <v>1.1601881385813112E-5</v>
      </c>
    </row>
    <row r="1822" spans="1:16" x14ac:dyDescent="0.3">
      <c r="A1822" t="s">
        <v>1094</v>
      </c>
      <c r="B1822">
        <v>18.350000000000001</v>
      </c>
      <c r="C1822" t="s">
        <v>24</v>
      </c>
      <c r="D1822">
        <v>9.4299999999999995E-2</v>
      </c>
      <c r="E1822" t="s">
        <v>33</v>
      </c>
      <c r="F1822">
        <v>84.388000000000005</v>
      </c>
      <c r="G1822" t="s">
        <v>54</v>
      </c>
      <c r="H1822">
        <v>1997</v>
      </c>
      <c r="I1822" t="s">
        <v>55</v>
      </c>
      <c r="J1822" t="s">
        <v>19</v>
      </c>
      <c r="K1822" t="s">
        <v>20</v>
      </c>
      <c r="L1822">
        <v>1116.5465999999999</v>
      </c>
      <c r="M1822" t="s">
        <v>21</v>
      </c>
      <c r="N1822" t="s">
        <v>22</v>
      </c>
      <c r="O1822" t="str">
        <f t="shared" si="56"/>
        <v xml:space="preserve">Tier 1-Supermarket </v>
      </c>
      <c r="P1822" s="1">
        <f t="shared" si="57"/>
        <v>2.3328962930465932E-5</v>
      </c>
    </row>
    <row r="1823" spans="1:16" x14ac:dyDescent="0.3">
      <c r="A1823" t="s">
        <v>1190</v>
      </c>
      <c r="B1823">
        <v>18.350000000000001</v>
      </c>
      <c r="C1823" t="s">
        <v>15</v>
      </c>
      <c r="D1823">
        <v>4.1799999999999997E-2</v>
      </c>
      <c r="E1823" t="s">
        <v>73</v>
      </c>
      <c r="F1823">
        <v>187.68700000000001</v>
      </c>
      <c r="G1823" t="s">
        <v>48</v>
      </c>
      <c r="H1823">
        <v>2002</v>
      </c>
      <c r="J1823" t="s">
        <v>49</v>
      </c>
      <c r="K1823" t="s">
        <v>20</v>
      </c>
      <c r="L1823">
        <v>2836.308</v>
      </c>
      <c r="M1823" t="s">
        <v>29</v>
      </c>
      <c r="N1823" t="s">
        <v>22</v>
      </c>
      <c r="O1823" t="str">
        <f t="shared" si="56"/>
        <v xml:space="preserve">Tier 2-Supermarket </v>
      </c>
      <c r="P1823" s="1">
        <f t="shared" si="57"/>
        <v>5.9261408517462656E-5</v>
      </c>
    </row>
    <row r="1824" spans="1:16" x14ac:dyDescent="0.3">
      <c r="A1824" t="s">
        <v>1410</v>
      </c>
      <c r="B1824">
        <v>18.350000000000001</v>
      </c>
      <c r="C1824" t="s">
        <v>15</v>
      </c>
      <c r="D1824">
        <v>3.0700000000000002E-2</v>
      </c>
      <c r="E1824" t="s">
        <v>63</v>
      </c>
      <c r="F1824">
        <v>193.416</v>
      </c>
      <c r="G1824" t="s">
        <v>51</v>
      </c>
      <c r="H1824">
        <v>2007</v>
      </c>
      <c r="J1824" t="s">
        <v>49</v>
      </c>
      <c r="K1824" t="s">
        <v>20</v>
      </c>
      <c r="L1824">
        <v>2116.5781999999999</v>
      </c>
      <c r="M1824" t="s">
        <v>38</v>
      </c>
      <c r="N1824" t="s">
        <v>22</v>
      </c>
      <c r="O1824" t="str">
        <f t="shared" si="56"/>
        <v xml:space="preserve">Tier 2-Supermarket </v>
      </c>
      <c r="P1824" s="1">
        <f t="shared" si="57"/>
        <v>4.4223478327937507E-5</v>
      </c>
    </row>
    <row r="1825" spans="1:16" x14ac:dyDescent="0.3">
      <c r="A1825" t="s">
        <v>513</v>
      </c>
      <c r="B1825">
        <v>18.350000000000001</v>
      </c>
      <c r="C1825" t="s">
        <v>15</v>
      </c>
      <c r="D1825">
        <v>3.32E-2</v>
      </c>
      <c r="E1825" t="s">
        <v>16</v>
      </c>
      <c r="F1825">
        <v>154.934</v>
      </c>
      <c r="G1825" t="s">
        <v>54</v>
      </c>
      <c r="H1825">
        <v>1997</v>
      </c>
      <c r="I1825" t="s">
        <v>55</v>
      </c>
      <c r="J1825" t="s">
        <v>19</v>
      </c>
      <c r="K1825" t="s">
        <v>20</v>
      </c>
      <c r="L1825">
        <v>1225.0719999999999</v>
      </c>
      <c r="M1825" t="s">
        <v>21</v>
      </c>
      <c r="N1825" t="s">
        <v>22</v>
      </c>
      <c r="O1825" t="str">
        <f t="shared" si="56"/>
        <v xml:space="preserve">Tier 1-Supermarket </v>
      </c>
      <c r="P1825" s="1">
        <f t="shared" si="57"/>
        <v>2.5596476918340676E-5</v>
      </c>
    </row>
    <row r="1826" spans="1:16" x14ac:dyDescent="0.3">
      <c r="A1826" t="s">
        <v>1410</v>
      </c>
      <c r="B1826">
        <v>18.350000000000001</v>
      </c>
      <c r="C1826" t="s">
        <v>15</v>
      </c>
      <c r="D1826">
        <v>3.0499999999999999E-2</v>
      </c>
      <c r="E1826" t="s">
        <v>63</v>
      </c>
      <c r="F1826">
        <v>193.11600000000001</v>
      </c>
      <c r="G1826" t="s">
        <v>17</v>
      </c>
      <c r="H1826">
        <v>1999</v>
      </c>
      <c r="I1826" t="s">
        <v>18</v>
      </c>
      <c r="J1826" t="s">
        <v>19</v>
      </c>
      <c r="K1826" t="s">
        <v>20</v>
      </c>
      <c r="L1826">
        <v>2693.8267999999998</v>
      </c>
      <c r="M1826" t="s">
        <v>38</v>
      </c>
      <c r="N1826" t="s">
        <v>22</v>
      </c>
      <c r="O1826" t="str">
        <f t="shared" si="56"/>
        <v xml:space="preserve">Tier 1-Supermarket </v>
      </c>
      <c r="P1826" s="1">
        <f t="shared" si="57"/>
        <v>5.6284426962829551E-5</v>
      </c>
    </row>
    <row r="1827" spans="1:16" x14ac:dyDescent="0.3">
      <c r="A1827" t="s">
        <v>1094</v>
      </c>
      <c r="B1827">
        <v>18.350000000000001</v>
      </c>
      <c r="C1827" t="s">
        <v>24</v>
      </c>
      <c r="D1827">
        <v>0.1578</v>
      </c>
      <c r="E1827" t="s">
        <v>33</v>
      </c>
      <c r="F1827">
        <v>87.587999999999994</v>
      </c>
      <c r="G1827" t="s">
        <v>34</v>
      </c>
      <c r="H1827">
        <v>1998</v>
      </c>
      <c r="J1827" t="s">
        <v>27</v>
      </c>
      <c r="K1827" t="s">
        <v>35</v>
      </c>
      <c r="L1827">
        <v>171.7764</v>
      </c>
      <c r="M1827" t="s">
        <v>21</v>
      </c>
      <c r="N1827" t="s">
        <v>57</v>
      </c>
      <c r="O1827" t="str">
        <f t="shared" si="56"/>
        <v>Tier 3-Grocery Stor</v>
      </c>
      <c r="P1827" s="1">
        <f t="shared" si="57"/>
        <v>3.5890712200716821E-6</v>
      </c>
    </row>
    <row r="1828" spans="1:16" x14ac:dyDescent="0.3">
      <c r="A1828" t="s">
        <v>421</v>
      </c>
      <c r="B1828">
        <v>18.350000000000001</v>
      </c>
      <c r="C1828" t="s">
        <v>15</v>
      </c>
      <c r="D1828">
        <v>1.5299999999999999E-2</v>
      </c>
      <c r="E1828" t="s">
        <v>73</v>
      </c>
      <c r="F1828">
        <v>106.194</v>
      </c>
      <c r="G1828" t="s">
        <v>39</v>
      </c>
      <c r="H1828">
        <v>1987</v>
      </c>
      <c r="I1828" t="s">
        <v>40</v>
      </c>
      <c r="J1828" t="s">
        <v>27</v>
      </c>
      <c r="K1828" t="s">
        <v>20</v>
      </c>
      <c r="L1828">
        <v>1607.9069999999999</v>
      </c>
      <c r="M1828" t="s">
        <v>29</v>
      </c>
      <c r="N1828" t="s">
        <v>22</v>
      </c>
      <c r="O1828" t="str">
        <f t="shared" si="56"/>
        <v xml:space="preserve">Tier 3-Supermarket </v>
      </c>
      <c r="P1828" s="1">
        <f t="shared" si="57"/>
        <v>3.3595375955322137E-5</v>
      </c>
    </row>
    <row r="1829" spans="1:16" x14ac:dyDescent="0.3">
      <c r="A1829" t="s">
        <v>342</v>
      </c>
      <c r="B1829">
        <v>18.350000000000001</v>
      </c>
      <c r="C1829" t="s">
        <v>15</v>
      </c>
      <c r="D1829">
        <v>8.9499999999999996E-2</v>
      </c>
      <c r="E1829" t="s">
        <v>38</v>
      </c>
      <c r="F1829">
        <v>192.15</v>
      </c>
      <c r="G1829" t="s">
        <v>51</v>
      </c>
      <c r="H1829">
        <v>2007</v>
      </c>
      <c r="J1829" t="s">
        <v>49</v>
      </c>
      <c r="K1829" t="s">
        <v>20</v>
      </c>
      <c r="L1829">
        <v>3377.3035</v>
      </c>
      <c r="M1829" t="s">
        <v>38</v>
      </c>
      <c r="N1829" t="s">
        <v>22</v>
      </c>
      <c r="O1829" t="str">
        <f t="shared" si="56"/>
        <v xml:space="preserve">Tier 2-Supermarket </v>
      </c>
      <c r="P1829" s="1">
        <f t="shared" si="57"/>
        <v>7.0564890132156471E-5</v>
      </c>
    </row>
    <row r="1830" spans="1:16" x14ac:dyDescent="0.3">
      <c r="A1830" t="s">
        <v>1288</v>
      </c>
      <c r="B1830">
        <v>18.350000000000001</v>
      </c>
      <c r="C1830" t="s">
        <v>24</v>
      </c>
      <c r="D1830">
        <v>9.2200000000000004E-2</v>
      </c>
      <c r="E1830" t="s">
        <v>47</v>
      </c>
      <c r="F1830">
        <v>183.42699999999999</v>
      </c>
      <c r="G1830" t="s">
        <v>65</v>
      </c>
      <c r="H1830">
        <v>2004</v>
      </c>
      <c r="I1830" t="s">
        <v>55</v>
      </c>
      <c r="J1830" t="s">
        <v>49</v>
      </c>
      <c r="K1830" t="s">
        <v>20</v>
      </c>
      <c r="L1830">
        <v>2766.8519000000001</v>
      </c>
      <c r="M1830" t="s">
        <v>45</v>
      </c>
      <c r="N1830" t="s">
        <v>22</v>
      </c>
      <c r="O1830" t="str">
        <f t="shared" si="56"/>
        <v xml:space="preserve">Tier 2-Supermarket </v>
      </c>
      <c r="P1830" s="1">
        <f t="shared" si="57"/>
        <v>5.7810202824664226E-5</v>
      </c>
    </row>
    <row r="1831" spans="1:16" x14ac:dyDescent="0.3">
      <c r="A1831" t="s">
        <v>513</v>
      </c>
      <c r="B1831">
        <v>18.350000000000001</v>
      </c>
      <c r="C1831" t="s">
        <v>15</v>
      </c>
      <c r="D1831">
        <v>5.5599999999999997E-2</v>
      </c>
      <c r="E1831" t="s">
        <v>16</v>
      </c>
      <c r="F1831">
        <v>153.53399999999999</v>
      </c>
      <c r="G1831" t="s">
        <v>34</v>
      </c>
      <c r="H1831">
        <v>1998</v>
      </c>
      <c r="J1831" t="s">
        <v>27</v>
      </c>
      <c r="K1831" t="s">
        <v>35</v>
      </c>
      <c r="L1831">
        <v>245.34010000000001</v>
      </c>
      <c r="M1831" t="s">
        <v>21</v>
      </c>
      <c r="N1831" t="s">
        <v>22</v>
      </c>
      <c r="O1831" t="str">
        <f t="shared" si="56"/>
        <v>Tier 3-Grocery Stor</v>
      </c>
      <c r="P1831" s="1">
        <f t="shared" si="57"/>
        <v>5.1261005122910279E-6</v>
      </c>
    </row>
    <row r="1832" spans="1:16" x14ac:dyDescent="0.3">
      <c r="A1832" t="s">
        <v>421</v>
      </c>
      <c r="B1832">
        <v>18.350000000000001</v>
      </c>
      <c r="C1832" t="s">
        <v>15</v>
      </c>
      <c r="D1832">
        <v>1.54E-2</v>
      </c>
      <c r="E1832" t="s">
        <v>73</v>
      </c>
      <c r="F1832">
        <v>105.59399999999999</v>
      </c>
      <c r="G1832" t="s">
        <v>26</v>
      </c>
      <c r="H1832">
        <v>2009</v>
      </c>
      <c r="I1832" t="s">
        <v>18</v>
      </c>
      <c r="J1832" t="s">
        <v>27</v>
      </c>
      <c r="K1832" t="s">
        <v>28</v>
      </c>
      <c r="L1832">
        <v>1301.0925</v>
      </c>
      <c r="M1832" t="s">
        <v>29</v>
      </c>
      <c r="N1832" t="s">
        <v>22</v>
      </c>
      <c r="O1832" t="str">
        <f t="shared" si="56"/>
        <v xml:space="preserve">Tier 3-Supermarket </v>
      </c>
      <c r="P1832" s="1">
        <f t="shared" si="57"/>
        <v>2.7184838233896593E-5</v>
      </c>
    </row>
    <row r="1833" spans="1:16" x14ac:dyDescent="0.3">
      <c r="A1833" t="s">
        <v>816</v>
      </c>
      <c r="B1833">
        <v>18.350000000000001</v>
      </c>
      <c r="C1833" t="s">
        <v>15</v>
      </c>
      <c r="D1833">
        <v>9.9299999999999999E-2</v>
      </c>
      <c r="E1833" t="s">
        <v>33</v>
      </c>
      <c r="F1833">
        <v>93.445999999999998</v>
      </c>
      <c r="G1833" t="s">
        <v>17</v>
      </c>
      <c r="H1833">
        <v>1999</v>
      </c>
      <c r="I1833" t="s">
        <v>18</v>
      </c>
      <c r="J1833" t="s">
        <v>19</v>
      </c>
      <c r="K1833" t="s">
        <v>20</v>
      </c>
      <c r="L1833">
        <v>1218.328</v>
      </c>
      <c r="M1833" t="s">
        <v>21</v>
      </c>
      <c r="N1833" t="s">
        <v>22</v>
      </c>
      <c r="O1833" t="str">
        <f t="shared" si="56"/>
        <v xml:space="preserve">Tier 1-Supermarket </v>
      </c>
      <c r="P1833" s="1">
        <f t="shared" si="57"/>
        <v>2.5455568759197958E-5</v>
      </c>
    </row>
    <row r="1834" spans="1:16" x14ac:dyDescent="0.3">
      <c r="A1834" t="s">
        <v>1190</v>
      </c>
      <c r="B1834">
        <v>18.350000000000001</v>
      </c>
      <c r="C1834" t="s">
        <v>15</v>
      </c>
      <c r="D1834">
        <v>4.1799999999999997E-2</v>
      </c>
      <c r="E1834" t="s">
        <v>73</v>
      </c>
      <c r="F1834">
        <v>187.18700000000001</v>
      </c>
      <c r="G1834" t="s">
        <v>26</v>
      </c>
      <c r="H1834">
        <v>2009</v>
      </c>
      <c r="I1834" t="s">
        <v>18</v>
      </c>
      <c r="J1834" t="s">
        <v>27</v>
      </c>
      <c r="K1834" t="s">
        <v>28</v>
      </c>
      <c r="L1834">
        <v>2731.0180999999998</v>
      </c>
      <c r="M1834" t="s">
        <v>29</v>
      </c>
      <c r="N1834" t="s">
        <v>22</v>
      </c>
      <c r="O1834" t="str">
        <f t="shared" si="56"/>
        <v xml:space="preserve">Tier 3-Supermarket </v>
      </c>
      <c r="P1834" s="1">
        <f t="shared" si="57"/>
        <v>5.7061496597931066E-5</v>
      </c>
    </row>
    <row r="1835" spans="1:16" x14ac:dyDescent="0.3">
      <c r="A1835" t="s">
        <v>1288</v>
      </c>
      <c r="B1835">
        <v>18.350000000000001</v>
      </c>
      <c r="C1835" t="s">
        <v>24</v>
      </c>
      <c r="D1835">
        <v>9.2600000000000002E-2</v>
      </c>
      <c r="E1835" t="s">
        <v>47</v>
      </c>
      <c r="F1835">
        <v>184.727</v>
      </c>
      <c r="G1835" t="s">
        <v>26</v>
      </c>
      <c r="H1835">
        <v>2009</v>
      </c>
      <c r="I1835" t="s">
        <v>18</v>
      </c>
      <c r="J1835" t="s">
        <v>27</v>
      </c>
      <c r="K1835" t="s">
        <v>28</v>
      </c>
      <c r="L1835">
        <v>2551.5958000000001</v>
      </c>
      <c r="M1835" t="s">
        <v>45</v>
      </c>
      <c r="N1835" t="s">
        <v>22</v>
      </c>
      <c r="O1835" t="str">
        <f t="shared" si="56"/>
        <v xml:space="preserve">Tier 3-Supermarket </v>
      </c>
      <c r="P1835" s="1">
        <f t="shared" si="57"/>
        <v>5.3312673050755402E-5</v>
      </c>
    </row>
    <row r="1836" spans="1:16" x14ac:dyDescent="0.3">
      <c r="A1836" t="s">
        <v>816</v>
      </c>
      <c r="B1836">
        <v>18.350000000000001</v>
      </c>
      <c r="C1836" t="s">
        <v>15</v>
      </c>
      <c r="D1836">
        <v>9.9099999999999994E-2</v>
      </c>
      <c r="E1836" t="s">
        <v>33</v>
      </c>
      <c r="F1836">
        <v>92.945999999999998</v>
      </c>
      <c r="G1836" t="s">
        <v>54</v>
      </c>
      <c r="H1836">
        <v>1997</v>
      </c>
      <c r="I1836" t="s">
        <v>55</v>
      </c>
      <c r="J1836" t="s">
        <v>19</v>
      </c>
      <c r="K1836" t="s">
        <v>20</v>
      </c>
      <c r="L1836">
        <v>1050.6085</v>
      </c>
      <c r="M1836" t="s">
        <v>21</v>
      </c>
      <c r="N1836" t="s">
        <v>22</v>
      </c>
      <c r="O1836" t="str">
        <f t="shared" si="56"/>
        <v xml:space="preserve">Tier 1-Supermarket </v>
      </c>
      <c r="P1836" s="1">
        <f t="shared" si="57"/>
        <v>2.1951261820091002E-5</v>
      </c>
    </row>
    <row r="1837" spans="1:16" x14ac:dyDescent="0.3">
      <c r="A1837" t="s">
        <v>513</v>
      </c>
      <c r="B1837">
        <v>18.350000000000001</v>
      </c>
      <c r="C1837" t="s">
        <v>15</v>
      </c>
      <c r="D1837">
        <v>3.3399999999999999E-2</v>
      </c>
      <c r="E1837" t="s">
        <v>16</v>
      </c>
      <c r="F1837">
        <v>152.23400000000001</v>
      </c>
      <c r="G1837" t="s">
        <v>51</v>
      </c>
      <c r="H1837">
        <v>2007</v>
      </c>
      <c r="J1837" t="s">
        <v>49</v>
      </c>
      <c r="K1837" t="s">
        <v>20</v>
      </c>
      <c r="L1837">
        <v>2141.6664000000001</v>
      </c>
      <c r="M1837" t="s">
        <v>21</v>
      </c>
      <c r="N1837" t="s">
        <v>22</v>
      </c>
      <c r="O1837" t="str">
        <f t="shared" si="56"/>
        <v xml:space="preserve">Tier 2-Supermarket </v>
      </c>
      <c r="P1837" s="1">
        <f t="shared" si="57"/>
        <v>4.4747667544753107E-5</v>
      </c>
    </row>
    <row r="1838" spans="1:16" x14ac:dyDescent="0.3">
      <c r="A1838" t="s">
        <v>421</v>
      </c>
      <c r="B1838">
        <v>18.350000000000001</v>
      </c>
      <c r="C1838" t="s">
        <v>15</v>
      </c>
      <c r="D1838">
        <v>1.5299999999999999E-2</v>
      </c>
      <c r="E1838" t="s">
        <v>73</v>
      </c>
      <c r="F1838">
        <v>105.794</v>
      </c>
      <c r="G1838" t="s">
        <v>54</v>
      </c>
      <c r="H1838">
        <v>1997</v>
      </c>
      <c r="I1838" t="s">
        <v>55</v>
      </c>
      <c r="J1838" t="s">
        <v>19</v>
      </c>
      <c r="K1838" t="s">
        <v>20</v>
      </c>
      <c r="L1838">
        <v>1357.3416999999999</v>
      </c>
      <c r="M1838" t="s">
        <v>29</v>
      </c>
      <c r="N1838" t="s">
        <v>22</v>
      </c>
      <c r="O1838" t="str">
        <f t="shared" si="56"/>
        <v xml:space="preserve">Tier 1-Supermarket </v>
      </c>
      <c r="P1838" s="1">
        <f t="shared" si="57"/>
        <v>2.8360100871092718E-5</v>
      </c>
    </row>
    <row r="1839" spans="1:16" x14ac:dyDescent="0.3">
      <c r="A1839" t="s">
        <v>513</v>
      </c>
      <c r="B1839">
        <v>18.350000000000001</v>
      </c>
      <c r="C1839" t="s">
        <v>15</v>
      </c>
      <c r="D1839">
        <v>3.3300000000000003E-2</v>
      </c>
      <c r="E1839" t="s">
        <v>16</v>
      </c>
      <c r="F1839">
        <v>154.13399999999999</v>
      </c>
      <c r="G1839" t="s">
        <v>48</v>
      </c>
      <c r="H1839">
        <v>2002</v>
      </c>
      <c r="J1839" t="s">
        <v>49</v>
      </c>
      <c r="K1839" t="s">
        <v>20</v>
      </c>
      <c r="L1839">
        <v>2102.8436000000002</v>
      </c>
      <c r="M1839" t="s">
        <v>21</v>
      </c>
      <c r="N1839" t="s">
        <v>22</v>
      </c>
      <c r="O1839" t="str">
        <f t="shared" si="56"/>
        <v xml:space="preserve">Tier 2-Supermarket </v>
      </c>
      <c r="P1839" s="1">
        <f t="shared" si="57"/>
        <v>4.393650958497168E-5</v>
      </c>
    </row>
    <row r="1840" spans="1:16" x14ac:dyDescent="0.3">
      <c r="A1840" t="s">
        <v>342</v>
      </c>
      <c r="B1840">
        <v>18.350000000000001</v>
      </c>
      <c r="C1840" t="s">
        <v>15</v>
      </c>
      <c r="D1840">
        <v>8.8999999999999996E-2</v>
      </c>
      <c r="E1840" t="s">
        <v>38</v>
      </c>
      <c r="F1840">
        <v>189.85</v>
      </c>
      <c r="G1840" t="s">
        <v>65</v>
      </c>
      <c r="H1840">
        <v>2004</v>
      </c>
      <c r="I1840" t="s">
        <v>55</v>
      </c>
      <c r="J1840" t="s">
        <v>49</v>
      </c>
      <c r="K1840" t="s">
        <v>20</v>
      </c>
      <c r="L1840">
        <v>2775.5524999999998</v>
      </c>
      <c r="M1840" t="s">
        <v>38</v>
      </c>
      <c r="N1840" t="s">
        <v>22</v>
      </c>
      <c r="O1840" t="str">
        <f t="shared" si="56"/>
        <v xml:space="preserve">Tier 2-Supermarket </v>
      </c>
      <c r="P1840" s="1">
        <f t="shared" si="57"/>
        <v>5.7991991900796654E-5</v>
      </c>
    </row>
    <row r="1841" spans="1:16" x14ac:dyDescent="0.3">
      <c r="A1841" t="s">
        <v>513</v>
      </c>
      <c r="B1841">
        <v>18.350000000000001</v>
      </c>
      <c r="C1841" t="s">
        <v>15</v>
      </c>
      <c r="D1841">
        <v>3.3300000000000003E-2</v>
      </c>
      <c r="E1841" t="s">
        <v>16</v>
      </c>
      <c r="F1841">
        <v>152.334</v>
      </c>
      <c r="G1841" t="s">
        <v>17</v>
      </c>
      <c r="H1841">
        <v>1999</v>
      </c>
      <c r="I1841" t="s">
        <v>18</v>
      </c>
      <c r="J1841" t="s">
        <v>19</v>
      </c>
      <c r="K1841" t="s">
        <v>20</v>
      </c>
      <c r="L1841">
        <v>2059.8496</v>
      </c>
      <c r="M1841" t="s">
        <v>21</v>
      </c>
      <c r="N1841" t="s">
        <v>22</v>
      </c>
      <c r="O1841" t="str">
        <f t="shared" si="56"/>
        <v xml:space="preserve">Tier 1-Supermarket </v>
      </c>
      <c r="P1841" s="1">
        <f t="shared" si="57"/>
        <v>4.3038199176581685E-5</v>
      </c>
    </row>
    <row r="1842" spans="1:16" x14ac:dyDescent="0.3">
      <c r="A1842" t="s">
        <v>1288</v>
      </c>
      <c r="B1842">
        <v>18.350000000000001</v>
      </c>
      <c r="C1842" t="s">
        <v>24</v>
      </c>
      <c r="D1842">
        <v>0</v>
      </c>
      <c r="E1842" t="s">
        <v>47</v>
      </c>
      <c r="F1842">
        <v>185.02699999999999</v>
      </c>
      <c r="G1842" t="s">
        <v>17</v>
      </c>
      <c r="H1842">
        <v>1999</v>
      </c>
      <c r="I1842" t="s">
        <v>18</v>
      </c>
      <c r="J1842" t="s">
        <v>19</v>
      </c>
      <c r="K1842" t="s">
        <v>20</v>
      </c>
      <c r="L1842">
        <v>2846.5367999999999</v>
      </c>
      <c r="M1842" t="s">
        <v>45</v>
      </c>
      <c r="N1842" t="s">
        <v>36</v>
      </c>
      <c r="O1842" t="str">
        <f t="shared" si="56"/>
        <v xml:space="preserve">Tier 1-Supermarket </v>
      </c>
      <c r="P1842" s="1">
        <f t="shared" si="57"/>
        <v>5.9475127583037839E-5</v>
      </c>
    </row>
    <row r="1843" spans="1:16" x14ac:dyDescent="0.3">
      <c r="A1843" t="s">
        <v>1190</v>
      </c>
      <c r="B1843">
        <v>18.350000000000001</v>
      </c>
      <c r="C1843" t="s">
        <v>15</v>
      </c>
      <c r="D1843">
        <v>4.1700000000000001E-2</v>
      </c>
      <c r="E1843" t="s">
        <v>73</v>
      </c>
      <c r="F1843">
        <v>190.48699999999999</v>
      </c>
      <c r="G1843" t="s">
        <v>54</v>
      </c>
      <c r="H1843">
        <v>1997</v>
      </c>
      <c r="I1843" t="s">
        <v>55</v>
      </c>
      <c r="J1843" t="s">
        <v>19</v>
      </c>
      <c r="K1843" t="s">
        <v>20</v>
      </c>
      <c r="L1843">
        <v>2547.5457999999999</v>
      </c>
      <c r="M1843" t="s">
        <v>29</v>
      </c>
      <c r="N1843" t="s">
        <v>22</v>
      </c>
      <c r="O1843" t="str">
        <f t="shared" si="56"/>
        <v xml:space="preserve">Tier 1-Supermarket </v>
      </c>
      <c r="P1843" s="1">
        <f t="shared" si="57"/>
        <v>5.3228052937391218E-5</v>
      </c>
    </row>
    <row r="1844" spans="1:16" x14ac:dyDescent="0.3">
      <c r="A1844" t="s">
        <v>1094</v>
      </c>
      <c r="B1844">
        <v>18.350000000000001</v>
      </c>
      <c r="C1844" t="s">
        <v>24</v>
      </c>
      <c r="D1844">
        <v>9.4399999999999998E-2</v>
      </c>
      <c r="E1844" t="s">
        <v>33</v>
      </c>
      <c r="F1844">
        <v>84.388000000000005</v>
      </c>
      <c r="G1844" t="s">
        <v>17</v>
      </c>
      <c r="H1844">
        <v>1999</v>
      </c>
      <c r="I1844" t="s">
        <v>18</v>
      </c>
      <c r="J1844" t="s">
        <v>19</v>
      </c>
      <c r="K1844" t="s">
        <v>20</v>
      </c>
      <c r="L1844">
        <v>1098.8568</v>
      </c>
      <c r="M1844" t="s">
        <v>21</v>
      </c>
      <c r="N1844" t="s">
        <v>22</v>
      </c>
      <c r="O1844" t="str">
        <f t="shared" si="56"/>
        <v xml:space="preserve">Tier 1-Supermarket </v>
      </c>
      <c r="P1844" s="1">
        <f t="shared" si="57"/>
        <v>2.2959354811604297E-5</v>
      </c>
    </row>
    <row r="1845" spans="1:16" x14ac:dyDescent="0.3">
      <c r="A1845" t="s">
        <v>173</v>
      </c>
      <c r="B1845">
        <v>18.350000000000001</v>
      </c>
      <c r="C1845" t="s">
        <v>15</v>
      </c>
      <c r="D1845">
        <v>1.4E-2</v>
      </c>
      <c r="E1845" t="s">
        <v>38</v>
      </c>
      <c r="F1845">
        <v>222.57499999999999</v>
      </c>
      <c r="G1845" t="s">
        <v>39</v>
      </c>
      <c r="H1845">
        <v>1987</v>
      </c>
      <c r="I1845" t="s">
        <v>40</v>
      </c>
      <c r="J1845" t="s">
        <v>27</v>
      </c>
      <c r="K1845" t="s">
        <v>20</v>
      </c>
      <c r="L1845">
        <v>2712.9793</v>
      </c>
      <c r="M1845" t="s">
        <v>38</v>
      </c>
      <c r="N1845" t="s">
        <v>22</v>
      </c>
      <c r="O1845" t="str">
        <f t="shared" si="56"/>
        <v xml:space="preserve">Tier 3-Supermarket </v>
      </c>
      <c r="P1845" s="1">
        <f t="shared" si="57"/>
        <v>5.6684596523621509E-5</v>
      </c>
    </row>
    <row r="1846" spans="1:16" x14ac:dyDescent="0.3">
      <c r="A1846" t="s">
        <v>1190</v>
      </c>
      <c r="B1846">
        <v>18.350000000000001</v>
      </c>
      <c r="C1846" t="s">
        <v>15</v>
      </c>
      <c r="D1846">
        <v>4.1700000000000001E-2</v>
      </c>
      <c r="E1846" t="s">
        <v>73</v>
      </c>
      <c r="F1846">
        <v>190.28700000000001</v>
      </c>
      <c r="G1846" t="s">
        <v>65</v>
      </c>
      <c r="H1846">
        <v>2004</v>
      </c>
      <c r="I1846" t="s">
        <v>55</v>
      </c>
      <c r="J1846" t="s">
        <v>49</v>
      </c>
      <c r="K1846" t="s">
        <v>20</v>
      </c>
      <c r="L1846">
        <v>3227.1455999999998</v>
      </c>
      <c r="M1846" t="s">
        <v>29</v>
      </c>
      <c r="N1846" t="s">
        <v>22</v>
      </c>
      <c r="O1846" t="str">
        <f t="shared" si="56"/>
        <v xml:space="preserve">Tier 2-Supermarket </v>
      </c>
      <c r="P1846" s="1">
        <f t="shared" si="57"/>
        <v>6.7427512719680707E-5</v>
      </c>
    </row>
    <row r="1847" spans="1:16" x14ac:dyDescent="0.3">
      <c r="A1847" t="s">
        <v>342</v>
      </c>
      <c r="B1847">
        <v>18.350000000000001</v>
      </c>
      <c r="C1847" t="s">
        <v>15</v>
      </c>
      <c r="D1847">
        <v>8.8999999999999996E-2</v>
      </c>
      <c r="E1847" t="s">
        <v>38</v>
      </c>
      <c r="F1847">
        <v>189.95</v>
      </c>
      <c r="G1847" t="s">
        <v>54</v>
      </c>
      <c r="H1847">
        <v>1997</v>
      </c>
      <c r="I1847" t="s">
        <v>55</v>
      </c>
      <c r="J1847" t="s">
        <v>19</v>
      </c>
      <c r="K1847" t="s">
        <v>20</v>
      </c>
      <c r="L1847">
        <v>2179.8820000000001</v>
      </c>
      <c r="M1847" t="s">
        <v>38</v>
      </c>
      <c r="N1847" t="s">
        <v>22</v>
      </c>
      <c r="O1847" t="str">
        <f t="shared" si="56"/>
        <v xml:space="preserve">Tier 1-Supermarket </v>
      </c>
      <c r="P1847" s="1">
        <f t="shared" si="57"/>
        <v>4.5546138755686453E-5</v>
      </c>
    </row>
    <row r="1848" spans="1:16" x14ac:dyDescent="0.3">
      <c r="A1848" t="s">
        <v>816</v>
      </c>
      <c r="B1848">
        <v>18.350000000000001</v>
      </c>
      <c r="C1848" t="s">
        <v>15</v>
      </c>
      <c r="D1848">
        <v>9.9699999999999997E-2</v>
      </c>
      <c r="E1848" t="s">
        <v>33</v>
      </c>
      <c r="F1848">
        <v>92.945999999999998</v>
      </c>
      <c r="G1848" t="s">
        <v>51</v>
      </c>
      <c r="H1848">
        <v>2007</v>
      </c>
      <c r="J1848" t="s">
        <v>49</v>
      </c>
      <c r="K1848" t="s">
        <v>20</v>
      </c>
      <c r="L1848">
        <v>1148.7918</v>
      </c>
      <c r="M1848" t="s">
        <v>21</v>
      </c>
      <c r="N1848" t="s">
        <v>22</v>
      </c>
      <c r="O1848" t="str">
        <f t="shared" si="56"/>
        <v xml:space="preserve">Tier 2-Supermarket </v>
      </c>
      <c r="P1848" s="1">
        <f t="shared" si="57"/>
        <v>2.4002689468601879E-5</v>
      </c>
    </row>
    <row r="1849" spans="1:16" x14ac:dyDescent="0.3">
      <c r="A1849" t="s">
        <v>1094</v>
      </c>
      <c r="B1849">
        <v>18.350000000000001</v>
      </c>
      <c r="C1849" t="s">
        <v>24</v>
      </c>
      <c r="D1849">
        <v>9.4799999999999995E-2</v>
      </c>
      <c r="E1849" t="s">
        <v>33</v>
      </c>
      <c r="F1849">
        <v>85.688000000000002</v>
      </c>
      <c r="G1849" t="s">
        <v>51</v>
      </c>
      <c r="H1849">
        <v>2007</v>
      </c>
      <c r="J1849" t="s">
        <v>49</v>
      </c>
      <c r="K1849" t="s">
        <v>20</v>
      </c>
      <c r="L1849">
        <v>1034.3358000000001</v>
      </c>
      <c r="M1849" t="s">
        <v>21</v>
      </c>
      <c r="N1849" t="s">
        <v>22</v>
      </c>
      <c r="O1849" t="str">
        <f t="shared" si="56"/>
        <v xml:space="preserve">Tier 2-Supermarket </v>
      </c>
      <c r="P1849" s="1">
        <f t="shared" si="57"/>
        <v>2.1611262383364768E-5</v>
      </c>
    </row>
    <row r="1850" spans="1:16" x14ac:dyDescent="0.3">
      <c r="A1850" t="s">
        <v>421</v>
      </c>
      <c r="B1850">
        <v>18.350000000000001</v>
      </c>
      <c r="C1850" t="s">
        <v>15</v>
      </c>
      <c r="D1850">
        <v>1.54E-2</v>
      </c>
      <c r="E1850" t="s">
        <v>73</v>
      </c>
      <c r="F1850">
        <v>106.194</v>
      </c>
      <c r="G1850" t="s">
        <v>51</v>
      </c>
      <c r="H1850">
        <v>2007</v>
      </c>
      <c r="J1850" t="s">
        <v>49</v>
      </c>
      <c r="K1850" t="s">
        <v>20</v>
      </c>
      <c r="L1850">
        <v>1504.3291999999999</v>
      </c>
      <c r="M1850" t="s">
        <v>29</v>
      </c>
      <c r="N1850" t="s">
        <v>22</v>
      </c>
      <c r="O1850" t="str">
        <f t="shared" si="56"/>
        <v xml:space="preserve">Tier 2-Supermarket </v>
      </c>
      <c r="P1850" s="1">
        <f t="shared" si="57"/>
        <v>3.143123640519569E-5</v>
      </c>
    </row>
    <row r="1851" spans="1:16" x14ac:dyDescent="0.3">
      <c r="A1851" t="s">
        <v>173</v>
      </c>
      <c r="B1851">
        <v>18.350000000000001</v>
      </c>
      <c r="C1851" t="s">
        <v>15</v>
      </c>
      <c r="D1851">
        <v>1.4E-2</v>
      </c>
      <c r="E1851" t="s">
        <v>38</v>
      </c>
      <c r="F1851">
        <v>222.57499999999999</v>
      </c>
      <c r="G1851" t="s">
        <v>65</v>
      </c>
      <c r="H1851">
        <v>2004</v>
      </c>
      <c r="I1851" t="s">
        <v>55</v>
      </c>
      <c r="J1851" t="s">
        <v>49</v>
      </c>
      <c r="K1851" t="s">
        <v>20</v>
      </c>
      <c r="L1851">
        <v>2788.1714999999999</v>
      </c>
      <c r="M1851" t="s">
        <v>38</v>
      </c>
      <c r="N1851" t="s">
        <v>22</v>
      </c>
      <c r="O1851" t="str">
        <f t="shared" si="56"/>
        <v xml:space="preserve">Tier 2-Supermarket </v>
      </c>
      <c r="P1851" s="1">
        <f t="shared" si="57"/>
        <v>5.8255651458955314E-5</v>
      </c>
    </row>
    <row r="1852" spans="1:16" x14ac:dyDescent="0.3">
      <c r="A1852" t="s">
        <v>513</v>
      </c>
      <c r="B1852">
        <v>18.350000000000001</v>
      </c>
      <c r="C1852" t="s">
        <v>15</v>
      </c>
      <c r="D1852">
        <v>3.32E-2</v>
      </c>
      <c r="E1852" t="s">
        <v>16</v>
      </c>
      <c r="F1852">
        <v>151.834</v>
      </c>
      <c r="G1852" t="s">
        <v>65</v>
      </c>
      <c r="H1852">
        <v>2004</v>
      </c>
      <c r="I1852" t="s">
        <v>55</v>
      </c>
      <c r="J1852" t="s">
        <v>49</v>
      </c>
      <c r="K1852" t="s">
        <v>20</v>
      </c>
      <c r="L1852">
        <v>2280.6349</v>
      </c>
      <c r="M1852" t="s">
        <v>21</v>
      </c>
      <c r="N1852" t="s">
        <v>22</v>
      </c>
      <c r="O1852" t="str">
        <f t="shared" si="56"/>
        <v xml:space="preserve">Tier 2-Supermarket </v>
      </c>
      <c r="P1852" s="1">
        <f t="shared" si="57"/>
        <v>4.7651255254395008E-5</v>
      </c>
    </row>
    <row r="1853" spans="1:16" x14ac:dyDescent="0.3">
      <c r="A1853" t="s">
        <v>816</v>
      </c>
      <c r="B1853">
        <v>18.350000000000001</v>
      </c>
      <c r="C1853" t="s">
        <v>15</v>
      </c>
      <c r="D1853">
        <v>0.16589999999999999</v>
      </c>
      <c r="E1853" t="s">
        <v>33</v>
      </c>
      <c r="F1853">
        <v>92.046000000000006</v>
      </c>
      <c r="G1853" t="s">
        <v>34</v>
      </c>
      <c r="H1853">
        <v>1998</v>
      </c>
      <c r="J1853" t="s">
        <v>27</v>
      </c>
      <c r="K1853" t="s">
        <v>35</v>
      </c>
      <c r="L1853">
        <v>139.29140000000001</v>
      </c>
      <c r="M1853" t="s">
        <v>21</v>
      </c>
      <c r="N1853" t="s">
        <v>57</v>
      </c>
      <c r="O1853" t="str">
        <f t="shared" si="56"/>
        <v>Tier 3-Grocery Stor</v>
      </c>
      <c r="P1853" s="1">
        <f t="shared" si="57"/>
        <v>2.9103343354703714E-6</v>
      </c>
    </row>
    <row r="1854" spans="1:16" x14ac:dyDescent="0.3">
      <c r="A1854" t="s">
        <v>816</v>
      </c>
      <c r="B1854">
        <v>18.350000000000001</v>
      </c>
      <c r="C1854" t="s">
        <v>15</v>
      </c>
      <c r="D1854">
        <v>9.9500000000000005E-2</v>
      </c>
      <c r="E1854" t="s">
        <v>33</v>
      </c>
      <c r="F1854">
        <v>94.445999999999998</v>
      </c>
      <c r="G1854" t="s">
        <v>26</v>
      </c>
      <c r="H1854">
        <v>2009</v>
      </c>
      <c r="I1854" t="s">
        <v>18</v>
      </c>
      <c r="J1854" t="s">
        <v>27</v>
      </c>
      <c r="K1854" t="s">
        <v>28</v>
      </c>
      <c r="L1854">
        <v>1123.7422999999999</v>
      </c>
      <c r="M1854" t="s">
        <v>21</v>
      </c>
      <c r="N1854" t="s">
        <v>22</v>
      </c>
      <c r="O1854" t="str">
        <f t="shared" si="56"/>
        <v xml:space="preserve">Tier 3-Supermarket </v>
      </c>
      <c r="P1854" s="1">
        <f t="shared" si="57"/>
        <v>2.347930884398065E-5</v>
      </c>
    </row>
    <row r="1855" spans="1:16" x14ac:dyDescent="0.3">
      <c r="A1855" t="s">
        <v>342</v>
      </c>
      <c r="B1855">
        <v>18.350000000000001</v>
      </c>
      <c r="C1855" t="s">
        <v>15</v>
      </c>
      <c r="D1855">
        <v>8.9099999999999999E-2</v>
      </c>
      <c r="E1855" t="s">
        <v>38</v>
      </c>
      <c r="F1855">
        <v>190.55</v>
      </c>
      <c r="G1855" t="s">
        <v>17</v>
      </c>
      <c r="H1855">
        <v>1999</v>
      </c>
      <c r="I1855" t="s">
        <v>18</v>
      </c>
      <c r="J1855" t="s">
        <v>19</v>
      </c>
      <c r="K1855" t="s">
        <v>20</v>
      </c>
      <c r="L1855">
        <v>3215.7977999999998</v>
      </c>
      <c r="M1855" t="s">
        <v>38</v>
      </c>
      <c r="N1855" t="s">
        <v>22</v>
      </c>
      <c r="O1855" t="str">
        <f t="shared" si="56"/>
        <v xml:space="preserve">Tier 1-Supermarket </v>
      </c>
      <c r="P1855" s="1">
        <f t="shared" si="57"/>
        <v>6.7190413430190824E-5</v>
      </c>
    </row>
    <row r="1856" spans="1:16" x14ac:dyDescent="0.3">
      <c r="A1856" t="s">
        <v>1410</v>
      </c>
      <c r="B1856">
        <v>18.350000000000001</v>
      </c>
      <c r="C1856" t="s">
        <v>15</v>
      </c>
      <c r="D1856">
        <v>3.0499999999999999E-2</v>
      </c>
      <c r="E1856" t="s">
        <v>63</v>
      </c>
      <c r="F1856">
        <v>194.01599999999999</v>
      </c>
      <c r="G1856" t="s">
        <v>54</v>
      </c>
      <c r="H1856">
        <v>1997</v>
      </c>
      <c r="I1856" t="s">
        <v>55</v>
      </c>
      <c r="J1856" t="s">
        <v>19</v>
      </c>
      <c r="K1856" t="s">
        <v>20</v>
      </c>
      <c r="L1856">
        <v>2604.5088000000001</v>
      </c>
      <c r="M1856" t="s">
        <v>38</v>
      </c>
      <c r="N1856" t="s">
        <v>22</v>
      </c>
      <c r="O1856" t="str">
        <f t="shared" si="56"/>
        <v xml:space="preserve">Tier 1-Supermarket </v>
      </c>
      <c r="P1856" s="1">
        <f t="shared" si="57"/>
        <v>5.4418229608394594E-5</v>
      </c>
    </row>
    <row r="1857" spans="1:16" x14ac:dyDescent="0.3">
      <c r="A1857" t="s">
        <v>1190</v>
      </c>
      <c r="B1857">
        <v>18.350000000000001</v>
      </c>
      <c r="C1857" t="s">
        <v>15</v>
      </c>
      <c r="D1857">
        <v>4.1700000000000001E-2</v>
      </c>
      <c r="E1857" t="s">
        <v>73</v>
      </c>
      <c r="F1857">
        <v>190.18700000000001</v>
      </c>
      <c r="G1857" t="s">
        <v>17</v>
      </c>
      <c r="H1857">
        <v>1999</v>
      </c>
      <c r="I1857" t="s">
        <v>18</v>
      </c>
      <c r="J1857" t="s">
        <v>19</v>
      </c>
      <c r="K1857" t="s">
        <v>20</v>
      </c>
      <c r="L1857">
        <v>2914.2669000000001</v>
      </c>
      <c r="M1857" t="s">
        <v>29</v>
      </c>
      <c r="N1857" t="s">
        <v>22</v>
      </c>
      <c r="O1857" t="str">
        <f t="shared" si="56"/>
        <v xml:space="preserve">Tier 1-Supermarket </v>
      </c>
      <c r="P1857" s="1">
        <f t="shared" si="57"/>
        <v>6.0890270481844531E-5</v>
      </c>
    </row>
    <row r="1858" spans="1:16" x14ac:dyDescent="0.3">
      <c r="A1858" t="s">
        <v>1288</v>
      </c>
      <c r="B1858">
        <v>18.350000000000001</v>
      </c>
      <c r="C1858" t="s">
        <v>24</v>
      </c>
      <c r="D1858">
        <v>0</v>
      </c>
      <c r="E1858" t="s">
        <v>47</v>
      </c>
      <c r="F1858">
        <v>184.62700000000001</v>
      </c>
      <c r="G1858" t="s">
        <v>51</v>
      </c>
      <c r="H1858">
        <v>2007</v>
      </c>
      <c r="J1858" t="s">
        <v>49</v>
      </c>
      <c r="K1858" t="s">
        <v>20</v>
      </c>
      <c r="L1858">
        <v>3639.8060999999998</v>
      </c>
      <c r="M1858" t="s">
        <v>45</v>
      </c>
      <c r="N1858" t="s">
        <v>36</v>
      </c>
      <c r="O1858" t="str">
        <f t="shared" ref="O1858:O1921" si="58">_xlfn.CONCAT(J1858,"-", LEFT(K1858,12))</f>
        <v xml:space="preserve">Tier 2-Supermarket </v>
      </c>
      <c r="P1858" s="1">
        <f t="shared" ref="P1858:P1921" si="59">L1858/SUM(L:L)</f>
        <v>7.6049581433487663E-5</v>
      </c>
    </row>
    <row r="1859" spans="1:16" x14ac:dyDescent="0.3">
      <c r="A1859" t="s">
        <v>1410</v>
      </c>
      <c r="B1859">
        <v>18.350000000000001</v>
      </c>
      <c r="C1859" t="s">
        <v>15</v>
      </c>
      <c r="D1859">
        <v>3.0499999999999999E-2</v>
      </c>
      <c r="E1859" t="s">
        <v>63</v>
      </c>
      <c r="F1859">
        <v>191.11600000000001</v>
      </c>
      <c r="G1859" t="s">
        <v>65</v>
      </c>
      <c r="H1859">
        <v>2004</v>
      </c>
      <c r="I1859" t="s">
        <v>55</v>
      </c>
      <c r="J1859" t="s">
        <v>49</v>
      </c>
      <c r="K1859" t="s">
        <v>20</v>
      </c>
      <c r="L1859">
        <v>3179.5414999999998</v>
      </c>
      <c r="M1859" t="s">
        <v>38</v>
      </c>
      <c r="N1859" t="s">
        <v>22</v>
      </c>
      <c r="O1859" t="str">
        <f t="shared" si="58"/>
        <v xml:space="preserve">Tier 2-Supermarket </v>
      </c>
      <c r="P1859" s="1">
        <f t="shared" si="59"/>
        <v>6.6432879549656093E-5</v>
      </c>
    </row>
    <row r="1860" spans="1:16" x14ac:dyDescent="0.3">
      <c r="A1860" t="s">
        <v>109</v>
      </c>
      <c r="B1860">
        <v>18.25</v>
      </c>
      <c r="C1860" t="s">
        <v>15</v>
      </c>
      <c r="D1860">
        <v>0</v>
      </c>
      <c r="E1860" t="s">
        <v>110</v>
      </c>
      <c r="F1860">
        <v>164.75299999999999</v>
      </c>
      <c r="G1860" t="s">
        <v>48</v>
      </c>
      <c r="H1860">
        <v>2002</v>
      </c>
      <c r="J1860" t="s">
        <v>49</v>
      </c>
      <c r="K1860" t="s">
        <v>20</v>
      </c>
      <c r="L1860">
        <v>4604.6728000000003</v>
      </c>
      <c r="M1860" t="s">
        <v>45</v>
      </c>
      <c r="N1860" t="s">
        <v>36</v>
      </c>
      <c r="O1860" t="str">
        <f t="shared" si="58"/>
        <v xml:space="preserve">Tier 2-Supermarket </v>
      </c>
      <c r="P1860" s="1">
        <f t="shared" si="59"/>
        <v>9.6209366503937035E-5</v>
      </c>
    </row>
    <row r="1861" spans="1:16" x14ac:dyDescent="0.3">
      <c r="A1861" t="s">
        <v>207</v>
      </c>
      <c r="B1861">
        <v>18.25</v>
      </c>
      <c r="C1861" t="s">
        <v>15</v>
      </c>
      <c r="D1861">
        <v>5.4300000000000001E-2</v>
      </c>
      <c r="E1861" t="s">
        <v>44</v>
      </c>
      <c r="F1861">
        <v>140.215</v>
      </c>
      <c r="G1861" t="s">
        <v>48</v>
      </c>
      <c r="H1861">
        <v>2002</v>
      </c>
      <c r="J1861" t="s">
        <v>49</v>
      </c>
      <c r="K1861" t="s">
        <v>20</v>
      </c>
      <c r="L1861">
        <v>1701.7847999999999</v>
      </c>
      <c r="M1861" t="s">
        <v>45</v>
      </c>
      <c r="N1861" t="s">
        <v>22</v>
      </c>
      <c r="O1861" t="str">
        <f t="shared" si="58"/>
        <v xml:space="preserve">Tier 2-Supermarket </v>
      </c>
      <c r="P1861" s="1">
        <f t="shared" si="59"/>
        <v>3.5556845110477594E-5</v>
      </c>
    </row>
    <row r="1862" spans="1:16" x14ac:dyDescent="0.3">
      <c r="A1862" t="s">
        <v>380</v>
      </c>
      <c r="B1862">
        <v>18.25</v>
      </c>
      <c r="C1862" t="s">
        <v>15</v>
      </c>
      <c r="D1862">
        <v>8.8999999999999996E-2</v>
      </c>
      <c r="E1862" t="s">
        <v>47</v>
      </c>
      <c r="F1862">
        <v>196.745</v>
      </c>
      <c r="G1862" t="s">
        <v>48</v>
      </c>
      <c r="H1862">
        <v>2002</v>
      </c>
      <c r="J1862" t="s">
        <v>49</v>
      </c>
      <c r="K1862" t="s">
        <v>20</v>
      </c>
      <c r="L1862">
        <v>978.726</v>
      </c>
      <c r="M1862" t="s">
        <v>45</v>
      </c>
      <c r="N1862" t="s">
        <v>22</v>
      </c>
      <c r="O1862" t="str">
        <f t="shared" si="58"/>
        <v xml:space="preserve">Tier 2-Supermarket </v>
      </c>
      <c r="P1862" s="1">
        <f t="shared" si="59"/>
        <v>2.0449359277152608E-5</v>
      </c>
    </row>
    <row r="1863" spans="1:16" x14ac:dyDescent="0.3">
      <c r="A1863" t="s">
        <v>380</v>
      </c>
      <c r="B1863">
        <v>18.25</v>
      </c>
      <c r="C1863" t="s">
        <v>15</v>
      </c>
      <c r="D1863">
        <v>0</v>
      </c>
      <c r="E1863" t="s">
        <v>47</v>
      </c>
      <c r="F1863">
        <v>196.845</v>
      </c>
      <c r="G1863" t="s">
        <v>54</v>
      </c>
      <c r="H1863">
        <v>1997</v>
      </c>
      <c r="I1863" t="s">
        <v>55</v>
      </c>
      <c r="J1863" t="s">
        <v>19</v>
      </c>
      <c r="K1863" t="s">
        <v>20</v>
      </c>
      <c r="L1863">
        <v>3327.6684</v>
      </c>
      <c r="M1863" t="s">
        <v>45</v>
      </c>
      <c r="N1863" t="s">
        <v>36</v>
      </c>
      <c r="O1863" t="str">
        <f t="shared" si="58"/>
        <v xml:space="preserve">Tier 1-Supermarket </v>
      </c>
      <c r="P1863" s="1">
        <f t="shared" si="59"/>
        <v>6.9527821542318861E-5</v>
      </c>
    </row>
    <row r="1864" spans="1:16" x14ac:dyDescent="0.3">
      <c r="A1864" t="s">
        <v>380</v>
      </c>
      <c r="B1864">
        <v>18.25</v>
      </c>
      <c r="C1864" t="s">
        <v>72</v>
      </c>
      <c r="D1864">
        <v>8.8800000000000004E-2</v>
      </c>
      <c r="E1864" t="s">
        <v>47</v>
      </c>
      <c r="F1864">
        <v>196.54499999999999</v>
      </c>
      <c r="G1864" t="s">
        <v>39</v>
      </c>
      <c r="H1864">
        <v>1987</v>
      </c>
      <c r="I1864" t="s">
        <v>40</v>
      </c>
      <c r="J1864" t="s">
        <v>27</v>
      </c>
      <c r="K1864" t="s">
        <v>20</v>
      </c>
      <c r="L1864">
        <v>2348.9423999999999</v>
      </c>
      <c r="M1864" t="s">
        <v>45</v>
      </c>
      <c r="N1864" t="s">
        <v>22</v>
      </c>
      <c r="O1864" t="str">
        <f t="shared" si="58"/>
        <v xml:space="preserve">Tier 3-Supermarket </v>
      </c>
      <c r="P1864" s="1">
        <f t="shared" si="59"/>
        <v>4.9078462265166257E-5</v>
      </c>
    </row>
    <row r="1865" spans="1:16" x14ac:dyDescent="0.3">
      <c r="A1865" t="s">
        <v>571</v>
      </c>
      <c r="B1865">
        <v>18.25</v>
      </c>
      <c r="C1865" t="s">
        <v>15</v>
      </c>
      <c r="D1865">
        <v>1.5299999999999999E-2</v>
      </c>
      <c r="E1865" t="s">
        <v>44</v>
      </c>
      <c r="F1865">
        <v>199.00800000000001</v>
      </c>
      <c r="G1865" t="s">
        <v>54</v>
      </c>
      <c r="H1865">
        <v>1997</v>
      </c>
      <c r="I1865" t="s">
        <v>55</v>
      </c>
      <c r="J1865" t="s">
        <v>19</v>
      </c>
      <c r="K1865" t="s">
        <v>20</v>
      </c>
      <c r="L1865">
        <v>3174.5344</v>
      </c>
      <c r="M1865" t="s">
        <v>45</v>
      </c>
      <c r="N1865" t="s">
        <v>22</v>
      </c>
      <c r="O1865" t="str">
        <f t="shared" si="58"/>
        <v xml:space="preserve">Tier 1-Supermarket </v>
      </c>
      <c r="P1865" s="1">
        <f t="shared" si="59"/>
        <v>6.6328261927526278E-5</v>
      </c>
    </row>
    <row r="1866" spans="1:16" x14ac:dyDescent="0.3">
      <c r="A1866" t="s">
        <v>770</v>
      </c>
      <c r="B1866">
        <v>18.25</v>
      </c>
      <c r="C1866" t="s">
        <v>15</v>
      </c>
      <c r="D1866">
        <v>7.5600000000000001E-2</v>
      </c>
      <c r="E1866" t="s">
        <v>44</v>
      </c>
      <c r="F1866">
        <v>123.80500000000001</v>
      </c>
      <c r="G1866" t="s">
        <v>51</v>
      </c>
      <c r="H1866">
        <v>2007</v>
      </c>
      <c r="J1866" t="s">
        <v>49</v>
      </c>
      <c r="K1866" t="s">
        <v>20</v>
      </c>
      <c r="L1866">
        <v>3486.1288</v>
      </c>
      <c r="M1866" t="s">
        <v>45</v>
      </c>
      <c r="N1866" t="s">
        <v>22</v>
      </c>
      <c r="O1866" t="str">
        <f t="shared" si="58"/>
        <v xml:space="preserve">Tier 2-Supermarket </v>
      </c>
      <c r="P1866" s="1">
        <f t="shared" si="59"/>
        <v>7.2838670187191194E-5</v>
      </c>
    </row>
    <row r="1867" spans="1:16" x14ac:dyDescent="0.3">
      <c r="A1867" t="s">
        <v>781</v>
      </c>
      <c r="B1867">
        <v>18.25</v>
      </c>
      <c r="C1867" t="s">
        <v>24</v>
      </c>
      <c r="D1867">
        <v>0.17080000000000001</v>
      </c>
      <c r="E1867" t="s">
        <v>16</v>
      </c>
      <c r="F1867">
        <v>154.46299999999999</v>
      </c>
      <c r="G1867" t="s">
        <v>65</v>
      </c>
      <c r="H1867">
        <v>2004</v>
      </c>
      <c r="I1867" t="s">
        <v>55</v>
      </c>
      <c r="J1867" t="s">
        <v>49</v>
      </c>
      <c r="K1867" t="s">
        <v>20</v>
      </c>
      <c r="L1867">
        <v>2190.482</v>
      </c>
      <c r="M1867" t="s">
        <v>21</v>
      </c>
      <c r="N1867" t="s">
        <v>57</v>
      </c>
      <c r="O1867" t="str">
        <f t="shared" si="58"/>
        <v xml:space="preserve">Tier 2-Supermarket </v>
      </c>
      <c r="P1867" s="1">
        <f t="shared" si="59"/>
        <v>4.5767613620293931E-5</v>
      </c>
    </row>
    <row r="1868" spans="1:16" x14ac:dyDescent="0.3">
      <c r="A1868" t="s">
        <v>808</v>
      </c>
      <c r="B1868">
        <v>18.25</v>
      </c>
      <c r="C1868" t="s">
        <v>15</v>
      </c>
      <c r="D1868">
        <v>1.23E-2</v>
      </c>
      <c r="E1868" t="s">
        <v>33</v>
      </c>
      <c r="F1868">
        <v>160.28899999999999</v>
      </c>
      <c r="G1868" t="s">
        <v>65</v>
      </c>
      <c r="H1868">
        <v>2004</v>
      </c>
      <c r="I1868" t="s">
        <v>55</v>
      </c>
      <c r="J1868" t="s">
        <v>49</v>
      </c>
      <c r="K1868" t="s">
        <v>20</v>
      </c>
      <c r="L1868">
        <v>3235.788</v>
      </c>
      <c r="M1868" t="s">
        <v>21</v>
      </c>
      <c r="N1868" t="s">
        <v>22</v>
      </c>
      <c r="O1868" t="str">
        <f t="shared" si="58"/>
        <v xml:space="preserve">Tier 2-Supermarket </v>
      </c>
      <c r="P1868" s="1">
        <f t="shared" si="59"/>
        <v>6.7608085773443314E-5</v>
      </c>
    </row>
    <row r="1869" spans="1:16" x14ac:dyDescent="0.3">
      <c r="A1869" t="s">
        <v>871</v>
      </c>
      <c r="B1869">
        <v>18.25</v>
      </c>
      <c r="C1869" t="s">
        <v>24</v>
      </c>
      <c r="D1869">
        <v>0.184</v>
      </c>
      <c r="E1869" t="s">
        <v>16</v>
      </c>
      <c r="F1869">
        <v>110.157</v>
      </c>
      <c r="G1869" t="s">
        <v>26</v>
      </c>
      <c r="H1869">
        <v>2009</v>
      </c>
      <c r="I1869" t="s">
        <v>18</v>
      </c>
      <c r="J1869" t="s">
        <v>27</v>
      </c>
      <c r="K1869" t="s">
        <v>28</v>
      </c>
      <c r="L1869">
        <v>1867.569</v>
      </c>
      <c r="M1869" t="s">
        <v>21</v>
      </c>
      <c r="N1869" t="s">
        <v>57</v>
      </c>
      <c r="O1869" t="str">
        <f t="shared" si="58"/>
        <v xml:space="preserve">Tier 3-Supermarket </v>
      </c>
      <c r="P1869" s="1">
        <f t="shared" si="59"/>
        <v>3.9020716171709565E-5</v>
      </c>
    </row>
    <row r="1870" spans="1:16" x14ac:dyDescent="0.3">
      <c r="A1870" t="s">
        <v>109</v>
      </c>
      <c r="B1870">
        <v>18.25</v>
      </c>
      <c r="C1870" t="s">
        <v>15</v>
      </c>
      <c r="D1870">
        <v>6.0199999999999997E-2</v>
      </c>
      <c r="E1870" t="s">
        <v>110</v>
      </c>
      <c r="F1870">
        <v>162.953</v>
      </c>
      <c r="G1870" t="s">
        <v>39</v>
      </c>
      <c r="H1870">
        <v>1987</v>
      </c>
      <c r="I1870" t="s">
        <v>40</v>
      </c>
      <c r="J1870" t="s">
        <v>27</v>
      </c>
      <c r="K1870" t="s">
        <v>20</v>
      </c>
      <c r="L1870">
        <v>1151.1682000000001</v>
      </c>
      <c r="M1870" t="s">
        <v>45</v>
      </c>
      <c r="N1870" t="s">
        <v>22</v>
      </c>
      <c r="O1870" t="str">
        <f t="shared" si="58"/>
        <v xml:space="preserve">Tier 3-Supermarket </v>
      </c>
      <c r="P1870" s="1">
        <f t="shared" si="59"/>
        <v>2.4052341625984259E-5</v>
      </c>
    </row>
    <row r="1871" spans="1:16" x14ac:dyDescent="0.3">
      <c r="A1871" t="s">
        <v>945</v>
      </c>
      <c r="B1871">
        <v>18.25</v>
      </c>
      <c r="C1871" t="s">
        <v>15</v>
      </c>
      <c r="D1871">
        <v>0.1326</v>
      </c>
      <c r="E1871" t="s">
        <v>47</v>
      </c>
      <c r="F1871">
        <v>226.20599999999999</v>
      </c>
      <c r="G1871" t="s">
        <v>34</v>
      </c>
      <c r="H1871">
        <v>1998</v>
      </c>
      <c r="J1871" t="s">
        <v>27</v>
      </c>
      <c r="K1871" t="s">
        <v>35</v>
      </c>
      <c r="L1871">
        <v>677.11860000000001</v>
      </c>
      <c r="M1871" t="s">
        <v>45</v>
      </c>
      <c r="N1871" t="s">
        <v>57</v>
      </c>
      <c r="O1871" t="str">
        <f t="shared" si="58"/>
        <v>Tier 3-Grocery Stor</v>
      </c>
      <c r="P1871" s="1">
        <f t="shared" si="59"/>
        <v>1.4147617948887212E-5</v>
      </c>
    </row>
    <row r="1872" spans="1:16" x14ac:dyDescent="0.3">
      <c r="A1872" t="s">
        <v>945</v>
      </c>
      <c r="B1872">
        <v>18.25</v>
      </c>
      <c r="C1872" t="s">
        <v>15</v>
      </c>
      <c r="D1872">
        <v>7.9200000000000007E-2</v>
      </c>
      <c r="E1872" t="s">
        <v>47</v>
      </c>
      <c r="F1872">
        <v>223.80600000000001</v>
      </c>
      <c r="G1872" t="s">
        <v>39</v>
      </c>
      <c r="H1872">
        <v>1987</v>
      </c>
      <c r="I1872" t="s">
        <v>40</v>
      </c>
      <c r="J1872" t="s">
        <v>27</v>
      </c>
      <c r="K1872" t="s">
        <v>20</v>
      </c>
      <c r="L1872">
        <v>4288.4178000000002</v>
      </c>
      <c r="M1872" t="s">
        <v>45</v>
      </c>
      <c r="N1872" t="s">
        <v>22</v>
      </c>
      <c r="O1872" t="str">
        <f t="shared" si="58"/>
        <v xml:space="preserve">Tier 3-Supermarket </v>
      </c>
      <c r="P1872" s="1">
        <f t="shared" si="59"/>
        <v>8.9601580342952349E-5</v>
      </c>
    </row>
    <row r="1873" spans="1:16" x14ac:dyDescent="0.3">
      <c r="A1873" t="s">
        <v>571</v>
      </c>
      <c r="B1873">
        <v>18.25</v>
      </c>
      <c r="C1873" t="s">
        <v>15</v>
      </c>
      <c r="D1873">
        <v>1.5299999999999999E-2</v>
      </c>
      <c r="E1873" t="s">
        <v>44</v>
      </c>
      <c r="F1873">
        <v>198.00800000000001</v>
      </c>
      <c r="G1873" t="s">
        <v>17</v>
      </c>
      <c r="H1873">
        <v>1999</v>
      </c>
      <c r="I1873" t="s">
        <v>18</v>
      </c>
      <c r="J1873" t="s">
        <v>19</v>
      </c>
      <c r="K1873" t="s">
        <v>20</v>
      </c>
      <c r="L1873">
        <v>793.6336</v>
      </c>
      <c r="M1873" t="s">
        <v>45</v>
      </c>
      <c r="N1873" t="s">
        <v>22</v>
      </c>
      <c r="O1873" t="str">
        <f t="shared" si="58"/>
        <v xml:space="preserve">Tier 1-Supermarket </v>
      </c>
      <c r="P1873" s="1">
        <f t="shared" si="59"/>
        <v>1.658206548188157E-5</v>
      </c>
    </row>
    <row r="1874" spans="1:16" x14ac:dyDescent="0.3">
      <c r="A1874" t="s">
        <v>871</v>
      </c>
      <c r="B1874">
        <v>18.25</v>
      </c>
      <c r="C1874" t="s">
        <v>24</v>
      </c>
      <c r="D1874">
        <v>0.18329999999999999</v>
      </c>
      <c r="E1874" t="s">
        <v>16</v>
      </c>
      <c r="F1874">
        <v>111.657</v>
      </c>
      <c r="G1874" t="s">
        <v>54</v>
      </c>
      <c r="H1874">
        <v>1997</v>
      </c>
      <c r="I1874" t="s">
        <v>55</v>
      </c>
      <c r="J1874" t="s">
        <v>19</v>
      </c>
      <c r="K1874" t="s">
        <v>20</v>
      </c>
      <c r="L1874">
        <v>1537.998</v>
      </c>
      <c r="M1874" t="s">
        <v>21</v>
      </c>
      <c r="N1874" t="s">
        <v>57</v>
      </c>
      <c r="O1874" t="str">
        <f t="shared" si="58"/>
        <v xml:space="preserve">Tier 1-Supermarket </v>
      </c>
      <c r="P1874" s="1">
        <f t="shared" si="59"/>
        <v>3.2134707435525525E-5</v>
      </c>
    </row>
    <row r="1875" spans="1:16" x14ac:dyDescent="0.3">
      <c r="A1875" t="s">
        <v>945</v>
      </c>
      <c r="B1875">
        <v>18.25</v>
      </c>
      <c r="C1875" t="s">
        <v>15</v>
      </c>
      <c r="D1875">
        <v>7.9399999999999998E-2</v>
      </c>
      <c r="E1875" t="s">
        <v>47</v>
      </c>
      <c r="F1875">
        <v>226.10599999999999</v>
      </c>
      <c r="G1875" t="s">
        <v>48</v>
      </c>
      <c r="H1875">
        <v>2002</v>
      </c>
      <c r="J1875" t="s">
        <v>49</v>
      </c>
      <c r="K1875" t="s">
        <v>20</v>
      </c>
      <c r="L1875">
        <v>6771.1859999999997</v>
      </c>
      <c r="M1875" t="s">
        <v>45</v>
      </c>
      <c r="N1875" t="s">
        <v>22</v>
      </c>
      <c r="O1875" t="str">
        <f t="shared" si="58"/>
        <v xml:space="preserve">Tier 2-Supermarket </v>
      </c>
      <c r="P1875" s="1">
        <f t="shared" si="59"/>
        <v>1.4147617948887211E-4</v>
      </c>
    </row>
    <row r="1876" spans="1:16" x14ac:dyDescent="0.3">
      <c r="A1876" t="s">
        <v>571</v>
      </c>
      <c r="B1876">
        <v>18.25</v>
      </c>
      <c r="C1876" t="s">
        <v>15</v>
      </c>
      <c r="D1876">
        <v>1.5299999999999999E-2</v>
      </c>
      <c r="E1876" t="s">
        <v>44</v>
      </c>
      <c r="F1876">
        <v>197.608</v>
      </c>
      <c r="G1876" t="s">
        <v>48</v>
      </c>
      <c r="H1876">
        <v>2002</v>
      </c>
      <c r="J1876" t="s">
        <v>49</v>
      </c>
      <c r="K1876" t="s">
        <v>20</v>
      </c>
      <c r="L1876">
        <v>2380.9007999999999</v>
      </c>
      <c r="M1876" t="s">
        <v>45</v>
      </c>
      <c r="N1876" t="s">
        <v>22</v>
      </c>
      <c r="O1876" t="str">
        <f t="shared" si="58"/>
        <v xml:space="preserve">Tier 2-Supermarket </v>
      </c>
      <c r="P1876" s="1">
        <f t="shared" si="59"/>
        <v>4.9746196445644705E-5</v>
      </c>
    </row>
    <row r="1877" spans="1:16" x14ac:dyDescent="0.3">
      <c r="A1877" t="s">
        <v>109</v>
      </c>
      <c r="B1877">
        <v>18.25</v>
      </c>
      <c r="C1877" t="s">
        <v>15</v>
      </c>
      <c r="D1877">
        <v>0.1008</v>
      </c>
      <c r="E1877" t="s">
        <v>110</v>
      </c>
      <c r="F1877">
        <v>166.35300000000001</v>
      </c>
      <c r="G1877" t="s">
        <v>34</v>
      </c>
      <c r="H1877">
        <v>1998</v>
      </c>
      <c r="J1877" t="s">
        <v>27</v>
      </c>
      <c r="K1877" t="s">
        <v>35</v>
      </c>
      <c r="L1877">
        <v>164.45259999999999</v>
      </c>
      <c r="M1877" t="s">
        <v>45</v>
      </c>
      <c r="N1877" t="s">
        <v>57</v>
      </c>
      <c r="O1877" t="str">
        <f t="shared" si="58"/>
        <v>Tier 3-Grocery Stor</v>
      </c>
      <c r="P1877" s="1">
        <f t="shared" si="59"/>
        <v>3.4360488037120366E-6</v>
      </c>
    </row>
    <row r="1878" spans="1:16" x14ac:dyDescent="0.3">
      <c r="A1878" t="s">
        <v>380</v>
      </c>
      <c r="B1878">
        <v>18.25</v>
      </c>
      <c r="C1878" t="s">
        <v>15</v>
      </c>
      <c r="D1878">
        <v>8.8800000000000004E-2</v>
      </c>
      <c r="E1878" t="s">
        <v>47</v>
      </c>
      <c r="F1878">
        <v>197.345</v>
      </c>
      <c r="G1878" t="s">
        <v>65</v>
      </c>
      <c r="H1878">
        <v>2004</v>
      </c>
      <c r="I1878" t="s">
        <v>55</v>
      </c>
      <c r="J1878" t="s">
        <v>49</v>
      </c>
      <c r="K1878" t="s">
        <v>20</v>
      </c>
      <c r="L1878">
        <v>2740.4328</v>
      </c>
      <c r="M1878" t="s">
        <v>45</v>
      </c>
      <c r="N1878" t="s">
        <v>22</v>
      </c>
      <c r="O1878" t="str">
        <f t="shared" si="58"/>
        <v xml:space="preserve">Tier 2-Supermarket </v>
      </c>
      <c r="P1878" s="1">
        <f t="shared" si="59"/>
        <v>5.7258205976027304E-5</v>
      </c>
    </row>
    <row r="1879" spans="1:16" x14ac:dyDescent="0.3">
      <c r="A1879" t="s">
        <v>808</v>
      </c>
      <c r="B1879">
        <v>18.25</v>
      </c>
      <c r="C1879" t="s">
        <v>15</v>
      </c>
      <c r="D1879">
        <v>1.23E-2</v>
      </c>
      <c r="E1879" t="s">
        <v>33</v>
      </c>
      <c r="F1879">
        <v>160.489</v>
      </c>
      <c r="G1879" t="s">
        <v>48</v>
      </c>
      <c r="H1879">
        <v>2002</v>
      </c>
      <c r="J1879" t="s">
        <v>49</v>
      </c>
      <c r="K1879" t="s">
        <v>20</v>
      </c>
      <c r="L1879">
        <v>3073.9985999999999</v>
      </c>
      <c r="M1879" t="s">
        <v>21</v>
      </c>
      <c r="N1879" t="s">
        <v>22</v>
      </c>
      <c r="O1879" t="str">
        <f t="shared" si="58"/>
        <v xml:space="preserve">Tier 2-Supermarket </v>
      </c>
      <c r="P1879" s="1">
        <f t="shared" si="59"/>
        <v>6.4227681484771142E-5</v>
      </c>
    </row>
    <row r="1880" spans="1:16" x14ac:dyDescent="0.3">
      <c r="A1880" t="s">
        <v>1225</v>
      </c>
      <c r="B1880">
        <v>18.25</v>
      </c>
      <c r="C1880" t="s">
        <v>15</v>
      </c>
      <c r="D1880">
        <v>7.8E-2</v>
      </c>
      <c r="E1880" t="s">
        <v>44</v>
      </c>
      <c r="F1880">
        <v>258.49599999999998</v>
      </c>
      <c r="G1880" t="s">
        <v>26</v>
      </c>
      <c r="H1880">
        <v>2009</v>
      </c>
      <c r="I1880" t="s">
        <v>18</v>
      </c>
      <c r="J1880" t="s">
        <v>27</v>
      </c>
      <c r="K1880" t="s">
        <v>28</v>
      </c>
      <c r="L1880">
        <v>2848.9582</v>
      </c>
      <c r="M1880" t="s">
        <v>45</v>
      </c>
      <c r="N1880" t="s">
        <v>22</v>
      </c>
      <c r="O1880" t="str">
        <f t="shared" si="58"/>
        <v xml:space="preserve">Tier 3-Supermarket </v>
      </c>
      <c r="P1880" s="1">
        <f t="shared" si="59"/>
        <v>5.9525719963902044E-5</v>
      </c>
    </row>
    <row r="1881" spans="1:16" x14ac:dyDescent="0.3">
      <c r="A1881" t="s">
        <v>1239</v>
      </c>
      <c r="B1881">
        <v>18.25</v>
      </c>
      <c r="C1881" t="s">
        <v>15</v>
      </c>
      <c r="D1881">
        <v>7.6100000000000001E-2</v>
      </c>
      <c r="E1881" t="s">
        <v>44</v>
      </c>
      <c r="F1881">
        <v>212.922</v>
      </c>
      <c r="G1881" t="s">
        <v>17</v>
      </c>
      <c r="H1881">
        <v>1999</v>
      </c>
      <c r="I1881" t="s">
        <v>18</v>
      </c>
      <c r="J1881" t="s">
        <v>19</v>
      </c>
      <c r="K1881" t="s">
        <v>20</v>
      </c>
      <c r="L1881">
        <v>3846.9924000000001</v>
      </c>
      <c r="M1881" t="s">
        <v>45</v>
      </c>
      <c r="N1881" t="s">
        <v>22</v>
      </c>
      <c r="O1881" t="str">
        <f t="shared" si="58"/>
        <v xml:space="preserve">Tier 1-Supermarket </v>
      </c>
      <c r="P1881" s="1">
        <f t="shared" si="59"/>
        <v>8.0378501975093716E-5</v>
      </c>
    </row>
    <row r="1882" spans="1:16" x14ac:dyDescent="0.3">
      <c r="A1882" t="s">
        <v>207</v>
      </c>
      <c r="B1882">
        <v>18.25</v>
      </c>
      <c r="C1882" t="s">
        <v>15</v>
      </c>
      <c r="D1882">
        <v>5.4300000000000001E-2</v>
      </c>
      <c r="E1882" t="s">
        <v>44</v>
      </c>
      <c r="F1882">
        <v>140.91499999999999</v>
      </c>
      <c r="G1882" t="s">
        <v>17</v>
      </c>
      <c r="H1882">
        <v>1999</v>
      </c>
      <c r="I1882" t="s">
        <v>18</v>
      </c>
      <c r="J1882" t="s">
        <v>19</v>
      </c>
      <c r="K1882" t="s">
        <v>20</v>
      </c>
      <c r="L1882">
        <v>6381.6930000000002</v>
      </c>
      <c r="M1882" t="s">
        <v>45</v>
      </c>
      <c r="N1882" t="s">
        <v>22</v>
      </c>
      <c r="O1882" t="str">
        <f t="shared" si="58"/>
        <v xml:space="preserve">Tier 1-Supermarket </v>
      </c>
      <c r="P1882" s="1">
        <f t="shared" si="59"/>
        <v>1.3333816916429099E-4</v>
      </c>
    </row>
    <row r="1883" spans="1:16" x14ac:dyDescent="0.3">
      <c r="A1883" t="s">
        <v>770</v>
      </c>
      <c r="B1883">
        <v>18.25</v>
      </c>
      <c r="C1883" t="s">
        <v>15</v>
      </c>
      <c r="D1883">
        <v>7.5300000000000006E-2</v>
      </c>
      <c r="E1883" t="s">
        <v>44</v>
      </c>
      <c r="F1883">
        <v>126.30500000000001</v>
      </c>
      <c r="G1883" t="s">
        <v>48</v>
      </c>
      <c r="H1883">
        <v>2002</v>
      </c>
      <c r="J1883" t="s">
        <v>49</v>
      </c>
      <c r="K1883" t="s">
        <v>20</v>
      </c>
      <c r="L1883">
        <v>747.02760000000001</v>
      </c>
      <c r="M1883" t="s">
        <v>45</v>
      </c>
      <c r="N1883" t="s">
        <v>22</v>
      </c>
      <c r="O1883" t="str">
        <f t="shared" si="58"/>
        <v xml:space="preserve">Tier 2-Supermarket </v>
      </c>
      <c r="P1883" s="1">
        <f t="shared" si="59"/>
        <v>1.5608286468683827E-5</v>
      </c>
    </row>
    <row r="1884" spans="1:16" x14ac:dyDescent="0.3">
      <c r="A1884" t="s">
        <v>207</v>
      </c>
      <c r="B1884">
        <v>18.25</v>
      </c>
      <c r="C1884" t="s">
        <v>15</v>
      </c>
      <c r="D1884">
        <v>5.45E-2</v>
      </c>
      <c r="E1884" t="s">
        <v>44</v>
      </c>
      <c r="F1884">
        <v>142.01499999999999</v>
      </c>
      <c r="G1884" t="s">
        <v>26</v>
      </c>
      <c r="H1884">
        <v>2009</v>
      </c>
      <c r="I1884" t="s">
        <v>18</v>
      </c>
      <c r="J1884" t="s">
        <v>27</v>
      </c>
      <c r="K1884" t="s">
        <v>28</v>
      </c>
      <c r="L1884">
        <v>850.89239999999995</v>
      </c>
      <c r="M1884" t="s">
        <v>45</v>
      </c>
      <c r="N1884" t="s">
        <v>22</v>
      </c>
      <c r="O1884" t="str">
        <f t="shared" si="58"/>
        <v xml:space="preserve">Tier 3-Supermarket </v>
      </c>
      <c r="P1884" s="1">
        <f t="shared" si="59"/>
        <v>1.7778422555238797E-5</v>
      </c>
    </row>
    <row r="1885" spans="1:16" x14ac:dyDescent="0.3">
      <c r="A1885" t="s">
        <v>770</v>
      </c>
      <c r="B1885">
        <v>18.25</v>
      </c>
      <c r="C1885" t="s">
        <v>15</v>
      </c>
      <c r="D1885">
        <v>7.5200000000000003E-2</v>
      </c>
      <c r="E1885" t="s">
        <v>44</v>
      </c>
      <c r="F1885">
        <v>126.205</v>
      </c>
      <c r="G1885" t="s">
        <v>65</v>
      </c>
      <c r="H1885">
        <v>2004</v>
      </c>
      <c r="I1885" t="s">
        <v>55</v>
      </c>
      <c r="J1885" t="s">
        <v>49</v>
      </c>
      <c r="K1885" t="s">
        <v>20</v>
      </c>
      <c r="L1885">
        <v>1618.5598</v>
      </c>
      <c r="M1885" t="s">
        <v>45</v>
      </c>
      <c r="N1885" t="s">
        <v>22</v>
      </c>
      <c r="O1885" t="str">
        <f t="shared" si="58"/>
        <v xml:space="preserve">Tier 2-Supermarket </v>
      </c>
      <c r="P1885" s="1">
        <f t="shared" si="59"/>
        <v>3.3817954015481622E-5</v>
      </c>
    </row>
    <row r="1886" spans="1:16" x14ac:dyDescent="0.3">
      <c r="A1886" t="s">
        <v>781</v>
      </c>
      <c r="B1886">
        <v>18.25</v>
      </c>
      <c r="C1886" t="s">
        <v>24</v>
      </c>
      <c r="D1886">
        <v>0.1711</v>
      </c>
      <c r="E1886" t="s">
        <v>16</v>
      </c>
      <c r="F1886">
        <v>155.66300000000001</v>
      </c>
      <c r="G1886" t="s">
        <v>17</v>
      </c>
      <c r="H1886">
        <v>1999</v>
      </c>
      <c r="I1886" t="s">
        <v>18</v>
      </c>
      <c r="J1886" t="s">
        <v>19</v>
      </c>
      <c r="K1886" t="s">
        <v>20</v>
      </c>
      <c r="L1886">
        <v>2034.019</v>
      </c>
      <c r="M1886" t="s">
        <v>21</v>
      </c>
      <c r="N1886" t="s">
        <v>57</v>
      </c>
      <c r="O1886" t="str">
        <f t="shared" si="58"/>
        <v xml:space="preserve">Tier 1-Supermarket </v>
      </c>
      <c r="P1886" s="1">
        <f t="shared" si="59"/>
        <v>4.2498498361701508E-5</v>
      </c>
    </row>
    <row r="1887" spans="1:16" x14ac:dyDescent="0.3">
      <c r="A1887" t="s">
        <v>1225</v>
      </c>
      <c r="B1887">
        <v>18.25</v>
      </c>
      <c r="C1887" t="s">
        <v>15</v>
      </c>
      <c r="D1887">
        <v>7.7899999999999997E-2</v>
      </c>
      <c r="E1887" t="s">
        <v>44</v>
      </c>
      <c r="F1887">
        <v>258.096</v>
      </c>
      <c r="G1887" t="s">
        <v>48</v>
      </c>
      <c r="H1887">
        <v>2002</v>
      </c>
      <c r="J1887" t="s">
        <v>49</v>
      </c>
      <c r="K1887" t="s">
        <v>20</v>
      </c>
      <c r="L1887">
        <v>1035.9848</v>
      </c>
      <c r="M1887" t="s">
        <v>45</v>
      </c>
      <c r="N1887" t="s">
        <v>22</v>
      </c>
      <c r="O1887" t="str">
        <f t="shared" si="58"/>
        <v xml:space="preserve">Tier 2-Supermarket </v>
      </c>
      <c r="P1887" s="1">
        <f t="shared" si="59"/>
        <v>2.1645716350509832E-5</v>
      </c>
    </row>
    <row r="1888" spans="1:16" x14ac:dyDescent="0.3">
      <c r="A1888" t="s">
        <v>871</v>
      </c>
      <c r="B1888">
        <v>18.25</v>
      </c>
      <c r="C1888" t="s">
        <v>24</v>
      </c>
      <c r="D1888">
        <v>0.18329999999999999</v>
      </c>
      <c r="E1888" t="s">
        <v>16</v>
      </c>
      <c r="F1888">
        <v>108.557</v>
      </c>
      <c r="G1888" t="s">
        <v>65</v>
      </c>
      <c r="H1888">
        <v>2004</v>
      </c>
      <c r="I1888" t="s">
        <v>55</v>
      </c>
      <c r="J1888" t="s">
        <v>49</v>
      </c>
      <c r="K1888" t="s">
        <v>20</v>
      </c>
      <c r="L1888">
        <v>1208.4269999999999</v>
      </c>
      <c r="M1888" t="s">
        <v>21</v>
      </c>
      <c r="N1888" t="s">
        <v>57</v>
      </c>
      <c r="O1888" t="str">
        <f t="shared" si="58"/>
        <v xml:space="preserve">Tier 2-Supermarket </v>
      </c>
      <c r="P1888" s="1">
        <f t="shared" si="59"/>
        <v>2.5248698699341483E-5</v>
      </c>
    </row>
    <row r="1889" spans="1:16" x14ac:dyDescent="0.3">
      <c r="A1889" t="s">
        <v>571</v>
      </c>
      <c r="B1889">
        <v>18.25</v>
      </c>
      <c r="C1889" t="s">
        <v>15</v>
      </c>
      <c r="D1889">
        <v>1.5299999999999999E-2</v>
      </c>
      <c r="E1889" t="s">
        <v>44</v>
      </c>
      <c r="F1889">
        <v>200.00800000000001</v>
      </c>
      <c r="G1889" t="s">
        <v>26</v>
      </c>
      <c r="H1889">
        <v>2009</v>
      </c>
      <c r="I1889" t="s">
        <v>18</v>
      </c>
      <c r="J1889" t="s">
        <v>27</v>
      </c>
      <c r="K1889" t="s">
        <v>28</v>
      </c>
      <c r="L1889">
        <v>1984.0840000000001</v>
      </c>
      <c r="M1889" t="s">
        <v>45</v>
      </c>
      <c r="N1889" t="s">
        <v>22</v>
      </c>
      <c r="O1889" t="str">
        <f t="shared" si="58"/>
        <v xml:space="preserve">Tier 3-Supermarket </v>
      </c>
      <c r="P1889" s="1">
        <f t="shared" si="59"/>
        <v>4.1455163704703929E-5</v>
      </c>
    </row>
    <row r="1890" spans="1:16" x14ac:dyDescent="0.3">
      <c r="A1890" t="s">
        <v>781</v>
      </c>
      <c r="B1890">
        <v>18.25</v>
      </c>
      <c r="C1890" t="s">
        <v>24</v>
      </c>
      <c r="D1890">
        <v>0.17119999999999999</v>
      </c>
      <c r="E1890" t="s">
        <v>16</v>
      </c>
      <c r="F1890">
        <v>156.46299999999999</v>
      </c>
      <c r="G1890" t="s">
        <v>48</v>
      </c>
      <c r="H1890">
        <v>2002</v>
      </c>
      <c r="J1890" t="s">
        <v>49</v>
      </c>
      <c r="K1890" t="s">
        <v>20</v>
      </c>
      <c r="L1890">
        <v>938.77800000000002</v>
      </c>
      <c r="M1890" t="s">
        <v>21</v>
      </c>
      <c r="N1890" t="s">
        <v>57</v>
      </c>
      <c r="O1890" t="str">
        <f t="shared" si="58"/>
        <v xml:space="preserve">Tier 2-Supermarket </v>
      </c>
      <c r="P1890" s="1">
        <f t="shared" si="59"/>
        <v>1.9614691551554542E-5</v>
      </c>
    </row>
    <row r="1891" spans="1:16" x14ac:dyDescent="0.3">
      <c r="A1891" t="s">
        <v>770</v>
      </c>
      <c r="B1891">
        <v>18.25</v>
      </c>
      <c r="C1891" t="s">
        <v>15</v>
      </c>
      <c r="D1891">
        <v>7.5499999999999998E-2</v>
      </c>
      <c r="E1891" t="s">
        <v>44</v>
      </c>
      <c r="F1891">
        <v>123.105</v>
      </c>
      <c r="G1891" t="s">
        <v>26</v>
      </c>
      <c r="H1891">
        <v>2009</v>
      </c>
      <c r="I1891" t="s">
        <v>18</v>
      </c>
      <c r="J1891" t="s">
        <v>27</v>
      </c>
      <c r="K1891" t="s">
        <v>28</v>
      </c>
      <c r="L1891">
        <v>249.00919999999999</v>
      </c>
      <c r="M1891" t="s">
        <v>45</v>
      </c>
      <c r="N1891" t="s">
        <v>22</v>
      </c>
      <c r="O1891" t="str">
        <f t="shared" si="58"/>
        <v xml:space="preserve">Tier 3-Supermarket </v>
      </c>
      <c r="P1891" s="1">
        <f t="shared" si="59"/>
        <v>5.2027621562279424E-6</v>
      </c>
    </row>
    <row r="1892" spans="1:16" x14ac:dyDescent="0.3">
      <c r="A1892" t="s">
        <v>207</v>
      </c>
      <c r="B1892">
        <v>18.25</v>
      </c>
      <c r="C1892" t="s">
        <v>15</v>
      </c>
      <c r="D1892">
        <v>5.4199999999999998E-2</v>
      </c>
      <c r="E1892" t="s">
        <v>44</v>
      </c>
      <c r="F1892">
        <v>142.01499999999999</v>
      </c>
      <c r="G1892" t="s">
        <v>54</v>
      </c>
      <c r="H1892">
        <v>1997</v>
      </c>
      <c r="I1892" t="s">
        <v>55</v>
      </c>
      <c r="J1892" t="s">
        <v>19</v>
      </c>
      <c r="K1892" t="s">
        <v>20</v>
      </c>
      <c r="L1892">
        <v>2269.0464000000002</v>
      </c>
      <c r="M1892" t="s">
        <v>45</v>
      </c>
      <c r="N1892" t="s">
        <v>22</v>
      </c>
      <c r="O1892" t="str">
        <f t="shared" si="58"/>
        <v xml:space="preserve">Tier 1-Supermarket </v>
      </c>
      <c r="P1892" s="1">
        <f t="shared" si="59"/>
        <v>4.7409126813970132E-5</v>
      </c>
    </row>
    <row r="1893" spans="1:16" x14ac:dyDescent="0.3">
      <c r="A1893" t="s">
        <v>808</v>
      </c>
      <c r="B1893">
        <v>18.25</v>
      </c>
      <c r="C1893" t="s">
        <v>15</v>
      </c>
      <c r="D1893">
        <v>1.23E-2</v>
      </c>
      <c r="E1893" t="s">
        <v>33</v>
      </c>
      <c r="F1893">
        <v>162.88900000000001</v>
      </c>
      <c r="G1893" t="s">
        <v>26</v>
      </c>
      <c r="H1893">
        <v>2009</v>
      </c>
      <c r="I1893" t="s">
        <v>18</v>
      </c>
      <c r="J1893" t="s">
        <v>27</v>
      </c>
      <c r="K1893" t="s">
        <v>28</v>
      </c>
      <c r="L1893">
        <v>647.1576</v>
      </c>
      <c r="M1893" t="s">
        <v>21</v>
      </c>
      <c r="N1893" t="s">
        <v>22</v>
      </c>
      <c r="O1893" t="str">
        <f t="shared" si="58"/>
        <v xml:space="preserve">Tier 3-Supermarket </v>
      </c>
      <c r="P1893" s="1">
        <f t="shared" si="59"/>
        <v>1.3521617154688663E-5</v>
      </c>
    </row>
    <row r="1894" spans="1:16" x14ac:dyDescent="0.3">
      <c r="A1894" t="s">
        <v>109</v>
      </c>
      <c r="B1894">
        <v>18.25</v>
      </c>
      <c r="C1894" t="s">
        <v>15</v>
      </c>
      <c r="D1894">
        <v>6.0600000000000001E-2</v>
      </c>
      <c r="E1894" t="s">
        <v>110</v>
      </c>
      <c r="F1894">
        <v>162.553</v>
      </c>
      <c r="G1894" t="s">
        <v>51</v>
      </c>
      <c r="H1894">
        <v>2007</v>
      </c>
      <c r="J1894" t="s">
        <v>49</v>
      </c>
      <c r="K1894" t="s">
        <v>20</v>
      </c>
      <c r="L1894">
        <v>986.71559999999999</v>
      </c>
      <c r="M1894" t="s">
        <v>45</v>
      </c>
      <c r="N1894" t="s">
        <v>22</v>
      </c>
      <c r="O1894" t="str">
        <f t="shared" si="58"/>
        <v xml:space="preserve">Tier 2-Supermarket </v>
      </c>
      <c r="P1894" s="1">
        <f t="shared" si="59"/>
        <v>2.0616292822272222E-5</v>
      </c>
    </row>
    <row r="1895" spans="1:16" x14ac:dyDescent="0.3">
      <c r="A1895" t="s">
        <v>1225</v>
      </c>
      <c r="B1895">
        <v>18.25</v>
      </c>
      <c r="C1895" t="s">
        <v>15</v>
      </c>
      <c r="D1895">
        <v>7.7700000000000005E-2</v>
      </c>
      <c r="E1895" t="s">
        <v>44</v>
      </c>
      <c r="F1895">
        <v>259.69600000000003</v>
      </c>
      <c r="G1895" t="s">
        <v>65</v>
      </c>
      <c r="H1895">
        <v>2004</v>
      </c>
      <c r="I1895" t="s">
        <v>55</v>
      </c>
      <c r="J1895" t="s">
        <v>49</v>
      </c>
      <c r="K1895" t="s">
        <v>20</v>
      </c>
      <c r="L1895">
        <v>5438.9201999999996</v>
      </c>
      <c r="M1895" t="s">
        <v>45</v>
      </c>
      <c r="N1895" t="s">
        <v>22</v>
      </c>
      <c r="O1895" t="str">
        <f t="shared" si="58"/>
        <v xml:space="preserve">Tier 2-Supermarket </v>
      </c>
      <c r="P1895" s="1">
        <f t="shared" si="59"/>
        <v>1.1364001084017662E-4</v>
      </c>
    </row>
    <row r="1896" spans="1:16" x14ac:dyDescent="0.3">
      <c r="A1896" t="s">
        <v>1239</v>
      </c>
      <c r="B1896">
        <v>18.25</v>
      </c>
      <c r="C1896" t="s">
        <v>15</v>
      </c>
      <c r="D1896">
        <v>7.6100000000000001E-2</v>
      </c>
      <c r="E1896" t="s">
        <v>44</v>
      </c>
      <c r="F1896">
        <v>214.02199999999999</v>
      </c>
      <c r="G1896" t="s">
        <v>48</v>
      </c>
      <c r="H1896">
        <v>2002</v>
      </c>
      <c r="J1896" t="s">
        <v>49</v>
      </c>
      <c r="K1896" t="s">
        <v>20</v>
      </c>
      <c r="L1896">
        <v>2564.6615999999999</v>
      </c>
      <c r="M1896" t="s">
        <v>45</v>
      </c>
      <c r="N1896" t="s">
        <v>22</v>
      </c>
      <c r="O1896" t="str">
        <f t="shared" si="58"/>
        <v xml:space="preserve">Tier 2-Supermarket </v>
      </c>
      <c r="P1896" s="1">
        <f t="shared" si="59"/>
        <v>5.3585667983395813E-5</v>
      </c>
    </row>
    <row r="1897" spans="1:16" x14ac:dyDescent="0.3">
      <c r="A1897" t="s">
        <v>1225</v>
      </c>
      <c r="B1897">
        <v>18.25</v>
      </c>
      <c r="C1897" t="s">
        <v>15</v>
      </c>
      <c r="D1897">
        <v>0.13009999999999999</v>
      </c>
      <c r="E1897" t="s">
        <v>44</v>
      </c>
      <c r="F1897">
        <v>257.29599999999999</v>
      </c>
      <c r="G1897" t="s">
        <v>34</v>
      </c>
      <c r="H1897">
        <v>1998</v>
      </c>
      <c r="J1897" t="s">
        <v>27</v>
      </c>
      <c r="K1897" t="s">
        <v>35</v>
      </c>
      <c r="L1897">
        <v>517.99239999999998</v>
      </c>
      <c r="M1897" t="s">
        <v>45</v>
      </c>
      <c r="N1897" t="s">
        <v>57</v>
      </c>
      <c r="O1897" t="str">
        <f t="shared" si="58"/>
        <v>Tier 3-Grocery Stor</v>
      </c>
      <c r="P1897" s="1">
        <f t="shared" si="59"/>
        <v>1.0822858175254916E-5</v>
      </c>
    </row>
    <row r="1898" spans="1:16" x14ac:dyDescent="0.3">
      <c r="A1898" t="s">
        <v>1546</v>
      </c>
      <c r="B1898">
        <v>18.25</v>
      </c>
      <c r="C1898" t="s">
        <v>15</v>
      </c>
      <c r="D1898">
        <v>4.4200000000000003E-2</v>
      </c>
      <c r="E1898" t="s">
        <v>73</v>
      </c>
      <c r="F1898">
        <v>173.40799999999999</v>
      </c>
      <c r="G1898" t="s">
        <v>39</v>
      </c>
      <c r="H1898">
        <v>1987</v>
      </c>
      <c r="I1898" t="s">
        <v>40</v>
      </c>
      <c r="J1898" t="s">
        <v>27</v>
      </c>
      <c r="K1898" t="s">
        <v>20</v>
      </c>
      <c r="L1898">
        <v>1038.6479999999999</v>
      </c>
      <c r="M1898" t="s">
        <v>29</v>
      </c>
      <c r="N1898" t="s">
        <v>22</v>
      </c>
      <c r="O1898" t="str">
        <f t="shared" si="58"/>
        <v xml:space="preserve">Tier 3-Supermarket </v>
      </c>
      <c r="P1898" s="1">
        <f t="shared" si="59"/>
        <v>2.1701360865549703E-5</v>
      </c>
    </row>
    <row r="1899" spans="1:16" x14ac:dyDescent="0.3">
      <c r="A1899" t="s">
        <v>871</v>
      </c>
      <c r="B1899">
        <v>18.25</v>
      </c>
      <c r="C1899" t="s">
        <v>24</v>
      </c>
      <c r="D1899">
        <v>0.18310000000000001</v>
      </c>
      <c r="E1899" t="s">
        <v>16</v>
      </c>
      <c r="F1899">
        <v>110.357</v>
      </c>
      <c r="G1899" t="s">
        <v>39</v>
      </c>
      <c r="H1899">
        <v>1987</v>
      </c>
      <c r="I1899" t="s">
        <v>40</v>
      </c>
      <c r="J1899" t="s">
        <v>27</v>
      </c>
      <c r="K1899" t="s">
        <v>20</v>
      </c>
      <c r="L1899">
        <v>2087.2829999999999</v>
      </c>
      <c r="M1899" t="s">
        <v>21</v>
      </c>
      <c r="N1899" t="s">
        <v>57</v>
      </c>
      <c r="O1899" t="str">
        <f t="shared" si="58"/>
        <v xml:space="preserve">Tier 3-Supermarket </v>
      </c>
      <c r="P1899" s="1">
        <f t="shared" si="59"/>
        <v>4.3611388662498926E-5</v>
      </c>
    </row>
    <row r="1900" spans="1:16" x14ac:dyDescent="0.3">
      <c r="A1900" t="s">
        <v>207</v>
      </c>
      <c r="B1900">
        <v>18.25</v>
      </c>
      <c r="C1900" t="s">
        <v>15</v>
      </c>
      <c r="D1900">
        <v>5.4199999999999998E-2</v>
      </c>
      <c r="E1900" t="s">
        <v>44</v>
      </c>
      <c r="F1900">
        <v>142.01499999999999</v>
      </c>
      <c r="G1900" t="s">
        <v>65</v>
      </c>
      <c r="H1900">
        <v>2004</v>
      </c>
      <c r="I1900" t="s">
        <v>55</v>
      </c>
      <c r="J1900" t="s">
        <v>49</v>
      </c>
      <c r="K1900" t="s">
        <v>20</v>
      </c>
      <c r="L1900">
        <v>2127.2310000000002</v>
      </c>
      <c r="M1900" t="s">
        <v>45</v>
      </c>
      <c r="N1900" t="s">
        <v>22</v>
      </c>
      <c r="O1900" t="str">
        <f t="shared" si="58"/>
        <v xml:space="preserve">Tier 2-Supermarket </v>
      </c>
      <c r="P1900" s="1">
        <f t="shared" si="59"/>
        <v>4.4446056388096999E-5</v>
      </c>
    </row>
    <row r="1901" spans="1:16" x14ac:dyDescent="0.3">
      <c r="A1901" t="s">
        <v>1546</v>
      </c>
      <c r="B1901">
        <v>18.25</v>
      </c>
      <c r="C1901" t="s">
        <v>15</v>
      </c>
      <c r="D1901">
        <v>4.4400000000000002E-2</v>
      </c>
      <c r="E1901" t="s">
        <v>73</v>
      </c>
      <c r="F1901">
        <v>174.208</v>
      </c>
      <c r="G1901" t="s">
        <v>26</v>
      </c>
      <c r="H1901">
        <v>2009</v>
      </c>
      <c r="I1901" t="s">
        <v>18</v>
      </c>
      <c r="J1901" t="s">
        <v>27</v>
      </c>
      <c r="K1901" t="s">
        <v>28</v>
      </c>
      <c r="L1901">
        <v>2596.62</v>
      </c>
      <c r="M1901" t="s">
        <v>29</v>
      </c>
      <c r="N1901" t="s">
        <v>22</v>
      </c>
      <c r="O1901" t="str">
        <f t="shared" si="58"/>
        <v xml:space="preserve">Tier 3-Supermarket </v>
      </c>
      <c r="P1901" s="1">
        <f t="shared" si="59"/>
        <v>5.4253402163874262E-5</v>
      </c>
    </row>
    <row r="1902" spans="1:16" x14ac:dyDescent="0.3">
      <c r="A1902" t="s">
        <v>945</v>
      </c>
      <c r="B1902">
        <v>18.25</v>
      </c>
      <c r="C1902" t="s">
        <v>15</v>
      </c>
      <c r="D1902">
        <v>0</v>
      </c>
      <c r="E1902" t="s">
        <v>47</v>
      </c>
      <c r="F1902">
        <v>224.10599999999999</v>
      </c>
      <c r="G1902" t="s">
        <v>26</v>
      </c>
      <c r="H1902">
        <v>2009</v>
      </c>
      <c r="I1902" t="s">
        <v>18</v>
      </c>
      <c r="J1902" t="s">
        <v>27</v>
      </c>
      <c r="K1902" t="s">
        <v>28</v>
      </c>
      <c r="L1902">
        <v>4965.5364</v>
      </c>
      <c r="M1902" t="s">
        <v>45</v>
      </c>
      <c r="N1902" t="s">
        <v>36</v>
      </c>
      <c r="O1902" t="str">
        <f t="shared" si="58"/>
        <v xml:space="preserve">Tier 3-Supermarket </v>
      </c>
      <c r="P1902" s="1">
        <f t="shared" si="59"/>
        <v>1.0374919829183956E-4</v>
      </c>
    </row>
    <row r="1903" spans="1:16" x14ac:dyDescent="0.3">
      <c r="A1903" t="s">
        <v>1239</v>
      </c>
      <c r="B1903">
        <v>18.25</v>
      </c>
      <c r="C1903" t="s">
        <v>15</v>
      </c>
      <c r="D1903">
        <v>7.5899999999999995E-2</v>
      </c>
      <c r="E1903" t="s">
        <v>44</v>
      </c>
      <c r="F1903">
        <v>213.422</v>
      </c>
      <c r="G1903" t="s">
        <v>39</v>
      </c>
      <c r="H1903">
        <v>1987</v>
      </c>
      <c r="I1903" t="s">
        <v>40</v>
      </c>
      <c r="J1903" t="s">
        <v>27</v>
      </c>
      <c r="K1903" t="s">
        <v>20</v>
      </c>
      <c r="L1903">
        <v>3846.9924000000001</v>
      </c>
      <c r="M1903" t="s">
        <v>45</v>
      </c>
      <c r="N1903" t="s">
        <v>22</v>
      </c>
      <c r="O1903" t="str">
        <f t="shared" si="58"/>
        <v xml:space="preserve">Tier 3-Supermarket </v>
      </c>
      <c r="P1903" s="1">
        <f t="shared" si="59"/>
        <v>8.0378501975093716E-5</v>
      </c>
    </row>
    <row r="1904" spans="1:16" x14ac:dyDescent="0.3">
      <c r="A1904" t="s">
        <v>770</v>
      </c>
      <c r="B1904">
        <v>18.25</v>
      </c>
      <c r="C1904" t="s">
        <v>15</v>
      </c>
      <c r="D1904">
        <v>7.51E-2</v>
      </c>
      <c r="E1904" t="s">
        <v>44</v>
      </c>
      <c r="F1904">
        <v>125.905</v>
      </c>
      <c r="G1904" t="s">
        <v>39</v>
      </c>
      <c r="H1904">
        <v>1987</v>
      </c>
      <c r="I1904" t="s">
        <v>40</v>
      </c>
      <c r="J1904" t="s">
        <v>27</v>
      </c>
      <c r="K1904" t="s">
        <v>20</v>
      </c>
      <c r="L1904">
        <v>2365.5873999999999</v>
      </c>
      <c r="M1904" t="s">
        <v>45</v>
      </c>
      <c r="N1904" t="s">
        <v>22</v>
      </c>
      <c r="O1904" t="str">
        <f t="shared" si="58"/>
        <v xml:space="preserve">Tier 3-Supermarket </v>
      </c>
      <c r="P1904" s="1">
        <f t="shared" si="59"/>
        <v>4.942624048416545E-5</v>
      </c>
    </row>
    <row r="1905" spans="1:16" x14ac:dyDescent="0.3">
      <c r="A1905" t="s">
        <v>1239</v>
      </c>
      <c r="B1905">
        <v>18.25</v>
      </c>
      <c r="C1905" t="s">
        <v>15</v>
      </c>
      <c r="D1905">
        <v>7.5999999999999998E-2</v>
      </c>
      <c r="E1905" t="s">
        <v>44</v>
      </c>
      <c r="F1905">
        <v>214.12200000000001</v>
      </c>
      <c r="G1905" t="s">
        <v>65</v>
      </c>
      <c r="H1905">
        <v>2004</v>
      </c>
      <c r="I1905" t="s">
        <v>55</v>
      </c>
      <c r="J1905" t="s">
        <v>49</v>
      </c>
      <c r="K1905" t="s">
        <v>20</v>
      </c>
      <c r="L1905">
        <v>1282.3308</v>
      </c>
      <c r="M1905" t="s">
        <v>45</v>
      </c>
      <c r="N1905" t="s">
        <v>22</v>
      </c>
      <c r="O1905" t="str">
        <f t="shared" si="58"/>
        <v xml:space="preserve">Tier 2-Supermarket </v>
      </c>
      <c r="P1905" s="1">
        <f t="shared" si="59"/>
        <v>2.6792833991697907E-5</v>
      </c>
    </row>
    <row r="1906" spans="1:16" x14ac:dyDescent="0.3">
      <c r="A1906" t="s">
        <v>808</v>
      </c>
      <c r="B1906">
        <v>18.25</v>
      </c>
      <c r="C1906" t="s">
        <v>15</v>
      </c>
      <c r="D1906">
        <v>1.23E-2</v>
      </c>
      <c r="E1906" t="s">
        <v>33</v>
      </c>
      <c r="F1906">
        <v>162.88900000000001</v>
      </c>
      <c r="G1906" t="s">
        <v>39</v>
      </c>
      <c r="H1906">
        <v>1987</v>
      </c>
      <c r="I1906" t="s">
        <v>40</v>
      </c>
      <c r="J1906" t="s">
        <v>27</v>
      </c>
      <c r="K1906" t="s">
        <v>20</v>
      </c>
      <c r="L1906">
        <v>3397.5774000000001</v>
      </c>
      <c r="M1906" t="s">
        <v>21</v>
      </c>
      <c r="N1906" t="s">
        <v>22</v>
      </c>
      <c r="O1906" t="str">
        <f t="shared" si="58"/>
        <v xml:space="preserve">Tier 3-Supermarket </v>
      </c>
      <c r="P1906" s="1">
        <f t="shared" si="59"/>
        <v>7.0988490062115486E-5</v>
      </c>
    </row>
    <row r="1907" spans="1:16" x14ac:dyDescent="0.3">
      <c r="A1907" t="s">
        <v>1225</v>
      </c>
      <c r="B1907">
        <v>18.25</v>
      </c>
      <c r="C1907" t="s">
        <v>15</v>
      </c>
      <c r="D1907">
        <v>7.7799999999999994E-2</v>
      </c>
      <c r="E1907" t="s">
        <v>44</v>
      </c>
      <c r="F1907">
        <v>260.596</v>
      </c>
      <c r="G1907" t="s">
        <v>17</v>
      </c>
      <c r="H1907">
        <v>1999</v>
      </c>
      <c r="I1907" t="s">
        <v>18</v>
      </c>
      <c r="J1907" t="s">
        <v>19</v>
      </c>
      <c r="K1907" t="s">
        <v>20</v>
      </c>
      <c r="L1907">
        <v>3884.9430000000002</v>
      </c>
      <c r="M1907" t="s">
        <v>45</v>
      </c>
      <c r="N1907" t="s">
        <v>22</v>
      </c>
      <c r="O1907" t="str">
        <f t="shared" si="58"/>
        <v xml:space="preserve">Tier 1-Supermarket </v>
      </c>
      <c r="P1907" s="1">
        <f t="shared" si="59"/>
        <v>8.1171436314411886E-5</v>
      </c>
    </row>
    <row r="1908" spans="1:16" x14ac:dyDescent="0.3">
      <c r="A1908" t="s">
        <v>1546</v>
      </c>
      <c r="B1908">
        <v>18.25</v>
      </c>
      <c r="C1908" t="s">
        <v>15</v>
      </c>
      <c r="D1908">
        <v>4.4299999999999999E-2</v>
      </c>
      <c r="E1908" t="s">
        <v>73</v>
      </c>
      <c r="F1908">
        <v>174.708</v>
      </c>
      <c r="G1908" t="s">
        <v>54</v>
      </c>
      <c r="H1908">
        <v>1997</v>
      </c>
      <c r="I1908" t="s">
        <v>55</v>
      </c>
      <c r="J1908" t="s">
        <v>19</v>
      </c>
      <c r="K1908" t="s">
        <v>20</v>
      </c>
      <c r="L1908">
        <v>2423.5120000000002</v>
      </c>
      <c r="M1908" t="s">
        <v>29</v>
      </c>
      <c r="N1908" t="s">
        <v>22</v>
      </c>
      <c r="O1908" t="str">
        <f t="shared" si="58"/>
        <v xml:space="preserve">Tier 1-Supermarket </v>
      </c>
      <c r="P1908" s="1">
        <f t="shared" si="59"/>
        <v>5.0636508686282652E-5</v>
      </c>
    </row>
    <row r="1909" spans="1:16" x14ac:dyDescent="0.3">
      <c r="A1909" t="s">
        <v>781</v>
      </c>
      <c r="B1909">
        <v>18.25</v>
      </c>
      <c r="C1909" t="s">
        <v>24</v>
      </c>
      <c r="D1909">
        <v>0.17180000000000001</v>
      </c>
      <c r="E1909" t="s">
        <v>16</v>
      </c>
      <c r="F1909">
        <v>154.66300000000001</v>
      </c>
      <c r="G1909" t="s">
        <v>51</v>
      </c>
      <c r="H1909">
        <v>2007</v>
      </c>
      <c r="J1909" t="s">
        <v>49</v>
      </c>
      <c r="K1909" t="s">
        <v>20</v>
      </c>
      <c r="L1909">
        <v>2659.8710000000001</v>
      </c>
      <c r="M1909" t="s">
        <v>21</v>
      </c>
      <c r="N1909" t="s">
        <v>57</v>
      </c>
      <c r="O1909" t="str">
        <f t="shared" si="58"/>
        <v xml:space="preserve">Tier 2-Supermarket </v>
      </c>
      <c r="P1909" s="1">
        <f t="shared" si="59"/>
        <v>5.55749593960712E-5</v>
      </c>
    </row>
    <row r="1910" spans="1:16" x14ac:dyDescent="0.3">
      <c r="A1910" t="s">
        <v>380</v>
      </c>
      <c r="B1910">
        <v>18.25</v>
      </c>
      <c r="C1910" t="s">
        <v>15</v>
      </c>
      <c r="D1910">
        <v>8.9200000000000002E-2</v>
      </c>
      <c r="E1910" t="s">
        <v>47</v>
      </c>
      <c r="F1910">
        <v>194.345</v>
      </c>
      <c r="G1910" t="s">
        <v>26</v>
      </c>
      <c r="H1910">
        <v>2009</v>
      </c>
      <c r="I1910" t="s">
        <v>18</v>
      </c>
      <c r="J1910" t="s">
        <v>27</v>
      </c>
      <c r="K1910" t="s">
        <v>28</v>
      </c>
      <c r="L1910">
        <v>4502.1396000000004</v>
      </c>
      <c r="M1910" t="s">
        <v>45</v>
      </c>
      <c r="N1910" t="s">
        <v>22</v>
      </c>
      <c r="O1910" t="str">
        <f t="shared" si="58"/>
        <v xml:space="preserve">Tier 3-Supermarket </v>
      </c>
      <c r="P1910" s="1">
        <f t="shared" si="59"/>
        <v>9.4067052674902003E-5</v>
      </c>
    </row>
    <row r="1911" spans="1:16" x14ac:dyDescent="0.3">
      <c r="A1911" t="s">
        <v>380</v>
      </c>
      <c r="B1911">
        <v>18.25</v>
      </c>
      <c r="C1911" t="s">
        <v>15</v>
      </c>
      <c r="D1911">
        <v>0.1487</v>
      </c>
      <c r="E1911" t="s">
        <v>47</v>
      </c>
      <c r="F1911">
        <v>197.245</v>
      </c>
      <c r="G1911" t="s">
        <v>34</v>
      </c>
      <c r="H1911">
        <v>1998</v>
      </c>
      <c r="J1911" t="s">
        <v>27</v>
      </c>
      <c r="K1911" t="s">
        <v>35</v>
      </c>
      <c r="L1911">
        <v>195.74520000000001</v>
      </c>
      <c r="M1911" t="s">
        <v>45</v>
      </c>
      <c r="N1911" t="s">
        <v>57</v>
      </c>
      <c r="O1911" t="str">
        <f t="shared" si="58"/>
        <v>Tier 3-Grocery Stor</v>
      </c>
      <c r="P1911" s="1">
        <f t="shared" si="59"/>
        <v>4.0898718554305219E-6</v>
      </c>
    </row>
    <row r="1912" spans="1:16" x14ac:dyDescent="0.3">
      <c r="A1912" t="s">
        <v>945</v>
      </c>
      <c r="B1912">
        <v>18.25</v>
      </c>
      <c r="C1912" t="s">
        <v>15</v>
      </c>
      <c r="D1912">
        <v>7.9299999999999995E-2</v>
      </c>
      <c r="E1912" t="s">
        <v>47</v>
      </c>
      <c r="F1912">
        <v>226.006</v>
      </c>
      <c r="G1912" t="s">
        <v>17</v>
      </c>
      <c r="H1912">
        <v>1999</v>
      </c>
      <c r="I1912" t="s">
        <v>18</v>
      </c>
      <c r="J1912" t="s">
        <v>19</v>
      </c>
      <c r="K1912" t="s">
        <v>20</v>
      </c>
      <c r="L1912">
        <v>1805.6496</v>
      </c>
      <c r="M1912" t="s">
        <v>45</v>
      </c>
      <c r="N1912" t="s">
        <v>22</v>
      </c>
      <c r="O1912" t="str">
        <f t="shared" si="58"/>
        <v xml:space="preserve">Tier 1-Supermarket </v>
      </c>
      <c r="P1912" s="1">
        <f t="shared" si="59"/>
        <v>3.7726981197032563E-5</v>
      </c>
    </row>
    <row r="1913" spans="1:16" x14ac:dyDescent="0.3">
      <c r="A1913" t="s">
        <v>109</v>
      </c>
      <c r="B1913">
        <v>18.25</v>
      </c>
      <c r="C1913" t="s">
        <v>15</v>
      </c>
      <c r="D1913">
        <v>6.0299999999999999E-2</v>
      </c>
      <c r="E1913" t="s">
        <v>110</v>
      </c>
      <c r="F1913">
        <v>165.953</v>
      </c>
      <c r="G1913" t="s">
        <v>17</v>
      </c>
      <c r="H1913">
        <v>1999</v>
      </c>
      <c r="I1913" t="s">
        <v>18</v>
      </c>
      <c r="J1913" t="s">
        <v>19</v>
      </c>
      <c r="K1913" t="s">
        <v>20</v>
      </c>
      <c r="L1913">
        <v>1644.5260000000001</v>
      </c>
      <c r="M1913" t="s">
        <v>45</v>
      </c>
      <c r="N1913" t="s">
        <v>22</v>
      </c>
      <c r="O1913" t="str">
        <f t="shared" si="58"/>
        <v xml:space="preserve">Tier 1-Supermarket </v>
      </c>
      <c r="P1913" s="1">
        <f t="shared" si="59"/>
        <v>3.436048803712037E-5</v>
      </c>
    </row>
    <row r="1914" spans="1:16" x14ac:dyDescent="0.3">
      <c r="A1914" t="s">
        <v>871</v>
      </c>
      <c r="B1914">
        <v>18.25</v>
      </c>
      <c r="C1914" t="s">
        <v>24</v>
      </c>
      <c r="D1914">
        <v>0.18360000000000001</v>
      </c>
      <c r="E1914" t="s">
        <v>16</v>
      </c>
      <c r="F1914">
        <v>110.857</v>
      </c>
      <c r="G1914" t="s">
        <v>17</v>
      </c>
      <c r="H1914">
        <v>1999</v>
      </c>
      <c r="I1914" t="s">
        <v>18</v>
      </c>
      <c r="J1914" t="s">
        <v>19</v>
      </c>
      <c r="K1914" t="s">
        <v>20</v>
      </c>
      <c r="L1914">
        <v>1977.4259999999999</v>
      </c>
      <c r="M1914" t="s">
        <v>21</v>
      </c>
      <c r="N1914" t="s">
        <v>57</v>
      </c>
      <c r="O1914" t="str">
        <f t="shared" si="58"/>
        <v xml:space="preserve">Tier 1-Supermarket </v>
      </c>
      <c r="P1914" s="1">
        <f t="shared" si="59"/>
        <v>4.1316052417104249E-5</v>
      </c>
    </row>
    <row r="1915" spans="1:16" x14ac:dyDescent="0.3">
      <c r="A1915" t="s">
        <v>1225</v>
      </c>
      <c r="B1915">
        <v>18.25</v>
      </c>
      <c r="C1915" t="s">
        <v>15</v>
      </c>
      <c r="D1915">
        <v>7.7700000000000005E-2</v>
      </c>
      <c r="E1915" t="s">
        <v>44</v>
      </c>
      <c r="F1915">
        <v>260.29599999999999</v>
      </c>
      <c r="G1915" t="s">
        <v>39</v>
      </c>
      <c r="H1915">
        <v>1987</v>
      </c>
      <c r="I1915" t="s">
        <v>40</v>
      </c>
      <c r="J1915" t="s">
        <v>27</v>
      </c>
      <c r="K1915" t="s">
        <v>20</v>
      </c>
      <c r="L1915">
        <v>1035.9848</v>
      </c>
      <c r="M1915" t="s">
        <v>45</v>
      </c>
      <c r="N1915" t="s">
        <v>22</v>
      </c>
      <c r="O1915" t="str">
        <f t="shared" si="58"/>
        <v xml:space="preserve">Tier 3-Supermarket </v>
      </c>
      <c r="P1915" s="1">
        <f t="shared" si="59"/>
        <v>2.1645716350509832E-5</v>
      </c>
    </row>
    <row r="1916" spans="1:16" x14ac:dyDescent="0.3">
      <c r="A1916" t="s">
        <v>770</v>
      </c>
      <c r="B1916">
        <v>18.25</v>
      </c>
      <c r="C1916" t="s">
        <v>15</v>
      </c>
      <c r="D1916">
        <v>7.5300000000000006E-2</v>
      </c>
      <c r="E1916" t="s">
        <v>44</v>
      </c>
      <c r="F1916">
        <v>122.605</v>
      </c>
      <c r="G1916" t="s">
        <v>17</v>
      </c>
      <c r="H1916">
        <v>1999</v>
      </c>
      <c r="I1916" t="s">
        <v>18</v>
      </c>
      <c r="J1916" t="s">
        <v>19</v>
      </c>
      <c r="K1916" t="s">
        <v>20</v>
      </c>
      <c r="L1916">
        <v>2988.1104</v>
      </c>
      <c r="M1916" t="s">
        <v>45</v>
      </c>
      <c r="N1916" t="s">
        <v>22</v>
      </c>
      <c r="O1916" t="str">
        <f t="shared" si="58"/>
        <v xml:space="preserve">Tier 1-Supermarket </v>
      </c>
      <c r="P1916" s="1">
        <f t="shared" si="59"/>
        <v>6.2433145874735309E-5</v>
      </c>
    </row>
    <row r="1917" spans="1:16" x14ac:dyDescent="0.3">
      <c r="A1917" t="s">
        <v>781</v>
      </c>
      <c r="B1917">
        <v>18.25</v>
      </c>
      <c r="C1917" t="s">
        <v>24</v>
      </c>
      <c r="D1917">
        <v>0.17150000000000001</v>
      </c>
      <c r="E1917" t="s">
        <v>16</v>
      </c>
      <c r="F1917">
        <v>155.863</v>
      </c>
      <c r="G1917" t="s">
        <v>26</v>
      </c>
      <c r="H1917">
        <v>2009</v>
      </c>
      <c r="I1917" t="s">
        <v>18</v>
      </c>
      <c r="J1917" t="s">
        <v>27</v>
      </c>
      <c r="K1917" t="s">
        <v>28</v>
      </c>
      <c r="L1917">
        <v>2346.9450000000002</v>
      </c>
      <c r="M1917" t="s">
        <v>21</v>
      </c>
      <c r="N1917" t="s">
        <v>57</v>
      </c>
      <c r="O1917" t="str">
        <f t="shared" si="58"/>
        <v xml:space="preserve">Tier 3-Supermarket </v>
      </c>
      <c r="P1917" s="1">
        <f t="shared" si="59"/>
        <v>4.9036728878886361E-5</v>
      </c>
    </row>
    <row r="1918" spans="1:16" x14ac:dyDescent="0.3">
      <c r="A1918" t="s">
        <v>770</v>
      </c>
      <c r="B1918">
        <v>18.25</v>
      </c>
      <c r="C1918" t="s">
        <v>15</v>
      </c>
      <c r="D1918">
        <v>7.5200000000000003E-2</v>
      </c>
      <c r="E1918" t="s">
        <v>44</v>
      </c>
      <c r="F1918">
        <v>124.905</v>
      </c>
      <c r="G1918" t="s">
        <v>54</v>
      </c>
      <c r="H1918">
        <v>1997</v>
      </c>
      <c r="I1918" t="s">
        <v>55</v>
      </c>
      <c r="J1918" t="s">
        <v>19</v>
      </c>
      <c r="K1918" t="s">
        <v>20</v>
      </c>
      <c r="L1918">
        <v>1624.2653</v>
      </c>
      <c r="M1918" t="s">
        <v>45</v>
      </c>
      <c r="N1918" t="s">
        <v>22</v>
      </c>
      <c r="O1918" t="str">
        <f t="shared" si="58"/>
        <v xml:space="preserve">Tier 1-Supermarket </v>
      </c>
      <c r="P1918" s="1">
        <f t="shared" si="59"/>
        <v>3.3937163906049354E-5</v>
      </c>
    </row>
    <row r="1919" spans="1:16" x14ac:dyDescent="0.3">
      <c r="A1919" t="s">
        <v>207</v>
      </c>
      <c r="B1919">
        <v>18.25</v>
      </c>
      <c r="C1919" t="s">
        <v>15</v>
      </c>
      <c r="D1919">
        <v>5.45E-2</v>
      </c>
      <c r="E1919" t="s">
        <v>44</v>
      </c>
      <c r="F1919">
        <v>140.41499999999999</v>
      </c>
      <c r="G1919" t="s">
        <v>51</v>
      </c>
      <c r="H1919">
        <v>2007</v>
      </c>
      <c r="J1919" t="s">
        <v>49</v>
      </c>
      <c r="K1919" t="s">
        <v>20</v>
      </c>
      <c r="L1919">
        <v>1549.2704000000001</v>
      </c>
      <c r="M1919" t="s">
        <v>45</v>
      </c>
      <c r="N1919" t="s">
        <v>22</v>
      </c>
      <c r="O1919" t="str">
        <f t="shared" si="58"/>
        <v xml:space="preserve">Tier 2-Supermarket </v>
      </c>
      <c r="P1919" s="1">
        <f t="shared" si="59"/>
        <v>3.2370231328336976E-5</v>
      </c>
    </row>
    <row r="1920" spans="1:16" x14ac:dyDescent="0.3">
      <c r="A1920" t="s">
        <v>945</v>
      </c>
      <c r="B1920">
        <v>18.25</v>
      </c>
      <c r="C1920" t="s">
        <v>15</v>
      </c>
      <c r="D1920">
        <v>7.9699999999999993E-2</v>
      </c>
      <c r="E1920" t="s">
        <v>47</v>
      </c>
      <c r="F1920">
        <v>226.90600000000001</v>
      </c>
      <c r="G1920" t="s">
        <v>51</v>
      </c>
      <c r="H1920">
        <v>2007</v>
      </c>
      <c r="J1920" t="s">
        <v>49</v>
      </c>
      <c r="K1920" t="s">
        <v>20</v>
      </c>
      <c r="L1920">
        <v>3536.2368999999999</v>
      </c>
      <c r="M1920" t="s">
        <v>45</v>
      </c>
      <c r="N1920" t="s">
        <v>22</v>
      </c>
      <c r="O1920" t="str">
        <f t="shared" si="58"/>
        <v xml:space="preserve">Tier 2-Supermarket </v>
      </c>
      <c r="P1920" s="1">
        <f t="shared" si="59"/>
        <v>7.3885621570515518E-5</v>
      </c>
    </row>
    <row r="1921" spans="1:16" x14ac:dyDescent="0.3">
      <c r="A1921" t="s">
        <v>109</v>
      </c>
      <c r="B1921">
        <v>18.25</v>
      </c>
      <c r="C1921" t="s">
        <v>15</v>
      </c>
      <c r="D1921">
        <v>6.0499999999999998E-2</v>
      </c>
      <c r="E1921" t="s">
        <v>110</v>
      </c>
      <c r="F1921">
        <v>163.953</v>
      </c>
      <c r="G1921" t="s">
        <v>26</v>
      </c>
      <c r="H1921">
        <v>2009</v>
      </c>
      <c r="I1921" t="s">
        <v>18</v>
      </c>
      <c r="J1921" t="s">
        <v>27</v>
      </c>
      <c r="K1921" t="s">
        <v>28</v>
      </c>
      <c r="L1921">
        <v>1709.5890999999999</v>
      </c>
      <c r="M1921" t="s">
        <v>45</v>
      </c>
      <c r="N1921" t="s">
        <v>22</v>
      </c>
      <c r="O1921" t="str">
        <f t="shared" si="58"/>
        <v xml:space="preserve">Tier 3-Supermarket </v>
      </c>
      <c r="P1921" s="1">
        <f t="shared" si="59"/>
        <v>3.5719907024237606E-5</v>
      </c>
    </row>
    <row r="1922" spans="1:16" x14ac:dyDescent="0.3">
      <c r="A1922" t="s">
        <v>109</v>
      </c>
      <c r="B1922">
        <v>18.25</v>
      </c>
      <c r="C1922" t="s">
        <v>15</v>
      </c>
      <c r="D1922">
        <v>6.0199999999999997E-2</v>
      </c>
      <c r="E1922" t="s">
        <v>110</v>
      </c>
      <c r="F1922">
        <v>165.25299999999999</v>
      </c>
      <c r="G1922" t="s">
        <v>54</v>
      </c>
      <c r="H1922">
        <v>1997</v>
      </c>
      <c r="I1922" t="s">
        <v>55</v>
      </c>
      <c r="J1922" t="s">
        <v>19</v>
      </c>
      <c r="K1922" t="s">
        <v>20</v>
      </c>
      <c r="L1922">
        <v>2142.6799999999998</v>
      </c>
      <c r="M1922" t="s">
        <v>45</v>
      </c>
      <c r="N1922" t="s">
        <v>22</v>
      </c>
      <c r="O1922" t="str">
        <f t="shared" ref="O1922:O1985" si="60">_xlfn.CONCAT(J1922,"-", LEFT(K1922,12))</f>
        <v xml:space="preserve">Tier 1-Supermarket </v>
      </c>
      <c r="P1922" s="1">
        <f t="shared" ref="P1922:P1985" si="61">L1922/SUM(L:L)</f>
        <v>4.4768845556334811E-5</v>
      </c>
    </row>
    <row r="1923" spans="1:16" x14ac:dyDescent="0.3">
      <c r="A1923" t="s">
        <v>945</v>
      </c>
      <c r="B1923">
        <v>18.25</v>
      </c>
      <c r="C1923" t="s">
        <v>15</v>
      </c>
      <c r="D1923">
        <v>7.9200000000000007E-2</v>
      </c>
      <c r="E1923" t="s">
        <v>47</v>
      </c>
      <c r="F1923">
        <v>227.006</v>
      </c>
      <c r="G1923" t="s">
        <v>54</v>
      </c>
      <c r="H1923">
        <v>1997</v>
      </c>
      <c r="I1923" t="s">
        <v>55</v>
      </c>
      <c r="J1923" t="s">
        <v>19</v>
      </c>
      <c r="K1923" t="s">
        <v>20</v>
      </c>
      <c r="L1923">
        <v>2534.5641999999998</v>
      </c>
      <c r="M1923" t="s">
        <v>45</v>
      </c>
      <c r="N1923" t="s">
        <v>22</v>
      </c>
      <c r="O1923" t="str">
        <f t="shared" si="60"/>
        <v xml:space="preserve">Tier 1-Supermarket </v>
      </c>
      <c r="P1923" s="1">
        <f t="shared" si="61"/>
        <v>5.2956817267354573E-5</v>
      </c>
    </row>
    <row r="1924" spans="1:16" x14ac:dyDescent="0.3">
      <c r="A1924" t="s">
        <v>1239</v>
      </c>
      <c r="B1924">
        <v>18.25</v>
      </c>
      <c r="C1924" t="s">
        <v>15</v>
      </c>
      <c r="D1924">
        <v>7.6300000000000007E-2</v>
      </c>
      <c r="E1924" t="s">
        <v>44</v>
      </c>
      <c r="F1924">
        <v>213.02199999999999</v>
      </c>
      <c r="G1924" t="s">
        <v>26</v>
      </c>
      <c r="H1924">
        <v>2009</v>
      </c>
      <c r="I1924" t="s">
        <v>18</v>
      </c>
      <c r="J1924" t="s">
        <v>27</v>
      </c>
      <c r="K1924" t="s">
        <v>28</v>
      </c>
      <c r="L1924">
        <v>2596.8211000000001</v>
      </c>
      <c r="M1924" t="s">
        <v>45</v>
      </c>
      <c r="N1924" t="s">
        <v>22</v>
      </c>
      <c r="O1924" t="str">
        <f t="shared" si="60"/>
        <v xml:space="preserve">Tier 3-Supermarket </v>
      </c>
      <c r="P1924" s="1">
        <f t="shared" si="61"/>
        <v>5.4257603918145261E-5</v>
      </c>
    </row>
    <row r="1925" spans="1:16" x14ac:dyDescent="0.3">
      <c r="A1925" t="s">
        <v>1546</v>
      </c>
      <c r="B1925">
        <v>18.25</v>
      </c>
      <c r="C1925" t="s">
        <v>15</v>
      </c>
      <c r="D1925">
        <v>4.4499999999999998E-2</v>
      </c>
      <c r="E1925" t="s">
        <v>73</v>
      </c>
      <c r="F1925">
        <v>171.40799999999999</v>
      </c>
      <c r="G1925" t="s">
        <v>51</v>
      </c>
      <c r="H1925">
        <v>2007</v>
      </c>
      <c r="J1925" t="s">
        <v>49</v>
      </c>
      <c r="K1925" t="s">
        <v>20</v>
      </c>
      <c r="L1925">
        <v>2697.5009</v>
      </c>
      <c r="M1925" t="s">
        <v>29</v>
      </c>
      <c r="N1925" t="s">
        <v>22</v>
      </c>
      <c r="O1925" t="str">
        <f t="shared" si="60"/>
        <v xml:space="preserve">Tier 2-Supermarket </v>
      </c>
      <c r="P1925" s="1">
        <f t="shared" si="61"/>
        <v>5.6361193076042233E-5</v>
      </c>
    </row>
    <row r="1926" spans="1:16" x14ac:dyDescent="0.3">
      <c r="A1926" t="s">
        <v>109</v>
      </c>
      <c r="B1926">
        <v>18.25</v>
      </c>
      <c r="C1926" t="s">
        <v>15</v>
      </c>
      <c r="D1926">
        <v>6.0199999999999997E-2</v>
      </c>
      <c r="E1926" t="s">
        <v>110</v>
      </c>
      <c r="F1926">
        <v>164.953</v>
      </c>
      <c r="G1926" t="s">
        <v>65</v>
      </c>
      <c r="H1926">
        <v>2004</v>
      </c>
      <c r="I1926" t="s">
        <v>55</v>
      </c>
      <c r="J1926" t="s">
        <v>49</v>
      </c>
      <c r="K1926" t="s">
        <v>20</v>
      </c>
      <c r="L1926">
        <v>2342.7368000000001</v>
      </c>
      <c r="M1926" t="s">
        <v>45</v>
      </c>
      <c r="N1926" t="s">
        <v>22</v>
      </c>
      <c r="O1926" t="str">
        <f t="shared" si="60"/>
        <v xml:space="preserve">Tier 2-Supermarket </v>
      </c>
      <c r="P1926" s="1">
        <f t="shared" si="61"/>
        <v>4.8948803357637188E-5</v>
      </c>
    </row>
    <row r="1927" spans="1:16" x14ac:dyDescent="0.3">
      <c r="A1927" t="s">
        <v>1546</v>
      </c>
      <c r="B1927">
        <v>18.25</v>
      </c>
      <c r="C1927" t="s">
        <v>15</v>
      </c>
      <c r="D1927">
        <v>4.4299999999999999E-2</v>
      </c>
      <c r="E1927" t="s">
        <v>73</v>
      </c>
      <c r="F1927">
        <v>173.90799999999999</v>
      </c>
      <c r="G1927" t="s">
        <v>48</v>
      </c>
      <c r="H1927">
        <v>2002</v>
      </c>
      <c r="J1927" t="s">
        <v>49</v>
      </c>
      <c r="K1927" t="s">
        <v>20</v>
      </c>
      <c r="L1927">
        <v>2364.4616000000001</v>
      </c>
      <c r="M1927" t="s">
        <v>29</v>
      </c>
      <c r="N1927" t="s">
        <v>22</v>
      </c>
      <c r="O1927" t="str">
        <f t="shared" si="60"/>
        <v xml:space="preserve">Tier 2-Supermarket </v>
      </c>
      <c r="P1927" s="1">
        <f t="shared" si="61"/>
        <v>4.9402718182035725E-5</v>
      </c>
    </row>
    <row r="1928" spans="1:16" x14ac:dyDescent="0.3">
      <c r="A1928" t="s">
        <v>571</v>
      </c>
      <c r="B1928">
        <v>18.25</v>
      </c>
      <c r="C1928" t="s">
        <v>15</v>
      </c>
      <c r="D1928">
        <v>1.54E-2</v>
      </c>
      <c r="E1928" t="s">
        <v>44</v>
      </c>
      <c r="F1928">
        <v>197.30799999999999</v>
      </c>
      <c r="G1928" t="s">
        <v>51</v>
      </c>
      <c r="H1928">
        <v>2007</v>
      </c>
      <c r="J1928" t="s">
        <v>49</v>
      </c>
      <c r="K1928" t="s">
        <v>20</v>
      </c>
      <c r="L1928">
        <v>2551.2723000000001</v>
      </c>
      <c r="M1928" t="s">
        <v>45</v>
      </c>
      <c r="N1928" t="s">
        <v>22</v>
      </c>
      <c r="O1928" t="str">
        <f t="shared" si="60"/>
        <v xml:space="preserve">Tier 2-Supermarket </v>
      </c>
      <c r="P1928" s="1">
        <f t="shared" si="61"/>
        <v>5.3305913888613845E-5</v>
      </c>
    </row>
    <row r="1929" spans="1:16" x14ac:dyDescent="0.3">
      <c r="A1929" t="s">
        <v>1239</v>
      </c>
      <c r="B1929">
        <v>18.25</v>
      </c>
      <c r="C1929" t="s">
        <v>15</v>
      </c>
      <c r="D1929">
        <v>7.6399999999999996E-2</v>
      </c>
      <c r="E1929" t="s">
        <v>44</v>
      </c>
      <c r="F1929">
        <v>212.72200000000001</v>
      </c>
      <c r="G1929" t="s">
        <v>51</v>
      </c>
      <c r="H1929">
        <v>2007</v>
      </c>
      <c r="J1929" t="s">
        <v>49</v>
      </c>
      <c r="K1929" t="s">
        <v>20</v>
      </c>
      <c r="L1929">
        <v>3035.9663999999998</v>
      </c>
      <c r="M1929" t="s">
        <v>45</v>
      </c>
      <c r="N1929" t="s">
        <v>22</v>
      </c>
      <c r="O1929" t="str">
        <f t="shared" si="60"/>
        <v xml:space="preserve">Tier 2-Supermarket </v>
      </c>
      <c r="P1929" s="1">
        <f t="shared" si="61"/>
        <v>6.34330422068726E-5</v>
      </c>
    </row>
    <row r="1930" spans="1:16" x14ac:dyDescent="0.3">
      <c r="A1930" t="s">
        <v>1225</v>
      </c>
      <c r="B1930">
        <v>18.25</v>
      </c>
      <c r="C1930" t="s">
        <v>15</v>
      </c>
      <c r="D1930">
        <v>7.7700000000000005E-2</v>
      </c>
      <c r="E1930" t="s">
        <v>44</v>
      </c>
      <c r="F1930">
        <v>260.29599999999999</v>
      </c>
      <c r="G1930" t="s">
        <v>54</v>
      </c>
      <c r="H1930">
        <v>1997</v>
      </c>
      <c r="I1930" t="s">
        <v>55</v>
      </c>
      <c r="J1930" t="s">
        <v>19</v>
      </c>
      <c r="K1930" t="s">
        <v>20</v>
      </c>
      <c r="L1930">
        <v>2766.6388999999999</v>
      </c>
      <c r="M1930" t="s">
        <v>45</v>
      </c>
      <c r="N1930" t="s">
        <v>22</v>
      </c>
      <c r="O1930" t="str">
        <f t="shared" si="60"/>
        <v xml:space="preserve">Tier 1-Supermarket </v>
      </c>
      <c r="P1930" s="1">
        <f t="shared" si="61"/>
        <v>5.7805752433516921E-5</v>
      </c>
    </row>
    <row r="1931" spans="1:16" x14ac:dyDescent="0.3">
      <c r="A1931" t="s">
        <v>1546</v>
      </c>
      <c r="B1931">
        <v>18.25</v>
      </c>
      <c r="C1931" t="s">
        <v>15</v>
      </c>
      <c r="D1931">
        <v>4.4200000000000003E-2</v>
      </c>
      <c r="E1931" t="s">
        <v>73</v>
      </c>
      <c r="F1931">
        <v>174.30799999999999</v>
      </c>
      <c r="G1931" t="s">
        <v>65</v>
      </c>
      <c r="H1931">
        <v>2004</v>
      </c>
      <c r="I1931" t="s">
        <v>55</v>
      </c>
      <c r="J1931" t="s">
        <v>49</v>
      </c>
      <c r="K1931" t="s">
        <v>20</v>
      </c>
      <c r="L1931">
        <v>2598.4964</v>
      </c>
      <c r="M1931" t="s">
        <v>29</v>
      </c>
      <c r="N1931" t="s">
        <v>22</v>
      </c>
      <c r="O1931" t="str">
        <f t="shared" si="60"/>
        <v xml:space="preserve">Tier 2-Supermarket </v>
      </c>
      <c r="P1931" s="1">
        <f t="shared" si="61"/>
        <v>5.4292607393680817E-5</v>
      </c>
    </row>
    <row r="1932" spans="1:16" x14ac:dyDescent="0.3">
      <c r="A1932" t="s">
        <v>1225</v>
      </c>
      <c r="B1932">
        <v>18.25</v>
      </c>
      <c r="C1932" t="s">
        <v>15</v>
      </c>
      <c r="D1932">
        <v>7.8200000000000006E-2</v>
      </c>
      <c r="E1932" t="s">
        <v>44</v>
      </c>
      <c r="F1932">
        <v>256.99599999999998</v>
      </c>
      <c r="G1932" t="s">
        <v>51</v>
      </c>
      <c r="H1932">
        <v>2007</v>
      </c>
      <c r="J1932" t="s">
        <v>49</v>
      </c>
      <c r="K1932" t="s">
        <v>20</v>
      </c>
      <c r="L1932">
        <v>3858.6632</v>
      </c>
      <c r="M1932" t="s">
        <v>45</v>
      </c>
      <c r="N1932" t="s">
        <v>22</v>
      </c>
      <c r="O1932" t="str">
        <f t="shared" si="60"/>
        <v xml:space="preserve">Tier 2-Supermarket </v>
      </c>
      <c r="P1932" s="1">
        <f t="shared" si="61"/>
        <v>8.0622349979797586E-5</v>
      </c>
    </row>
    <row r="1933" spans="1:16" x14ac:dyDescent="0.3">
      <c r="A1933" t="s">
        <v>380</v>
      </c>
      <c r="B1933">
        <v>18.25</v>
      </c>
      <c r="C1933" t="s">
        <v>15</v>
      </c>
      <c r="D1933">
        <v>8.8999999999999996E-2</v>
      </c>
      <c r="E1933" t="s">
        <v>47</v>
      </c>
      <c r="F1933">
        <v>195.64500000000001</v>
      </c>
      <c r="G1933" t="s">
        <v>17</v>
      </c>
      <c r="H1933">
        <v>1999</v>
      </c>
      <c r="I1933" t="s">
        <v>18</v>
      </c>
      <c r="J1933" t="s">
        <v>19</v>
      </c>
      <c r="K1933" t="s">
        <v>20</v>
      </c>
      <c r="L1933">
        <v>2753.78</v>
      </c>
      <c r="M1933" t="s">
        <v>45</v>
      </c>
      <c r="N1933" t="s">
        <v>22</v>
      </c>
      <c r="O1933" t="str">
        <f t="shared" si="60"/>
        <v xml:space="preserve">Tier 1-Supermarket </v>
      </c>
      <c r="P1933" s="1">
        <f t="shared" si="61"/>
        <v>5.7537080439507392E-5</v>
      </c>
    </row>
    <row r="1934" spans="1:16" x14ac:dyDescent="0.3">
      <c r="A1934" t="s">
        <v>781</v>
      </c>
      <c r="B1934">
        <v>18.25</v>
      </c>
      <c r="C1934" t="s">
        <v>24</v>
      </c>
      <c r="D1934">
        <v>0.17069999999999999</v>
      </c>
      <c r="E1934" t="s">
        <v>16</v>
      </c>
      <c r="F1934">
        <v>155.16300000000001</v>
      </c>
      <c r="G1934" t="s">
        <v>39</v>
      </c>
      <c r="H1934">
        <v>1987</v>
      </c>
      <c r="I1934" t="s">
        <v>40</v>
      </c>
      <c r="J1934" t="s">
        <v>27</v>
      </c>
      <c r="K1934" t="s">
        <v>20</v>
      </c>
      <c r="L1934">
        <v>2306.8310999999999</v>
      </c>
      <c r="M1934" t="s">
        <v>21</v>
      </c>
      <c r="N1934" t="s">
        <v>57</v>
      </c>
      <c r="O1934" t="str">
        <f t="shared" si="60"/>
        <v xml:space="preserve">Tier 3-Supermarket </v>
      </c>
      <c r="P1934" s="1">
        <f t="shared" si="61"/>
        <v>4.8198594862718629E-5</v>
      </c>
    </row>
    <row r="1935" spans="1:16" x14ac:dyDescent="0.3">
      <c r="A1935" t="s">
        <v>945</v>
      </c>
      <c r="B1935">
        <v>18.25</v>
      </c>
      <c r="C1935" t="s">
        <v>15</v>
      </c>
      <c r="D1935">
        <v>7.9200000000000007E-2</v>
      </c>
      <c r="E1935" t="s">
        <v>47</v>
      </c>
      <c r="F1935">
        <v>224.90600000000001</v>
      </c>
      <c r="G1935" t="s">
        <v>65</v>
      </c>
      <c r="H1935">
        <v>2004</v>
      </c>
      <c r="I1935" t="s">
        <v>55</v>
      </c>
      <c r="J1935" t="s">
        <v>49</v>
      </c>
      <c r="K1935" t="s">
        <v>20</v>
      </c>
      <c r="L1935">
        <v>3292.4355</v>
      </c>
      <c r="M1935" t="s">
        <v>45</v>
      </c>
      <c r="N1935" t="s">
        <v>22</v>
      </c>
      <c r="O1935" t="str">
        <f t="shared" si="60"/>
        <v xml:space="preserve">Tier 2-Supermarket </v>
      </c>
      <c r="P1935" s="1">
        <f t="shared" si="61"/>
        <v>6.8791670433146336E-5</v>
      </c>
    </row>
    <row r="1936" spans="1:16" x14ac:dyDescent="0.3">
      <c r="A1936" t="s">
        <v>808</v>
      </c>
      <c r="B1936">
        <v>18.25</v>
      </c>
      <c r="C1936" t="s">
        <v>15</v>
      </c>
      <c r="D1936">
        <v>1.23E-2</v>
      </c>
      <c r="E1936" t="s">
        <v>33</v>
      </c>
      <c r="F1936">
        <v>162.88900000000001</v>
      </c>
      <c r="G1936" t="s">
        <v>17</v>
      </c>
      <c r="H1936">
        <v>1999</v>
      </c>
      <c r="I1936" t="s">
        <v>18</v>
      </c>
      <c r="J1936" t="s">
        <v>19</v>
      </c>
      <c r="K1936" t="s">
        <v>20</v>
      </c>
      <c r="L1936">
        <v>2391.4132</v>
      </c>
      <c r="M1936" t="s">
        <v>21</v>
      </c>
      <c r="N1936" t="s">
        <v>22</v>
      </c>
      <c r="O1936" t="str">
        <f t="shared" si="60"/>
        <v xml:space="preserve">Tier 1-Supermarket </v>
      </c>
      <c r="P1936" s="1">
        <f t="shared" si="61"/>
        <v>4.9965841008540905E-5</v>
      </c>
    </row>
    <row r="1937" spans="1:16" x14ac:dyDescent="0.3">
      <c r="A1937" t="s">
        <v>781</v>
      </c>
      <c r="B1937">
        <v>18.25</v>
      </c>
      <c r="C1937" t="s">
        <v>24</v>
      </c>
      <c r="D1937">
        <v>0.17080000000000001</v>
      </c>
      <c r="E1937" t="s">
        <v>16</v>
      </c>
      <c r="F1937">
        <v>157.16300000000001</v>
      </c>
      <c r="G1937" t="s">
        <v>54</v>
      </c>
      <c r="H1937">
        <v>1997</v>
      </c>
      <c r="I1937" t="s">
        <v>55</v>
      </c>
      <c r="J1937" t="s">
        <v>19</v>
      </c>
      <c r="K1937" t="s">
        <v>20</v>
      </c>
      <c r="L1937">
        <v>1959.3137999999999</v>
      </c>
      <c r="M1937" t="s">
        <v>21</v>
      </c>
      <c r="N1937" t="s">
        <v>57</v>
      </c>
      <c r="O1937" t="str">
        <f t="shared" si="60"/>
        <v xml:space="preserve">Tier 1-Supermarket </v>
      </c>
      <c r="P1937" s="1">
        <f t="shared" si="61"/>
        <v>4.0937618733826555E-5</v>
      </c>
    </row>
    <row r="1938" spans="1:16" x14ac:dyDescent="0.3">
      <c r="A1938" t="s">
        <v>571</v>
      </c>
      <c r="B1938">
        <v>18.25</v>
      </c>
      <c r="C1938" t="s">
        <v>15</v>
      </c>
      <c r="D1938">
        <v>1.5299999999999999E-2</v>
      </c>
      <c r="E1938" t="s">
        <v>44</v>
      </c>
      <c r="F1938">
        <v>199.40799999999999</v>
      </c>
      <c r="G1938" t="s">
        <v>65</v>
      </c>
      <c r="H1938">
        <v>2004</v>
      </c>
      <c r="I1938" t="s">
        <v>55</v>
      </c>
      <c r="J1938" t="s">
        <v>49</v>
      </c>
      <c r="K1938" t="s">
        <v>20</v>
      </c>
      <c r="L1938">
        <v>2669.9911000000002</v>
      </c>
      <c r="M1938" t="s">
        <v>45</v>
      </c>
      <c r="N1938" t="s">
        <v>22</v>
      </c>
      <c r="O1938" t="str">
        <f t="shared" si="60"/>
        <v xml:space="preserve">Tier 2-Supermarket </v>
      </c>
      <c r="P1938" s="1">
        <f t="shared" si="61"/>
        <v>5.5786407299591404E-5</v>
      </c>
    </row>
    <row r="1939" spans="1:16" x14ac:dyDescent="0.3">
      <c r="A1939" t="s">
        <v>1546</v>
      </c>
      <c r="B1939">
        <v>18.25</v>
      </c>
      <c r="C1939" t="s">
        <v>15</v>
      </c>
      <c r="D1939">
        <v>7.4099999999999999E-2</v>
      </c>
      <c r="E1939" t="s">
        <v>73</v>
      </c>
      <c r="F1939">
        <v>171.30799999999999</v>
      </c>
      <c r="G1939" t="s">
        <v>34</v>
      </c>
      <c r="H1939">
        <v>1998</v>
      </c>
      <c r="J1939" t="s">
        <v>27</v>
      </c>
      <c r="K1939" t="s">
        <v>35</v>
      </c>
      <c r="L1939">
        <v>372.65170000000001</v>
      </c>
      <c r="M1939" t="s">
        <v>29</v>
      </c>
      <c r="N1939" t="s">
        <v>22</v>
      </c>
      <c r="O1939" t="str">
        <f t="shared" si="60"/>
        <v>Tier 3-Grocery Stor</v>
      </c>
      <c r="P1939" s="1">
        <f t="shared" si="61"/>
        <v>7.786130641815677E-6</v>
      </c>
    </row>
    <row r="1940" spans="1:16" x14ac:dyDescent="0.3">
      <c r="A1940" t="s">
        <v>808</v>
      </c>
      <c r="B1940">
        <v>18.25</v>
      </c>
      <c r="C1940" t="s">
        <v>15</v>
      </c>
      <c r="D1940">
        <v>1.23E-2</v>
      </c>
      <c r="E1940" t="s">
        <v>33</v>
      </c>
      <c r="F1940">
        <v>162.989</v>
      </c>
      <c r="G1940" t="s">
        <v>51</v>
      </c>
      <c r="H1940">
        <v>2007</v>
      </c>
      <c r="J1940" t="s">
        <v>49</v>
      </c>
      <c r="K1940" t="s">
        <v>20</v>
      </c>
      <c r="L1940">
        <v>2326.4146000000001</v>
      </c>
      <c r="M1940" t="s">
        <v>21</v>
      </c>
      <c r="N1940" t="s">
        <v>22</v>
      </c>
      <c r="O1940" t="str">
        <f t="shared" si="60"/>
        <v xml:space="preserve">Tier 2-Supermarket </v>
      </c>
      <c r="P1940" s="1">
        <f t="shared" si="61"/>
        <v>4.8607769675080943E-5</v>
      </c>
    </row>
    <row r="1941" spans="1:16" x14ac:dyDescent="0.3">
      <c r="A1941" t="s">
        <v>871</v>
      </c>
      <c r="B1941">
        <v>18.25</v>
      </c>
      <c r="C1941" t="s">
        <v>24</v>
      </c>
      <c r="D1941">
        <v>0.18429999999999999</v>
      </c>
      <c r="E1941" t="s">
        <v>16</v>
      </c>
      <c r="F1941">
        <v>108.95699999999999</v>
      </c>
      <c r="G1941" t="s">
        <v>51</v>
      </c>
      <c r="H1941">
        <v>2007</v>
      </c>
      <c r="J1941" t="s">
        <v>49</v>
      </c>
      <c r="K1941" t="s">
        <v>20</v>
      </c>
      <c r="L1941">
        <v>1495.5426</v>
      </c>
      <c r="M1941" t="s">
        <v>21</v>
      </c>
      <c r="N1941" t="s">
        <v>57</v>
      </c>
      <c r="O1941" t="str">
        <f t="shared" si="60"/>
        <v xml:space="preserve">Tier 2-Supermarket </v>
      </c>
      <c r="P1941" s="1">
        <f t="shared" si="61"/>
        <v>3.1247650457520217E-5</v>
      </c>
    </row>
    <row r="1942" spans="1:16" x14ac:dyDescent="0.3">
      <c r="A1942" t="s">
        <v>571</v>
      </c>
      <c r="B1942">
        <v>18.25</v>
      </c>
      <c r="C1942" t="s">
        <v>15</v>
      </c>
      <c r="D1942">
        <v>2.5600000000000001E-2</v>
      </c>
      <c r="E1942" t="s">
        <v>44</v>
      </c>
      <c r="F1942">
        <v>198.40799999999999</v>
      </c>
      <c r="G1942" t="s">
        <v>34</v>
      </c>
      <c r="H1942">
        <v>1998</v>
      </c>
      <c r="J1942" t="s">
        <v>27</v>
      </c>
      <c r="K1942" t="s">
        <v>35</v>
      </c>
      <c r="L1942">
        <v>420.45319999999998</v>
      </c>
      <c r="M1942" t="s">
        <v>45</v>
      </c>
      <c r="N1942" t="s">
        <v>22</v>
      </c>
      <c r="O1942" t="str">
        <f t="shared" si="60"/>
        <v>Tier 3-Grocery Stor</v>
      </c>
      <c r="P1942" s="1">
        <f t="shared" si="61"/>
        <v>8.7848882588472158E-6</v>
      </c>
    </row>
    <row r="1943" spans="1:16" x14ac:dyDescent="0.3">
      <c r="A1943" t="s">
        <v>808</v>
      </c>
      <c r="B1943">
        <v>18.25</v>
      </c>
      <c r="C1943" t="s">
        <v>15</v>
      </c>
      <c r="D1943">
        <v>1.23E-2</v>
      </c>
      <c r="E1943" t="s">
        <v>33</v>
      </c>
      <c r="F1943">
        <v>160.38900000000001</v>
      </c>
      <c r="G1943" t="s">
        <v>54</v>
      </c>
      <c r="H1943">
        <v>1997</v>
      </c>
      <c r="I1943" t="s">
        <v>55</v>
      </c>
      <c r="J1943" t="s">
        <v>19</v>
      </c>
      <c r="K1943" t="s">
        <v>20</v>
      </c>
      <c r="L1943">
        <v>2489.3153000000002</v>
      </c>
      <c r="M1943" t="s">
        <v>21</v>
      </c>
      <c r="N1943" t="s">
        <v>22</v>
      </c>
      <c r="O1943" t="str">
        <f t="shared" si="60"/>
        <v xml:space="preserve">Tier 1-Supermarket </v>
      </c>
      <c r="P1943" s="1">
        <f t="shared" si="61"/>
        <v>5.2011393304983139E-5</v>
      </c>
    </row>
    <row r="1944" spans="1:16" x14ac:dyDescent="0.3">
      <c r="A1944" t="s">
        <v>571</v>
      </c>
      <c r="B1944">
        <v>18.25</v>
      </c>
      <c r="C1944" t="s">
        <v>15</v>
      </c>
      <c r="D1944">
        <v>0</v>
      </c>
      <c r="E1944" t="s">
        <v>44</v>
      </c>
      <c r="F1944">
        <v>198.90799999999999</v>
      </c>
      <c r="G1944" t="s">
        <v>39</v>
      </c>
      <c r="H1944">
        <v>1987</v>
      </c>
      <c r="I1944" t="s">
        <v>40</v>
      </c>
      <c r="J1944" t="s">
        <v>27</v>
      </c>
      <c r="K1944" t="s">
        <v>20</v>
      </c>
      <c r="L1944">
        <v>2451.2514000000001</v>
      </c>
      <c r="M1944" t="s">
        <v>45</v>
      </c>
      <c r="N1944" t="s">
        <v>36</v>
      </c>
      <c r="O1944" t="str">
        <f t="shared" si="60"/>
        <v xml:space="preserve">Tier 3-Supermarket </v>
      </c>
      <c r="P1944" s="1">
        <f t="shared" si="61"/>
        <v>5.1216091691876292E-5</v>
      </c>
    </row>
    <row r="1945" spans="1:16" x14ac:dyDescent="0.3">
      <c r="A1945" t="s">
        <v>380</v>
      </c>
      <c r="B1945">
        <v>18.25</v>
      </c>
      <c r="C1945" t="s">
        <v>15</v>
      </c>
      <c r="D1945">
        <v>8.9300000000000004E-2</v>
      </c>
      <c r="E1945" t="s">
        <v>47</v>
      </c>
      <c r="F1945">
        <v>196.745</v>
      </c>
      <c r="G1945" t="s">
        <v>51</v>
      </c>
      <c r="H1945">
        <v>2007</v>
      </c>
      <c r="J1945" t="s">
        <v>49</v>
      </c>
      <c r="K1945" t="s">
        <v>20</v>
      </c>
      <c r="L1945">
        <v>3217.4005000000002</v>
      </c>
      <c r="M1945" t="s">
        <v>45</v>
      </c>
      <c r="N1945" t="s">
        <v>22</v>
      </c>
      <c r="O1945" t="str">
        <f t="shared" si="60"/>
        <v xml:space="preserve">Tier 2-Supermarket </v>
      </c>
      <c r="P1945" s="1">
        <f t="shared" si="61"/>
        <v>6.7223900011842373E-5</v>
      </c>
    </row>
    <row r="1946" spans="1:16" x14ac:dyDescent="0.3">
      <c r="A1946" t="s">
        <v>1546</v>
      </c>
      <c r="B1946">
        <v>18.25</v>
      </c>
      <c r="C1946" t="s">
        <v>15</v>
      </c>
      <c r="D1946">
        <v>4.4299999999999999E-2</v>
      </c>
      <c r="E1946" t="s">
        <v>73</v>
      </c>
      <c r="F1946">
        <v>172.00800000000001</v>
      </c>
      <c r="G1946" t="s">
        <v>17</v>
      </c>
      <c r="H1946">
        <v>1999</v>
      </c>
      <c r="I1946" t="s">
        <v>18</v>
      </c>
      <c r="J1946" t="s">
        <v>19</v>
      </c>
      <c r="K1946" t="s">
        <v>20</v>
      </c>
      <c r="L1946">
        <v>2634.2118999999998</v>
      </c>
      <c r="M1946" t="s">
        <v>29</v>
      </c>
      <c r="N1946" t="s">
        <v>22</v>
      </c>
      <c r="O1946" t="str">
        <f t="shared" si="60"/>
        <v xml:space="preserve">Tier 1-Supermarket </v>
      </c>
      <c r="P1946" s="1">
        <f t="shared" si="61"/>
        <v>5.5038841877349528E-5</v>
      </c>
    </row>
    <row r="1947" spans="1:16" x14ac:dyDescent="0.3">
      <c r="A1947" t="s">
        <v>207</v>
      </c>
      <c r="B1947">
        <v>18.25</v>
      </c>
      <c r="C1947" t="s">
        <v>15</v>
      </c>
      <c r="D1947">
        <v>5.4199999999999998E-2</v>
      </c>
      <c r="E1947" t="s">
        <v>44</v>
      </c>
      <c r="F1947">
        <v>143.01499999999999</v>
      </c>
      <c r="G1947" t="s">
        <v>39</v>
      </c>
      <c r="H1947">
        <v>1987</v>
      </c>
      <c r="I1947" t="s">
        <v>40</v>
      </c>
      <c r="J1947" t="s">
        <v>27</v>
      </c>
      <c r="K1947" t="s">
        <v>20</v>
      </c>
      <c r="L1947">
        <v>2190.2725</v>
      </c>
      <c r="M1947" t="s">
        <v>45</v>
      </c>
      <c r="N1947" t="s">
        <v>22</v>
      </c>
      <c r="O1947" t="str">
        <f t="shared" si="60"/>
        <v xml:space="preserve">Tier 3-Supermarket </v>
      </c>
      <c r="P1947" s="1">
        <f t="shared" si="61"/>
        <v>4.5763236357639659E-5</v>
      </c>
    </row>
    <row r="1948" spans="1:16" x14ac:dyDescent="0.3">
      <c r="A1948" t="s">
        <v>871</v>
      </c>
      <c r="B1948">
        <v>18.25</v>
      </c>
      <c r="C1948" t="s">
        <v>24</v>
      </c>
      <c r="D1948">
        <v>0.1837</v>
      </c>
      <c r="E1948" t="s">
        <v>16</v>
      </c>
      <c r="F1948">
        <v>108.657</v>
      </c>
      <c r="G1948" t="s">
        <v>48</v>
      </c>
      <c r="H1948">
        <v>2002</v>
      </c>
      <c r="J1948" t="s">
        <v>49</v>
      </c>
      <c r="K1948" t="s">
        <v>20</v>
      </c>
      <c r="L1948">
        <v>1364.5627999999999</v>
      </c>
      <c r="M1948" t="s">
        <v>21</v>
      </c>
      <c r="N1948" t="s">
        <v>57</v>
      </c>
      <c r="O1948" t="str">
        <f t="shared" si="60"/>
        <v xml:space="preserve">Tier 2-Supermarket </v>
      </c>
      <c r="P1948" s="1">
        <f t="shared" si="61"/>
        <v>2.8510977488528288E-5</v>
      </c>
    </row>
    <row r="1949" spans="1:16" x14ac:dyDescent="0.3">
      <c r="A1949" t="s">
        <v>264</v>
      </c>
      <c r="B1949">
        <v>18.2</v>
      </c>
      <c r="C1949" t="s">
        <v>15</v>
      </c>
      <c r="D1949">
        <v>8.2600000000000007E-2</v>
      </c>
      <c r="E1949" t="s">
        <v>33</v>
      </c>
      <c r="F1949">
        <v>147.37299999999999</v>
      </c>
      <c r="G1949" t="s">
        <v>34</v>
      </c>
      <c r="H1949">
        <v>1998</v>
      </c>
      <c r="J1949" t="s">
        <v>27</v>
      </c>
      <c r="K1949" t="s">
        <v>35</v>
      </c>
      <c r="L1949">
        <v>296.9468</v>
      </c>
      <c r="M1949" t="s">
        <v>21</v>
      </c>
      <c r="N1949" t="s">
        <v>22</v>
      </c>
      <c r="O1949" t="str">
        <f t="shared" si="60"/>
        <v>Tier 3-Grocery Stor</v>
      </c>
      <c r="P1949" s="1">
        <f t="shared" si="61"/>
        <v>6.2043634269456212E-6</v>
      </c>
    </row>
    <row r="1950" spans="1:16" x14ac:dyDescent="0.3">
      <c r="A1950" t="s">
        <v>332</v>
      </c>
      <c r="B1950">
        <v>18.2</v>
      </c>
      <c r="C1950" t="s">
        <v>24</v>
      </c>
      <c r="D1950">
        <v>1.2200000000000001E-2</v>
      </c>
      <c r="E1950" t="s">
        <v>33</v>
      </c>
      <c r="F1950">
        <v>57.79</v>
      </c>
      <c r="G1950" t="s">
        <v>39</v>
      </c>
      <c r="H1950">
        <v>1987</v>
      </c>
      <c r="I1950" t="s">
        <v>40</v>
      </c>
      <c r="J1950" t="s">
        <v>27</v>
      </c>
      <c r="K1950" t="s">
        <v>20</v>
      </c>
      <c r="L1950">
        <v>1464.76</v>
      </c>
      <c r="M1950" t="s">
        <v>21</v>
      </c>
      <c r="N1950" t="s">
        <v>22</v>
      </c>
      <c r="O1950" t="str">
        <f t="shared" si="60"/>
        <v xml:space="preserve">Tier 3-Supermarket </v>
      </c>
      <c r="P1950" s="1">
        <f t="shared" si="61"/>
        <v>3.0604483271929074E-5</v>
      </c>
    </row>
    <row r="1951" spans="1:16" x14ac:dyDescent="0.3">
      <c r="A1951" t="s">
        <v>419</v>
      </c>
      <c r="B1951">
        <v>18.2</v>
      </c>
      <c r="C1951" t="s">
        <v>15</v>
      </c>
      <c r="D1951">
        <v>0.1618</v>
      </c>
      <c r="E1951" t="s">
        <v>33</v>
      </c>
      <c r="F1951">
        <v>37.819000000000003</v>
      </c>
      <c r="G1951" t="s">
        <v>48</v>
      </c>
      <c r="H1951">
        <v>2002</v>
      </c>
      <c r="J1951" t="s">
        <v>49</v>
      </c>
      <c r="K1951" t="s">
        <v>20</v>
      </c>
      <c r="L1951">
        <v>219.714</v>
      </c>
      <c r="M1951" t="s">
        <v>21</v>
      </c>
      <c r="N1951" t="s">
        <v>57</v>
      </c>
      <c r="O1951" t="str">
        <f t="shared" si="60"/>
        <v xml:space="preserve">Tier 2-Supermarket </v>
      </c>
      <c r="P1951" s="1">
        <f t="shared" si="61"/>
        <v>4.5906724907893609E-6</v>
      </c>
    </row>
    <row r="1952" spans="1:16" x14ac:dyDescent="0.3">
      <c r="A1952" t="s">
        <v>703</v>
      </c>
      <c r="B1952">
        <v>18.2</v>
      </c>
      <c r="C1952" t="s">
        <v>15</v>
      </c>
      <c r="D1952">
        <v>1.2699999999999999E-2</v>
      </c>
      <c r="E1952" t="s">
        <v>44</v>
      </c>
      <c r="F1952">
        <v>140.71799999999999</v>
      </c>
      <c r="G1952" t="s">
        <v>26</v>
      </c>
      <c r="H1952">
        <v>2009</v>
      </c>
      <c r="I1952" t="s">
        <v>18</v>
      </c>
      <c r="J1952" t="s">
        <v>27</v>
      </c>
      <c r="K1952" t="s">
        <v>28</v>
      </c>
      <c r="L1952">
        <v>2656.5419999999999</v>
      </c>
      <c r="M1952" t="s">
        <v>45</v>
      </c>
      <c r="N1952" t="s">
        <v>22</v>
      </c>
      <c r="O1952" t="str">
        <f t="shared" si="60"/>
        <v xml:space="preserve">Tier 3-Supermarket </v>
      </c>
      <c r="P1952" s="1">
        <f t="shared" si="61"/>
        <v>5.550540375227136E-5</v>
      </c>
    </row>
    <row r="1953" spans="1:16" x14ac:dyDescent="0.3">
      <c r="A1953" t="s">
        <v>419</v>
      </c>
      <c r="B1953">
        <v>18.2</v>
      </c>
      <c r="C1953" t="s">
        <v>15</v>
      </c>
      <c r="D1953">
        <v>0.16139999999999999</v>
      </c>
      <c r="E1953" t="s">
        <v>33</v>
      </c>
      <c r="F1953">
        <v>38.319000000000003</v>
      </c>
      <c r="G1953" t="s">
        <v>39</v>
      </c>
      <c r="H1953">
        <v>1987</v>
      </c>
      <c r="I1953" t="s">
        <v>40</v>
      </c>
      <c r="J1953" t="s">
        <v>27</v>
      </c>
      <c r="K1953" t="s">
        <v>20</v>
      </c>
      <c r="L1953">
        <v>585.904</v>
      </c>
      <c r="M1953" t="s">
        <v>21</v>
      </c>
      <c r="N1953" t="s">
        <v>57</v>
      </c>
      <c r="O1953" t="str">
        <f t="shared" si="60"/>
        <v xml:space="preserve">Tier 3-Supermarket </v>
      </c>
      <c r="P1953" s="1">
        <f t="shared" si="61"/>
        <v>1.2241793308771629E-5</v>
      </c>
    </row>
    <row r="1954" spans="1:16" x14ac:dyDescent="0.3">
      <c r="A1954" t="s">
        <v>740</v>
      </c>
      <c r="B1954">
        <v>18.2</v>
      </c>
      <c r="C1954" t="s">
        <v>15</v>
      </c>
      <c r="D1954">
        <v>5.8799999999999998E-2</v>
      </c>
      <c r="E1954" t="s">
        <v>38</v>
      </c>
      <c r="F1954">
        <v>220.74600000000001</v>
      </c>
      <c r="G1954" t="s">
        <v>51</v>
      </c>
      <c r="H1954">
        <v>2007</v>
      </c>
      <c r="J1954" t="s">
        <v>49</v>
      </c>
      <c r="K1954" t="s">
        <v>20</v>
      </c>
      <c r="L1954">
        <v>4420.9120000000003</v>
      </c>
      <c r="M1954" t="s">
        <v>38</v>
      </c>
      <c r="N1954" t="s">
        <v>22</v>
      </c>
      <c r="O1954" t="str">
        <f t="shared" si="60"/>
        <v xml:space="preserve">Tier 2-Supermarket </v>
      </c>
      <c r="P1954" s="1">
        <f t="shared" si="61"/>
        <v>9.2369894966185927E-5</v>
      </c>
    </row>
    <row r="1955" spans="1:16" x14ac:dyDescent="0.3">
      <c r="A1955" t="s">
        <v>419</v>
      </c>
      <c r="B1955">
        <v>18.2</v>
      </c>
      <c r="C1955" t="s">
        <v>15</v>
      </c>
      <c r="D1955">
        <v>0.1615</v>
      </c>
      <c r="E1955" t="s">
        <v>33</v>
      </c>
      <c r="F1955">
        <v>37.619</v>
      </c>
      <c r="G1955" t="s">
        <v>54</v>
      </c>
      <c r="H1955">
        <v>1997</v>
      </c>
      <c r="I1955" t="s">
        <v>55</v>
      </c>
      <c r="J1955" t="s">
        <v>19</v>
      </c>
      <c r="K1955" t="s">
        <v>20</v>
      </c>
      <c r="L1955">
        <v>366.19</v>
      </c>
      <c r="M1955" t="s">
        <v>21</v>
      </c>
      <c r="N1955" t="s">
        <v>57</v>
      </c>
      <c r="O1955" t="str">
        <f t="shared" si="60"/>
        <v xml:space="preserve">Tier 1-Supermarket </v>
      </c>
      <c r="P1955" s="1">
        <f t="shared" si="61"/>
        <v>7.6511208179822685E-6</v>
      </c>
    </row>
    <row r="1956" spans="1:16" x14ac:dyDescent="0.3">
      <c r="A1956" t="s">
        <v>740</v>
      </c>
      <c r="B1956">
        <v>18.2</v>
      </c>
      <c r="C1956" t="s">
        <v>15</v>
      </c>
      <c r="D1956">
        <v>9.7900000000000001E-2</v>
      </c>
      <c r="E1956" t="s">
        <v>38</v>
      </c>
      <c r="F1956">
        <v>221.846</v>
      </c>
      <c r="G1956" t="s">
        <v>34</v>
      </c>
      <c r="H1956">
        <v>1998</v>
      </c>
      <c r="J1956" t="s">
        <v>27</v>
      </c>
      <c r="K1956" t="s">
        <v>35</v>
      </c>
      <c r="L1956">
        <v>884.18240000000003</v>
      </c>
      <c r="M1956" t="s">
        <v>38</v>
      </c>
      <c r="N1956" t="s">
        <v>22</v>
      </c>
      <c r="O1956" t="str">
        <f t="shared" si="60"/>
        <v>Tier 3-Grocery Stor</v>
      </c>
      <c r="P1956" s="1">
        <f t="shared" si="61"/>
        <v>1.8473978993237186E-5</v>
      </c>
    </row>
    <row r="1957" spans="1:16" x14ac:dyDescent="0.3">
      <c r="A1957" t="s">
        <v>264</v>
      </c>
      <c r="B1957">
        <v>18.2</v>
      </c>
      <c r="C1957" t="s">
        <v>15</v>
      </c>
      <c r="D1957">
        <v>4.9500000000000002E-2</v>
      </c>
      <c r="E1957" t="s">
        <v>33</v>
      </c>
      <c r="F1957">
        <v>147.37299999999999</v>
      </c>
      <c r="G1957" t="s">
        <v>26</v>
      </c>
      <c r="H1957">
        <v>2009</v>
      </c>
      <c r="I1957" t="s">
        <v>18</v>
      </c>
      <c r="J1957" t="s">
        <v>27</v>
      </c>
      <c r="K1957" t="s">
        <v>28</v>
      </c>
      <c r="L1957">
        <v>2375.5744</v>
      </c>
      <c r="M1957" t="s">
        <v>21</v>
      </c>
      <c r="N1957" t="s">
        <v>22</v>
      </c>
      <c r="O1957" t="str">
        <f t="shared" si="60"/>
        <v xml:space="preserve">Tier 3-Supermarket </v>
      </c>
      <c r="P1957" s="1">
        <f t="shared" si="61"/>
        <v>4.9634907415564969E-5</v>
      </c>
    </row>
    <row r="1958" spans="1:16" x14ac:dyDescent="0.3">
      <c r="A1958" t="s">
        <v>419</v>
      </c>
      <c r="B1958">
        <v>18.2</v>
      </c>
      <c r="C1958" t="s">
        <v>15</v>
      </c>
      <c r="D1958">
        <v>0.16209999999999999</v>
      </c>
      <c r="E1958" t="s">
        <v>33</v>
      </c>
      <c r="F1958">
        <v>37.719000000000001</v>
      </c>
      <c r="G1958" t="s">
        <v>26</v>
      </c>
      <c r="H1958">
        <v>2009</v>
      </c>
      <c r="I1958" t="s">
        <v>18</v>
      </c>
      <c r="J1958" t="s">
        <v>27</v>
      </c>
      <c r="K1958" t="s">
        <v>28</v>
      </c>
      <c r="L1958">
        <v>549.28499999999997</v>
      </c>
      <c r="M1958" t="s">
        <v>21</v>
      </c>
      <c r="N1958" t="s">
        <v>57</v>
      </c>
      <c r="O1958" t="str">
        <f t="shared" si="60"/>
        <v xml:space="preserve">Tier 3-Supermarket </v>
      </c>
      <c r="P1958" s="1">
        <f t="shared" si="61"/>
        <v>1.1476681226973401E-5</v>
      </c>
    </row>
    <row r="1959" spans="1:16" x14ac:dyDescent="0.3">
      <c r="A1959" t="s">
        <v>419</v>
      </c>
      <c r="B1959">
        <v>18.2</v>
      </c>
      <c r="C1959" t="s">
        <v>15</v>
      </c>
      <c r="D1959">
        <v>0.27029999999999998</v>
      </c>
      <c r="E1959" t="s">
        <v>33</v>
      </c>
      <c r="F1959">
        <v>38.319000000000003</v>
      </c>
      <c r="G1959" t="s">
        <v>34</v>
      </c>
      <c r="H1959">
        <v>1998</v>
      </c>
      <c r="J1959" t="s">
        <v>27</v>
      </c>
      <c r="K1959" t="s">
        <v>35</v>
      </c>
      <c r="L1959">
        <v>109.857</v>
      </c>
      <c r="M1959" t="s">
        <v>21</v>
      </c>
      <c r="N1959" t="s">
        <v>57</v>
      </c>
      <c r="O1959" t="str">
        <f t="shared" si="60"/>
        <v>Tier 3-Grocery Stor</v>
      </c>
      <c r="P1959" s="1">
        <f t="shared" si="61"/>
        <v>2.2953362453946805E-6</v>
      </c>
    </row>
    <row r="1960" spans="1:16" x14ac:dyDescent="0.3">
      <c r="A1960" t="s">
        <v>264</v>
      </c>
      <c r="B1960">
        <v>18.2</v>
      </c>
      <c r="C1960" t="s">
        <v>15</v>
      </c>
      <c r="D1960">
        <v>4.9399999999999999E-2</v>
      </c>
      <c r="E1960" t="s">
        <v>33</v>
      </c>
      <c r="F1960">
        <v>146.47300000000001</v>
      </c>
      <c r="G1960" t="s">
        <v>17</v>
      </c>
      <c r="H1960">
        <v>1999</v>
      </c>
      <c r="I1960" t="s">
        <v>18</v>
      </c>
      <c r="J1960" t="s">
        <v>19</v>
      </c>
      <c r="K1960" t="s">
        <v>20</v>
      </c>
      <c r="L1960">
        <v>3563.3616000000002</v>
      </c>
      <c r="M1960" t="s">
        <v>21</v>
      </c>
      <c r="N1960" t="s">
        <v>22</v>
      </c>
      <c r="O1960" t="str">
        <f t="shared" si="60"/>
        <v xml:space="preserve">Tier 1-Supermarket </v>
      </c>
      <c r="P1960" s="1">
        <f t="shared" si="61"/>
        <v>7.4452361123347451E-5</v>
      </c>
    </row>
    <row r="1961" spans="1:16" x14ac:dyDescent="0.3">
      <c r="A1961" t="s">
        <v>1234</v>
      </c>
      <c r="B1961">
        <v>18.2</v>
      </c>
      <c r="C1961" t="s">
        <v>15</v>
      </c>
      <c r="D1961">
        <v>9.01E-2</v>
      </c>
      <c r="E1961" t="s">
        <v>33</v>
      </c>
      <c r="F1961">
        <v>197.21100000000001</v>
      </c>
      <c r="G1961" t="s">
        <v>48</v>
      </c>
      <c r="H1961">
        <v>2002</v>
      </c>
      <c r="J1961" t="s">
        <v>49</v>
      </c>
      <c r="K1961" t="s">
        <v>20</v>
      </c>
      <c r="L1961">
        <v>3142.576</v>
      </c>
      <c r="M1961" t="s">
        <v>21</v>
      </c>
      <c r="N1961" t="s">
        <v>22</v>
      </c>
      <c r="O1961" t="str">
        <f t="shared" si="60"/>
        <v xml:space="preserve">Tier 2-Supermarket </v>
      </c>
      <c r="P1961" s="1">
        <f t="shared" si="61"/>
        <v>6.5660527747047823E-5</v>
      </c>
    </row>
    <row r="1962" spans="1:16" x14ac:dyDescent="0.3">
      <c r="A1962" t="s">
        <v>1281</v>
      </c>
      <c r="B1962">
        <v>18.2</v>
      </c>
      <c r="C1962" t="s">
        <v>15</v>
      </c>
      <c r="D1962">
        <v>0.16300000000000001</v>
      </c>
      <c r="E1962" t="s">
        <v>63</v>
      </c>
      <c r="F1962">
        <v>43.509</v>
      </c>
      <c r="G1962" t="s">
        <v>39</v>
      </c>
      <c r="H1962">
        <v>1987</v>
      </c>
      <c r="I1962" t="s">
        <v>40</v>
      </c>
      <c r="J1962" t="s">
        <v>27</v>
      </c>
      <c r="K1962" t="s">
        <v>20</v>
      </c>
      <c r="L1962">
        <v>1070.6063999999999</v>
      </c>
      <c r="M1962" t="s">
        <v>38</v>
      </c>
      <c r="N1962" t="s">
        <v>57</v>
      </c>
      <c r="O1962" t="str">
        <f t="shared" si="60"/>
        <v xml:space="preserve">Tier 3-Supermarket </v>
      </c>
      <c r="P1962" s="1">
        <f t="shared" si="61"/>
        <v>2.2369095046028155E-5</v>
      </c>
    </row>
    <row r="1963" spans="1:16" x14ac:dyDescent="0.3">
      <c r="A1963" t="s">
        <v>332</v>
      </c>
      <c r="B1963">
        <v>18.2</v>
      </c>
      <c r="C1963" t="s">
        <v>24</v>
      </c>
      <c r="D1963">
        <v>1.23E-2</v>
      </c>
      <c r="E1963" t="s">
        <v>33</v>
      </c>
      <c r="F1963">
        <v>60.09</v>
      </c>
      <c r="G1963" t="s">
        <v>51</v>
      </c>
      <c r="H1963">
        <v>2007</v>
      </c>
      <c r="J1963" t="s">
        <v>49</v>
      </c>
      <c r="K1963" t="s">
        <v>20</v>
      </c>
      <c r="L1963">
        <v>1113.2175999999999</v>
      </c>
      <c r="M1963" t="s">
        <v>21</v>
      </c>
      <c r="N1963" t="s">
        <v>22</v>
      </c>
      <c r="O1963" t="str">
        <f t="shared" si="60"/>
        <v xml:space="preserve">Tier 2-Supermarket </v>
      </c>
      <c r="P1963" s="1">
        <f t="shared" si="61"/>
        <v>2.3259407286666092E-5</v>
      </c>
    </row>
    <row r="1964" spans="1:16" x14ac:dyDescent="0.3">
      <c r="A1964" t="s">
        <v>1234</v>
      </c>
      <c r="B1964">
        <v>18.2</v>
      </c>
      <c r="C1964" t="s">
        <v>15</v>
      </c>
      <c r="D1964">
        <v>8.9800000000000005E-2</v>
      </c>
      <c r="E1964" t="s">
        <v>33</v>
      </c>
      <c r="F1964">
        <v>197.11099999999999</v>
      </c>
      <c r="G1964" t="s">
        <v>39</v>
      </c>
      <c r="H1964">
        <v>1987</v>
      </c>
      <c r="I1964" t="s">
        <v>40</v>
      </c>
      <c r="J1964" t="s">
        <v>27</v>
      </c>
      <c r="K1964" t="s">
        <v>20</v>
      </c>
      <c r="L1964">
        <v>589.23299999999995</v>
      </c>
      <c r="M1964" t="s">
        <v>21</v>
      </c>
      <c r="N1964" t="s">
        <v>22</v>
      </c>
      <c r="O1964" t="str">
        <f t="shared" si="60"/>
        <v xml:space="preserve">Tier 3-Supermarket </v>
      </c>
      <c r="P1964" s="1">
        <f t="shared" si="61"/>
        <v>1.2311348952571467E-5</v>
      </c>
    </row>
    <row r="1965" spans="1:16" x14ac:dyDescent="0.3">
      <c r="A1965" t="s">
        <v>1234</v>
      </c>
      <c r="B1965">
        <v>18.2</v>
      </c>
      <c r="C1965" t="s">
        <v>15</v>
      </c>
      <c r="D1965">
        <v>8.9899999999999994E-2</v>
      </c>
      <c r="E1965" t="s">
        <v>33</v>
      </c>
      <c r="F1965">
        <v>195.11099999999999</v>
      </c>
      <c r="G1965" t="s">
        <v>65</v>
      </c>
      <c r="H1965">
        <v>2004</v>
      </c>
      <c r="I1965" t="s">
        <v>55</v>
      </c>
      <c r="J1965" t="s">
        <v>49</v>
      </c>
      <c r="K1965" t="s">
        <v>20</v>
      </c>
      <c r="L1965">
        <v>3731.8090000000002</v>
      </c>
      <c r="M1965" t="s">
        <v>21</v>
      </c>
      <c r="N1965" t="s">
        <v>22</v>
      </c>
      <c r="O1965" t="str">
        <f t="shared" si="60"/>
        <v xml:space="preserve">Tier 2-Supermarket </v>
      </c>
      <c r="P1965" s="1">
        <f t="shared" si="61"/>
        <v>7.7971876699619303E-5</v>
      </c>
    </row>
    <row r="1966" spans="1:16" x14ac:dyDescent="0.3">
      <c r="A1966" t="s">
        <v>419</v>
      </c>
      <c r="B1966">
        <v>18.2</v>
      </c>
      <c r="C1966" t="s">
        <v>15</v>
      </c>
      <c r="D1966">
        <v>0.16170000000000001</v>
      </c>
      <c r="E1966" t="s">
        <v>33</v>
      </c>
      <c r="F1966">
        <v>38.418999999999997</v>
      </c>
      <c r="G1966" t="s">
        <v>17</v>
      </c>
      <c r="H1966">
        <v>1999</v>
      </c>
      <c r="I1966" t="s">
        <v>18</v>
      </c>
      <c r="J1966" t="s">
        <v>19</v>
      </c>
      <c r="K1966" t="s">
        <v>20</v>
      </c>
      <c r="L1966">
        <v>805.61800000000005</v>
      </c>
      <c r="M1966" t="s">
        <v>21</v>
      </c>
      <c r="N1966" t="s">
        <v>57</v>
      </c>
      <c r="O1966" t="str">
        <f t="shared" si="60"/>
        <v xml:space="preserve">Tier 1-Supermarket </v>
      </c>
      <c r="P1966" s="1">
        <f t="shared" si="61"/>
        <v>1.6832465799560992E-5</v>
      </c>
    </row>
    <row r="1967" spans="1:16" x14ac:dyDescent="0.3">
      <c r="A1967" t="s">
        <v>1234</v>
      </c>
      <c r="B1967">
        <v>18.2</v>
      </c>
      <c r="C1967" t="s">
        <v>15</v>
      </c>
      <c r="D1967">
        <v>9.0300000000000005E-2</v>
      </c>
      <c r="E1967" t="s">
        <v>33</v>
      </c>
      <c r="F1967">
        <v>194.71100000000001</v>
      </c>
      <c r="G1967" t="s">
        <v>26</v>
      </c>
      <c r="H1967">
        <v>2009</v>
      </c>
      <c r="I1967" t="s">
        <v>18</v>
      </c>
      <c r="J1967" t="s">
        <v>27</v>
      </c>
      <c r="K1967" t="s">
        <v>28</v>
      </c>
      <c r="L1967">
        <v>4910.2749999999996</v>
      </c>
      <c r="M1967" t="s">
        <v>21</v>
      </c>
      <c r="N1967" t="s">
        <v>22</v>
      </c>
      <c r="O1967" t="str">
        <f t="shared" si="60"/>
        <v xml:space="preserve">Tier 3-Supermarket </v>
      </c>
      <c r="P1967" s="1">
        <f t="shared" si="61"/>
        <v>1.0259457460476222E-4</v>
      </c>
    </row>
    <row r="1968" spans="1:16" x14ac:dyDescent="0.3">
      <c r="A1968" t="s">
        <v>419</v>
      </c>
      <c r="B1968">
        <v>18.2</v>
      </c>
      <c r="C1968" t="s">
        <v>15</v>
      </c>
      <c r="D1968">
        <v>0.1615</v>
      </c>
      <c r="E1968" t="s">
        <v>33</v>
      </c>
      <c r="F1968">
        <v>37.819000000000003</v>
      </c>
      <c r="G1968" t="s">
        <v>65</v>
      </c>
      <c r="H1968">
        <v>2004</v>
      </c>
      <c r="I1968" t="s">
        <v>55</v>
      </c>
      <c r="J1968" t="s">
        <v>49</v>
      </c>
      <c r="K1968" t="s">
        <v>20</v>
      </c>
      <c r="L1968">
        <v>256.33300000000003</v>
      </c>
      <c r="M1968" t="s">
        <v>21</v>
      </c>
      <c r="N1968" t="s">
        <v>57</v>
      </c>
      <c r="O1968" t="str">
        <f t="shared" si="60"/>
        <v xml:space="preserve">Tier 2-Supermarket </v>
      </c>
      <c r="P1968" s="1">
        <f t="shared" si="61"/>
        <v>5.3557845725875884E-6</v>
      </c>
    </row>
    <row r="1969" spans="1:16" x14ac:dyDescent="0.3">
      <c r="A1969" t="s">
        <v>703</v>
      </c>
      <c r="B1969">
        <v>18.2</v>
      </c>
      <c r="C1969" t="s">
        <v>15</v>
      </c>
      <c r="D1969">
        <v>1.26E-2</v>
      </c>
      <c r="E1969" t="s">
        <v>44</v>
      </c>
      <c r="F1969">
        <v>140.81800000000001</v>
      </c>
      <c r="G1969" t="s">
        <v>17</v>
      </c>
      <c r="H1969">
        <v>1999</v>
      </c>
      <c r="I1969" t="s">
        <v>18</v>
      </c>
      <c r="J1969" t="s">
        <v>19</v>
      </c>
      <c r="K1969" t="s">
        <v>20</v>
      </c>
      <c r="L1969">
        <v>3495.45</v>
      </c>
      <c r="M1969" t="s">
        <v>45</v>
      </c>
      <c r="N1969" t="s">
        <v>22</v>
      </c>
      <c r="O1969" t="str">
        <f t="shared" si="60"/>
        <v xml:space="preserve">Tier 1-Supermarket </v>
      </c>
      <c r="P1969" s="1">
        <f t="shared" si="61"/>
        <v>7.3033425989830735E-5</v>
      </c>
    </row>
    <row r="1970" spans="1:16" x14ac:dyDescent="0.3">
      <c r="A1970" t="s">
        <v>703</v>
      </c>
      <c r="B1970">
        <v>18.2</v>
      </c>
      <c r="C1970" t="s">
        <v>15</v>
      </c>
      <c r="D1970">
        <v>1.2699999999999999E-2</v>
      </c>
      <c r="E1970" t="s">
        <v>44</v>
      </c>
      <c r="F1970">
        <v>139.81800000000001</v>
      </c>
      <c r="G1970" t="s">
        <v>51</v>
      </c>
      <c r="H1970">
        <v>2007</v>
      </c>
      <c r="J1970" t="s">
        <v>49</v>
      </c>
      <c r="K1970" t="s">
        <v>20</v>
      </c>
      <c r="L1970">
        <v>838.90800000000002</v>
      </c>
      <c r="M1970" t="s">
        <v>45</v>
      </c>
      <c r="N1970" t="s">
        <v>22</v>
      </c>
      <c r="O1970" t="str">
        <f t="shared" si="60"/>
        <v xml:space="preserve">Tier 2-Supermarket </v>
      </c>
      <c r="P1970" s="1">
        <f t="shared" si="61"/>
        <v>1.7528022237559378E-5</v>
      </c>
    </row>
    <row r="1971" spans="1:16" x14ac:dyDescent="0.3">
      <c r="A1971" t="s">
        <v>332</v>
      </c>
      <c r="B1971">
        <v>18.2</v>
      </c>
      <c r="C1971" t="s">
        <v>24</v>
      </c>
      <c r="D1971">
        <v>1.23E-2</v>
      </c>
      <c r="E1971" t="s">
        <v>33</v>
      </c>
      <c r="F1971">
        <v>59.99</v>
      </c>
      <c r="G1971" t="s">
        <v>26</v>
      </c>
      <c r="H1971">
        <v>2009</v>
      </c>
      <c r="I1971" t="s">
        <v>18</v>
      </c>
      <c r="J1971" t="s">
        <v>27</v>
      </c>
      <c r="K1971" t="s">
        <v>28</v>
      </c>
      <c r="L1971">
        <v>644.49440000000004</v>
      </c>
      <c r="M1971" t="s">
        <v>21</v>
      </c>
      <c r="N1971" t="s">
        <v>22</v>
      </c>
      <c r="O1971" t="str">
        <f t="shared" si="60"/>
        <v xml:space="preserve">Tier 3-Supermarket </v>
      </c>
      <c r="P1971" s="1">
        <f t="shared" si="61"/>
        <v>1.3465972639648793E-5</v>
      </c>
    </row>
    <row r="1972" spans="1:16" x14ac:dyDescent="0.3">
      <c r="A1972" t="s">
        <v>1281</v>
      </c>
      <c r="B1972">
        <v>18.2</v>
      </c>
      <c r="C1972" t="s">
        <v>15</v>
      </c>
      <c r="D1972">
        <v>0.16309999999999999</v>
      </c>
      <c r="E1972" t="s">
        <v>63</v>
      </c>
      <c r="F1972">
        <v>43.009</v>
      </c>
      <c r="G1972" t="s">
        <v>54</v>
      </c>
      <c r="H1972">
        <v>1997</v>
      </c>
      <c r="I1972" t="s">
        <v>55</v>
      </c>
      <c r="J1972" t="s">
        <v>19</v>
      </c>
      <c r="K1972" t="s">
        <v>20</v>
      </c>
      <c r="L1972">
        <v>758.34619999999995</v>
      </c>
      <c r="M1972" t="s">
        <v>38</v>
      </c>
      <c r="N1972" t="s">
        <v>57</v>
      </c>
      <c r="O1972" t="str">
        <f t="shared" si="60"/>
        <v xml:space="preserve">Tier 1-Supermarket </v>
      </c>
      <c r="P1972" s="1">
        <f t="shared" si="61"/>
        <v>1.5844775657603278E-5</v>
      </c>
    </row>
    <row r="1973" spans="1:16" x14ac:dyDescent="0.3">
      <c r="A1973" t="s">
        <v>1460</v>
      </c>
      <c r="B1973">
        <v>18.2</v>
      </c>
      <c r="C1973" t="s">
        <v>24</v>
      </c>
      <c r="D1973">
        <v>2.6100000000000002E-2</v>
      </c>
      <c r="E1973" t="s">
        <v>42</v>
      </c>
      <c r="F1973">
        <v>241.22</v>
      </c>
      <c r="G1973" t="s">
        <v>65</v>
      </c>
      <c r="H1973">
        <v>2004</v>
      </c>
      <c r="I1973" t="s">
        <v>55</v>
      </c>
      <c r="J1973" t="s">
        <v>49</v>
      </c>
      <c r="K1973" t="s">
        <v>20</v>
      </c>
      <c r="L1973">
        <v>6507.5291999999999</v>
      </c>
      <c r="M1973" t="s">
        <v>21</v>
      </c>
      <c r="N1973" t="s">
        <v>22</v>
      </c>
      <c r="O1973" t="str">
        <f t="shared" si="60"/>
        <v xml:space="preserve">Tier 2-Supermarket </v>
      </c>
      <c r="P1973" s="1">
        <f t="shared" si="61"/>
        <v>1.3596737249992489E-4</v>
      </c>
    </row>
    <row r="1974" spans="1:16" x14ac:dyDescent="0.3">
      <c r="A1974" t="s">
        <v>1469</v>
      </c>
      <c r="B1974">
        <v>18.2</v>
      </c>
      <c r="C1974" t="s">
        <v>24</v>
      </c>
      <c r="D1974">
        <v>6.6699999999999995E-2</v>
      </c>
      <c r="E1974" t="s">
        <v>33</v>
      </c>
      <c r="F1974">
        <v>248.10900000000001</v>
      </c>
      <c r="G1974" t="s">
        <v>51</v>
      </c>
      <c r="H1974">
        <v>2007</v>
      </c>
      <c r="J1974" t="s">
        <v>49</v>
      </c>
      <c r="K1974" t="s">
        <v>20</v>
      </c>
      <c r="L1974">
        <v>4233.1563999999998</v>
      </c>
      <c r="M1974" t="s">
        <v>21</v>
      </c>
      <c r="N1974" t="s">
        <v>22</v>
      </c>
      <c r="O1974" t="str">
        <f t="shared" si="60"/>
        <v xml:space="preserve">Tier 2-Supermarket </v>
      </c>
      <c r="P1974" s="1">
        <f t="shared" si="61"/>
        <v>8.8446956655875014E-5</v>
      </c>
    </row>
    <row r="1975" spans="1:16" x14ac:dyDescent="0.3">
      <c r="A1975" t="s">
        <v>1460</v>
      </c>
      <c r="B1975">
        <v>18.2</v>
      </c>
      <c r="C1975" t="s">
        <v>24</v>
      </c>
      <c r="D1975">
        <v>2.6100000000000002E-2</v>
      </c>
      <c r="E1975" t="s">
        <v>42</v>
      </c>
      <c r="F1975">
        <v>239.22</v>
      </c>
      <c r="G1975" t="s">
        <v>48</v>
      </c>
      <c r="H1975">
        <v>2002</v>
      </c>
      <c r="J1975" t="s">
        <v>49</v>
      </c>
      <c r="K1975" t="s">
        <v>20</v>
      </c>
      <c r="L1975">
        <v>3133.2548000000002</v>
      </c>
      <c r="M1975" t="s">
        <v>21</v>
      </c>
      <c r="N1975" t="s">
        <v>22</v>
      </c>
      <c r="O1975" t="str">
        <f t="shared" si="60"/>
        <v xml:space="preserve">Tier 2-Supermarket </v>
      </c>
      <c r="P1975" s="1">
        <f t="shared" si="61"/>
        <v>6.5465771944408282E-5</v>
      </c>
    </row>
    <row r="1976" spans="1:16" x14ac:dyDescent="0.3">
      <c r="A1976" t="s">
        <v>703</v>
      </c>
      <c r="B1976">
        <v>18.2</v>
      </c>
      <c r="C1976" t="s">
        <v>15</v>
      </c>
      <c r="D1976">
        <v>1.26E-2</v>
      </c>
      <c r="E1976" t="s">
        <v>44</v>
      </c>
      <c r="F1976">
        <v>141.21799999999999</v>
      </c>
      <c r="G1976" t="s">
        <v>39</v>
      </c>
      <c r="H1976">
        <v>1987</v>
      </c>
      <c r="I1976" t="s">
        <v>40</v>
      </c>
      <c r="J1976" t="s">
        <v>27</v>
      </c>
      <c r="K1976" t="s">
        <v>20</v>
      </c>
      <c r="L1976">
        <v>2936.1779999999999</v>
      </c>
      <c r="M1976" t="s">
        <v>45</v>
      </c>
      <c r="N1976" t="s">
        <v>22</v>
      </c>
      <c r="O1976" t="str">
        <f t="shared" si="60"/>
        <v xml:space="preserve">Tier 3-Supermarket </v>
      </c>
      <c r="P1976" s="1">
        <f t="shared" si="61"/>
        <v>6.1348077831457814E-5</v>
      </c>
    </row>
    <row r="1977" spans="1:16" x14ac:dyDescent="0.3">
      <c r="A1977" t="s">
        <v>1281</v>
      </c>
      <c r="B1977">
        <v>18.2</v>
      </c>
      <c r="C1977" t="s">
        <v>15</v>
      </c>
      <c r="D1977">
        <v>0</v>
      </c>
      <c r="E1977" t="s">
        <v>63</v>
      </c>
      <c r="F1977">
        <v>44.109000000000002</v>
      </c>
      <c r="G1977" t="s">
        <v>48</v>
      </c>
      <c r="H1977">
        <v>2002</v>
      </c>
      <c r="J1977" t="s">
        <v>49</v>
      </c>
      <c r="K1977" t="s">
        <v>20</v>
      </c>
      <c r="L1977">
        <v>1115.2149999999999</v>
      </c>
      <c r="M1977" t="s">
        <v>38</v>
      </c>
      <c r="N1977" t="s">
        <v>36</v>
      </c>
      <c r="O1977" t="str">
        <f t="shared" si="60"/>
        <v xml:space="preserve">Tier 2-Supermarket </v>
      </c>
      <c r="P1977" s="1">
        <f t="shared" si="61"/>
        <v>2.3301140672945995E-5</v>
      </c>
    </row>
    <row r="1978" spans="1:16" x14ac:dyDescent="0.3">
      <c r="A1978" t="s">
        <v>1469</v>
      </c>
      <c r="B1978">
        <v>18.2</v>
      </c>
      <c r="C1978" t="s">
        <v>24</v>
      </c>
      <c r="D1978">
        <v>6.6299999999999998E-2</v>
      </c>
      <c r="E1978" t="s">
        <v>33</v>
      </c>
      <c r="F1978">
        <v>247.209</v>
      </c>
      <c r="G1978" t="s">
        <v>65</v>
      </c>
      <c r="H1978">
        <v>2004</v>
      </c>
      <c r="I1978" t="s">
        <v>55</v>
      </c>
      <c r="J1978" t="s">
        <v>49</v>
      </c>
      <c r="K1978" t="s">
        <v>20</v>
      </c>
      <c r="L1978">
        <v>3486.1288</v>
      </c>
      <c r="M1978" t="s">
        <v>21</v>
      </c>
      <c r="N1978" t="s">
        <v>22</v>
      </c>
      <c r="O1978" t="str">
        <f t="shared" si="60"/>
        <v xml:space="preserve">Tier 2-Supermarket </v>
      </c>
      <c r="P1978" s="1">
        <f t="shared" si="61"/>
        <v>7.2838670187191194E-5</v>
      </c>
    </row>
    <row r="1979" spans="1:16" x14ac:dyDescent="0.3">
      <c r="A1979" t="s">
        <v>1469</v>
      </c>
      <c r="B1979">
        <v>18.2</v>
      </c>
      <c r="C1979" t="s">
        <v>24</v>
      </c>
      <c r="D1979">
        <v>6.6400000000000001E-2</v>
      </c>
      <c r="E1979" t="s">
        <v>33</v>
      </c>
      <c r="F1979">
        <v>250.10900000000001</v>
      </c>
      <c r="G1979" t="s">
        <v>17</v>
      </c>
      <c r="H1979">
        <v>1999</v>
      </c>
      <c r="I1979" t="s">
        <v>18</v>
      </c>
      <c r="J1979" t="s">
        <v>19</v>
      </c>
      <c r="K1979" t="s">
        <v>20</v>
      </c>
      <c r="L1979">
        <v>5727.2115999999996</v>
      </c>
      <c r="M1979" t="s">
        <v>21</v>
      </c>
      <c r="N1979" t="s">
        <v>22</v>
      </c>
      <c r="O1979" t="str">
        <f t="shared" si="60"/>
        <v xml:space="preserve">Tier 1-Supermarket </v>
      </c>
      <c r="P1979" s="1">
        <f t="shared" si="61"/>
        <v>1.1966352959324267E-4</v>
      </c>
    </row>
    <row r="1980" spans="1:16" x14ac:dyDescent="0.3">
      <c r="A1980" t="s">
        <v>1281</v>
      </c>
      <c r="B1980">
        <v>18.2</v>
      </c>
      <c r="C1980" t="s">
        <v>15</v>
      </c>
      <c r="D1980">
        <v>0.1633</v>
      </c>
      <c r="E1980" t="s">
        <v>63</v>
      </c>
      <c r="F1980">
        <v>45.109000000000002</v>
      </c>
      <c r="G1980" t="s">
        <v>17</v>
      </c>
      <c r="H1980">
        <v>1999</v>
      </c>
      <c r="I1980" t="s">
        <v>18</v>
      </c>
      <c r="J1980" t="s">
        <v>19</v>
      </c>
      <c r="K1980" t="s">
        <v>20</v>
      </c>
      <c r="L1980">
        <v>669.12900000000002</v>
      </c>
      <c r="M1980" t="s">
        <v>38</v>
      </c>
      <c r="N1980" t="s">
        <v>57</v>
      </c>
      <c r="O1980" t="str">
        <f t="shared" si="60"/>
        <v xml:space="preserve">Tier 1-Supermarket </v>
      </c>
      <c r="P1980" s="1">
        <f t="shared" si="61"/>
        <v>1.39806844037676E-5</v>
      </c>
    </row>
    <row r="1981" spans="1:16" x14ac:dyDescent="0.3">
      <c r="A1981" t="s">
        <v>740</v>
      </c>
      <c r="B1981">
        <v>18.2</v>
      </c>
      <c r="C1981" t="s">
        <v>15</v>
      </c>
      <c r="D1981">
        <v>5.8700000000000002E-2</v>
      </c>
      <c r="E1981" t="s">
        <v>38</v>
      </c>
      <c r="F1981">
        <v>220.54599999999999</v>
      </c>
      <c r="G1981" t="s">
        <v>26</v>
      </c>
      <c r="H1981">
        <v>2009</v>
      </c>
      <c r="I1981" t="s">
        <v>18</v>
      </c>
      <c r="J1981" t="s">
        <v>27</v>
      </c>
      <c r="K1981" t="s">
        <v>28</v>
      </c>
      <c r="L1981">
        <v>3094.6383999999998</v>
      </c>
      <c r="M1981" t="s">
        <v>38</v>
      </c>
      <c r="N1981" t="s">
        <v>22</v>
      </c>
      <c r="O1981" t="str">
        <f t="shared" si="60"/>
        <v xml:space="preserve">Tier 3-Supermarket </v>
      </c>
      <c r="P1981" s="1">
        <f t="shared" si="61"/>
        <v>6.4658926476330146E-5</v>
      </c>
    </row>
    <row r="1982" spans="1:16" x14ac:dyDescent="0.3">
      <c r="A1982" t="s">
        <v>332</v>
      </c>
      <c r="B1982">
        <v>18.2</v>
      </c>
      <c r="C1982" t="s">
        <v>24</v>
      </c>
      <c r="D1982">
        <v>1.2200000000000001E-2</v>
      </c>
      <c r="E1982" t="s">
        <v>33</v>
      </c>
      <c r="F1982">
        <v>56.89</v>
      </c>
      <c r="G1982" t="s">
        <v>48</v>
      </c>
      <c r="H1982">
        <v>2002</v>
      </c>
      <c r="J1982" t="s">
        <v>49</v>
      </c>
      <c r="K1982" t="s">
        <v>20</v>
      </c>
      <c r="L1982">
        <v>1406.1695999999999</v>
      </c>
      <c r="M1982" t="s">
        <v>21</v>
      </c>
      <c r="N1982" t="s">
        <v>22</v>
      </c>
      <c r="O1982" t="str">
        <f t="shared" si="60"/>
        <v xml:space="preserve">Tier 2-Supermarket </v>
      </c>
      <c r="P1982" s="1">
        <f t="shared" si="61"/>
        <v>2.9380303941051909E-5</v>
      </c>
    </row>
    <row r="1983" spans="1:16" x14ac:dyDescent="0.3">
      <c r="A1983" t="s">
        <v>1469</v>
      </c>
      <c r="B1983">
        <v>18.2</v>
      </c>
      <c r="C1983" t="s">
        <v>24</v>
      </c>
      <c r="D1983">
        <v>6.6400000000000001E-2</v>
      </c>
      <c r="E1983" t="s">
        <v>33</v>
      </c>
      <c r="F1983">
        <v>250.10900000000001</v>
      </c>
      <c r="G1983" t="s">
        <v>48</v>
      </c>
      <c r="H1983">
        <v>2002</v>
      </c>
      <c r="J1983" t="s">
        <v>49</v>
      </c>
      <c r="K1983" t="s">
        <v>20</v>
      </c>
      <c r="L1983">
        <v>4233.1563999999998</v>
      </c>
      <c r="M1983" t="s">
        <v>21</v>
      </c>
      <c r="N1983" t="s">
        <v>22</v>
      </c>
      <c r="O1983" t="str">
        <f t="shared" si="60"/>
        <v xml:space="preserve">Tier 2-Supermarket </v>
      </c>
      <c r="P1983" s="1">
        <f t="shared" si="61"/>
        <v>8.8446956655875014E-5</v>
      </c>
    </row>
    <row r="1984" spans="1:16" x14ac:dyDescent="0.3">
      <c r="A1984" t="s">
        <v>1469</v>
      </c>
      <c r="B1984">
        <v>18.2</v>
      </c>
      <c r="C1984" t="s">
        <v>24</v>
      </c>
      <c r="D1984">
        <v>6.6299999999999998E-2</v>
      </c>
      <c r="E1984" t="s">
        <v>33</v>
      </c>
      <c r="F1984">
        <v>247.10900000000001</v>
      </c>
      <c r="G1984" t="s">
        <v>54</v>
      </c>
      <c r="H1984">
        <v>1997</v>
      </c>
      <c r="I1984" t="s">
        <v>55</v>
      </c>
      <c r="J1984" t="s">
        <v>19</v>
      </c>
      <c r="K1984" t="s">
        <v>20</v>
      </c>
      <c r="L1984">
        <v>2241.0828000000001</v>
      </c>
      <c r="M1984" t="s">
        <v>21</v>
      </c>
      <c r="N1984" t="s">
        <v>22</v>
      </c>
      <c r="O1984" t="str">
        <f t="shared" si="60"/>
        <v xml:space="preserve">Tier 1-Supermarket </v>
      </c>
      <c r="P1984" s="1">
        <f t="shared" si="61"/>
        <v>4.6824859406051482E-5</v>
      </c>
    </row>
    <row r="1985" spans="1:16" x14ac:dyDescent="0.3">
      <c r="A1985" t="s">
        <v>1281</v>
      </c>
      <c r="B1985">
        <v>18.2</v>
      </c>
      <c r="C1985" t="s">
        <v>15</v>
      </c>
      <c r="D1985">
        <v>0.16309999999999999</v>
      </c>
      <c r="E1985" t="s">
        <v>63</v>
      </c>
      <c r="F1985">
        <v>43.308999999999997</v>
      </c>
      <c r="G1985" t="s">
        <v>65</v>
      </c>
      <c r="H1985">
        <v>2004</v>
      </c>
      <c r="I1985" t="s">
        <v>55</v>
      </c>
      <c r="J1985" t="s">
        <v>49</v>
      </c>
      <c r="K1985" t="s">
        <v>20</v>
      </c>
      <c r="L1985">
        <v>758.34619999999995</v>
      </c>
      <c r="M1985" t="s">
        <v>38</v>
      </c>
      <c r="N1985" t="s">
        <v>57</v>
      </c>
      <c r="O1985" t="str">
        <f t="shared" si="60"/>
        <v xml:space="preserve">Tier 2-Supermarket </v>
      </c>
      <c r="P1985" s="1">
        <f t="shared" si="61"/>
        <v>1.5844775657603278E-5</v>
      </c>
    </row>
    <row r="1986" spans="1:16" x14ac:dyDescent="0.3">
      <c r="A1986" t="s">
        <v>1460</v>
      </c>
      <c r="B1986">
        <v>18.2</v>
      </c>
      <c r="C1986" t="s">
        <v>24</v>
      </c>
      <c r="D1986">
        <v>4.36E-2</v>
      </c>
      <c r="E1986" t="s">
        <v>42</v>
      </c>
      <c r="F1986">
        <v>241.42</v>
      </c>
      <c r="G1986" t="s">
        <v>34</v>
      </c>
      <c r="H1986">
        <v>1998</v>
      </c>
      <c r="J1986" t="s">
        <v>27</v>
      </c>
      <c r="K1986" t="s">
        <v>35</v>
      </c>
      <c r="L1986">
        <v>482.03919999999999</v>
      </c>
      <c r="M1986" t="s">
        <v>21</v>
      </c>
      <c r="N1986" t="s">
        <v>22</v>
      </c>
      <c r="O1986" t="str">
        <f t="shared" ref="O1986:O2049" si="62">_xlfn.CONCAT(J1986,"-", LEFT(K1986,12))</f>
        <v>Tier 3-Grocery Stor</v>
      </c>
      <c r="P1986" s="1">
        <f t="shared" ref="P1986:P2049" si="63">L1986/SUM(L:L)</f>
        <v>1.0071657222216659E-5</v>
      </c>
    </row>
    <row r="1987" spans="1:16" x14ac:dyDescent="0.3">
      <c r="A1987" t="s">
        <v>332</v>
      </c>
      <c r="B1987">
        <v>18.2</v>
      </c>
      <c r="C1987" t="s">
        <v>24</v>
      </c>
      <c r="D1987">
        <v>1.2200000000000001E-2</v>
      </c>
      <c r="E1987" t="s">
        <v>33</v>
      </c>
      <c r="F1987">
        <v>57.19</v>
      </c>
      <c r="G1987" t="s">
        <v>17</v>
      </c>
      <c r="H1987">
        <v>1999</v>
      </c>
      <c r="I1987" t="s">
        <v>18</v>
      </c>
      <c r="J1987" t="s">
        <v>19</v>
      </c>
      <c r="K1987" t="s">
        <v>20</v>
      </c>
      <c r="L1987">
        <v>1640.5311999999999</v>
      </c>
      <c r="M1987" t="s">
        <v>21</v>
      </c>
      <c r="N1987" t="s">
        <v>22</v>
      </c>
      <c r="O1987" t="str">
        <f t="shared" si="62"/>
        <v xml:space="preserve">Tier 1-Supermarket </v>
      </c>
      <c r="P1987" s="1">
        <f t="shared" si="63"/>
        <v>3.4277021264560558E-5</v>
      </c>
    </row>
    <row r="1988" spans="1:16" x14ac:dyDescent="0.3">
      <c r="A1988" t="s">
        <v>703</v>
      </c>
      <c r="B1988">
        <v>18.2</v>
      </c>
      <c r="C1988" t="s">
        <v>15</v>
      </c>
      <c r="D1988">
        <v>1.26E-2</v>
      </c>
      <c r="E1988" t="s">
        <v>44</v>
      </c>
      <c r="F1988">
        <v>139.81800000000001</v>
      </c>
      <c r="G1988" t="s">
        <v>54</v>
      </c>
      <c r="H1988">
        <v>1997</v>
      </c>
      <c r="I1988" t="s">
        <v>55</v>
      </c>
      <c r="J1988" t="s">
        <v>19</v>
      </c>
      <c r="K1988" t="s">
        <v>20</v>
      </c>
      <c r="L1988">
        <v>1398.18</v>
      </c>
      <c r="M1988" t="s">
        <v>45</v>
      </c>
      <c r="N1988" t="s">
        <v>22</v>
      </c>
      <c r="O1988" t="str">
        <f t="shared" si="62"/>
        <v xml:space="preserve">Tier 1-Supermarket </v>
      </c>
      <c r="P1988" s="1">
        <f t="shared" si="63"/>
        <v>2.9213370395932299E-5</v>
      </c>
    </row>
    <row r="1989" spans="1:16" x14ac:dyDescent="0.3">
      <c r="A1989" t="s">
        <v>1460</v>
      </c>
      <c r="B1989">
        <v>18.2</v>
      </c>
      <c r="C1989" t="s">
        <v>24</v>
      </c>
      <c r="D1989">
        <v>2.6100000000000002E-2</v>
      </c>
      <c r="E1989" t="s">
        <v>42</v>
      </c>
      <c r="F1989">
        <v>241.82</v>
      </c>
      <c r="G1989" t="s">
        <v>54</v>
      </c>
      <c r="H1989">
        <v>1997</v>
      </c>
      <c r="I1989" t="s">
        <v>55</v>
      </c>
      <c r="J1989" t="s">
        <v>19</v>
      </c>
      <c r="K1989" t="s">
        <v>20</v>
      </c>
      <c r="L1989">
        <v>4097.3332</v>
      </c>
      <c r="M1989" t="s">
        <v>21</v>
      </c>
      <c r="N1989" t="s">
        <v>22</v>
      </c>
      <c r="O1989" t="str">
        <f t="shared" si="62"/>
        <v xml:space="preserve">Tier 1-Supermarket </v>
      </c>
      <c r="P1989" s="1">
        <f t="shared" si="63"/>
        <v>8.5609086388841596E-5</v>
      </c>
    </row>
    <row r="1990" spans="1:16" x14ac:dyDescent="0.3">
      <c r="A1990" t="s">
        <v>1469</v>
      </c>
      <c r="B1990">
        <v>18.2</v>
      </c>
      <c r="C1990" t="s">
        <v>24</v>
      </c>
      <c r="D1990">
        <v>6.6600000000000006E-2</v>
      </c>
      <c r="E1990" t="s">
        <v>33</v>
      </c>
      <c r="F1990">
        <v>250.209</v>
      </c>
      <c r="G1990" t="s">
        <v>26</v>
      </c>
      <c r="H1990">
        <v>2009</v>
      </c>
      <c r="I1990" t="s">
        <v>18</v>
      </c>
      <c r="J1990" t="s">
        <v>27</v>
      </c>
      <c r="K1990" t="s">
        <v>28</v>
      </c>
      <c r="L1990">
        <v>2988.1104</v>
      </c>
      <c r="M1990" t="s">
        <v>21</v>
      </c>
      <c r="N1990" t="s">
        <v>22</v>
      </c>
      <c r="O1990" t="str">
        <f t="shared" si="62"/>
        <v xml:space="preserve">Tier 3-Supermarket </v>
      </c>
      <c r="P1990" s="1">
        <f t="shared" si="63"/>
        <v>6.2433145874735309E-5</v>
      </c>
    </row>
    <row r="1991" spans="1:16" x14ac:dyDescent="0.3">
      <c r="A1991" t="s">
        <v>1234</v>
      </c>
      <c r="B1991">
        <v>18.2</v>
      </c>
      <c r="C1991" t="s">
        <v>15</v>
      </c>
      <c r="D1991">
        <v>8.9899999999999994E-2</v>
      </c>
      <c r="E1991" t="s">
        <v>33</v>
      </c>
      <c r="F1991">
        <v>197.511</v>
      </c>
      <c r="G1991" t="s">
        <v>54</v>
      </c>
      <c r="H1991">
        <v>1997</v>
      </c>
      <c r="I1991" t="s">
        <v>55</v>
      </c>
      <c r="J1991" t="s">
        <v>19</v>
      </c>
      <c r="K1991" t="s">
        <v>20</v>
      </c>
      <c r="L1991">
        <v>392.822</v>
      </c>
      <c r="M1991" t="s">
        <v>21</v>
      </c>
      <c r="N1991" t="s">
        <v>22</v>
      </c>
      <c r="O1991" t="str">
        <f t="shared" si="62"/>
        <v xml:space="preserve">Tier 1-Supermarket </v>
      </c>
      <c r="P1991" s="1">
        <f t="shared" si="63"/>
        <v>8.2075659683809778E-6</v>
      </c>
    </row>
    <row r="1992" spans="1:16" x14ac:dyDescent="0.3">
      <c r="A1992" t="s">
        <v>740</v>
      </c>
      <c r="B1992">
        <v>18.2</v>
      </c>
      <c r="C1992" t="s">
        <v>15</v>
      </c>
      <c r="D1992">
        <v>5.8599999999999999E-2</v>
      </c>
      <c r="E1992" t="s">
        <v>38</v>
      </c>
      <c r="F1992">
        <v>221.64599999999999</v>
      </c>
      <c r="G1992" t="s">
        <v>48</v>
      </c>
      <c r="H1992">
        <v>2002</v>
      </c>
      <c r="J1992" t="s">
        <v>49</v>
      </c>
      <c r="K1992" t="s">
        <v>20</v>
      </c>
      <c r="L1992">
        <v>2957.6226000000001</v>
      </c>
      <c r="M1992" t="s">
        <v>38</v>
      </c>
      <c r="N1992" t="s">
        <v>22</v>
      </c>
      <c r="O1992" t="str">
        <f t="shared" si="62"/>
        <v xml:space="preserve">Tier 2-Supermarket </v>
      </c>
      <c r="P1992" s="1">
        <f t="shared" si="63"/>
        <v>6.1796138197642867E-5</v>
      </c>
    </row>
    <row r="1993" spans="1:16" x14ac:dyDescent="0.3">
      <c r="A1993" t="s">
        <v>740</v>
      </c>
      <c r="B1993">
        <v>18.2</v>
      </c>
      <c r="C1993" t="s">
        <v>15</v>
      </c>
      <c r="D1993">
        <v>5.8400000000000001E-2</v>
      </c>
      <c r="E1993" t="s">
        <v>38</v>
      </c>
      <c r="F1993">
        <v>221.446</v>
      </c>
      <c r="G1993" t="s">
        <v>39</v>
      </c>
      <c r="H1993">
        <v>1987</v>
      </c>
      <c r="I1993" t="s">
        <v>40</v>
      </c>
      <c r="J1993" t="s">
        <v>27</v>
      </c>
      <c r="K1993" t="s">
        <v>20</v>
      </c>
      <c r="L1993">
        <v>2651.7521000000002</v>
      </c>
      <c r="M1993" t="s">
        <v>38</v>
      </c>
      <c r="N1993" t="s">
        <v>22</v>
      </c>
      <c r="O1993" t="str">
        <f t="shared" si="62"/>
        <v xml:space="preserve">Tier 3-Supermarket </v>
      </c>
      <c r="P1993" s="1">
        <f t="shared" si="63"/>
        <v>5.5405324275480487E-5</v>
      </c>
    </row>
    <row r="1994" spans="1:16" x14ac:dyDescent="0.3">
      <c r="A1994" t="s">
        <v>1234</v>
      </c>
      <c r="B1994">
        <v>18.2</v>
      </c>
      <c r="C1994" t="s">
        <v>15</v>
      </c>
      <c r="D1994">
        <v>0</v>
      </c>
      <c r="E1994" t="s">
        <v>33</v>
      </c>
      <c r="F1994">
        <v>195.411</v>
      </c>
      <c r="G1994" t="s">
        <v>34</v>
      </c>
      <c r="H1994">
        <v>1998</v>
      </c>
      <c r="J1994" t="s">
        <v>27</v>
      </c>
      <c r="K1994" t="s">
        <v>35</v>
      </c>
      <c r="L1994">
        <v>332.21089999999998</v>
      </c>
      <c r="M1994" t="s">
        <v>21</v>
      </c>
      <c r="N1994" t="s">
        <v>36</v>
      </c>
      <c r="O1994" t="str">
        <f t="shared" si="62"/>
        <v>Tier 3-Grocery Stor</v>
      </c>
      <c r="P1994" s="1">
        <f t="shared" si="63"/>
        <v>6.9411664243988787E-6</v>
      </c>
    </row>
    <row r="1995" spans="1:16" x14ac:dyDescent="0.3">
      <c r="A1995" t="s">
        <v>1460</v>
      </c>
      <c r="B1995">
        <v>18.2</v>
      </c>
      <c r="C1995" t="s">
        <v>24</v>
      </c>
      <c r="D1995">
        <v>2.6200000000000001E-2</v>
      </c>
      <c r="E1995" t="s">
        <v>42</v>
      </c>
      <c r="F1995">
        <v>241.12</v>
      </c>
      <c r="G1995" t="s">
        <v>26</v>
      </c>
      <c r="H1995">
        <v>2009</v>
      </c>
      <c r="I1995" t="s">
        <v>18</v>
      </c>
      <c r="J1995" t="s">
        <v>27</v>
      </c>
      <c r="K1995" t="s">
        <v>28</v>
      </c>
      <c r="L1995">
        <v>3081.4973</v>
      </c>
      <c r="M1995" t="s">
        <v>21</v>
      </c>
      <c r="N1995" t="s">
        <v>22</v>
      </c>
      <c r="O1995" t="str">
        <f t="shared" si="62"/>
        <v xml:space="preserve">Tier 3-Supermarket </v>
      </c>
      <c r="P1995" s="1">
        <f t="shared" si="63"/>
        <v>6.4384358236396817E-5</v>
      </c>
    </row>
    <row r="1996" spans="1:16" x14ac:dyDescent="0.3">
      <c r="A1996" t="s">
        <v>332</v>
      </c>
      <c r="B1996">
        <v>18.2</v>
      </c>
      <c r="C1996" t="s">
        <v>24</v>
      </c>
      <c r="D1996">
        <v>1.2200000000000001E-2</v>
      </c>
      <c r="E1996" t="s">
        <v>33</v>
      </c>
      <c r="F1996">
        <v>57.39</v>
      </c>
      <c r="G1996" t="s">
        <v>65</v>
      </c>
      <c r="H1996">
        <v>2004</v>
      </c>
      <c r="I1996" t="s">
        <v>55</v>
      </c>
      <c r="J1996" t="s">
        <v>49</v>
      </c>
      <c r="K1996" t="s">
        <v>20</v>
      </c>
      <c r="L1996">
        <v>1075.5415</v>
      </c>
      <c r="M1996" t="s">
        <v>21</v>
      </c>
      <c r="N1996" t="s">
        <v>22</v>
      </c>
      <c r="O1996" t="str">
        <f t="shared" si="62"/>
        <v xml:space="preserve">Tier 2-Supermarket </v>
      </c>
      <c r="P1996" s="1">
        <f t="shared" si="63"/>
        <v>2.247220831058706E-5</v>
      </c>
    </row>
    <row r="1997" spans="1:16" x14ac:dyDescent="0.3">
      <c r="A1997" t="s">
        <v>1460</v>
      </c>
      <c r="B1997">
        <v>18.2</v>
      </c>
      <c r="C1997" t="s">
        <v>24</v>
      </c>
      <c r="D1997">
        <v>0</v>
      </c>
      <c r="E1997" t="s">
        <v>42</v>
      </c>
      <c r="F1997">
        <v>243.02</v>
      </c>
      <c r="G1997" t="s">
        <v>17</v>
      </c>
      <c r="H1997">
        <v>1999</v>
      </c>
      <c r="I1997" t="s">
        <v>18</v>
      </c>
      <c r="J1997" t="s">
        <v>19</v>
      </c>
      <c r="K1997" t="s">
        <v>20</v>
      </c>
      <c r="L1997">
        <v>3556.0472</v>
      </c>
      <c r="M1997" t="s">
        <v>21</v>
      </c>
      <c r="N1997" t="s">
        <v>36</v>
      </c>
      <c r="O1997" t="str">
        <f t="shared" si="62"/>
        <v xml:space="preserve">Tier 1-Supermarket </v>
      </c>
      <c r="P1997" s="1">
        <f t="shared" si="63"/>
        <v>7.4299535109226232E-5</v>
      </c>
    </row>
    <row r="1998" spans="1:16" x14ac:dyDescent="0.3">
      <c r="A1998" t="s">
        <v>740</v>
      </c>
      <c r="B1998">
        <v>18.2</v>
      </c>
      <c r="C1998" t="s">
        <v>15</v>
      </c>
      <c r="D1998">
        <v>5.8599999999999999E-2</v>
      </c>
      <c r="E1998" t="s">
        <v>38</v>
      </c>
      <c r="F1998">
        <v>222.64599999999999</v>
      </c>
      <c r="G1998" t="s">
        <v>17</v>
      </c>
      <c r="H1998">
        <v>1999</v>
      </c>
      <c r="I1998" t="s">
        <v>18</v>
      </c>
      <c r="J1998" t="s">
        <v>19</v>
      </c>
      <c r="K1998" t="s">
        <v>20</v>
      </c>
      <c r="L1998">
        <v>3497.1579999999999</v>
      </c>
      <c r="M1998" t="s">
        <v>38</v>
      </c>
      <c r="N1998" t="s">
        <v>22</v>
      </c>
      <c r="O1998" t="str">
        <f t="shared" si="62"/>
        <v xml:space="preserve">Tier 1-Supermarket </v>
      </c>
      <c r="P1998" s="1">
        <f t="shared" si="63"/>
        <v>7.3069112694429758E-5</v>
      </c>
    </row>
    <row r="1999" spans="1:16" x14ac:dyDescent="0.3">
      <c r="A1999" t="s">
        <v>1281</v>
      </c>
      <c r="B1999">
        <v>18.2</v>
      </c>
      <c r="C1999" t="s">
        <v>15</v>
      </c>
      <c r="D1999">
        <v>0.16400000000000001</v>
      </c>
      <c r="E1999" t="s">
        <v>63</v>
      </c>
      <c r="F1999">
        <v>44.908999999999999</v>
      </c>
      <c r="G1999" t="s">
        <v>51</v>
      </c>
      <c r="H1999">
        <v>2007</v>
      </c>
      <c r="J1999" t="s">
        <v>49</v>
      </c>
      <c r="K1999" t="s">
        <v>20</v>
      </c>
      <c r="L1999">
        <v>670.41700000000003</v>
      </c>
      <c r="M1999" t="s">
        <v>38</v>
      </c>
      <c r="N1999" t="s">
        <v>57</v>
      </c>
      <c r="O1999" t="str">
        <f t="shared" si="62"/>
        <v xml:space="preserve">Tier 2-Supermarket </v>
      </c>
      <c r="P1999" s="1">
        <f t="shared" si="63"/>
        <v>1.4007595689202924E-5</v>
      </c>
    </row>
    <row r="2000" spans="1:16" x14ac:dyDescent="0.3">
      <c r="A2000" t="s">
        <v>703</v>
      </c>
      <c r="B2000">
        <v>18.2</v>
      </c>
      <c r="C2000" t="s">
        <v>15</v>
      </c>
      <c r="D2000">
        <v>1.26E-2</v>
      </c>
      <c r="E2000" t="s">
        <v>44</v>
      </c>
      <c r="F2000">
        <v>137.81800000000001</v>
      </c>
      <c r="G2000" t="s">
        <v>65</v>
      </c>
      <c r="H2000">
        <v>2004</v>
      </c>
      <c r="I2000" t="s">
        <v>55</v>
      </c>
      <c r="J2000" t="s">
        <v>49</v>
      </c>
      <c r="K2000" t="s">
        <v>20</v>
      </c>
      <c r="L2000">
        <v>2149.4009999999998</v>
      </c>
      <c r="M2000" t="s">
        <v>45</v>
      </c>
      <c r="N2000" t="s">
        <v>22</v>
      </c>
      <c r="O2000" t="str">
        <f t="shared" si="62"/>
        <v xml:space="preserve">Tier 2-Supermarket </v>
      </c>
      <c r="P2000" s="1">
        <f t="shared" si="63"/>
        <v>4.4909273156809041E-5</v>
      </c>
    </row>
    <row r="2001" spans="1:16" x14ac:dyDescent="0.3">
      <c r="A2001" t="s">
        <v>1469</v>
      </c>
      <c r="B2001">
        <v>18.2</v>
      </c>
      <c r="C2001" t="s">
        <v>24</v>
      </c>
      <c r="D2001">
        <v>6.6199999999999995E-2</v>
      </c>
      <c r="E2001" t="s">
        <v>33</v>
      </c>
      <c r="F2001">
        <v>250.90899999999999</v>
      </c>
      <c r="G2001" t="s">
        <v>39</v>
      </c>
      <c r="H2001">
        <v>1987</v>
      </c>
      <c r="I2001" t="s">
        <v>40</v>
      </c>
      <c r="J2001" t="s">
        <v>27</v>
      </c>
      <c r="K2001" t="s">
        <v>20</v>
      </c>
      <c r="L2001">
        <v>3786.0853999999999</v>
      </c>
      <c r="M2001" t="s">
        <v>21</v>
      </c>
      <c r="N2001" t="s">
        <v>22</v>
      </c>
      <c r="O2001" t="str">
        <f t="shared" si="62"/>
        <v xml:space="preserve">Tier 3-Supermarket </v>
      </c>
      <c r="P2001" s="1">
        <f t="shared" si="63"/>
        <v>7.9105919939372247E-5</v>
      </c>
    </row>
    <row r="2002" spans="1:16" x14ac:dyDescent="0.3">
      <c r="A2002" t="s">
        <v>1460</v>
      </c>
      <c r="B2002">
        <v>18.2</v>
      </c>
      <c r="C2002" t="s">
        <v>24</v>
      </c>
      <c r="D2002">
        <v>2.6200000000000001E-2</v>
      </c>
      <c r="E2002" t="s">
        <v>42</v>
      </c>
      <c r="F2002">
        <v>241.32</v>
      </c>
      <c r="G2002" t="s">
        <v>51</v>
      </c>
      <c r="H2002">
        <v>2007</v>
      </c>
      <c r="J2002" t="s">
        <v>49</v>
      </c>
      <c r="K2002" t="s">
        <v>20</v>
      </c>
      <c r="L2002">
        <v>4001.3467000000001</v>
      </c>
      <c r="M2002" t="s">
        <v>21</v>
      </c>
      <c r="N2002" t="s">
        <v>22</v>
      </c>
      <c r="O2002" t="str">
        <f t="shared" si="62"/>
        <v xml:space="preserve">Tier 2-Supermarket </v>
      </c>
      <c r="P2002" s="1">
        <f t="shared" si="63"/>
        <v>8.3603558361327855E-5</v>
      </c>
    </row>
    <row r="2003" spans="1:16" x14ac:dyDescent="0.3">
      <c r="A2003" t="s">
        <v>1460</v>
      </c>
      <c r="B2003">
        <v>18.2</v>
      </c>
      <c r="C2003" t="s">
        <v>24</v>
      </c>
      <c r="D2003">
        <v>0</v>
      </c>
      <c r="E2003" t="s">
        <v>42</v>
      </c>
      <c r="F2003">
        <v>241.42</v>
      </c>
      <c r="G2003" t="s">
        <v>39</v>
      </c>
      <c r="H2003">
        <v>1987</v>
      </c>
      <c r="I2003" t="s">
        <v>40</v>
      </c>
      <c r="J2003" t="s">
        <v>27</v>
      </c>
      <c r="K2003" t="s">
        <v>20</v>
      </c>
      <c r="L2003">
        <v>3392.8276999999998</v>
      </c>
      <c r="M2003" t="s">
        <v>21</v>
      </c>
      <c r="N2003" t="s">
        <v>36</v>
      </c>
      <c r="O2003" t="str">
        <f t="shared" si="62"/>
        <v xml:space="preserve">Tier 3-Supermarket </v>
      </c>
      <c r="P2003" s="1">
        <f t="shared" si="63"/>
        <v>7.0889250518301692E-5</v>
      </c>
    </row>
    <row r="2004" spans="1:16" x14ac:dyDescent="0.3">
      <c r="A2004" t="s">
        <v>264</v>
      </c>
      <c r="B2004">
        <v>18.2</v>
      </c>
      <c r="C2004" t="s">
        <v>15</v>
      </c>
      <c r="D2004">
        <v>4.9299999999999997E-2</v>
      </c>
      <c r="E2004" t="s">
        <v>33</v>
      </c>
      <c r="F2004">
        <v>150.07300000000001</v>
      </c>
      <c r="G2004" t="s">
        <v>54</v>
      </c>
      <c r="H2004">
        <v>1997</v>
      </c>
      <c r="I2004" t="s">
        <v>55</v>
      </c>
      <c r="J2004" t="s">
        <v>19</v>
      </c>
      <c r="K2004" t="s">
        <v>20</v>
      </c>
      <c r="L2004">
        <v>2025.9475</v>
      </c>
      <c r="M2004" t="s">
        <v>21</v>
      </c>
      <c r="N2004" t="s">
        <v>22</v>
      </c>
      <c r="O2004" t="str">
        <f t="shared" si="62"/>
        <v xml:space="preserve">Tier 1-Supermarket </v>
      </c>
      <c r="P2004" s="1">
        <f t="shared" si="63"/>
        <v>4.2329853609844973E-5</v>
      </c>
    </row>
    <row r="2005" spans="1:16" x14ac:dyDescent="0.3">
      <c r="A2005" t="s">
        <v>1234</v>
      </c>
      <c r="B2005">
        <v>18.2</v>
      </c>
      <c r="C2005" t="s">
        <v>15</v>
      </c>
      <c r="D2005">
        <v>0.09</v>
      </c>
      <c r="E2005" t="s">
        <v>33</v>
      </c>
      <c r="F2005">
        <v>198.21100000000001</v>
      </c>
      <c r="G2005" t="s">
        <v>17</v>
      </c>
      <c r="H2005">
        <v>1999</v>
      </c>
      <c r="I2005" t="s">
        <v>18</v>
      </c>
      <c r="J2005" t="s">
        <v>19</v>
      </c>
      <c r="K2005" t="s">
        <v>20</v>
      </c>
      <c r="L2005">
        <v>2276.9463000000001</v>
      </c>
      <c r="M2005" t="s">
        <v>21</v>
      </c>
      <c r="N2005" t="s">
        <v>22</v>
      </c>
      <c r="O2005" t="str">
        <f t="shared" si="62"/>
        <v xml:space="preserve">Tier 1-Supermarket </v>
      </c>
      <c r="P2005" s="1">
        <f t="shared" si="63"/>
        <v>4.7574186180282639E-5</v>
      </c>
    </row>
    <row r="2006" spans="1:16" x14ac:dyDescent="0.3">
      <c r="A2006" t="s">
        <v>264</v>
      </c>
      <c r="B2006">
        <v>18.2</v>
      </c>
      <c r="C2006" t="s">
        <v>15</v>
      </c>
      <c r="D2006">
        <v>4.9299999999999997E-2</v>
      </c>
      <c r="E2006" t="s">
        <v>33</v>
      </c>
      <c r="F2006">
        <v>146.57300000000001</v>
      </c>
      <c r="G2006" t="s">
        <v>65</v>
      </c>
      <c r="H2006">
        <v>2004</v>
      </c>
      <c r="I2006" t="s">
        <v>55</v>
      </c>
      <c r="J2006" t="s">
        <v>49</v>
      </c>
      <c r="K2006" t="s">
        <v>20</v>
      </c>
      <c r="L2006">
        <v>2244.5156000000002</v>
      </c>
      <c r="M2006" t="s">
        <v>21</v>
      </c>
      <c r="N2006" t="s">
        <v>22</v>
      </c>
      <c r="O2006" t="str">
        <f t="shared" si="62"/>
        <v xml:space="preserve">Tier 2-Supermarket </v>
      </c>
      <c r="P2006" s="1">
        <f t="shared" si="63"/>
        <v>4.6896583832016064E-5</v>
      </c>
    </row>
    <row r="2007" spans="1:16" x14ac:dyDescent="0.3">
      <c r="A2007" t="s">
        <v>740</v>
      </c>
      <c r="B2007">
        <v>18.2</v>
      </c>
      <c r="C2007" t="s">
        <v>15</v>
      </c>
      <c r="D2007">
        <v>0</v>
      </c>
      <c r="E2007" t="s">
        <v>38</v>
      </c>
      <c r="F2007">
        <v>222.04599999999999</v>
      </c>
      <c r="G2007" t="s">
        <v>54</v>
      </c>
      <c r="H2007">
        <v>1997</v>
      </c>
      <c r="I2007" t="s">
        <v>55</v>
      </c>
      <c r="J2007" t="s">
        <v>19</v>
      </c>
      <c r="K2007" t="s">
        <v>20</v>
      </c>
      <c r="L2007">
        <v>2034.87</v>
      </c>
      <c r="M2007" t="s">
        <v>38</v>
      </c>
      <c r="N2007" t="s">
        <v>36</v>
      </c>
      <c r="O2007" t="str">
        <f t="shared" si="62"/>
        <v xml:space="preserve">Tier 1-Supermarket </v>
      </c>
      <c r="P2007" s="1">
        <f t="shared" si="63"/>
        <v>4.2516279032435555E-5</v>
      </c>
    </row>
    <row r="2008" spans="1:16" x14ac:dyDescent="0.3">
      <c r="A2008" t="s">
        <v>740</v>
      </c>
      <c r="B2008">
        <v>18.2</v>
      </c>
      <c r="C2008" t="s">
        <v>15</v>
      </c>
      <c r="D2008">
        <v>5.8500000000000003E-2</v>
      </c>
      <c r="E2008" t="s">
        <v>38</v>
      </c>
      <c r="F2008">
        <v>221.446</v>
      </c>
      <c r="G2008" t="s">
        <v>65</v>
      </c>
      <c r="H2008">
        <v>2004</v>
      </c>
      <c r="I2008" t="s">
        <v>55</v>
      </c>
      <c r="J2008" t="s">
        <v>49</v>
      </c>
      <c r="K2008" t="s">
        <v>20</v>
      </c>
      <c r="L2008">
        <v>3370.8497000000002</v>
      </c>
      <c r="M2008" t="s">
        <v>38</v>
      </c>
      <c r="N2008" t="s">
        <v>22</v>
      </c>
      <c r="O2008" t="str">
        <f t="shared" si="62"/>
        <v xml:space="preserve">Tier 2-Supermarket </v>
      </c>
      <c r="P2008" s="1">
        <f t="shared" si="63"/>
        <v>7.0430045369778763E-5</v>
      </c>
    </row>
    <row r="2009" spans="1:16" x14ac:dyDescent="0.3">
      <c r="A2009" t="s">
        <v>1234</v>
      </c>
      <c r="B2009">
        <v>18.2</v>
      </c>
      <c r="C2009" t="s">
        <v>15</v>
      </c>
      <c r="D2009">
        <v>9.0399999999999994E-2</v>
      </c>
      <c r="E2009" t="s">
        <v>33</v>
      </c>
      <c r="F2009">
        <v>196.21100000000001</v>
      </c>
      <c r="G2009" t="s">
        <v>51</v>
      </c>
      <c r="H2009">
        <v>2007</v>
      </c>
      <c r="J2009" t="s">
        <v>49</v>
      </c>
      <c r="K2009" t="s">
        <v>20</v>
      </c>
      <c r="L2009">
        <v>3368.5554000000002</v>
      </c>
      <c r="M2009" t="s">
        <v>21</v>
      </c>
      <c r="N2009" t="s">
        <v>22</v>
      </c>
      <c r="O2009" t="str">
        <f t="shared" si="62"/>
        <v xml:space="preserve">Tier 2-Supermarket </v>
      </c>
      <c r="P2009" s="1">
        <f t="shared" si="63"/>
        <v>7.0382108597904328E-5</v>
      </c>
    </row>
    <row r="2010" spans="1:16" x14ac:dyDescent="0.3">
      <c r="A2010" t="s">
        <v>703</v>
      </c>
      <c r="B2010">
        <v>18.2</v>
      </c>
      <c r="C2010" t="s">
        <v>15</v>
      </c>
      <c r="D2010">
        <v>0</v>
      </c>
      <c r="E2010" t="s">
        <v>44</v>
      </c>
      <c r="F2010">
        <v>139.91800000000001</v>
      </c>
      <c r="G2010" t="s">
        <v>48</v>
      </c>
      <c r="H2010">
        <v>2002</v>
      </c>
      <c r="J2010" t="s">
        <v>49</v>
      </c>
      <c r="K2010" t="s">
        <v>20</v>
      </c>
      <c r="L2010">
        <v>1968.3742999999999</v>
      </c>
      <c r="M2010" t="s">
        <v>45</v>
      </c>
      <c r="N2010" t="s">
        <v>36</v>
      </c>
      <c r="O2010" t="str">
        <f t="shared" si="62"/>
        <v xml:space="preserve">Tier 2-Supermarket </v>
      </c>
      <c r="P2010" s="1">
        <f t="shared" si="63"/>
        <v>4.1126927508428065E-5</v>
      </c>
    </row>
    <row r="2011" spans="1:16" x14ac:dyDescent="0.3">
      <c r="A2011" t="s">
        <v>1281</v>
      </c>
      <c r="B2011">
        <v>18.2</v>
      </c>
      <c r="C2011" t="s">
        <v>15</v>
      </c>
      <c r="D2011">
        <v>0.1638</v>
      </c>
      <c r="E2011" t="s">
        <v>63</v>
      </c>
      <c r="F2011">
        <v>45.009</v>
      </c>
      <c r="G2011" t="s">
        <v>26</v>
      </c>
      <c r="H2011">
        <v>2009</v>
      </c>
      <c r="I2011" t="s">
        <v>18</v>
      </c>
      <c r="J2011" t="s">
        <v>27</v>
      </c>
      <c r="K2011" t="s">
        <v>28</v>
      </c>
      <c r="L2011">
        <v>527.65639999999996</v>
      </c>
      <c r="M2011" t="s">
        <v>38</v>
      </c>
      <c r="N2011" t="s">
        <v>57</v>
      </c>
      <c r="O2011" t="str">
        <f t="shared" si="62"/>
        <v xml:space="preserve">Tier 3-Supermarket </v>
      </c>
      <c r="P2011" s="1">
        <f t="shared" si="63"/>
        <v>1.102477639144045E-5</v>
      </c>
    </row>
    <row r="2012" spans="1:16" x14ac:dyDescent="0.3">
      <c r="A2012" t="s">
        <v>332</v>
      </c>
      <c r="B2012">
        <v>18.2</v>
      </c>
      <c r="C2012" t="s">
        <v>24</v>
      </c>
      <c r="D2012">
        <v>1.2200000000000001E-2</v>
      </c>
      <c r="E2012" t="s">
        <v>33</v>
      </c>
      <c r="F2012">
        <v>60.19</v>
      </c>
      <c r="G2012" t="s">
        <v>54</v>
      </c>
      <c r="H2012">
        <v>1997</v>
      </c>
      <c r="I2012" t="s">
        <v>55</v>
      </c>
      <c r="J2012" t="s">
        <v>19</v>
      </c>
      <c r="K2012" t="s">
        <v>20</v>
      </c>
      <c r="L2012">
        <v>1164.4576</v>
      </c>
      <c r="M2012" t="s">
        <v>21</v>
      </c>
      <c r="N2012" t="s">
        <v>22</v>
      </c>
      <c r="O2012" t="str">
        <f t="shared" si="62"/>
        <v xml:space="preserve">Tier 1-Supermarket </v>
      </c>
      <c r="P2012" s="1">
        <f t="shared" si="63"/>
        <v>2.4330008424636578E-5</v>
      </c>
    </row>
    <row r="2013" spans="1:16" x14ac:dyDescent="0.3">
      <c r="A2013" t="s">
        <v>419</v>
      </c>
      <c r="B2013">
        <v>18.2</v>
      </c>
      <c r="C2013" t="s">
        <v>15</v>
      </c>
      <c r="D2013">
        <v>0.16239999999999999</v>
      </c>
      <c r="E2013" t="s">
        <v>33</v>
      </c>
      <c r="F2013">
        <v>34.819000000000003</v>
      </c>
      <c r="G2013" t="s">
        <v>51</v>
      </c>
      <c r="H2013">
        <v>2007</v>
      </c>
      <c r="J2013" t="s">
        <v>49</v>
      </c>
      <c r="K2013" t="s">
        <v>20</v>
      </c>
      <c r="L2013">
        <v>536.11900000000003</v>
      </c>
      <c r="M2013" t="s">
        <v>21</v>
      </c>
      <c r="N2013" t="s">
        <v>57</v>
      </c>
      <c r="O2013" t="str">
        <f t="shared" si="62"/>
        <v xml:space="preserve">Tier 2-Supermarket </v>
      </c>
      <c r="P2013" s="1">
        <f t="shared" si="63"/>
        <v>1.1201592730046795E-5</v>
      </c>
    </row>
    <row r="2014" spans="1:16" x14ac:dyDescent="0.3">
      <c r="A2014" t="s">
        <v>264</v>
      </c>
      <c r="B2014">
        <v>18.2</v>
      </c>
      <c r="C2014" t="s">
        <v>15</v>
      </c>
      <c r="D2014">
        <v>4.9399999999999999E-2</v>
      </c>
      <c r="E2014" t="s">
        <v>33</v>
      </c>
      <c r="F2014">
        <v>148.273</v>
      </c>
      <c r="G2014" t="s">
        <v>48</v>
      </c>
      <c r="H2014">
        <v>2002</v>
      </c>
      <c r="J2014" t="s">
        <v>49</v>
      </c>
      <c r="K2014" t="s">
        <v>20</v>
      </c>
      <c r="L2014">
        <v>1906.4070999999999</v>
      </c>
      <c r="M2014" t="s">
        <v>21</v>
      </c>
      <c r="N2014" t="s">
        <v>22</v>
      </c>
      <c r="O2014" t="str">
        <f t="shared" si="62"/>
        <v xml:space="preserve">Tier 2-Supermarket </v>
      </c>
      <c r="P2014" s="1">
        <f t="shared" si="63"/>
        <v>3.9832193807474817E-5</v>
      </c>
    </row>
    <row r="2015" spans="1:16" x14ac:dyDescent="0.3">
      <c r="A2015" t="s">
        <v>264</v>
      </c>
      <c r="B2015">
        <v>18.2</v>
      </c>
      <c r="C2015" t="s">
        <v>15</v>
      </c>
      <c r="D2015">
        <v>4.9299999999999997E-2</v>
      </c>
      <c r="E2015" t="s">
        <v>33</v>
      </c>
      <c r="F2015">
        <v>147.173</v>
      </c>
      <c r="G2015" t="s">
        <v>39</v>
      </c>
      <c r="H2015">
        <v>1987</v>
      </c>
      <c r="I2015" t="s">
        <v>40</v>
      </c>
      <c r="J2015" t="s">
        <v>27</v>
      </c>
      <c r="K2015" t="s">
        <v>20</v>
      </c>
      <c r="L2015">
        <v>2348.2975999999999</v>
      </c>
      <c r="M2015" t="s">
        <v>21</v>
      </c>
      <c r="N2015" t="s">
        <v>22</v>
      </c>
      <c r="O2015" t="str">
        <f t="shared" si="62"/>
        <v xml:space="preserve">Tier 3-Supermarket </v>
      </c>
      <c r="P2015" s="1">
        <f t="shared" si="63"/>
        <v>4.906498990736447E-5</v>
      </c>
    </row>
    <row r="2016" spans="1:16" x14ac:dyDescent="0.3">
      <c r="A2016" t="s">
        <v>357</v>
      </c>
      <c r="B2016">
        <v>18.100000000000001</v>
      </c>
      <c r="C2016" t="s">
        <v>15</v>
      </c>
      <c r="D2016">
        <v>0.17899999999999999</v>
      </c>
      <c r="E2016" t="s">
        <v>16</v>
      </c>
      <c r="F2016">
        <v>155.529</v>
      </c>
      <c r="G2016" t="s">
        <v>51</v>
      </c>
      <c r="H2016">
        <v>2007</v>
      </c>
      <c r="J2016" t="s">
        <v>49</v>
      </c>
      <c r="K2016" t="s">
        <v>20</v>
      </c>
      <c r="L2016">
        <v>1571.288</v>
      </c>
      <c r="M2016" t="s">
        <v>21</v>
      </c>
      <c r="N2016" t="s">
        <v>57</v>
      </c>
      <c r="O2016" t="str">
        <f t="shared" si="62"/>
        <v xml:space="preserve">Tier 2-Supermarket </v>
      </c>
      <c r="P2016" s="1">
        <f t="shared" si="63"/>
        <v>3.2830263873523911E-5</v>
      </c>
    </row>
    <row r="2017" spans="1:16" x14ac:dyDescent="0.3">
      <c r="A2017" t="s">
        <v>357</v>
      </c>
      <c r="B2017">
        <v>18.100000000000001</v>
      </c>
      <c r="C2017" t="s">
        <v>15</v>
      </c>
      <c r="D2017">
        <v>0.2979</v>
      </c>
      <c r="E2017" t="s">
        <v>16</v>
      </c>
      <c r="F2017">
        <v>156.72900000000001</v>
      </c>
      <c r="G2017" t="s">
        <v>34</v>
      </c>
      <c r="H2017">
        <v>1998</v>
      </c>
      <c r="J2017" t="s">
        <v>27</v>
      </c>
      <c r="K2017" t="s">
        <v>35</v>
      </c>
      <c r="L2017">
        <v>314.25760000000002</v>
      </c>
      <c r="M2017" t="s">
        <v>21</v>
      </c>
      <c r="N2017" t="s">
        <v>57</v>
      </c>
      <c r="O2017" t="str">
        <f t="shared" si="62"/>
        <v>Tier 3-Grocery Stor</v>
      </c>
      <c r="P2017" s="1">
        <f t="shared" si="63"/>
        <v>6.5660527747047836E-6</v>
      </c>
    </row>
    <row r="2018" spans="1:16" x14ac:dyDescent="0.3">
      <c r="A2018" t="s">
        <v>357</v>
      </c>
      <c r="B2018">
        <v>18.100000000000001</v>
      </c>
      <c r="C2018" t="s">
        <v>15</v>
      </c>
      <c r="D2018">
        <v>0.1782</v>
      </c>
      <c r="E2018" t="s">
        <v>16</v>
      </c>
      <c r="F2018">
        <v>158.12899999999999</v>
      </c>
      <c r="G2018" t="s">
        <v>17</v>
      </c>
      <c r="H2018">
        <v>1999</v>
      </c>
      <c r="I2018" t="s">
        <v>18</v>
      </c>
      <c r="J2018" t="s">
        <v>19</v>
      </c>
      <c r="K2018" t="s">
        <v>20</v>
      </c>
      <c r="L2018">
        <v>3299.7048</v>
      </c>
      <c r="M2018" t="s">
        <v>21</v>
      </c>
      <c r="N2018" t="s">
        <v>57</v>
      </c>
      <c r="O2018" t="str">
        <f t="shared" si="62"/>
        <v xml:space="preserve">Tier 1-Supermarket </v>
      </c>
      <c r="P2018" s="1">
        <f t="shared" si="63"/>
        <v>6.8943554134400225E-5</v>
      </c>
    </row>
    <row r="2019" spans="1:16" x14ac:dyDescent="0.3">
      <c r="A2019" t="s">
        <v>700</v>
      </c>
      <c r="B2019">
        <v>18.100000000000001</v>
      </c>
      <c r="C2019" t="s">
        <v>15</v>
      </c>
      <c r="D2019">
        <v>4.8899999999999999E-2</v>
      </c>
      <c r="E2019" t="s">
        <v>38</v>
      </c>
      <c r="F2019">
        <v>127.334</v>
      </c>
      <c r="G2019" t="s">
        <v>65</v>
      </c>
      <c r="H2019">
        <v>2004</v>
      </c>
      <c r="I2019" t="s">
        <v>55</v>
      </c>
      <c r="J2019" t="s">
        <v>49</v>
      </c>
      <c r="K2019" t="s">
        <v>20</v>
      </c>
      <c r="L2019">
        <v>1150.5024000000001</v>
      </c>
      <c r="M2019" t="s">
        <v>38</v>
      </c>
      <c r="N2019" t="s">
        <v>22</v>
      </c>
      <c r="O2019" t="str">
        <f t="shared" si="62"/>
        <v xml:space="preserve">Tier 2-Supermarket </v>
      </c>
      <c r="P2019" s="1">
        <f t="shared" si="63"/>
        <v>2.403843049722429E-5</v>
      </c>
    </row>
    <row r="2020" spans="1:16" x14ac:dyDescent="0.3">
      <c r="A2020" t="s">
        <v>886</v>
      </c>
      <c r="B2020">
        <v>18.100000000000001</v>
      </c>
      <c r="C2020" t="s">
        <v>15</v>
      </c>
      <c r="D2020">
        <v>2.24E-2</v>
      </c>
      <c r="E2020" t="s">
        <v>33</v>
      </c>
      <c r="F2020">
        <v>96.009</v>
      </c>
      <c r="G2020" t="s">
        <v>54</v>
      </c>
      <c r="H2020">
        <v>1997</v>
      </c>
      <c r="I2020" t="s">
        <v>55</v>
      </c>
      <c r="J2020" t="s">
        <v>19</v>
      </c>
      <c r="K2020" t="s">
        <v>20</v>
      </c>
      <c r="L2020">
        <v>1808.9785999999999</v>
      </c>
      <c r="M2020" t="s">
        <v>21</v>
      </c>
      <c r="N2020" t="s">
        <v>22</v>
      </c>
      <c r="O2020" t="str">
        <f t="shared" si="62"/>
        <v xml:space="preserve">Tier 1-Supermarket </v>
      </c>
      <c r="P2020" s="1">
        <f t="shared" si="63"/>
        <v>3.7796536840832403E-5</v>
      </c>
    </row>
    <row r="2021" spans="1:16" x14ac:dyDescent="0.3">
      <c r="A2021" t="s">
        <v>886</v>
      </c>
      <c r="B2021">
        <v>18.100000000000001</v>
      </c>
      <c r="C2021" t="s">
        <v>15</v>
      </c>
      <c r="D2021">
        <v>3.7499999999999999E-2</v>
      </c>
      <c r="E2021" t="s">
        <v>33</v>
      </c>
      <c r="F2021">
        <v>95.509</v>
      </c>
      <c r="G2021" t="s">
        <v>34</v>
      </c>
      <c r="H2021">
        <v>1998</v>
      </c>
      <c r="J2021" t="s">
        <v>27</v>
      </c>
      <c r="K2021" t="s">
        <v>35</v>
      </c>
      <c r="L2021">
        <v>95.209400000000002</v>
      </c>
      <c r="M2021" t="s">
        <v>21</v>
      </c>
      <c r="N2021" t="s">
        <v>22</v>
      </c>
      <c r="O2021" t="str">
        <f t="shared" si="62"/>
        <v>Tier 3-Grocery Stor</v>
      </c>
      <c r="P2021" s="1">
        <f t="shared" si="63"/>
        <v>1.9892914126753897E-6</v>
      </c>
    </row>
    <row r="2022" spans="1:16" x14ac:dyDescent="0.3">
      <c r="A2022" t="s">
        <v>700</v>
      </c>
      <c r="B2022">
        <v>18.100000000000001</v>
      </c>
      <c r="C2022" t="s">
        <v>15</v>
      </c>
      <c r="D2022">
        <v>4.9000000000000002E-2</v>
      </c>
      <c r="E2022" t="s">
        <v>38</v>
      </c>
      <c r="F2022">
        <v>128.73400000000001</v>
      </c>
      <c r="G2022" t="s">
        <v>17</v>
      </c>
      <c r="H2022">
        <v>1999</v>
      </c>
      <c r="I2022" t="s">
        <v>18</v>
      </c>
      <c r="J2022" t="s">
        <v>19</v>
      </c>
      <c r="K2022" t="s">
        <v>20</v>
      </c>
      <c r="L2022">
        <v>2173.1712000000002</v>
      </c>
      <c r="M2022" t="s">
        <v>38</v>
      </c>
      <c r="N2022" t="s">
        <v>22</v>
      </c>
      <c r="O2022" t="str">
        <f t="shared" si="62"/>
        <v xml:space="preserve">Tier 1-Supermarket </v>
      </c>
      <c r="P2022" s="1">
        <f t="shared" si="63"/>
        <v>4.5405924272534773E-5</v>
      </c>
    </row>
    <row r="2023" spans="1:16" x14ac:dyDescent="0.3">
      <c r="A2023" t="s">
        <v>886</v>
      </c>
      <c r="B2023">
        <v>18.100000000000001</v>
      </c>
      <c r="C2023" t="s">
        <v>15</v>
      </c>
      <c r="D2023">
        <v>2.24E-2</v>
      </c>
      <c r="E2023" t="s">
        <v>33</v>
      </c>
      <c r="F2023">
        <v>93.608999999999995</v>
      </c>
      <c r="G2023" t="s">
        <v>39</v>
      </c>
      <c r="H2023">
        <v>1987</v>
      </c>
      <c r="I2023" t="s">
        <v>40</v>
      </c>
      <c r="J2023" t="s">
        <v>27</v>
      </c>
      <c r="K2023" t="s">
        <v>20</v>
      </c>
      <c r="L2023">
        <v>476.04700000000003</v>
      </c>
      <c r="M2023" t="s">
        <v>21</v>
      </c>
      <c r="N2023" t="s">
        <v>22</v>
      </c>
      <c r="O2023" t="str">
        <f t="shared" si="62"/>
        <v xml:space="preserve">Tier 3-Supermarket </v>
      </c>
      <c r="P2023" s="1">
        <f t="shared" si="63"/>
        <v>9.9464570633769493E-6</v>
      </c>
    </row>
    <row r="2024" spans="1:16" x14ac:dyDescent="0.3">
      <c r="A2024" t="s">
        <v>886</v>
      </c>
      <c r="B2024">
        <v>18.100000000000001</v>
      </c>
      <c r="C2024" t="s">
        <v>15</v>
      </c>
      <c r="D2024">
        <v>2.24E-2</v>
      </c>
      <c r="E2024" t="s">
        <v>33</v>
      </c>
      <c r="F2024">
        <v>96.509</v>
      </c>
      <c r="G2024" t="s">
        <v>65</v>
      </c>
      <c r="H2024">
        <v>2004</v>
      </c>
      <c r="I2024" t="s">
        <v>55</v>
      </c>
      <c r="J2024" t="s">
        <v>49</v>
      </c>
      <c r="K2024" t="s">
        <v>20</v>
      </c>
      <c r="L2024">
        <v>1332.9315999999999</v>
      </c>
      <c r="M2024" t="s">
        <v>21</v>
      </c>
      <c r="N2024" t="s">
        <v>22</v>
      </c>
      <c r="O2024" t="str">
        <f t="shared" si="62"/>
        <v xml:space="preserve">Tier 2-Supermarket </v>
      </c>
      <c r="P2024" s="1">
        <f t="shared" si="63"/>
        <v>2.7850079777455454E-5</v>
      </c>
    </row>
    <row r="2025" spans="1:16" x14ac:dyDescent="0.3">
      <c r="A2025" t="s">
        <v>886</v>
      </c>
      <c r="B2025">
        <v>18.100000000000001</v>
      </c>
      <c r="C2025" t="s">
        <v>15</v>
      </c>
      <c r="D2025">
        <v>2.2499999999999999E-2</v>
      </c>
      <c r="E2025" t="s">
        <v>33</v>
      </c>
      <c r="F2025">
        <v>95.009</v>
      </c>
      <c r="G2025" t="s">
        <v>51</v>
      </c>
      <c r="H2025">
        <v>2007</v>
      </c>
      <c r="J2025" t="s">
        <v>49</v>
      </c>
      <c r="K2025" t="s">
        <v>20</v>
      </c>
      <c r="L2025">
        <v>1713.7692</v>
      </c>
      <c r="M2025" t="s">
        <v>21</v>
      </c>
      <c r="N2025" t="s">
        <v>22</v>
      </c>
      <c r="O2025" t="str">
        <f t="shared" si="62"/>
        <v xml:space="preserve">Tier 2-Supermarket </v>
      </c>
      <c r="P2025" s="1">
        <f t="shared" si="63"/>
        <v>3.5807245428157016E-5</v>
      </c>
    </row>
    <row r="2026" spans="1:16" x14ac:dyDescent="0.3">
      <c r="A2026" t="s">
        <v>886</v>
      </c>
      <c r="B2026">
        <v>18.100000000000001</v>
      </c>
      <c r="C2026" t="s">
        <v>72</v>
      </c>
      <c r="D2026">
        <v>2.24E-2</v>
      </c>
      <c r="E2026" t="s">
        <v>33</v>
      </c>
      <c r="F2026">
        <v>96.209000000000003</v>
      </c>
      <c r="G2026" t="s">
        <v>17</v>
      </c>
      <c r="H2026">
        <v>1999</v>
      </c>
      <c r="I2026" t="s">
        <v>18</v>
      </c>
      <c r="J2026" t="s">
        <v>19</v>
      </c>
      <c r="K2026" t="s">
        <v>20</v>
      </c>
      <c r="L2026">
        <v>952.09400000000005</v>
      </c>
      <c r="M2026" t="s">
        <v>21</v>
      </c>
      <c r="N2026" t="s">
        <v>22</v>
      </c>
      <c r="O2026" t="str">
        <f t="shared" si="62"/>
        <v xml:space="preserve">Tier 1-Supermarket </v>
      </c>
      <c r="P2026" s="1">
        <f t="shared" si="63"/>
        <v>1.9892914126753899E-5</v>
      </c>
    </row>
    <row r="2027" spans="1:16" x14ac:dyDescent="0.3">
      <c r="A2027" t="s">
        <v>700</v>
      </c>
      <c r="B2027">
        <v>18.100000000000001</v>
      </c>
      <c r="C2027" t="s">
        <v>15</v>
      </c>
      <c r="D2027">
        <v>4.8899999999999999E-2</v>
      </c>
      <c r="E2027" t="s">
        <v>38</v>
      </c>
      <c r="F2027">
        <v>127.53400000000001</v>
      </c>
      <c r="G2027" t="s">
        <v>54</v>
      </c>
      <c r="H2027">
        <v>1997</v>
      </c>
      <c r="I2027" t="s">
        <v>55</v>
      </c>
      <c r="J2027" t="s">
        <v>19</v>
      </c>
      <c r="K2027" t="s">
        <v>20</v>
      </c>
      <c r="L2027">
        <v>1789.6704</v>
      </c>
      <c r="M2027" t="s">
        <v>38</v>
      </c>
      <c r="N2027" t="s">
        <v>22</v>
      </c>
      <c r="O2027" t="str">
        <f t="shared" si="62"/>
        <v xml:space="preserve">Tier 1-Supermarket </v>
      </c>
      <c r="P2027" s="1">
        <f t="shared" si="63"/>
        <v>3.7393114106793336E-5</v>
      </c>
    </row>
    <row r="2028" spans="1:16" x14ac:dyDescent="0.3">
      <c r="A2028" t="s">
        <v>357</v>
      </c>
      <c r="B2028">
        <v>18.100000000000001</v>
      </c>
      <c r="C2028" t="s">
        <v>15</v>
      </c>
      <c r="D2028">
        <v>0.1787</v>
      </c>
      <c r="E2028" t="s">
        <v>16</v>
      </c>
      <c r="F2028">
        <v>158.929</v>
      </c>
      <c r="G2028" t="s">
        <v>26</v>
      </c>
      <c r="H2028">
        <v>2009</v>
      </c>
      <c r="I2028" t="s">
        <v>18</v>
      </c>
      <c r="J2028" t="s">
        <v>27</v>
      </c>
      <c r="K2028" t="s">
        <v>28</v>
      </c>
      <c r="L2028">
        <v>1571.288</v>
      </c>
      <c r="M2028" t="s">
        <v>21</v>
      </c>
      <c r="N2028" t="s">
        <v>57</v>
      </c>
      <c r="O2028" t="str">
        <f t="shared" si="62"/>
        <v xml:space="preserve">Tier 3-Supermarket </v>
      </c>
      <c r="P2028" s="1">
        <f t="shared" si="63"/>
        <v>3.2830263873523911E-5</v>
      </c>
    </row>
    <row r="2029" spans="1:16" x14ac:dyDescent="0.3">
      <c r="A2029" t="s">
        <v>700</v>
      </c>
      <c r="B2029">
        <v>18.100000000000001</v>
      </c>
      <c r="C2029" t="s">
        <v>15</v>
      </c>
      <c r="D2029">
        <v>4.9200000000000001E-2</v>
      </c>
      <c r="E2029" t="s">
        <v>38</v>
      </c>
      <c r="F2029">
        <v>128.434</v>
      </c>
      <c r="G2029" t="s">
        <v>51</v>
      </c>
      <c r="H2029">
        <v>2007</v>
      </c>
      <c r="J2029" t="s">
        <v>49</v>
      </c>
      <c r="K2029" t="s">
        <v>20</v>
      </c>
      <c r="L2029">
        <v>1807.3423</v>
      </c>
      <c r="M2029" t="s">
        <v>38</v>
      </c>
      <c r="N2029" t="s">
        <v>22</v>
      </c>
      <c r="O2029" t="str">
        <f t="shared" si="62"/>
        <v xml:space="preserve">Tier 2-Supermarket </v>
      </c>
      <c r="P2029" s="1">
        <f t="shared" si="63"/>
        <v>3.7762348225647762E-5</v>
      </c>
    </row>
    <row r="2030" spans="1:16" x14ac:dyDescent="0.3">
      <c r="A2030" t="s">
        <v>357</v>
      </c>
      <c r="B2030">
        <v>18.100000000000001</v>
      </c>
      <c r="C2030" t="s">
        <v>15</v>
      </c>
      <c r="D2030">
        <v>0.1779</v>
      </c>
      <c r="E2030" t="s">
        <v>16</v>
      </c>
      <c r="F2030">
        <v>155.62899999999999</v>
      </c>
      <c r="G2030" t="s">
        <v>65</v>
      </c>
      <c r="H2030">
        <v>2004</v>
      </c>
      <c r="I2030" t="s">
        <v>55</v>
      </c>
      <c r="J2030" t="s">
        <v>49</v>
      </c>
      <c r="K2030" t="s">
        <v>20</v>
      </c>
      <c r="L2030">
        <v>1886.5863999999999</v>
      </c>
      <c r="M2030" t="s">
        <v>21</v>
      </c>
      <c r="N2030" t="s">
        <v>57</v>
      </c>
      <c r="O2030" t="str">
        <f t="shared" si="62"/>
        <v xml:space="preserve">Tier 2-Supermarket </v>
      </c>
      <c r="P2030" s="1">
        <f t="shared" si="63"/>
        <v>3.9418062972670529E-5</v>
      </c>
    </row>
    <row r="2031" spans="1:16" x14ac:dyDescent="0.3">
      <c r="A2031" t="s">
        <v>357</v>
      </c>
      <c r="B2031">
        <v>18.100000000000001</v>
      </c>
      <c r="C2031" t="s">
        <v>15</v>
      </c>
      <c r="D2031">
        <v>0.17780000000000001</v>
      </c>
      <c r="E2031" t="s">
        <v>16</v>
      </c>
      <c r="F2031">
        <v>155.72900000000001</v>
      </c>
      <c r="G2031" t="s">
        <v>39</v>
      </c>
      <c r="H2031">
        <v>1987</v>
      </c>
      <c r="I2031" t="s">
        <v>40</v>
      </c>
      <c r="J2031" t="s">
        <v>27</v>
      </c>
      <c r="K2031" t="s">
        <v>20</v>
      </c>
      <c r="L2031">
        <v>2125.5877</v>
      </c>
      <c r="M2031" t="s">
        <v>21</v>
      </c>
      <c r="N2031" t="s">
        <v>57</v>
      </c>
      <c r="O2031" t="str">
        <f t="shared" si="62"/>
        <v xml:space="preserve">Tier 3-Supermarket </v>
      </c>
      <c r="P2031" s="1">
        <f t="shared" si="63"/>
        <v>4.4411721515926289E-5</v>
      </c>
    </row>
    <row r="2032" spans="1:16" x14ac:dyDescent="0.3">
      <c r="A2032" t="s">
        <v>700</v>
      </c>
      <c r="B2032">
        <v>18.100000000000001</v>
      </c>
      <c r="C2032" t="s">
        <v>15</v>
      </c>
      <c r="D2032">
        <v>4.9099999999999998E-2</v>
      </c>
      <c r="E2032" t="s">
        <v>38</v>
      </c>
      <c r="F2032">
        <v>126.934</v>
      </c>
      <c r="G2032" t="s">
        <v>26</v>
      </c>
      <c r="H2032">
        <v>2009</v>
      </c>
      <c r="I2032" t="s">
        <v>18</v>
      </c>
      <c r="J2032" t="s">
        <v>27</v>
      </c>
      <c r="K2032" t="s">
        <v>28</v>
      </c>
      <c r="L2032">
        <v>1659.5873999999999</v>
      </c>
      <c r="M2032" t="s">
        <v>38</v>
      </c>
      <c r="N2032" t="s">
        <v>22</v>
      </c>
      <c r="O2032" t="str">
        <f t="shared" si="62"/>
        <v xml:space="preserve">Tier 3-Supermarket </v>
      </c>
      <c r="P2032" s="1">
        <f t="shared" si="63"/>
        <v>3.4675178747101406E-5</v>
      </c>
    </row>
    <row r="2033" spans="1:16" x14ac:dyDescent="0.3">
      <c r="A2033" t="s">
        <v>700</v>
      </c>
      <c r="B2033">
        <v>18.100000000000001</v>
      </c>
      <c r="C2033" t="s">
        <v>15</v>
      </c>
      <c r="D2033">
        <v>4.9000000000000002E-2</v>
      </c>
      <c r="E2033" t="s">
        <v>38</v>
      </c>
      <c r="F2033">
        <v>127.834</v>
      </c>
      <c r="G2033" t="s">
        <v>48</v>
      </c>
      <c r="H2033">
        <v>2002</v>
      </c>
      <c r="J2033" t="s">
        <v>49</v>
      </c>
      <c r="K2033" t="s">
        <v>20</v>
      </c>
      <c r="L2033">
        <v>1788.7294999999999</v>
      </c>
      <c r="M2033" t="s">
        <v>38</v>
      </c>
      <c r="N2033" t="s">
        <v>22</v>
      </c>
      <c r="O2033" t="str">
        <f t="shared" si="62"/>
        <v xml:space="preserve">Tier 2-Supermarket </v>
      </c>
      <c r="P2033" s="1">
        <f t="shared" si="63"/>
        <v>3.7373455078481154E-5</v>
      </c>
    </row>
    <row r="2034" spans="1:16" x14ac:dyDescent="0.3">
      <c r="A2034" t="s">
        <v>886</v>
      </c>
      <c r="B2034">
        <v>18.100000000000001</v>
      </c>
      <c r="C2034" t="s">
        <v>15</v>
      </c>
      <c r="D2034">
        <v>2.24E-2</v>
      </c>
      <c r="E2034" t="s">
        <v>33</v>
      </c>
      <c r="F2034">
        <v>97.009</v>
      </c>
      <c r="G2034" t="s">
        <v>48</v>
      </c>
      <c r="H2034">
        <v>2002</v>
      </c>
      <c r="J2034" t="s">
        <v>49</v>
      </c>
      <c r="K2034" t="s">
        <v>20</v>
      </c>
      <c r="L2034">
        <v>1281.7353000000001</v>
      </c>
      <c r="M2034" t="s">
        <v>21</v>
      </c>
      <c r="N2034" t="s">
        <v>22</v>
      </c>
      <c r="O2034" t="str">
        <f t="shared" si="62"/>
        <v xml:space="preserve">Tier 2-Supermarket </v>
      </c>
      <c r="P2034" s="1">
        <f t="shared" si="63"/>
        <v>2.6780391700955099E-5</v>
      </c>
    </row>
    <row r="2035" spans="1:16" x14ac:dyDescent="0.3">
      <c r="A2035" t="s">
        <v>700</v>
      </c>
      <c r="B2035">
        <v>18.100000000000001</v>
      </c>
      <c r="C2035" t="s">
        <v>15</v>
      </c>
      <c r="D2035">
        <v>4.8899999999999999E-2</v>
      </c>
      <c r="E2035" t="s">
        <v>38</v>
      </c>
      <c r="F2035">
        <v>126.334</v>
      </c>
      <c r="G2035" t="s">
        <v>39</v>
      </c>
      <c r="H2035">
        <v>1987</v>
      </c>
      <c r="I2035" t="s">
        <v>40</v>
      </c>
      <c r="J2035" t="s">
        <v>27</v>
      </c>
      <c r="K2035" t="s">
        <v>20</v>
      </c>
      <c r="L2035">
        <v>1784.0344</v>
      </c>
      <c r="M2035" t="s">
        <v>38</v>
      </c>
      <c r="N2035" t="s">
        <v>22</v>
      </c>
      <c r="O2035" t="str">
        <f t="shared" si="62"/>
        <v xml:space="preserve">Tier 3-Supermarket </v>
      </c>
      <c r="P2035" s="1">
        <f t="shared" si="63"/>
        <v>3.7275356339158645E-5</v>
      </c>
    </row>
    <row r="2036" spans="1:16" x14ac:dyDescent="0.3">
      <c r="A2036" t="s">
        <v>357</v>
      </c>
      <c r="B2036">
        <v>18.100000000000001</v>
      </c>
      <c r="C2036" t="s">
        <v>15</v>
      </c>
      <c r="D2036">
        <v>0.17799999999999999</v>
      </c>
      <c r="E2036" t="s">
        <v>16</v>
      </c>
      <c r="F2036">
        <v>158.62899999999999</v>
      </c>
      <c r="G2036" t="s">
        <v>54</v>
      </c>
      <c r="H2036">
        <v>1997</v>
      </c>
      <c r="I2036" t="s">
        <v>55</v>
      </c>
      <c r="J2036" t="s">
        <v>19</v>
      </c>
      <c r="K2036" t="s">
        <v>20</v>
      </c>
      <c r="L2036">
        <v>1965.7402</v>
      </c>
      <c r="M2036" t="s">
        <v>21</v>
      </c>
      <c r="N2036" t="s">
        <v>57</v>
      </c>
      <c r="O2036" t="str">
        <f t="shared" si="62"/>
        <v xml:space="preserve">Tier 1-Supermarket </v>
      </c>
      <c r="P2036" s="1">
        <f t="shared" si="63"/>
        <v>4.1071891004573108E-5</v>
      </c>
    </row>
    <row r="2037" spans="1:16" x14ac:dyDescent="0.3">
      <c r="A2037" t="s">
        <v>357</v>
      </c>
      <c r="B2037">
        <v>18.100000000000001</v>
      </c>
      <c r="C2037" t="s">
        <v>15</v>
      </c>
      <c r="D2037">
        <v>0.17829999999999999</v>
      </c>
      <c r="E2037" t="s">
        <v>16</v>
      </c>
      <c r="F2037">
        <v>156.529</v>
      </c>
      <c r="G2037" t="s">
        <v>48</v>
      </c>
      <c r="H2037">
        <v>2002</v>
      </c>
      <c r="J2037" t="s">
        <v>49</v>
      </c>
      <c r="K2037" t="s">
        <v>20</v>
      </c>
      <c r="L2037">
        <v>1959.6147000000001</v>
      </c>
      <c r="M2037" t="s">
        <v>21</v>
      </c>
      <c r="N2037" t="s">
        <v>57</v>
      </c>
      <c r="O2037" t="str">
        <f t="shared" si="62"/>
        <v xml:space="preserve">Tier 2-Supermarket </v>
      </c>
      <c r="P2037" s="1">
        <f t="shared" si="63"/>
        <v>4.0943905694841686E-5</v>
      </c>
    </row>
    <row r="2038" spans="1:16" x14ac:dyDescent="0.3">
      <c r="A2038" t="s">
        <v>886</v>
      </c>
      <c r="B2038">
        <v>18.100000000000001</v>
      </c>
      <c r="C2038" t="s">
        <v>15</v>
      </c>
      <c r="D2038">
        <v>2.2499999999999999E-2</v>
      </c>
      <c r="E2038" t="s">
        <v>33</v>
      </c>
      <c r="F2038">
        <v>96.009</v>
      </c>
      <c r="G2038" t="s">
        <v>26</v>
      </c>
      <c r="H2038">
        <v>2009</v>
      </c>
      <c r="I2038" t="s">
        <v>18</v>
      </c>
      <c r="J2038" t="s">
        <v>27</v>
      </c>
      <c r="K2038" t="s">
        <v>28</v>
      </c>
      <c r="L2038">
        <v>1086.6324999999999</v>
      </c>
      <c r="M2038" t="s">
        <v>21</v>
      </c>
      <c r="N2038" t="s">
        <v>22</v>
      </c>
      <c r="O2038" t="str">
        <f t="shared" si="62"/>
        <v xml:space="preserve">Tier 3-Supermarket </v>
      </c>
      <c r="P2038" s="1">
        <f t="shared" si="63"/>
        <v>2.2703942058073995E-5</v>
      </c>
    </row>
    <row r="2039" spans="1:16" x14ac:dyDescent="0.3">
      <c r="A2039" t="s">
        <v>341</v>
      </c>
      <c r="B2039">
        <v>18</v>
      </c>
      <c r="C2039" t="s">
        <v>24</v>
      </c>
      <c r="D2039">
        <v>0.14269999999999999</v>
      </c>
      <c r="E2039" t="s">
        <v>33</v>
      </c>
      <c r="F2039">
        <v>88.551000000000002</v>
      </c>
      <c r="G2039" t="s">
        <v>54</v>
      </c>
      <c r="H2039">
        <v>1997</v>
      </c>
      <c r="I2039" t="s">
        <v>55</v>
      </c>
      <c r="J2039" t="s">
        <v>19</v>
      </c>
      <c r="K2039" t="s">
        <v>20</v>
      </c>
      <c r="L2039">
        <v>796.96259999999995</v>
      </c>
      <c r="M2039" t="s">
        <v>21</v>
      </c>
      <c r="N2039" t="s">
        <v>57</v>
      </c>
      <c r="O2039" t="str">
        <f t="shared" si="62"/>
        <v xml:space="preserve">Tier 1-Supermarket </v>
      </c>
      <c r="P2039" s="1">
        <f t="shared" si="63"/>
        <v>1.6651621125681409E-5</v>
      </c>
    </row>
    <row r="2040" spans="1:16" x14ac:dyDescent="0.3">
      <c r="A2040" t="s">
        <v>341</v>
      </c>
      <c r="B2040">
        <v>18</v>
      </c>
      <c r="C2040" t="s">
        <v>24</v>
      </c>
      <c r="D2040">
        <v>0.14299999999999999</v>
      </c>
      <c r="E2040" t="s">
        <v>33</v>
      </c>
      <c r="F2040">
        <v>87.450999999999993</v>
      </c>
      <c r="G2040" t="s">
        <v>48</v>
      </c>
      <c r="H2040">
        <v>2002</v>
      </c>
      <c r="J2040" t="s">
        <v>49</v>
      </c>
      <c r="K2040" t="s">
        <v>20</v>
      </c>
      <c r="L2040">
        <v>796.96259999999995</v>
      </c>
      <c r="M2040" t="s">
        <v>21</v>
      </c>
      <c r="N2040" t="s">
        <v>57</v>
      </c>
      <c r="O2040" t="str">
        <f t="shared" si="62"/>
        <v xml:space="preserve">Tier 2-Supermarket </v>
      </c>
      <c r="P2040" s="1">
        <f t="shared" si="63"/>
        <v>1.6651621125681409E-5</v>
      </c>
    </row>
    <row r="2041" spans="1:16" x14ac:dyDescent="0.3">
      <c r="A2041" t="s">
        <v>737</v>
      </c>
      <c r="B2041">
        <v>18</v>
      </c>
      <c r="C2041" t="s">
        <v>15</v>
      </c>
      <c r="D2041">
        <v>4.7600000000000003E-2</v>
      </c>
      <c r="E2041" t="s">
        <v>38</v>
      </c>
      <c r="F2041">
        <v>172.642</v>
      </c>
      <c r="G2041" t="s">
        <v>51</v>
      </c>
      <c r="H2041">
        <v>2007</v>
      </c>
      <c r="J2041" t="s">
        <v>49</v>
      </c>
      <c r="K2041" t="s">
        <v>20</v>
      </c>
      <c r="L2041">
        <v>2931.5174000000002</v>
      </c>
      <c r="M2041" t="s">
        <v>38</v>
      </c>
      <c r="N2041" t="s">
        <v>22</v>
      </c>
      <c r="O2041" t="str">
        <f t="shared" si="62"/>
        <v xml:space="preserve">Tier 2-Supermarket </v>
      </c>
      <c r="P2041" s="1">
        <f t="shared" si="63"/>
        <v>6.1250699930138057E-5</v>
      </c>
    </row>
    <row r="2042" spans="1:16" x14ac:dyDescent="0.3">
      <c r="A2042" t="s">
        <v>748</v>
      </c>
      <c r="B2042">
        <v>18</v>
      </c>
      <c r="C2042" t="s">
        <v>15</v>
      </c>
      <c r="D2042">
        <v>8.6E-3</v>
      </c>
      <c r="E2042" t="s">
        <v>42</v>
      </c>
      <c r="F2042">
        <v>81.061999999999998</v>
      </c>
      <c r="G2042" t="s">
        <v>51</v>
      </c>
      <c r="H2042">
        <v>2007</v>
      </c>
      <c r="J2042" t="s">
        <v>49</v>
      </c>
      <c r="K2042" t="s">
        <v>20</v>
      </c>
      <c r="L2042">
        <v>1450.1124</v>
      </c>
      <c r="M2042" t="s">
        <v>21</v>
      </c>
      <c r="N2042" t="s">
        <v>22</v>
      </c>
      <c r="O2042" t="str">
        <f t="shared" si="62"/>
        <v xml:space="preserve">Tier 2-Supermarket </v>
      </c>
      <c r="P2042" s="1">
        <f t="shared" si="63"/>
        <v>3.029843843920978E-5</v>
      </c>
    </row>
    <row r="2043" spans="1:16" x14ac:dyDescent="0.3">
      <c r="A2043" t="s">
        <v>787</v>
      </c>
      <c r="B2043">
        <v>18</v>
      </c>
      <c r="C2043" t="s">
        <v>15</v>
      </c>
      <c r="D2043">
        <v>7.3499999999999996E-2</v>
      </c>
      <c r="E2043" t="s">
        <v>86</v>
      </c>
      <c r="F2043">
        <v>157.39699999999999</v>
      </c>
      <c r="G2043" t="s">
        <v>26</v>
      </c>
      <c r="H2043">
        <v>2009</v>
      </c>
      <c r="I2043" t="s">
        <v>18</v>
      </c>
      <c r="J2043" t="s">
        <v>27</v>
      </c>
      <c r="K2043" t="s">
        <v>28</v>
      </c>
      <c r="L2043">
        <v>778.98599999999999</v>
      </c>
      <c r="M2043" t="s">
        <v>45</v>
      </c>
      <c r="N2043" t="s">
        <v>22</v>
      </c>
      <c r="O2043" t="str">
        <f t="shared" si="62"/>
        <v xml:space="preserve">Tier 3-Supermarket </v>
      </c>
      <c r="P2043" s="1">
        <f t="shared" si="63"/>
        <v>1.6276020649162279E-5</v>
      </c>
    </row>
    <row r="2044" spans="1:16" x14ac:dyDescent="0.3">
      <c r="A2044" t="s">
        <v>1109</v>
      </c>
      <c r="B2044">
        <v>18</v>
      </c>
      <c r="C2044" t="s">
        <v>15</v>
      </c>
      <c r="D2044">
        <v>1.9400000000000001E-2</v>
      </c>
      <c r="E2044" t="s">
        <v>63</v>
      </c>
      <c r="F2044">
        <v>126.899</v>
      </c>
      <c r="G2044" t="s">
        <v>54</v>
      </c>
      <c r="H2044">
        <v>1997</v>
      </c>
      <c r="I2044" t="s">
        <v>55</v>
      </c>
      <c r="J2044" t="s">
        <v>19</v>
      </c>
      <c r="K2044" t="s">
        <v>20</v>
      </c>
      <c r="L2044">
        <v>3083.9856</v>
      </c>
      <c r="M2044" t="s">
        <v>38</v>
      </c>
      <c r="N2044" t="s">
        <v>22</v>
      </c>
      <c r="O2044" t="str">
        <f t="shared" si="62"/>
        <v xml:space="preserve">Tier 1-Supermarket </v>
      </c>
      <c r="P2044" s="1">
        <f t="shared" si="63"/>
        <v>6.4436348416170661E-5</v>
      </c>
    </row>
    <row r="2045" spans="1:16" x14ac:dyDescent="0.3">
      <c r="A2045" t="s">
        <v>1153</v>
      </c>
      <c r="B2045">
        <v>18</v>
      </c>
      <c r="C2045" t="s">
        <v>15</v>
      </c>
      <c r="D2045">
        <v>3.9199999999999999E-2</v>
      </c>
      <c r="E2045" t="s">
        <v>44</v>
      </c>
      <c r="F2045">
        <v>145.142</v>
      </c>
      <c r="G2045" t="s">
        <v>51</v>
      </c>
      <c r="H2045">
        <v>2007</v>
      </c>
      <c r="J2045" t="s">
        <v>49</v>
      </c>
      <c r="K2045" t="s">
        <v>20</v>
      </c>
      <c r="L2045">
        <v>2648.5524</v>
      </c>
      <c r="M2045" t="s">
        <v>45</v>
      </c>
      <c r="N2045" t="s">
        <v>22</v>
      </c>
      <c r="O2045" t="str">
        <f t="shared" si="62"/>
        <v xml:space="preserve">Tier 2-Supermarket </v>
      </c>
      <c r="P2045" s="1">
        <f t="shared" si="63"/>
        <v>5.533847020715175E-5</v>
      </c>
    </row>
    <row r="2046" spans="1:16" x14ac:dyDescent="0.3">
      <c r="A2046" t="s">
        <v>1243</v>
      </c>
      <c r="B2046">
        <v>18</v>
      </c>
      <c r="C2046" t="s">
        <v>15</v>
      </c>
      <c r="D2046">
        <v>0.1245</v>
      </c>
      <c r="E2046" t="s">
        <v>47</v>
      </c>
      <c r="F2046">
        <v>118.512</v>
      </c>
      <c r="G2046" t="s">
        <v>54</v>
      </c>
      <c r="H2046">
        <v>1997</v>
      </c>
      <c r="I2046" t="s">
        <v>55</v>
      </c>
      <c r="J2046" t="s">
        <v>19</v>
      </c>
      <c r="K2046" t="s">
        <v>20</v>
      </c>
      <c r="L2046">
        <v>1303.6364000000001</v>
      </c>
      <c r="M2046" t="s">
        <v>45</v>
      </c>
      <c r="N2046" t="s">
        <v>57</v>
      </c>
      <c r="O2046" t="str">
        <f t="shared" si="62"/>
        <v xml:space="preserve">Tier 1-Supermarket </v>
      </c>
      <c r="P2046" s="1">
        <f t="shared" si="63"/>
        <v>2.7237990112016877E-5</v>
      </c>
    </row>
    <row r="2047" spans="1:16" x14ac:dyDescent="0.3">
      <c r="A2047" t="s">
        <v>1243</v>
      </c>
      <c r="B2047">
        <v>18</v>
      </c>
      <c r="C2047" t="s">
        <v>15</v>
      </c>
      <c r="D2047">
        <v>0.1246</v>
      </c>
      <c r="E2047" t="s">
        <v>47</v>
      </c>
      <c r="F2047">
        <v>117.212</v>
      </c>
      <c r="G2047" t="s">
        <v>17</v>
      </c>
      <c r="H2047">
        <v>1999</v>
      </c>
      <c r="I2047" t="s">
        <v>18</v>
      </c>
      <c r="J2047" t="s">
        <v>19</v>
      </c>
      <c r="K2047" t="s">
        <v>20</v>
      </c>
      <c r="L2047">
        <v>2133.2231999999999</v>
      </c>
      <c r="M2047" t="s">
        <v>45</v>
      </c>
      <c r="N2047" t="s">
        <v>57</v>
      </c>
      <c r="O2047" t="str">
        <f t="shared" si="62"/>
        <v xml:space="preserve">Tier 1-Supermarket </v>
      </c>
      <c r="P2047" s="1">
        <f t="shared" si="63"/>
        <v>4.45712565469367E-5</v>
      </c>
    </row>
    <row r="2048" spans="1:16" x14ac:dyDescent="0.3">
      <c r="A2048" t="s">
        <v>1378</v>
      </c>
      <c r="B2048">
        <v>18</v>
      </c>
      <c r="C2048" t="s">
        <v>15</v>
      </c>
      <c r="D2048">
        <v>1.7999999999999999E-2</v>
      </c>
      <c r="E2048" t="s">
        <v>110</v>
      </c>
      <c r="F2048">
        <v>178.369</v>
      </c>
      <c r="G2048" t="s">
        <v>26</v>
      </c>
      <c r="H2048">
        <v>2009</v>
      </c>
      <c r="I2048" t="s">
        <v>18</v>
      </c>
      <c r="J2048" t="s">
        <v>27</v>
      </c>
      <c r="K2048" t="s">
        <v>28</v>
      </c>
      <c r="L2048">
        <v>3199.8348000000001</v>
      </c>
      <c r="M2048" t="s">
        <v>45</v>
      </c>
      <c r="N2048" t="s">
        <v>22</v>
      </c>
      <c r="O2048" t="str">
        <f t="shared" si="62"/>
        <v xml:space="preserve">Tier 3-Supermarket </v>
      </c>
      <c r="P2048" s="1">
        <f t="shared" si="63"/>
        <v>6.6856884820405053E-5</v>
      </c>
    </row>
    <row r="2049" spans="1:16" x14ac:dyDescent="0.3">
      <c r="A2049" t="s">
        <v>748</v>
      </c>
      <c r="B2049">
        <v>18</v>
      </c>
      <c r="C2049" t="s">
        <v>15</v>
      </c>
      <c r="D2049">
        <v>8.6E-3</v>
      </c>
      <c r="E2049" t="s">
        <v>42</v>
      </c>
      <c r="F2049">
        <v>79.361999999999995</v>
      </c>
      <c r="G2049" t="s">
        <v>17</v>
      </c>
      <c r="H2049">
        <v>1999</v>
      </c>
      <c r="I2049" t="s">
        <v>18</v>
      </c>
      <c r="J2049" t="s">
        <v>19</v>
      </c>
      <c r="K2049" t="s">
        <v>20</v>
      </c>
      <c r="L2049">
        <v>805.61800000000005</v>
      </c>
      <c r="M2049" t="s">
        <v>21</v>
      </c>
      <c r="N2049" t="s">
        <v>22</v>
      </c>
      <c r="O2049" t="str">
        <f t="shared" si="62"/>
        <v xml:space="preserve">Tier 1-Supermarket </v>
      </c>
      <c r="P2049" s="1">
        <f t="shared" si="63"/>
        <v>1.6832465799560992E-5</v>
      </c>
    </row>
    <row r="2050" spans="1:16" x14ac:dyDescent="0.3">
      <c r="A2050" t="s">
        <v>737</v>
      </c>
      <c r="B2050">
        <v>18</v>
      </c>
      <c r="C2050" t="s">
        <v>15</v>
      </c>
      <c r="D2050">
        <v>4.7399999999999998E-2</v>
      </c>
      <c r="E2050" t="s">
        <v>38</v>
      </c>
      <c r="F2050">
        <v>171.142</v>
      </c>
      <c r="G2050" t="s">
        <v>54</v>
      </c>
      <c r="H2050">
        <v>1997</v>
      </c>
      <c r="I2050" t="s">
        <v>55</v>
      </c>
      <c r="J2050" t="s">
        <v>19</v>
      </c>
      <c r="K2050" t="s">
        <v>20</v>
      </c>
      <c r="L2050">
        <v>2931.5174000000002</v>
      </c>
      <c r="M2050" t="s">
        <v>38</v>
      </c>
      <c r="N2050" t="s">
        <v>22</v>
      </c>
      <c r="O2050" t="str">
        <f t="shared" ref="O2050:O2113" si="64">_xlfn.CONCAT(J2050,"-", LEFT(K2050,12))</f>
        <v xml:space="preserve">Tier 1-Supermarket </v>
      </c>
      <c r="P2050" s="1">
        <f t="shared" ref="P2050:P2113" si="65">L2050/SUM(L:L)</f>
        <v>6.1250699930138057E-5</v>
      </c>
    </row>
    <row r="2051" spans="1:16" x14ac:dyDescent="0.3">
      <c r="A2051" t="s">
        <v>1243</v>
      </c>
      <c r="B2051">
        <v>18</v>
      </c>
      <c r="C2051" t="s">
        <v>15</v>
      </c>
      <c r="D2051">
        <v>0.12470000000000001</v>
      </c>
      <c r="E2051" t="s">
        <v>47</v>
      </c>
      <c r="F2051">
        <v>120.312</v>
      </c>
      <c r="G2051" t="s">
        <v>48</v>
      </c>
      <c r="H2051">
        <v>2002</v>
      </c>
      <c r="J2051" t="s">
        <v>49</v>
      </c>
      <c r="K2051" t="s">
        <v>20</v>
      </c>
      <c r="L2051">
        <v>2725.7851999999998</v>
      </c>
      <c r="M2051" t="s">
        <v>45</v>
      </c>
      <c r="N2051" t="s">
        <v>57</v>
      </c>
      <c r="O2051" t="str">
        <f t="shared" si="64"/>
        <v xml:space="preserve">Tier 2-Supermarket </v>
      </c>
      <c r="P2051" s="1">
        <f t="shared" si="65"/>
        <v>5.6952161143308007E-5</v>
      </c>
    </row>
    <row r="2052" spans="1:16" x14ac:dyDescent="0.3">
      <c r="A2052" t="s">
        <v>1458</v>
      </c>
      <c r="B2052">
        <v>18</v>
      </c>
      <c r="C2052" t="s">
        <v>15</v>
      </c>
      <c r="D2052">
        <v>1.55E-2</v>
      </c>
      <c r="E2052" t="s">
        <v>63</v>
      </c>
      <c r="F2052">
        <v>159.36000000000001</v>
      </c>
      <c r="G2052" t="s">
        <v>48</v>
      </c>
      <c r="H2052">
        <v>2002</v>
      </c>
      <c r="J2052" t="s">
        <v>49</v>
      </c>
      <c r="K2052" t="s">
        <v>20</v>
      </c>
      <c r="L2052">
        <v>2059.9852000000001</v>
      </c>
      <c r="M2052" t="s">
        <v>38</v>
      </c>
      <c r="N2052" t="s">
        <v>22</v>
      </c>
      <c r="O2052" t="str">
        <f t="shared" si="64"/>
        <v xml:space="preserve">Tier 2-Supermarket </v>
      </c>
      <c r="P2052" s="1">
        <f t="shared" si="65"/>
        <v>4.3041032383340248E-5</v>
      </c>
    </row>
    <row r="2053" spans="1:16" x14ac:dyDescent="0.3">
      <c r="A2053" t="s">
        <v>341</v>
      </c>
      <c r="B2053">
        <v>18</v>
      </c>
      <c r="C2053" t="s">
        <v>24</v>
      </c>
      <c r="D2053">
        <v>0.1426</v>
      </c>
      <c r="E2053" t="s">
        <v>33</v>
      </c>
      <c r="F2053">
        <v>88.251000000000005</v>
      </c>
      <c r="G2053" t="s">
        <v>39</v>
      </c>
      <c r="H2053">
        <v>1987</v>
      </c>
      <c r="I2053" t="s">
        <v>40</v>
      </c>
      <c r="J2053" t="s">
        <v>27</v>
      </c>
      <c r="K2053" t="s">
        <v>20</v>
      </c>
      <c r="L2053">
        <v>1505.3738000000001</v>
      </c>
      <c r="M2053" t="s">
        <v>21</v>
      </c>
      <c r="N2053" t="s">
        <v>57</v>
      </c>
      <c r="O2053" t="str">
        <f t="shared" si="64"/>
        <v xml:space="preserve">Tier 3-Supermarket </v>
      </c>
      <c r="P2053" s="1">
        <f t="shared" si="65"/>
        <v>3.1453062126287105E-5</v>
      </c>
    </row>
    <row r="2054" spans="1:16" x14ac:dyDescent="0.3">
      <c r="A2054" t="s">
        <v>1458</v>
      </c>
      <c r="B2054">
        <v>18</v>
      </c>
      <c r="C2054" t="s">
        <v>15</v>
      </c>
      <c r="D2054">
        <v>0</v>
      </c>
      <c r="E2054" t="s">
        <v>63</v>
      </c>
      <c r="F2054">
        <v>158.06</v>
      </c>
      <c r="G2054" t="s">
        <v>17</v>
      </c>
      <c r="H2054">
        <v>1999</v>
      </c>
      <c r="I2054" t="s">
        <v>18</v>
      </c>
      <c r="J2054" t="s">
        <v>19</v>
      </c>
      <c r="K2054" t="s">
        <v>20</v>
      </c>
      <c r="L2054">
        <v>3327.6684</v>
      </c>
      <c r="M2054" t="s">
        <v>38</v>
      </c>
      <c r="N2054" t="s">
        <v>36</v>
      </c>
      <c r="O2054" t="str">
        <f t="shared" si="64"/>
        <v xml:space="preserve">Tier 1-Supermarket </v>
      </c>
      <c r="P2054" s="1">
        <f t="shared" si="65"/>
        <v>6.9527821542318861E-5</v>
      </c>
    </row>
    <row r="2055" spans="1:16" x14ac:dyDescent="0.3">
      <c r="A2055" t="s">
        <v>341</v>
      </c>
      <c r="B2055">
        <v>18</v>
      </c>
      <c r="C2055" t="s">
        <v>24</v>
      </c>
      <c r="D2055">
        <v>0.1429</v>
      </c>
      <c r="E2055" t="s">
        <v>33</v>
      </c>
      <c r="F2055">
        <v>89.650999999999996</v>
      </c>
      <c r="G2055" t="s">
        <v>17</v>
      </c>
      <c r="H2055">
        <v>1999</v>
      </c>
      <c r="I2055" t="s">
        <v>18</v>
      </c>
      <c r="J2055" t="s">
        <v>19</v>
      </c>
      <c r="K2055" t="s">
        <v>20</v>
      </c>
      <c r="L2055">
        <v>1859.5794000000001</v>
      </c>
      <c r="M2055" t="s">
        <v>21</v>
      </c>
      <c r="N2055" t="s">
        <v>57</v>
      </c>
      <c r="O2055" t="str">
        <f t="shared" si="64"/>
        <v xml:space="preserve">Tier 1-Supermarket </v>
      </c>
      <c r="P2055" s="1">
        <f t="shared" si="65"/>
        <v>3.8853782626589954E-5</v>
      </c>
    </row>
    <row r="2056" spans="1:16" x14ac:dyDescent="0.3">
      <c r="A2056" t="s">
        <v>748</v>
      </c>
      <c r="B2056">
        <v>18</v>
      </c>
      <c r="C2056" t="s">
        <v>15</v>
      </c>
      <c r="D2056">
        <v>8.5000000000000006E-3</v>
      </c>
      <c r="E2056" t="s">
        <v>42</v>
      </c>
      <c r="F2056">
        <v>81.262</v>
      </c>
      <c r="G2056" t="s">
        <v>65</v>
      </c>
      <c r="H2056">
        <v>2004</v>
      </c>
      <c r="I2056" t="s">
        <v>55</v>
      </c>
      <c r="J2056" t="s">
        <v>49</v>
      </c>
      <c r="K2056" t="s">
        <v>20</v>
      </c>
      <c r="L2056">
        <v>402.80900000000003</v>
      </c>
      <c r="M2056" t="s">
        <v>21</v>
      </c>
      <c r="N2056" t="s">
        <v>22</v>
      </c>
      <c r="O2056" t="str">
        <f t="shared" si="64"/>
        <v xml:space="preserve">Tier 2-Supermarket </v>
      </c>
      <c r="P2056" s="1">
        <f t="shared" si="65"/>
        <v>8.416232899780496E-6</v>
      </c>
    </row>
    <row r="2057" spans="1:16" x14ac:dyDescent="0.3">
      <c r="A2057" t="s">
        <v>1153</v>
      </c>
      <c r="B2057">
        <v>18</v>
      </c>
      <c r="C2057" t="s">
        <v>15</v>
      </c>
      <c r="D2057">
        <v>3.9100000000000003E-2</v>
      </c>
      <c r="E2057" t="s">
        <v>44</v>
      </c>
      <c r="F2057">
        <v>148.44200000000001</v>
      </c>
      <c r="G2057" t="s">
        <v>48</v>
      </c>
      <c r="H2057">
        <v>2002</v>
      </c>
      <c r="J2057" t="s">
        <v>49</v>
      </c>
      <c r="K2057" t="s">
        <v>20</v>
      </c>
      <c r="L2057">
        <v>4119.9704000000002</v>
      </c>
      <c r="M2057" t="s">
        <v>45</v>
      </c>
      <c r="N2057" t="s">
        <v>22</v>
      </c>
      <c r="O2057" t="str">
        <f t="shared" si="64"/>
        <v xml:space="preserve">Tier 2-Supermarket </v>
      </c>
      <c r="P2057" s="1">
        <f t="shared" si="65"/>
        <v>8.6082064766680497E-5</v>
      </c>
    </row>
    <row r="2058" spans="1:16" x14ac:dyDescent="0.3">
      <c r="A2058" t="s">
        <v>1243</v>
      </c>
      <c r="B2058">
        <v>18</v>
      </c>
      <c r="C2058" t="s">
        <v>15</v>
      </c>
      <c r="D2058">
        <v>0.125</v>
      </c>
      <c r="E2058" t="s">
        <v>47</v>
      </c>
      <c r="F2058">
        <v>116.512</v>
      </c>
      <c r="G2058" t="s">
        <v>26</v>
      </c>
      <c r="H2058">
        <v>2009</v>
      </c>
      <c r="I2058" t="s">
        <v>18</v>
      </c>
      <c r="J2058" t="s">
        <v>27</v>
      </c>
      <c r="K2058" t="s">
        <v>28</v>
      </c>
      <c r="L2058">
        <v>355.53719999999998</v>
      </c>
      <c r="M2058" t="s">
        <v>45</v>
      </c>
      <c r="N2058" t="s">
        <v>57</v>
      </c>
      <c r="O2058" t="str">
        <f t="shared" si="64"/>
        <v xml:space="preserve">Tier 3-Supermarket </v>
      </c>
      <c r="P2058" s="1">
        <f t="shared" si="65"/>
        <v>7.4285427578227833E-6</v>
      </c>
    </row>
    <row r="2059" spans="1:16" x14ac:dyDescent="0.3">
      <c r="A2059" t="s">
        <v>748</v>
      </c>
      <c r="B2059">
        <v>18</v>
      </c>
      <c r="C2059" t="s">
        <v>15</v>
      </c>
      <c r="D2059">
        <v>8.5000000000000006E-3</v>
      </c>
      <c r="E2059" t="s">
        <v>42</v>
      </c>
      <c r="F2059">
        <v>78.561999999999998</v>
      </c>
      <c r="G2059" t="s">
        <v>39</v>
      </c>
      <c r="H2059">
        <v>1987</v>
      </c>
      <c r="I2059" t="s">
        <v>40</v>
      </c>
      <c r="J2059" t="s">
        <v>27</v>
      </c>
      <c r="K2059" t="s">
        <v>20</v>
      </c>
      <c r="L2059">
        <v>402.80900000000003</v>
      </c>
      <c r="M2059" t="s">
        <v>21</v>
      </c>
      <c r="N2059" t="s">
        <v>22</v>
      </c>
      <c r="O2059" t="str">
        <f t="shared" si="64"/>
        <v xml:space="preserve">Tier 3-Supermarket </v>
      </c>
      <c r="P2059" s="1">
        <f t="shared" si="65"/>
        <v>8.416232899780496E-6</v>
      </c>
    </row>
    <row r="2060" spans="1:16" x14ac:dyDescent="0.3">
      <c r="A2060" t="s">
        <v>1458</v>
      </c>
      <c r="B2060">
        <v>18</v>
      </c>
      <c r="C2060" t="s">
        <v>15</v>
      </c>
      <c r="D2060">
        <v>1.54E-2</v>
      </c>
      <c r="E2060" t="s">
        <v>63</v>
      </c>
      <c r="F2060">
        <v>159.26</v>
      </c>
      <c r="G2060" t="s">
        <v>65</v>
      </c>
      <c r="H2060">
        <v>2004</v>
      </c>
      <c r="I2060" t="s">
        <v>55</v>
      </c>
      <c r="J2060" t="s">
        <v>49</v>
      </c>
      <c r="K2060" t="s">
        <v>20</v>
      </c>
      <c r="L2060">
        <v>3961.51</v>
      </c>
      <c r="M2060" t="s">
        <v>38</v>
      </c>
      <c r="N2060" t="s">
        <v>22</v>
      </c>
      <c r="O2060" t="str">
        <f t="shared" si="64"/>
        <v xml:space="preserve">Tier 2-Supermarket </v>
      </c>
      <c r="P2060" s="1">
        <f t="shared" si="65"/>
        <v>8.2771216121808178E-5</v>
      </c>
    </row>
    <row r="2061" spans="1:16" x14ac:dyDescent="0.3">
      <c r="A2061" t="s">
        <v>1243</v>
      </c>
      <c r="B2061">
        <v>18</v>
      </c>
      <c r="C2061" t="s">
        <v>15</v>
      </c>
      <c r="D2061">
        <v>0.12429999999999999</v>
      </c>
      <c r="E2061" t="s">
        <v>47</v>
      </c>
      <c r="F2061">
        <v>118.312</v>
      </c>
      <c r="G2061" t="s">
        <v>39</v>
      </c>
      <c r="H2061">
        <v>1987</v>
      </c>
      <c r="I2061" t="s">
        <v>40</v>
      </c>
      <c r="J2061" t="s">
        <v>27</v>
      </c>
      <c r="K2061" t="s">
        <v>20</v>
      </c>
      <c r="L2061">
        <v>948.0992</v>
      </c>
      <c r="M2061" t="s">
        <v>45</v>
      </c>
      <c r="N2061" t="s">
        <v>57</v>
      </c>
      <c r="O2061" t="str">
        <f t="shared" si="64"/>
        <v xml:space="preserve">Tier 3-Supermarket </v>
      </c>
      <c r="P2061" s="1">
        <f t="shared" si="65"/>
        <v>1.980944735419409E-5</v>
      </c>
    </row>
    <row r="2062" spans="1:16" x14ac:dyDescent="0.3">
      <c r="A2062" t="s">
        <v>1153</v>
      </c>
      <c r="B2062">
        <v>18</v>
      </c>
      <c r="C2062" t="s">
        <v>15</v>
      </c>
      <c r="D2062">
        <v>3.9100000000000003E-2</v>
      </c>
      <c r="E2062" t="s">
        <v>44</v>
      </c>
      <c r="F2062">
        <v>145.34200000000001</v>
      </c>
      <c r="G2062" t="s">
        <v>17</v>
      </c>
      <c r="H2062">
        <v>1999</v>
      </c>
      <c r="I2062" t="s">
        <v>18</v>
      </c>
      <c r="J2062" t="s">
        <v>19</v>
      </c>
      <c r="K2062" t="s">
        <v>20</v>
      </c>
      <c r="L2062">
        <v>882.85080000000005</v>
      </c>
      <c r="M2062" t="s">
        <v>45</v>
      </c>
      <c r="N2062" t="s">
        <v>22</v>
      </c>
      <c r="O2062" t="str">
        <f t="shared" si="64"/>
        <v xml:space="preserve">Tier 1-Supermarket </v>
      </c>
      <c r="P2062" s="1">
        <f t="shared" si="65"/>
        <v>1.8446156735717252E-5</v>
      </c>
    </row>
    <row r="2063" spans="1:16" x14ac:dyDescent="0.3">
      <c r="A2063" t="s">
        <v>341</v>
      </c>
      <c r="B2063">
        <v>18</v>
      </c>
      <c r="C2063" t="s">
        <v>24</v>
      </c>
      <c r="D2063">
        <v>0.14349999999999999</v>
      </c>
      <c r="E2063" t="s">
        <v>33</v>
      </c>
      <c r="F2063">
        <v>88.751000000000005</v>
      </c>
      <c r="G2063" t="s">
        <v>51</v>
      </c>
      <c r="H2063">
        <v>2007</v>
      </c>
      <c r="J2063" t="s">
        <v>49</v>
      </c>
      <c r="K2063" t="s">
        <v>20</v>
      </c>
      <c r="L2063">
        <v>1062.6168</v>
      </c>
      <c r="M2063" t="s">
        <v>21</v>
      </c>
      <c r="N2063" t="s">
        <v>57</v>
      </c>
      <c r="O2063" t="str">
        <f t="shared" si="64"/>
        <v xml:space="preserve">Tier 2-Supermarket </v>
      </c>
      <c r="P2063" s="1">
        <f t="shared" si="65"/>
        <v>2.2202161500908545E-5</v>
      </c>
    </row>
    <row r="2064" spans="1:16" x14ac:dyDescent="0.3">
      <c r="A2064" t="s">
        <v>1109</v>
      </c>
      <c r="B2064">
        <v>18</v>
      </c>
      <c r="C2064" t="s">
        <v>15</v>
      </c>
      <c r="D2064">
        <v>1.9400000000000001E-2</v>
      </c>
      <c r="E2064" t="s">
        <v>63</v>
      </c>
      <c r="F2064">
        <v>129.399</v>
      </c>
      <c r="G2064" t="s">
        <v>65</v>
      </c>
      <c r="H2064">
        <v>2004</v>
      </c>
      <c r="I2064" t="s">
        <v>55</v>
      </c>
      <c r="J2064" t="s">
        <v>49</v>
      </c>
      <c r="K2064" t="s">
        <v>20</v>
      </c>
      <c r="L2064">
        <v>3340.9843999999998</v>
      </c>
      <c r="M2064" t="s">
        <v>38</v>
      </c>
      <c r="N2064" t="s">
        <v>22</v>
      </c>
      <c r="O2064" t="str">
        <f t="shared" si="64"/>
        <v xml:space="preserve">Tier 2-Supermarket </v>
      </c>
      <c r="P2064" s="1">
        <f t="shared" si="65"/>
        <v>6.9806044117518221E-5</v>
      </c>
    </row>
    <row r="2065" spans="1:16" x14ac:dyDescent="0.3">
      <c r="A2065" t="s">
        <v>1458</v>
      </c>
      <c r="B2065">
        <v>18</v>
      </c>
      <c r="C2065" t="s">
        <v>15</v>
      </c>
      <c r="D2065">
        <v>1.55E-2</v>
      </c>
      <c r="E2065" t="s">
        <v>63</v>
      </c>
      <c r="F2065">
        <v>158.96</v>
      </c>
      <c r="G2065" t="s">
        <v>54</v>
      </c>
      <c r="H2065">
        <v>1997</v>
      </c>
      <c r="I2065" t="s">
        <v>55</v>
      </c>
      <c r="J2065" t="s">
        <v>19</v>
      </c>
      <c r="K2065" t="s">
        <v>20</v>
      </c>
      <c r="L2065">
        <v>1584.604</v>
      </c>
      <c r="M2065" t="s">
        <v>38</v>
      </c>
      <c r="N2065" t="s">
        <v>22</v>
      </c>
      <c r="O2065" t="str">
        <f t="shared" si="64"/>
        <v xml:space="preserve">Tier 1-Supermarket </v>
      </c>
      <c r="P2065" s="1">
        <f t="shared" si="65"/>
        <v>3.3108486448723271E-5</v>
      </c>
    </row>
    <row r="2066" spans="1:16" x14ac:dyDescent="0.3">
      <c r="A2066" t="s">
        <v>737</v>
      </c>
      <c r="B2066">
        <v>18</v>
      </c>
      <c r="C2066" t="s">
        <v>15</v>
      </c>
      <c r="D2066">
        <v>7.9299999999999995E-2</v>
      </c>
      <c r="E2066" t="s">
        <v>38</v>
      </c>
      <c r="F2066">
        <v>170.542</v>
      </c>
      <c r="G2066" t="s">
        <v>34</v>
      </c>
      <c r="H2066">
        <v>1998</v>
      </c>
      <c r="J2066" t="s">
        <v>27</v>
      </c>
      <c r="K2066" t="s">
        <v>35</v>
      </c>
      <c r="L2066">
        <v>344.88440000000003</v>
      </c>
      <c r="M2066" t="s">
        <v>38</v>
      </c>
      <c r="N2066" t="s">
        <v>22</v>
      </c>
      <c r="O2066" t="str">
        <f t="shared" si="64"/>
        <v>Tier 3-Grocery Stor</v>
      </c>
      <c r="P2066" s="1">
        <f t="shared" si="65"/>
        <v>7.2059646976632999E-6</v>
      </c>
    </row>
    <row r="2067" spans="1:16" x14ac:dyDescent="0.3">
      <c r="A2067" t="s">
        <v>341</v>
      </c>
      <c r="B2067">
        <v>18</v>
      </c>
      <c r="C2067" t="s">
        <v>24</v>
      </c>
      <c r="D2067">
        <v>0.23880000000000001</v>
      </c>
      <c r="E2067" t="s">
        <v>33</v>
      </c>
      <c r="F2067">
        <v>88.251000000000005</v>
      </c>
      <c r="G2067" t="s">
        <v>34</v>
      </c>
      <c r="H2067">
        <v>1998</v>
      </c>
      <c r="J2067" t="s">
        <v>27</v>
      </c>
      <c r="K2067" t="s">
        <v>35</v>
      </c>
      <c r="L2067">
        <v>88.551400000000001</v>
      </c>
      <c r="M2067" t="s">
        <v>21</v>
      </c>
      <c r="N2067" t="s">
        <v>57</v>
      </c>
      <c r="O2067" t="str">
        <f t="shared" si="64"/>
        <v>Tier 3-Grocery Stor</v>
      </c>
      <c r="P2067" s="1">
        <f t="shared" si="65"/>
        <v>1.8501801250757121E-6</v>
      </c>
    </row>
    <row r="2068" spans="1:16" x14ac:dyDescent="0.3">
      <c r="A2068" t="s">
        <v>1153</v>
      </c>
      <c r="B2068">
        <v>18</v>
      </c>
      <c r="C2068" t="s">
        <v>15</v>
      </c>
      <c r="D2068">
        <v>3.9E-2</v>
      </c>
      <c r="E2068" t="s">
        <v>44</v>
      </c>
      <c r="F2068">
        <v>147.74199999999999</v>
      </c>
      <c r="G2068" t="s">
        <v>54</v>
      </c>
      <c r="H2068">
        <v>1997</v>
      </c>
      <c r="I2068" t="s">
        <v>55</v>
      </c>
      <c r="J2068" t="s">
        <v>19</v>
      </c>
      <c r="K2068" t="s">
        <v>20</v>
      </c>
      <c r="L2068">
        <v>4119.9704000000002</v>
      </c>
      <c r="M2068" t="s">
        <v>45</v>
      </c>
      <c r="N2068" t="s">
        <v>22</v>
      </c>
      <c r="O2068" t="str">
        <f t="shared" si="64"/>
        <v xml:space="preserve">Tier 1-Supermarket </v>
      </c>
      <c r="P2068" s="1">
        <f t="shared" si="65"/>
        <v>8.6082064766680497E-5</v>
      </c>
    </row>
    <row r="2069" spans="1:16" x14ac:dyDescent="0.3">
      <c r="A2069" t="s">
        <v>748</v>
      </c>
      <c r="B2069">
        <v>18</v>
      </c>
      <c r="C2069" t="s">
        <v>15</v>
      </c>
      <c r="D2069">
        <v>8.6E-3</v>
      </c>
      <c r="E2069" t="s">
        <v>42</v>
      </c>
      <c r="F2069">
        <v>80.262</v>
      </c>
      <c r="G2069" t="s">
        <v>26</v>
      </c>
      <c r="H2069">
        <v>2009</v>
      </c>
      <c r="I2069" t="s">
        <v>18</v>
      </c>
      <c r="J2069" t="s">
        <v>27</v>
      </c>
      <c r="K2069" t="s">
        <v>28</v>
      </c>
      <c r="L2069">
        <v>644.49440000000004</v>
      </c>
      <c r="M2069" t="s">
        <v>21</v>
      </c>
      <c r="N2069" t="s">
        <v>22</v>
      </c>
      <c r="O2069" t="str">
        <f t="shared" si="64"/>
        <v xml:space="preserve">Tier 3-Supermarket </v>
      </c>
      <c r="P2069" s="1">
        <f t="shared" si="65"/>
        <v>1.3465972639648793E-5</v>
      </c>
    </row>
    <row r="2070" spans="1:16" x14ac:dyDescent="0.3">
      <c r="A2070" t="s">
        <v>1109</v>
      </c>
      <c r="B2070">
        <v>18</v>
      </c>
      <c r="C2070" t="s">
        <v>15</v>
      </c>
      <c r="D2070">
        <v>1.95E-2</v>
      </c>
      <c r="E2070" t="s">
        <v>63</v>
      </c>
      <c r="F2070">
        <v>128.69900000000001</v>
      </c>
      <c r="G2070" t="s">
        <v>26</v>
      </c>
      <c r="H2070">
        <v>2009</v>
      </c>
      <c r="I2070" t="s">
        <v>18</v>
      </c>
      <c r="J2070" t="s">
        <v>27</v>
      </c>
      <c r="K2070" t="s">
        <v>28</v>
      </c>
      <c r="L2070">
        <v>2441.4886000000001</v>
      </c>
      <c r="M2070" t="s">
        <v>38</v>
      </c>
      <c r="N2070" t="s">
        <v>22</v>
      </c>
      <c r="O2070" t="str">
        <f t="shared" si="64"/>
        <v xml:space="preserve">Tier 3-Supermarket </v>
      </c>
      <c r="P2070" s="1">
        <f t="shared" si="65"/>
        <v>5.1012109162801776E-5</v>
      </c>
    </row>
    <row r="2071" spans="1:16" x14ac:dyDescent="0.3">
      <c r="A2071" t="s">
        <v>1243</v>
      </c>
      <c r="B2071">
        <v>18</v>
      </c>
      <c r="C2071" t="s">
        <v>15</v>
      </c>
      <c r="D2071">
        <v>0.1244</v>
      </c>
      <c r="E2071" t="s">
        <v>47</v>
      </c>
      <c r="F2071">
        <v>119.91200000000001</v>
      </c>
      <c r="G2071" t="s">
        <v>65</v>
      </c>
      <c r="H2071">
        <v>2004</v>
      </c>
      <c r="I2071" t="s">
        <v>55</v>
      </c>
      <c r="J2071" t="s">
        <v>49</v>
      </c>
      <c r="K2071" t="s">
        <v>20</v>
      </c>
      <c r="L2071">
        <v>948.0992</v>
      </c>
      <c r="M2071" t="s">
        <v>45</v>
      </c>
      <c r="N2071" t="s">
        <v>57</v>
      </c>
      <c r="O2071" t="str">
        <f t="shared" si="64"/>
        <v xml:space="preserve">Tier 2-Supermarket </v>
      </c>
      <c r="P2071" s="1">
        <f t="shared" si="65"/>
        <v>1.980944735419409E-5</v>
      </c>
    </row>
    <row r="2072" spans="1:16" x14ac:dyDescent="0.3">
      <c r="A2072" t="s">
        <v>748</v>
      </c>
      <c r="B2072">
        <v>18</v>
      </c>
      <c r="C2072" t="s">
        <v>15</v>
      </c>
      <c r="D2072">
        <v>8.6E-3</v>
      </c>
      <c r="E2072" t="s">
        <v>42</v>
      </c>
      <c r="F2072">
        <v>79.061999999999998</v>
      </c>
      <c r="G2072" t="s">
        <v>48</v>
      </c>
      <c r="H2072">
        <v>2002</v>
      </c>
      <c r="J2072" t="s">
        <v>49</v>
      </c>
      <c r="K2072" t="s">
        <v>20</v>
      </c>
      <c r="L2072">
        <v>1208.4269999999999</v>
      </c>
      <c r="M2072" t="s">
        <v>21</v>
      </c>
      <c r="N2072" t="s">
        <v>22</v>
      </c>
      <c r="O2072" t="str">
        <f t="shared" si="64"/>
        <v xml:space="preserve">Tier 2-Supermarket </v>
      </c>
      <c r="P2072" s="1">
        <f t="shared" si="65"/>
        <v>2.5248698699341483E-5</v>
      </c>
    </row>
    <row r="2073" spans="1:16" x14ac:dyDescent="0.3">
      <c r="A2073" t="s">
        <v>787</v>
      </c>
      <c r="B2073">
        <v>18</v>
      </c>
      <c r="C2073" t="s">
        <v>15</v>
      </c>
      <c r="D2073">
        <v>7.3300000000000004E-2</v>
      </c>
      <c r="E2073" t="s">
        <v>86</v>
      </c>
      <c r="F2073">
        <v>155.09700000000001</v>
      </c>
      <c r="G2073" t="s">
        <v>17</v>
      </c>
      <c r="H2073">
        <v>1999</v>
      </c>
      <c r="I2073" t="s">
        <v>18</v>
      </c>
      <c r="J2073" t="s">
        <v>19</v>
      </c>
      <c r="K2073" t="s">
        <v>20</v>
      </c>
      <c r="L2073">
        <v>3894.93</v>
      </c>
      <c r="M2073" t="s">
        <v>45</v>
      </c>
      <c r="N2073" t="s">
        <v>22</v>
      </c>
      <c r="O2073" t="str">
        <f t="shared" si="64"/>
        <v xml:space="preserve">Tier 1-Supermarket </v>
      </c>
      <c r="P2073" s="1">
        <f t="shared" si="65"/>
        <v>8.1380103245811392E-5</v>
      </c>
    </row>
    <row r="2074" spans="1:16" x14ac:dyDescent="0.3">
      <c r="A2074" t="s">
        <v>737</v>
      </c>
      <c r="B2074">
        <v>18</v>
      </c>
      <c r="C2074" t="s">
        <v>15</v>
      </c>
      <c r="D2074">
        <v>4.7500000000000001E-2</v>
      </c>
      <c r="E2074" t="s">
        <v>38</v>
      </c>
      <c r="F2074">
        <v>170.542</v>
      </c>
      <c r="G2074" t="s">
        <v>48</v>
      </c>
      <c r="H2074">
        <v>2002</v>
      </c>
      <c r="J2074" t="s">
        <v>49</v>
      </c>
      <c r="K2074" t="s">
        <v>20</v>
      </c>
      <c r="L2074">
        <v>3103.9596000000001</v>
      </c>
      <c r="M2074" t="s">
        <v>38</v>
      </c>
      <c r="N2074" t="s">
        <v>22</v>
      </c>
      <c r="O2074" t="str">
        <f t="shared" si="64"/>
        <v xml:space="preserve">Tier 2-Supermarket </v>
      </c>
      <c r="P2074" s="1">
        <f t="shared" si="65"/>
        <v>6.4853682278969701E-5</v>
      </c>
    </row>
    <row r="2075" spans="1:16" x14ac:dyDescent="0.3">
      <c r="A2075" t="s">
        <v>1153</v>
      </c>
      <c r="B2075">
        <v>18</v>
      </c>
      <c r="C2075" t="s">
        <v>15</v>
      </c>
      <c r="D2075">
        <v>3.9E-2</v>
      </c>
      <c r="E2075" t="s">
        <v>44</v>
      </c>
      <c r="F2075">
        <v>148.642</v>
      </c>
      <c r="G2075" t="s">
        <v>39</v>
      </c>
      <c r="H2075">
        <v>1987</v>
      </c>
      <c r="I2075" t="s">
        <v>40</v>
      </c>
      <c r="J2075" t="s">
        <v>27</v>
      </c>
      <c r="K2075" t="s">
        <v>20</v>
      </c>
      <c r="L2075">
        <v>2795.6941999999999</v>
      </c>
      <c r="M2075" t="s">
        <v>45</v>
      </c>
      <c r="N2075" t="s">
        <v>22</v>
      </c>
      <c r="O2075" t="str">
        <f t="shared" si="64"/>
        <v xml:space="preserve">Tier 3-Supermarket </v>
      </c>
      <c r="P2075" s="1">
        <f t="shared" si="65"/>
        <v>5.8412829663104625E-5</v>
      </c>
    </row>
    <row r="2076" spans="1:16" x14ac:dyDescent="0.3">
      <c r="A2076" t="s">
        <v>787</v>
      </c>
      <c r="B2076">
        <v>18</v>
      </c>
      <c r="C2076" t="s">
        <v>15</v>
      </c>
      <c r="D2076">
        <v>7.3599999999999999E-2</v>
      </c>
      <c r="E2076" t="s">
        <v>86</v>
      </c>
      <c r="F2076">
        <v>156.697</v>
      </c>
      <c r="G2076" t="s">
        <v>51</v>
      </c>
      <c r="H2076">
        <v>2007</v>
      </c>
      <c r="J2076" t="s">
        <v>49</v>
      </c>
      <c r="K2076" t="s">
        <v>20</v>
      </c>
      <c r="L2076">
        <v>4206.5244000000002</v>
      </c>
      <c r="M2076" t="s">
        <v>45</v>
      </c>
      <c r="N2076" t="s">
        <v>22</v>
      </c>
      <c r="O2076" t="str">
        <f t="shared" si="64"/>
        <v xml:space="preserve">Tier 2-Supermarket </v>
      </c>
      <c r="P2076" s="1">
        <f t="shared" si="65"/>
        <v>8.7890511505476308E-5</v>
      </c>
    </row>
    <row r="2077" spans="1:16" x14ac:dyDescent="0.3">
      <c r="A2077" t="s">
        <v>787</v>
      </c>
      <c r="B2077">
        <v>18</v>
      </c>
      <c r="C2077" t="s">
        <v>15</v>
      </c>
      <c r="D2077">
        <v>7.3300000000000004E-2</v>
      </c>
      <c r="E2077" t="s">
        <v>86</v>
      </c>
      <c r="F2077">
        <v>155.797</v>
      </c>
      <c r="G2077" t="s">
        <v>48</v>
      </c>
      <c r="H2077">
        <v>2002</v>
      </c>
      <c r="J2077" t="s">
        <v>49</v>
      </c>
      <c r="K2077" t="s">
        <v>20</v>
      </c>
      <c r="L2077">
        <v>2136.1842999999999</v>
      </c>
      <c r="M2077" t="s">
        <v>45</v>
      </c>
      <c r="N2077" t="s">
        <v>22</v>
      </c>
      <c r="O2077" t="str">
        <f t="shared" si="64"/>
        <v xml:space="preserve">Tier 2-Supermarket </v>
      </c>
      <c r="P2077" s="1">
        <f t="shared" si="65"/>
        <v>4.4633125341426248E-5</v>
      </c>
    </row>
    <row r="2078" spans="1:16" x14ac:dyDescent="0.3">
      <c r="A2078" t="s">
        <v>787</v>
      </c>
      <c r="B2078">
        <v>18</v>
      </c>
      <c r="C2078" t="s">
        <v>15</v>
      </c>
      <c r="D2078">
        <v>7.3200000000000001E-2</v>
      </c>
      <c r="E2078" t="s">
        <v>86</v>
      </c>
      <c r="F2078">
        <v>154.297</v>
      </c>
      <c r="G2078" t="s">
        <v>54</v>
      </c>
      <c r="H2078">
        <v>1997</v>
      </c>
      <c r="I2078" t="s">
        <v>55</v>
      </c>
      <c r="J2078" t="s">
        <v>19</v>
      </c>
      <c r="K2078" t="s">
        <v>20</v>
      </c>
      <c r="L2078">
        <v>2191.5327000000002</v>
      </c>
      <c r="M2078" t="s">
        <v>45</v>
      </c>
      <c r="N2078" t="s">
        <v>22</v>
      </c>
      <c r="O2078" t="str">
        <f t="shared" si="64"/>
        <v xml:space="preserve">Tier 1-Supermarket </v>
      </c>
      <c r="P2078" s="1">
        <f t="shared" si="65"/>
        <v>4.5789566793901775E-5</v>
      </c>
    </row>
    <row r="2079" spans="1:16" x14ac:dyDescent="0.3">
      <c r="A2079" t="s">
        <v>1109</v>
      </c>
      <c r="B2079">
        <v>18</v>
      </c>
      <c r="C2079" t="s">
        <v>15</v>
      </c>
      <c r="D2079">
        <v>1.95E-2</v>
      </c>
      <c r="E2079" t="s">
        <v>63</v>
      </c>
      <c r="F2079">
        <v>127.899</v>
      </c>
      <c r="G2079" t="s">
        <v>51</v>
      </c>
      <c r="H2079">
        <v>2007</v>
      </c>
      <c r="J2079" t="s">
        <v>49</v>
      </c>
      <c r="K2079" t="s">
        <v>20</v>
      </c>
      <c r="L2079">
        <v>1820.6596</v>
      </c>
      <c r="M2079" t="s">
        <v>38</v>
      </c>
      <c r="N2079" t="s">
        <v>22</v>
      </c>
      <c r="O2079" t="str">
        <f t="shared" si="64"/>
        <v xml:space="preserve">Tier 2-Supermarket </v>
      </c>
      <c r="P2079" s="1">
        <f t="shared" si="65"/>
        <v>3.8040597962858816E-5</v>
      </c>
    </row>
    <row r="2080" spans="1:16" x14ac:dyDescent="0.3">
      <c r="A2080" t="s">
        <v>1153</v>
      </c>
      <c r="B2080">
        <v>18</v>
      </c>
      <c r="C2080" t="s">
        <v>15</v>
      </c>
      <c r="D2080">
        <v>6.5299999999999997E-2</v>
      </c>
      <c r="E2080" t="s">
        <v>44</v>
      </c>
      <c r="F2080">
        <v>145.24199999999999</v>
      </c>
      <c r="G2080" t="s">
        <v>34</v>
      </c>
      <c r="H2080">
        <v>1998</v>
      </c>
      <c r="J2080" t="s">
        <v>27</v>
      </c>
      <c r="K2080" t="s">
        <v>35</v>
      </c>
      <c r="L2080">
        <v>295.00709999999998</v>
      </c>
      <c r="M2080" t="s">
        <v>45</v>
      </c>
      <c r="N2080" t="s">
        <v>22</v>
      </c>
      <c r="O2080" t="str">
        <f t="shared" si="64"/>
        <v>Tier 3-Grocery Stor</v>
      </c>
      <c r="P2080" s="1">
        <f t="shared" si="65"/>
        <v>6.1638356161079677E-6</v>
      </c>
    </row>
    <row r="2081" spans="1:16" x14ac:dyDescent="0.3">
      <c r="A2081" t="s">
        <v>737</v>
      </c>
      <c r="B2081">
        <v>18</v>
      </c>
      <c r="C2081" t="s">
        <v>15</v>
      </c>
      <c r="D2081">
        <v>4.7300000000000002E-2</v>
      </c>
      <c r="E2081" t="s">
        <v>38</v>
      </c>
      <c r="F2081">
        <v>173.642</v>
      </c>
      <c r="G2081" t="s">
        <v>39</v>
      </c>
      <c r="H2081">
        <v>1987</v>
      </c>
      <c r="I2081" t="s">
        <v>40</v>
      </c>
      <c r="J2081" t="s">
        <v>27</v>
      </c>
      <c r="K2081" t="s">
        <v>20</v>
      </c>
      <c r="L2081">
        <v>2330.9976999999999</v>
      </c>
      <c r="M2081" t="s">
        <v>38</v>
      </c>
      <c r="N2081" t="s">
        <v>22</v>
      </c>
      <c r="O2081" t="str">
        <f t="shared" si="64"/>
        <v xml:space="preserve">Tier 3-Supermarket </v>
      </c>
      <c r="P2081" s="1">
        <f t="shared" si="65"/>
        <v>4.8703528302626463E-5</v>
      </c>
    </row>
    <row r="2082" spans="1:16" x14ac:dyDescent="0.3">
      <c r="A2082" t="s">
        <v>1378</v>
      </c>
      <c r="B2082">
        <v>18</v>
      </c>
      <c r="C2082" t="s">
        <v>15</v>
      </c>
      <c r="D2082">
        <v>1.7999999999999999E-2</v>
      </c>
      <c r="E2082" t="s">
        <v>110</v>
      </c>
      <c r="F2082">
        <v>178.96899999999999</v>
      </c>
      <c r="G2082" t="s">
        <v>51</v>
      </c>
      <c r="H2082">
        <v>2007</v>
      </c>
      <c r="J2082" t="s">
        <v>49</v>
      </c>
      <c r="K2082" t="s">
        <v>20</v>
      </c>
      <c r="L2082">
        <v>2734.7244999999998</v>
      </c>
      <c r="M2082" t="s">
        <v>45</v>
      </c>
      <c r="N2082" t="s">
        <v>22</v>
      </c>
      <c r="O2082" t="str">
        <f t="shared" si="64"/>
        <v xml:space="preserve">Tier 2-Supermarket </v>
      </c>
      <c r="P2082" s="1">
        <f t="shared" si="65"/>
        <v>5.7138937582665139E-5</v>
      </c>
    </row>
    <row r="2083" spans="1:16" x14ac:dyDescent="0.3">
      <c r="A2083" t="s">
        <v>737</v>
      </c>
      <c r="B2083">
        <v>18</v>
      </c>
      <c r="C2083" t="s">
        <v>15</v>
      </c>
      <c r="D2083">
        <v>4.7399999999999998E-2</v>
      </c>
      <c r="E2083" t="s">
        <v>38</v>
      </c>
      <c r="F2083">
        <v>171.74199999999999</v>
      </c>
      <c r="G2083" t="s">
        <v>65</v>
      </c>
      <c r="H2083">
        <v>2004</v>
      </c>
      <c r="I2083" t="s">
        <v>55</v>
      </c>
      <c r="J2083" t="s">
        <v>49</v>
      </c>
      <c r="K2083" t="s">
        <v>20</v>
      </c>
      <c r="L2083">
        <v>3303.7256000000002</v>
      </c>
      <c r="M2083" t="s">
        <v>38</v>
      </c>
      <c r="N2083" t="s">
        <v>22</v>
      </c>
      <c r="O2083" t="str">
        <f t="shared" si="64"/>
        <v xml:space="preserve">Tier 2-Supermarket </v>
      </c>
      <c r="P2083" s="1">
        <f t="shared" si="65"/>
        <v>6.9027564147193968E-5</v>
      </c>
    </row>
    <row r="2084" spans="1:16" x14ac:dyDescent="0.3">
      <c r="A2084" t="s">
        <v>787</v>
      </c>
      <c r="B2084">
        <v>18</v>
      </c>
      <c r="C2084" t="s">
        <v>15</v>
      </c>
      <c r="D2084">
        <v>0</v>
      </c>
      <c r="E2084" t="s">
        <v>86</v>
      </c>
      <c r="F2084">
        <v>154.39699999999999</v>
      </c>
      <c r="G2084" t="s">
        <v>65</v>
      </c>
      <c r="H2084">
        <v>2004</v>
      </c>
      <c r="I2084" t="s">
        <v>55</v>
      </c>
      <c r="J2084" t="s">
        <v>49</v>
      </c>
      <c r="K2084" t="s">
        <v>20</v>
      </c>
      <c r="L2084">
        <v>2669.3568</v>
      </c>
      <c r="M2084" t="s">
        <v>45</v>
      </c>
      <c r="N2084" t="s">
        <v>36</v>
      </c>
      <c r="O2084" t="str">
        <f t="shared" si="64"/>
        <v xml:space="preserve">Tier 2-Supermarket </v>
      </c>
      <c r="P2084" s="1">
        <f t="shared" si="65"/>
        <v>5.5773154327268714E-5</v>
      </c>
    </row>
    <row r="2085" spans="1:16" x14ac:dyDescent="0.3">
      <c r="A2085" t="s">
        <v>1458</v>
      </c>
      <c r="B2085">
        <v>18</v>
      </c>
      <c r="C2085" t="s">
        <v>15</v>
      </c>
      <c r="D2085">
        <v>2.5899999999999999E-2</v>
      </c>
      <c r="E2085" t="s">
        <v>63</v>
      </c>
      <c r="F2085">
        <v>157.16</v>
      </c>
      <c r="G2085" t="s">
        <v>34</v>
      </c>
      <c r="H2085">
        <v>1998</v>
      </c>
      <c r="J2085" t="s">
        <v>27</v>
      </c>
      <c r="K2085" t="s">
        <v>35</v>
      </c>
      <c r="L2085">
        <v>350.14870000000002</v>
      </c>
      <c r="M2085" t="s">
        <v>38</v>
      </c>
      <c r="N2085" t="s">
        <v>22</v>
      </c>
      <c r="O2085" t="str">
        <f t="shared" si="64"/>
        <v>Tier 3-Grocery Stor</v>
      </c>
      <c r="P2085" s="1">
        <f t="shared" si="65"/>
        <v>7.315956219338125E-6</v>
      </c>
    </row>
    <row r="2086" spans="1:16" x14ac:dyDescent="0.3">
      <c r="A2086" t="s">
        <v>1458</v>
      </c>
      <c r="B2086">
        <v>18</v>
      </c>
      <c r="C2086" t="s">
        <v>15</v>
      </c>
      <c r="D2086">
        <v>1.55E-2</v>
      </c>
      <c r="E2086" t="s">
        <v>63</v>
      </c>
      <c r="F2086">
        <v>156.96</v>
      </c>
      <c r="G2086" t="s">
        <v>26</v>
      </c>
      <c r="H2086">
        <v>2009</v>
      </c>
      <c r="I2086" t="s">
        <v>18</v>
      </c>
      <c r="J2086" t="s">
        <v>27</v>
      </c>
      <c r="K2086" t="s">
        <v>28</v>
      </c>
      <c r="L2086">
        <v>2183.5747000000001</v>
      </c>
      <c r="M2086" t="s">
        <v>38</v>
      </c>
      <c r="N2086" t="s">
        <v>22</v>
      </c>
      <c r="O2086" t="str">
        <f t="shared" si="64"/>
        <v xml:space="preserve">Tier 3-Supermarket </v>
      </c>
      <c r="P2086" s="1">
        <f t="shared" si="65"/>
        <v>4.5623293494604949E-5</v>
      </c>
    </row>
    <row r="2087" spans="1:16" x14ac:dyDescent="0.3">
      <c r="A2087" t="s">
        <v>1458</v>
      </c>
      <c r="B2087">
        <v>18</v>
      </c>
      <c r="C2087" t="s">
        <v>15</v>
      </c>
      <c r="D2087">
        <v>1.54E-2</v>
      </c>
      <c r="E2087" t="s">
        <v>63</v>
      </c>
      <c r="F2087">
        <v>156.46</v>
      </c>
      <c r="G2087" t="s">
        <v>39</v>
      </c>
      <c r="H2087">
        <v>1987</v>
      </c>
      <c r="I2087" t="s">
        <v>40</v>
      </c>
      <c r="J2087" t="s">
        <v>27</v>
      </c>
      <c r="K2087" t="s">
        <v>20</v>
      </c>
      <c r="L2087">
        <v>1922.4583</v>
      </c>
      <c r="M2087" t="s">
        <v>38</v>
      </c>
      <c r="N2087" t="s">
        <v>22</v>
      </c>
      <c r="O2087" t="str">
        <f t="shared" si="64"/>
        <v xml:space="preserve">Tier 3-Supermarket </v>
      </c>
      <c r="P2087" s="1">
        <f t="shared" si="65"/>
        <v>4.0167565255284965E-5</v>
      </c>
    </row>
    <row r="2088" spans="1:16" x14ac:dyDescent="0.3">
      <c r="A2088" t="s">
        <v>341</v>
      </c>
      <c r="B2088">
        <v>18</v>
      </c>
      <c r="C2088" t="s">
        <v>24</v>
      </c>
      <c r="D2088">
        <v>0.14330000000000001</v>
      </c>
      <c r="E2088" t="s">
        <v>33</v>
      </c>
      <c r="F2088">
        <v>88.051000000000002</v>
      </c>
      <c r="G2088" t="s">
        <v>26</v>
      </c>
      <c r="H2088">
        <v>2009</v>
      </c>
      <c r="I2088" t="s">
        <v>18</v>
      </c>
      <c r="J2088" t="s">
        <v>27</v>
      </c>
      <c r="K2088" t="s">
        <v>28</v>
      </c>
      <c r="L2088">
        <v>882.44460000000004</v>
      </c>
      <c r="M2088" t="s">
        <v>21</v>
      </c>
      <c r="N2088" t="s">
        <v>57</v>
      </c>
      <c r="O2088" t="str">
        <f t="shared" si="64"/>
        <v xml:space="preserve">Tier 3-Supermarket </v>
      </c>
      <c r="P2088" s="1">
        <f t="shared" si="65"/>
        <v>1.8437669651754651E-5</v>
      </c>
    </row>
    <row r="2089" spans="1:16" x14ac:dyDescent="0.3">
      <c r="A2089" t="s">
        <v>1153</v>
      </c>
      <c r="B2089">
        <v>18</v>
      </c>
      <c r="C2089" t="s">
        <v>15</v>
      </c>
      <c r="D2089">
        <v>3.9E-2</v>
      </c>
      <c r="E2089" t="s">
        <v>44</v>
      </c>
      <c r="F2089">
        <v>148.142</v>
      </c>
      <c r="G2089" t="s">
        <v>65</v>
      </c>
      <c r="H2089">
        <v>2004</v>
      </c>
      <c r="I2089" t="s">
        <v>55</v>
      </c>
      <c r="J2089" t="s">
        <v>49</v>
      </c>
      <c r="K2089" t="s">
        <v>20</v>
      </c>
      <c r="L2089">
        <v>2594.2003</v>
      </c>
      <c r="M2089" t="s">
        <v>45</v>
      </c>
      <c r="N2089" t="s">
        <v>22</v>
      </c>
      <c r="O2089" t="str">
        <f t="shared" si="64"/>
        <v xml:space="preserve">Tier 2-Supermarket </v>
      </c>
      <c r="P2089" s="1">
        <f t="shared" si="65"/>
        <v>5.420284530256382E-5</v>
      </c>
    </row>
    <row r="2090" spans="1:16" x14ac:dyDescent="0.3">
      <c r="A2090" t="s">
        <v>1378</v>
      </c>
      <c r="B2090">
        <v>18</v>
      </c>
      <c r="C2090" t="s">
        <v>15</v>
      </c>
      <c r="D2090">
        <v>1.7899999999999999E-2</v>
      </c>
      <c r="E2090" t="s">
        <v>110</v>
      </c>
      <c r="F2090">
        <v>178.46899999999999</v>
      </c>
      <c r="G2090" t="s">
        <v>39</v>
      </c>
      <c r="H2090">
        <v>1987</v>
      </c>
      <c r="I2090" t="s">
        <v>40</v>
      </c>
      <c r="J2090" t="s">
        <v>27</v>
      </c>
      <c r="K2090" t="s">
        <v>20</v>
      </c>
      <c r="L2090">
        <v>2442.3724999999999</v>
      </c>
      <c r="M2090" t="s">
        <v>45</v>
      </c>
      <c r="N2090" t="s">
        <v>22</v>
      </c>
      <c r="O2090" t="str">
        <f t="shared" si="64"/>
        <v xml:space="preserve">Tier 3-Supermarket </v>
      </c>
      <c r="P2090" s="1">
        <f t="shared" si="65"/>
        <v>5.1030577241370315E-5</v>
      </c>
    </row>
    <row r="2091" spans="1:16" x14ac:dyDescent="0.3">
      <c r="A2091" t="s">
        <v>737</v>
      </c>
      <c r="B2091">
        <v>18</v>
      </c>
      <c r="C2091" t="s">
        <v>15</v>
      </c>
      <c r="D2091">
        <v>4.7600000000000003E-2</v>
      </c>
      <c r="E2091" t="s">
        <v>38</v>
      </c>
      <c r="F2091">
        <v>171.642</v>
      </c>
      <c r="G2091" t="s">
        <v>26</v>
      </c>
      <c r="H2091">
        <v>2009</v>
      </c>
      <c r="I2091" t="s">
        <v>18</v>
      </c>
      <c r="J2091" t="s">
        <v>27</v>
      </c>
      <c r="K2091" t="s">
        <v>28</v>
      </c>
      <c r="L2091">
        <v>2550.6597000000002</v>
      </c>
      <c r="M2091" t="s">
        <v>38</v>
      </c>
      <c r="N2091" t="s">
        <v>22</v>
      </c>
      <c r="O2091" t="str">
        <f t="shared" si="64"/>
        <v xml:space="preserve">Tier 3-Supermarket </v>
      </c>
      <c r="P2091" s="1">
        <f t="shared" si="65"/>
        <v>5.3293114312947942E-5</v>
      </c>
    </row>
    <row r="2092" spans="1:16" x14ac:dyDescent="0.3">
      <c r="A2092" t="s">
        <v>1153</v>
      </c>
      <c r="B2092">
        <v>18</v>
      </c>
      <c r="C2092" t="s">
        <v>15</v>
      </c>
      <c r="D2092">
        <v>3.9199999999999999E-2</v>
      </c>
      <c r="E2092" t="s">
        <v>44</v>
      </c>
      <c r="F2092">
        <v>149.042</v>
      </c>
      <c r="G2092" t="s">
        <v>26</v>
      </c>
      <c r="H2092">
        <v>2009</v>
      </c>
      <c r="I2092" t="s">
        <v>18</v>
      </c>
      <c r="J2092" t="s">
        <v>27</v>
      </c>
      <c r="K2092" t="s">
        <v>28</v>
      </c>
      <c r="L2092">
        <v>2085.3969000000002</v>
      </c>
      <c r="M2092" t="s">
        <v>45</v>
      </c>
      <c r="N2092" t="s">
        <v>22</v>
      </c>
      <c r="O2092" t="str">
        <f t="shared" si="64"/>
        <v xml:space="preserve">Tier 3-Supermarket </v>
      </c>
      <c r="P2092" s="1">
        <f t="shared" si="65"/>
        <v>4.3571980762297405E-5</v>
      </c>
    </row>
    <row r="2093" spans="1:16" x14ac:dyDescent="0.3">
      <c r="A2093" t="s">
        <v>1378</v>
      </c>
      <c r="B2093">
        <v>18</v>
      </c>
      <c r="C2093" t="s">
        <v>15</v>
      </c>
      <c r="D2093">
        <v>1.7899999999999999E-2</v>
      </c>
      <c r="E2093" t="s">
        <v>110</v>
      </c>
      <c r="F2093">
        <v>176.369</v>
      </c>
      <c r="G2093" t="s">
        <v>48</v>
      </c>
      <c r="H2093">
        <v>2002</v>
      </c>
      <c r="J2093" t="s">
        <v>49</v>
      </c>
      <c r="K2093" t="s">
        <v>20</v>
      </c>
      <c r="L2093">
        <v>2798.0641000000001</v>
      </c>
      <c r="M2093" t="s">
        <v>45</v>
      </c>
      <c r="N2093" t="s">
        <v>22</v>
      </c>
      <c r="O2093" t="str">
        <f t="shared" si="64"/>
        <v xml:space="preserve">Tier 2-Supermarket </v>
      </c>
      <c r="P2093" s="1">
        <f t="shared" si="65"/>
        <v>5.8462346010428517E-5</v>
      </c>
    </row>
    <row r="2094" spans="1:16" x14ac:dyDescent="0.3">
      <c r="A2094" t="s">
        <v>737</v>
      </c>
      <c r="B2094">
        <v>18</v>
      </c>
      <c r="C2094" t="s">
        <v>15</v>
      </c>
      <c r="D2094">
        <v>4.7500000000000001E-2</v>
      </c>
      <c r="E2094" t="s">
        <v>38</v>
      </c>
      <c r="F2094">
        <v>173.24199999999999</v>
      </c>
      <c r="G2094" t="s">
        <v>17</v>
      </c>
      <c r="H2094">
        <v>1999</v>
      </c>
      <c r="I2094" t="s">
        <v>18</v>
      </c>
      <c r="J2094" t="s">
        <v>19</v>
      </c>
      <c r="K2094" t="s">
        <v>20</v>
      </c>
      <c r="L2094">
        <v>2918.0738000000001</v>
      </c>
      <c r="M2094" t="s">
        <v>38</v>
      </c>
      <c r="N2094" t="s">
        <v>22</v>
      </c>
      <c r="O2094" t="str">
        <f t="shared" si="64"/>
        <v xml:space="preserve">Tier 1-Supermarket </v>
      </c>
      <c r="P2094" s="1">
        <f t="shared" si="65"/>
        <v>6.0969811299021343E-5</v>
      </c>
    </row>
    <row r="2095" spans="1:16" x14ac:dyDescent="0.3">
      <c r="A2095" t="s">
        <v>1378</v>
      </c>
      <c r="B2095">
        <v>18</v>
      </c>
      <c r="C2095" t="s">
        <v>15</v>
      </c>
      <c r="D2095">
        <v>1.7899999999999999E-2</v>
      </c>
      <c r="E2095" t="s">
        <v>110</v>
      </c>
      <c r="F2095">
        <v>178.76900000000001</v>
      </c>
      <c r="G2095" t="s">
        <v>54</v>
      </c>
      <c r="H2095">
        <v>1997</v>
      </c>
      <c r="I2095" t="s">
        <v>55</v>
      </c>
      <c r="J2095" t="s">
        <v>19</v>
      </c>
      <c r="K2095" t="s">
        <v>20</v>
      </c>
      <c r="L2095">
        <v>2160.6174000000001</v>
      </c>
      <c r="M2095" t="s">
        <v>45</v>
      </c>
      <c r="N2095" t="s">
        <v>22</v>
      </c>
      <c r="O2095" t="str">
        <f t="shared" si="64"/>
        <v xml:space="preserve">Tier 1-Supermarket </v>
      </c>
      <c r="P2095" s="1">
        <f t="shared" si="65"/>
        <v>4.5143626993732003E-5</v>
      </c>
    </row>
    <row r="2096" spans="1:16" x14ac:dyDescent="0.3">
      <c r="A2096" t="s">
        <v>787</v>
      </c>
      <c r="B2096">
        <v>18</v>
      </c>
      <c r="C2096" t="s">
        <v>15</v>
      </c>
      <c r="D2096">
        <v>0.1225</v>
      </c>
      <c r="E2096" t="s">
        <v>86</v>
      </c>
      <c r="F2096">
        <v>154.89699999999999</v>
      </c>
      <c r="G2096" t="s">
        <v>34</v>
      </c>
      <c r="H2096">
        <v>1998</v>
      </c>
      <c r="J2096" t="s">
        <v>27</v>
      </c>
      <c r="K2096" t="s">
        <v>35</v>
      </c>
      <c r="L2096">
        <v>226.8278</v>
      </c>
      <c r="M2096" t="s">
        <v>45</v>
      </c>
      <c r="N2096" t="s">
        <v>57</v>
      </c>
      <c r="O2096" t="str">
        <f t="shared" si="64"/>
        <v>Tier 3-Grocery Stor</v>
      </c>
      <c r="P2096" s="1">
        <f t="shared" si="65"/>
        <v>4.73930719756716E-6</v>
      </c>
    </row>
    <row r="2097" spans="1:16" x14ac:dyDescent="0.3">
      <c r="A2097" t="s">
        <v>748</v>
      </c>
      <c r="B2097">
        <v>18</v>
      </c>
      <c r="C2097" t="s">
        <v>15</v>
      </c>
      <c r="D2097">
        <v>8.5000000000000006E-3</v>
      </c>
      <c r="E2097" t="s">
        <v>42</v>
      </c>
      <c r="F2097">
        <v>78.962000000000003</v>
      </c>
      <c r="G2097" t="s">
        <v>54</v>
      </c>
      <c r="H2097">
        <v>1997</v>
      </c>
      <c r="I2097" t="s">
        <v>55</v>
      </c>
      <c r="J2097" t="s">
        <v>19</v>
      </c>
      <c r="K2097" t="s">
        <v>20</v>
      </c>
      <c r="L2097">
        <v>960.95370000000003</v>
      </c>
      <c r="M2097" t="s">
        <v>21</v>
      </c>
      <c r="N2097" t="s">
        <v>22</v>
      </c>
      <c r="O2097" t="str">
        <f t="shared" si="64"/>
        <v xml:space="preserve">Tier 1-Supermarket </v>
      </c>
      <c r="P2097" s="1">
        <f t="shared" si="65"/>
        <v>2.0078027415240959E-5</v>
      </c>
    </row>
    <row r="2098" spans="1:16" x14ac:dyDescent="0.3">
      <c r="A2098" t="s">
        <v>1378</v>
      </c>
      <c r="B2098">
        <v>18</v>
      </c>
      <c r="C2098" t="s">
        <v>15</v>
      </c>
      <c r="D2098">
        <v>1.7899999999999999E-2</v>
      </c>
      <c r="E2098" t="s">
        <v>110</v>
      </c>
      <c r="F2098">
        <v>175.76900000000001</v>
      </c>
      <c r="G2098" t="s">
        <v>17</v>
      </c>
      <c r="H2098">
        <v>1999</v>
      </c>
      <c r="I2098" t="s">
        <v>18</v>
      </c>
      <c r="J2098" t="s">
        <v>19</v>
      </c>
      <c r="K2098" t="s">
        <v>20</v>
      </c>
      <c r="L2098">
        <v>2537.2314000000001</v>
      </c>
      <c r="M2098" t="s">
        <v>45</v>
      </c>
      <c r="N2098" t="s">
        <v>22</v>
      </c>
      <c r="O2098" t="str">
        <f t="shared" si="64"/>
        <v xml:space="preserve">Tier 1-Supermarket </v>
      </c>
      <c r="P2098" s="1">
        <f t="shared" si="65"/>
        <v>5.3012545357815059E-5</v>
      </c>
    </row>
    <row r="2099" spans="1:16" x14ac:dyDescent="0.3">
      <c r="A2099" t="s">
        <v>787</v>
      </c>
      <c r="B2099">
        <v>18</v>
      </c>
      <c r="C2099" t="s">
        <v>15</v>
      </c>
      <c r="D2099">
        <v>7.3099999999999998E-2</v>
      </c>
      <c r="E2099" t="s">
        <v>86</v>
      </c>
      <c r="F2099">
        <v>156.09700000000001</v>
      </c>
      <c r="G2099" t="s">
        <v>39</v>
      </c>
      <c r="H2099">
        <v>1987</v>
      </c>
      <c r="I2099" t="s">
        <v>40</v>
      </c>
      <c r="J2099" t="s">
        <v>27</v>
      </c>
      <c r="K2099" t="s">
        <v>20</v>
      </c>
      <c r="L2099">
        <v>2182.8087</v>
      </c>
      <c r="M2099" t="s">
        <v>45</v>
      </c>
      <c r="N2099" t="s">
        <v>22</v>
      </c>
      <c r="O2099" t="str">
        <f t="shared" si="64"/>
        <v xml:space="preserve">Tier 3-Supermarket </v>
      </c>
      <c r="P2099" s="1">
        <f t="shared" si="65"/>
        <v>4.5607288801558784E-5</v>
      </c>
    </row>
    <row r="2100" spans="1:16" x14ac:dyDescent="0.3">
      <c r="A2100" t="s">
        <v>1378</v>
      </c>
      <c r="B2100">
        <v>18</v>
      </c>
      <c r="C2100" t="s">
        <v>15</v>
      </c>
      <c r="D2100">
        <v>1.7899999999999999E-2</v>
      </c>
      <c r="E2100" t="s">
        <v>110</v>
      </c>
      <c r="F2100">
        <v>178.26900000000001</v>
      </c>
      <c r="G2100" t="s">
        <v>65</v>
      </c>
      <c r="H2100">
        <v>2004</v>
      </c>
      <c r="I2100" t="s">
        <v>55</v>
      </c>
      <c r="J2100" t="s">
        <v>49</v>
      </c>
      <c r="K2100" t="s">
        <v>20</v>
      </c>
      <c r="L2100">
        <v>2896.6261</v>
      </c>
      <c r="M2100" t="s">
        <v>45</v>
      </c>
      <c r="N2100" t="s">
        <v>22</v>
      </c>
      <c r="O2100" t="str">
        <f t="shared" si="64"/>
        <v xml:space="preserve">Tier 2-Supermarket </v>
      </c>
      <c r="P2100" s="1">
        <f t="shared" si="65"/>
        <v>6.0521686161885325E-5</v>
      </c>
    </row>
    <row r="2101" spans="1:16" x14ac:dyDescent="0.3">
      <c r="A2101" t="s">
        <v>1109</v>
      </c>
      <c r="B2101">
        <v>18</v>
      </c>
      <c r="C2101" t="s">
        <v>15</v>
      </c>
      <c r="D2101">
        <v>1.9400000000000001E-2</v>
      </c>
      <c r="E2101" t="s">
        <v>63</v>
      </c>
      <c r="F2101">
        <v>129.59899999999999</v>
      </c>
      <c r="G2101" t="s">
        <v>17</v>
      </c>
      <c r="H2101">
        <v>1999</v>
      </c>
      <c r="I2101" t="s">
        <v>18</v>
      </c>
      <c r="J2101" t="s">
        <v>19</v>
      </c>
      <c r="K2101" t="s">
        <v>20</v>
      </c>
      <c r="L2101">
        <v>1880.0129999999999</v>
      </c>
      <c r="M2101" t="s">
        <v>38</v>
      </c>
      <c r="N2101" t="s">
        <v>22</v>
      </c>
      <c r="O2101" t="str">
        <f t="shared" si="64"/>
        <v xml:space="preserve">Tier 1-Supermarket </v>
      </c>
      <c r="P2101" s="1">
        <f t="shared" si="65"/>
        <v>3.9280719305216684E-5</v>
      </c>
    </row>
    <row r="2102" spans="1:16" x14ac:dyDescent="0.3">
      <c r="A2102" t="s">
        <v>1243</v>
      </c>
      <c r="B2102">
        <v>18</v>
      </c>
      <c r="C2102" t="s">
        <v>15</v>
      </c>
      <c r="D2102">
        <v>0.12520000000000001</v>
      </c>
      <c r="E2102" t="s">
        <v>47</v>
      </c>
      <c r="F2102">
        <v>119.812</v>
      </c>
      <c r="G2102" t="s">
        <v>51</v>
      </c>
      <c r="H2102">
        <v>2007</v>
      </c>
      <c r="J2102" t="s">
        <v>49</v>
      </c>
      <c r="K2102" t="s">
        <v>20</v>
      </c>
      <c r="L2102">
        <v>1532.5812000000001</v>
      </c>
      <c r="M2102" t="s">
        <v>45</v>
      </c>
      <c r="N2102" t="s">
        <v>57</v>
      </c>
      <c r="O2102" t="str">
        <f t="shared" si="64"/>
        <v xml:space="preserve">Tier 2-Supermarket </v>
      </c>
      <c r="P2102" s="1">
        <f t="shared" si="65"/>
        <v>3.2021529600940078E-5</v>
      </c>
    </row>
    <row r="2103" spans="1:16" x14ac:dyDescent="0.3">
      <c r="A2103" t="s">
        <v>341</v>
      </c>
      <c r="B2103">
        <v>18</v>
      </c>
      <c r="C2103" t="s">
        <v>24</v>
      </c>
      <c r="D2103">
        <v>0.14269999999999999</v>
      </c>
      <c r="E2103" t="s">
        <v>33</v>
      </c>
      <c r="F2103">
        <v>87.350999999999999</v>
      </c>
      <c r="G2103" t="s">
        <v>65</v>
      </c>
      <c r="H2103">
        <v>2004</v>
      </c>
      <c r="I2103" t="s">
        <v>55</v>
      </c>
      <c r="J2103" t="s">
        <v>49</v>
      </c>
      <c r="K2103" t="s">
        <v>20</v>
      </c>
      <c r="L2103">
        <v>1022.533</v>
      </c>
      <c r="M2103" t="s">
        <v>21</v>
      </c>
      <c r="N2103" t="s">
        <v>57</v>
      </c>
      <c r="O2103" t="str">
        <f t="shared" si="64"/>
        <v xml:space="preserve">Tier 2-Supermarket </v>
      </c>
      <c r="P2103" s="1">
        <f t="shared" si="65"/>
        <v>2.1364656389780885E-5</v>
      </c>
    </row>
    <row r="2104" spans="1:16" x14ac:dyDescent="0.3">
      <c r="A2104" t="s">
        <v>1109</v>
      </c>
      <c r="B2104">
        <v>18</v>
      </c>
      <c r="C2104" t="s">
        <v>15</v>
      </c>
      <c r="D2104">
        <v>1.9400000000000001E-2</v>
      </c>
      <c r="E2104" t="s">
        <v>63</v>
      </c>
      <c r="F2104">
        <v>130.29900000000001</v>
      </c>
      <c r="G2104" t="s">
        <v>48</v>
      </c>
      <c r="H2104">
        <v>2002</v>
      </c>
      <c r="J2104" t="s">
        <v>49</v>
      </c>
      <c r="K2104" t="s">
        <v>20</v>
      </c>
      <c r="L2104">
        <v>1978.5168000000001</v>
      </c>
      <c r="M2104" t="s">
        <v>38</v>
      </c>
      <c r="N2104" t="s">
        <v>22</v>
      </c>
      <c r="O2104" t="str">
        <f t="shared" si="64"/>
        <v xml:space="preserve">Tier 2-Supermarket </v>
      </c>
      <c r="P2104" s="1">
        <f t="shared" si="65"/>
        <v>4.1338843434303671E-5</v>
      </c>
    </row>
    <row r="2105" spans="1:16" x14ac:dyDescent="0.3">
      <c r="A2105" t="s">
        <v>78</v>
      </c>
      <c r="B2105">
        <v>17.850000000000001</v>
      </c>
      <c r="C2105" t="s">
        <v>15</v>
      </c>
      <c r="D2105">
        <v>0</v>
      </c>
      <c r="E2105" t="s">
        <v>79</v>
      </c>
      <c r="F2105">
        <v>93.144000000000005</v>
      </c>
      <c r="G2105" t="s">
        <v>48</v>
      </c>
      <c r="H2105">
        <v>2002</v>
      </c>
      <c r="J2105" t="s">
        <v>49</v>
      </c>
      <c r="K2105" t="s">
        <v>20</v>
      </c>
      <c r="L2105">
        <v>2174.5028000000002</v>
      </c>
      <c r="M2105" t="s">
        <v>21</v>
      </c>
      <c r="N2105" t="s">
        <v>36</v>
      </c>
      <c r="O2105" t="str">
        <f t="shared" si="64"/>
        <v xml:space="preserve">Tier 2-Supermarket </v>
      </c>
      <c r="P2105" s="1">
        <f t="shared" si="65"/>
        <v>4.543374653005471E-5</v>
      </c>
    </row>
    <row r="2106" spans="1:16" x14ac:dyDescent="0.3">
      <c r="A2106" t="s">
        <v>188</v>
      </c>
      <c r="B2106">
        <v>17.850000000000001</v>
      </c>
      <c r="C2106" t="s">
        <v>15</v>
      </c>
      <c r="D2106">
        <v>0</v>
      </c>
      <c r="E2106" t="s">
        <v>79</v>
      </c>
      <c r="F2106">
        <v>196.57900000000001</v>
      </c>
      <c r="G2106" t="s">
        <v>34</v>
      </c>
      <c r="H2106">
        <v>1998</v>
      </c>
      <c r="J2106" t="s">
        <v>27</v>
      </c>
      <c r="K2106" t="s">
        <v>35</v>
      </c>
      <c r="L2106">
        <v>585.23820000000001</v>
      </c>
      <c r="M2106" t="s">
        <v>21</v>
      </c>
      <c r="N2106" t="s">
        <v>36</v>
      </c>
      <c r="O2106" t="str">
        <f t="shared" si="64"/>
        <v>Tier 3-Grocery Stor</v>
      </c>
      <c r="P2106" s="1">
        <f t="shared" si="65"/>
        <v>1.2227882180011662E-5</v>
      </c>
    </row>
    <row r="2107" spans="1:16" x14ac:dyDescent="0.3">
      <c r="A2107" t="s">
        <v>78</v>
      </c>
      <c r="B2107">
        <v>17.850000000000001</v>
      </c>
      <c r="C2107" t="s">
        <v>15</v>
      </c>
      <c r="D2107">
        <v>0.14699999999999999</v>
      </c>
      <c r="E2107" t="s">
        <v>79</v>
      </c>
      <c r="F2107">
        <v>93.744</v>
      </c>
      <c r="G2107" t="s">
        <v>26</v>
      </c>
      <c r="H2107">
        <v>2009</v>
      </c>
      <c r="I2107" t="s">
        <v>18</v>
      </c>
      <c r="J2107" t="s">
        <v>27</v>
      </c>
      <c r="K2107" t="s">
        <v>28</v>
      </c>
      <c r="L2107">
        <v>1134.5232000000001</v>
      </c>
      <c r="M2107" t="s">
        <v>21</v>
      </c>
      <c r="N2107" t="s">
        <v>57</v>
      </c>
      <c r="O2107" t="str">
        <f t="shared" si="64"/>
        <v xml:space="preserve">Tier 3-Supermarket </v>
      </c>
      <c r="P2107" s="1">
        <f t="shared" si="65"/>
        <v>2.3704563406985066E-5</v>
      </c>
    </row>
    <row r="2108" spans="1:16" x14ac:dyDescent="0.3">
      <c r="A2108" t="s">
        <v>439</v>
      </c>
      <c r="B2108">
        <v>17.850000000000001</v>
      </c>
      <c r="C2108" t="s">
        <v>15</v>
      </c>
      <c r="D2108">
        <v>1.8100000000000002E-2</v>
      </c>
      <c r="E2108" t="s">
        <v>63</v>
      </c>
      <c r="F2108">
        <v>97.009</v>
      </c>
      <c r="G2108" t="s">
        <v>48</v>
      </c>
      <c r="H2108">
        <v>2002</v>
      </c>
      <c r="J2108" t="s">
        <v>49</v>
      </c>
      <c r="K2108" t="s">
        <v>20</v>
      </c>
      <c r="L2108">
        <v>2094.6068</v>
      </c>
      <c r="M2108" t="s">
        <v>38</v>
      </c>
      <c r="N2108" t="s">
        <v>22</v>
      </c>
      <c r="O2108" t="str">
        <f t="shared" si="64"/>
        <v xml:space="preserve">Tier 2-Supermarket </v>
      </c>
      <c r="P2108" s="1">
        <f t="shared" si="65"/>
        <v>4.3764411078858572E-5</v>
      </c>
    </row>
    <row r="2109" spans="1:16" x14ac:dyDescent="0.3">
      <c r="A2109" t="s">
        <v>582</v>
      </c>
      <c r="B2109">
        <v>17.850000000000001</v>
      </c>
      <c r="C2109" t="s">
        <v>15</v>
      </c>
      <c r="D2109">
        <v>3.7999999999999999E-2</v>
      </c>
      <c r="E2109" t="s">
        <v>25</v>
      </c>
      <c r="F2109">
        <v>189.119</v>
      </c>
      <c r="G2109" t="s">
        <v>51</v>
      </c>
      <c r="H2109">
        <v>2007</v>
      </c>
      <c r="J2109" t="s">
        <v>49</v>
      </c>
      <c r="K2109" t="s">
        <v>20</v>
      </c>
      <c r="L2109">
        <v>3237.1196</v>
      </c>
      <c r="M2109" t="s">
        <v>29</v>
      </c>
      <c r="N2109" t="s">
        <v>22</v>
      </c>
      <c r="O2109" t="str">
        <f t="shared" si="64"/>
        <v xml:space="preserve">Tier 2-Supermarket </v>
      </c>
      <c r="P2109" s="1">
        <f t="shared" si="65"/>
        <v>6.7635908030963245E-5</v>
      </c>
    </row>
    <row r="2110" spans="1:16" x14ac:dyDescent="0.3">
      <c r="A2110" t="s">
        <v>652</v>
      </c>
      <c r="B2110">
        <v>17.850000000000001</v>
      </c>
      <c r="C2110" t="s">
        <v>15</v>
      </c>
      <c r="D2110">
        <v>6.5799999999999997E-2</v>
      </c>
      <c r="E2110" t="s">
        <v>47</v>
      </c>
      <c r="F2110">
        <v>149.10499999999999</v>
      </c>
      <c r="G2110" t="s">
        <v>54</v>
      </c>
      <c r="H2110">
        <v>1997</v>
      </c>
      <c r="I2110" t="s">
        <v>55</v>
      </c>
      <c r="J2110" t="s">
        <v>19</v>
      </c>
      <c r="K2110" t="s">
        <v>20</v>
      </c>
      <c r="L2110">
        <v>2247.0749999999998</v>
      </c>
      <c r="M2110" t="s">
        <v>45</v>
      </c>
      <c r="N2110" t="s">
        <v>22</v>
      </c>
      <c r="O2110" t="str">
        <f t="shared" si="64"/>
        <v xml:space="preserve">Tier 1-Supermarket </v>
      </c>
      <c r="P2110" s="1">
        <f t="shared" si="65"/>
        <v>4.695005956489119E-5</v>
      </c>
    </row>
    <row r="2111" spans="1:16" x14ac:dyDescent="0.3">
      <c r="A2111" t="s">
        <v>78</v>
      </c>
      <c r="B2111">
        <v>17.850000000000001</v>
      </c>
      <c r="C2111" t="s">
        <v>15</v>
      </c>
      <c r="D2111">
        <v>0.1464</v>
      </c>
      <c r="E2111" t="s">
        <v>79</v>
      </c>
      <c r="F2111">
        <v>93.843999999999994</v>
      </c>
      <c r="G2111" t="s">
        <v>65</v>
      </c>
      <c r="H2111">
        <v>2004</v>
      </c>
      <c r="I2111" t="s">
        <v>55</v>
      </c>
      <c r="J2111" t="s">
        <v>49</v>
      </c>
      <c r="K2111" t="s">
        <v>20</v>
      </c>
      <c r="L2111">
        <v>1418.154</v>
      </c>
      <c r="M2111" t="s">
        <v>21</v>
      </c>
      <c r="N2111" t="s">
        <v>57</v>
      </c>
      <c r="O2111" t="str">
        <f t="shared" si="64"/>
        <v xml:space="preserve">Tier 2-Supermarket </v>
      </c>
      <c r="P2111" s="1">
        <f t="shared" si="65"/>
        <v>2.9630704258731328E-5</v>
      </c>
    </row>
    <row r="2112" spans="1:16" x14ac:dyDescent="0.3">
      <c r="A2112" t="s">
        <v>843</v>
      </c>
      <c r="B2112">
        <v>17.850000000000001</v>
      </c>
      <c r="C2112" t="s">
        <v>24</v>
      </c>
      <c r="D2112">
        <v>4.6800000000000001E-2</v>
      </c>
      <c r="E2112" t="s">
        <v>33</v>
      </c>
      <c r="F2112">
        <v>123.839</v>
      </c>
      <c r="G2112" t="s">
        <v>26</v>
      </c>
      <c r="H2112">
        <v>2009</v>
      </c>
      <c r="I2112" t="s">
        <v>18</v>
      </c>
      <c r="J2112" t="s">
        <v>27</v>
      </c>
      <c r="K2112" t="s">
        <v>28</v>
      </c>
      <c r="L2112">
        <v>866.87159999999994</v>
      </c>
      <c r="M2112" t="s">
        <v>21</v>
      </c>
      <c r="N2112" t="s">
        <v>22</v>
      </c>
      <c r="O2112" t="str">
        <f t="shared" si="64"/>
        <v xml:space="preserve">Tier 3-Supermarket </v>
      </c>
      <c r="P2112" s="1">
        <f t="shared" si="65"/>
        <v>1.8112289645478021E-5</v>
      </c>
    </row>
    <row r="2113" spans="1:16" x14ac:dyDescent="0.3">
      <c r="A2113" t="s">
        <v>652</v>
      </c>
      <c r="B2113">
        <v>17.850000000000001</v>
      </c>
      <c r="C2113" t="s">
        <v>15</v>
      </c>
      <c r="D2113">
        <v>6.5799999999999997E-2</v>
      </c>
      <c r="E2113" t="s">
        <v>47</v>
      </c>
      <c r="F2113">
        <v>151.505</v>
      </c>
      <c r="G2113" t="s">
        <v>39</v>
      </c>
      <c r="H2113">
        <v>1987</v>
      </c>
      <c r="I2113" t="s">
        <v>40</v>
      </c>
      <c r="J2113" t="s">
        <v>27</v>
      </c>
      <c r="K2113" t="s">
        <v>20</v>
      </c>
      <c r="L2113">
        <v>2546.6849999999999</v>
      </c>
      <c r="M2113" t="s">
        <v>45</v>
      </c>
      <c r="N2113" t="s">
        <v>22</v>
      </c>
      <c r="O2113" t="str">
        <f t="shared" si="64"/>
        <v xml:space="preserve">Tier 3-Supermarket </v>
      </c>
      <c r="P2113" s="1">
        <f t="shared" si="65"/>
        <v>5.3210067506876683E-5</v>
      </c>
    </row>
    <row r="2114" spans="1:16" x14ac:dyDescent="0.3">
      <c r="A2114" t="s">
        <v>916</v>
      </c>
      <c r="B2114">
        <v>17.850000000000001</v>
      </c>
      <c r="C2114" t="s">
        <v>15</v>
      </c>
      <c r="D2114">
        <v>5.2200000000000003E-2</v>
      </c>
      <c r="E2114" t="s">
        <v>44</v>
      </c>
      <c r="F2114">
        <v>121.70699999999999</v>
      </c>
      <c r="G2114" t="s">
        <v>65</v>
      </c>
      <c r="H2114">
        <v>2004</v>
      </c>
      <c r="I2114" t="s">
        <v>55</v>
      </c>
      <c r="J2114" t="s">
        <v>49</v>
      </c>
      <c r="K2114" t="s">
        <v>20</v>
      </c>
      <c r="L2114">
        <v>2817.6655999999998</v>
      </c>
      <c r="M2114" t="s">
        <v>45</v>
      </c>
      <c r="N2114" t="s">
        <v>22</v>
      </c>
      <c r="O2114" t="str">
        <f t="shared" ref="O2114:O2177" si="66">_xlfn.CONCAT(J2114,"-", LEFT(K2114,12))</f>
        <v xml:space="preserve">Tier 2-Supermarket </v>
      </c>
      <c r="P2114" s="1">
        <f t="shared" ref="P2114:P2177" si="67">L2114/SUM(L:L)</f>
        <v>5.8871896912183554E-5</v>
      </c>
    </row>
    <row r="2115" spans="1:16" x14ac:dyDescent="0.3">
      <c r="A2115" t="s">
        <v>1080</v>
      </c>
      <c r="B2115">
        <v>17.850000000000001</v>
      </c>
      <c r="C2115" t="s">
        <v>15</v>
      </c>
      <c r="D2115">
        <v>4.4400000000000002E-2</v>
      </c>
      <c r="E2115" t="s">
        <v>44</v>
      </c>
      <c r="F2115">
        <v>124.902</v>
      </c>
      <c r="G2115" t="s">
        <v>39</v>
      </c>
      <c r="H2115">
        <v>1987</v>
      </c>
      <c r="I2115" t="s">
        <v>40</v>
      </c>
      <c r="J2115" t="s">
        <v>27</v>
      </c>
      <c r="K2115" t="s">
        <v>20</v>
      </c>
      <c r="L2115">
        <v>1897.53</v>
      </c>
      <c r="M2115" t="s">
        <v>45</v>
      </c>
      <c r="N2115" t="s">
        <v>22</v>
      </c>
      <c r="O2115" t="str">
        <f t="shared" si="66"/>
        <v xml:space="preserve">Tier 3-Supermarket </v>
      </c>
      <c r="P2115" s="1">
        <f t="shared" si="67"/>
        <v>3.9646716965908117E-5</v>
      </c>
    </row>
    <row r="2116" spans="1:16" x14ac:dyDescent="0.3">
      <c r="A2116" t="s">
        <v>78</v>
      </c>
      <c r="B2116">
        <v>17.850000000000001</v>
      </c>
      <c r="C2116" t="s">
        <v>15</v>
      </c>
      <c r="D2116">
        <v>0.14729999999999999</v>
      </c>
      <c r="E2116" t="s">
        <v>79</v>
      </c>
      <c r="F2116">
        <v>93.744</v>
      </c>
      <c r="G2116" t="s">
        <v>51</v>
      </c>
      <c r="H2116">
        <v>2007</v>
      </c>
      <c r="J2116" t="s">
        <v>49</v>
      </c>
      <c r="K2116" t="s">
        <v>20</v>
      </c>
      <c r="L2116">
        <v>1701.7847999999999</v>
      </c>
      <c r="M2116" t="s">
        <v>21</v>
      </c>
      <c r="N2116" t="s">
        <v>57</v>
      </c>
      <c r="O2116" t="str">
        <f t="shared" si="66"/>
        <v xml:space="preserve">Tier 2-Supermarket </v>
      </c>
      <c r="P2116" s="1">
        <f t="shared" si="67"/>
        <v>3.5556845110477594E-5</v>
      </c>
    </row>
    <row r="2117" spans="1:16" x14ac:dyDescent="0.3">
      <c r="A2117" t="s">
        <v>78</v>
      </c>
      <c r="B2117">
        <v>17.850000000000001</v>
      </c>
      <c r="C2117" t="s">
        <v>15</v>
      </c>
      <c r="D2117">
        <v>0.14630000000000001</v>
      </c>
      <c r="E2117" t="s">
        <v>79</v>
      </c>
      <c r="F2117">
        <v>94.144000000000005</v>
      </c>
      <c r="G2117" t="s">
        <v>39</v>
      </c>
      <c r="H2117">
        <v>1987</v>
      </c>
      <c r="I2117" t="s">
        <v>40</v>
      </c>
      <c r="J2117" t="s">
        <v>27</v>
      </c>
      <c r="K2117" t="s">
        <v>20</v>
      </c>
      <c r="L2117">
        <v>1607.2411999999999</v>
      </c>
      <c r="M2117" t="s">
        <v>21</v>
      </c>
      <c r="N2117" t="s">
        <v>57</v>
      </c>
      <c r="O2117" t="str">
        <f t="shared" si="66"/>
        <v xml:space="preserve">Tier 3-Supermarket </v>
      </c>
      <c r="P2117" s="1">
        <f t="shared" si="67"/>
        <v>3.3581464826562172E-5</v>
      </c>
    </row>
    <row r="2118" spans="1:16" x14ac:dyDescent="0.3">
      <c r="A2118" t="s">
        <v>1080</v>
      </c>
      <c r="B2118">
        <v>17.850000000000001</v>
      </c>
      <c r="C2118" t="s">
        <v>15</v>
      </c>
      <c r="D2118">
        <v>7.4399999999999994E-2</v>
      </c>
      <c r="E2118" t="s">
        <v>44</v>
      </c>
      <c r="F2118">
        <v>128.00200000000001</v>
      </c>
      <c r="G2118" t="s">
        <v>34</v>
      </c>
      <c r="H2118">
        <v>1998</v>
      </c>
      <c r="J2118" t="s">
        <v>27</v>
      </c>
      <c r="K2118" t="s">
        <v>35</v>
      </c>
      <c r="L2118">
        <v>253.00399999999999</v>
      </c>
      <c r="M2118" t="s">
        <v>45</v>
      </c>
      <c r="N2118" t="s">
        <v>22</v>
      </c>
      <c r="O2118" t="str">
        <f t="shared" si="66"/>
        <v>Tier 3-Grocery Stor</v>
      </c>
      <c r="P2118" s="1">
        <f t="shared" si="67"/>
        <v>5.2862289287877485E-6</v>
      </c>
    </row>
    <row r="2119" spans="1:16" x14ac:dyDescent="0.3">
      <c r="A2119" t="s">
        <v>1080</v>
      </c>
      <c r="B2119">
        <v>17.850000000000001</v>
      </c>
      <c r="C2119" t="s">
        <v>15</v>
      </c>
      <c r="D2119">
        <v>4.4499999999999998E-2</v>
      </c>
      <c r="E2119" t="s">
        <v>44</v>
      </c>
      <c r="F2119">
        <v>127.102</v>
      </c>
      <c r="G2119" t="s">
        <v>54</v>
      </c>
      <c r="H2119">
        <v>1997</v>
      </c>
      <c r="I2119" t="s">
        <v>55</v>
      </c>
      <c r="J2119" t="s">
        <v>19</v>
      </c>
      <c r="K2119" t="s">
        <v>20</v>
      </c>
      <c r="L2119">
        <v>2024.0319999999999</v>
      </c>
      <c r="M2119" t="s">
        <v>45</v>
      </c>
      <c r="N2119" t="s">
        <v>22</v>
      </c>
      <c r="O2119" t="str">
        <f t="shared" si="66"/>
        <v xml:space="preserve">Tier 1-Supermarket </v>
      </c>
      <c r="P2119" s="1">
        <f t="shared" si="67"/>
        <v>4.2289831430301988E-5</v>
      </c>
    </row>
    <row r="2120" spans="1:16" x14ac:dyDescent="0.3">
      <c r="A2120" t="s">
        <v>439</v>
      </c>
      <c r="B2120">
        <v>17.850000000000001</v>
      </c>
      <c r="C2120" t="s">
        <v>15</v>
      </c>
      <c r="D2120">
        <v>1.8100000000000002E-2</v>
      </c>
      <c r="E2120" t="s">
        <v>63</v>
      </c>
      <c r="F2120">
        <v>96.909000000000006</v>
      </c>
      <c r="G2120" t="s">
        <v>26</v>
      </c>
      <c r="H2120">
        <v>2009</v>
      </c>
      <c r="I2120" t="s">
        <v>18</v>
      </c>
      <c r="J2120" t="s">
        <v>27</v>
      </c>
      <c r="K2120" t="s">
        <v>28</v>
      </c>
      <c r="L2120">
        <v>1332.9315999999999</v>
      </c>
      <c r="M2120" t="s">
        <v>38</v>
      </c>
      <c r="N2120" t="s">
        <v>22</v>
      </c>
      <c r="O2120" t="str">
        <f t="shared" si="66"/>
        <v xml:space="preserve">Tier 3-Supermarket </v>
      </c>
      <c r="P2120" s="1">
        <f t="shared" si="67"/>
        <v>2.7850079777455454E-5</v>
      </c>
    </row>
    <row r="2121" spans="1:16" x14ac:dyDescent="0.3">
      <c r="A2121" t="s">
        <v>439</v>
      </c>
      <c r="B2121">
        <v>17.850000000000001</v>
      </c>
      <c r="C2121" t="s">
        <v>15</v>
      </c>
      <c r="D2121">
        <v>1.8100000000000002E-2</v>
      </c>
      <c r="E2121" t="s">
        <v>63</v>
      </c>
      <c r="F2121">
        <v>96.608999999999995</v>
      </c>
      <c r="G2121" t="s">
        <v>17</v>
      </c>
      <c r="H2121">
        <v>1999</v>
      </c>
      <c r="I2121" t="s">
        <v>18</v>
      </c>
      <c r="J2121" t="s">
        <v>19</v>
      </c>
      <c r="K2121" t="s">
        <v>20</v>
      </c>
      <c r="L2121">
        <v>856.88459999999998</v>
      </c>
      <c r="M2121" t="s">
        <v>38</v>
      </c>
      <c r="N2121" t="s">
        <v>22</v>
      </c>
      <c r="O2121" t="str">
        <f t="shared" si="66"/>
        <v xml:space="preserve">Tier 1-Supermarket </v>
      </c>
      <c r="P2121" s="1">
        <f t="shared" si="67"/>
        <v>1.7903622714078508E-5</v>
      </c>
    </row>
    <row r="2122" spans="1:16" x14ac:dyDescent="0.3">
      <c r="A2122" t="s">
        <v>1368</v>
      </c>
      <c r="B2122">
        <v>17.850000000000001</v>
      </c>
      <c r="C2122" t="s">
        <v>15</v>
      </c>
      <c r="D2122">
        <v>4.6699999999999998E-2</v>
      </c>
      <c r="E2122" t="s">
        <v>31</v>
      </c>
      <c r="F2122">
        <v>152.66800000000001</v>
      </c>
      <c r="G2122" t="s">
        <v>17</v>
      </c>
      <c r="H2122">
        <v>1999</v>
      </c>
      <c r="I2122" t="s">
        <v>18</v>
      </c>
      <c r="J2122" t="s">
        <v>19</v>
      </c>
      <c r="K2122" t="s">
        <v>20</v>
      </c>
      <c r="L2122">
        <v>1829.6184000000001</v>
      </c>
      <c r="M2122" t="s">
        <v>21</v>
      </c>
      <c r="N2122" t="s">
        <v>22</v>
      </c>
      <c r="O2122" t="str">
        <f t="shared" si="66"/>
        <v xml:space="preserve">Tier 1-Supermarket </v>
      </c>
      <c r="P2122" s="1">
        <f t="shared" si="67"/>
        <v>3.8227781832391408E-5</v>
      </c>
    </row>
    <row r="2123" spans="1:16" x14ac:dyDescent="0.3">
      <c r="A2123" t="s">
        <v>1396</v>
      </c>
      <c r="B2123">
        <v>17.850000000000001</v>
      </c>
      <c r="C2123" t="s">
        <v>15</v>
      </c>
      <c r="D2123">
        <v>1.12E-2</v>
      </c>
      <c r="E2123" t="s">
        <v>44</v>
      </c>
      <c r="F2123">
        <v>211.55600000000001</v>
      </c>
      <c r="G2123" t="s">
        <v>65</v>
      </c>
      <c r="H2123">
        <v>2004</v>
      </c>
      <c r="I2123" t="s">
        <v>55</v>
      </c>
      <c r="J2123" t="s">
        <v>49</v>
      </c>
      <c r="K2123" t="s">
        <v>20</v>
      </c>
      <c r="L2123">
        <v>5752.5119999999997</v>
      </c>
      <c r="M2123" t="s">
        <v>45</v>
      </c>
      <c r="N2123" t="s">
        <v>22</v>
      </c>
      <c r="O2123" t="str">
        <f t="shared" si="66"/>
        <v xml:space="preserve">Tier 2-Supermarket </v>
      </c>
      <c r="P2123" s="1">
        <f t="shared" si="67"/>
        <v>1.2019215248612144E-4</v>
      </c>
    </row>
    <row r="2124" spans="1:16" x14ac:dyDescent="0.3">
      <c r="A2124" t="s">
        <v>843</v>
      </c>
      <c r="B2124">
        <v>17.850000000000001</v>
      </c>
      <c r="C2124" t="s">
        <v>24</v>
      </c>
      <c r="D2124">
        <v>4.6699999999999998E-2</v>
      </c>
      <c r="E2124" t="s">
        <v>33</v>
      </c>
      <c r="F2124">
        <v>121.93899999999999</v>
      </c>
      <c r="G2124" t="s">
        <v>17</v>
      </c>
      <c r="H2124">
        <v>1999</v>
      </c>
      <c r="I2124" t="s">
        <v>18</v>
      </c>
      <c r="J2124" t="s">
        <v>19</v>
      </c>
      <c r="K2124" t="s">
        <v>20</v>
      </c>
      <c r="L2124">
        <v>3962.8416000000002</v>
      </c>
      <c r="M2124" t="s">
        <v>21</v>
      </c>
      <c r="N2124" t="s">
        <v>22</v>
      </c>
      <c r="O2124" t="str">
        <f t="shared" si="66"/>
        <v xml:space="preserve">Tier 1-Supermarket </v>
      </c>
      <c r="P2124" s="1">
        <f t="shared" si="67"/>
        <v>8.2799038379328108E-5</v>
      </c>
    </row>
    <row r="2125" spans="1:16" x14ac:dyDescent="0.3">
      <c r="A2125" t="s">
        <v>1396</v>
      </c>
      <c r="B2125">
        <v>17.850000000000001</v>
      </c>
      <c r="C2125" t="s">
        <v>15</v>
      </c>
      <c r="D2125">
        <v>1.12E-2</v>
      </c>
      <c r="E2125" t="s">
        <v>44</v>
      </c>
      <c r="F2125">
        <v>211.95599999999999</v>
      </c>
      <c r="G2125" t="s">
        <v>39</v>
      </c>
      <c r="H2125">
        <v>1987</v>
      </c>
      <c r="I2125" t="s">
        <v>40</v>
      </c>
      <c r="J2125" t="s">
        <v>27</v>
      </c>
      <c r="K2125" t="s">
        <v>20</v>
      </c>
      <c r="L2125">
        <v>4474.1760000000004</v>
      </c>
      <c r="M2125" t="s">
        <v>45</v>
      </c>
      <c r="N2125" t="s">
        <v>22</v>
      </c>
      <c r="O2125" t="str">
        <f t="shared" si="66"/>
        <v xml:space="preserve">Tier 3-Supermarket </v>
      </c>
      <c r="P2125" s="1">
        <f t="shared" si="67"/>
        <v>9.3482785266983353E-5</v>
      </c>
    </row>
    <row r="2126" spans="1:16" x14ac:dyDescent="0.3">
      <c r="A2126" t="s">
        <v>1396</v>
      </c>
      <c r="B2126">
        <v>17.850000000000001</v>
      </c>
      <c r="C2126" t="s">
        <v>15</v>
      </c>
      <c r="D2126">
        <v>1.1299999999999999E-2</v>
      </c>
      <c r="E2126" t="s">
        <v>44</v>
      </c>
      <c r="F2126">
        <v>211.65600000000001</v>
      </c>
      <c r="G2126" t="s">
        <v>48</v>
      </c>
      <c r="H2126">
        <v>2002</v>
      </c>
      <c r="J2126" t="s">
        <v>49</v>
      </c>
      <c r="K2126" t="s">
        <v>20</v>
      </c>
      <c r="L2126">
        <v>2556.672</v>
      </c>
      <c r="M2126" t="s">
        <v>45</v>
      </c>
      <c r="N2126" t="s">
        <v>22</v>
      </c>
      <c r="O2126" t="str">
        <f t="shared" si="66"/>
        <v xml:space="preserve">Tier 2-Supermarket </v>
      </c>
      <c r="P2126" s="1">
        <f t="shared" si="67"/>
        <v>5.3418734438276196E-5</v>
      </c>
    </row>
    <row r="2127" spans="1:16" x14ac:dyDescent="0.3">
      <c r="A2127" t="s">
        <v>1396</v>
      </c>
      <c r="B2127">
        <v>17.850000000000001</v>
      </c>
      <c r="C2127" t="s">
        <v>15</v>
      </c>
      <c r="D2127">
        <v>1.1299999999999999E-2</v>
      </c>
      <c r="E2127" t="s">
        <v>44</v>
      </c>
      <c r="F2127">
        <v>213.756</v>
      </c>
      <c r="G2127" t="s">
        <v>26</v>
      </c>
      <c r="H2127">
        <v>2009</v>
      </c>
      <c r="I2127" t="s">
        <v>18</v>
      </c>
      <c r="J2127" t="s">
        <v>27</v>
      </c>
      <c r="K2127" t="s">
        <v>28</v>
      </c>
      <c r="L2127">
        <v>3408.8960000000002</v>
      </c>
      <c r="M2127" t="s">
        <v>45</v>
      </c>
      <c r="N2127" t="s">
        <v>22</v>
      </c>
      <c r="O2127" t="str">
        <f t="shared" si="66"/>
        <v xml:space="preserve">Tier 3-Supermarket </v>
      </c>
      <c r="P2127" s="1">
        <f t="shared" si="67"/>
        <v>7.1224979251034937E-5</v>
      </c>
    </row>
    <row r="2128" spans="1:16" x14ac:dyDescent="0.3">
      <c r="A2128" t="s">
        <v>188</v>
      </c>
      <c r="B2128">
        <v>17.850000000000001</v>
      </c>
      <c r="C2128" t="s">
        <v>15</v>
      </c>
      <c r="D2128">
        <v>8.7599999999999997E-2</v>
      </c>
      <c r="E2128" t="s">
        <v>79</v>
      </c>
      <c r="F2128">
        <v>196.97900000000001</v>
      </c>
      <c r="G2128" t="s">
        <v>17</v>
      </c>
      <c r="H2128">
        <v>1999</v>
      </c>
      <c r="I2128" t="s">
        <v>18</v>
      </c>
      <c r="J2128" t="s">
        <v>19</v>
      </c>
      <c r="K2128" t="s">
        <v>20</v>
      </c>
      <c r="L2128">
        <v>1560.6351999999999</v>
      </c>
      <c r="M2128" t="s">
        <v>21</v>
      </c>
      <c r="N2128" t="s">
        <v>22</v>
      </c>
      <c r="O2128" t="str">
        <f t="shared" si="66"/>
        <v xml:space="preserve">Tier 1-Supermarket </v>
      </c>
      <c r="P2128" s="1">
        <f t="shared" si="67"/>
        <v>3.2607685813364426E-5</v>
      </c>
    </row>
    <row r="2129" spans="1:16" x14ac:dyDescent="0.3">
      <c r="A2129" t="s">
        <v>916</v>
      </c>
      <c r="B2129">
        <v>17.850000000000001</v>
      </c>
      <c r="C2129" t="s">
        <v>15</v>
      </c>
      <c r="D2129">
        <v>5.2499999999999998E-2</v>
      </c>
      <c r="E2129" t="s">
        <v>44</v>
      </c>
      <c r="F2129">
        <v>123.70699999999999</v>
      </c>
      <c r="G2129" t="s">
        <v>51</v>
      </c>
      <c r="H2129">
        <v>2007</v>
      </c>
      <c r="J2129" t="s">
        <v>49</v>
      </c>
      <c r="K2129" t="s">
        <v>20</v>
      </c>
      <c r="L2129">
        <v>2450.1439999999998</v>
      </c>
      <c r="M2129" t="s">
        <v>45</v>
      </c>
      <c r="N2129" t="s">
        <v>22</v>
      </c>
      <c r="O2129" t="str">
        <f t="shared" si="66"/>
        <v xml:space="preserve">Tier 2-Supermarket </v>
      </c>
      <c r="P2129" s="1">
        <f t="shared" si="67"/>
        <v>5.1192953836681352E-5</v>
      </c>
    </row>
    <row r="2130" spans="1:16" x14ac:dyDescent="0.3">
      <c r="A2130" t="s">
        <v>188</v>
      </c>
      <c r="B2130">
        <v>17.850000000000001</v>
      </c>
      <c r="C2130" t="s">
        <v>15</v>
      </c>
      <c r="D2130">
        <v>8.7800000000000003E-2</v>
      </c>
      <c r="E2130" t="s">
        <v>79</v>
      </c>
      <c r="F2130">
        <v>196.07900000000001</v>
      </c>
      <c r="G2130" t="s">
        <v>26</v>
      </c>
      <c r="H2130">
        <v>2009</v>
      </c>
      <c r="I2130" t="s">
        <v>18</v>
      </c>
      <c r="J2130" t="s">
        <v>27</v>
      </c>
      <c r="K2130" t="s">
        <v>28</v>
      </c>
      <c r="L2130">
        <v>1755.7146</v>
      </c>
      <c r="M2130" t="s">
        <v>21</v>
      </c>
      <c r="N2130" t="s">
        <v>22</v>
      </c>
      <c r="O2130" t="str">
        <f t="shared" si="66"/>
        <v xml:space="preserve">Tier 3-Supermarket </v>
      </c>
      <c r="P2130" s="1">
        <f t="shared" si="67"/>
        <v>3.6683646540034985E-5</v>
      </c>
    </row>
    <row r="2131" spans="1:16" x14ac:dyDescent="0.3">
      <c r="A2131" t="s">
        <v>1522</v>
      </c>
      <c r="B2131">
        <v>17.850000000000001</v>
      </c>
      <c r="C2131" t="s">
        <v>15</v>
      </c>
      <c r="D2131">
        <v>2.5000000000000001E-2</v>
      </c>
      <c r="E2131" t="s">
        <v>25</v>
      </c>
      <c r="F2131">
        <v>153.19999999999999</v>
      </c>
      <c r="G2131" t="s">
        <v>51</v>
      </c>
      <c r="H2131">
        <v>2007</v>
      </c>
      <c r="J2131" t="s">
        <v>49</v>
      </c>
      <c r="K2131" t="s">
        <v>20</v>
      </c>
      <c r="L2131">
        <v>3383.5956000000001</v>
      </c>
      <c r="M2131" t="s">
        <v>29</v>
      </c>
      <c r="N2131" t="s">
        <v>22</v>
      </c>
      <c r="O2131" t="str">
        <f t="shared" si="66"/>
        <v xml:space="preserve">Tier 2-Supermarket </v>
      </c>
      <c r="P2131" s="1">
        <f t="shared" si="67"/>
        <v>7.0696356358156161E-5</v>
      </c>
    </row>
    <row r="2132" spans="1:16" x14ac:dyDescent="0.3">
      <c r="A2132" t="s">
        <v>582</v>
      </c>
      <c r="B2132">
        <v>17.850000000000001</v>
      </c>
      <c r="C2132" t="s">
        <v>15</v>
      </c>
      <c r="D2132">
        <v>3.78E-2</v>
      </c>
      <c r="E2132" t="s">
        <v>25</v>
      </c>
      <c r="F2132">
        <v>189.71899999999999</v>
      </c>
      <c r="G2132" t="s">
        <v>54</v>
      </c>
      <c r="H2132">
        <v>1997</v>
      </c>
      <c r="I2132" t="s">
        <v>55</v>
      </c>
      <c r="J2132" t="s">
        <v>19</v>
      </c>
      <c r="K2132" t="s">
        <v>20</v>
      </c>
      <c r="L2132">
        <v>2285.0255999999999</v>
      </c>
      <c r="M2132" t="s">
        <v>29</v>
      </c>
      <c r="N2132" t="s">
        <v>22</v>
      </c>
      <c r="O2132" t="str">
        <f t="shared" si="66"/>
        <v xml:space="preserve">Tier 1-Supermarket </v>
      </c>
      <c r="P2132" s="1">
        <f t="shared" si="67"/>
        <v>4.7742993904209353E-5</v>
      </c>
    </row>
    <row r="2133" spans="1:16" x14ac:dyDescent="0.3">
      <c r="A2133" t="s">
        <v>916</v>
      </c>
      <c r="B2133">
        <v>17.850000000000001</v>
      </c>
      <c r="C2133" t="s">
        <v>15</v>
      </c>
      <c r="D2133">
        <v>5.2400000000000002E-2</v>
      </c>
      <c r="E2133" t="s">
        <v>44</v>
      </c>
      <c r="F2133">
        <v>120.907</v>
      </c>
      <c r="G2133" t="s">
        <v>26</v>
      </c>
      <c r="H2133">
        <v>2009</v>
      </c>
      <c r="I2133" t="s">
        <v>18</v>
      </c>
      <c r="J2133" t="s">
        <v>27</v>
      </c>
      <c r="K2133" t="s">
        <v>28</v>
      </c>
      <c r="L2133">
        <v>2817.6655999999998</v>
      </c>
      <c r="M2133" t="s">
        <v>45</v>
      </c>
      <c r="N2133" t="s">
        <v>22</v>
      </c>
      <c r="O2133" t="str">
        <f t="shared" si="66"/>
        <v xml:space="preserve">Tier 3-Supermarket </v>
      </c>
      <c r="P2133" s="1">
        <f t="shared" si="67"/>
        <v>5.8871896912183554E-5</v>
      </c>
    </row>
    <row r="2134" spans="1:16" x14ac:dyDescent="0.3">
      <c r="A2134" t="s">
        <v>843</v>
      </c>
      <c r="B2134">
        <v>17.850000000000001</v>
      </c>
      <c r="C2134" t="s">
        <v>24</v>
      </c>
      <c r="D2134">
        <v>4.6600000000000003E-2</v>
      </c>
      <c r="E2134" t="s">
        <v>33</v>
      </c>
      <c r="F2134">
        <v>122.93899999999999</v>
      </c>
      <c r="G2134" t="s">
        <v>54</v>
      </c>
      <c r="H2134">
        <v>1997</v>
      </c>
      <c r="I2134" t="s">
        <v>55</v>
      </c>
      <c r="J2134" t="s">
        <v>19</v>
      </c>
      <c r="K2134" t="s">
        <v>20</v>
      </c>
      <c r="L2134">
        <v>3095.97</v>
      </c>
      <c r="M2134" t="s">
        <v>21</v>
      </c>
      <c r="N2134" t="s">
        <v>22</v>
      </c>
      <c r="O2134" t="str">
        <f t="shared" si="66"/>
        <v xml:space="preserve">Tier 1-Supermarket </v>
      </c>
      <c r="P2134" s="1">
        <f t="shared" si="67"/>
        <v>6.4686748733850077E-5</v>
      </c>
    </row>
    <row r="2135" spans="1:16" x14ac:dyDescent="0.3">
      <c r="A2135" t="s">
        <v>916</v>
      </c>
      <c r="B2135">
        <v>17.850000000000001</v>
      </c>
      <c r="C2135" t="s">
        <v>15</v>
      </c>
      <c r="D2135">
        <v>5.2200000000000003E-2</v>
      </c>
      <c r="E2135" t="s">
        <v>44</v>
      </c>
      <c r="F2135">
        <v>122.807</v>
      </c>
      <c r="G2135" t="s">
        <v>54</v>
      </c>
      <c r="H2135">
        <v>1997</v>
      </c>
      <c r="I2135" t="s">
        <v>55</v>
      </c>
      <c r="J2135" t="s">
        <v>19</v>
      </c>
      <c r="K2135" t="s">
        <v>20</v>
      </c>
      <c r="L2135">
        <v>857.55039999999997</v>
      </c>
      <c r="M2135" t="s">
        <v>45</v>
      </c>
      <c r="N2135" t="s">
        <v>22</v>
      </c>
      <c r="O2135" t="str">
        <f t="shared" si="66"/>
        <v xml:space="preserve">Tier 1-Supermarket </v>
      </c>
      <c r="P2135" s="1">
        <f t="shared" si="67"/>
        <v>1.7917533842838473E-5</v>
      </c>
    </row>
    <row r="2136" spans="1:16" x14ac:dyDescent="0.3">
      <c r="A2136" t="s">
        <v>1582</v>
      </c>
      <c r="B2136">
        <v>17.850000000000001</v>
      </c>
      <c r="C2136" t="s">
        <v>24</v>
      </c>
      <c r="D2136">
        <v>2.1100000000000001E-2</v>
      </c>
      <c r="E2136" t="s">
        <v>31</v>
      </c>
      <c r="F2136">
        <v>261.59399999999999</v>
      </c>
      <c r="G2136" t="s">
        <v>51</v>
      </c>
      <c r="H2136">
        <v>2007</v>
      </c>
      <c r="J2136" t="s">
        <v>49</v>
      </c>
      <c r="K2136" t="s">
        <v>20</v>
      </c>
      <c r="L2136">
        <v>6002.8527999999997</v>
      </c>
      <c r="M2136" t="s">
        <v>21</v>
      </c>
      <c r="N2136" t="s">
        <v>22</v>
      </c>
      <c r="O2136" t="str">
        <f t="shared" si="66"/>
        <v xml:space="preserve">Tier 2-Supermarket </v>
      </c>
      <c r="P2136" s="1">
        <f t="shared" si="67"/>
        <v>1.2542273689986931E-4</v>
      </c>
    </row>
    <row r="2137" spans="1:16" x14ac:dyDescent="0.3">
      <c r="A2137" t="s">
        <v>652</v>
      </c>
      <c r="B2137">
        <v>17.850000000000001</v>
      </c>
      <c r="C2137" t="s">
        <v>15</v>
      </c>
      <c r="D2137">
        <v>6.59E-2</v>
      </c>
      <c r="E2137" t="s">
        <v>47</v>
      </c>
      <c r="F2137">
        <v>149.10499999999999</v>
      </c>
      <c r="G2137" t="s">
        <v>48</v>
      </c>
      <c r="H2137">
        <v>2002</v>
      </c>
      <c r="J2137" t="s">
        <v>49</v>
      </c>
      <c r="K2137" t="s">
        <v>20</v>
      </c>
      <c r="L2137">
        <v>4643.9549999999999</v>
      </c>
      <c r="M2137" t="s">
        <v>45</v>
      </c>
      <c r="N2137" t="s">
        <v>22</v>
      </c>
      <c r="O2137" t="str">
        <f t="shared" si="66"/>
        <v xml:space="preserve">Tier 2-Supermarket </v>
      </c>
      <c r="P2137" s="1">
        <f t="shared" si="67"/>
        <v>9.7030123100775122E-5</v>
      </c>
    </row>
    <row r="2138" spans="1:16" x14ac:dyDescent="0.3">
      <c r="A2138" t="s">
        <v>843</v>
      </c>
      <c r="B2138">
        <v>17.850000000000001</v>
      </c>
      <c r="C2138" t="s">
        <v>24</v>
      </c>
      <c r="D2138">
        <v>4.6600000000000003E-2</v>
      </c>
      <c r="E2138" t="s">
        <v>33</v>
      </c>
      <c r="F2138">
        <v>125.139</v>
      </c>
      <c r="G2138" t="s">
        <v>65</v>
      </c>
      <c r="H2138">
        <v>2004</v>
      </c>
      <c r="I2138" t="s">
        <v>55</v>
      </c>
      <c r="J2138" t="s">
        <v>49</v>
      </c>
      <c r="K2138" t="s">
        <v>20</v>
      </c>
      <c r="L2138">
        <v>1981.4208000000001</v>
      </c>
      <c r="M2138" t="s">
        <v>21</v>
      </c>
      <c r="N2138" t="s">
        <v>22</v>
      </c>
      <c r="O2138" t="str">
        <f t="shared" si="66"/>
        <v xml:space="preserve">Tier 2-Supermarket </v>
      </c>
      <c r="P2138" s="1">
        <f t="shared" si="67"/>
        <v>4.1399519189664054E-5</v>
      </c>
    </row>
    <row r="2139" spans="1:16" x14ac:dyDescent="0.3">
      <c r="A2139" t="s">
        <v>439</v>
      </c>
      <c r="B2139">
        <v>17.850000000000001</v>
      </c>
      <c r="C2139" t="s">
        <v>15</v>
      </c>
      <c r="D2139">
        <v>1.8100000000000002E-2</v>
      </c>
      <c r="E2139" t="s">
        <v>63</v>
      </c>
      <c r="F2139">
        <v>94.909000000000006</v>
      </c>
      <c r="G2139" t="s">
        <v>51</v>
      </c>
      <c r="H2139">
        <v>2007</v>
      </c>
      <c r="J2139" t="s">
        <v>49</v>
      </c>
      <c r="K2139" t="s">
        <v>20</v>
      </c>
      <c r="L2139">
        <v>761.67520000000002</v>
      </c>
      <c r="M2139" t="s">
        <v>38</v>
      </c>
      <c r="N2139" t="s">
        <v>22</v>
      </c>
      <c r="O2139" t="str">
        <f t="shared" si="66"/>
        <v xml:space="preserve">Tier 2-Supermarket </v>
      </c>
      <c r="P2139" s="1">
        <f t="shared" si="67"/>
        <v>1.5914331301403118E-5</v>
      </c>
    </row>
    <row r="2140" spans="1:16" x14ac:dyDescent="0.3">
      <c r="A2140" t="s">
        <v>582</v>
      </c>
      <c r="B2140">
        <v>17.850000000000001</v>
      </c>
      <c r="C2140" t="s">
        <v>15</v>
      </c>
      <c r="D2140">
        <v>3.78E-2</v>
      </c>
      <c r="E2140" t="s">
        <v>25</v>
      </c>
      <c r="F2140">
        <v>191.619</v>
      </c>
      <c r="G2140" t="s">
        <v>65</v>
      </c>
      <c r="H2140">
        <v>2004</v>
      </c>
      <c r="I2140" t="s">
        <v>55</v>
      </c>
      <c r="J2140" t="s">
        <v>49</v>
      </c>
      <c r="K2140" t="s">
        <v>20</v>
      </c>
      <c r="L2140">
        <v>2475.4443999999999</v>
      </c>
      <c r="M2140" t="s">
        <v>29</v>
      </c>
      <c r="N2140" t="s">
        <v>22</v>
      </c>
      <c r="O2140" t="str">
        <f t="shared" si="66"/>
        <v xml:space="preserve">Tier 2-Supermarket </v>
      </c>
      <c r="P2140" s="1">
        <f t="shared" si="67"/>
        <v>5.1721576729560127E-5</v>
      </c>
    </row>
    <row r="2141" spans="1:16" x14ac:dyDescent="0.3">
      <c r="A2141" t="s">
        <v>652</v>
      </c>
      <c r="B2141">
        <v>17.850000000000001</v>
      </c>
      <c r="C2141" t="s">
        <v>15</v>
      </c>
      <c r="D2141">
        <v>0</v>
      </c>
      <c r="E2141" t="s">
        <v>47</v>
      </c>
      <c r="F2141">
        <v>148.005</v>
      </c>
      <c r="G2141" t="s">
        <v>26</v>
      </c>
      <c r="H2141">
        <v>2009</v>
      </c>
      <c r="I2141" t="s">
        <v>18</v>
      </c>
      <c r="J2141" t="s">
        <v>27</v>
      </c>
      <c r="K2141" t="s">
        <v>28</v>
      </c>
      <c r="L2141">
        <v>898.83</v>
      </c>
      <c r="M2141" t="s">
        <v>45</v>
      </c>
      <c r="N2141" t="s">
        <v>36</v>
      </c>
      <c r="O2141" t="str">
        <f t="shared" si="66"/>
        <v xml:space="preserve">Tier 3-Supermarket </v>
      </c>
      <c r="P2141" s="1">
        <f t="shared" si="67"/>
        <v>1.8780023825956476E-5</v>
      </c>
    </row>
    <row r="2142" spans="1:16" x14ac:dyDescent="0.3">
      <c r="A2142" t="s">
        <v>1368</v>
      </c>
      <c r="B2142">
        <v>17.850000000000001</v>
      </c>
      <c r="C2142" t="s">
        <v>15</v>
      </c>
      <c r="D2142">
        <v>4.6800000000000001E-2</v>
      </c>
      <c r="E2142" t="s">
        <v>31</v>
      </c>
      <c r="F2142">
        <v>153.66800000000001</v>
      </c>
      <c r="G2142" t="s">
        <v>26</v>
      </c>
      <c r="H2142">
        <v>2009</v>
      </c>
      <c r="I2142" t="s">
        <v>18</v>
      </c>
      <c r="J2142" t="s">
        <v>27</v>
      </c>
      <c r="K2142" t="s">
        <v>28</v>
      </c>
      <c r="L2142">
        <v>1829.6184000000001</v>
      </c>
      <c r="M2142" t="s">
        <v>21</v>
      </c>
      <c r="N2142" t="s">
        <v>22</v>
      </c>
      <c r="O2142" t="str">
        <f t="shared" si="66"/>
        <v xml:space="preserve">Tier 3-Supermarket </v>
      </c>
      <c r="P2142" s="1">
        <f t="shared" si="67"/>
        <v>3.8227781832391408E-5</v>
      </c>
    </row>
    <row r="2143" spans="1:16" x14ac:dyDescent="0.3">
      <c r="A2143" t="s">
        <v>1522</v>
      </c>
      <c r="B2143">
        <v>17.850000000000001</v>
      </c>
      <c r="C2143" t="s">
        <v>15</v>
      </c>
      <c r="D2143">
        <v>2.4899999999999999E-2</v>
      </c>
      <c r="E2143" t="s">
        <v>25</v>
      </c>
      <c r="F2143">
        <v>153.5</v>
      </c>
      <c r="G2143" t="s">
        <v>26</v>
      </c>
      <c r="H2143">
        <v>2009</v>
      </c>
      <c r="I2143" t="s">
        <v>18</v>
      </c>
      <c r="J2143" t="s">
        <v>27</v>
      </c>
      <c r="K2143" t="s">
        <v>28</v>
      </c>
      <c r="L2143">
        <v>2922.1961999999999</v>
      </c>
      <c r="M2143" t="s">
        <v>29</v>
      </c>
      <c r="N2143" t="s">
        <v>22</v>
      </c>
      <c r="O2143" t="str">
        <f t="shared" si="66"/>
        <v xml:space="preserve">Tier 3-Supermarket </v>
      </c>
      <c r="P2143" s="1">
        <f t="shared" si="67"/>
        <v>6.1055944127498502E-5</v>
      </c>
    </row>
    <row r="2144" spans="1:16" x14ac:dyDescent="0.3">
      <c r="A2144" t="s">
        <v>1582</v>
      </c>
      <c r="B2144">
        <v>17.850000000000001</v>
      </c>
      <c r="C2144" t="s">
        <v>24</v>
      </c>
      <c r="D2144">
        <v>2.1000000000000001E-2</v>
      </c>
      <c r="E2144" t="s">
        <v>31</v>
      </c>
      <c r="F2144">
        <v>260.79399999999998</v>
      </c>
      <c r="G2144" t="s">
        <v>48</v>
      </c>
      <c r="H2144">
        <v>2002</v>
      </c>
      <c r="J2144" t="s">
        <v>49</v>
      </c>
      <c r="K2144" t="s">
        <v>20</v>
      </c>
      <c r="L2144">
        <v>4697.8847999999998</v>
      </c>
      <c r="M2144" t="s">
        <v>21</v>
      </c>
      <c r="N2144" t="s">
        <v>22</v>
      </c>
      <c r="O2144" t="str">
        <f t="shared" si="66"/>
        <v xml:space="preserve">Tier 2-Supermarket </v>
      </c>
      <c r="P2144" s="1">
        <f t="shared" si="67"/>
        <v>9.8156924530332513E-5</v>
      </c>
    </row>
    <row r="2145" spans="1:16" x14ac:dyDescent="0.3">
      <c r="A2145" t="s">
        <v>439</v>
      </c>
      <c r="B2145">
        <v>17.850000000000001</v>
      </c>
      <c r="C2145" t="s">
        <v>15</v>
      </c>
      <c r="D2145">
        <v>1.7999999999999999E-2</v>
      </c>
      <c r="E2145" t="s">
        <v>63</v>
      </c>
      <c r="F2145">
        <v>95.909000000000006</v>
      </c>
      <c r="G2145" t="s">
        <v>54</v>
      </c>
      <c r="H2145">
        <v>1997</v>
      </c>
      <c r="I2145" t="s">
        <v>55</v>
      </c>
      <c r="J2145" t="s">
        <v>19</v>
      </c>
      <c r="K2145" t="s">
        <v>20</v>
      </c>
      <c r="L2145">
        <v>2285.0255999999999</v>
      </c>
      <c r="M2145" t="s">
        <v>38</v>
      </c>
      <c r="N2145" t="s">
        <v>22</v>
      </c>
      <c r="O2145" t="str">
        <f t="shared" si="66"/>
        <v xml:space="preserve">Tier 1-Supermarket </v>
      </c>
      <c r="P2145" s="1">
        <f t="shared" si="67"/>
        <v>4.7742993904209353E-5</v>
      </c>
    </row>
    <row r="2146" spans="1:16" x14ac:dyDescent="0.3">
      <c r="A2146" t="s">
        <v>582</v>
      </c>
      <c r="B2146">
        <v>17.850000000000001</v>
      </c>
      <c r="C2146" t="s">
        <v>15</v>
      </c>
      <c r="D2146">
        <v>3.7900000000000003E-2</v>
      </c>
      <c r="E2146" t="s">
        <v>25</v>
      </c>
      <c r="F2146">
        <v>190.41900000000001</v>
      </c>
      <c r="G2146" t="s">
        <v>17</v>
      </c>
      <c r="H2146">
        <v>1999</v>
      </c>
      <c r="I2146" t="s">
        <v>18</v>
      </c>
      <c r="J2146" t="s">
        <v>19</v>
      </c>
      <c r="K2146" t="s">
        <v>20</v>
      </c>
      <c r="L2146">
        <v>952.09400000000005</v>
      </c>
      <c r="M2146" t="s">
        <v>29</v>
      </c>
      <c r="N2146" t="s">
        <v>22</v>
      </c>
      <c r="O2146" t="str">
        <f t="shared" si="66"/>
        <v xml:space="preserve">Tier 1-Supermarket </v>
      </c>
      <c r="P2146" s="1">
        <f t="shared" si="67"/>
        <v>1.9892914126753899E-5</v>
      </c>
    </row>
    <row r="2147" spans="1:16" x14ac:dyDescent="0.3">
      <c r="A2147" t="s">
        <v>188</v>
      </c>
      <c r="B2147">
        <v>17.850000000000001</v>
      </c>
      <c r="C2147" t="s">
        <v>15</v>
      </c>
      <c r="D2147">
        <v>8.7999999999999995E-2</v>
      </c>
      <c r="E2147" t="s">
        <v>79</v>
      </c>
      <c r="F2147">
        <v>193.37899999999999</v>
      </c>
      <c r="G2147" t="s">
        <v>51</v>
      </c>
      <c r="H2147">
        <v>2007</v>
      </c>
      <c r="J2147" t="s">
        <v>49</v>
      </c>
      <c r="K2147" t="s">
        <v>20</v>
      </c>
      <c r="L2147">
        <v>4291.7467999999999</v>
      </c>
      <c r="M2147" t="s">
        <v>21</v>
      </c>
      <c r="N2147" t="s">
        <v>22</v>
      </c>
      <c r="O2147" t="str">
        <f t="shared" si="66"/>
        <v xml:space="preserve">Tier 2-Supermarket </v>
      </c>
      <c r="P2147" s="1">
        <f t="shared" si="67"/>
        <v>8.9671135986752176E-5</v>
      </c>
    </row>
    <row r="2148" spans="1:16" x14ac:dyDescent="0.3">
      <c r="A2148" t="s">
        <v>652</v>
      </c>
      <c r="B2148">
        <v>17.850000000000001</v>
      </c>
      <c r="C2148" t="s">
        <v>15</v>
      </c>
      <c r="D2148">
        <v>6.5799999999999997E-2</v>
      </c>
      <c r="E2148" t="s">
        <v>47</v>
      </c>
      <c r="F2148">
        <v>147.80500000000001</v>
      </c>
      <c r="G2148" t="s">
        <v>65</v>
      </c>
      <c r="H2148">
        <v>2004</v>
      </c>
      <c r="I2148" t="s">
        <v>55</v>
      </c>
      <c r="J2148" t="s">
        <v>49</v>
      </c>
      <c r="K2148" t="s">
        <v>20</v>
      </c>
      <c r="L2148">
        <v>1947.4649999999999</v>
      </c>
      <c r="M2148" t="s">
        <v>45</v>
      </c>
      <c r="N2148" t="s">
        <v>22</v>
      </c>
      <c r="O2148" t="str">
        <f t="shared" si="66"/>
        <v xml:space="preserve">Tier 2-Supermarket </v>
      </c>
      <c r="P2148" s="1">
        <f t="shared" si="67"/>
        <v>4.0690051622905696E-5</v>
      </c>
    </row>
    <row r="2149" spans="1:16" x14ac:dyDescent="0.3">
      <c r="A2149" t="s">
        <v>916</v>
      </c>
      <c r="B2149">
        <v>17.850000000000001</v>
      </c>
      <c r="C2149" t="s">
        <v>15</v>
      </c>
      <c r="D2149">
        <v>5.2299999999999999E-2</v>
      </c>
      <c r="E2149" t="s">
        <v>44</v>
      </c>
      <c r="F2149">
        <v>121.807</v>
      </c>
      <c r="G2149" t="s">
        <v>17</v>
      </c>
      <c r="H2149">
        <v>1999</v>
      </c>
      <c r="I2149" t="s">
        <v>18</v>
      </c>
      <c r="J2149" t="s">
        <v>19</v>
      </c>
      <c r="K2149" t="s">
        <v>20</v>
      </c>
      <c r="L2149">
        <v>2450.1439999999998</v>
      </c>
      <c r="M2149" t="s">
        <v>45</v>
      </c>
      <c r="N2149" t="s">
        <v>22</v>
      </c>
      <c r="O2149" t="str">
        <f t="shared" si="66"/>
        <v xml:space="preserve">Tier 1-Supermarket </v>
      </c>
      <c r="P2149" s="1">
        <f t="shared" si="67"/>
        <v>5.1192953836681352E-5</v>
      </c>
    </row>
    <row r="2150" spans="1:16" x14ac:dyDescent="0.3">
      <c r="A2150" t="s">
        <v>1582</v>
      </c>
      <c r="B2150">
        <v>17.850000000000001</v>
      </c>
      <c r="C2150" t="s">
        <v>24</v>
      </c>
      <c r="D2150">
        <v>2.0899999999999998E-2</v>
      </c>
      <c r="E2150" t="s">
        <v>31</v>
      </c>
      <c r="F2150">
        <v>260.29399999999998</v>
      </c>
      <c r="G2150" t="s">
        <v>65</v>
      </c>
      <c r="H2150">
        <v>2004</v>
      </c>
      <c r="I2150" t="s">
        <v>55</v>
      </c>
      <c r="J2150" t="s">
        <v>49</v>
      </c>
      <c r="K2150" t="s">
        <v>20</v>
      </c>
      <c r="L2150">
        <v>4175.8976000000002</v>
      </c>
      <c r="M2150" t="s">
        <v>21</v>
      </c>
      <c r="N2150" t="s">
        <v>22</v>
      </c>
      <c r="O2150" t="str">
        <f t="shared" si="66"/>
        <v xml:space="preserve">Tier 2-Supermarket </v>
      </c>
      <c r="P2150" s="1">
        <f t="shared" si="67"/>
        <v>8.7250599582517797E-5</v>
      </c>
    </row>
    <row r="2151" spans="1:16" x14ac:dyDescent="0.3">
      <c r="A2151" t="s">
        <v>652</v>
      </c>
      <c r="B2151">
        <v>17.850000000000001</v>
      </c>
      <c r="C2151" t="s">
        <v>15</v>
      </c>
      <c r="D2151">
        <v>0.11020000000000001</v>
      </c>
      <c r="E2151" t="s">
        <v>47</v>
      </c>
      <c r="F2151">
        <v>150.20500000000001</v>
      </c>
      <c r="G2151" t="s">
        <v>34</v>
      </c>
      <c r="H2151">
        <v>1998</v>
      </c>
      <c r="J2151" t="s">
        <v>27</v>
      </c>
      <c r="K2151" t="s">
        <v>35</v>
      </c>
      <c r="L2151">
        <v>149.80500000000001</v>
      </c>
      <c r="M2151" t="s">
        <v>45</v>
      </c>
      <c r="N2151" t="s">
        <v>57</v>
      </c>
      <c r="O2151" t="str">
        <f t="shared" si="66"/>
        <v>Tier 3-Grocery Stor</v>
      </c>
      <c r="P2151" s="1">
        <f t="shared" si="67"/>
        <v>3.1300039709927462E-6</v>
      </c>
    </row>
    <row r="2152" spans="1:16" x14ac:dyDescent="0.3">
      <c r="A2152" t="s">
        <v>1080</v>
      </c>
      <c r="B2152">
        <v>17.850000000000001</v>
      </c>
      <c r="C2152" t="s">
        <v>15</v>
      </c>
      <c r="D2152">
        <v>4.4499999999999998E-2</v>
      </c>
      <c r="E2152" t="s">
        <v>44</v>
      </c>
      <c r="F2152">
        <v>127.202</v>
      </c>
      <c r="G2152" t="s">
        <v>17</v>
      </c>
      <c r="H2152">
        <v>1999</v>
      </c>
      <c r="I2152" t="s">
        <v>18</v>
      </c>
      <c r="J2152" t="s">
        <v>19</v>
      </c>
      <c r="K2152" t="s">
        <v>20</v>
      </c>
      <c r="L2152">
        <v>2656.5419999999999</v>
      </c>
      <c r="M2152" t="s">
        <v>45</v>
      </c>
      <c r="N2152" t="s">
        <v>22</v>
      </c>
      <c r="O2152" t="str">
        <f t="shared" si="66"/>
        <v xml:space="preserve">Tier 1-Supermarket </v>
      </c>
      <c r="P2152" s="1">
        <f t="shared" si="67"/>
        <v>5.550540375227136E-5</v>
      </c>
    </row>
    <row r="2153" spans="1:16" x14ac:dyDescent="0.3">
      <c r="A2153" t="s">
        <v>582</v>
      </c>
      <c r="B2153">
        <v>17.850000000000001</v>
      </c>
      <c r="C2153" t="s">
        <v>15</v>
      </c>
      <c r="D2153">
        <v>3.7999999999999999E-2</v>
      </c>
      <c r="E2153" t="s">
        <v>25</v>
      </c>
      <c r="F2153">
        <v>192.21899999999999</v>
      </c>
      <c r="G2153" t="s">
        <v>26</v>
      </c>
      <c r="H2153">
        <v>2009</v>
      </c>
      <c r="I2153" t="s">
        <v>18</v>
      </c>
      <c r="J2153" t="s">
        <v>27</v>
      </c>
      <c r="K2153" t="s">
        <v>28</v>
      </c>
      <c r="L2153">
        <v>2765.4187000000002</v>
      </c>
      <c r="M2153" t="s">
        <v>29</v>
      </c>
      <c r="N2153" t="s">
        <v>22</v>
      </c>
      <c r="O2153" t="str">
        <f t="shared" si="66"/>
        <v xml:space="preserve">Tier 3-Supermarket </v>
      </c>
      <c r="P2153" s="1">
        <f t="shared" si="67"/>
        <v>5.7780257751460887E-5</v>
      </c>
    </row>
    <row r="2154" spans="1:16" x14ac:dyDescent="0.3">
      <c r="A2154" t="s">
        <v>1522</v>
      </c>
      <c r="B2154">
        <v>17.850000000000001</v>
      </c>
      <c r="C2154" t="s">
        <v>15</v>
      </c>
      <c r="D2154">
        <v>2.4799999999999999E-2</v>
      </c>
      <c r="E2154" t="s">
        <v>25</v>
      </c>
      <c r="F2154">
        <v>152.69999999999999</v>
      </c>
      <c r="G2154" t="s">
        <v>65</v>
      </c>
      <c r="H2154">
        <v>2004</v>
      </c>
      <c r="I2154" t="s">
        <v>55</v>
      </c>
      <c r="J2154" t="s">
        <v>49</v>
      </c>
      <c r="K2154" t="s">
        <v>20</v>
      </c>
      <c r="L2154">
        <v>2489.335</v>
      </c>
      <c r="M2154" t="s">
        <v>29</v>
      </c>
      <c r="N2154" t="s">
        <v>22</v>
      </c>
      <c r="O2154" t="str">
        <f t="shared" si="66"/>
        <v xml:space="preserve">Tier 2-Supermarket </v>
      </c>
      <c r="P2154" s="1">
        <f t="shared" si="67"/>
        <v>5.2011804913929624E-5</v>
      </c>
    </row>
    <row r="2155" spans="1:16" x14ac:dyDescent="0.3">
      <c r="A2155" t="s">
        <v>439</v>
      </c>
      <c r="B2155">
        <v>17.850000000000001</v>
      </c>
      <c r="C2155" t="s">
        <v>15</v>
      </c>
      <c r="D2155">
        <v>1.7999999999999999E-2</v>
      </c>
      <c r="E2155" t="s">
        <v>63</v>
      </c>
      <c r="F2155">
        <v>94.409000000000006</v>
      </c>
      <c r="G2155" t="s">
        <v>65</v>
      </c>
      <c r="H2155">
        <v>2004</v>
      </c>
      <c r="I2155" t="s">
        <v>55</v>
      </c>
      <c r="J2155" t="s">
        <v>49</v>
      </c>
      <c r="K2155" t="s">
        <v>20</v>
      </c>
      <c r="L2155">
        <v>1407.34</v>
      </c>
      <c r="M2155" t="s">
        <v>38</v>
      </c>
      <c r="N2155" t="s">
        <v>22</v>
      </c>
      <c r="O2155" t="str">
        <f t="shared" si="66"/>
        <v xml:space="preserve">Tier 2-Supermarket </v>
      </c>
      <c r="P2155" s="1">
        <f t="shared" si="67"/>
        <v>2.9404758109121396E-5</v>
      </c>
    </row>
    <row r="2156" spans="1:16" x14ac:dyDescent="0.3">
      <c r="A2156" t="s">
        <v>1396</v>
      </c>
      <c r="B2156">
        <v>17.850000000000001</v>
      </c>
      <c r="C2156" t="s">
        <v>15</v>
      </c>
      <c r="D2156">
        <v>1.1299999999999999E-2</v>
      </c>
      <c r="E2156" t="s">
        <v>44</v>
      </c>
      <c r="F2156">
        <v>213.256</v>
      </c>
      <c r="G2156" t="s">
        <v>51</v>
      </c>
      <c r="H2156">
        <v>2007</v>
      </c>
      <c r="J2156" t="s">
        <v>49</v>
      </c>
      <c r="K2156" t="s">
        <v>20</v>
      </c>
      <c r="L2156">
        <v>3273.366</v>
      </c>
      <c r="M2156" t="s">
        <v>45</v>
      </c>
      <c r="N2156" t="s">
        <v>22</v>
      </c>
      <c r="O2156" t="str">
        <f t="shared" si="66"/>
        <v xml:space="preserve">Tier 2-Supermarket </v>
      </c>
      <c r="P2156" s="1">
        <f t="shared" si="67"/>
        <v>6.8393235062331965E-5</v>
      </c>
    </row>
    <row r="2157" spans="1:16" x14ac:dyDescent="0.3">
      <c r="A2157" t="s">
        <v>1080</v>
      </c>
      <c r="B2157">
        <v>17.850000000000001</v>
      </c>
      <c r="C2157" t="s">
        <v>15</v>
      </c>
      <c r="D2157">
        <v>0</v>
      </c>
      <c r="E2157" t="s">
        <v>44</v>
      </c>
      <c r="F2157">
        <v>127.502</v>
      </c>
      <c r="G2157" t="s">
        <v>48</v>
      </c>
      <c r="H2157">
        <v>2002</v>
      </c>
      <c r="J2157" t="s">
        <v>49</v>
      </c>
      <c r="K2157" t="s">
        <v>20</v>
      </c>
      <c r="L2157">
        <v>1951.6119000000001</v>
      </c>
      <c r="M2157" t="s">
        <v>45</v>
      </c>
      <c r="N2157" t="s">
        <v>36</v>
      </c>
      <c r="O2157" t="str">
        <f t="shared" si="66"/>
        <v xml:space="preserve">Tier 2-Supermarket </v>
      </c>
      <c r="P2157" s="1">
        <f t="shared" si="67"/>
        <v>4.0776696350834075E-5</v>
      </c>
    </row>
    <row r="2158" spans="1:16" x14ac:dyDescent="0.3">
      <c r="A2158" t="s">
        <v>843</v>
      </c>
      <c r="B2158">
        <v>17.850000000000001</v>
      </c>
      <c r="C2158" t="s">
        <v>24</v>
      </c>
      <c r="D2158">
        <v>4.6600000000000003E-2</v>
      </c>
      <c r="E2158" t="s">
        <v>33</v>
      </c>
      <c r="F2158">
        <v>125.639</v>
      </c>
      <c r="G2158" t="s">
        <v>39</v>
      </c>
      <c r="H2158">
        <v>1987</v>
      </c>
      <c r="I2158" t="s">
        <v>40</v>
      </c>
      <c r="J2158" t="s">
        <v>27</v>
      </c>
      <c r="K2158" t="s">
        <v>20</v>
      </c>
      <c r="L2158">
        <v>1936.7759000000001</v>
      </c>
      <c r="M2158" t="s">
        <v>21</v>
      </c>
      <c r="N2158" t="s">
        <v>22</v>
      </c>
      <c r="O2158" t="str">
        <f t="shared" si="66"/>
        <v xml:space="preserve">Tier 3-Supermarket </v>
      </c>
      <c r="P2158" s="1">
        <f t="shared" si="67"/>
        <v>4.0466715115804214E-5</v>
      </c>
    </row>
    <row r="2159" spans="1:16" x14ac:dyDescent="0.3">
      <c r="A2159" t="s">
        <v>78</v>
      </c>
      <c r="B2159">
        <v>17.850000000000001</v>
      </c>
      <c r="C2159" t="s">
        <v>15</v>
      </c>
      <c r="D2159">
        <v>0.1464</v>
      </c>
      <c r="E2159" t="s">
        <v>79</v>
      </c>
      <c r="F2159">
        <v>93.444000000000003</v>
      </c>
      <c r="G2159" t="s">
        <v>54</v>
      </c>
      <c r="H2159">
        <v>1997</v>
      </c>
      <c r="I2159" t="s">
        <v>55</v>
      </c>
      <c r="J2159" t="s">
        <v>19</v>
      </c>
      <c r="K2159" t="s">
        <v>20</v>
      </c>
      <c r="L2159">
        <v>1415.1560999999999</v>
      </c>
      <c r="M2159" t="s">
        <v>21</v>
      </c>
      <c r="N2159" t="s">
        <v>57</v>
      </c>
      <c r="O2159" t="str">
        <f t="shared" si="66"/>
        <v xml:space="preserve">Tier 1-Supermarket </v>
      </c>
      <c r="P2159" s="1">
        <f t="shared" si="67"/>
        <v>2.9568066570372199E-5</v>
      </c>
    </row>
    <row r="2160" spans="1:16" x14ac:dyDescent="0.3">
      <c r="A2160" t="s">
        <v>1368</v>
      </c>
      <c r="B2160">
        <v>17.850000000000001</v>
      </c>
      <c r="C2160" t="s">
        <v>15</v>
      </c>
      <c r="D2160">
        <v>4.6600000000000003E-2</v>
      </c>
      <c r="E2160" t="s">
        <v>31</v>
      </c>
      <c r="F2160">
        <v>154.268</v>
      </c>
      <c r="G2160" t="s">
        <v>54</v>
      </c>
      <c r="H2160">
        <v>1997</v>
      </c>
      <c r="I2160" t="s">
        <v>55</v>
      </c>
      <c r="J2160" t="s">
        <v>19</v>
      </c>
      <c r="K2160" t="s">
        <v>20</v>
      </c>
      <c r="L2160">
        <v>2151.5807</v>
      </c>
      <c r="M2160" t="s">
        <v>21</v>
      </c>
      <c r="N2160" t="s">
        <v>22</v>
      </c>
      <c r="O2160" t="str">
        <f t="shared" si="66"/>
        <v xml:space="preserve">Tier 1-Supermarket </v>
      </c>
      <c r="P2160" s="1">
        <f t="shared" si="67"/>
        <v>4.4954815492883098E-5</v>
      </c>
    </row>
    <row r="2161" spans="1:16" x14ac:dyDescent="0.3">
      <c r="A2161" t="s">
        <v>652</v>
      </c>
      <c r="B2161">
        <v>17.850000000000001</v>
      </c>
      <c r="C2161" t="s">
        <v>72</v>
      </c>
      <c r="D2161">
        <v>6.59E-2</v>
      </c>
      <c r="E2161" t="s">
        <v>47</v>
      </c>
      <c r="F2161">
        <v>147.80500000000001</v>
      </c>
      <c r="G2161" t="s">
        <v>17</v>
      </c>
      <c r="H2161">
        <v>1999</v>
      </c>
      <c r="I2161" t="s">
        <v>18</v>
      </c>
      <c r="J2161" t="s">
        <v>19</v>
      </c>
      <c r="K2161" t="s">
        <v>20</v>
      </c>
      <c r="L2161">
        <v>2100.7312999999999</v>
      </c>
      <c r="M2161" t="s">
        <v>45</v>
      </c>
      <c r="N2161" t="s">
        <v>22</v>
      </c>
      <c r="O2161" t="str">
        <f t="shared" si="66"/>
        <v xml:space="preserve">Tier 1-Supermarket </v>
      </c>
      <c r="P2161" s="1">
        <f t="shared" si="67"/>
        <v>4.3892375494734846E-5</v>
      </c>
    </row>
    <row r="2162" spans="1:16" x14ac:dyDescent="0.3">
      <c r="A2162" t="s">
        <v>1368</v>
      </c>
      <c r="B2162">
        <v>17.850000000000001</v>
      </c>
      <c r="C2162" t="s">
        <v>15</v>
      </c>
      <c r="D2162">
        <v>4.6699999999999998E-2</v>
      </c>
      <c r="E2162" t="s">
        <v>31</v>
      </c>
      <c r="F2162">
        <v>152.56800000000001</v>
      </c>
      <c r="G2162" t="s">
        <v>48</v>
      </c>
      <c r="H2162">
        <v>2002</v>
      </c>
      <c r="J2162" t="s">
        <v>49</v>
      </c>
      <c r="K2162" t="s">
        <v>20</v>
      </c>
      <c r="L2162">
        <v>2149.2709</v>
      </c>
      <c r="M2162" t="s">
        <v>21</v>
      </c>
      <c r="N2162" t="s">
        <v>22</v>
      </c>
      <c r="O2162" t="str">
        <f t="shared" si="66"/>
        <v xml:space="preserve">Tier 2-Supermarket </v>
      </c>
      <c r="P2162" s="1">
        <f t="shared" si="67"/>
        <v>4.4906554866253814E-5</v>
      </c>
    </row>
    <row r="2163" spans="1:16" x14ac:dyDescent="0.3">
      <c r="A2163" t="s">
        <v>1368</v>
      </c>
      <c r="B2163">
        <v>17.850000000000001</v>
      </c>
      <c r="C2163" t="s">
        <v>15</v>
      </c>
      <c r="D2163">
        <v>4.6600000000000003E-2</v>
      </c>
      <c r="E2163" t="s">
        <v>31</v>
      </c>
      <c r="F2163">
        <v>152.36799999999999</v>
      </c>
      <c r="G2163" t="s">
        <v>65</v>
      </c>
      <c r="H2163">
        <v>2004</v>
      </c>
      <c r="I2163" t="s">
        <v>55</v>
      </c>
      <c r="J2163" t="s">
        <v>49</v>
      </c>
      <c r="K2163" t="s">
        <v>20</v>
      </c>
      <c r="L2163">
        <v>2339.0538999999999</v>
      </c>
      <c r="M2163" t="s">
        <v>21</v>
      </c>
      <c r="N2163" t="s">
        <v>22</v>
      </c>
      <c r="O2163" t="str">
        <f t="shared" si="66"/>
        <v xml:space="preserve">Tier 2-Supermarket </v>
      </c>
      <c r="P2163" s="1">
        <f t="shared" si="67"/>
        <v>4.8871853378499173E-5</v>
      </c>
    </row>
    <row r="2164" spans="1:16" x14ac:dyDescent="0.3">
      <c r="A2164" t="s">
        <v>439</v>
      </c>
      <c r="B2164">
        <v>17.850000000000001</v>
      </c>
      <c r="C2164" t="s">
        <v>15</v>
      </c>
      <c r="D2164">
        <v>0</v>
      </c>
      <c r="E2164" t="s">
        <v>63</v>
      </c>
      <c r="F2164">
        <v>96.808999999999997</v>
      </c>
      <c r="G2164" t="s">
        <v>39</v>
      </c>
      <c r="H2164">
        <v>1987</v>
      </c>
      <c r="I2164" t="s">
        <v>40</v>
      </c>
      <c r="J2164" t="s">
        <v>27</v>
      </c>
      <c r="K2164" t="s">
        <v>20</v>
      </c>
      <c r="L2164">
        <v>1206.9521</v>
      </c>
      <c r="M2164" t="s">
        <v>38</v>
      </c>
      <c r="N2164" t="s">
        <v>36</v>
      </c>
      <c r="O2164" t="str">
        <f t="shared" si="66"/>
        <v xml:space="preserve">Tier 3-Supermarket </v>
      </c>
      <c r="P2164" s="1">
        <f t="shared" si="67"/>
        <v>2.5217882352378319E-5</v>
      </c>
    </row>
    <row r="2165" spans="1:16" x14ac:dyDescent="0.3">
      <c r="A2165" t="s">
        <v>188</v>
      </c>
      <c r="B2165">
        <v>17.850000000000001</v>
      </c>
      <c r="C2165" t="s">
        <v>72</v>
      </c>
      <c r="D2165">
        <v>8.7400000000000005E-2</v>
      </c>
      <c r="E2165" t="s">
        <v>79</v>
      </c>
      <c r="F2165">
        <v>194.279</v>
      </c>
      <c r="G2165" t="s">
        <v>39</v>
      </c>
      <c r="H2165">
        <v>1987</v>
      </c>
      <c r="I2165" t="s">
        <v>40</v>
      </c>
      <c r="J2165" t="s">
        <v>27</v>
      </c>
      <c r="K2165" t="s">
        <v>20</v>
      </c>
      <c r="L2165">
        <v>2968.1633999999999</v>
      </c>
      <c r="M2165" t="s">
        <v>21</v>
      </c>
      <c r="N2165" t="s">
        <v>22</v>
      </c>
      <c r="O2165" t="str">
        <f t="shared" si="66"/>
        <v xml:space="preserve">Tier 3-Supermarket </v>
      </c>
      <c r="P2165" s="1">
        <f t="shared" si="67"/>
        <v>6.2016376146025362E-5</v>
      </c>
    </row>
    <row r="2166" spans="1:16" x14ac:dyDescent="0.3">
      <c r="A2166" t="s">
        <v>188</v>
      </c>
      <c r="B2166">
        <v>17.850000000000001</v>
      </c>
      <c r="C2166" t="s">
        <v>15</v>
      </c>
      <c r="D2166">
        <v>8.7599999999999997E-2</v>
      </c>
      <c r="E2166" t="s">
        <v>79</v>
      </c>
      <c r="F2166">
        <v>194.37899999999999</v>
      </c>
      <c r="G2166" t="s">
        <v>48</v>
      </c>
      <c r="H2166">
        <v>2002</v>
      </c>
      <c r="J2166" t="s">
        <v>49</v>
      </c>
      <c r="K2166" t="s">
        <v>20</v>
      </c>
      <c r="L2166">
        <v>2803.2583</v>
      </c>
      <c r="M2166" t="s">
        <v>21</v>
      </c>
      <c r="N2166" t="s">
        <v>22</v>
      </c>
      <c r="O2166" t="str">
        <f t="shared" si="66"/>
        <v xml:space="preserve">Tier 2-Supermarket </v>
      </c>
      <c r="P2166" s="1">
        <f t="shared" si="67"/>
        <v>5.8570872872857208E-5</v>
      </c>
    </row>
    <row r="2167" spans="1:16" x14ac:dyDescent="0.3">
      <c r="A2167" t="s">
        <v>582</v>
      </c>
      <c r="B2167">
        <v>17.850000000000001</v>
      </c>
      <c r="C2167" t="s">
        <v>15</v>
      </c>
      <c r="D2167">
        <v>3.78E-2</v>
      </c>
      <c r="E2167" t="s">
        <v>25</v>
      </c>
      <c r="F2167">
        <v>189.51900000000001</v>
      </c>
      <c r="G2167" t="s">
        <v>39</v>
      </c>
      <c r="H2167">
        <v>1987</v>
      </c>
      <c r="I2167" t="s">
        <v>40</v>
      </c>
      <c r="J2167" t="s">
        <v>27</v>
      </c>
      <c r="K2167" t="s">
        <v>20</v>
      </c>
      <c r="L2167">
        <v>2468.067</v>
      </c>
      <c r="M2167" t="s">
        <v>29</v>
      </c>
      <c r="N2167" t="s">
        <v>22</v>
      </c>
      <c r="O2167" t="str">
        <f t="shared" si="66"/>
        <v xml:space="preserve">Tier 3-Supermarket </v>
      </c>
      <c r="P2167" s="1">
        <f t="shared" si="67"/>
        <v>5.1567434402564358E-5</v>
      </c>
    </row>
    <row r="2168" spans="1:16" x14ac:dyDescent="0.3">
      <c r="A2168" t="s">
        <v>1368</v>
      </c>
      <c r="B2168">
        <v>17.850000000000001</v>
      </c>
      <c r="C2168" t="s">
        <v>15</v>
      </c>
      <c r="D2168">
        <v>4.6600000000000003E-2</v>
      </c>
      <c r="E2168" t="s">
        <v>31</v>
      </c>
      <c r="F2168">
        <v>151.56800000000001</v>
      </c>
      <c r="G2168" t="s">
        <v>39</v>
      </c>
      <c r="H2168">
        <v>1987</v>
      </c>
      <c r="I2168" t="s">
        <v>40</v>
      </c>
      <c r="J2168" t="s">
        <v>27</v>
      </c>
      <c r="K2168" t="s">
        <v>20</v>
      </c>
      <c r="L2168">
        <v>2081.5441000000001</v>
      </c>
      <c r="M2168" t="s">
        <v>21</v>
      </c>
      <c r="N2168" t="s">
        <v>22</v>
      </c>
      <c r="O2168" t="str">
        <f t="shared" si="66"/>
        <v xml:space="preserve">Tier 3-Supermarket </v>
      </c>
      <c r="P2168" s="1">
        <f t="shared" si="67"/>
        <v>4.3491480917169133E-5</v>
      </c>
    </row>
    <row r="2169" spans="1:16" x14ac:dyDescent="0.3">
      <c r="A2169" t="s">
        <v>1368</v>
      </c>
      <c r="B2169">
        <v>17.850000000000001</v>
      </c>
      <c r="C2169" t="s">
        <v>15</v>
      </c>
      <c r="D2169">
        <v>7.8100000000000003E-2</v>
      </c>
      <c r="E2169" t="s">
        <v>31</v>
      </c>
      <c r="F2169">
        <v>152.86799999999999</v>
      </c>
      <c r="G2169" t="s">
        <v>34</v>
      </c>
      <c r="H2169">
        <v>1998</v>
      </c>
      <c r="J2169" t="s">
        <v>27</v>
      </c>
      <c r="K2169" t="s">
        <v>35</v>
      </c>
      <c r="L2169">
        <v>298.53539999999998</v>
      </c>
      <c r="M2169" t="s">
        <v>21</v>
      </c>
      <c r="N2169" t="s">
        <v>22</v>
      </c>
      <c r="O2169" t="str">
        <f t="shared" si="66"/>
        <v>Tier 3-Grocery Stor</v>
      </c>
      <c r="P2169" s="1">
        <f t="shared" si="67"/>
        <v>6.23755540523953E-6</v>
      </c>
    </row>
    <row r="2170" spans="1:16" x14ac:dyDescent="0.3">
      <c r="A2170" t="s">
        <v>843</v>
      </c>
      <c r="B2170">
        <v>17.850000000000001</v>
      </c>
      <c r="C2170" t="s">
        <v>24</v>
      </c>
      <c r="D2170">
        <v>4.6899999999999997E-2</v>
      </c>
      <c r="E2170" t="s">
        <v>33</v>
      </c>
      <c r="F2170">
        <v>122.339</v>
      </c>
      <c r="G2170" t="s">
        <v>51</v>
      </c>
      <c r="H2170">
        <v>2007</v>
      </c>
      <c r="J2170" t="s">
        <v>49</v>
      </c>
      <c r="K2170" t="s">
        <v>20</v>
      </c>
      <c r="L2170">
        <v>1878.3592000000001</v>
      </c>
      <c r="M2170" t="s">
        <v>21</v>
      </c>
      <c r="N2170" t="s">
        <v>22</v>
      </c>
      <c r="O2170" t="str">
        <f t="shared" si="66"/>
        <v xml:space="preserve">Tier 2-Supermarket </v>
      </c>
      <c r="P2170" s="1">
        <f t="shared" si="67"/>
        <v>3.9246165047566892E-5</v>
      </c>
    </row>
    <row r="2171" spans="1:16" x14ac:dyDescent="0.3">
      <c r="A2171" t="s">
        <v>916</v>
      </c>
      <c r="B2171">
        <v>17.850000000000001</v>
      </c>
      <c r="C2171" t="s">
        <v>15</v>
      </c>
      <c r="D2171">
        <v>5.21E-2</v>
      </c>
      <c r="E2171" t="s">
        <v>44</v>
      </c>
      <c r="F2171">
        <v>120.607</v>
      </c>
      <c r="G2171" t="s">
        <v>39</v>
      </c>
      <c r="H2171">
        <v>1987</v>
      </c>
      <c r="I2171" t="s">
        <v>40</v>
      </c>
      <c r="J2171" t="s">
        <v>27</v>
      </c>
      <c r="K2171" t="s">
        <v>20</v>
      </c>
      <c r="L2171">
        <v>1893.6422</v>
      </c>
      <c r="M2171" t="s">
        <v>45</v>
      </c>
      <c r="N2171" t="s">
        <v>22</v>
      </c>
      <c r="O2171" t="str">
        <f t="shared" si="66"/>
        <v xml:space="preserve">Tier 3-Supermarket </v>
      </c>
      <c r="P2171" s="1">
        <f t="shared" si="67"/>
        <v>3.9565485835849536E-5</v>
      </c>
    </row>
    <row r="2172" spans="1:16" x14ac:dyDescent="0.3">
      <c r="A2172" t="s">
        <v>1582</v>
      </c>
      <c r="B2172">
        <v>17.850000000000001</v>
      </c>
      <c r="C2172" t="s">
        <v>24</v>
      </c>
      <c r="D2172">
        <v>2.1000000000000001E-2</v>
      </c>
      <c r="E2172" t="s">
        <v>31</v>
      </c>
      <c r="F2172">
        <v>259.79399999999998</v>
      </c>
      <c r="G2172" t="s">
        <v>17</v>
      </c>
      <c r="H2172">
        <v>1999</v>
      </c>
      <c r="I2172" t="s">
        <v>18</v>
      </c>
      <c r="J2172" t="s">
        <v>19</v>
      </c>
      <c r="K2172" t="s">
        <v>20</v>
      </c>
      <c r="L2172">
        <v>3672.3928000000001</v>
      </c>
      <c r="M2172" t="s">
        <v>21</v>
      </c>
      <c r="N2172" t="s">
        <v>22</v>
      </c>
      <c r="O2172" t="str">
        <f t="shared" si="66"/>
        <v xml:space="preserve">Tier 1-Supermarket </v>
      </c>
      <c r="P2172" s="1">
        <f t="shared" si="67"/>
        <v>7.6730443223157902E-5</v>
      </c>
    </row>
    <row r="2173" spans="1:16" x14ac:dyDescent="0.3">
      <c r="A2173" t="s">
        <v>1396</v>
      </c>
      <c r="B2173">
        <v>17.850000000000001</v>
      </c>
      <c r="C2173" t="s">
        <v>15</v>
      </c>
      <c r="D2173">
        <v>1.8800000000000001E-2</v>
      </c>
      <c r="E2173" t="s">
        <v>44</v>
      </c>
      <c r="F2173">
        <v>214.95599999999999</v>
      </c>
      <c r="G2173" t="s">
        <v>34</v>
      </c>
      <c r="H2173">
        <v>1998</v>
      </c>
      <c r="J2173" t="s">
        <v>27</v>
      </c>
      <c r="K2173" t="s">
        <v>35</v>
      </c>
      <c r="L2173">
        <v>433.20940000000002</v>
      </c>
      <c r="M2173" t="s">
        <v>45</v>
      </c>
      <c r="N2173" t="s">
        <v>22</v>
      </c>
      <c r="O2173" t="str">
        <f t="shared" si="66"/>
        <v>Tier 3-Grocery Stor</v>
      </c>
      <c r="P2173" s="1">
        <f t="shared" si="67"/>
        <v>9.0514144539326791E-6</v>
      </c>
    </row>
    <row r="2174" spans="1:16" x14ac:dyDescent="0.3">
      <c r="A2174" t="s">
        <v>843</v>
      </c>
      <c r="B2174">
        <v>17.850000000000001</v>
      </c>
      <c r="C2174" t="s">
        <v>24</v>
      </c>
      <c r="D2174">
        <v>4.6699999999999998E-2</v>
      </c>
      <c r="E2174" t="s">
        <v>33</v>
      </c>
      <c r="F2174">
        <v>122.239</v>
      </c>
      <c r="G2174" t="s">
        <v>48</v>
      </c>
      <c r="H2174">
        <v>2002</v>
      </c>
      <c r="J2174" t="s">
        <v>49</v>
      </c>
      <c r="K2174" t="s">
        <v>20</v>
      </c>
      <c r="L2174">
        <v>1740.636</v>
      </c>
      <c r="M2174" t="s">
        <v>21</v>
      </c>
      <c r="N2174" t="s">
        <v>22</v>
      </c>
      <c r="O2174" t="str">
        <f t="shared" si="66"/>
        <v xml:space="preserve">Tier 2-Supermarket </v>
      </c>
      <c r="P2174" s="1">
        <f t="shared" si="67"/>
        <v>3.636859645574533E-5</v>
      </c>
    </row>
    <row r="2175" spans="1:16" x14ac:dyDescent="0.3">
      <c r="A2175" t="s">
        <v>1522</v>
      </c>
      <c r="B2175">
        <v>17.850000000000001</v>
      </c>
      <c r="C2175" t="s">
        <v>15</v>
      </c>
      <c r="D2175">
        <v>2.4899999999999999E-2</v>
      </c>
      <c r="E2175" t="s">
        <v>25</v>
      </c>
      <c r="F2175">
        <v>151.80000000000001</v>
      </c>
      <c r="G2175" t="s">
        <v>17</v>
      </c>
      <c r="H2175">
        <v>1999</v>
      </c>
      <c r="I2175" t="s">
        <v>18</v>
      </c>
      <c r="J2175" t="s">
        <v>19</v>
      </c>
      <c r="K2175" t="s">
        <v>20</v>
      </c>
      <c r="L2175">
        <v>2297.4002</v>
      </c>
      <c r="M2175" t="s">
        <v>29</v>
      </c>
      <c r="N2175" t="s">
        <v>22</v>
      </c>
      <c r="O2175" t="str">
        <f t="shared" si="66"/>
        <v xml:space="preserve">Tier 1-Supermarket </v>
      </c>
      <c r="P2175" s="1">
        <f t="shared" si="67"/>
        <v>4.8001547004168947E-5</v>
      </c>
    </row>
    <row r="2176" spans="1:16" x14ac:dyDescent="0.3">
      <c r="A2176" t="s">
        <v>188</v>
      </c>
      <c r="B2176">
        <v>17.850000000000001</v>
      </c>
      <c r="C2176" t="s">
        <v>15</v>
      </c>
      <c r="D2176">
        <v>8.7499999999999994E-2</v>
      </c>
      <c r="E2176" t="s">
        <v>79</v>
      </c>
      <c r="F2176">
        <v>195.779</v>
      </c>
      <c r="G2176" t="s">
        <v>54</v>
      </c>
      <c r="H2176">
        <v>1997</v>
      </c>
      <c r="I2176" t="s">
        <v>55</v>
      </c>
      <c r="J2176" t="s">
        <v>19</v>
      </c>
      <c r="K2176" t="s">
        <v>20</v>
      </c>
      <c r="L2176">
        <v>2626.9571000000001</v>
      </c>
      <c r="M2176" t="s">
        <v>21</v>
      </c>
      <c r="N2176" t="s">
        <v>22</v>
      </c>
      <c r="O2176" t="str">
        <f t="shared" si="66"/>
        <v xml:space="preserve">Tier 1-Supermarket </v>
      </c>
      <c r="P2176" s="1">
        <f t="shared" si="67"/>
        <v>5.4887261136995354E-5</v>
      </c>
    </row>
    <row r="2177" spans="1:16" x14ac:dyDescent="0.3">
      <c r="A2177" t="s">
        <v>1522</v>
      </c>
      <c r="B2177">
        <v>17.850000000000001</v>
      </c>
      <c r="C2177" t="s">
        <v>15</v>
      </c>
      <c r="D2177">
        <v>2.4799999999999999E-2</v>
      </c>
      <c r="E2177" t="s">
        <v>25</v>
      </c>
      <c r="F2177">
        <v>153.1</v>
      </c>
      <c r="G2177" t="s">
        <v>39</v>
      </c>
      <c r="H2177">
        <v>1987</v>
      </c>
      <c r="I2177" t="s">
        <v>40</v>
      </c>
      <c r="J2177" t="s">
        <v>27</v>
      </c>
      <c r="K2177" t="s">
        <v>20</v>
      </c>
      <c r="L2177">
        <v>2051.6269000000002</v>
      </c>
      <c r="M2177" t="s">
        <v>29</v>
      </c>
      <c r="N2177" t="s">
        <v>22</v>
      </c>
      <c r="O2177" t="str">
        <f t="shared" si="66"/>
        <v xml:space="preserve">Tier 3-Supermarket </v>
      </c>
      <c r="P2177" s="1">
        <f t="shared" si="67"/>
        <v>4.2866395273826229E-5</v>
      </c>
    </row>
    <row r="2178" spans="1:16" x14ac:dyDescent="0.3">
      <c r="A2178" t="s">
        <v>1080</v>
      </c>
      <c r="B2178">
        <v>17.850000000000001</v>
      </c>
      <c r="C2178" t="s">
        <v>15</v>
      </c>
      <c r="D2178">
        <v>4.4600000000000001E-2</v>
      </c>
      <c r="E2178" t="s">
        <v>44</v>
      </c>
      <c r="F2178">
        <v>126.202</v>
      </c>
      <c r="G2178" t="s">
        <v>26</v>
      </c>
      <c r="H2178">
        <v>2009</v>
      </c>
      <c r="I2178" t="s">
        <v>18</v>
      </c>
      <c r="J2178" t="s">
        <v>27</v>
      </c>
      <c r="K2178" t="s">
        <v>28</v>
      </c>
      <c r="L2178">
        <v>1621.4962</v>
      </c>
      <c r="M2178" t="s">
        <v>45</v>
      </c>
      <c r="N2178" t="s">
        <v>22</v>
      </c>
      <c r="O2178" t="str">
        <f t="shared" ref="O2178:O2241" si="68">_xlfn.CONCAT(J2178,"-", LEFT(K2178,12))</f>
        <v xml:space="preserve">Tier 3-Supermarket </v>
      </c>
      <c r="P2178" s="1">
        <f t="shared" ref="P2178:P2241" si="69">L2178/SUM(L:L)</f>
        <v>3.3879306731748926E-5</v>
      </c>
    </row>
    <row r="2179" spans="1:16" x14ac:dyDescent="0.3">
      <c r="A2179" t="s">
        <v>1396</v>
      </c>
      <c r="B2179">
        <v>17.850000000000001</v>
      </c>
      <c r="C2179" t="s">
        <v>15</v>
      </c>
      <c r="D2179">
        <v>1.1299999999999999E-2</v>
      </c>
      <c r="E2179" t="s">
        <v>44</v>
      </c>
      <c r="F2179">
        <v>212.256</v>
      </c>
      <c r="G2179" t="s">
        <v>17</v>
      </c>
      <c r="H2179">
        <v>1999</v>
      </c>
      <c r="I2179" t="s">
        <v>18</v>
      </c>
      <c r="J2179" t="s">
        <v>19</v>
      </c>
      <c r="K2179" t="s">
        <v>20</v>
      </c>
      <c r="L2179">
        <v>3090.6080999999999</v>
      </c>
      <c r="M2179" t="s">
        <v>45</v>
      </c>
      <c r="N2179" t="s">
        <v>22</v>
      </c>
      <c r="O2179" t="str">
        <f t="shared" si="68"/>
        <v xml:space="preserve">Tier 1-Supermarket </v>
      </c>
      <c r="P2179" s="1">
        <f t="shared" si="69"/>
        <v>6.4574717971912455E-5</v>
      </c>
    </row>
    <row r="2180" spans="1:16" x14ac:dyDescent="0.3">
      <c r="A2180" t="s">
        <v>582</v>
      </c>
      <c r="B2180">
        <v>17.850000000000001</v>
      </c>
      <c r="C2180" t="s">
        <v>15</v>
      </c>
      <c r="D2180">
        <v>3.7900000000000003E-2</v>
      </c>
      <c r="E2180" t="s">
        <v>25</v>
      </c>
      <c r="F2180">
        <v>191.71899999999999</v>
      </c>
      <c r="G2180" t="s">
        <v>48</v>
      </c>
      <c r="H2180">
        <v>2002</v>
      </c>
      <c r="J2180" t="s">
        <v>49</v>
      </c>
      <c r="K2180" t="s">
        <v>20</v>
      </c>
      <c r="L2180">
        <v>2687.7301000000002</v>
      </c>
      <c r="M2180" t="s">
        <v>29</v>
      </c>
      <c r="N2180" t="s">
        <v>22</v>
      </c>
      <c r="O2180" t="str">
        <f t="shared" si="68"/>
        <v xml:space="preserve">Tier 2-Supermarket </v>
      </c>
      <c r="P2180" s="1">
        <f t="shared" si="69"/>
        <v>5.6157043396126507E-5</v>
      </c>
    </row>
    <row r="2181" spans="1:16" x14ac:dyDescent="0.3">
      <c r="A2181" t="s">
        <v>78</v>
      </c>
      <c r="B2181">
        <v>17.850000000000001</v>
      </c>
      <c r="C2181" t="s">
        <v>15</v>
      </c>
      <c r="D2181">
        <v>0.1467</v>
      </c>
      <c r="E2181" t="s">
        <v>79</v>
      </c>
      <c r="F2181">
        <v>94.444000000000003</v>
      </c>
      <c r="G2181" t="s">
        <v>17</v>
      </c>
      <c r="H2181">
        <v>1999</v>
      </c>
      <c r="I2181" t="s">
        <v>18</v>
      </c>
      <c r="J2181" t="s">
        <v>19</v>
      </c>
      <c r="K2181" t="s">
        <v>20</v>
      </c>
      <c r="L2181">
        <v>1493.1409000000001</v>
      </c>
      <c r="M2181" t="s">
        <v>21</v>
      </c>
      <c r="N2181" t="s">
        <v>57</v>
      </c>
      <c r="O2181" t="str">
        <f t="shared" si="68"/>
        <v xml:space="preserve">Tier 1-Supermarket </v>
      </c>
      <c r="P2181" s="1">
        <f t="shared" si="69"/>
        <v>3.1197469685602504E-5</v>
      </c>
    </row>
    <row r="2182" spans="1:16" x14ac:dyDescent="0.3">
      <c r="A2182" t="s">
        <v>1582</v>
      </c>
      <c r="B2182">
        <v>17.850000000000001</v>
      </c>
      <c r="C2182" t="s">
        <v>24</v>
      </c>
      <c r="D2182">
        <v>2.0899999999999998E-2</v>
      </c>
      <c r="E2182" t="s">
        <v>31</v>
      </c>
      <c r="F2182">
        <v>260.59399999999999</v>
      </c>
      <c r="G2182" t="s">
        <v>39</v>
      </c>
      <c r="H2182">
        <v>1987</v>
      </c>
      <c r="I2182" t="s">
        <v>40</v>
      </c>
      <c r="J2182" t="s">
        <v>27</v>
      </c>
      <c r="K2182" t="s">
        <v>20</v>
      </c>
      <c r="L2182">
        <v>3197.4011999999998</v>
      </c>
      <c r="M2182" t="s">
        <v>21</v>
      </c>
      <c r="N2182" t="s">
        <v>22</v>
      </c>
      <c r="O2182" t="str">
        <f t="shared" si="68"/>
        <v xml:space="preserve">Tier 3-Supermarket </v>
      </c>
      <c r="P2182" s="1">
        <f t="shared" si="69"/>
        <v>6.6806037534507997E-5</v>
      </c>
    </row>
    <row r="2183" spans="1:16" x14ac:dyDescent="0.3">
      <c r="A2183" t="s">
        <v>1522</v>
      </c>
      <c r="B2183">
        <v>17.850000000000001</v>
      </c>
      <c r="C2183" t="s">
        <v>15</v>
      </c>
      <c r="D2183">
        <v>2.4899999999999999E-2</v>
      </c>
      <c r="E2183" t="s">
        <v>25</v>
      </c>
      <c r="F2183">
        <v>155.80000000000001</v>
      </c>
      <c r="G2183" t="s">
        <v>48</v>
      </c>
      <c r="H2183">
        <v>2002</v>
      </c>
      <c r="J2183" t="s">
        <v>49</v>
      </c>
      <c r="K2183" t="s">
        <v>20</v>
      </c>
      <c r="L2183">
        <v>2461.4104000000002</v>
      </c>
      <c r="M2183" t="s">
        <v>29</v>
      </c>
      <c r="N2183" t="s">
        <v>22</v>
      </c>
      <c r="O2183" t="str">
        <f t="shared" si="68"/>
        <v xml:space="preserve">Tier 2-Supermarket </v>
      </c>
      <c r="P2183" s="1">
        <f t="shared" si="69"/>
        <v>5.1428352366361895E-5</v>
      </c>
    </row>
    <row r="2184" spans="1:16" x14ac:dyDescent="0.3">
      <c r="A2184" t="s">
        <v>1396</v>
      </c>
      <c r="B2184">
        <v>17.850000000000001</v>
      </c>
      <c r="C2184" t="s">
        <v>15</v>
      </c>
      <c r="D2184">
        <v>1.12E-2</v>
      </c>
      <c r="E2184" t="s">
        <v>44</v>
      </c>
      <c r="F2184">
        <v>211.85599999999999</v>
      </c>
      <c r="G2184" t="s">
        <v>54</v>
      </c>
      <c r="H2184">
        <v>1997</v>
      </c>
      <c r="I2184" t="s">
        <v>55</v>
      </c>
      <c r="J2184" t="s">
        <v>19</v>
      </c>
      <c r="K2184" t="s">
        <v>20</v>
      </c>
      <c r="L2184">
        <v>2944.7282</v>
      </c>
      <c r="M2184" t="s">
        <v>45</v>
      </c>
      <c r="N2184" t="s">
        <v>22</v>
      </c>
      <c r="O2184" t="str">
        <f t="shared" si="68"/>
        <v xml:space="preserve">Tier 1-Supermarket </v>
      </c>
      <c r="P2184" s="1">
        <f t="shared" si="69"/>
        <v>6.1526724471775451E-5</v>
      </c>
    </row>
    <row r="2185" spans="1:16" x14ac:dyDescent="0.3">
      <c r="A2185" t="s">
        <v>1522</v>
      </c>
      <c r="B2185">
        <v>17.850000000000001</v>
      </c>
      <c r="C2185" t="s">
        <v>15</v>
      </c>
      <c r="D2185">
        <v>2.4799999999999999E-2</v>
      </c>
      <c r="E2185" t="s">
        <v>25</v>
      </c>
      <c r="F2185">
        <v>153.5</v>
      </c>
      <c r="G2185" t="s">
        <v>54</v>
      </c>
      <c r="H2185">
        <v>1997</v>
      </c>
      <c r="I2185" t="s">
        <v>55</v>
      </c>
      <c r="J2185" t="s">
        <v>19</v>
      </c>
      <c r="K2185" t="s">
        <v>20</v>
      </c>
      <c r="L2185">
        <v>2179.3732</v>
      </c>
      <c r="M2185" t="s">
        <v>29</v>
      </c>
      <c r="N2185" t="s">
        <v>22</v>
      </c>
      <c r="O2185" t="str">
        <f t="shared" si="68"/>
        <v xml:space="preserve">Tier 1-Supermarket </v>
      </c>
      <c r="P2185" s="1">
        <f t="shared" si="69"/>
        <v>4.5535507962185291E-5</v>
      </c>
    </row>
    <row r="2186" spans="1:16" x14ac:dyDescent="0.3">
      <c r="A2186" t="s">
        <v>1368</v>
      </c>
      <c r="B2186">
        <v>17.850000000000001</v>
      </c>
      <c r="C2186" t="s">
        <v>15</v>
      </c>
      <c r="D2186">
        <v>4.6899999999999997E-2</v>
      </c>
      <c r="E2186" t="s">
        <v>31</v>
      </c>
      <c r="F2186">
        <v>152.86799999999999</v>
      </c>
      <c r="G2186" t="s">
        <v>51</v>
      </c>
      <c r="H2186">
        <v>2007</v>
      </c>
      <c r="J2186" t="s">
        <v>49</v>
      </c>
      <c r="K2186" t="s">
        <v>20</v>
      </c>
      <c r="L2186">
        <v>1908.7496000000001</v>
      </c>
      <c r="M2186" t="s">
        <v>21</v>
      </c>
      <c r="N2186" t="s">
        <v>22</v>
      </c>
      <c r="O2186" t="str">
        <f t="shared" si="68"/>
        <v xml:space="preserve">Tier 2-Supermarket </v>
      </c>
      <c r="P2186" s="1">
        <f t="shared" si="69"/>
        <v>3.9881137663167554E-5</v>
      </c>
    </row>
    <row r="2187" spans="1:16" x14ac:dyDescent="0.3">
      <c r="A2187" t="s">
        <v>1582</v>
      </c>
      <c r="B2187">
        <v>17.850000000000001</v>
      </c>
      <c r="C2187" t="s">
        <v>24</v>
      </c>
      <c r="D2187">
        <v>2.0899999999999998E-2</v>
      </c>
      <c r="E2187" t="s">
        <v>31</v>
      </c>
      <c r="F2187">
        <v>261.39400000000001</v>
      </c>
      <c r="G2187" t="s">
        <v>54</v>
      </c>
      <c r="H2187">
        <v>1997</v>
      </c>
      <c r="I2187" t="s">
        <v>55</v>
      </c>
      <c r="J2187" t="s">
        <v>19</v>
      </c>
      <c r="K2187" t="s">
        <v>20</v>
      </c>
      <c r="L2187">
        <v>4026.2388999999998</v>
      </c>
      <c r="M2187" t="s">
        <v>21</v>
      </c>
      <c r="N2187" t="s">
        <v>22</v>
      </c>
      <c r="O2187" t="str">
        <f t="shared" si="68"/>
        <v xml:space="preserve">Tier 1-Supermarket </v>
      </c>
      <c r="P2187" s="1">
        <f t="shared" si="69"/>
        <v>8.4123652382533731E-5</v>
      </c>
    </row>
    <row r="2188" spans="1:16" x14ac:dyDescent="0.3">
      <c r="A2188" t="s">
        <v>1080</v>
      </c>
      <c r="B2188">
        <v>17.850000000000001</v>
      </c>
      <c r="C2188" t="s">
        <v>15</v>
      </c>
      <c r="D2188">
        <v>4.4699999999999997E-2</v>
      </c>
      <c r="E2188" t="s">
        <v>44</v>
      </c>
      <c r="F2188">
        <v>125.402</v>
      </c>
      <c r="G2188" t="s">
        <v>51</v>
      </c>
      <c r="H2188">
        <v>2007</v>
      </c>
      <c r="J2188" t="s">
        <v>49</v>
      </c>
      <c r="K2188" t="s">
        <v>20</v>
      </c>
      <c r="L2188">
        <v>1790.829</v>
      </c>
      <c r="M2188" t="s">
        <v>45</v>
      </c>
      <c r="N2188" t="s">
        <v>22</v>
      </c>
      <c r="O2188" t="str">
        <f t="shared" si="68"/>
        <v xml:space="preserve">Tier 2-Supermarket </v>
      </c>
      <c r="P2188" s="1">
        <f t="shared" si="69"/>
        <v>3.7417321727372036E-5</v>
      </c>
    </row>
    <row r="2189" spans="1:16" x14ac:dyDescent="0.3">
      <c r="A2189" t="s">
        <v>916</v>
      </c>
      <c r="B2189">
        <v>17.850000000000001</v>
      </c>
      <c r="C2189" t="s">
        <v>15</v>
      </c>
      <c r="D2189">
        <v>5.2299999999999999E-2</v>
      </c>
      <c r="E2189" t="s">
        <v>44</v>
      </c>
      <c r="F2189">
        <v>122.50700000000001</v>
      </c>
      <c r="G2189" t="s">
        <v>48</v>
      </c>
      <c r="H2189">
        <v>2002</v>
      </c>
      <c r="J2189" t="s">
        <v>49</v>
      </c>
      <c r="K2189" t="s">
        <v>20</v>
      </c>
      <c r="L2189">
        <v>1570.5314000000001</v>
      </c>
      <c r="M2189" t="s">
        <v>45</v>
      </c>
      <c r="N2189" t="s">
        <v>22</v>
      </c>
      <c r="O2189" t="str">
        <f t="shared" si="68"/>
        <v xml:space="preserve">Tier 2-Supermarket </v>
      </c>
      <c r="P2189" s="1">
        <f t="shared" si="69"/>
        <v>3.281445558271618E-5</v>
      </c>
    </row>
    <row r="2190" spans="1:16" x14ac:dyDescent="0.3">
      <c r="A2190" t="s">
        <v>1080</v>
      </c>
      <c r="B2190">
        <v>17.850000000000001</v>
      </c>
      <c r="C2190" t="s">
        <v>15</v>
      </c>
      <c r="D2190">
        <v>4.4499999999999998E-2</v>
      </c>
      <c r="E2190" t="s">
        <v>44</v>
      </c>
      <c r="F2190">
        <v>125.602</v>
      </c>
      <c r="G2190" t="s">
        <v>65</v>
      </c>
      <c r="H2190">
        <v>2004</v>
      </c>
      <c r="I2190" t="s">
        <v>55</v>
      </c>
      <c r="J2190" t="s">
        <v>49</v>
      </c>
      <c r="K2190" t="s">
        <v>20</v>
      </c>
      <c r="L2190">
        <v>1935.1237000000001</v>
      </c>
      <c r="M2190" t="s">
        <v>45</v>
      </c>
      <c r="N2190" t="s">
        <v>22</v>
      </c>
      <c r="O2190" t="str">
        <f t="shared" si="68"/>
        <v xml:space="preserve">Tier 2-Supermarket </v>
      </c>
      <c r="P2190" s="1">
        <f t="shared" si="69"/>
        <v>4.0432194288322655E-5</v>
      </c>
    </row>
    <row r="2191" spans="1:16" x14ac:dyDescent="0.3">
      <c r="A2191" t="s">
        <v>188</v>
      </c>
      <c r="B2191">
        <v>17.850000000000001</v>
      </c>
      <c r="C2191" t="s">
        <v>15</v>
      </c>
      <c r="D2191">
        <v>8.7499999999999994E-2</v>
      </c>
      <c r="E2191" t="s">
        <v>79</v>
      </c>
      <c r="F2191">
        <v>193.179</v>
      </c>
      <c r="G2191" t="s">
        <v>65</v>
      </c>
      <c r="H2191">
        <v>2004</v>
      </c>
      <c r="I2191" t="s">
        <v>55</v>
      </c>
      <c r="J2191" t="s">
        <v>49</v>
      </c>
      <c r="K2191" t="s">
        <v>20</v>
      </c>
      <c r="L2191">
        <v>3166.3501999999999</v>
      </c>
      <c r="M2191" t="s">
        <v>21</v>
      </c>
      <c r="N2191" t="s">
        <v>22</v>
      </c>
      <c r="O2191" t="str">
        <f t="shared" si="68"/>
        <v xml:space="preserve">Tier 2-Supermarket </v>
      </c>
      <c r="P2191" s="1">
        <f t="shared" si="69"/>
        <v>6.6157262438194152E-5</v>
      </c>
    </row>
    <row r="2192" spans="1:16" x14ac:dyDescent="0.3">
      <c r="A2192" t="s">
        <v>652</v>
      </c>
      <c r="B2192">
        <v>17.850000000000001</v>
      </c>
      <c r="C2192" t="s">
        <v>15</v>
      </c>
      <c r="D2192">
        <v>6.6199999999999995E-2</v>
      </c>
      <c r="E2192" t="s">
        <v>47</v>
      </c>
      <c r="F2192">
        <v>151.30500000000001</v>
      </c>
      <c r="G2192" t="s">
        <v>51</v>
      </c>
      <c r="H2192">
        <v>2007</v>
      </c>
      <c r="J2192" t="s">
        <v>49</v>
      </c>
      <c r="K2192" t="s">
        <v>20</v>
      </c>
      <c r="L2192">
        <v>2151.8501000000001</v>
      </c>
      <c r="M2192" t="s">
        <v>45</v>
      </c>
      <c r="N2192" t="s">
        <v>22</v>
      </c>
      <c r="O2192" t="str">
        <f t="shared" si="68"/>
        <v xml:space="preserve">Tier 2-Supermarket </v>
      </c>
      <c r="P2192" s="1">
        <f t="shared" si="69"/>
        <v>4.4960444297460954E-5</v>
      </c>
    </row>
    <row r="2193" spans="1:16" x14ac:dyDescent="0.3">
      <c r="A2193" t="s">
        <v>1582</v>
      </c>
      <c r="B2193">
        <v>17.850000000000001</v>
      </c>
      <c r="C2193" t="s">
        <v>24</v>
      </c>
      <c r="D2193">
        <v>2.1000000000000001E-2</v>
      </c>
      <c r="E2193" t="s">
        <v>31</v>
      </c>
      <c r="F2193">
        <v>261.49400000000003</v>
      </c>
      <c r="G2193" t="s">
        <v>26</v>
      </c>
      <c r="H2193">
        <v>2009</v>
      </c>
      <c r="I2193" t="s">
        <v>18</v>
      </c>
      <c r="J2193" t="s">
        <v>27</v>
      </c>
      <c r="K2193" t="s">
        <v>28</v>
      </c>
      <c r="L2193">
        <v>3873.9940999999999</v>
      </c>
      <c r="M2193" t="s">
        <v>21</v>
      </c>
      <c r="N2193" t="s">
        <v>22</v>
      </c>
      <c r="O2193" t="str">
        <f t="shared" si="68"/>
        <v xml:space="preserve">Tier 3-Supermarket </v>
      </c>
      <c r="P2193" s="1">
        <f t="shared" si="69"/>
        <v>8.0942671583741986E-5</v>
      </c>
    </row>
    <row r="2194" spans="1:16" x14ac:dyDescent="0.3">
      <c r="A2194" t="s">
        <v>447</v>
      </c>
      <c r="B2194">
        <v>17.75</v>
      </c>
      <c r="C2194" t="s">
        <v>24</v>
      </c>
      <c r="D2194">
        <v>0</v>
      </c>
      <c r="E2194" t="s">
        <v>33</v>
      </c>
      <c r="F2194">
        <v>139.98400000000001</v>
      </c>
      <c r="G2194" t="s">
        <v>48</v>
      </c>
      <c r="H2194">
        <v>2002</v>
      </c>
      <c r="J2194" t="s">
        <v>49</v>
      </c>
      <c r="K2194" t="s">
        <v>20</v>
      </c>
      <c r="L2194">
        <v>1966.7732000000001</v>
      </c>
      <c r="M2194" t="s">
        <v>21</v>
      </c>
      <c r="N2194" t="s">
        <v>36</v>
      </c>
      <c r="O2194" t="str">
        <f t="shared" si="68"/>
        <v xml:space="preserve">Tier 2-Supermarket </v>
      </c>
      <c r="P2194" s="1">
        <f t="shared" si="69"/>
        <v>4.1093474356944764E-5</v>
      </c>
    </row>
    <row r="2195" spans="1:16" x14ac:dyDescent="0.3">
      <c r="A2195" t="s">
        <v>494</v>
      </c>
      <c r="B2195">
        <v>17.75</v>
      </c>
      <c r="C2195" t="s">
        <v>15</v>
      </c>
      <c r="D2195">
        <v>3.4799999999999998E-2</v>
      </c>
      <c r="E2195" t="s">
        <v>16</v>
      </c>
      <c r="F2195">
        <v>248.67500000000001</v>
      </c>
      <c r="G2195" t="s">
        <v>48</v>
      </c>
      <c r="H2195">
        <v>2002</v>
      </c>
      <c r="J2195" t="s">
        <v>49</v>
      </c>
      <c r="K2195" t="s">
        <v>20</v>
      </c>
      <c r="L2195">
        <v>4993.5</v>
      </c>
      <c r="M2195" t="s">
        <v>21</v>
      </c>
      <c r="N2195" t="s">
        <v>22</v>
      </c>
      <c r="O2195" t="str">
        <f t="shared" si="68"/>
        <v xml:space="preserve">Tier 2-Supermarket </v>
      </c>
      <c r="P2195" s="1">
        <f t="shared" si="69"/>
        <v>1.0433346569975819E-4</v>
      </c>
    </row>
    <row r="2196" spans="1:16" x14ac:dyDescent="0.3">
      <c r="A2196" t="s">
        <v>673</v>
      </c>
      <c r="B2196">
        <v>17.75</v>
      </c>
      <c r="C2196" t="s">
        <v>24</v>
      </c>
      <c r="D2196">
        <v>0.113</v>
      </c>
      <c r="E2196" t="s">
        <v>42</v>
      </c>
      <c r="F2196">
        <v>185.42400000000001</v>
      </c>
      <c r="G2196" t="s">
        <v>34</v>
      </c>
      <c r="H2196">
        <v>1998</v>
      </c>
      <c r="J2196" t="s">
        <v>27</v>
      </c>
      <c r="K2196" t="s">
        <v>35</v>
      </c>
      <c r="L2196">
        <v>745.69600000000003</v>
      </c>
      <c r="M2196" t="s">
        <v>21</v>
      </c>
      <c r="N2196" t="s">
        <v>57</v>
      </c>
      <c r="O2196" t="str">
        <f t="shared" si="68"/>
        <v>Tier 3-Grocery Stor</v>
      </c>
      <c r="P2196" s="1">
        <f t="shared" si="69"/>
        <v>1.5580464211163893E-5</v>
      </c>
    </row>
    <row r="2197" spans="1:16" x14ac:dyDescent="0.3">
      <c r="A2197" t="s">
        <v>786</v>
      </c>
      <c r="B2197">
        <v>17.75</v>
      </c>
      <c r="C2197" t="s">
        <v>15</v>
      </c>
      <c r="D2197">
        <v>3.0499999999999999E-2</v>
      </c>
      <c r="E2197" t="s">
        <v>161</v>
      </c>
      <c r="F2197">
        <v>180.36600000000001</v>
      </c>
      <c r="G2197" t="s">
        <v>54</v>
      </c>
      <c r="H2197">
        <v>1997</v>
      </c>
      <c r="I2197" t="s">
        <v>55</v>
      </c>
      <c r="J2197" t="s">
        <v>19</v>
      </c>
      <c r="K2197" t="s">
        <v>20</v>
      </c>
      <c r="L2197">
        <v>2336.9580000000001</v>
      </c>
      <c r="M2197" t="s">
        <v>45</v>
      </c>
      <c r="N2197" t="s">
        <v>22</v>
      </c>
      <c r="O2197" t="str">
        <f t="shared" si="68"/>
        <v xml:space="preserve">Tier 1-Supermarket </v>
      </c>
      <c r="P2197" s="1">
        <f t="shared" si="69"/>
        <v>4.8828061947486841E-5</v>
      </c>
    </row>
    <row r="2198" spans="1:16" x14ac:dyDescent="0.3">
      <c r="A2198" t="s">
        <v>852</v>
      </c>
      <c r="B2198">
        <v>17.75</v>
      </c>
      <c r="C2198" t="s">
        <v>15</v>
      </c>
      <c r="D2198">
        <v>1.46E-2</v>
      </c>
      <c r="E2198" t="s">
        <v>33</v>
      </c>
      <c r="F2198">
        <v>160.726</v>
      </c>
      <c r="G2198" t="s">
        <v>65</v>
      </c>
      <c r="H2198">
        <v>2004</v>
      </c>
      <c r="I2198" t="s">
        <v>55</v>
      </c>
      <c r="J2198" t="s">
        <v>49</v>
      </c>
      <c r="K2198" t="s">
        <v>20</v>
      </c>
      <c r="L2198">
        <v>2864.2716</v>
      </c>
      <c r="M2198" t="s">
        <v>21</v>
      </c>
      <c r="N2198" t="s">
        <v>22</v>
      </c>
      <c r="O2198" t="str">
        <f t="shared" si="68"/>
        <v xml:space="preserve">Tier 2-Supermarket </v>
      </c>
      <c r="P2198" s="1">
        <f t="shared" si="69"/>
        <v>5.9845675925381306E-5</v>
      </c>
    </row>
    <row r="2199" spans="1:16" x14ac:dyDescent="0.3">
      <c r="A2199" t="s">
        <v>888</v>
      </c>
      <c r="B2199">
        <v>17.75</v>
      </c>
      <c r="C2199" t="s">
        <v>15</v>
      </c>
      <c r="D2199">
        <v>7.6100000000000001E-2</v>
      </c>
      <c r="E2199" t="s">
        <v>42</v>
      </c>
      <c r="F2199">
        <v>112.45399999999999</v>
      </c>
      <c r="G2199" t="s">
        <v>17</v>
      </c>
      <c r="H2199">
        <v>1999</v>
      </c>
      <c r="I2199" t="s">
        <v>18</v>
      </c>
      <c r="J2199" t="s">
        <v>19</v>
      </c>
      <c r="K2199" t="s">
        <v>20</v>
      </c>
      <c r="L2199">
        <v>2348.9423999999999</v>
      </c>
      <c r="M2199" t="s">
        <v>21</v>
      </c>
      <c r="N2199" t="s">
        <v>22</v>
      </c>
      <c r="O2199" t="str">
        <f t="shared" si="68"/>
        <v xml:space="preserve">Tier 1-Supermarket </v>
      </c>
      <c r="P2199" s="1">
        <f t="shared" si="69"/>
        <v>4.9078462265166257E-5</v>
      </c>
    </row>
    <row r="2200" spans="1:16" x14ac:dyDescent="0.3">
      <c r="A2200" t="s">
        <v>786</v>
      </c>
      <c r="B2200">
        <v>17.75</v>
      </c>
      <c r="C2200" t="s">
        <v>15</v>
      </c>
      <c r="D2200">
        <v>3.0599999999999999E-2</v>
      </c>
      <c r="E2200" t="s">
        <v>161</v>
      </c>
      <c r="F2200">
        <v>177.86600000000001</v>
      </c>
      <c r="G2200" t="s">
        <v>48</v>
      </c>
      <c r="H2200">
        <v>2002</v>
      </c>
      <c r="J2200" t="s">
        <v>49</v>
      </c>
      <c r="K2200" t="s">
        <v>20</v>
      </c>
      <c r="L2200">
        <v>2336.9580000000001</v>
      </c>
      <c r="M2200" t="s">
        <v>45</v>
      </c>
      <c r="N2200" t="s">
        <v>22</v>
      </c>
      <c r="O2200" t="str">
        <f t="shared" si="68"/>
        <v xml:space="preserve">Tier 2-Supermarket </v>
      </c>
      <c r="P2200" s="1">
        <f t="shared" si="69"/>
        <v>4.8828061947486841E-5</v>
      </c>
    </row>
    <row r="2201" spans="1:16" x14ac:dyDescent="0.3">
      <c r="A2201" t="s">
        <v>494</v>
      </c>
      <c r="B2201">
        <v>17.75</v>
      </c>
      <c r="C2201" t="s">
        <v>15</v>
      </c>
      <c r="D2201">
        <v>3.4700000000000002E-2</v>
      </c>
      <c r="E2201" t="s">
        <v>16</v>
      </c>
      <c r="F2201">
        <v>248.27500000000001</v>
      </c>
      <c r="G2201" t="s">
        <v>65</v>
      </c>
      <c r="H2201">
        <v>2004</v>
      </c>
      <c r="I2201" t="s">
        <v>55</v>
      </c>
      <c r="J2201" t="s">
        <v>49</v>
      </c>
      <c r="K2201" t="s">
        <v>20</v>
      </c>
      <c r="L2201">
        <v>998.7</v>
      </c>
      <c r="M2201" t="s">
        <v>21</v>
      </c>
      <c r="N2201" t="s">
        <v>22</v>
      </c>
      <c r="O2201" t="str">
        <f t="shared" si="68"/>
        <v xml:space="preserve">Tier 2-Supermarket </v>
      </c>
      <c r="P2201" s="1">
        <f t="shared" si="69"/>
        <v>2.0866693139951641E-5</v>
      </c>
    </row>
    <row r="2202" spans="1:16" x14ac:dyDescent="0.3">
      <c r="A2202" t="s">
        <v>1303</v>
      </c>
      <c r="B2202">
        <v>17.75</v>
      </c>
      <c r="C2202" t="s">
        <v>15</v>
      </c>
      <c r="D2202">
        <v>0.1119</v>
      </c>
      <c r="E2202" t="s">
        <v>161</v>
      </c>
      <c r="F2202">
        <v>108.89100000000001</v>
      </c>
      <c r="G2202" t="s">
        <v>51</v>
      </c>
      <c r="H2202">
        <v>2007</v>
      </c>
      <c r="J2202" t="s">
        <v>49</v>
      </c>
      <c r="K2202" t="s">
        <v>20</v>
      </c>
      <c r="L2202">
        <v>327.5736</v>
      </c>
      <c r="M2202" t="s">
        <v>45</v>
      </c>
      <c r="N2202" t="s">
        <v>57</v>
      </c>
      <c r="O2202" t="str">
        <f t="shared" si="68"/>
        <v xml:space="preserve">Tier 2-Supermarket </v>
      </c>
      <c r="P2202" s="1">
        <f t="shared" si="69"/>
        <v>6.8442753499041383E-6</v>
      </c>
    </row>
    <row r="2203" spans="1:16" x14ac:dyDescent="0.3">
      <c r="A2203" t="s">
        <v>1304</v>
      </c>
      <c r="B2203">
        <v>17.75</v>
      </c>
      <c r="C2203" t="s">
        <v>24</v>
      </c>
      <c r="D2203">
        <v>6.3399999999999998E-2</v>
      </c>
      <c r="E2203" t="s">
        <v>42</v>
      </c>
      <c r="F2203">
        <v>154.666</v>
      </c>
      <c r="G2203" t="s">
        <v>34</v>
      </c>
      <c r="H2203">
        <v>1998</v>
      </c>
      <c r="J2203" t="s">
        <v>27</v>
      </c>
      <c r="K2203" t="s">
        <v>35</v>
      </c>
      <c r="L2203">
        <v>308.93119999999999</v>
      </c>
      <c r="M2203" t="s">
        <v>21</v>
      </c>
      <c r="N2203" t="s">
        <v>22</v>
      </c>
      <c r="O2203" t="str">
        <f t="shared" si="68"/>
        <v>Tier 3-Grocery Stor</v>
      </c>
      <c r="P2203" s="1">
        <f t="shared" si="69"/>
        <v>6.4547637446250402E-6</v>
      </c>
    </row>
    <row r="2204" spans="1:16" x14ac:dyDescent="0.3">
      <c r="A2204" t="s">
        <v>852</v>
      </c>
      <c r="B2204">
        <v>17.75</v>
      </c>
      <c r="C2204" t="s">
        <v>15</v>
      </c>
      <c r="D2204">
        <v>1.46E-2</v>
      </c>
      <c r="E2204" t="s">
        <v>33</v>
      </c>
      <c r="F2204">
        <v>158.126</v>
      </c>
      <c r="G2204" t="s">
        <v>39</v>
      </c>
      <c r="H2204">
        <v>1987</v>
      </c>
      <c r="I2204" t="s">
        <v>40</v>
      </c>
      <c r="J2204" t="s">
        <v>27</v>
      </c>
      <c r="K2204" t="s">
        <v>20</v>
      </c>
      <c r="L2204">
        <v>4137.2812000000004</v>
      </c>
      <c r="M2204" t="s">
        <v>21</v>
      </c>
      <c r="N2204" t="s">
        <v>22</v>
      </c>
      <c r="O2204" t="str">
        <f t="shared" si="68"/>
        <v xml:space="preserve">Tier 3-Supermarket </v>
      </c>
      <c r="P2204" s="1">
        <f t="shared" si="69"/>
        <v>8.6443754114439662E-5</v>
      </c>
    </row>
    <row r="2205" spans="1:16" x14ac:dyDescent="0.3">
      <c r="A2205" t="s">
        <v>1319</v>
      </c>
      <c r="B2205">
        <v>17.75</v>
      </c>
      <c r="C2205" t="s">
        <v>15</v>
      </c>
      <c r="D2205">
        <v>7.3499999999999996E-2</v>
      </c>
      <c r="E2205" t="s">
        <v>553</v>
      </c>
      <c r="F2205">
        <v>34.822000000000003</v>
      </c>
      <c r="G2205" t="s">
        <v>17</v>
      </c>
      <c r="H2205">
        <v>1999</v>
      </c>
      <c r="I2205" t="s">
        <v>18</v>
      </c>
      <c r="J2205" t="s">
        <v>19</v>
      </c>
      <c r="K2205" t="s">
        <v>20</v>
      </c>
      <c r="L2205">
        <v>207.7296</v>
      </c>
      <c r="M2205" t="s">
        <v>21</v>
      </c>
      <c r="N2205" t="s">
        <v>22</v>
      </c>
      <c r="O2205" t="str">
        <f t="shared" si="68"/>
        <v xml:space="preserve">Tier 1-Supermarket </v>
      </c>
      <c r="P2205" s="1">
        <f t="shared" si="69"/>
        <v>4.340272173109941E-6</v>
      </c>
    </row>
    <row r="2206" spans="1:16" x14ac:dyDescent="0.3">
      <c r="A2206" t="s">
        <v>1339</v>
      </c>
      <c r="B2206">
        <v>17.75</v>
      </c>
      <c r="C2206" t="s">
        <v>15</v>
      </c>
      <c r="D2206">
        <v>3.0499999999999999E-2</v>
      </c>
      <c r="E2206" t="s">
        <v>16</v>
      </c>
      <c r="F2206">
        <v>257.267</v>
      </c>
      <c r="G2206" t="s">
        <v>17</v>
      </c>
      <c r="H2206">
        <v>1999</v>
      </c>
      <c r="I2206" t="s">
        <v>18</v>
      </c>
      <c r="J2206" t="s">
        <v>19</v>
      </c>
      <c r="K2206" t="s">
        <v>20</v>
      </c>
      <c r="L2206">
        <v>3068.0064000000002</v>
      </c>
      <c r="M2206" t="s">
        <v>21</v>
      </c>
      <c r="N2206" t="s">
        <v>22</v>
      </c>
      <c r="O2206" t="str">
        <f t="shared" si="68"/>
        <v xml:space="preserve">Tier 1-Supermarket </v>
      </c>
      <c r="P2206" s="1">
        <f t="shared" si="69"/>
        <v>6.410248132593144E-5</v>
      </c>
    </row>
    <row r="2207" spans="1:16" x14ac:dyDescent="0.3">
      <c r="A2207" t="s">
        <v>786</v>
      </c>
      <c r="B2207">
        <v>17.75</v>
      </c>
      <c r="C2207" t="s">
        <v>15</v>
      </c>
      <c r="D2207">
        <v>3.0499999999999999E-2</v>
      </c>
      <c r="E2207" t="s">
        <v>161</v>
      </c>
      <c r="F2207">
        <v>180.566</v>
      </c>
      <c r="G2207" t="s">
        <v>65</v>
      </c>
      <c r="H2207">
        <v>2004</v>
      </c>
      <c r="I2207" t="s">
        <v>55</v>
      </c>
      <c r="J2207" t="s">
        <v>49</v>
      </c>
      <c r="K2207" t="s">
        <v>20</v>
      </c>
      <c r="L2207">
        <v>3415.5540000000001</v>
      </c>
      <c r="M2207" t="s">
        <v>45</v>
      </c>
      <c r="N2207" t="s">
        <v>22</v>
      </c>
      <c r="O2207" t="str">
        <f t="shared" si="68"/>
        <v xml:space="preserve">Tier 2-Supermarket </v>
      </c>
      <c r="P2207" s="1">
        <f t="shared" si="69"/>
        <v>7.1364090538634617E-5</v>
      </c>
    </row>
    <row r="2208" spans="1:16" x14ac:dyDescent="0.3">
      <c r="A2208" t="s">
        <v>1401</v>
      </c>
      <c r="B2208">
        <v>17.75</v>
      </c>
      <c r="C2208" t="s">
        <v>15</v>
      </c>
      <c r="D2208">
        <v>9.7900000000000001E-2</v>
      </c>
      <c r="E2208" t="s">
        <v>63</v>
      </c>
      <c r="F2208">
        <v>242.12</v>
      </c>
      <c r="G2208" t="s">
        <v>48</v>
      </c>
      <c r="H2208">
        <v>2002</v>
      </c>
      <c r="J2208" t="s">
        <v>49</v>
      </c>
      <c r="K2208" t="s">
        <v>20</v>
      </c>
      <c r="L2208">
        <v>4097.3332</v>
      </c>
      <c r="M2208" t="s">
        <v>38</v>
      </c>
      <c r="N2208" t="s">
        <v>22</v>
      </c>
      <c r="O2208" t="str">
        <f t="shared" si="68"/>
        <v xml:space="preserve">Tier 2-Supermarket </v>
      </c>
      <c r="P2208" s="1">
        <f t="shared" si="69"/>
        <v>8.5609086388841596E-5</v>
      </c>
    </row>
    <row r="2209" spans="1:16" x14ac:dyDescent="0.3">
      <c r="A2209" t="s">
        <v>888</v>
      </c>
      <c r="B2209">
        <v>17.75</v>
      </c>
      <c r="C2209" t="s">
        <v>15</v>
      </c>
      <c r="D2209">
        <v>7.5999999999999998E-2</v>
      </c>
      <c r="E2209" t="s">
        <v>42</v>
      </c>
      <c r="F2209">
        <v>112.45399999999999</v>
      </c>
      <c r="G2209" t="s">
        <v>54</v>
      </c>
      <c r="H2209">
        <v>1997</v>
      </c>
      <c r="I2209" t="s">
        <v>55</v>
      </c>
      <c r="J2209" t="s">
        <v>19</v>
      </c>
      <c r="K2209" t="s">
        <v>20</v>
      </c>
      <c r="L2209">
        <v>2460.7968000000001</v>
      </c>
      <c r="M2209" t="s">
        <v>21</v>
      </c>
      <c r="N2209" t="s">
        <v>22</v>
      </c>
      <c r="O2209" t="str">
        <f t="shared" si="68"/>
        <v xml:space="preserve">Tier 1-Supermarket </v>
      </c>
      <c r="P2209" s="1">
        <f t="shared" si="69"/>
        <v>5.1415531896840843E-5</v>
      </c>
    </row>
    <row r="2210" spans="1:16" x14ac:dyDescent="0.3">
      <c r="A2210" t="s">
        <v>1401</v>
      </c>
      <c r="B2210">
        <v>17.75</v>
      </c>
      <c r="C2210" t="s">
        <v>15</v>
      </c>
      <c r="D2210">
        <v>9.7600000000000006E-2</v>
      </c>
      <c r="E2210" t="s">
        <v>63</v>
      </c>
      <c r="F2210">
        <v>240.42</v>
      </c>
      <c r="G2210" t="s">
        <v>39</v>
      </c>
      <c r="H2210">
        <v>1987</v>
      </c>
      <c r="I2210" t="s">
        <v>40</v>
      </c>
      <c r="J2210" t="s">
        <v>27</v>
      </c>
      <c r="K2210" t="s">
        <v>20</v>
      </c>
      <c r="L2210">
        <v>4579.3724000000002</v>
      </c>
      <c r="M2210" t="s">
        <v>38</v>
      </c>
      <c r="N2210" t="s">
        <v>22</v>
      </c>
      <c r="O2210" t="str">
        <f t="shared" si="68"/>
        <v xml:space="preserve">Tier 3-Supermarket </v>
      </c>
      <c r="P2210" s="1">
        <f t="shared" si="69"/>
        <v>9.568074361105826E-5</v>
      </c>
    </row>
    <row r="2211" spans="1:16" x14ac:dyDescent="0.3">
      <c r="A2211" t="s">
        <v>1339</v>
      </c>
      <c r="B2211">
        <v>17.75</v>
      </c>
      <c r="C2211" t="s">
        <v>15</v>
      </c>
      <c r="D2211">
        <v>3.0599999999999999E-2</v>
      </c>
      <c r="E2211" t="s">
        <v>16</v>
      </c>
      <c r="F2211">
        <v>257.46699999999998</v>
      </c>
      <c r="G2211" t="s">
        <v>26</v>
      </c>
      <c r="H2211">
        <v>2009</v>
      </c>
      <c r="I2211" t="s">
        <v>18</v>
      </c>
      <c r="J2211" t="s">
        <v>27</v>
      </c>
      <c r="K2211" t="s">
        <v>28</v>
      </c>
      <c r="L2211">
        <v>3835.0079999999998</v>
      </c>
      <c r="M2211" t="s">
        <v>21</v>
      </c>
      <c r="N2211" t="s">
        <v>22</v>
      </c>
      <c r="O2211" t="str">
        <f t="shared" si="68"/>
        <v xml:space="preserve">Tier 3-Supermarket </v>
      </c>
      <c r="P2211" s="1">
        <f t="shared" si="69"/>
        <v>8.0128101657414301E-5</v>
      </c>
    </row>
    <row r="2212" spans="1:16" x14ac:dyDescent="0.3">
      <c r="A2212" t="s">
        <v>673</v>
      </c>
      <c r="B2212">
        <v>17.75</v>
      </c>
      <c r="C2212" t="s">
        <v>24</v>
      </c>
      <c r="D2212">
        <v>6.7500000000000004E-2</v>
      </c>
      <c r="E2212" t="s">
        <v>42</v>
      </c>
      <c r="F2212">
        <v>185.22399999999999</v>
      </c>
      <c r="G2212" t="s">
        <v>65</v>
      </c>
      <c r="H2212">
        <v>2004</v>
      </c>
      <c r="I2212" t="s">
        <v>55</v>
      </c>
      <c r="J2212" t="s">
        <v>49</v>
      </c>
      <c r="K2212" t="s">
        <v>20</v>
      </c>
      <c r="L2212">
        <v>6338.4160000000002</v>
      </c>
      <c r="M2212" t="s">
        <v>21</v>
      </c>
      <c r="N2212" t="s">
        <v>22</v>
      </c>
      <c r="O2212" t="str">
        <f t="shared" si="68"/>
        <v xml:space="preserve">Tier 2-Supermarket </v>
      </c>
      <c r="P2212" s="1">
        <f t="shared" si="69"/>
        <v>1.3243394579489308E-4</v>
      </c>
    </row>
    <row r="2213" spans="1:16" x14ac:dyDescent="0.3">
      <c r="A2213" t="s">
        <v>1319</v>
      </c>
      <c r="B2213">
        <v>17.75</v>
      </c>
      <c r="C2213" t="s">
        <v>15</v>
      </c>
      <c r="D2213">
        <v>7.3700000000000002E-2</v>
      </c>
      <c r="E2213" t="s">
        <v>553</v>
      </c>
      <c r="F2213">
        <v>35.122</v>
      </c>
      <c r="G2213" t="s">
        <v>26</v>
      </c>
      <c r="H2213">
        <v>2009</v>
      </c>
      <c r="I2213" t="s">
        <v>18</v>
      </c>
      <c r="J2213" t="s">
        <v>27</v>
      </c>
      <c r="K2213" t="s">
        <v>28</v>
      </c>
      <c r="L2213">
        <v>415.45920000000001</v>
      </c>
      <c r="M2213" t="s">
        <v>21</v>
      </c>
      <c r="N2213" t="s">
        <v>22</v>
      </c>
      <c r="O2213" t="str">
        <f t="shared" si="68"/>
        <v xml:space="preserve">Tier 3-Supermarket </v>
      </c>
      <c r="P2213" s="1">
        <f t="shared" si="69"/>
        <v>8.680544346219882E-6</v>
      </c>
    </row>
    <row r="2214" spans="1:16" x14ac:dyDescent="0.3">
      <c r="A2214" t="s">
        <v>1303</v>
      </c>
      <c r="B2214">
        <v>17.75</v>
      </c>
      <c r="C2214" t="s">
        <v>15</v>
      </c>
      <c r="D2214">
        <v>0</v>
      </c>
      <c r="E2214" t="s">
        <v>161</v>
      </c>
      <c r="F2214">
        <v>108.691</v>
      </c>
      <c r="G2214" t="s">
        <v>26</v>
      </c>
      <c r="H2214">
        <v>2009</v>
      </c>
      <c r="I2214" t="s">
        <v>18</v>
      </c>
      <c r="J2214" t="s">
        <v>27</v>
      </c>
      <c r="K2214" t="s">
        <v>28</v>
      </c>
      <c r="L2214">
        <v>1201.1032</v>
      </c>
      <c r="M2214" t="s">
        <v>45</v>
      </c>
      <c r="N2214" t="s">
        <v>36</v>
      </c>
      <c r="O2214" t="str">
        <f t="shared" si="68"/>
        <v xml:space="preserve">Tier 3-Supermarket </v>
      </c>
      <c r="P2214" s="1">
        <f t="shared" si="69"/>
        <v>2.5095676282981841E-5</v>
      </c>
    </row>
    <row r="2215" spans="1:16" x14ac:dyDescent="0.3">
      <c r="A2215" t="s">
        <v>1489</v>
      </c>
      <c r="B2215">
        <v>17.75</v>
      </c>
      <c r="C2215" t="s">
        <v>15</v>
      </c>
      <c r="D2215">
        <v>5.5100000000000003E-2</v>
      </c>
      <c r="E2215" t="s">
        <v>33</v>
      </c>
      <c r="F2215">
        <v>145.14400000000001</v>
      </c>
      <c r="G2215" t="s">
        <v>54</v>
      </c>
      <c r="H2215">
        <v>1997</v>
      </c>
      <c r="I2215" t="s">
        <v>55</v>
      </c>
      <c r="J2215" t="s">
        <v>19</v>
      </c>
      <c r="K2215" t="s">
        <v>20</v>
      </c>
      <c r="L2215">
        <v>1886.8771999999999</v>
      </c>
      <c r="M2215" t="s">
        <v>21</v>
      </c>
      <c r="N2215" t="s">
        <v>22</v>
      </c>
      <c r="O2215" t="str">
        <f t="shared" si="68"/>
        <v xml:space="preserve">Tier 1-Supermarket </v>
      </c>
      <c r="P2215" s="1">
        <f t="shared" si="69"/>
        <v>3.9424138905748632E-5</v>
      </c>
    </row>
    <row r="2216" spans="1:16" x14ac:dyDescent="0.3">
      <c r="A2216" t="s">
        <v>1490</v>
      </c>
      <c r="B2216">
        <v>17.75</v>
      </c>
      <c r="C2216" t="s">
        <v>24</v>
      </c>
      <c r="D2216">
        <v>0.15679999999999999</v>
      </c>
      <c r="E2216" t="s">
        <v>16</v>
      </c>
      <c r="F2216">
        <v>241.054</v>
      </c>
      <c r="G2216" t="s">
        <v>54</v>
      </c>
      <c r="H2216">
        <v>1997</v>
      </c>
      <c r="I2216" t="s">
        <v>55</v>
      </c>
      <c r="J2216" t="s">
        <v>19</v>
      </c>
      <c r="K2216" t="s">
        <v>20</v>
      </c>
      <c r="L2216">
        <v>1201.769</v>
      </c>
      <c r="M2216" t="s">
        <v>21</v>
      </c>
      <c r="N2216" t="s">
        <v>57</v>
      </c>
      <c r="O2216" t="str">
        <f t="shared" si="68"/>
        <v xml:space="preserve">Tier 1-Supermarket </v>
      </c>
      <c r="P2216" s="1">
        <f t="shared" si="69"/>
        <v>2.5109587411741806E-5</v>
      </c>
    </row>
    <row r="2217" spans="1:16" x14ac:dyDescent="0.3">
      <c r="A2217" t="s">
        <v>1303</v>
      </c>
      <c r="B2217">
        <v>17.75</v>
      </c>
      <c r="C2217" t="s">
        <v>15</v>
      </c>
      <c r="D2217">
        <v>0.11119999999999999</v>
      </c>
      <c r="E2217" t="s">
        <v>161</v>
      </c>
      <c r="F2217">
        <v>107.791</v>
      </c>
      <c r="G2217" t="s">
        <v>39</v>
      </c>
      <c r="H2217">
        <v>1987</v>
      </c>
      <c r="I2217" t="s">
        <v>40</v>
      </c>
      <c r="J2217" t="s">
        <v>27</v>
      </c>
      <c r="K2217" t="s">
        <v>20</v>
      </c>
      <c r="L2217">
        <v>982.72080000000005</v>
      </c>
      <c r="M2217" t="s">
        <v>45</v>
      </c>
      <c r="N2217" t="s">
        <v>57</v>
      </c>
      <c r="O2217" t="str">
        <f t="shared" si="68"/>
        <v xml:space="preserve">Tier 3-Supermarket </v>
      </c>
      <c r="P2217" s="1">
        <f t="shared" si="69"/>
        <v>2.0532826049712417E-5</v>
      </c>
    </row>
    <row r="2218" spans="1:16" x14ac:dyDescent="0.3">
      <c r="A2218" t="s">
        <v>1319</v>
      </c>
      <c r="B2218">
        <v>17.75</v>
      </c>
      <c r="C2218" t="s">
        <v>15</v>
      </c>
      <c r="D2218">
        <v>7.3300000000000004E-2</v>
      </c>
      <c r="E2218" t="s">
        <v>553</v>
      </c>
      <c r="F2218">
        <v>34.222000000000001</v>
      </c>
      <c r="G2218" t="s">
        <v>39</v>
      </c>
      <c r="H2218">
        <v>1987</v>
      </c>
      <c r="I2218" t="s">
        <v>40</v>
      </c>
      <c r="J2218" t="s">
        <v>27</v>
      </c>
      <c r="K2218" t="s">
        <v>20</v>
      </c>
      <c r="L2218">
        <v>934.78319999999997</v>
      </c>
      <c r="M2218" t="s">
        <v>21</v>
      </c>
      <c r="N2218" t="s">
        <v>22</v>
      </c>
      <c r="O2218" t="str">
        <f t="shared" si="68"/>
        <v xml:space="preserve">Tier 3-Supermarket </v>
      </c>
      <c r="P2218" s="1">
        <f t="shared" si="69"/>
        <v>1.9531224778994734E-5</v>
      </c>
    </row>
    <row r="2219" spans="1:16" x14ac:dyDescent="0.3">
      <c r="A2219" t="s">
        <v>673</v>
      </c>
      <c r="B2219">
        <v>17.75</v>
      </c>
      <c r="C2219" t="s">
        <v>24</v>
      </c>
      <c r="D2219">
        <v>6.7599999999999993E-2</v>
      </c>
      <c r="E2219" t="s">
        <v>42</v>
      </c>
      <c r="F2219">
        <v>188.024</v>
      </c>
      <c r="G2219" t="s">
        <v>17</v>
      </c>
      <c r="H2219">
        <v>1999</v>
      </c>
      <c r="I2219" t="s">
        <v>18</v>
      </c>
      <c r="J2219" t="s">
        <v>19</v>
      </c>
      <c r="K2219" t="s">
        <v>20</v>
      </c>
      <c r="L2219">
        <v>2796.36</v>
      </c>
      <c r="M2219" t="s">
        <v>21</v>
      </c>
      <c r="N2219" t="s">
        <v>22</v>
      </c>
      <c r="O2219" t="str">
        <f t="shared" si="68"/>
        <v xml:space="preserve">Tier 1-Supermarket </v>
      </c>
      <c r="P2219" s="1">
        <f t="shared" si="69"/>
        <v>5.8426740791864597E-5</v>
      </c>
    </row>
    <row r="2220" spans="1:16" x14ac:dyDescent="0.3">
      <c r="A2220" t="s">
        <v>1303</v>
      </c>
      <c r="B2220">
        <v>17.75</v>
      </c>
      <c r="C2220" t="s">
        <v>15</v>
      </c>
      <c r="D2220">
        <v>0.1115</v>
      </c>
      <c r="E2220" t="s">
        <v>161</v>
      </c>
      <c r="F2220">
        <v>110.291</v>
      </c>
      <c r="G2220" t="s">
        <v>48</v>
      </c>
      <c r="H2220">
        <v>2002</v>
      </c>
      <c r="J2220" t="s">
        <v>49</v>
      </c>
      <c r="K2220" t="s">
        <v>20</v>
      </c>
      <c r="L2220">
        <v>873.52959999999996</v>
      </c>
      <c r="M2220" t="s">
        <v>45</v>
      </c>
      <c r="N2220" t="s">
        <v>57</v>
      </c>
      <c r="O2220" t="str">
        <f t="shared" si="68"/>
        <v xml:space="preserve">Tier 2-Supermarket </v>
      </c>
      <c r="P2220" s="1">
        <f t="shared" si="69"/>
        <v>1.8251400933077701E-5</v>
      </c>
    </row>
    <row r="2221" spans="1:16" x14ac:dyDescent="0.3">
      <c r="A2221" t="s">
        <v>673</v>
      </c>
      <c r="B2221">
        <v>17.75</v>
      </c>
      <c r="C2221" t="s">
        <v>24</v>
      </c>
      <c r="D2221">
        <v>6.7799999999999999E-2</v>
      </c>
      <c r="E2221" t="s">
        <v>42</v>
      </c>
      <c r="F2221">
        <v>186.92400000000001</v>
      </c>
      <c r="G2221" t="s">
        <v>26</v>
      </c>
      <c r="H2221">
        <v>2009</v>
      </c>
      <c r="I2221" t="s">
        <v>18</v>
      </c>
      <c r="J2221" t="s">
        <v>27</v>
      </c>
      <c r="K2221" t="s">
        <v>28</v>
      </c>
      <c r="L2221">
        <v>3169.2080000000001</v>
      </c>
      <c r="M2221" t="s">
        <v>21</v>
      </c>
      <c r="N2221" t="s">
        <v>22</v>
      </c>
      <c r="O2221" t="str">
        <f t="shared" si="68"/>
        <v xml:space="preserve">Tier 3-Supermarket </v>
      </c>
      <c r="P2221" s="1">
        <f t="shared" si="69"/>
        <v>6.6216972897446542E-5</v>
      </c>
    </row>
    <row r="2222" spans="1:16" x14ac:dyDescent="0.3">
      <c r="A2222" t="s">
        <v>852</v>
      </c>
      <c r="B2222">
        <v>17.75</v>
      </c>
      <c r="C2222" t="s">
        <v>15</v>
      </c>
      <c r="D2222">
        <v>1.46E-2</v>
      </c>
      <c r="E2222" t="s">
        <v>33</v>
      </c>
      <c r="F2222">
        <v>160.42599999999999</v>
      </c>
      <c r="G2222" t="s">
        <v>48</v>
      </c>
      <c r="H2222">
        <v>2002</v>
      </c>
      <c r="J2222" t="s">
        <v>49</v>
      </c>
      <c r="K2222" t="s">
        <v>20</v>
      </c>
      <c r="L2222">
        <v>3182.5239999999999</v>
      </c>
      <c r="M2222" t="s">
        <v>21</v>
      </c>
      <c r="N2222" t="s">
        <v>22</v>
      </c>
      <c r="O2222" t="str">
        <f t="shared" si="68"/>
        <v xml:space="preserve">Tier 2-Supermarket </v>
      </c>
      <c r="P2222" s="1">
        <f t="shared" si="69"/>
        <v>6.6495195472645888E-5</v>
      </c>
    </row>
    <row r="2223" spans="1:16" x14ac:dyDescent="0.3">
      <c r="A2223" t="s">
        <v>1490</v>
      </c>
      <c r="B2223">
        <v>17.75</v>
      </c>
      <c r="C2223" t="s">
        <v>24</v>
      </c>
      <c r="D2223">
        <v>0.15679999999999999</v>
      </c>
      <c r="E2223" t="s">
        <v>16</v>
      </c>
      <c r="F2223">
        <v>242.154</v>
      </c>
      <c r="G2223" t="s">
        <v>65</v>
      </c>
      <c r="H2223">
        <v>2004</v>
      </c>
      <c r="I2223" t="s">
        <v>55</v>
      </c>
      <c r="J2223" t="s">
        <v>49</v>
      </c>
      <c r="K2223" t="s">
        <v>20</v>
      </c>
      <c r="L2223">
        <v>4326.3684000000003</v>
      </c>
      <c r="M2223" t="s">
        <v>21</v>
      </c>
      <c r="N2223" t="s">
        <v>57</v>
      </c>
      <c r="O2223" t="str">
        <f t="shared" si="68"/>
        <v xml:space="preserve">Tier 2-Supermarket </v>
      </c>
      <c r="P2223" s="1">
        <f t="shared" si="69"/>
        <v>9.0394514682270506E-5</v>
      </c>
    </row>
    <row r="2224" spans="1:16" x14ac:dyDescent="0.3">
      <c r="A2224" t="s">
        <v>1303</v>
      </c>
      <c r="B2224">
        <v>17.75</v>
      </c>
      <c r="C2224" t="s">
        <v>15</v>
      </c>
      <c r="D2224">
        <v>0.1113</v>
      </c>
      <c r="E2224" t="s">
        <v>161</v>
      </c>
      <c r="F2224">
        <v>107.59099999999999</v>
      </c>
      <c r="G2224" t="s">
        <v>54</v>
      </c>
      <c r="H2224">
        <v>1997</v>
      </c>
      <c r="I2224" t="s">
        <v>55</v>
      </c>
      <c r="J2224" t="s">
        <v>19</v>
      </c>
      <c r="K2224" t="s">
        <v>20</v>
      </c>
      <c r="L2224">
        <v>1528.6768</v>
      </c>
      <c r="M2224" t="s">
        <v>45</v>
      </c>
      <c r="N2224" t="s">
        <v>57</v>
      </c>
      <c r="O2224" t="str">
        <f t="shared" si="68"/>
        <v xml:space="preserve">Tier 1-Supermarket </v>
      </c>
      <c r="P2224" s="1">
        <f t="shared" si="69"/>
        <v>3.1939951632885978E-5</v>
      </c>
    </row>
    <row r="2225" spans="1:16" x14ac:dyDescent="0.3">
      <c r="A2225" t="s">
        <v>1319</v>
      </c>
      <c r="B2225">
        <v>17.75</v>
      </c>
      <c r="C2225" t="s">
        <v>72</v>
      </c>
      <c r="D2225">
        <v>7.3599999999999999E-2</v>
      </c>
      <c r="E2225" t="s">
        <v>553</v>
      </c>
      <c r="F2225">
        <v>33.921999999999997</v>
      </c>
      <c r="G2225" t="s">
        <v>48</v>
      </c>
      <c r="H2225">
        <v>2002</v>
      </c>
      <c r="J2225" t="s">
        <v>49</v>
      </c>
      <c r="K2225" t="s">
        <v>20</v>
      </c>
      <c r="L2225">
        <v>830.91840000000002</v>
      </c>
      <c r="M2225" t="s">
        <v>21</v>
      </c>
      <c r="N2225" t="s">
        <v>22</v>
      </c>
      <c r="O2225" t="str">
        <f t="shared" si="68"/>
        <v xml:space="preserve">Tier 2-Supermarket </v>
      </c>
      <c r="P2225" s="1">
        <f t="shared" si="69"/>
        <v>1.7361088692439764E-5</v>
      </c>
    </row>
    <row r="2226" spans="1:16" x14ac:dyDescent="0.3">
      <c r="A2226" t="s">
        <v>888</v>
      </c>
      <c r="B2226">
        <v>17.75</v>
      </c>
      <c r="C2226" t="s">
        <v>15</v>
      </c>
      <c r="D2226">
        <v>7.6300000000000007E-2</v>
      </c>
      <c r="E2226" t="s">
        <v>42</v>
      </c>
      <c r="F2226">
        <v>113.154</v>
      </c>
      <c r="G2226" t="s">
        <v>26</v>
      </c>
      <c r="H2226">
        <v>2009</v>
      </c>
      <c r="I2226" t="s">
        <v>18</v>
      </c>
      <c r="J2226" t="s">
        <v>27</v>
      </c>
      <c r="K2226" t="s">
        <v>28</v>
      </c>
      <c r="L2226">
        <v>1006.6896</v>
      </c>
      <c r="M2226" t="s">
        <v>21</v>
      </c>
      <c r="N2226" t="s">
        <v>22</v>
      </c>
      <c r="O2226" t="str">
        <f t="shared" si="68"/>
        <v xml:space="preserve">Tier 3-Supermarket </v>
      </c>
      <c r="P2226" s="1">
        <f t="shared" si="69"/>
        <v>2.1033626685071255E-5</v>
      </c>
    </row>
    <row r="2227" spans="1:16" x14ac:dyDescent="0.3">
      <c r="A2227" t="s">
        <v>1401</v>
      </c>
      <c r="B2227">
        <v>17.75</v>
      </c>
      <c r="C2227" t="s">
        <v>15</v>
      </c>
      <c r="D2227">
        <v>9.8100000000000007E-2</v>
      </c>
      <c r="E2227" t="s">
        <v>63</v>
      </c>
      <c r="F2227">
        <v>240.92</v>
      </c>
      <c r="G2227" t="s">
        <v>26</v>
      </c>
      <c r="H2227">
        <v>2009</v>
      </c>
      <c r="I2227" t="s">
        <v>18</v>
      </c>
      <c r="J2227" t="s">
        <v>27</v>
      </c>
      <c r="K2227" t="s">
        <v>28</v>
      </c>
      <c r="L2227">
        <v>4579.3724000000002</v>
      </c>
      <c r="M2227" t="s">
        <v>38</v>
      </c>
      <c r="N2227" t="s">
        <v>22</v>
      </c>
      <c r="O2227" t="str">
        <f t="shared" si="68"/>
        <v xml:space="preserve">Tier 3-Supermarket </v>
      </c>
      <c r="P2227" s="1">
        <f t="shared" si="69"/>
        <v>9.568074361105826E-5</v>
      </c>
    </row>
    <row r="2228" spans="1:16" x14ac:dyDescent="0.3">
      <c r="A2228" t="s">
        <v>1490</v>
      </c>
      <c r="B2228">
        <v>17.75</v>
      </c>
      <c r="C2228" t="s">
        <v>24</v>
      </c>
      <c r="D2228">
        <v>0.15709999999999999</v>
      </c>
      <c r="E2228" t="s">
        <v>16</v>
      </c>
      <c r="F2228">
        <v>240.554</v>
      </c>
      <c r="G2228" t="s">
        <v>17</v>
      </c>
      <c r="H2228">
        <v>1999</v>
      </c>
      <c r="I2228" t="s">
        <v>18</v>
      </c>
      <c r="J2228" t="s">
        <v>19</v>
      </c>
      <c r="K2228" t="s">
        <v>20</v>
      </c>
      <c r="L2228">
        <v>3845.6608000000001</v>
      </c>
      <c r="M2228" t="s">
        <v>21</v>
      </c>
      <c r="N2228" t="s">
        <v>57</v>
      </c>
      <c r="O2228" t="str">
        <f t="shared" si="68"/>
        <v xml:space="preserve">Tier 1-Supermarket </v>
      </c>
      <c r="P2228" s="1">
        <f t="shared" si="69"/>
        <v>8.0350679717573786E-5</v>
      </c>
    </row>
    <row r="2229" spans="1:16" x14ac:dyDescent="0.3">
      <c r="A2229" t="s">
        <v>494</v>
      </c>
      <c r="B2229">
        <v>17.75</v>
      </c>
      <c r="C2229" t="s">
        <v>15</v>
      </c>
      <c r="D2229">
        <v>3.4799999999999998E-2</v>
      </c>
      <c r="E2229" t="s">
        <v>16</v>
      </c>
      <c r="F2229">
        <v>248.77500000000001</v>
      </c>
      <c r="G2229" t="s">
        <v>54</v>
      </c>
      <c r="H2229">
        <v>1997</v>
      </c>
      <c r="I2229" t="s">
        <v>55</v>
      </c>
      <c r="J2229" t="s">
        <v>19</v>
      </c>
      <c r="K2229" t="s">
        <v>20</v>
      </c>
      <c r="L2229">
        <v>3745.125</v>
      </c>
      <c r="M2229" t="s">
        <v>21</v>
      </c>
      <c r="N2229" t="s">
        <v>22</v>
      </c>
      <c r="O2229" t="str">
        <f t="shared" si="68"/>
        <v xml:space="preserve">Tier 1-Supermarket </v>
      </c>
      <c r="P2229" s="1">
        <f t="shared" si="69"/>
        <v>7.8250099274818649E-5</v>
      </c>
    </row>
    <row r="2230" spans="1:16" x14ac:dyDescent="0.3">
      <c r="A2230" t="s">
        <v>786</v>
      </c>
      <c r="B2230">
        <v>17.75</v>
      </c>
      <c r="C2230" t="s">
        <v>15</v>
      </c>
      <c r="D2230">
        <v>3.0599999999999999E-2</v>
      </c>
      <c r="E2230" t="s">
        <v>161</v>
      </c>
      <c r="F2230">
        <v>178.566</v>
      </c>
      <c r="G2230" t="s">
        <v>26</v>
      </c>
      <c r="H2230">
        <v>2009</v>
      </c>
      <c r="I2230" t="s">
        <v>18</v>
      </c>
      <c r="J2230" t="s">
        <v>27</v>
      </c>
      <c r="K2230" t="s">
        <v>28</v>
      </c>
      <c r="L2230">
        <v>2516.7240000000002</v>
      </c>
      <c r="M2230" t="s">
        <v>45</v>
      </c>
      <c r="N2230" t="s">
        <v>22</v>
      </c>
      <c r="O2230" t="str">
        <f t="shared" si="68"/>
        <v xml:space="preserve">Tier 3-Supermarket </v>
      </c>
      <c r="P2230" s="1">
        <f t="shared" si="69"/>
        <v>5.2584066712678137E-5</v>
      </c>
    </row>
    <row r="2231" spans="1:16" x14ac:dyDescent="0.3">
      <c r="A2231" t="s">
        <v>888</v>
      </c>
      <c r="B2231">
        <v>17.75</v>
      </c>
      <c r="C2231" t="s">
        <v>15</v>
      </c>
      <c r="D2231">
        <v>7.6100000000000001E-2</v>
      </c>
      <c r="E2231" t="s">
        <v>42</v>
      </c>
      <c r="F2231">
        <v>111.45399999999999</v>
      </c>
      <c r="G2231" t="s">
        <v>48</v>
      </c>
      <c r="H2231">
        <v>2002</v>
      </c>
      <c r="J2231" t="s">
        <v>49</v>
      </c>
      <c r="K2231" t="s">
        <v>20</v>
      </c>
      <c r="L2231">
        <v>1006.6896</v>
      </c>
      <c r="M2231" t="s">
        <v>21</v>
      </c>
      <c r="N2231" t="s">
        <v>22</v>
      </c>
      <c r="O2231" t="str">
        <f t="shared" si="68"/>
        <v xml:space="preserve">Tier 2-Supermarket </v>
      </c>
      <c r="P2231" s="1">
        <f t="shared" si="69"/>
        <v>2.1033626685071255E-5</v>
      </c>
    </row>
    <row r="2232" spans="1:16" x14ac:dyDescent="0.3">
      <c r="A2232" t="s">
        <v>852</v>
      </c>
      <c r="B2232">
        <v>17.75</v>
      </c>
      <c r="C2232" t="s">
        <v>15</v>
      </c>
      <c r="D2232">
        <v>1.46E-2</v>
      </c>
      <c r="E2232" t="s">
        <v>33</v>
      </c>
      <c r="F2232">
        <v>158.626</v>
      </c>
      <c r="G2232" t="s">
        <v>17</v>
      </c>
      <c r="H2232">
        <v>1999</v>
      </c>
      <c r="I2232" t="s">
        <v>18</v>
      </c>
      <c r="J2232" t="s">
        <v>19</v>
      </c>
      <c r="K2232" t="s">
        <v>20</v>
      </c>
      <c r="L2232">
        <v>3819.0288</v>
      </c>
      <c r="M2232" t="s">
        <v>21</v>
      </c>
      <c r="N2232" t="s">
        <v>22</v>
      </c>
      <c r="O2232" t="str">
        <f t="shared" si="68"/>
        <v xml:space="preserve">Tier 1-Supermarket </v>
      </c>
      <c r="P2232" s="1">
        <f t="shared" si="69"/>
        <v>7.9794234567175066E-5</v>
      </c>
    </row>
    <row r="2233" spans="1:16" x14ac:dyDescent="0.3">
      <c r="A2233" t="s">
        <v>1319</v>
      </c>
      <c r="B2233">
        <v>17.75</v>
      </c>
      <c r="C2233" t="s">
        <v>15</v>
      </c>
      <c r="D2233">
        <v>7.3400000000000007E-2</v>
      </c>
      <c r="E2233" t="s">
        <v>553</v>
      </c>
      <c r="F2233">
        <v>35.122</v>
      </c>
      <c r="G2233" t="s">
        <v>65</v>
      </c>
      <c r="H2233">
        <v>2004</v>
      </c>
      <c r="I2233" t="s">
        <v>55</v>
      </c>
      <c r="J2233" t="s">
        <v>49</v>
      </c>
      <c r="K2233" t="s">
        <v>20</v>
      </c>
      <c r="L2233">
        <v>830.91840000000002</v>
      </c>
      <c r="M2233" t="s">
        <v>21</v>
      </c>
      <c r="N2233" t="s">
        <v>22</v>
      </c>
      <c r="O2233" t="str">
        <f t="shared" si="68"/>
        <v xml:space="preserve">Tier 2-Supermarket </v>
      </c>
      <c r="P2233" s="1">
        <f t="shared" si="69"/>
        <v>1.7361088692439764E-5</v>
      </c>
    </row>
    <row r="2234" spans="1:16" x14ac:dyDescent="0.3">
      <c r="A2234" t="s">
        <v>447</v>
      </c>
      <c r="B2234">
        <v>17.75</v>
      </c>
      <c r="C2234" t="s">
        <v>24</v>
      </c>
      <c r="D2234">
        <v>2.98E-2</v>
      </c>
      <c r="E2234" t="s">
        <v>33</v>
      </c>
      <c r="F2234">
        <v>139.98400000000001</v>
      </c>
      <c r="G2234" t="s">
        <v>51</v>
      </c>
      <c r="H2234">
        <v>2007</v>
      </c>
      <c r="J2234" t="s">
        <v>49</v>
      </c>
      <c r="K2234" t="s">
        <v>20</v>
      </c>
      <c r="L2234">
        <v>1123.8704</v>
      </c>
      <c r="M2234" t="s">
        <v>21</v>
      </c>
      <c r="N2234" t="s">
        <v>22</v>
      </c>
      <c r="O2234" t="str">
        <f t="shared" si="68"/>
        <v xml:space="preserve">Tier 2-Supermarket </v>
      </c>
      <c r="P2234" s="1">
        <f t="shared" si="69"/>
        <v>2.3481985346825581E-5</v>
      </c>
    </row>
    <row r="2235" spans="1:16" x14ac:dyDescent="0.3">
      <c r="A2235" t="s">
        <v>888</v>
      </c>
      <c r="B2235">
        <v>17.75</v>
      </c>
      <c r="C2235" t="s">
        <v>15</v>
      </c>
      <c r="D2235">
        <v>7.6399999999999996E-2</v>
      </c>
      <c r="E2235" t="s">
        <v>42</v>
      </c>
      <c r="F2235">
        <v>111.154</v>
      </c>
      <c r="G2235" t="s">
        <v>51</v>
      </c>
      <c r="H2235">
        <v>2007</v>
      </c>
      <c r="J2235" t="s">
        <v>49</v>
      </c>
      <c r="K2235" t="s">
        <v>20</v>
      </c>
      <c r="L2235">
        <v>1118.5440000000001</v>
      </c>
      <c r="M2235" t="s">
        <v>21</v>
      </c>
      <c r="N2235" t="s">
        <v>22</v>
      </c>
      <c r="O2235" t="str">
        <f t="shared" si="68"/>
        <v xml:space="preserve">Tier 2-Supermarket </v>
      </c>
      <c r="P2235" s="1">
        <f t="shared" si="69"/>
        <v>2.3370696316745838E-5</v>
      </c>
    </row>
    <row r="2236" spans="1:16" x14ac:dyDescent="0.3">
      <c r="A2236" t="s">
        <v>1401</v>
      </c>
      <c r="B2236">
        <v>17.75</v>
      </c>
      <c r="C2236" t="s">
        <v>15</v>
      </c>
      <c r="D2236">
        <v>9.7900000000000001E-2</v>
      </c>
      <c r="E2236" t="s">
        <v>63</v>
      </c>
      <c r="F2236">
        <v>239.32</v>
      </c>
      <c r="G2236" t="s">
        <v>17</v>
      </c>
      <c r="H2236">
        <v>1999</v>
      </c>
      <c r="I2236" t="s">
        <v>18</v>
      </c>
      <c r="J2236" t="s">
        <v>19</v>
      </c>
      <c r="K2236" t="s">
        <v>20</v>
      </c>
      <c r="L2236">
        <v>3615.2939999999999</v>
      </c>
      <c r="M2236" t="s">
        <v>38</v>
      </c>
      <c r="N2236" t="s">
        <v>22</v>
      </c>
      <c r="O2236" t="str">
        <f t="shared" si="68"/>
        <v xml:space="preserve">Tier 1-Supermarket </v>
      </c>
      <c r="P2236" s="1">
        <f t="shared" si="69"/>
        <v>7.5537429166624932E-5</v>
      </c>
    </row>
    <row r="2237" spans="1:16" x14ac:dyDescent="0.3">
      <c r="A2237" t="s">
        <v>1303</v>
      </c>
      <c r="B2237">
        <v>17.75</v>
      </c>
      <c r="C2237" t="s">
        <v>15</v>
      </c>
      <c r="D2237">
        <v>0.1115</v>
      </c>
      <c r="E2237" t="s">
        <v>161</v>
      </c>
      <c r="F2237">
        <v>108.09099999999999</v>
      </c>
      <c r="G2237" t="s">
        <v>17</v>
      </c>
      <c r="H2237">
        <v>1999</v>
      </c>
      <c r="I2237" t="s">
        <v>18</v>
      </c>
      <c r="J2237" t="s">
        <v>19</v>
      </c>
      <c r="K2237" t="s">
        <v>20</v>
      </c>
      <c r="L2237">
        <v>1637.8679999999999</v>
      </c>
      <c r="M2237" t="s">
        <v>45</v>
      </c>
      <c r="N2237" t="s">
        <v>57</v>
      </c>
      <c r="O2237" t="str">
        <f t="shared" si="68"/>
        <v xml:space="preserve">Tier 1-Supermarket </v>
      </c>
      <c r="P2237" s="1">
        <f t="shared" si="69"/>
        <v>3.422137674952069E-5</v>
      </c>
    </row>
    <row r="2238" spans="1:16" x14ac:dyDescent="0.3">
      <c r="A2238" t="s">
        <v>1304</v>
      </c>
      <c r="B2238">
        <v>17.75</v>
      </c>
      <c r="C2238" t="s">
        <v>24</v>
      </c>
      <c r="D2238">
        <v>3.7999999999999999E-2</v>
      </c>
      <c r="E2238" t="s">
        <v>42</v>
      </c>
      <c r="F2238">
        <v>154.26599999999999</v>
      </c>
      <c r="G2238" t="s">
        <v>26</v>
      </c>
      <c r="H2238">
        <v>2009</v>
      </c>
      <c r="I2238" t="s">
        <v>18</v>
      </c>
      <c r="J2238" t="s">
        <v>27</v>
      </c>
      <c r="K2238" t="s">
        <v>28</v>
      </c>
      <c r="L2238">
        <v>3398.2431999999999</v>
      </c>
      <c r="M2238" t="s">
        <v>21</v>
      </c>
      <c r="N2238" t="s">
        <v>22</v>
      </c>
      <c r="O2238" t="str">
        <f t="shared" si="68"/>
        <v xml:space="preserve">Tier 3-Supermarket </v>
      </c>
      <c r="P2238" s="1">
        <f t="shared" si="69"/>
        <v>7.1002401190875452E-5</v>
      </c>
    </row>
    <row r="2239" spans="1:16" x14ac:dyDescent="0.3">
      <c r="A2239" t="s">
        <v>447</v>
      </c>
      <c r="B2239">
        <v>17.75</v>
      </c>
      <c r="C2239" t="s">
        <v>24</v>
      </c>
      <c r="D2239">
        <v>2.9600000000000001E-2</v>
      </c>
      <c r="E2239" t="s">
        <v>33</v>
      </c>
      <c r="F2239">
        <v>142.48400000000001</v>
      </c>
      <c r="G2239" t="s">
        <v>65</v>
      </c>
      <c r="H2239">
        <v>2004</v>
      </c>
      <c r="I2239" t="s">
        <v>55</v>
      </c>
      <c r="J2239" t="s">
        <v>49</v>
      </c>
      <c r="K2239" t="s">
        <v>20</v>
      </c>
      <c r="L2239">
        <v>1264.3542</v>
      </c>
      <c r="M2239" t="s">
        <v>21</v>
      </c>
      <c r="N2239" t="s">
        <v>22</v>
      </c>
      <c r="O2239" t="str">
        <f t="shared" si="68"/>
        <v xml:space="preserve">Tier 2-Supermarket </v>
      </c>
      <c r="P2239" s="1">
        <f t="shared" si="69"/>
        <v>2.6417233515178776E-5</v>
      </c>
    </row>
    <row r="2240" spans="1:16" x14ac:dyDescent="0.3">
      <c r="A2240" t="s">
        <v>447</v>
      </c>
      <c r="B2240">
        <v>17.75</v>
      </c>
      <c r="C2240" t="s">
        <v>24</v>
      </c>
      <c r="D2240">
        <v>2.9700000000000001E-2</v>
      </c>
      <c r="E2240" t="s">
        <v>33</v>
      </c>
      <c r="F2240">
        <v>140.584</v>
      </c>
      <c r="G2240" t="s">
        <v>54</v>
      </c>
      <c r="H2240">
        <v>1997</v>
      </c>
      <c r="I2240" t="s">
        <v>55</v>
      </c>
      <c r="J2240" t="s">
        <v>19</v>
      </c>
      <c r="K2240" t="s">
        <v>20</v>
      </c>
      <c r="L2240">
        <v>2669.1922</v>
      </c>
      <c r="M2240" t="s">
        <v>21</v>
      </c>
      <c r="N2240" t="s">
        <v>22</v>
      </c>
      <c r="O2240" t="str">
        <f t="shared" si="68"/>
        <v xml:space="preserve">Tier 1-Supermarket </v>
      </c>
      <c r="P2240" s="1">
        <f t="shared" si="69"/>
        <v>5.5769715198710748E-5</v>
      </c>
    </row>
    <row r="2241" spans="1:16" x14ac:dyDescent="0.3">
      <c r="A2241" t="s">
        <v>447</v>
      </c>
      <c r="B2241">
        <v>17.75</v>
      </c>
      <c r="C2241" t="s">
        <v>24</v>
      </c>
      <c r="D2241">
        <v>4.9599999999999998E-2</v>
      </c>
      <c r="E2241" t="s">
        <v>33</v>
      </c>
      <c r="F2241">
        <v>140.28399999999999</v>
      </c>
      <c r="G2241" t="s">
        <v>34</v>
      </c>
      <c r="H2241">
        <v>1998</v>
      </c>
      <c r="J2241" t="s">
        <v>27</v>
      </c>
      <c r="K2241" t="s">
        <v>35</v>
      </c>
      <c r="L2241">
        <v>280.9676</v>
      </c>
      <c r="M2241" t="s">
        <v>21</v>
      </c>
      <c r="N2241" t="s">
        <v>22</v>
      </c>
      <c r="O2241" t="str">
        <f t="shared" si="68"/>
        <v>Tier 3-Grocery Stor</v>
      </c>
      <c r="P2241" s="1">
        <f t="shared" si="69"/>
        <v>5.8704963367063952E-6</v>
      </c>
    </row>
    <row r="2242" spans="1:16" x14ac:dyDescent="0.3">
      <c r="A2242" t="s">
        <v>1339</v>
      </c>
      <c r="B2242">
        <v>17.75</v>
      </c>
      <c r="C2242" t="s">
        <v>72</v>
      </c>
      <c r="D2242">
        <v>3.0499999999999999E-2</v>
      </c>
      <c r="E2242" t="s">
        <v>16</v>
      </c>
      <c r="F2242">
        <v>256.96699999999998</v>
      </c>
      <c r="G2242" t="s">
        <v>48</v>
      </c>
      <c r="H2242">
        <v>2002</v>
      </c>
      <c r="J2242" t="s">
        <v>49</v>
      </c>
      <c r="K2242" t="s">
        <v>20</v>
      </c>
      <c r="L2242">
        <v>1534.0032000000001</v>
      </c>
      <c r="M2242" t="s">
        <v>21</v>
      </c>
      <c r="N2242" t="s">
        <v>22</v>
      </c>
      <c r="O2242" t="str">
        <f t="shared" ref="O2242:O2305" si="70">_xlfn.CONCAT(J2242,"-", LEFT(K2242,12))</f>
        <v xml:space="preserve">Tier 2-Supermarket </v>
      </c>
      <c r="P2242" s="1">
        <f t="shared" ref="P2242:P2305" si="71">L2242/SUM(L:L)</f>
        <v>3.205124066296572E-5</v>
      </c>
    </row>
    <row r="2243" spans="1:16" x14ac:dyDescent="0.3">
      <c r="A2243" t="s">
        <v>673</v>
      </c>
      <c r="B2243">
        <v>17.75</v>
      </c>
      <c r="C2243" t="s">
        <v>24</v>
      </c>
      <c r="D2243">
        <v>6.7400000000000002E-2</v>
      </c>
      <c r="E2243" t="s">
        <v>42</v>
      </c>
      <c r="F2243">
        <v>184.72399999999999</v>
      </c>
      <c r="G2243" t="s">
        <v>39</v>
      </c>
      <c r="H2243">
        <v>1987</v>
      </c>
      <c r="I2243" t="s">
        <v>40</v>
      </c>
      <c r="J2243" t="s">
        <v>27</v>
      </c>
      <c r="K2243" t="s">
        <v>20</v>
      </c>
      <c r="L2243">
        <v>1677.816</v>
      </c>
      <c r="M2243" t="s">
        <v>21</v>
      </c>
      <c r="N2243" t="s">
        <v>22</v>
      </c>
      <c r="O2243" t="str">
        <f t="shared" si="70"/>
        <v xml:space="preserve">Tier 3-Supermarket </v>
      </c>
      <c r="P2243" s="1">
        <f t="shared" si="71"/>
        <v>3.5056044475118756E-5</v>
      </c>
    </row>
    <row r="2244" spans="1:16" x14ac:dyDescent="0.3">
      <c r="A2244" t="s">
        <v>1490</v>
      </c>
      <c r="B2244">
        <v>17.75</v>
      </c>
      <c r="C2244" t="s">
        <v>24</v>
      </c>
      <c r="D2244">
        <v>0.15670000000000001</v>
      </c>
      <c r="E2244" t="s">
        <v>16</v>
      </c>
      <c r="F2244">
        <v>240.75399999999999</v>
      </c>
      <c r="G2244" t="s">
        <v>39</v>
      </c>
      <c r="H2244">
        <v>1987</v>
      </c>
      <c r="I2244" t="s">
        <v>40</v>
      </c>
      <c r="J2244" t="s">
        <v>27</v>
      </c>
      <c r="K2244" t="s">
        <v>20</v>
      </c>
      <c r="L2244">
        <v>4566.7222000000002</v>
      </c>
      <c r="M2244" t="s">
        <v>21</v>
      </c>
      <c r="N2244" t="s">
        <v>57</v>
      </c>
      <c r="O2244" t="str">
        <f t="shared" si="70"/>
        <v xml:space="preserve">Tier 3-Supermarket </v>
      </c>
      <c r="P2244" s="1">
        <f t="shared" si="71"/>
        <v>9.5416432164618865E-5</v>
      </c>
    </row>
    <row r="2245" spans="1:16" x14ac:dyDescent="0.3">
      <c r="A2245" t="s">
        <v>447</v>
      </c>
      <c r="B2245">
        <v>17.75</v>
      </c>
      <c r="C2245" t="s">
        <v>24</v>
      </c>
      <c r="D2245">
        <v>2.9700000000000001E-2</v>
      </c>
      <c r="E2245" t="s">
        <v>33</v>
      </c>
      <c r="F2245">
        <v>140.38399999999999</v>
      </c>
      <c r="G2245" t="s">
        <v>17</v>
      </c>
      <c r="H2245">
        <v>1999</v>
      </c>
      <c r="I2245" t="s">
        <v>18</v>
      </c>
      <c r="J2245" t="s">
        <v>19</v>
      </c>
      <c r="K2245" t="s">
        <v>20</v>
      </c>
      <c r="L2245">
        <v>1404.838</v>
      </c>
      <c r="M2245" t="s">
        <v>21</v>
      </c>
      <c r="N2245" t="s">
        <v>22</v>
      </c>
      <c r="O2245" t="str">
        <f t="shared" si="70"/>
        <v xml:space="preserve">Tier 1-Supermarket </v>
      </c>
      <c r="P2245" s="1">
        <f t="shared" si="71"/>
        <v>2.9352481683531972E-5</v>
      </c>
    </row>
    <row r="2246" spans="1:16" x14ac:dyDescent="0.3">
      <c r="A2246" t="s">
        <v>1339</v>
      </c>
      <c r="B2246">
        <v>17.75</v>
      </c>
      <c r="C2246" t="s">
        <v>15</v>
      </c>
      <c r="D2246">
        <v>3.04E-2</v>
      </c>
      <c r="E2246" t="s">
        <v>16</v>
      </c>
      <c r="F2246">
        <v>256.06700000000001</v>
      </c>
      <c r="G2246" t="s">
        <v>39</v>
      </c>
      <c r="H2246">
        <v>1987</v>
      </c>
      <c r="I2246" t="s">
        <v>40</v>
      </c>
      <c r="J2246" t="s">
        <v>27</v>
      </c>
      <c r="K2246" t="s">
        <v>20</v>
      </c>
      <c r="L2246">
        <v>2045.3376000000001</v>
      </c>
      <c r="M2246" t="s">
        <v>21</v>
      </c>
      <c r="N2246" t="s">
        <v>22</v>
      </c>
      <c r="O2246" t="str">
        <f t="shared" si="70"/>
        <v xml:space="preserve">Tier 3-Supermarket </v>
      </c>
      <c r="P2246" s="1">
        <f t="shared" si="71"/>
        <v>4.2734987550620958E-5</v>
      </c>
    </row>
    <row r="2247" spans="1:16" x14ac:dyDescent="0.3">
      <c r="A2247" t="s">
        <v>673</v>
      </c>
      <c r="B2247">
        <v>17.75</v>
      </c>
      <c r="C2247" t="s">
        <v>24</v>
      </c>
      <c r="D2247">
        <v>6.7599999999999993E-2</v>
      </c>
      <c r="E2247" t="s">
        <v>42</v>
      </c>
      <c r="F2247">
        <v>187.624</v>
      </c>
      <c r="G2247" t="s">
        <v>48</v>
      </c>
      <c r="H2247">
        <v>2002</v>
      </c>
      <c r="J2247" t="s">
        <v>49</v>
      </c>
      <c r="K2247" t="s">
        <v>20</v>
      </c>
      <c r="L2247">
        <v>1491.3920000000001</v>
      </c>
      <c r="M2247" t="s">
        <v>21</v>
      </c>
      <c r="N2247" t="s">
        <v>22</v>
      </c>
      <c r="O2247" t="str">
        <f t="shared" si="70"/>
        <v xml:space="preserve">Tier 2-Supermarket </v>
      </c>
      <c r="P2247" s="1">
        <f t="shared" si="71"/>
        <v>3.1160928422327787E-5</v>
      </c>
    </row>
    <row r="2248" spans="1:16" x14ac:dyDescent="0.3">
      <c r="A2248" t="s">
        <v>1401</v>
      </c>
      <c r="B2248">
        <v>17.75</v>
      </c>
      <c r="C2248" t="s">
        <v>15</v>
      </c>
      <c r="D2248">
        <v>9.7699999999999995E-2</v>
      </c>
      <c r="E2248" t="s">
        <v>63</v>
      </c>
      <c r="F2248">
        <v>242.42</v>
      </c>
      <c r="G2248" t="s">
        <v>65</v>
      </c>
      <c r="H2248">
        <v>2004</v>
      </c>
      <c r="I2248" t="s">
        <v>55</v>
      </c>
      <c r="J2248" t="s">
        <v>49</v>
      </c>
      <c r="K2248" t="s">
        <v>20</v>
      </c>
      <c r="L2248">
        <v>5543.4507999999996</v>
      </c>
      <c r="M2248" t="s">
        <v>38</v>
      </c>
      <c r="N2248" t="s">
        <v>22</v>
      </c>
      <c r="O2248" t="str">
        <f t="shared" si="70"/>
        <v xml:space="preserve">Tier 2-Supermarket </v>
      </c>
      <c r="P2248" s="1">
        <f t="shared" si="71"/>
        <v>1.1582405805549156E-4</v>
      </c>
    </row>
    <row r="2249" spans="1:16" x14ac:dyDescent="0.3">
      <c r="A2249" t="s">
        <v>1401</v>
      </c>
      <c r="B2249">
        <v>17.75</v>
      </c>
      <c r="C2249" t="s">
        <v>15</v>
      </c>
      <c r="D2249">
        <v>0.16350000000000001</v>
      </c>
      <c r="E2249" t="s">
        <v>63</v>
      </c>
      <c r="F2249">
        <v>239.32</v>
      </c>
      <c r="G2249" t="s">
        <v>34</v>
      </c>
      <c r="H2249">
        <v>1998</v>
      </c>
      <c r="J2249" t="s">
        <v>27</v>
      </c>
      <c r="K2249" t="s">
        <v>35</v>
      </c>
      <c r="L2249">
        <v>723.05880000000002</v>
      </c>
      <c r="M2249" t="s">
        <v>38</v>
      </c>
      <c r="N2249" t="s">
        <v>57</v>
      </c>
      <c r="O2249" t="str">
        <f t="shared" si="70"/>
        <v>Tier 3-Grocery Stor</v>
      </c>
      <c r="P2249" s="1">
        <f t="shared" si="71"/>
        <v>1.5107485833324987E-5</v>
      </c>
    </row>
    <row r="2250" spans="1:16" x14ac:dyDescent="0.3">
      <c r="A2250" t="s">
        <v>494</v>
      </c>
      <c r="B2250">
        <v>17.75</v>
      </c>
      <c r="C2250" t="s">
        <v>15</v>
      </c>
      <c r="D2250">
        <v>5.8200000000000002E-2</v>
      </c>
      <c r="E2250" t="s">
        <v>16</v>
      </c>
      <c r="F2250">
        <v>249.57499999999999</v>
      </c>
      <c r="G2250" t="s">
        <v>34</v>
      </c>
      <c r="H2250">
        <v>1998</v>
      </c>
      <c r="J2250" t="s">
        <v>27</v>
      </c>
      <c r="K2250" t="s">
        <v>35</v>
      </c>
      <c r="L2250">
        <v>499.35</v>
      </c>
      <c r="M2250" t="s">
        <v>21</v>
      </c>
      <c r="N2250" t="s">
        <v>22</v>
      </c>
      <c r="O2250" t="str">
        <f t="shared" si="70"/>
        <v>Tier 3-Grocery Stor</v>
      </c>
      <c r="P2250" s="1">
        <f t="shared" si="71"/>
        <v>1.043334656997582E-5</v>
      </c>
    </row>
    <row r="2251" spans="1:16" x14ac:dyDescent="0.3">
      <c r="A2251" t="s">
        <v>1490</v>
      </c>
      <c r="B2251">
        <v>17.75</v>
      </c>
      <c r="C2251" t="s">
        <v>24</v>
      </c>
      <c r="D2251">
        <v>0.1575</v>
      </c>
      <c r="E2251" t="s">
        <v>16</v>
      </c>
      <c r="F2251">
        <v>239.154</v>
      </c>
      <c r="G2251" t="s">
        <v>26</v>
      </c>
      <c r="H2251">
        <v>2009</v>
      </c>
      <c r="I2251" t="s">
        <v>18</v>
      </c>
      <c r="J2251" t="s">
        <v>27</v>
      </c>
      <c r="K2251" t="s">
        <v>28</v>
      </c>
      <c r="L2251">
        <v>4326.3684000000003</v>
      </c>
      <c r="M2251" t="s">
        <v>21</v>
      </c>
      <c r="N2251" t="s">
        <v>57</v>
      </c>
      <c r="O2251" t="str">
        <f t="shared" si="70"/>
        <v xml:space="preserve">Tier 3-Supermarket </v>
      </c>
      <c r="P2251" s="1">
        <f t="shared" si="71"/>
        <v>9.0394514682270506E-5</v>
      </c>
    </row>
    <row r="2252" spans="1:16" x14ac:dyDescent="0.3">
      <c r="A2252" t="s">
        <v>1489</v>
      </c>
      <c r="B2252">
        <v>17.75</v>
      </c>
      <c r="C2252" t="s">
        <v>15</v>
      </c>
      <c r="D2252">
        <v>5.5199999999999999E-2</v>
      </c>
      <c r="E2252" t="s">
        <v>33</v>
      </c>
      <c r="F2252">
        <v>145.64400000000001</v>
      </c>
      <c r="G2252" t="s">
        <v>17</v>
      </c>
      <c r="H2252">
        <v>1999</v>
      </c>
      <c r="I2252" t="s">
        <v>18</v>
      </c>
      <c r="J2252" t="s">
        <v>19</v>
      </c>
      <c r="K2252" t="s">
        <v>20</v>
      </c>
      <c r="L2252">
        <v>2467.4548</v>
      </c>
      <c r="M2252" t="s">
        <v>21</v>
      </c>
      <c r="N2252" t="s">
        <v>22</v>
      </c>
      <c r="O2252" t="str">
        <f t="shared" si="70"/>
        <v xml:space="preserve">Tier 1-Supermarket </v>
      </c>
      <c r="P2252" s="1">
        <f t="shared" si="71"/>
        <v>5.1554643184440517E-5</v>
      </c>
    </row>
    <row r="2253" spans="1:16" x14ac:dyDescent="0.3">
      <c r="A2253" t="s">
        <v>1304</v>
      </c>
      <c r="B2253">
        <v>17.75</v>
      </c>
      <c r="C2253" t="s">
        <v>24</v>
      </c>
      <c r="D2253">
        <v>3.8100000000000002E-2</v>
      </c>
      <c r="E2253" t="s">
        <v>42</v>
      </c>
      <c r="F2253">
        <v>154.066</v>
      </c>
      <c r="G2253" t="s">
        <v>51</v>
      </c>
      <c r="H2253">
        <v>2007</v>
      </c>
      <c r="J2253" t="s">
        <v>49</v>
      </c>
      <c r="K2253" t="s">
        <v>20</v>
      </c>
      <c r="L2253">
        <v>1390.1904</v>
      </c>
      <c r="M2253" t="s">
        <v>21</v>
      </c>
      <c r="N2253" t="s">
        <v>22</v>
      </c>
      <c r="O2253" t="str">
        <f t="shared" si="70"/>
        <v xml:space="preserve">Tier 2-Supermarket </v>
      </c>
      <c r="P2253" s="1">
        <f t="shared" si="71"/>
        <v>2.9046436850812681E-5</v>
      </c>
    </row>
    <row r="2254" spans="1:16" x14ac:dyDescent="0.3">
      <c r="A2254" t="s">
        <v>1490</v>
      </c>
      <c r="B2254">
        <v>17.75</v>
      </c>
      <c r="C2254" t="s">
        <v>24</v>
      </c>
      <c r="D2254">
        <v>0.26250000000000001</v>
      </c>
      <c r="E2254" t="s">
        <v>16</v>
      </c>
      <c r="F2254">
        <v>242.25399999999999</v>
      </c>
      <c r="G2254" t="s">
        <v>34</v>
      </c>
      <c r="H2254">
        <v>1998</v>
      </c>
      <c r="J2254" t="s">
        <v>27</v>
      </c>
      <c r="K2254" t="s">
        <v>35</v>
      </c>
      <c r="L2254">
        <v>579.73379999999997</v>
      </c>
      <c r="M2254" t="s">
        <v>21</v>
      </c>
      <c r="N2254" t="s">
        <v>57</v>
      </c>
      <c r="O2254" t="str">
        <f t="shared" si="70"/>
        <v>Tier 3-Grocery Stor</v>
      </c>
      <c r="P2254" s="1">
        <f t="shared" si="71"/>
        <v>1.2112874043714924E-5</v>
      </c>
    </row>
    <row r="2255" spans="1:16" x14ac:dyDescent="0.3">
      <c r="A2255" t="s">
        <v>494</v>
      </c>
      <c r="B2255">
        <v>17.75</v>
      </c>
      <c r="C2255" t="s">
        <v>15</v>
      </c>
      <c r="D2255">
        <v>0</v>
      </c>
      <c r="E2255" t="s">
        <v>16</v>
      </c>
      <c r="F2255">
        <v>249.77500000000001</v>
      </c>
      <c r="G2255" t="s">
        <v>26</v>
      </c>
      <c r="H2255">
        <v>2009</v>
      </c>
      <c r="I2255" t="s">
        <v>18</v>
      </c>
      <c r="J2255" t="s">
        <v>27</v>
      </c>
      <c r="K2255" t="s">
        <v>28</v>
      </c>
      <c r="L2255">
        <v>3617.0064000000002</v>
      </c>
      <c r="M2255" t="s">
        <v>21</v>
      </c>
      <c r="N2255" t="s">
        <v>36</v>
      </c>
      <c r="O2255" t="str">
        <f t="shared" si="70"/>
        <v xml:space="preserve">Tier 3-Supermarket </v>
      </c>
      <c r="P2255" s="1">
        <f t="shared" si="71"/>
        <v>7.5573207804186622E-5</v>
      </c>
    </row>
    <row r="2256" spans="1:16" x14ac:dyDescent="0.3">
      <c r="A2256" t="s">
        <v>852</v>
      </c>
      <c r="B2256">
        <v>17.75</v>
      </c>
      <c r="C2256" t="s">
        <v>15</v>
      </c>
      <c r="D2256">
        <v>2.4400000000000002E-2</v>
      </c>
      <c r="E2256" t="s">
        <v>33</v>
      </c>
      <c r="F2256">
        <v>159.02600000000001</v>
      </c>
      <c r="G2256" t="s">
        <v>34</v>
      </c>
      <c r="H2256">
        <v>1998</v>
      </c>
      <c r="J2256" t="s">
        <v>27</v>
      </c>
      <c r="K2256" t="s">
        <v>35</v>
      </c>
      <c r="L2256">
        <v>262.529</v>
      </c>
      <c r="M2256" t="s">
        <v>21</v>
      </c>
      <c r="N2256" t="s">
        <v>22</v>
      </c>
      <c r="O2256" t="str">
        <f t="shared" si="70"/>
        <v>Tier 3-Grocery Stor</v>
      </c>
      <c r="P2256" s="1">
        <f t="shared" si="71"/>
        <v>5.4852428991072033E-6</v>
      </c>
    </row>
    <row r="2257" spans="1:16" x14ac:dyDescent="0.3">
      <c r="A2257" t="s">
        <v>888</v>
      </c>
      <c r="B2257">
        <v>17.75</v>
      </c>
      <c r="C2257" t="s">
        <v>15</v>
      </c>
      <c r="D2257">
        <v>0.12709999999999999</v>
      </c>
      <c r="E2257" t="s">
        <v>42</v>
      </c>
      <c r="F2257">
        <v>110.554</v>
      </c>
      <c r="G2257" t="s">
        <v>34</v>
      </c>
      <c r="H2257">
        <v>1998</v>
      </c>
      <c r="J2257" t="s">
        <v>27</v>
      </c>
      <c r="K2257" t="s">
        <v>35</v>
      </c>
      <c r="L2257">
        <v>185.20529999999999</v>
      </c>
      <c r="M2257" t="s">
        <v>21</v>
      </c>
      <c r="N2257" t="s">
        <v>57</v>
      </c>
      <c r="O2257" t="str">
        <f t="shared" si="70"/>
        <v>Tier 3-Grocery Stor</v>
      </c>
      <c r="P2257" s="1">
        <f t="shared" si="71"/>
        <v>3.8696527115176579E-6</v>
      </c>
    </row>
    <row r="2258" spans="1:16" x14ac:dyDescent="0.3">
      <c r="A2258" t="s">
        <v>494</v>
      </c>
      <c r="B2258">
        <v>17.75</v>
      </c>
      <c r="C2258" t="s">
        <v>15</v>
      </c>
      <c r="D2258">
        <v>3.4799999999999998E-2</v>
      </c>
      <c r="E2258" t="s">
        <v>16</v>
      </c>
      <c r="F2258">
        <v>250.17500000000001</v>
      </c>
      <c r="G2258" t="s">
        <v>17</v>
      </c>
      <c r="H2258">
        <v>1999</v>
      </c>
      <c r="I2258" t="s">
        <v>18</v>
      </c>
      <c r="J2258" t="s">
        <v>19</v>
      </c>
      <c r="K2258" t="s">
        <v>20</v>
      </c>
      <c r="L2258">
        <v>3714.5056</v>
      </c>
      <c r="M2258" t="s">
        <v>21</v>
      </c>
      <c r="N2258" t="s">
        <v>22</v>
      </c>
      <c r="O2258" t="str">
        <f t="shared" si="70"/>
        <v xml:space="preserve">Tier 1-Supermarket </v>
      </c>
      <c r="P2258" s="1">
        <f t="shared" si="71"/>
        <v>7.7610341966388255E-5</v>
      </c>
    </row>
    <row r="2259" spans="1:16" x14ac:dyDescent="0.3">
      <c r="A2259" t="s">
        <v>447</v>
      </c>
      <c r="B2259">
        <v>17.75</v>
      </c>
      <c r="C2259" t="s">
        <v>24</v>
      </c>
      <c r="D2259">
        <v>2.9600000000000001E-2</v>
      </c>
      <c r="E2259" t="s">
        <v>33</v>
      </c>
      <c r="F2259">
        <v>140.184</v>
      </c>
      <c r="G2259" t="s">
        <v>39</v>
      </c>
      <c r="H2259">
        <v>1987</v>
      </c>
      <c r="I2259" t="s">
        <v>40</v>
      </c>
      <c r="J2259" t="s">
        <v>27</v>
      </c>
      <c r="K2259" t="s">
        <v>20</v>
      </c>
      <c r="L2259">
        <v>2155.0275999999999</v>
      </c>
      <c r="M2259" t="s">
        <v>21</v>
      </c>
      <c r="N2259" t="s">
        <v>22</v>
      </c>
      <c r="O2259" t="str">
        <f t="shared" si="70"/>
        <v xml:space="preserve">Tier 3-Supermarket </v>
      </c>
      <c r="P2259" s="1">
        <f t="shared" si="71"/>
        <v>4.5026834522205313E-5</v>
      </c>
    </row>
    <row r="2260" spans="1:16" x14ac:dyDescent="0.3">
      <c r="A2260" t="s">
        <v>494</v>
      </c>
      <c r="B2260">
        <v>17.75</v>
      </c>
      <c r="C2260" t="s">
        <v>15</v>
      </c>
      <c r="D2260">
        <v>3.49E-2</v>
      </c>
      <c r="E2260" t="s">
        <v>16</v>
      </c>
      <c r="F2260">
        <v>250.27500000000001</v>
      </c>
      <c r="G2260" t="s">
        <v>51</v>
      </c>
      <c r="H2260">
        <v>2007</v>
      </c>
      <c r="J2260" t="s">
        <v>49</v>
      </c>
      <c r="K2260" t="s">
        <v>20</v>
      </c>
      <c r="L2260">
        <v>4178.4076999999997</v>
      </c>
      <c r="M2260" t="s">
        <v>21</v>
      </c>
      <c r="N2260" t="s">
        <v>22</v>
      </c>
      <c r="O2260" t="str">
        <f t="shared" si="70"/>
        <v xml:space="preserve">Tier 2-Supermarket </v>
      </c>
      <c r="P2260" s="1">
        <f t="shared" si="71"/>
        <v>8.7303045248333943E-5</v>
      </c>
    </row>
    <row r="2261" spans="1:16" x14ac:dyDescent="0.3">
      <c r="A2261" t="s">
        <v>1401</v>
      </c>
      <c r="B2261">
        <v>17.75</v>
      </c>
      <c r="C2261" t="s">
        <v>15</v>
      </c>
      <c r="D2261">
        <v>9.7699999999999995E-2</v>
      </c>
      <c r="E2261" t="s">
        <v>63</v>
      </c>
      <c r="F2261">
        <v>241.92</v>
      </c>
      <c r="G2261" t="s">
        <v>54</v>
      </c>
      <c r="H2261">
        <v>1997</v>
      </c>
      <c r="I2261" t="s">
        <v>55</v>
      </c>
      <c r="J2261" t="s">
        <v>19</v>
      </c>
      <c r="K2261" t="s">
        <v>20</v>
      </c>
      <c r="L2261">
        <v>3085.6397999999999</v>
      </c>
      <c r="M2261" t="s">
        <v>38</v>
      </c>
      <c r="N2261" t="s">
        <v>22</v>
      </c>
      <c r="O2261" t="str">
        <f t="shared" si="70"/>
        <v xml:space="preserve">Tier 1-Supermarket </v>
      </c>
      <c r="P2261" s="1">
        <f t="shared" si="71"/>
        <v>6.4470911031362516E-5</v>
      </c>
    </row>
    <row r="2262" spans="1:16" x14ac:dyDescent="0.3">
      <c r="A2262" t="s">
        <v>786</v>
      </c>
      <c r="B2262">
        <v>17.75</v>
      </c>
      <c r="C2262" t="s">
        <v>15</v>
      </c>
      <c r="D2262">
        <v>3.0599999999999999E-2</v>
      </c>
      <c r="E2262" t="s">
        <v>161</v>
      </c>
      <c r="F2262">
        <v>179.166</v>
      </c>
      <c r="G2262" t="s">
        <v>17</v>
      </c>
      <c r="H2262">
        <v>1999</v>
      </c>
      <c r="I2262" t="s">
        <v>18</v>
      </c>
      <c r="J2262" t="s">
        <v>19</v>
      </c>
      <c r="K2262" t="s">
        <v>20</v>
      </c>
      <c r="L2262">
        <v>2770.9618999999998</v>
      </c>
      <c r="M2262" t="s">
        <v>45</v>
      </c>
      <c r="N2262" t="s">
        <v>22</v>
      </c>
      <c r="O2262" t="str">
        <f t="shared" si="70"/>
        <v xml:space="preserve">Tier 1-Supermarket </v>
      </c>
      <c r="P2262" s="1">
        <f t="shared" si="71"/>
        <v>5.7896076569337496E-5</v>
      </c>
    </row>
    <row r="2263" spans="1:16" x14ac:dyDescent="0.3">
      <c r="A2263" t="s">
        <v>888</v>
      </c>
      <c r="B2263">
        <v>17.75</v>
      </c>
      <c r="C2263" t="s">
        <v>15</v>
      </c>
      <c r="D2263">
        <v>0</v>
      </c>
      <c r="E2263" t="s">
        <v>42</v>
      </c>
      <c r="F2263">
        <v>112.054</v>
      </c>
      <c r="G2263" t="s">
        <v>65</v>
      </c>
      <c r="H2263">
        <v>2004</v>
      </c>
      <c r="I2263" t="s">
        <v>55</v>
      </c>
      <c r="J2263" t="s">
        <v>49</v>
      </c>
      <c r="K2263" t="s">
        <v>20</v>
      </c>
      <c r="L2263">
        <v>1652.6883</v>
      </c>
      <c r="M2263" t="s">
        <v>21</v>
      </c>
      <c r="N2263" t="s">
        <v>36</v>
      </c>
      <c r="O2263" t="str">
        <f t="shared" si="70"/>
        <v xml:space="preserve">Tier 2-Supermarket </v>
      </c>
      <c r="P2263" s="1">
        <f t="shared" si="71"/>
        <v>3.4531029951024671E-5</v>
      </c>
    </row>
    <row r="2264" spans="1:16" x14ac:dyDescent="0.3">
      <c r="A2264" t="s">
        <v>1319</v>
      </c>
      <c r="B2264">
        <v>17.75</v>
      </c>
      <c r="C2264" t="s">
        <v>15</v>
      </c>
      <c r="D2264">
        <v>7.3800000000000004E-2</v>
      </c>
      <c r="E2264" t="s">
        <v>553</v>
      </c>
      <c r="F2264">
        <v>34.822000000000003</v>
      </c>
      <c r="G2264" t="s">
        <v>51</v>
      </c>
      <c r="H2264">
        <v>2007</v>
      </c>
      <c r="J2264" t="s">
        <v>49</v>
      </c>
      <c r="K2264" t="s">
        <v>20</v>
      </c>
      <c r="L2264">
        <v>559.98009999999999</v>
      </c>
      <c r="M2264" t="s">
        <v>21</v>
      </c>
      <c r="N2264" t="s">
        <v>22</v>
      </c>
      <c r="O2264" t="str">
        <f t="shared" si="70"/>
        <v xml:space="preserve">Tier 2-Supermarket </v>
      </c>
      <c r="P2264" s="1">
        <f t="shared" si="71"/>
        <v>1.17001430972058E-5</v>
      </c>
    </row>
    <row r="2265" spans="1:16" x14ac:dyDescent="0.3">
      <c r="A2265" t="s">
        <v>1401</v>
      </c>
      <c r="B2265">
        <v>17.75</v>
      </c>
      <c r="C2265" t="s">
        <v>15</v>
      </c>
      <c r="D2265">
        <v>9.8299999999999998E-2</v>
      </c>
      <c r="E2265" t="s">
        <v>63</v>
      </c>
      <c r="F2265">
        <v>241.82</v>
      </c>
      <c r="G2265" t="s">
        <v>51</v>
      </c>
      <c r="H2265">
        <v>2007</v>
      </c>
      <c r="J2265" t="s">
        <v>49</v>
      </c>
      <c r="K2265" t="s">
        <v>20</v>
      </c>
      <c r="L2265">
        <v>4192.5573999999997</v>
      </c>
      <c r="M2265" t="s">
        <v>38</v>
      </c>
      <c r="N2265" t="s">
        <v>22</v>
      </c>
      <c r="O2265" t="str">
        <f t="shared" si="70"/>
        <v xml:space="preserve">Tier 2-Supermarket </v>
      </c>
      <c r="P2265" s="1">
        <f t="shared" si="71"/>
        <v>8.7598687030573217E-5</v>
      </c>
    </row>
    <row r="2266" spans="1:16" x14ac:dyDescent="0.3">
      <c r="A2266" t="s">
        <v>1489</v>
      </c>
      <c r="B2266">
        <v>17.75</v>
      </c>
      <c r="C2266" t="s">
        <v>15</v>
      </c>
      <c r="D2266">
        <v>5.5E-2</v>
      </c>
      <c r="E2266" t="s">
        <v>33</v>
      </c>
      <c r="F2266">
        <v>146.244</v>
      </c>
      <c r="G2266" t="s">
        <v>39</v>
      </c>
      <c r="H2266">
        <v>1987</v>
      </c>
      <c r="I2266" t="s">
        <v>40</v>
      </c>
      <c r="J2266" t="s">
        <v>27</v>
      </c>
      <c r="K2266" t="s">
        <v>20</v>
      </c>
      <c r="L2266">
        <v>2423.8721</v>
      </c>
      <c r="M2266" t="s">
        <v>21</v>
      </c>
      <c r="N2266" t="s">
        <v>22</v>
      </c>
      <c r="O2266" t="str">
        <f t="shared" si="70"/>
        <v xml:space="preserve">Tier 3-Supermarket </v>
      </c>
      <c r="P2266" s="1">
        <f t="shared" si="71"/>
        <v>5.0644032563522759E-5</v>
      </c>
    </row>
    <row r="2267" spans="1:16" x14ac:dyDescent="0.3">
      <c r="A2267" t="s">
        <v>1304</v>
      </c>
      <c r="B2267">
        <v>17.75</v>
      </c>
      <c r="C2267" t="s">
        <v>24</v>
      </c>
      <c r="D2267">
        <v>3.7900000000000003E-2</v>
      </c>
      <c r="E2267" t="s">
        <v>42</v>
      </c>
      <c r="F2267">
        <v>154.36600000000001</v>
      </c>
      <c r="G2267" t="s">
        <v>39</v>
      </c>
      <c r="H2267">
        <v>1987</v>
      </c>
      <c r="I2267" t="s">
        <v>40</v>
      </c>
      <c r="J2267" t="s">
        <v>27</v>
      </c>
      <c r="K2267" t="s">
        <v>20</v>
      </c>
      <c r="L2267">
        <v>2112.4277000000002</v>
      </c>
      <c r="M2267" t="s">
        <v>21</v>
      </c>
      <c r="N2267" t="s">
        <v>22</v>
      </c>
      <c r="O2267" t="str">
        <f t="shared" si="70"/>
        <v xml:space="preserve">Tier 3-Supermarket </v>
      </c>
      <c r="P2267" s="1">
        <f t="shared" si="71"/>
        <v>4.4136758382130592E-5</v>
      </c>
    </row>
    <row r="2268" spans="1:16" x14ac:dyDescent="0.3">
      <c r="A2268" t="s">
        <v>852</v>
      </c>
      <c r="B2268">
        <v>17.75</v>
      </c>
      <c r="C2268" t="s">
        <v>15</v>
      </c>
      <c r="D2268">
        <v>1.46E-2</v>
      </c>
      <c r="E2268" t="s">
        <v>33</v>
      </c>
      <c r="F2268">
        <v>157.52600000000001</v>
      </c>
      <c r="G2268" t="s">
        <v>54</v>
      </c>
      <c r="H2268">
        <v>1997</v>
      </c>
      <c r="I2268" t="s">
        <v>55</v>
      </c>
      <c r="J2268" t="s">
        <v>19</v>
      </c>
      <c r="K2268" t="s">
        <v>20</v>
      </c>
      <c r="L2268">
        <v>2468.7404999999999</v>
      </c>
      <c r="M2268" t="s">
        <v>21</v>
      </c>
      <c r="N2268" t="s">
        <v>22</v>
      </c>
      <c r="O2268" t="str">
        <f t="shared" si="70"/>
        <v xml:space="preserve">Tier 1-Supermarket </v>
      </c>
      <c r="P2268" s="1">
        <f t="shared" si="71"/>
        <v>5.1581506414008993E-5</v>
      </c>
    </row>
    <row r="2269" spans="1:16" x14ac:dyDescent="0.3">
      <c r="A2269" t="s">
        <v>1489</v>
      </c>
      <c r="B2269">
        <v>17.75</v>
      </c>
      <c r="C2269" t="s">
        <v>15</v>
      </c>
      <c r="D2269">
        <v>5.5100000000000003E-2</v>
      </c>
      <c r="E2269" t="s">
        <v>33</v>
      </c>
      <c r="F2269">
        <v>144.54400000000001</v>
      </c>
      <c r="G2269" t="s">
        <v>65</v>
      </c>
      <c r="H2269">
        <v>2004</v>
      </c>
      <c r="I2269" t="s">
        <v>55</v>
      </c>
      <c r="J2269" t="s">
        <v>49</v>
      </c>
      <c r="K2269" t="s">
        <v>20</v>
      </c>
      <c r="L2269">
        <v>2321.7975999999999</v>
      </c>
      <c r="M2269" t="s">
        <v>21</v>
      </c>
      <c r="N2269" t="s">
        <v>22</v>
      </c>
      <c r="O2269" t="str">
        <f t="shared" si="70"/>
        <v xml:space="preserve">Tier 2-Supermarket </v>
      </c>
      <c r="P2269" s="1">
        <f t="shared" si="71"/>
        <v>4.8511302745845778E-5</v>
      </c>
    </row>
    <row r="2270" spans="1:16" x14ac:dyDescent="0.3">
      <c r="A2270" t="s">
        <v>786</v>
      </c>
      <c r="B2270">
        <v>17.75</v>
      </c>
      <c r="C2270" t="s">
        <v>15</v>
      </c>
      <c r="D2270">
        <v>3.0700000000000002E-2</v>
      </c>
      <c r="E2270" t="s">
        <v>161</v>
      </c>
      <c r="F2270">
        <v>178.066</v>
      </c>
      <c r="G2270" t="s">
        <v>51</v>
      </c>
      <c r="H2270">
        <v>2007</v>
      </c>
      <c r="J2270" t="s">
        <v>49</v>
      </c>
      <c r="K2270" t="s">
        <v>20</v>
      </c>
      <c r="L2270">
        <v>2512.62</v>
      </c>
      <c r="M2270" t="s">
        <v>45</v>
      </c>
      <c r="N2270" t="s">
        <v>22</v>
      </c>
      <c r="O2270" t="str">
        <f t="shared" si="70"/>
        <v xml:space="preserve">Tier 2-Supermarket </v>
      </c>
      <c r="P2270" s="1">
        <f t="shared" si="71"/>
        <v>5.2498318331135761E-5</v>
      </c>
    </row>
    <row r="2271" spans="1:16" x14ac:dyDescent="0.3">
      <c r="A2271" t="s">
        <v>494</v>
      </c>
      <c r="B2271">
        <v>17.75</v>
      </c>
      <c r="C2271" t="s">
        <v>15</v>
      </c>
      <c r="D2271">
        <v>3.4700000000000002E-2</v>
      </c>
      <c r="E2271" t="s">
        <v>16</v>
      </c>
      <c r="F2271">
        <v>250.47499999999999</v>
      </c>
      <c r="G2271" t="s">
        <v>39</v>
      </c>
      <c r="H2271">
        <v>1987</v>
      </c>
      <c r="I2271" t="s">
        <v>40</v>
      </c>
      <c r="J2271" t="s">
        <v>27</v>
      </c>
      <c r="K2271" t="s">
        <v>20</v>
      </c>
      <c r="L2271">
        <v>3484.3962000000001</v>
      </c>
      <c r="M2271" t="s">
        <v>21</v>
      </c>
      <c r="N2271" t="s">
        <v>22</v>
      </c>
      <c r="O2271" t="str">
        <f t="shared" si="70"/>
        <v xml:space="preserve">Tier 3-Supermarket </v>
      </c>
      <c r="P2271" s="1">
        <f t="shared" si="71"/>
        <v>7.2802469493755449E-5</v>
      </c>
    </row>
    <row r="2272" spans="1:16" x14ac:dyDescent="0.3">
      <c r="A2272" t="s">
        <v>1490</v>
      </c>
      <c r="B2272">
        <v>17.75</v>
      </c>
      <c r="C2272" t="s">
        <v>24</v>
      </c>
      <c r="D2272">
        <v>0.15709999999999999</v>
      </c>
      <c r="E2272" t="s">
        <v>16</v>
      </c>
      <c r="F2272">
        <v>239.554</v>
      </c>
      <c r="G2272" t="s">
        <v>48</v>
      </c>
      <c r="H2272">
        <v>2002</v>
      </c>
      <c r="J2272" t="s">
        <v>49</v>
      </c>
      <c r="K2272" t="s">
        <v>20</v>
      </c>
      <c r="L2272">
        <v>2981.0074</v>
      </c>
      <c r="M2272" t="s">
        <v>21</v>
      </c>
      <c r="N2272" t="s">
        <v>57</v>
      </c>
      <c r="O2272" t="str">
        <f t="shared" si="70"/>
        <v xml:space="preserve">Tier 2-Supermarket </v>
      </c>
      <c r="P2272" s="1">
        <f t="shared" si="71"/>
        <v>6.2284736821593148E-5</v>
      </c>
    </row>
    <row r="2273" spans="1:16" x14ac:dyDescent="0.3">
      <c r="A2273" t="s">
        <v>1304</v>
      </c>
      <c r="B2273">
        <v>17.75</v>
      </c>
      <c r="C2273" t="s">
        <v>24</v>
      </c>
      <c r="D2273">
        <v>3.7900000000000003E-2</v>
      </c>
      <c r="E2273" t="s">
        <v>42</v>
      </c>
      <c r="F2273">
        <v>154.666</v>
      </c>
      <c r="G2273" t="s">
        <v>54</v>
      </c>
      <c r="H2273">
        <v>1997</v>
      </c>
      <c r="I2273" t="s">
        <v>55</v>
      </c>
      <c r="J2273" t="s">
        <v>19</v>
      </c>
      <c r="K2273" t="s">
        <v>20</v>
      </c>
      <c r="L2273">
        <v>2374.4326999999998</v>
      </c>
      <c r="M2273" t="s">
        <v>21</v>
      </c>
      <c r="N2273" t="s">
        <v>22</v>
      </c>
      <c r="O2273" t="str">
        <f t="shared" si="70"/>
        <v xml:space="preserve">Tier 1-Supermarket </v>
      </c>
      <c r="P2273" s="1">
        <f t="shared" si="71"/>
        <v>4.9611052901138327E-5</v>
      </c>
    </row>
    <row r="2274" spans="1:16" x14ac:dyDescent="0.3">
      <c r="A2274" t="s">
        <v>1339</v>
      </c>
      <c r="B2274">
        <v>17.75</v>
      </c>
      <c r="C2274" t="s">
        <v>15</v>
      </c>
      <c r="D2274">
        <v>3.04E-2</v>
      </c>
      <c r="E2274" t="s">
        <v>16</v>
      </c>
      <c r="F2274">
        <v>257.267</v>
      </c>
      <c r="G2274" t="s">
        <v>65</v>
      </c>
      <c r="H2274">
        <v>2004</v>
      </c>
      <c r="I2274" t="s">
        <v>55</v>
      </c>
      <c r="J2274" t="s">
        <v>49</v>
      </c>
      <c r="K2274" t="s">
        <v>20</v>
      </c>
      <c r="L2274">
        <v>3974.2779</v>
      </c>
      <c r="M2274" t="s">
        <v>21</v>
      </c>
      <c r="N2274" t="s">
        <v>22</v>
      </c>
      <c r="O2274" t="str">
        <f t="shared" si="70"/>
        <v xml:space="preserve">Tier 2-Supermarket </v>
      </c>
      <c r="P2274" s="1">
        <f t="shared" si="71"/>
        <v>8.3037986774998909E-5</v>
      </c>
    </row>
    <row r="2275" spans="1:16" x14ac:dyDescent="0.3">
      <c r="A2275" t="s">
        <v>1489</v>
      </c>
      <c r="B2275">
        <v>17.75</v>
      </c>
      <c r="C2275" t="s">
        <v>15</v>
      </c>
      <c r="D2275">
        <v>5.5300000000000002E-2</v>
      </c>
      <c r="E2275" t="s">
        <v>33</v>
      </c>
      <c r="F2275">
        <v>143.744</v>
      </c>
      <c r="G2275" t="s">
        <v>26</v>
      </c>
      <c r="H2275">
        <v>2009</v>
      </c>
      <c r="I2275" t="s">
        <v>18</v>
      </c>
      <c r="J2275" t="s">
        <v>27</v>
      </c>
      <c r="K2275" t="s">
        <v>28</v>
      </c>
      <c r="L2275">
        <v>1390.2431999999999</v>
      </c>
      <c r="M2275" t="s">
        <v>21</v>
      </c>
      <c r="N2275" t="s">
        <v>22</v>
      </c>
      <c r="O2275" t="str">
        <f t="shared" si="70"/>
        <v xml:space="preserve">Tier 3-Supermarket </v>
      </c>
      <c r="P2275" s="1">
        <f t="shared" si="71"/>
        <v>2.9047540046364688E-5</v>
      </c>
    </row>
    <row r="2276" spans="1:16" x14ac:dyDescent="0.3">
      <c r="A2276" t="s">
        <v>852</v>
      </c>
      <c r="B2276">
        <v>17.75</v>
      </c>
      <c r="C2276" t="s">
        <v>15</v>
      </c>
      <c r="D2276">
        <v>1.46E-2</v>
      </c>
      <c r="E2276" t="s">
        <v>33</v>
      </c>
      <c r="F2276">
        <v>160.126</v>
      </c>
      <c r="G2276" t="s">
        <v>26</v>
      </c>
      <c r="H2276">
        <v>2009</v>
      </c>
      <c r="I2276" t="s">
        <v>18</v>
      </c>
      <c r="J2276" t="s">
        <v>27</v>
      </c>
      <c r="K2276" t="s">
        <v>28</v>
      </c>
      <c r="L2276">
        <v>2284.9110000000001</v>
      </c>
      <c r="M2276" t="s">
        <v>21</v>
      </c>
      <c r="N2276" t="s">
        <v>22</v>
      </c>
      <c r="O2276" t="str">
        <f t="shared" si="70"/>
        <v xml:space="preserve">Tier 3-Supermarket </v>
      </c>
      <c r="P2276" s="1">
        <f t="shared" si="71"/>
        <v>4.7740599468408975E-5</v>
      </c>
    </row>
    <row r="2277" spans="1:16" x14ac:dyDescent="0.3">
      <c r="A2277" t="s">
        <v>786</v>
      </c>
      <c r="B2277">
        <v>17.75</v>
      </c>
      <c r="C2277" t="s">
        <v>15</v>
      </c>
      <c r="D2277">
        <v>3.0499999999999999E-2</v>
      </c>
      <c r="E2277" t="s">
        <v>161</v>
      </c>
      <c r="F2277">
        <v>181.666</v>
      </c>
      <c r="G2277" t="s">
        <v>39</v>
      </c>
      <c r="H2277">
        <v>1987</v>
      </c>
      <c r="I2277" t="s">
        <v>40</v>
      </c>
      <c r="J2277" t="s">
        <v>27</v>
      </c>
      <c r="K2277" t="s">
        <v>20</v>
      </c>
      <c r="L2277">
        <v>2350.6763999999998</v>
      </c>
      <c r="M2277" t="s">
        <v>45</v>
      </c>
      <c r="N2277" t="s">
        <v>22</v>
      </c>
      <c r="O2277" t="str">
        <f t="shared" si="70"/>
        <v xml:space="preserve">Tier 3-Supermarket </v>
      </c>
      <c r="P2277" s="1">
        <f t="shared" si="71"/>
        <v>4.9114692209999211E-5</v>
      </c>
    </row>
    <row r="2278" spans="1:16" x14ac:dyDescent="0.3">
      <c r="A2278" t="s">
        <v>673</v>
      </c>
      <c r="B2278">
        <v>17.75</v>
      </c>
      <c r="C2278" t="s">
        <v>24</v>
      </c>
      <c r="D2278">
        <v>6.7900000000000002E-2</v>
      </c>
      <c r="E2278" t="s">
        <v>42</v>
      </c>
      <c r="F2278">
        <v>187.32400000000001</v>
      </c>
      <c r="G2278" t="s">
        <v>51</v>
      </c>
      <c r="H2278">
        <v>2007</v>
      </c>
      <c r="J2278" t="s">
        <v>49</v>
      </c>
      <c r="K2278" t="s">
        <v>20</v>
      </c>
      <c r="L2278">
        <v>3249.2366999999999</v>
      </c>
      <c r="M2278" t="s">
        <v>21</v>
      </c>
      <c r="N2278" t="s">
        <v>22</v>
      </c>
      <c r="O2278" t="str">
        <f t="shared" si="70"/>
        <v xml:space="preserve">Tier 2-Supermarket </v>
      </c>
      <c r="P2278" s="1">
        <f t="shared" si="71"/>
        <v>6.7889080963221289E-5</v>
      </c>
    </row>
    <row r="2279" spans="1:16" x14ac:dyDescent="0.3">
      <c r="A2279" t="s">
        <v>1304</v>
      </c>
      <c r="B2279">
        <v>17.75</v>
      </c>
      <c r="C2279" t="s">
        <v>24</v>
      </c>
      <c r="D2279">
        <v>3.7900000000000003E-2</v>
      </c>
      <c r="E2279" t="s">
        <v>42</v>
      </c>
      <c r="F2279">
        <v>153.36600000000001</v>
      </c>
      <c r="G2279" t="s">
        <v>17</v>
      </c>
      <c r="H2279">
        <v>1999</v>
      </c>
      <c r="I2279" t="s">
        <v>18</v>
      </c>
      <c r="J2279" t="s">
        <v>19</v>
      </c>
      <c r="K2279" t="s">
        <v>20</v>
      </c>
      <c r="L2279">
        <v>2126.4756000000002</v>
      </c>
      <c r="M2279" t="s">
        <v>21</v>
      </c>
      <c r="N2279" t="s">
        <v>22</v>
      </c>
      <c r="O2279" t="str">
        <f t="shared" si="70"/>
        <v xml:space="preserve">Tier 1-Supermarket </v>
      </c>
      <c r="P2279" s="1">
        <f t="shared" si="71"/>
        <v>4.4430273169915439E-5</v>
      </c>
    </row>
    <row r="2280" spans="1:16" x14ac:dyDescent="0.3">
      <c r="A2280" t="s">
        <v>888</v>
      </c>
      <c r="B2280">
        <v>17.75</v>
      </c>
      <c r="C2280" t="s">
        <v>15</v>
      </c>
      <c r="D2280">
        <v>7.5899999999999995E-2</v>
      </c>
      <c r="E2280" t="s">
        <v>42</v>
      </c>
      <c r="F2280">
        <v>113.354</v>
      </c>
      <c r="G2280" t="s">
        <v>39</v>
      </c>
      <c r="H2280">
        <v>1987</v>
      </c>
      <c r="I2280" t="s">
        <v>40</v>
      </c>
      <c r="J2280" t="s">
        <v>27</v>
      </c>
      <c r="K2280" t="s">
        <v>20</v>
      </c>
      <c r="L2280">
        <v>1657.3116</v>
      </c>
      <c r="M2280" t="s">
        <v>21</v>
      </c>
      <c r="N2280" t="s">
        <v>22</v>
      </c>
      <c r="O2280" t="str">
        <f t="shared" si="70"/>
        <v xml:space="preserve">Tier 3-Supermarket </v>
      </c>
      <c r="P2280" s="1">
        <f t="shared" si="71"/>
        <v>3.462762851154729E-5</v>
      </c>
    </row>
    <row r="2281" spans="1:16" x14ac:dyDescent="0.3">
      <c r="A2281" t="s">
        <v>673</v>
      </c>
      <c r="B2281">
        <v>17.75</v>
      </c>
      <c r="C2281" t="s">
        <v>24</v>
      </c>
      <c r="D2281">
        <v>6.7500000000000004E-2</v>
      </c>
      <c r="E2281" t="s">
        <v>42</v>
      </c>
      <c r="F2281">
        <v>187.124</v>
      </c>
      <c r="G2281" t="s">
        <v>54</v>
      </c>
      <c r="H2281">
        <v>1997</v>
      </c>
      <c r="I2281" t="s">
        <v>55</v>
      </c>
      <c r="J2281" t="s">
        <v>19</v>
      </c>
      <c r="K2281" t="s">
        <v>20</v>
      </c>
      <c r="L2281">
        <v>2892.1176</v>
      </c>
      <c r="M2281" t="s">
        <v>21</v>
      </c>
      <c r="N2281" t="s">
        <v>22</v>
      </c>
      <c r="O2281" t="str">
        <f t="shared" si="70"/>
        <v xml:space="preserve">Tier 1-Supermarket </v>
      </c>
      <c r="P2281" s="1">
        <f t="shared" si="71"/>
        <v>6.0427486215934115E-5</v>
      </c>
    </row>
    <row r="2282" spans="1:16" x14ac:dyDescent="0.3">
      <c r="A2282" t="s">
        <v>1304</v>
      </c>
      <c r="B2282">
        <v>17.75</v>
      </c>
      <c r="C2282" t="s">
        <v>24</v>
      </c>
      <c r="D2282">
        <v>3.7999999999999999E-2</v>
      </c>
      <c r="E2282" t="s">
        <v>42</v>
      </c>
      <c r="F2282">
        <v>153.066</v>
      </c>
      <c r="G2282" t="s">
        <v>48</v>
      </c>
      <c r="H2282">
        <v>2002</v>
      </c>
      <c r="J2282" t="s">
        <v>49</v>
      </c>
      <c r="K2282" t="s">
        <v>20</v>
      </c>
      <c r="L2282">
        <v>2235.0630000000001</v>
      </c>
      <c r="M2282" t="s">
        <v>21</v>
      </c>
      <c r="N2282" t="s">
        <v>22</v>
      </c>
      <c r="O2282" t="str">
        <f t="shared" si="70"/>
        <v xml:space="preserve">Tier 2-Supermarket </v>
      </c>
      <c r="P2282" s="1">
        <f t="shared" si="71"/>
        <v>4.6699082576809588E-5</v>
      </c>
    </row>
    <row r="2283" spans="1:16" x14ac:dyDescent="0.3">
      <c r="A2283" t="s">
        <v>1303</v>
      </c>
      <c r="B2283">
        <v>17.75</v>
      </c>
      <c r="C2283" t="s">
        <v>15</v>
      </c>
      <c r="D2283">
        <v>0.18629999999999999</v>
      </c>
      <c r="E2283" t="s">
        <v>161</v>
      </c>
      <c r="F2283">
        <v>108.191</v>
      </c>
      <c r="G2283" t="s">
        <v>34</v>
      </c>
      <c r="H2283">
        <v>1998</v>
      </c>
      <c r="J2283" t="s">
        <v>27</v>
      </c>
      <c r="K2283" t="s">
        <v>35</v>
      </c>
      <c r="L2283">
        <v>193.06489999999999</v>
      </c>
      <c r="M2283" t="s">
        <v>45</v>
      </c>
      <c r="N2283" t="s">
        <v>57</v>
      </c>
      <c r="O2283" t="str">
        <f t="shared" si="70"/>
        <v>Tier 3-Grocery Stor</v>
      </c>
      <c r="P2283" s="1">
        <f t="shared" si="71"/>
        <v>4.033870055467557E-6</v>
      </c>
    </row>
    <row r="2284" spans="1:16" x14ac:dyDescent="0.3">
      <c r="A2284" t="s">
        <v>1489</v>
      </c>
      <c r="B2284">
        <v>17.75</v>
      </c>
      <c r="C2284" t="s">
        <v>15</v>
      </c>
      <c r="D2284">
        <v>5.5199999999999999E-2</v>
      </c>
      <c r="E2284" t="s">
        <v>33</v>
      </c>
      <c r="F2284">
        <v>143.744</v>
      </c>
      <c r="G2284" t="s">
        <v>48</v>
      </c>
      <c r="H2284">
        <v>2002</v>
      </c>
      <c r="J2284" t="s">
        <v>49</v>
      </c>
      <c r="K2284" t="s">
        <v>20</v>
      </c>
      <c r="L2284">
        <v>1614.8506</v>
      </c>
      <c r="M2284" t="s">
        <v>21</v>
      </c>
      <c r="N2284" t="s">
        <v>22</v>
      </c>
      <c r="O2284" t="str">
        <f t="shared" si="70"/>
        <v xml:space="preserve">Tier 2-Supermarket </v>
      </c>
      <c r="P2284" s="1">
        <f t="shared" si="71"/>
        <v>3.374045452795313E-5</v>
      </c>
    </row>
    <row r="2285" spans="1:16" x14ac:dyDescent="0.3">
      <c r="A2285" t="s">
        <v>1339</v>
      </c>
      <c r="B2285">
        <v>17.75</v>
      </c>
      <c r="C2285" t="s">
        <v>15</v>
      </c>
      <c r="D2285">
        <v>3.0599999999999999E-2</v>
      </c>
      <c r="E2285" t="s">
        <v>16</v>
      </c>
      <c r="F2285">
        <v>256.66699999999997</v>
      </c>
      <c r="G2285" t="s">
        <v>51</v>
      </c>
      <c r="H2285">
        <v>2007</v>
      </c>
      <c r="J2285" t="s">
        <v>49</v>
      </c>
      <c r="K2285" t="s">
        <v>20</v>
      </c>
      <c r="L2285">
        <v>3644.5183000000002</v>
      </c>
      <c r="M2285" t="s">
        <v>21</v>
      </c>
      <c r="N2285" t="s">
        <v>22</v>
      </c>
      <c r="O2285" t="str">
        <f t="shared" si="70"/>
        <v xml:space="preserve">Tier 2-Supermarket </v>
      </c>
      <c r="P2285" s="1">
        <f t="shared" si="71"/>
        <v>7.6148037457733275E-5</v>
      </c>
    </row>
    <row r="2286" spans="1:16" x14ac:dyDescent="0.3">
      <c r="A2286" t="s">
        <v>1490</v>
      </c>
      <c r="B2286">
        <v>17.75</v>
      </c>
      <c r="C2286" t="s">
        <v>24</v>
      </c>
      <c r="D2286">
        <v>0.15770000000000001</v>
      </c>
      <c r="E2286" t="s">
        <v>16</v>
      </c>
      <c r="F2286">
        <v>240.25399999999999</v>
      </c>
      <c r="G2286" t="s">
        <v>51</v>
      </c>
      <c r="H2286">
        <v>2007</v>
      </c>
      <c r="J2286" t="s">
        <v>49</v>
      </c>
      <c r="K2286" t="s">
        <v>20</v>
      </c>
      <c r="L2286">
        <v>3017.3343</v>
      </c>
      <c r="M2286" t="s">
        <v>21</v>
      </c>
      <c r="N2286" t="s">
        <v>57</v>
      </c>
      <c r="O2286" t="str">
        <f t="shared" si="70"/>
        <v xml:space="preserve">Tier 2-Supermarket </v>
      </c>
      <c r="P2286" s="1">
        <f t="shared" si="71"/>
        <v>6.3043745808301577E-5</v>
      </c>
    </row>
    <row r="2287" spans="1:16" x14ac:dyDescent="0.3">
      <c r="A2287" t="s">
        <v>1489</v>
      </c>
      <c r="B2287">
        <v>17.75</v>
      </c>
      <c r="C2287" t="s">
        <v>15</v>
      </c>
      <c r="D2287">
        <v>5.5399999999999998E-2</v>
      </c>
      <c r="E2287" t="s">
        <v>33</v>
      </c>
      <c r="F2287">
        <v>145.744</v>
      </c>
      <c r="G2287" t="s">
        <v>51</v>
      </c>
      <c r="H2287">
        <v>2007</v>
      </c>
      <c r="J2287" t="s">
        <v>49</v>
      </c>
      <c r="K2287" t="s">
        <v>20</v>
      </c>
      <c r="L2287">
        <v>1917.7398000000001</v>
      </c>
      <c r="M2287" t="s">
        <v>21</v>
      </c>
      <c r="N2287" t="s">
        <v>22</v>
      </c>
      <c r="O2287" t="str">
        <f t="shared" si="70"/>
        <v xml:space="preserve">Tier 2-Supermarket </v>
      </c>
      <c r="P2287" s="1">
        <f t="shared" si="71"/>
        <v>4.0068977599751906E-5</v>
      </c>
    </row>
    <row r="2288" spans="1:16" x14ac:dyDescent="0.3">
      <c r="A2288" t="s">
        <v>1319</v>
      </c>
      <c r="B2288">
        <v>17.75</v>
      </c>
      <c r="C2288" t="s">
        <v>15</v>
      </c>
      <c r="D2288">
        <v>7.3400000000000007E-2</v>
      </c>
      <c r="E2288" t="s">
        <v>553</v>
      </c>
      <c r="F2288">
        <v>35.921999999999997</v>
      </c>
      <c r="G2288" t="s">
        <v>54</v>
      </c>
      <c r="H2288">
        <v>1997</v>
      </c>
      <c r="I2288" t="s">
        <v>55</v>
      </c>
      <c r="J2288" t="s">
        <v>19</v>
      </c>
      <c r="K2288" t="s">
        <v>20</v>
      </c>
      <c r="L2288">
        <v>627.23180000000002</v>
      </c>
      <c r="M2288" t="s">
        <v>21</v>
      </c>
      <c r="N2288" t="s">
        <v>22</v>
      </c>
      <c r="O2288" t="str">
        <f t="shared" si="70"/>
        <v xml:space="preserve">Tier 1-Supermarket </v>
      </c>
      <c r="P2288" s="1">
        <f t="shared" si="71"/>
        <v>1.3105290375707939E-5</v>
      </c>
    </row>
    <row r="2289" spans="1:16" x14ac:dyDescent="0.3">
      <c r="A2289" t="s">
        <v>1304</v>
      </c>
      <c r="B2289">
        <v>17.75</v>
      </c>
      <c r="C2289" t="s">
        <v>24</v>
      </c>
      <c r="D2289">
        <v>3.7900000000000003E-2</v>
      </c>
      <c r="E2289" t="s">
        <v>42</v>
      </c>
      <c r="F2289">
        <v>152.76599999999999</v>
      </c>
      <c r="G2289" t="s">
        <v>65</v>
      </c>
      <c r="H2289">
        <v>2004</v>
      </c>
      <c r="I2289" t="s">
        <v>55</v>
      </c>
      <c r="J2289" t="s">
        <v>49</v>
      </c>
      <c r="K2289" t="s">
        <v>20</v>
      </c>
      <c r="L2289">
        <v>2465.933</v>
      </c>
      <c r="M2289" t="s">
        <v>21</v>
      </c>
      <c r="N2289" t="s">
        <v>22</v>
      </c>
      <c r="O2289" t="str">
        <f t="shared" si="70"/>
        <v xml:space="preserve">Tier 2-Supermarket </v>
      </c>
      <c r="P2289" s="1">
        <f t="shared" si="71"/>
        <v>5.1522846915670737E-5</v>
      </c>
    </row>
    <row r="2290" spans="1:16" x14ac:dyDescent="0.3">
      <c r="A2290" t="s">
        <v>1339</v>
      </c>
      <c r="B2290">
        <v>17.75</v>
      </c>
      <c r="C2290" t="s">
        <v>15</v>
      </c>
      <c r="D2290">
        <v>3.04E-2</v>
      </c>
      <c r="E2290" t="s">
        <v>16</v>
      </c>
      <c r="F2290">
        <v>255.96700000000001</v>
      </c>
      <c r="G2290" t="s">
        <v>54</v>
      </c>
      <c r="H2290">
        <v>1997</v>
      </c>
      <c r="I2290" t="s">
        <v>55</v>
      </c>
      <c r="J2290" t="s">
        <v>19</v>
      </c>
      <c r="K2290" t="s">
        <v>20</v>
      </c>
      <c r="L2290">
        <v>3164.2682</v>
      </c>
      <c r="M2290" t="s">
        <v>21</v>
      </c>
      <c r="N2290" t="s">
        <v>22</v>
      </c>
      <c r="O2290" t="str">
        <f t="shared" si="70"/>
        <v xml:space="preserve">Tier 1-Supermarket </v>
      </c>
      <c r="P2290" s="1">
        <f t="shared" si="71"/>
        <v>6.6113761431768422E-5</v>
      </c>
    </row>
    <row r="2291" spans="1:16" x14ac:dyDescent="0.3">
      <c r="A2291" t="s">
        <v>447</v>
      </c>
      <c r="B2291">
        <v>17.75</v>
      </c>
      <c r="C2291" t="s">
        <v>24</v>
      </c>
      <c r="D2291">
        <v>2.98E-2</v>
      </c>
      <c r="E2291" t="s">
        <v>33</v>
      </c>
      <c r="F2291">
        <v>140.084</v>
      </c>
      <c r="G2291" t="s">
        <v>26</v>
      </c>
      <c r="H2291">
        <v>2009</v>
      </c>
      <c r="I2291" t="s">
        <v>18</v>
      </c>
      <c r="J2291" t="s">
        <v>27</v>
      </c>
      <c r="K2291" t="s">
        <v>28</v>
      </c>
      <c r="L2291">
        <v>1501.1461999999999</v>
      </c>
      <c r="M2291" t="s">
        <v>21</v>
      </c>
      <c r="N2291" t="s">
        <v>22</v>
      </c>
      <c r="O2291" t="str">
        <f t="shared" si="70"/>
        <v xml:space="preserve">Tier 3-Supermarket </v>
      </c>
      <c r="P2291" s="1">
        <f t="shared" si="71"/>
        <v>3.1364731264247994E-5</v>
      </c>
    </row>
    <row r="2292" spans="1:16" x14ac:dyDescent="0.3">
      <c r="A2292" t="s">
        <v>1303</v>
      </c>
      <c r="B2292">
        <v>17.75</v>
      </c>
      <c r="C2292" t="s">
        <v>15</v>
      </c>
      <c r="D2292">
        <v>0</v>
      </c>
      <c r="E2292" t="s">
        <v>161</v>
      </c>
      <c r="F2292">
        <v>109.89100000000001</v>
      </c>
      <c r="G2292" t="s">
        <v>65</v>
      </c>
      <c r="H2292">
        <v>2004</v>
      </c>
      <c r="I2292" t="s">
        <v>55</v>
      </c>
      <c r="J2292" t="s">
        <v>49</v>
      </c>
      <c r="K2292" t="s">
        <v>20</v>
      </c>
      <c r="L2292">
        <v>1657.7248</v>
      </c>
      <c r="M2292" t="s">
        <v>45</v>
      </c>
      <c r="N2292" t="s">
        <v>36</v>
      </c>
      <c r="O2292" t="str">
        <f t="shared" si="70"/>
        <v xml:space="preserve">Tier 2-Supermarket </v>
      </c>
      <c r="P2292" s="1">
        <f t="shared" si="71"/>
        <v>3.463626185249595E-5</v>
      </c>
    </row>
    <row r="2293" spans="1:16" x14ac:dyDescent="0.3">
      <c r="A2293" t="s">
        <v>103</v>
      </c>
      <c r="B2293">
        <v>17.7</v>
      </c>
      <c r="C2293" t="s">
        <v>15</v>
      </c>
      <c r="D2293">
        <v>0.1951</v>
      </c>
      <c r="E2293" t="s">
        <v>44</v>
      </c>
      <c r="F2293">
        <v>185.42699999999999</v>
      </c>
      <c r="G2293" t="s">
        <v>34</v>
      </c>
      <c r="H2293">
        <v>1998</v>
      </c>
      <c r="J2293" t="s">
        <v>27</v>
      </c>
      <c r="K2293" t="s">
        <v>35</v>
      </c>
      <c r="L2293">
        <v>184.42660000000001</v>
      </c>
      <c r="M2293" t="s">
        <v>45</v>
      </c>
      <c r="N2293" t="s">
        <v>57</v>
      </c>
      <c r="O2293" t="str">
        <f t="shared" si="70"/>
        <v>Tier 3-Grocery Stor</v>
      </c>
      <c r="P2293" s="1">
        <f t="shared" si="71"/>
        <v>3.8533826665110699E-6</v>
      </c>
    </row>
    <row r="2294" spans="1:16" x14ac:dyDescent="0.3">
      <c r="A2294" t="s">
        <v>152</v>
      </c>
      <c r="B2294">
        <v>17.7</v>
      </c>
      <c r="C2294" t="s">
        <v>15</v>
      </c>
      <c r="D2294">
        <v>1.1599999999999999E-2</v>
      </c>
      <c r="E2294" t="s">
        <v>47</v>
      </c>
      <c r="F2294">
        <v>95.040999999999997</v>
      </c>
      <c r="G2294" t="s">
        <v>65</v>
      </c>
      <c r="H2294">
        <v>2004</v>
      </c>
      <c r="I2294" t="s">
        <v>55</v>
      </c>
      <c r="J2294" t="s">
        <v>49</v>
      </c>
      <c r="K2294" t="s">
        <v>20</v>
      </c>
      <c r="L2294">
        <v>868.86900000000003</v>
      </c>
      <c r="M2294" t="s">
        <v>45</v>
      </c>
      <c r="N2294" t="s">
        <v>22</v>
      </c>
      <c r="O2294" t="str">
        <f t="shared" si="70"/>
        <v xml:space="preserve">Tier 2-Supermarket </v>
      </c>
      <c r="P2294" s="1">
        <f t="shared" si="71"/>
        <v>1.8154023031757927E-5</v>
      </c>
    </row>
    <row r="2295" spans="1:16" x14ac:dyDescent="0.3">
      <c r="A2295" t="s">
        <v>187</v>
      </c>
      <c r="B2295">
        <v>17.7</v>
      </c>
      <c r="C2295" t="s">
        <v>15</v>
      </c>
      <c r="D2295">
        <v>0.29189999999999999</v>
      </c>
      <c r="E2295" t="s">
        <v>33</v>
      </c>
      <c r="F2295">
        <v>115.18300000000001</v>
      </c>
      <c r="G2295" t="s">
        <v>34</v>
      </c>
      <c r="H2295">
        <v>1998</v>
      </c>
      <c r="J2295" t="s">
        <v>27</v>
      </c>
      <c r="K2295" t="s">
        <v>35</v>
      </c>
      <c r="L2295">
        <v>345.55020000000002</v>
      </c>
      <c r="M2295" t="s">
        <v>21</v>
      </c>
      <c r="N2295" t="s">
        <v>57</v>
      </c>
      <c r="O2295" t="str">
        <f t="shared" si="70"/>
        <v>Tier 3-Grocery Stor</v>
      </c>
      <c r="P2295" s="1">
        <f t="shared" si="71"/>
        <v>7.2198758264232677E-6</v>
      </c>
    </row>
    <row r="2296" spans="1:16" x14ac:dyDescent="0.3">
      <c r="A2296" t="s">
        <v>274</v>
      </c>
      <c r="B2296">
        <v>17.7</v>
      </c>
      <c r="C2296" t="s">
        <v>15</v>
      </c>
      <c r="D2296">
        <v>1.2500000000000001E-2</v>
      </c>
      <c r="E2296" t="s">
        <v>38</v>
      </c>
      <c r="F2296">
        <v>167.047</v>
      </c>
      <c r="G2296" t="s">
        <v>65</v>
      </c>
      <c r="H2296">
        <v>2004</v>
      </c>
      <c r="I2296" t="s">
        <v>55</v>
      </c>
      <c r="J2296" t="s">
        <v>49</v>
      </c>
      <c r="K2296" t="s">
        <v>20</v>
      </c>
      <c r="L2296">
        <v>5895.6589999999997</v>
      </c>
      <c r="M2296" t="s">
        <v>38</v>
      </c>
      <c r="N2296" t="s">
        <v>22</v>
      </c>
      <c r="O2296" t="str">
        <f t="shared" si="70"/>
        <v xml:space="preserve">Tier 2-Supermarket </v>
      </c>
      <c r="P2296" s="1">
        <f t="shared" si="71"/>
        <v>1.2318304516951452E-4</v>
      </c>
    </row>
    <row r="2297" spans="1:16" x14ac:dyDescent="0.3">
      <c r="A2297" t="s">
        <v>490</v>
      </c>
      <c r="B2297">
        <v>17.7</v>
      </c>
      <c r="C2297" t="s">
        <v>24</v>
      </c>
      <c r="D2297">
        <v>1.66E-2</v>
      </c>
      <c r="E2297" t="s">
        <v>33</v>
      </c>
      <c r="F2297">
        <v>48.103000000000002</v>
      </c>
      <c r="G2297" t="s">
        <v>48</v>
      </c>
      <c r="H2297">
        <v>2002</v>
      </c>
      <c r="J2297" t="s">
        <v>49</v>
      </c>
      <c r="K2297" t="s">
        <v>20</v>
      </c>
      <c r="L2297">
        <v>534.63739999999996</v>
      </c>
      <c r="M2297" t="s">
        <v>21</v>
      </c>
      <c r="N2297" t="s">
        <v>22</v>
      </c>
      <c r="O2297" t="str">
        <f t="shared" si="70"/>
        <v xml:space="preserve">Tier 2-Supermarket </v>
      </c>
      <c r="P2297" s="1">
        <f t="shared" si="71"/>
        <v>1.1170636394254111E-5</v>
      </c>
    </row>
    <row r="2298" spans="1:16" x14ac:dyDescent="0.3">
      <c r="A2298" t="s">
        <v>568</v>
      </c>
      <c r="B2298">
        <v>17.7</v>
      </c>
      <c r="C2298" t="s">
        <v>15</v>
      </c>
      <c r="D2298">
        <v>3.0099999999999998E-2</v>
      </c>
      <c r="E2298" t="s">
        <v>44</v>
      </c>
      <c r="F2298">
        <v>165.982</v>
      </c>
      <c r="G2298" t="s">
        <v>51</v>
      </c>
      <c r="H2298">
        <v>2007</v>
      </c>
      <c r="J2298" t="s">
        <v>49</v>
      </c>
      <c r="K2298" t="s">
        <v>20</v>
      </c>
      <c r="L2298">
        <v>4362.3216000000002</v>
      </c>
      <c r="M2298" t="s">
        <v>45</v>
      </c>
      <c r="N2298" t="s">
        <v>22</v>
      </c>
      <c r="O2298" t="str">
        <f t="shared" si="70"/>
        <v xml:space="preserve">Tier 2-Supermarket </v>
      </c>
      <c r="P2298" s="1">
        <f t="shared" si="71"/>
        <v>9.1145715635308766E-5</v>
      </c>
    </row>
    <row r="2299" spans="1:16" x14ac:dyDescent="0.3">
      <c r="A2299" t="s">
        <v>152</v>
      </c>
      <c r="B2299">
        <v>17.7</v>
      </c>
      <c r="C2299" t="s">
        <v>15</v>
      </c>
      <c r="D2299">
        <v>1.1599999999999999E-2</v>
      </c>
      <c r="E2299" t="s">
        <v>47</v>
      </c>
      <c r="F2299">
        <v>94.540999999999997</v>
      </c>
      <c r="G2299" t="s">
        <v>48</v>
      </c>
      <c r="H2299">
        <v>2002</v>
      </c>
      <c r="J2299" t="s">
        <v>49</v>
      </c>
      <c r="K2299" t="s">
        <v>20</v>
      </c>
      <c r="L2299">
        <v>1061.951</v>
      </c>
      <c r="M2299" t="s">
        <v>45</v>
      </c>
      <c r="N2299" t="s">
        <v>22</v>
      </c>
      <c r="O2299" t="str">
        <f t="shared" si="70"/>
        <v xml:space="preserve">Tier 2-Supermarket </v>
      </c>
      <c r="P2299" s="1">
        <f t="shared" si="71"/>
        <v>2.2188250372148576E-5</v>
      </c>
    </row>
    <row r="2300" spans="1:16" x14ac:dyDescent="0.3">
      <c r="A2300" t="s">
        <v>103</v>
      </c>
      <c r="B2300">
        <v>17.7</v>
      </c>
      <c r="C2300" t="s">
        <v>15</v>
      </c>
      <c r="D2300">
        <v>0.1164</v>
      </c>
      <c r="E2300" t="s">
        <v>44</v>
      </c>
      <c r="F2300">
        <v>182.827</v>
      </c>
      <c r="G2300" t="s">
        <v>39</v>
      </c>
      <c r="H2300">
        <v>1987</v>
      </c>
      <c r="I2300" t="s">
        <v>40</v>
      </c>
      <c r="J2300" t="s">
        <v>27</v>
      </c>
      <c r="K2300" t="s">
        <v>20</v>
      </c>
      <c r="L2300">
        <v>5163.9448000000002</v>
      </c>
      <c r="M2300" t="s">
        <v>45</v>
      </c>
      <c r="N2300" t="s">
        <v>57</v>
      </c>
      <c r="O2300" t="str">
        <f t="shared" si="70"/>
        <v xml:space="preserve">Tier 3-Supermarket </v>
      </c>
      <c r="P2300" s="1">
        <f t="shared" si="71"/>
        <v>1.0789471466230996E-4</v>
      </c>
    </row>
    <row r="2301" spans="1:16" x14ac:dyDescent="0.3">
      <c r="A2301" t="s">
        <v>621</v>
      </c>
      <c r="B2301">
        <v>17.7</v>
      </c>
      <c r="C2301" t="s">
        <v>15</v>
      </c>
      <c r="D2301">
        <v>0.14699999999999999</v>
      </c>
      <c r="E2301" t="s">
        <v>16</v>
      </c>
      <c r="F2301">
        <v>184.12899999999999</v>
      </c>
      <c r="G2301" t="s">
        <v>34</v>
      </c>
      <c r="H2301">
        <v>1998</v>
      </c>
      <c r="J2301" t="s">
        <v>27</v>
      </c>
      <c r="K2301" t="s">
        <v>35</v>
      </c>
      <c r="L2301">
        <v>547.2876</v>
      </c>
      <c r="M2301" t="s">
        <v>21</v>
      </c>
      <c r="N2301" t="s">
        <v>57</v>
      </c>
      <c r="O2301" t="str">
        <f t="shared" si="70"/>
        <v>Tier 3-Grocery Stor</v>
      </c>
      <c r="P2301" s="1">
        <f t="shared" si="71"/>
        <v>1.1434947840693498E-5</v>
      </c>
    </row>
    <row r="2302" spans="1:16" x14ac:dyDescent="0.3">
      <c r="A2302" t="s">
        <v>568</v>
      </c>
      <c r="B2302">
        <v>17.7</v>
      </c>
      <c r="C2302" t="s">
        <v>15</v>
      </c>
      <c r="D2302">
        <v>5.0099999999999999E-2</v>
      </c>
      <c r="E2302" t="s">
        <v>44</v>
      </c>
      <c r="F2302">
        <v>165.982</v>
      </c>
      <c r="G2302" t="s">
        <v>34</v>
      </c>
      <c r="H2302">
        <v>1998</v>
      </c>
      <c r="J2302" t="s">
        <v>27</v>
      </c>
      <c r="K2302" t="s">
        <v>35</v>
      </c>
      <c r="L2302">
        <v>167.7816</v>
      </c>
      <c r="M2302" t="s">
        <v>45</v>
      </c>
      <c r="N2302" t="s">
        <v>22</v>
      </c>
      <c r="O2302" t="str">
        <f t="shared" si="70"/>
        <v>Tier 3-Grocery Stor</v>
      </c>
      <c r="P2302" s="1">
        <f t="shared" si="71"/>
        <v>3.5056044475118757E-6</v>
      </c>
    </row>
    <row r="2303" spans="1:16" x14ac:dyDescent="0.3">
      <c r="A2303" t="s">
        <v>490</v>
      </c>
      <c r="B2303">
        <v>17.7</v>
      </c>
      <c r="C2303" t="s">
        <v>24</v>
      </c>
      <c r="D2303">
        <v>1.66E-2</v>
      </c>
      <c r="E2303" t="s">
        <v>33</v>
      </c>
      <c r="F2303">
        <v>50.203000000000003</v>
      </c>
      <c r="G2303" t="s">
        <v>17</v>
      </c>
      <c r="H2303">
        <v>1999</v>
      </c>
      <c r="I2303" t="s">
        <v>18</v>
      </c>
      <c r="J2303" t="s">
        <v>19</v>
      </c>
      <c r="K2303" t="s">
        <v>20</v>
      </c>
      <c r="L2303">
        <v>1166.4816000000001</v>
      </c>
      <c r="M2303" t="s">
        <v>21</v>
      </c>
      <c r="N2303" t="s">
        <v>22</v>
      </c>
      <c r="O2303" t="str">
        <f t="shared" si="70"/>
        <v xml:space="preserve">Tier 1-Supermarket </v>
      </c>
      <c r="P2303" s="1">
        <f t="shared" si="71"/>
        <v>2.4372297587463518E-5</v>
      </c>
    </row>
    <row r="2304" spans="1:16" x14ac:dyDescent="0.3">
      <c r="A2304" t="s">
        <v>832</v>
      </c>
      <c r="B2304">
        <v>17.7</v>
      </c>
      <c r="C2304" t="s">
        <v>24</v>
      </c>
      <c r="D2304">
        <v>4.0899999999999999E-2</v>
      </c>
      <c r="E2304" t="s">
        <v>33</v>
      </c>
      <c r="F2304">
        <v>82.628</v>
      </c>
      <c r="G2304" t="s">
        <v>39</v>
      </c>
      <c r="H2304">
        <v>1987</v>
      </c>
      <c r="I2304" t="s">
        <v>40</v>
      </c>
      <c r="J2304" t="s">
        <v>27</v>
      </c>
      <c r="K2304" t="s">
        <v>20</v>
      </c>
      <c r="L2304">
        <v>731.04840000000002</v>
      </c>
      <c r="M2304" t="s">
        <v>21</v>
      </c>
      <c r="N2304" t="s">
        <v>22</v>
      </c>
      <c r="O2304" t="str">
        <f t="shared" si="70"/>
        <v xml:space="preserve">Tier 3-Supermarket </v>
      </c>
      <c r="P2304" s="1">
        <f t="shared" si="71"/>
        <v>1.52744193784446E-5</v>
      </c>
    </row>
    <row r="2305" spans="1:16" x14ac:dyDescent="0.3">
      <c r="A2305" t="s">
        <v>152</v>
      </c>
      <c r="B2305">
        <v>17.7</v>
      </c>
      <c r="C2305" t="s">
        <v>15</v>
      </c>
      <c r="D2305">
        <v>1.17E-2</v>
      </c>
      <c r="E2305" t="s">
        <v>47</v>
      </c>
      <c r="F2305">
        <v>96.540999999999997</v>
      </c>
      <c r="G2305" t="s">
        <v>26</v>
      </c>
      <c r="H2305">
        <v>2009</v>
      </c>
      <c r="I2305" t="s">
        <v>18</v>
      </c>
      <c r="J2305" t="s">
        <v>27</v>
      </c>
      <c r="K2305" t="s">
        <v>28</v>
      </c>
      <c r="L2305">
        <v>2220.4430000000002</v>
      </c>
      <c r="M2305" t="s">
        <v>45</v>
      </c>
      <c r="N2305" t="s">
        <v>22</v>
      </c>
      <c r="O2305" t="str">
        <f t="shared" si="70"/>
        <v xml:space="preserve">Tier 3-Supermarket </v>
      </c>
      <c r="P2305" s="1">
        <f t="shared" si="71"/>
        <v>4.6393614414492484E-5</v>
      </c>
    </row>
    <row r="2306" spans="1:16" x14ac:dyDescent="0.3">
      <c r="A2306" t="s">
        <v>490</v>
      </c>
      <c r="B2306">
        <v>17.7</v>
      </c>
      <c r="C2306" t="s">
        <v>24</v>
      </c>
      <c r="D2306">
        <v>1.66E-2</v>
      </c>
      <c r="E2306" t="s">
        <v>33</v>
      </c>
      <c r="F2306">
        <v>46.902999999999999</v>
      </c>
      <c r="G2306" t="s">
        <v>65</v>
      </c>
      <c r="H2306">
        <v>2004</v>
      </c>
      <c r="I2306" t="s">
        <v>55</v>
      </c>
      <c r="J2306" t="s">
        <v>49</v>
      </c>
      <c r="K2306" t="s">
        <v>20</v>
      </c>
      <c r="L2306">
        <v>972.06799999999998</v>
      </c>
      <c r="M2306" t="s">
        <v>21</v>
      </c>
      <c r="N2306" t="s">
        <v>22</v>
      </c>
      <c r="O2306" t="str">
        <f t="shared" ref="O2306:O2369" si="72">_xlfn.CONCAT(J2306,"-", LEFT(K2306,12))</f>
        <v xml:space="preserve">Tier 2-Supermarket </v>
      </c>
      <c r="P2306" s="1">
        <f t="shared" ref="P2306:P2369" si="73">L2306/SUM(L:L)</f>
        <v>2.0310247989552928E-5</v>
      </c>
    </row>
    <row r="2307" spans="1:16" x14ac:dyDescent="0.3">
      <c r="A2307" t="s">
        <v>979</v>
      </c>
      <c r="B2307">
        <v>17.7</v>
      </c>
      <c r="C2307" t="s">
        <v>15</v>
      </c>
      <c r="D2307">
        <v>5.11E-2</v>
      </c>
      <c r="E2307" t="s">
        <v>38</v>
      </c>
      <c r="F2307">
        <v>127.36799999999999</v>
      </c>
      <c r="G2307" t="s">
        <v>26</v>
      </c>
      <c r="H2307">
        <v>2009</v>
      </c>
      <c r="I2307" t="s">
        <v>18</v>
      </c>
      <c r="J2307" t="s">
        <v>27</v>
      </c>
      <c r="K2307" t="s">
        <v>28</v>
      </c>
      <c r="L2307">
        <v>3306.3627999999999</v>
      </c>
      <c r="M2307" t="s">
        <v>38</v>
      </c>
      <c r="N2307" t="s">
        <v>22</v>
      </c>
      <c r="O2307" t="str">
        <f t="shared" si="72"/>
        <v xml:space="preserve">Tier 3-Supermarket </v>
      </c>
      <c r="P2307" s="1">
        <f t="shared" si="73"/>
        <v>6.9082665421999891E-5</v>
      </c>
    </row>
    <row r="2308" spans="1:16" x14ac:dyDescent="0.3">
      <c r="A2308" t="s">
        <v>983</v>
      </c>
      <c r="B2308">
        <v>17.7</v>
      </c>
      <c r="C2308" t="s">
        <v>24</v>
      </c>
      <c r="D2308">
        <v>0</v>
      </c>
      <c r="E2308" t="s">
        <v>110</v>
      </c>
      <c r="F2308">
        <v>184.392</v>
      </c>
      <c r="G2308" t="s">
        <v>54</v>
      </c>
      <c r="H2308">
        <v>1997</v>
      </c>
      <c r="I2308" t="s">
        <v>55</v>
      </c>
      <c r="J2308" t="s">
        <v>19</v>
      </c>
      <c r="K2308" t="s">
        <v>20</v>
      </c>
      <c r="L2308">
        <v>4257.1252000000004</v>
      </c>
      <c r="M2308" t="s">
        <v>45</v>
      </c>
      <c r="N2308" t="s">
        <v>36</v>
      </c>
      <c r="O2308" t="str">
        <f t="shared" si="72"/>
        <v xml:space="preserve">Tier 1-Supermarket </v>
      </c>
      <c r="P2308" s="1">
        <f t="shared" si="73"/>
        <v>8.8947757291233873E-5</v>
      </c>
    </row>
    <row r="2309" spans="1:16" x14ac:dyDescent="0.3">
      <c r="A2309" t="s">
        <v>1015</v>
      </c>
      <c r="B2309">
        <v>17.7</v>
      </c>
      <c r="C2309" t="s">
        <v>24</v>
      </c>
      <c r="D2309">
        <v>0.1221</v>
      </c>
      <c r="E2309" t="s">
        <v>31</v>
      </c>
      <c r="F2309">
        <v>100.767</v>
      </c>
      <c r="G2309" t="s">
        <v>48</v>
      </c>
      <c r="H2309">
        <v>2002</v>
      </c>
      <c r="J2309" t="s">
        <v>49</v>
      </c>
      <c r="K2309" t="s">
        <v>20</v>
      </c>
      <c r="L2309">
        <v>814.93920000000003</v>
      </c>
      <c r="M2309" t="s">
        <v>21</v>
      </c>
      <c r="N2309" t="s">
        <v>57</v>
      </c>
      <c r="O2309" t="str">
        <f t="shared" si="72"/>
        <v xml:space="preserve">Tier 2-Supermarket </v>
      </c>
      <c r="P2309" s="1">
        <f t="shared" si="73"/>
        <v>1.702722160220054E-5</v>
      </c>
    </row>
    <row r="2310" spans="1:16" x14ac:dyDescent="0.3">
      <c r="A2310" t="s">
        <v>1048</v>
      </c>
      <c r="B2310">
        <v>17.7</v>
      </c>
      <c r="C2310" t="s">
        <v>24</v>
      </c>
      <c r="D2310">
        <v>4.2500000000000003E-2</v>
      </c>
      <c r="E2310" t="s">
        <v>47</v>
      </c>
      <c r="F2310">
        <v>162.42099999999999</v>
      </c>
      <c r="G2310" t="s">
        <v>65</v>
      </c>
      <c r="H2310">
        <v>2004</v>
      </c>
      <c r="I2310" t="s">
        <v>55</v>
      </c>
      <c r="J2310" t="s">
        <v>49</v>
      </c>
      <c r="K2310" t="s">
        <v>20</v>
      </c>
      <c r="L2310">
        <v>1468.0889999999999</v>
      </c>
      <c r="M2310" t="s">
        <v>45</v>
      </c>
      <c r="N2310" t="s">
        <v>22</v>
      </c>
      <c r="O2310" t="str">
        <f t="shared" si="72"/>
        <v xml:space="preserve">Tier 2-Supermarket </v>
      </c>
      <c r="P2310" s="1">
        <f t="shared" si="73"/>
        <v>3.0674038915728907E-5</v>
      </c>
    </row>
    <row r="2311" spans="1:16" x14ac:dyDescent="0.3">
      <c r="A2311" t="s">
        <v>274</v>
      </c>
      <c r="B2311">
        <v>17.7</v>
      </c>
      <c r="C2311" t="s">
        <v>15</v>
      </c>
      <c r="D2311">
        <v>2.1000000000000001E-2</v>
      </c>
      <c r="E2311" t="s">
        <v>38</v>
      </c>
      <c r="F2311">
        <v>166.84700000000001</v>
      </c>
      <c r="G2311" t="s">
        <v>34</v>
      </c>
      <c r="H2311">
        <v>1998</v>
      </c>
      <c r="J2311" t="s">
        <v>27</v>
      </c>
      <c r="K2311" t="s">
        <v>35</v>
      </c>
      <c r="L2311">
        <v>168.44739999999999</v>
      </c>
      <c r="M2311" t="s">
        <v>38</v>
      </c>
      <c r="N2311" t="s">
        <v>22</v>
      </c>
      <c r="O2311" t="str">
        <f t="shared" si="72"/>
        <v>Tier 3-Grocery Stor</v>
      </c>
      <c r="P2311" s="1">
        <f t="shared" si="73"/>
        <v>3.519515576271843E-6</v>
      </c>
    </row>
    <row r="2312" spans="1:16" x14ac:dyDescent="0.3">
      <c r="A2312" t="s">
        <v>1015</v>
      </c>
      <c r="B2312">
        <v>17.7</v>
      </c>
      <c r="C2312" t="s">
        <v>24</v>
      </c>
      <c r="D2312">
        <v>0.1226</v>
      </c>
      <c r="E2312" t="s">
        <v>31</v>
      </c>
      <c r="F2312">
        <v>103.867</v>
      </c>
      <c r="G2312" t="s">
        <v>51</v>
      </c>
      <c r="H2312">
        <v>2007</v>
      </c>
      <c r="J2312" t="s">
        <v>49</v>
      </c>
      <c r="K2312" t="s">
        <v>20</v>
      </c>
      <c r="L2312">
        <v>1528.011</v>
      </c>
      <c r="M2312" t="s">
        <v>21</v>
      </c>
      <c r="N2312" t="s">
        <v>57</v>
      </c>
      <c r="O2312" t="str">
        <f t="shared" si="72"/>
        <v xml:space="preserve">Tier 2-Supermarket </v>
      </c>
      <c r="P2312" s="1">
        <f t="shared" si="73"/>
        <v>3.1926040504126006E-5</v>
      </c>
    </row>
    <row r="2313" spans="1:16" x14ac:dyDescent="0.3">
      <c r="A2313" t="s">
        <v>621</v>
      </c>
      <c r="B2313">
        <v>17.7</v>
      </c>
      <c r="C2313" t="s">
        <v>15</v>
      </c>
      <c r="D2313">
        <v>8.8300000000000003E-2</v>
      </c>
      <c r="E2313" t="s">
        <v>16</v>
      </c>
      <c r="F2313">
        <v>182.32900000000001</v>
      </c>
      <c r="G2313" t="s">
        <v>51</v>
      </c>
      <c r="H2313">
        <v>2007</v>
      </c>
      <c r="J2313" t="s">
        <v>49</v>
      </c>
      <c r="K2313" t="s">
        <v>20</v>
      </c>
      <c r="L2313">
        <v>4195.8716000000004</v>
      </c>
      <c r="M2313" t="s">
        <v>21</v>
      </c>
      <c r="N2313" t="s">
        <v>22</v>
      </c>
      <c r="O2313" t="str">
        <f t="shared" si="72"/>
        <v xml:space="preserve">Tier 2-Supermarket </v>
      </c>
      <c r="P2313" s="1">
        <f t="shared" si="73"/>
        <v>8.7667933445316837E-5</v>
      </c>
    </row>
    <row r="2314" spans="1:16" x14ac:dyDescent="0.3">
      <c r="A2314" t="s">
        <v>1048</v>
      </c>
      <c r="B2314">
        <v>17.7</v>
      </c>
      <c r="C2314" t="s">
        <v>24</v>
      </c>
      <c r="D2314">
        <v>4.2599999999999999E-2</v>
      </c>
      <c r="E2314" t="s">
        <v>47</v>
      </c>
      <c r="F2314">
        <v>165.02099999999999</v>
      </c>
      <c r="G2314" t="s">
        <v>48</v>
      </c>
      <c r="H2314">
        <v>2002</v>
      </c>
      <c r="J2314" t="s">
        <v>49</v>
      </c>
      <c r="K2314" t="s">
        <v>20</v>
      </c>
      <c r="L2314">
        <v>3425.5410000000002</v>
      </c>
      <c r="M2314" t="s">
        <v>45</v>
      </c>
      <c r="N2314" t="s">
        <v>22</v>
      </c>
      <c r="O2314" t="str">
        <f t="shared" si="72"/>
        <v xml:space="preserve">Tier 2-Supermarket </v>
      </c>
      <c r="P2314" s="1">
        <f t="shared" si="73"/>
        <v>7.1572757470034123E-5</v>
      </c>
    </row>
    <row r="2315" spans="1:16" x14ac:dyDescent="0.3">
      <c r="A2315" t="s">
        <v>621</v>
      </c>
      <c r="B2315">
        <v>17.7</v>
      </c>
      <c r="C2315" t="s">
        <v>15</v>
      </c>
      <c r="D2315">
        <v>8.7800000000000003E-2</v>
      </c>
      <c r="E2315" t="s">
        <v>16</v>
      </c>
      <c r="F2315">
        <v>180.62899999999999</v>
      </c>
      <c r="G2315" t="s">
        <v>65</v>
      </c>
      <c r="H2315">
        <v>2004</v>
      </c>
      <c r="I2315" t="s">
        <v>55</v>
      </c>
      <c r="J2315" t="s">
        <v>49</v>
      </c>
      <c r="K2315" t="s">
        <v>20</v>
      </c>
      <c r="L2315">
        <v>3101.2964000000002</v>
      </c>
      <c r="M2315" t="s">
        <v>21</v>
      </c>
      <c r="N2315" t="s">
        <v>22</v>
      </c>
      <c r="O2315" t="str">
        <f t="shared" si="72"/>
        <v xml:space="preserve">Tier 2-Supermarket </v>
      </c>
      <c r="P2315" s="1">
        <f t="shared" si="73"/>
        <v>6.4798037763929826E-5</v>
      </c>
    </row>
    <row r="2316" spans="1:16" x14ac:dyDescent="0.3">
      <c r="A2316" t="s">
        <v>979</v>
      </c>
      <c r="B2316">
        <v>17.7</v>
      </c>
      <c r="C2316" t="s">
        <v>15</v>
      </c>
      <c r="D2316">
        <v>5.0900000000000001E-2</v>
      </c>
      <c r="E2316" t="s">
        <v>38</v>
      </c>
      <c r="F2316">
        <v>129.16800000000001</v>
      </c>
      <c r="G2316" t="s">
        <v>65</v>
      </c>
      <c r="H2316">
        <v>2004</v>
      </c>
      <c r="I2316" t="s">
        <v>55</v>
      </c>
      <c r="J2316" t="s">
        <v>49</v>
      </c>
      <c r="K2316" t="s">
        <v>20</v>
      </c>
      <c r="L2316">
        <v>1780.3492000000001</v>
      </c>
      <c r="M2316" t="s">
        <v>38</v>
      </c>
      <c r="N2316" t="s">
        <v>22</v>
      </c>
      <c r="O2316" t="str">
        <f t="shared" si="72"/>
        <v xml:space="preserve">Tier 2-Supermarket </v>
      </c>
      <c r="P2316" s="1">
        <f t="shared" si="73"/>
        <v>3.7198358304153795E-5</v>
      </c>
    </row>
    <row r="2317" spans="1:16" x14ac:dyDescent="0.3">
      <c r="A2317" t="s">
        <v>490</v>
      </c>
      <c r="B2317">
        <v>17.7</v>
      </c>
      <c r="C2317" t="s">
        <v>24</v>
      </c>
      <c r="D2317">
        <v>2.7799999999999998E-2</v>
      </c>
      <c r="E2317" t="s">
        <v>33</v>
      </c>
      <c r="F2317">
        <v>50.103000000000002</v>
      </c>
      <c r="G2317" t="s">
        <v>34</v>
      </c>
      <c r="H2317">
        <v>1998</v>
      </c>
      <c r="J2317" t="s">
        <v>27</v>
      </c>
      <c r="K2317" t="s">
        <v>35</v>
      </c>
      <c r="L2317">
        <v>97.206800000000001</v>
      </c>
      <c r="M2317" t="s">
        <v>21</v>
      </c>
      <c r="N2317" t="s">
        <v>22</v>
      </c>
      <c r="O2317" t="str">
        <f t="shared" si="72"/>
        <v>Tier 3-Grocery Stor</v>
      </c>
      <c r="P2317" s="1">
        <f t="shared" si="73"/>
        <v>2.0310247989552932E-6</v>
      </c>
    </row>
    <row r="2318" spans="1:16" x14ac:dyDescent="0.3">
      <c r="A2318" t="s">
        <v>983</v>
      </c>
      <c r="B2318">
        <v>17.7</v>
      </c>
      <c r="C2318" t="s">
        <v>24</v>
      </c>
      <c r="D2318">
        <v>0</v>
      </c>
      <c r="E2318" t="s">
        <v>110</v>
      </c>
      <c r="F2318">
        <v>183.59200000000001</v>
      </c>
      <c r="G2318" t="s">
        <v>65</v>
      </c>
      <c r="H2318">
        <v>2004</v>
      </c>
      <c r="I2318" t="s">
        <v>55</v>
      </c>
      <c r="J2318" t="s">
        <v>49</v>
      </c>
      <c r="K2318" t="s">
        <v>20</v>
      </c>
      <c r="L2318">
        <v>7033.5111999999999</v>
      </c>
      <c r="M2318" t="s">
        <v>45</v>
      </c>
      <c r="N2318" t="s">
        <v>36</v>
      </c>
      <c r="O2318" t="str">
        <f t="shared" si="72"/>
        <v xml:space="preserve">Tier 2-Supermarket </v>
      </c>
      <c r="P2318" s="1">
        <f t="shared" si="73"/>
        <v>1.4695716422029941E-4</v>
      </c>
    </row>
    <row r="2319" spans="1:16" x14ac:dyDescent="0.3">
      <c r="A2319" t="s">
        <v>152</v>
      </c>
      <c r="B2319">
        <v>17.7</v>
      </c>
      <c r="C2319" t="s">
        <v>15</v>
      </c>
      <c r="D2319">
        <v>1.1599999999999999E-2</v>
      </c>
      <c r="E2319" t="s">
        <v>47</v>
      </c>
      <c r="F2319">
        <v>97.741</v>
      </c>
      <c r="G2319" t="s">
        <v>39</v>
      </c>
      <c r="H2319">
        <v>1987</v>
      </c>
      <c r="I2319" t="s">
        <v>40</v>
      </c>
      <c r="J2319" t="s">
        <v>27</v>
      </c>
      <c r="K2319" t="s">
        <v>20</v>
      </c>
      <c r="L2319">
        <v>1158.492</v>
      </c>
      <c r="M2319" t="s">
        <v>45</v>
      </c>
      <c r="N2319" t="s">
        <v>22</v>
      </c>
      <c r="O2319" t="str">
        <f t="shared" si="72"/>
        <v xml:space="preserve">Tier 3-Supermarket </v>
      </c>
      <c r="P2319" s="1">
        <f t="shared" si="73"/>
        <v>2.4205364042343901E-5</v>
      </c>
    </row>
    <row r="2320" spans="1:16" x14ac:dyDescent="0.3">
      <c r="A2320" t="s">
        <v>621</v>
      </c>
      <c r="B2320">
        <v>17.7</v>
      </c>
      <c r="C2320" t="s">
        <v>15</v>
      </c>
      <c r="D2320">
        <v>8.7999999999999995E-2</v>
      </c>
      <c r="E2320" t="s">
        <v>16</v>
      </c>
      <c r="F2320">
        <v>181.429</v>
      </c>
      <c r="G2320" t="s">
        <v>48</v>
      </c>
      <c r="H2320">
        <v>2002</v>
      </c>
      <c r="J2320" t="s">
        <v>49</v>
      </c>
      <c r="K2320" t="s">
        <v>20</v>
      </c>
      <c r="L2320">
        <v>2918.8672000000001</v>
      </c>
      <c r="M2320" t="s">
        <v>21</v>
      </c>
      <c r="N2320" t="s">
        <v>22</v>
      </c>
      <c r="O2320" t="str">
        <f t="shared" si="72"/>
        <v xml:space="preserve">Tier 2-Supermarket </v>
      </c>
      <c r="P2320" s="1">
        <f t="shared" si="73"/>
        <v>6.0986388483698662E-5</v>
      </c>
    </row>
    <row r="2321" spans="1:16" x14ac:dyDescent="0.3">
      <c r="A2321" t="s">
        <v>979</v>
      </c>
      <c r="B2321">
        <v>17.7</v>
      </c>
      <c r="C2321" t="s">
        <v>15</v>
      </c>
      <c r="D2321">
        <v>5.0900000000000001E-2</v>
      </c>
      <c r="E2321" t="s">
        <v>38</v>
      </c>
      <c r="F2321">
        <v>125.568</v>
      </c>
      <c r="G2321" t="s">
        <v>39</v>
      </c>
      <c r="H2321">
        <v>1987</v>
      </c>
      <c r="I2321" t="s">
        <v>40</v>
      </c>
      <c r="J2321" t="s">
        <v>27</v>
      </c>
      <c r="K2321" t="s">
        <v>20</v>
      </c>
      <c r="L2321">
        <v>1398.8458000000001</v>
      </c>
      <c r="M2321" t="s">
        <v>38</v>
      </c>
      <c r="N2321" t="s">
        <v>22</v>
      </c>
      <c r="O2321" t="str">
        <f t="shared" si="72"/>
        <v xml:space="preserve">Tier 3-Supermarket </v>
      </c>
      <c r="P2321" s="1">
        <f t="shared" si="73"/>
        <v>2.9227281524692264E-5</v>
      </c>
    </row>
    <row r="2322" spans="1:16" x14ac:dyDescent="0.3">
      <c r="A2322" t="s">
        <v>490</v>
      </c>
      <c r="B2322">
        <v>17.7</v>
      </c>
      <c r="C2322" t="s">
        <v>24</v>
      </c>
      <c r="D2322">
        <v>1.66E-2</v>
      </c>
      <c r="E2322" t="s">
        <v>33</v>
      </c>
      <c r="F2322">
        <v>50.503</v>
      </c>
      <c r="G2322" t="s">
        <v>39</v>
      </c>
      <c r="H2322">
        <v>1987</v>
      </c>
      <c r="I2322" t="s">
        <v>40</v>
      </c>
      <c r="J2322" t="s">
        <v>27</v>
      </c>
      <c r="K2322" t="s">
        <v>20</v>
      </c>
      <c r="L2322">
        <v>1458.1020000000001</v>
      </c>
      <c r="M2322" t="s">
        <v>21</v>
      </c>
      <c r="N2322" t="s">
        <v>22</v>
      </c>
      <c r="O2322" t="str">
        <f t="shared" si="72"/>
        <v xml:space="preserve">Tier 3-Supermarket </v>
      </c>
      <c r="P2322" s="1">
        <f t="shared" si="73"/>
        <v>3.0465371984329397E-5</v>
      </c>
    </row>
    <row r="2323" spans="1:16" x14ac:dyDescent="0.3">
      <c r="A2323" t="s">
        <v>1048</v>
      </c>
      <c r="B2323">
        <v>17.7</v>
      </c>
      <c r="C2323" t="s">
        <v>24</v>
      </c>
      <c r="D2323">
        <v>4.2700000000000002E-2</v>
      </c>
      <c r="E2323" t="s">
        <v>47</v>
      </c>
      <c r="F2323">
        <v>163.221</v>
      </c>
      <c r="G2323" t="s">
        <v>51</v>
      </c>
      <c r="H2323">
        <v>2007</v>
      </c>
      <c r="J2323" t="s">
        <v>49</v>
      </c>
      <c r="K2323" t="s">
        <v>20</v>
      </c>
      <c r="L2323">
        <v>1794.3309999999999</v>
      </c>
      <c r="M2323" t="s">
        <v>45</v>
      </c>
      <c r="N2323" t="s">
        <v>22</v>
      </c>
      <c r="O2323" t="str">
        <f t="shared" si="72"/>
        <v xml:space="preserve">Tier 2-Supermarket </v>
      </c>
      <c r="P2323" s="1">
        <f t="shared" si="73"/>
        <v>3.7490492008113113E-5</v>
      </c>
    </row>
    <row r="2324" spans="1:16" x14ac:dyDescent="0.3">
      <c r="A2324" t="s">
        <v>1048</v>
      </c>
      <c r="B2324">
        <v>17.7</v>
      </c>
      <c r="C2324" t="s">
        <v>24</v>
      </c>
      <c r="D2324">
        <v>4.2500000000000003E-2</v>
      </c>
      <c r="E2324" t="s">
        <v>47</v>
      </c>
      <c r="F2324">
        <v>161.92099999999999</v>
      </c>
      <c r="G2324" t="s">
        <v>17</v>
      </c>
      <c r="H2324">
        <v>1999</v>
      </c>
      <c r="I2324" t="s">
        <v>18</v>
      </c>
      <c r="J2324" t="s">
        <v>19</v>
      </c>
      <c r="K2324" t="s">
        <v>20</v>
      </c>
      <c r="L2324">
        <v>2120.5729999999999</v>
      </c>
      <c r="M2324" t="s">
        <v>45</v>
      </c>
      <c r="N2324" t="s">
        <v>22</v>
      </c>
      <c r="O2324" t="str">
        <f t="shared" si="72"/>
        <v xml:space="preserve">Tier 1-Supermarket </v>
      </c>
      <c r="P2324" s="1">
        <f t="shared" si="73"/>
        <v>4.4306945100497312E-5</v>
      </c>
    </row>
    <row r="2325" spans="1:16" x14ac:dyDescent="0.3">
      <c r="A2325" t="s">
        <v>1015</v>
      </c>
      <c r="B2325">
        <v>17.7</v>
      </c>
      <c r="C2325" t="s">
        <v>24</v>
      </c>
      <c r="D2325">
        <v>0.12239999999999999</v>
      </c>
      <c r="E2325" t="s">
        <v>31</v>
      </c>
      <c r="F2325">
        <v>101.56699999999999</v>
      </c>
      <c r="G2325" t="s">
        <v>26</v>
      </c>
      <c r="H2325">
        <v>2009</v>
      </c>
      <c r="I2325" t="s">
        <v>18</v>
      </c>
      <c r="J2325" t="s">
        <v>27</v>
      </c>
      <c r="K2325" t="s">
        <v>28</v>
      </c>
      <c r="L2325">
        <v>1629.8784000000001</v>
      </c>
      <c r="M2325" t="s">
        <v>21</v>
      </c>
      <c r="N2325" t="s">
        <v>57</v>
      </c>
      <c r="O2325" t="str">
        <f t="shared" si="72"/>
        <v xml:space="preserve">Tier 3-Supermarket </v>
      </c>
      <c r="P2325" s="1">
        <f t="shared" si="73"/>
        <v>3.4054443204401079E-5</v>
      </c>
    </row>
    <row r="2326" spans="1:16" x14ac:dyDescent="0.3">
      <c r="A2326" t="s">
        <v>274</v>
      </c>
      <c r="B2326">
        <v>17.7</v>
      </c>
      <c r="C2326" t="s">
        <v>15</v>
      </c>
      <c r="D2326">
        <v>1.26E-2</v>
      </c>
      <c r="E2326" t="s">
        <v>38</v>
      </c>
      <c r="F2326">
        <v>167.64699999999999</v>
      </c>
      <c r="G2326" t="s">
        <v>26</v>
      </c>
      <c r="H2326">
        <v>2009</v>
      </c>
      <c r="I2326" t="s">
        <v>18</v>
      </c>
      <c r="J2326" t="s">
        <v>27</v>
      </c>
      <c r="K2326" t="s">
        <v>28</v>
      </c>
      <c r="L2326">
        <v>3874.2901999999999</v>
      </c>
      <c r="M2326" t="s">
        <v>38</v>
      </c>
      <c r="N2326" t="s">
        <v>22</v>
      </c>
      <c r="O2326" t="str">
        <f t="shared" si="72"/>
        <v xml:space="preserve">Tier 3-Supermarket </v>
      </c>
      <c r="P2326" s="1">
        <f t="shared" si="73"/>
        <v>8.0948858254252388E-5</v>
      </c>
    </row>
    <row r="2327" spans="1:16" x14ac:dyDescent="0.3">
      <c r="A2327" t="s">
        <v>983</v>
      </c>
      <c r="B2327">
        <v>17.7</v>
      </c>
      <c r="C2327" t="s">
        <v>24</v>
      </c>
      <c r="D2327">
        <v>0.1356</v>
      </c>
      <c r="E2327" t="s">
        <v>110</v>
      </c>
      <c r="F2327">
        <v>186.09200000000001</v>
      </c>
      <c r="G2327" t="s">
        <v>26</v>
      </c>
      <c r="H2327">
        <v>2009</v>
      </c>
      <c r="I2327" t="s">
        <v>18</v>
      </c>
      <c r="J2327" t="s">
        <v>27</v>
      </c>
      <c r="K2327" t="s">
        <v>28</v>
      </c>
      <c r="L2327">
        <v>3516.7556</v>
      </c>
      <c r="M2327" t="s">
        <v>45</v>
      </c>
      <c r="N2327" t="s">
        <v>57</v>
      </c>
      <c r="O2327" t="str">
        <f t="shared" si="72"/>
        <v xml:space="preserve">Tier 3-Supermarket </v>
      </c>
      <c r="P2327" s="1">
        <f t="shared" si="73"/>
        <v>7.3478582110149705E-5</v>
      </c>
    </row>
    <row r="2328" spans="1:16" x14ac:dyDescent="0.3">
      <c r="A2328" t="s">
        <v>568</v>
      </c>
      <c r="B2328">
        <v>17.7</v>
      </c>
      <c r="C2328" t="s">
        <v>15</v>
      </c>
      <c r="D2328">
        <v>2.9899999999999999E-2</v>
      </c>
      <c r="E2328" t="s">
        <v>44</v>
      </c>
      <c r="F2328">
        <v>169.08199999999999</v>
      </c>
      <c r="G2328" t="s">
        <v>65</v>
      </c>
      <c r="H2328">
        <v>2004</v>
      </c>
      <c r="I2328" t="s">
        <v>55</v>
      </c>
      <c r="J2328" t="s">
        <v>49</v>
      </c>
      <c r="K2328" t="s">
        <v>20</v>
      </c>
      <c r="L2328">
        <v>5201.2295999999997</v>
      </c>
      <c r="M2328" t="s">
        <v>45</v>
      </c>
      <c r="N2328" t="s">
        <v>22</v>
      </c>
      <c r="O2328" t="str">
        <f t="shared" si="72"/>
        <v xml:space="preserve">Tier 2-Supermarket </v>
      </c>
      <c r="P2328" s="1">
        <f t="shared" si="73"/>
        <v>1.0867373787286813E-4</v>
      </c>
    </row>
    <row r="2329" spans="1:16" x14ac:dyDescent="0.3">
      <c r="A2329" t="s">
        <v>832</v>
      </c>
      <c r="B2329">
        <v>17.7</v>
      </c>
      <c r="C2329" t="s">
        <v>24</v>
      </c>
      <c r="D2329">
        <v>4.1099999999999998E-2</v>
      </c>
      <c r="E2329" t="s">
        <v>33</v>
      </c>
      <c r="F2329">
        <v>80.927999999999997</v>
      </c>
      <c r="G2329" t="s">
        <v>26</v>
      </c>
      <c r="H2329">
        <v>2009</v>
      </c>
      <c r="I2329" t="s">
        <v>18</v>
      </c>
      <c r="J2329" t="s">
        <v>27</v>
      </c>
      <c r="K2329" t="s">
        <v>28</v>
      </c>
      <c r="L2329">
        <v>487.36559999999997</v>
      </c>
      <c r="M2329" t="s">
        <v>21</v>
      </c>
      <c r="N2329" t="s">
        <v>22</v>
      </c>
      <c r="O2329" t="str">
        <f t="shared" si="72"/>
        <v xml:space="preserve">Tier 3-Supermarket </v>
      </c>
      <c r="P2329" s="1">
        <f t="shared" si="73"/>
        <v>1.01829462522964E-5</v>
      </c>
    </row>
    <row r="2330" spans="1:16" x14ac:dyDescent="0.3">
      <c r="A2330" t="s">
        <v>490</v>
      </c>
      <c r="B2330">
        <v>17.7</v>
      </c>
      <c r="C2330" t="s">
        <v>24</v>
      </c>
      <c r="D2330">
        <v>1.67E-2</v>
      </c>
      <c r="E2330" t="s">
        <v>33</v>
      </c>
      <c r="F2330">
        <v>47.902999999999999</v>
      </c>
      <c r="G2330" t="s">
        <v>26</v>
      </c>
      <c r="H2330">
        <v>2009</v>
      </c>
      <c r="I2330" t="s">
        <v>18</v>
      </c>
      <c r="J2330" t="s">
        <v>27</v>
      </c>
      <c r="K2330" t="s">
        <v>28</v>
      </c>
      <c r="L2330">
        <v>729.05100000000004</v>
      </c>
      <c r="M2330" t="s">
        <v>21</v>
      </c>
      <c r="N2330" t="s">
        <v>22</v>
      </c>
      <c r="O2330" t="str">
        <f t="shared" si="72"/>
        <v xml:space="preserve">Tier 3-Supermarket </v>
      </c>
      <c r="P2330" s="1">
        <f t="shared" si="73"/>
        <v>1.5232685992164699E-5</v>
      </c>
    </row>
    <row r="2331" spans="1:16" x14ac:dyDescent="0.3">
      <c r="A2331" t="s">
        <v>983</v>
      </c>
      <c r="B2331">
        <v>17.7</v>
      </c>
      <c r="C2331" t="s">
        <v>24</v>
      </c>
      <c r="D2331">
        <v>0.1353</v>
      </c>
      <c r="E2331" t="s">
        <v>110</v>
      </c>
      <c r="F2331">
        <v>183.792</v>
      </c>
      <c r="G2331" t="s">
        <v>17</v>
      </c>
      <c r="H2331">
        <v>1999</v>
      </c>
      <c r="I2331" t="s">
        <v>18</v>
      </c>
      <c r="J2331" t="s">
        <v>19</v>
      </c>
      <c r="K2331" t="s">
        <v>20</v>
      </c>
      <c r="L2331">
        <v>2221.1088</v>
      </c>
      <c r="M2331" t="s">
        <v>45</v>
      </c>
      <c r="N2331" t="s">
        <v>57</v>
      </c>
      <c r="O2331" t="str">
        <f t="shared" si="72"/>
        <v xml:space="preserve">Tier 1-Supermarket </v>
      </c>
      <c r="P2331" s="1">
        <f t="shared" si="73"/>
        <v>4.6407525543252449E-5</v>
      </c>
    </row>
    <row r="2332" spans="1:16" x14ac:dyDescent="0.3">
      <c r="A2332" t="s">
        <v>1015</v>
      </c>
      <c r="B2332">
        <v>17.7</v>
      </c>
      <c r="C2332" t="s">
        <v>24</v>
      </c>
      <c r="D2332">
        <v>0.1221</v>
      </c>
      <c r="E2332" t="s">
        <v>31</v>
      </c>
      <c r="F2332">
        <v>103.367</v>
      </c>
      <c r="G2332" t="s">
        <v>17</v>
      </c>
      <c r="H2332">
        <v>1999</v>
      </c>
      <c r="I2332" t="s">
        <v>18</v>
      </c>
      <c r="J2332" t="s">
        <v>19</v>
      </c>
      <c r="K2332" t="s">
        <v>20</v>
      </c>
      <c r="L2332">
        <v>2546.6849999999999</v>
      </c>
      <c r="M2332" t="s">
        <v>21</v>
      </c>
      <c r="N2332" t="s">
        <v>57</v>
      </c>
      <c r="O2332" t="str">
        <f t="shared" si="72"/>
        <v xml:space="preserve">Tier 1-Supermarket </v>
      </c>
      <c r="P2332" s="1">
        <f t="shared" si="73"/>
        <v>5.3210067506876683E-5</v>
      </c>
    </row>
    <row r="2333" spans="1:16" x14ac:dyDescent="0.3">
      <c r="A2333" t="s">
        <v>1048</v>
      </c>
      <c r="B2333">
        <v>17.7</v>
      </c>
      <c r="C2333" t="s">
        <v>24</v>
      </c>
      <c r="D2333">
        <v>4.2599999999999999E-2</v>
      </c>
      <c r="E2333" t="s">
        <v>47</v>
      </c>
      <c r="F2333">
        <v>162.721</v>
      </c>
      <c r="G2333" t="s">
        <v>26</v>
      </c>
      <c r="H2333">
        <v>2009</v>
      </c>
      <c r="I2333" t="s">
        <v>18</v>
      </c>
      <c r="J2333" t="s">
        <v>27</v>
      </c>
      <c r="K2333" t="s">
        <v>28</v>
      </c>
      <c r="L2333">
        <v>978.726</v>
      </c>
      <c r="M2333" t="s">
        <v>45</v>
      </c>
      <c r="N2333" t="s">
        <v>22</v>
      </c>
      <c r="O2333" t="str">
        <f t="shared" si="72"/>
        <v xml:space="preserve">Tier 3-Supermarket </v>
      </c>
      <c r="P2333" s="1">
        <f t="shared" si="73"/>
        <v>2.0449359277152608E-5</v>
      </c>
    </row>
    <row r="2334" spans="1:16" x14ac:dyDescent="0.3">
      <c r="A2334" t="s">
        <v>187</v>
      </c>
      <c r="B2334">
        <v>17.7</v>
      </c>
      <c r="C2334" t="s">
        <v>15</v>
      </c>
      <c r="D2334">
        <v>0</v>
      </c>
      <c r="E2334" t="s">
        <v>33</v>
      </c>
      <c r="F2334">
        <v>115.083</v>
      </c>
      <c r="G2334" t="s">
        <v>48</v>
      </c>
      <c r="H2334">
        <v>2002</v>
      </c>
      <c r="J2334" t="s">
        <v>49</v>
      </c>
      <c r="K2334" t="s">
        <v>20</v>
      </c>
      <c r="L2334">
        <v>2764.4016000000001</v>
      </c>
      <c r="M2334" t="s">
        <v>21</v>
      </c>
      <c r="N2334" t="s">
        <v>36</v>
      </c>
      <c r="O2334" t="str">
        <f t="shared" si="72"/>
        <v xml:space="preserve">Tier 2-Supermarket </v>
      </c>
      <c r="P2334" s="1">
        <f t="shared" si="73"/>
        <v>5.7759006611386142E-5</v>
      </c>
    </row>
    <row r="2335" spans="1:16" x14ac:dyDescent="0.3">
      <c r="A2335" t="s">
        <v>103</v>
      </c>
      <c r="B2335">
        <v>17.7</v>
      </c>
      <c r="C2335" t="s">
        <v>15</v>
      </c>
      <c r="D2335">
        <v>0.11650000000000001</v>
      </c>
      <c r="E2335" t="s">
        <v>44</v>
      </c>
      <c r="F2335">
        <v>186.02699999999999</v>
      </c>
      <c r="G2335" t="s">
        <v>65</v>
      </c>
      <c r="H2335">
        <v>2004</v>
      </c>
      <c r="I2335" t="s">
        <v>55</v>
      </c>
      <c r="J2335" t="s">
        <v>49</v>
      </c>
      <c r="K2335" t="s">
        <v>20</v>
      </c>
      <c r="L2335">
        <v>2950.8256000000001</v>
      </c>
      <c r="M2335" t="s">
        <v>45</v>
      </c>
      <c r="N2335" t="s">
        <v>57</v>
      </c>
      <c r="O2335" t="str">
        <f t="shared" si="72"/>
        <v xml:space="preserve">Tier 2-Supermarket </v>
      </c>
      <c r="P2335" s="1">
        <f t="shared" si="73"/>
        <v>6.1654122664177118E-5</v>
      </c>
    </row>
    <row r="2336" spans="1:16" x14ac:dyDescent="0.3">
      <c r="A2336" t="s">
        <v>568</v>
      </c>
      <c r="B2336">
        <v>17.7</v>
      </c>
      <c r="C2336" t="s">
        <v>15</v>
      </c>
      <c r="D2336">
        <v>0.03</v>
      </c>
      <c r="E2336" t="s">
        <v>44</v>
      </c>
      <c r="F2336">
        <v>169.78200000000001</v>
      </c>
      <c r="G2336" t="s">
        <v>48</v>
      </c>
      <c r="H2336">
        <v>2002</v>
      </c>
      <c r="J2336" t="s">
        <v>49</v>
      </c>
      <c r="K2336" t="s">
        <v>20</v>
      </c>
      <c r="L2336">
        <v>2013.3792000000001</v>
      </c>
      <c r="M2336" t="s">
        <v>45</v>
      </c>
      <c r="N2336" t="s">
        <v>22</v>
      </c>
      <c r="O2336" t="str">
        <f t="shared" si="72"/>
        <v xml:space="preserve">Tier 2-Supermarket </v>
      </c>
      <c r="P2336" s="1">
        <f t="shared" si="73"/>
        <v>4.206725337014251E-5</v>
      </c>
    </row>
    <row r="2337" spans="1:16" x14ac:dyDescent="0.3">
      <c r="A2337" t="s">
        <v>983</v>
      </c>
      <c r="B2337">
        <v>17.7</v>
      </c>
      <c r="C2337" t="s">
        <v>24</v>
      </c>
      <c r="D2337">
        <v>0.2261</v>
      </c>
      <c r="E2337" t="s">
        <v>110</v>
      </c>
      <c r="F2337">
        <v>185.792</v>
      </c>
      <c r="G2337" t="s">
        <v>34</v>
      </c>
      <c r="H2337">
        <v>1998</v>
      </c>
      <c r="J2337" t="s">
        <v>27</v>
      </c>
      <c r="K2337" t="s">
        <v>35</v>
      </c>
      <c r="L2337">
        <v>370.1848</v>
      </c>
      <c r="M2337" t="s">
        <v>45</v>
      </c>
      <c r="N2337" t="s">
        <v>57</v>
      </c>
      <c r="O2337" t="str">
        <f t="shared" si="72"/>
        <v>Tier 3-Grocery Stor</v>
      </c>
      <c r="P2337" s="1">
        <f t="shared" si="73"/>
        <v>7.7345875905420737E-6</v>
      </c>
    </row>
    <row r="2338" spans="1:16" x14ac:dyDescent="0.3">
      <c r="A2338" t="s">
        <v>152</v>
      </c>
      <c r="B2338">
        <v>17.7</v>
      </c>
      <c r="C2338" t="s">
        <v>15</v>
      </c>
      <c r="D2338">
        <v>1.9400000000000001E-2</v>
      </c>
      <c r="E2338" t="s">
        <v>47</v>
      </c>
      <c r="F2338">
        <v>95.540999999999997</v>
      </c>
      <c r="G2338" t="s">
        <v>34</v>
      </c>
      <c r="H2338">
        <v>1998</v>
      </c>
      <c r="J2338" t="s">
        <v>27</v>
      </c>
      <c r="K2338" t="s">
        <v>35</v>
      </c>
      <c r="L2338">
        <v>96.540999999999997</v>
      </c>
      <c r="M2338" t="s">
        <v>45</v>
      </c>
      <c r="N2338" t="s">
        <v>22</v>
      </c>
      <c r="O2338" t="str">
        <f t="shared" si="72"/>
        <v>Tier 3-Grocery Stor</v>
      </c>
      <c r="P2338" s="1">
        <f t="shared" si="73"/>
        <v>2.0171136701953253E-6</v>
      </c>
    </row>
    <row r="2339" spans="1:16" x14ac:dyDescent="0.3">
      <c r="A2339" t="s">
        <v>187</v>
      </c>
      <c r="B2339">
        <v>17.7</v>
      </c>
      <c r="C2339" t="s">
        <v>15</v>
      </c>
      <c r="D2339">
        <v>0.17460000000000001</v>
      </c>
      <c r="E2339" t="s">
        <v>33</v>
      </c>
      <c r="F2339">
        <v>113.283</v>
      </c>
      <c r="G2339" t="s">
        <v>17</v>
      </c>
      <c r="H2339">
        <v>1999</v>
      </c>
      <c r="I2339" t="s">
        <v>18</v>
      </c>
      <c r="J2339" t="s">
        <v>19</v>
      </c>
      <c r="K2339" t="s">
        <v>20</v>
      </c>
      <c r="L2339">
        <v>1727.751</v>
      </c>
      <c r="M2339" t="s">
        <v>21</v>
      </c>
      <c r="N2339" t="s">
        <v>57</v>
      </c>
      <c r="O2339" t="str">
        <f t="shared" si="72"/>
        <v xml:space="preserve">Tier 1-Supermarket </v>
      </c>
      <c r="P2339" s="1">
        <f t="shared" si="73"/>
        <v>3.6099379132116334E-5</v>
      </c>
    </row>
    <row r="2340" spans="1:16" x14ac:dyDescent="0.3">
      <c r="A2340" t="s">
        <v>103</v>
      </c>
      <c r="B2340">
        <v>17.7</v>
      </c>
      <c r="C2340" t="s">
        <v>15</v>
      </c>
      <c r="D2340">
        <v>0.11650000000000001</v>
      </c>
      <c r="E2340" t="s">
        <v>44</v>
      </c>
      <c r="F2340">
        <v>182.62700000000001</v>
      </c>
      <c r="G2340" t="s">
        <v>54</v>
      </c>
      <c r="H2340">
        <v>1997</v>
      </c>
      <c r="I2340" t="s">
        <v>55</v>
      </c>
      <c r="J2340" t="s">
        <v>19</v>
      </c>
      <c r="K2340" t="s">
        <v>20</v>
      </c>
      <c r="L2340">
        <v>3504.1053999999999</v>
      </c>
      <c r="M2340" t="s">
        <v>45</v>
      </c>
      <c r="N2340" t="s">
        <v>57</v>
      </c>
      <c r="O2340" t="str">
        <f t="shared" si="72"/>
        <v xml:space="preserve">Tier 1-Supermarket </v>
      </c>
      <c r="P2340" s="1">
        <f t="shared" si="73"/>
        <v>7.3214270663710324E-5</v>
      </c>
    </row>
    <row r="2341" spans="1:16" x14ac:dyDescent="0.3">
      <c r="A2341" t="s">
        <v>103</v>
      </c>
      <c r="B2341">
        <v>17.7</v>
      </c>
      <c r="C2341" t="s">
        <v>15</v>
      </c>
      <c r="D2341">
        <v>0.1172</v>
      </c>
      <c r="E2341" t="s">
        <v>44</v>
      </c>
      <c r="F2341">
        <v>184.02699999999999</v>
      </c>
      <c r="G2341" t="s">
        <v>51</v>
      </c>
      <c r="H2341">
        <v>2007</v>
      </c>
      <c r="J2341" t="s">
        <v>49</v>
      </c>
      <c r="K2341" t="s">
        <v>20</v>
      </c>
      <c r="L2341">
        <v>2397.5457999999999</v>
      </c>
      <c r="M2341" t="s">
        <v>45</v>
      </c>
      <c r="N2341" t="s">
        <v>57</v>
      </c>
      <c r="O2341" t="str">
        <f t="shared" si="72"/>
        <v xml:space="preserve">Tier 2-Supermarket </v>
      </c>
      <c r="P2341" s="1">
        <f t="shared" si="73"/>
        <v>5.0093974664643898E-5</v>
      </c>
    </row>
    <row r="2342" spans="1:16" x14ac:dyDescent="0.3">
      <c r="A2342" t="s">
        <v>103</v>
      </c>
      <c r="B2342">
        <v>17.7</v>
      </c>
      <c r="C2342" t="s">
        <v>15</v>
      </c>
      <c r="D2342">
        <v>0.1167</v>
      </c>
      <c r="E2342" t="s">
        <v>44</v>
      </c>
      <c r="F2342">
        <v>182.42699999999999</v>
      </c>
      <c r="G2342" t="s">
        <v>17</v>
      </c>
      <c r="H2342">
        <v>1999</v>
      </c>
      <c r="I2342" t="s">
        <v>18</v>
      </c>
      <c r="J2342" t="s">
        <v>19</v>
      </c>
      <c r="K2342" t="s">
        <v>20</v>
      </c>
      <c r="L2342">
        <v>5163.9448000000002</v>
      </c>
      <c r="M2342" t="s">
        <v>45</v>
      </c>
      <c r="N2342" t="s">
        <v>57</v>
      </c>
      <c r="O2342" t="str">
        <f t="shared" si="72"/>
        <v xml:space="preserve">Tier 1-Supermarket </v>
      </c>
      <c r="P2342" s="1">
        <f t="shared" si="73"/>
        <v>1.0789471466230996E-4</v>
      </c>
    </row>
    <row r="2343" spans="1:16" x14ac:dyDescent="0.3">
      <c r="A2343" t="s">
        <v>568</v>
      </c>
      <c r="B2343">
        <v>17.7</v>
      </c>
      <c r="C2343" t="s">
        <v>15</v>
      </c>
      <c r="D2343">
        <v>3.0099999999999998E-2</v>
      </c>
      <c r="E2343" t="s">
        <v>44</v>
      </c>
      <c r="F2343">
        <v>166.482</v>
      </c>
      <c r="G2343" t="s">
        <v>26</v>
      </c>
      <c r="H2343">
        <v>2009</v>
      </c>
      <c r="I2343" t="s">
        <v>18</v>
      </c>
      <c r="J2343" t="s">
        <v>27</v>
      </c>
      <c r="K2343" t="s">
        <v>28</v>
      </c>
      <c r="L2343">
        <v>2013.3792000000001</v>
      </c>
      <c r="M2343" t="s">
        <v>45</v>
      </c>
      <c r="N2343" t="s">
        <v>22</v>
      </c>
      <c r="O2343" t="str">
        <f t="shared" si="72"/>
        <v xml:space="preserve">Tier 3-Supermarket </v>
      </c>
      <c r="P2343" s="1">
        <f t="shared" si="73"/>
        <v>4.206725337014251E-5</v>
      </c>
    </row>
    <row r="2344" spans="1:16" x14ac:dyDescent="0.3">
      <c r="A2344" t="s">
        <v>187</v>
      </c>
      <c r="B2344">
        <v>17.7</v>
      </c>
      <c r="C2344" t="s">
        <v>15</v>
      </c>
      <c r="D2344">
        <v>0.17430000000000001</v>
      </c>
      <c r="E2344" t="s">
        <v>33</v>
      </c>
      <c r="F2344">
        <v>116.68300000000001</v>
      </c>
      <c r="G2344" t="s">
        <v>65</v>
      </c>
      <c r="H2344">
        <v>2004</v>
      </c>
      <c r="I2344" t="s">
        <v>55</v>
      </c>
      <c r="J2344" t="s">
        <v>49</v>
      </c>
      <c r="K2344" t="s">
        <v>20</v>
      </c>
      <c r="L2344">
        <v>3570.6853999999998</v>
      </c>
      <c r="M2344" t="s">
        <v>21</v>
      </c>
      <c r="N2344" t="s">
        <v>57</v>
      </c>
      <c r="O2344" t="str">
        <f t="shared" si="72"/>
        <v xml:space="preserve">Tier 2-Supermarket </v>
      </c>
      <c r="P2344" s="1">
        <f t="shared" si="73"/>
        <v>7.4605383539707096E-5</v>
      </c>
    </row>
    <row r="2345" spans="1:16" x14ac:dyDescent="0.3">
      <c r="A2345" t="s">
        <v>187</v>
      </c>
      <c r="B2345">
        <v>17.7</v>
      </c>
      <c r="C2345" t="s">
        <v>15</v>
      </c>
      <c r="D2345">
        <v>0.17419999999999999</v>
      </c>
      <c r="E2345" t="s">
        <v>33</v>
      </c>
      <c r="F2345">
        <v>117.18300000000001</v>
      </c>
      <c r="G2345" t="s">
        <v>39</v>
      </c>
      <c r="H2345">
        <v>1987</v>
      </c>
      <c r="I2345" t="s">
        <v>40</v>
      </c>
      <c r="J2345" t="s">
        <v>27</v>
      </c>
      <c r="K2345" t="s">
        <v>20</v>
      </c>
      <c r="L2345">
        <v>691.10040000000004</v>
      </c>
      <c r="M2345" t="s">
        <v>21</v>
      </c>
      <c r="N2345" t="s">
        <v>57</v>
      </c>
      <c r="O2345" t="str">
        <f t="shared" si="72"/>
        <v xml:space="preserve">Tier 3-Supermarket </v>
      </c>
      <c r="P2345" s="1">
        <f t="shared" si="73"/>
        <v>1.4439751652846535E-5</v>
      </c>
    </row>
    <row r="2346" spans="1:16" x14ac:dyDescent="0.3">
      <c r="A2346" t="s">
        <v>490</v>
      </c>
      <c r="B2346">
        <v>17.7</v>
      </c>
      <c r="C2346" t="s">
        <v>24</v>
      </c>
      <c r="D2346">
        <v>0</v>
      </c>
      <c r="E2346" t="s">
        <v>33</v>
      </c>
      <c r="F2346">
        <v>46.802999999999997</v>
      </c>
      <c r="G2346" t="s">
        <v>51</v>
      </c>
      <c r="H2346">
        <v>2007</v>
      </c>
      <c r="J2346" t="s">
        <v>49</v>
      </c>
      <c r="K2346" t="s">
        <v>20</v>
      </c>
      <c r="L2346">
        <v>923.46460000000002</v>
      </c>
      <c r="M2346" t="s">
        <v>21</v>
      </c>
      <c r="N2346" t="s">
        <v>36</v>
      </c>
      <c r="O2346" t="str">
        <f t="shared" si="72"/>
        <v xml:space="preserve">Tier 2-Supermarket </v>
      </c>
      <c r="P2346" s="1">
        <f t="shared" si="73"/>
        <v>1.9294735590075283E-5</v>
      </c>
    </row>
    <row r="2347" spans="1:16" x14ac:dyDescent="0.3">
      <c r="A2347" t="s">
        <v>832</v>
      </c>
      <c r="B2347">
        <v>17.7</v>
      </c>
      <c r="C2347" t="s">
        <v>24</v>
      </c>
      <c r="D2347">
        <v>4.1200000000000001E-2</v>
      </c>
      <c r="E2347" t="s">
        <v>33</v>
      </c>
      <c r="F2347">
        <v>80.828000000000003</v>
      </c>
      <c r="G2347" t="s">
        <v>51</v>
      </c>
      <c r="H2347">
        <v>2007</v>
      </c>
      <c r="J2347" t="s">
        <v>49</v>
      </c>
      <c r="K2347" t="s">
        <v>20</v>
      </c>
      <c r="L2347">
        <v>1868.2348</v>
      </c>
      <c r="M2347" t="s">
        <v>21</v>
      </c>
      <c r="N2347" t="s">
        <v>22</v>
      </c>
      <c r="O2347" t="str">
        <f t="shared" si="72"/>
        <v xml:space="preserve">Tier 2-Supermarket </v>
      </c>
      <c r="P2347" s="1">
        <f t="shared" si="73"/>
        <v>3.9034627300469537E-5</v>
      </c>
    </row>
    <row r="2348" spans="1:16" x14ac:dyDescent="0.3">
      <c r="A2348" t="s">
        <v>274</v>
      </c>
      <c r="B2348">
        <v>17.7</v>
      </c>
      <c r="C2348" t="s">
        <v>15</v>
      </c>
      <c r="D2348">
        <v>1.26E-2</v>
      </c>
      <c r="E2348" t="s">
        <v>38</v>
      </c>
      <c r="F2348">
        <v>168.447</v>
      </c>
      <c r="G2348" t="s">
        <v>48</v>
      </c>
      <c r="H2348">
        <v>2002</v>
      </c>
      <c r="J2348" t="s">
        <v>49</v>
      </c>
      <c r="K2348" t="s">
        <v>20</v>
      </c>
      <c r="L2348">
        <v>2358.2636000000002</v>
      </c>
      <c r="M2348" t="s">
        <v>38</v>
      </c>
      <c r="N2348" t="s">
        <v>22</v>
      </c>
      <c r="O2348" t="str">
        <f t="shared" si="72"/>
        <v xml:space="preserve">Tier 2-Supermarket </v>
      </c>
      <c r="P2348" s="1">
        <f t="shared" si="73"/>
        <v>4.9273218067805811E-5</v>
      </c>
    </row>
    <row r="2349" spans="1:16" x14ac:dyDescent="0.3">
      <c r="A2349" t="s">
        <v>568</v>
      </c>
      <c r="B2349">
        <v>17.7</v>
      </c>
      <c r="C2349" t="s">
        <v>15</v>
      </c>
      <c r="D2349">
        <v>2.9899999999999999E-2</v>
      </c>
      <c r="E2349" t="s">
        <v>44</v>
      </c>
      <c r="F2349">
        <v>166.28200000000001</v>
      </c>
      <c r="G2349" t="s">
        <v>39</v>
      </c>
      <c r="H2349">
        <v>1987</v>
      </c>
      <c r="I2349" t="s">
        <v>40</v>
      </c>
      <c r="J2349" t="s">
        <v>27</v>
      </c>
      <c r="K2349" t="s">
        <v>20</v>
      </c>
      <c r="L2349">
        <v>2516.7240000000002</v>
      </c>
      <c r="M2349" t="s">
        <v>45</v>
      </c>
      <c r="N2349" t="s">
        <v>22</v>
      </c>
      <c r="O2349" t="str">
        <f t="shared" si="72"/>
        <v xml:space="preserve">Tier 3-Supermarket </v>
      </c>
      <c r="P2349" s="1">
        <f t="shared" si="73"/>
        <v>5.2584066712678137E-5</v>
      </c>
    </row>
    <row r="2350" spans="1:16" x14ac:dyDescent="0.3">
      <c r="A2350" t="s">
        <v>490</v>
      </c>
      <c r="B2350">
        <v>17.7</v>
      </c>
      <c r="C2350" t="s">
        <v>24</v>
      </c>
      <c r="D2350">
        <v>1.66E-2</v>
      </c>
      <c r="E2350" t="s">
        <v>33</v>
      </c>
      <c r="F2350">
        <v>48.302999999999997</v>
      </c>
      <c r="G2350" t="s">
        <v>54</v>
      </c>
      <c r="H2350">
        <v>1997</v>
      </c>
      <c r="I2350" t="s">
        <v>55</v>
      </c>
      <c r="J2350" t="s">
        <v>19</v>
      </c>
      <c r="K2350" t="s">
        <v>20</v>
      </c>
      <c r="L2350">
        <v>777.65440000000001</v>
      </c>
      <c r="M2350" t="s">
        <v>21</v>
      </c>
      <c r="N2350" t="s">
        <v>22</v>
      </c>
      <c r="O2350" t="str">
        <f t="shared" si="72"/>
        <v xml:space="preserve">Tier 1-Supermarket </v>
      </c>
      <c r="P2350" s="1">
        <f t="shared" si="73"/>
        <v>1.6248198391642345E-5</v>
      </c>
    </row>
    <row r="2351" spans="1:16" x14ac:dyDescent="0.3">
      <c r="A2351" t="s">
        <v>621</v>
      </c>
      <c r="B2351">
        <v>17.7</v>
      </c>
      <c r="C2351" t="s">
        <v>15</v>
      </c>
      <c r="D2351">
        <v>0</v>
      </c>
      <c r="E2351" t="s">
        <v>16</v>
      </c>
      <c r="F2351">
        <v>182.529</v>
      </c>
      <c r="G2351" t="s">
        <v>39</v>
      </c>
      <c r="H2351">
        <v>1987</v>
      </c>
      <c r="I2351" t="s">
        <v>40</v>
      </c>
      <c r="J2351" t="s">
        <v>27</v>
      </c>
      <c r="K2351" t="s">
        <v>20</v>
      </c>
      <c r="L2351">
        <v>2736.4380000000001</v>
      </c>
      <c r="M2351" t="s">
        <v>21</v>
      </c>
      <c r="N2351" t="s">
        <v>36</v>
      </c>
      <c r="O2351" t="str">
        <f t="shared" si="72"/>
        <v xml:space="preserve">Tier 3-Supermarket </v>
      </c>
      <c r="P2351" s="1">
        <f t="shared" si="73"/>
        <v>5.7174739203467499E-5</v>
      </c>
    </row>
    <row r="2352" spans="1:16" x14ac:dyDescent="0.3">
      <c r="A2352" t="s">
        <v>983</v>
      </c>
      <c r="B2352">
        <v>17.7</v>
      </c>
      <c r="C2352" t="s">
        <v>24</v>
      </c>
      <c r="D2352">
        <v>0.13500000000000001</v>
      </c>
      <c r="E2352" t="s">
        <v>110</v>
      </c>
      <c r="F2352">
        <v>184.49199999999999</v>
      </c>
      <c r="G2352" t="s">
        <v>39</v>
      </c>
      <c r="H2352">
        <v>1987</v>
      </c>
      <c r="I2352" t="s">
        <v>40</v>
      </c>
      <c r="J2352" t="s">
        <v>27</v>
      </c>
      <c r="K2352" t="s">
        <v>20</v>
      </c>
      <c r="L2352">
        <v>3146.5708</v>
      </c>
      <c r="M2352" t="s">
        <v>45</v>
      </c>
      <c r="N2352" t="s">
        <v>57</v>
      </c>
      <c r="O2352" t="str">
        <f t="shared" si="72"/>
        <v xml:space="preserve">Tier 3-Supermarket </v>
      </c>
      <c r="P2352" s="1">
        <f t="shared" si="73"/>
        <v>6.5743994519607628E-5</v>
      </c>
    </row>
    <row r="2353" spans="1:16" x14ac:dyDescent="0.3">
      <c r="A2353" t="s">
        <v>832</v>
      </c>
      <c r="B2353">
        <v>17.7</v>
      </c>
      <c r="C2353" t="s">
        <v>24</v>
      </c>
      <c r="D2353">
        <v>6.8500000000000005E-2</v>
      </c>
      <c r="E2353" t="s">
        <v>33</v>
      </c>
      <c r="F2353">
        <v>83.227999999999994</v>
      </c>
      <c r="G2353" t="s">
        <v>34</v>
      </c>
      <c r="H2353">
        <v>1998</v>
      </c>
      <c r="J2353" t="s">
        <v>27</v>
      </c>
      <c r="K2353" t="s">
        <v>35</v>
      </c>
      <c r="L2353">
        <v>147.8974</v>
      </c>
      <c r="M2353" t="s">
        <v>21</v>
      </c>
      <c r="N2353" t="s">
        <v>22</v>
      </c>
      <c r="O2353" t="str">
        <f t="shared" si="72"/>
        <v>Tier 3-Grocery Stor</v>
      </c>
      <c r="P2353" s="1">
        <f t="shared" si="73"/>
        <v>3.0901468529054608E-6</v>
      </c>
    </row>
    <row r="2354" spans="1:16" x14ac:dyDescent="0.3">
      <c r="A2354" t="s">
        <v>1048</v>
      </c>
      <c r="B2354">
        <v>17.7</v>
      </c>
      <c r="C2354" t="s">
        <v>24</v>
      </c>
      <c r="D2354">
        <v>4.24E-2</v>
      </c>
      <c r="E2354" t="s">
        <v>47</v>
      </c>
      <c r="F2354">
        <v>163.221</v>
      </c>
      <c r="G2354" t="s">
        <v>39</v>
      </c>
      <c r="H2354">
        <v>1987</v>
      </c>
      <c r="I2354" t="s">
        <v>40</v>
      </c>
      <c r="J2354" t="s">
        <v>27</v>
      </c>
      <c r="K2354" t="s">
        <v>20</v>
      </c>
      <c r="L2354">
        <v>2315.9394000000002</v>
      </c>
      <c r="M2354" t="s">
        <v>45</v>
      </c>
      <c r="N2354" t="s">
        <v>22</v>
      </c>
      <c r="O2354" t="str">
        <f t="shared" si="72"/>
        <v xml:space="preserve">Tier 3-Supermarket </v>
      </c>
      <c r="P2354" s="1">
        <f t="shared" si="73"/>
        <v>4.83889023635964E-5</v>
      </c>
    </row>
    <row r="2355" spans="1:16" x14ac:dyDescent="0.3">
      <c r="A2355" t="s">
        <v>979</v>
      </c>
      <c r="B2355">
        <v>17.7</v>
      </c>
      <c r="C2355" t="s">
        <v>15</v>
      </c>
      <c r="D2355">
        <v>5.0999999999999997E-2</v>
      </c>
      <c r="E2355" t="s">
        <v>38</v>
      </c>
      <c r="F2355">
        <v>126.16800000000001</v>
      </c>
      <c r="G2355" t="s">
        <v>48</v>
      </c>
      <c r="H2355">
        <v>2002</v>
      </c>
      <c r="J2355" t="s">
        <v>49</v>
      </c>
      <c r="K2355" t="s">
        <v>20</v>
      </c>
      <c r="L2355">
        <v>1783.1821</v>
      </c>
      <c r="M2355" t="s">
        <v>38</v>
      </c>
      <c r="N2355" t="s">
        <v>22</v>
      </c>
      <c r="O2355" t="str">
        <f t="shared" si="72"/>
        <v xml:space="preserve">Tier 2-Supermarket </v>
      </c>
      <c r="P2355" s="1">
        <f t="shared" si="73"/>
        <v>3.7257548506412896E-5</v>
      </c>
    </row>
    <row r="2356" spans="1:16" x14ac:dyDescent="0.3">
      <c r="A2356" t="s">
        <v>621</v>
      </c>
      <c r="B2356">
        <v>17.7</v>
      </c>
      <c r="C2356" t="s">
        <v>15</v>
      </c>
      <c r="D2356">
        <v>8.7900000000000006E-2</v>
      </c>
      <c r="E2356" t="s">
        <v>16</v>
      </c>
      <c r="F2356">
        <v>183.32900000000001</v>
      </c>
      <c r="G2356" t="s">
        <v>17</v>
      </c>
      <c r="H2356">
        <v>1999</v>
      </c>
      <c r="I2356" t="s">
        <v>18</v>
      </c>
      <c r="J2356" t="s">
        <v>19</v>
      </c>
      <c r="K2356" t="s">
        <v>20</v>
      </c>
      <c r="L2356">
        <v>2886.0798</v>
      </c>
      <c r="M2356" t="s">
        <v>21</v>
      </c>
      <c r="N2356" t="s">
        <v>22</v>
      </c>
      <c r="O2356" t="str">
        <f t="shared" si="72"/>
        <v xml:space="preserve">Tier 1-Supermarket </v>
      </c>
      <c r="P2356" s="1">
        <f t="shared" si="73"/>
        <v>6.0301333297299493E-5</v>
      </c>
    </row>
    <row r="2357" spans="1:16" x14ac:dyDescent="0.3">
      <c r="A2357" t="s">
        <v>832</v>
      </c>
      <c r="B2357">
        <v>17.7</v>
      </c>
      <c r="C2357" t="s">
        <v>24</v>
      </c>
      <c r="D2357">
        <v>0</v>
      </c>
      <c r="E2357" t="s">
        <v>33</v>
      </c>
      <c r="F2357">
        <v>80.028000000000006</v>
      </c>
      <c r="G2357" t="s">
        <v>65</v>
      </c>
      <c r="H2357">
        <v>2004</v>
      </c>
      <c r="I2357" t="s">
        <v>55</v>
      </c>
      <c r="J2357" t="s">
        <v>49</v>
      </c>
      <c r="K2357" t="s">
        <v>20</v>
      </c>
      <c r="L2357">
        <v>1533.6569999999999</v>
      </c>
      <c r="M2357" t="s">
        <v>21</v>
      </c>
      <c r="N2357" t="s">
        <v>36</v>
      </c>
      <c r="O2357" t="str">
        <f t="shared" si="72"/>
        <v xml:space="preserve">Tier 2-Supermarket </v>
      </c>
      <c r="P2357" s="1">
        <f t="shared" si="73"/>
        <v>3.2044007210312215E-5</v>
      </c>
    </row>
    <row r="2358" spans="1:16" x14ac:dyDescent="0.3">
      <c r="A2358" t="s">
        <v>979</v>
      </c>
      <c r="B2358">
        <v>17.7</v>
      </c>
      <c r="C2358" t="s">
        <v>15</v>
      </c>
      <c r="D2358">
        <v>8.5300000000000001E-2</v>
      </c>
      <c r="E2358" t="s">
        <v>38</v>
      </c>
      <c r="F2358">
        <v>127.768</v>
      </c>
      <c r="G2358" t="s">
        <v>34</v>
      </c>
      <c r="H2358">
        <v>1998</v>
      </c>
      <c r="J2358" t="s">
        <v>27</v>
      </c>
      <c r="K2358" t="s">
        <v>35</v>
      </c>
      <c r="L2358">
        <v>293.81689999999998</v>
      </c>
      <c r="M2358" t="s">
        <v>38</v>
      </c>
      <c r="N2358" t="s">
        <v>22</v>
      </c>
      <c r="O2358" t="str">
        <f t="shared" si="72"/>
        <v>Tier 3-Grocery Stor</v>
      </c>
      <c r="P2358" s="1">
        <f t="shared" si="73"/>
        <v>6.1389677497064753E-6</v>
      </c>
    </row>
    <row r="2359" spans="1:16" x14ac:dyDescent="0.3">
      <c r="A2359" t="s">
        <v>979</v>
      </c>
      <c r="B2359">
        <v>17.7</v>
      </c>
      <c r="C2359" t="s">
        <v>15</v>
      </c>
      <c r="D2359">
        <v>5.0999999999999997E-2</v>
      </c>
      <c r="E2359" t="s">
        <v>38</v>
      </c>
      <c r="F2359">
        <v>125.268</v>
      </c>
      <c r="G2359" t="s">
        <v>17</v>
      </c>
      <c r="H2359">
        <v>1999</v>
      </c>
      <c r="I2359" t="s">
        <v>18</v>
      </c>
      <c r="J2359" t="s">
        <v>19</v>
      </c>
      <c r="K2359" t="s">
        <v>20</v>
      </c>
      <c r="L2359">
        <v>2079.8402000000001</v>
      </c>
      <c r="M2359" t="s">
        <v>38</v>
      </c>
      <c r="N2359" t="s">
        <v>22</v>
      </c>
      <c r="O2359" t="str">
        <f t="shared" si="72"/>
        <v xml:space="preserve">Tier 1-Supermarket </v>
      </c>
      <c r="P2359" s="1">
        <f t="shared" si="73"/>
        <v>4.3455879877376237E-5</v>
      </c>
    </row>
    <row r="2360" spans="1:16" x14ac:dyDescent="0.3">
      <c r="A2360" t="s">
        <v>979</v>
      </c>
      <c r="B2360">
        <v>17.7</v>
      </c>
      <c r="C2360" t="s">
        <v>15</v>
      </c>
      <c r="D2360">
        <v>5.1200000000000002E-2</v>
      </c>
      <c r="E2360" t="s">
        <v>38</v>
      </c>
      <c r="F2360">
        <v>127.268</v>
      </c>
      <c r="G2360" t="s">
        <v>51</v>
      </c>
      <c r="H2360">
        <v>2007</v>
      </c>
      <c r="J2360" t="s">
        <v>49</v>
      </c>
      <c r="K2360" t="s">
        <v>20</v>
      </c>
      <c r="L2360">
        <v>1911.5916</v>
      </c>
      <c r="M2360" t="s">
        <v>38</v>
      </c>
      <c r="N2360" t="s">
        <v>22</v>
      </c>
      <c r="O2360" t="str">
        <f t="shared" si="72"/>
        <v xml:space="preserve">Tier 2-Supermarket </v>
      </c>
      <c r="P2360" s="1">
        <f t="shared" si="73"/>
        <v>3.9940517999508542E-5</v>
      </c>
    </row>
    <row r="2361" spans="1:16" x14ac:dyDescent="0.3">
      <c r="A2361" t="s">
        <v>274</v>
      </c>
      <c r="B2361">
        <v>17.7</v>
      </c>
      <c r="C2361" t="s">
        <v>15</v>
      </c>
      <c r="D2361">
        <v>1.26E-2</v>
      </c>
      <c r="E2361" t="s">
        <v>38</v>
      </c>
      <c r="F2361">
        <v>166.547</v>
      </c>
      <c r="G2361" t="s">
        <v>51</v>
      </c>
      <c r="H2361">
        <v>2007</v>
      </c>
      <c r="J2361" t="s">
        <v>49</v>
      </c>
      <c r="K2361" t="s">
        <v>20</v>
      </c>
      <c r="L2361">
        <v>2818.1934000000001</v>
      </c>
      <c r="M2361" t="s">
        <v>38</v>
      </c>
      <c r="N2361" t="s">
        <v>22</v>
      </c>
      <c r="O2361" t="str">
        <f t="shared" si="72"/>
        <v xml:space="preserve">Tier 2-Supermarket </v>
      </c>
      <c r="P2361" s="1">
        <f t="shared" si="73"/>
        <v>5.8882924688932605E-5</v>
      </c>
    </row>
    <row r="2362" spans="1:16" x14ac:dyDescent="0.3">
      <c r="A2362" t="s">
        <v>187</v>
      </c>
      <c r="B2362">
        <v>17.7</v>
      </c>
      <c r="C2362" t="s">
        <v>15</v>
      </c>
      <c r="D2362">
        <v>0.1754</v>
      </c>
      <c r="E2362" t="s">
        <v>33</v>
      </c>
      <c r="F2362">
        <v>114.383</v>
      </c>
      <c r="G2362" t="s">
        <v>51</v>
      </c>
      <c r="H2362">
        <v>2007</v>
      </c>
      <c r="J2362" t="s">
        <v>49</v>
      </c>
      <c r="K2362" t="s">
        <v>20</v>
      </c>
      <c r="L2362">
        <v>1924.5107</v>
      </c>
      <c r="M2362" t="s">
        <v>21</v>
      </c>
      <c r="N2362" t="s">
        <v>57</v>
      </c>
      <c r="O2362" t="str">
        <f t="shared" si="72"/>
        <v xml:space="preserve">Tier 2-Supermarket </v>
      </c>
      <c r="P2362" s="1">
        <f t="shared" si="73"/>
        <v>4.0210447803598208E-5</v>
      </c>
    </row>
    <row r="2363" spans="1:16" x14ac:dyDescent="0.3">
      <c r="A2363" t="s">
        <v>103</v>
      </c>
      <c r="B2363">
        <v>17.7</v>
      </c>
      <c r="C2363" t="s">
        <v>15</v>
      </c>
      <c r="D2363">
        <v>0.11700000000000001</v>
      </c>
      <c r="E2363" t="s">
        <v>44</v>
      </c>
      <c r="F2363">
        <v>185.12700000000001</v>
      </c>
      <c r="G2363" t="s">
        <v>26</v>
      </c>
      <c r="H2363">
        <v>2009</v>
      </c>
      <c r="I2363" t="s">
        <v>18</v>
      </c>
      <c r="J2363" t="s">
        <v>27</v>
      </c>
      <c r="K2363" t="s">
        <v>28</v>
      </c>
      <c r="L2363">
        <v>2864.7786000000001</v>
      </c>
      <c r="M2363" t="s">
        <v>45</v>
      </c>
      <c r="N2363" t="s">
        <v>57</v>
      </c>
      <c r="O2363" t="str">
        <f t="shared" si="72"/>
        <v xml:space="preserve">Tier 3-Supermarket </v>
      </c>
      <c r="P2363" s="1">
        <f t="shared" si="73"/>
        <v>5.9856269109943189E-5</v>
      </c>
    </row>
    <row r="2364" spans="1:16" x14ac:dyDescent="0.3">
      <c r="A2364" t="s">
        <v>568</v>
      </c>
      <c r="B2364">
        <v>17.7</v>
      </c>
      <c r="C2364" t="s">
        <v>15</v>
      </c>
      <c r="D2364">
        <v>0.03</v>
      </c>
      <c r="E2364" t="s">
        <v>44</v>
      </c>
      <c r="F2364">
        <v>167.78200000000001</v>
      </c>
      <c r="G2364" t="s">
        <v>17</v>
      </c>
      <c r="H2364">
        <v>1999</v>
      </c>
      <c r="I2364" t="s">
        <v>18</v>
      </c>
      <c r="J2364" t="s">
        <v>19</v>
      </c>
      <c r="K2364" t="s">
        <v>20</v>
      </c>
      <c r="L2364">
        <v>2508.4467</v>
      </c>
      <c r="M2364" t="s">
        <v>45</v>
      </c>
      <c r="N2364" t="s">
        <v>22</v>
      </c>
      <c r="O2364" t="str">
        <f t="shared" si="72"/>
        <v xml:space="preserve">Tier 1-Supermarket </v>
      </c>
      <c r="P2364" s="1">
        <f t="shared" si="73"/>
        <v>5.2411122005431389E-5</v>
      </c>
    </row>
    <row r="2365" spans="1:16" x14ac:dyDescent="0.3">
      <c r="A2365" t="s">
        <v>979</v>
      </c>
      <c r="B2365">
        <v>17.7</v>
      </c>
      <c r="C2365" t="s">
        <v>15</v>
      </c>
      <c r="D2365">
        <v>0</v>
      </c>
      <c r="E2365" t="s">
        <v>38</v>
      </c>
      <c r="F2365">
        <v>127.968</v>
      </c>
      <c r="G2365" t="s">
        <v>54</v>
      </c>
      <c r="H2365">
        <v>1997</v>
      </c>
      <c r="I2365" t="s">
        <v>55</v>
      </c>
      <c r="J2365" t="s">
        <v>19</v>
      </c>
      <c r="K2365" t="s">
        <v>20</v>
      </c>
      <c r="L2365">
        <v>1863.1411000000001</v>
      </c>
      <c r="M2365" t="s">
        <v>38</v>
      </c>
      <c r="N2365" t="s">
        <v>36</v>
      </c>
      <c r="O2365" t="str">
        <f t="shared" si="72"/>
        <v xml:space="preserve">Tier 1-Supermarket </v>
      </c>
      <c r="P2365" s="1">
        <f t="shared" si="73"/>
        <v>3.8928200270483584E-5</v>
      </c>
    </row>
    <row r="2366" spans="1:16" x14ac:dyDescent="0.3">
      <c r="A2366" t="s">
        <v>274</v>
      </c>
      <c r="B2366">
        <v>17.7</v>
      </c>
      <c r="C2366" t="s">
        <v>15</v>
      </c>
      <c r="D2366">
        <v>1.2500000000000001E-2</v>
      </c>
      <c r="E2366" t="s">
        <v>38</v>
      </c>
      <c r="F2366">
        <v>167.447</v>
      </c>
      <c r="G2366" t="s">
        <v>54</v>
      </c>
      <c r="H2366">
        <v>1997</v>
      </c>
      <c r="I2366" t="s">
        <v>55</v>
      </c>
      <c r="J2366" t="s">
        <v>19</v>
      </c>
      <c r="K2366" t="s">
        <v>20</v>
      </c>
      <c r="L2366">
        <v>2497.3072999999999</v>
      </c>
      <c r="M2366" t="s">
        <v>38</v>
      </c>
      <c r="N2366" t="s">
        <v>22</v>
      </c>
      <c r="O2366" t="str">
        <f t="shared" si="72"/>
        <v xml:space="preserve">Tier 1-Supermarket </v>
      </c>
      <c r="P2366" s="1">
        <f t="shared" si="73"/>
        <v>5.2178376995355114E-5</v>
      </c>
    </row>
    <row r="2367" spans="1:16" x14ac:dyDescent="0.3">
      <c r="A2367" t="s">
        <v>1015</v>
      </c>
      <c r="B2367">
        <v>17.7</v>
      </c>
      <c r="C2367" t="s">
        <v>24</v>
      </c>
      <c r="D2367">
        <v>0.12189999999999999</v>
      </c>
      <c r="E2367" t="s">
        <v>31</v>
      </c>
      <c r="F2367">
        <v>100.367</v>
      </c>
      <c r="G2367" t="s">
        <v>54</v>
      </c>
      <c r="H2367">
        <v>1997</v>
      </c>
      <c r="I2367" t="s">
        <v>55</v>
      </c>
      <c r="J2367" t="s">
        <v>19</v>
      </c>
      <c r="K2367" t="s">
        <v>20</v>
      </c>
      <c r="L2367">
        <v>1524.6006</v>
      </c>
      <c r="M2367" t="s">
        <v>21</v>
      </c>
      <c r="N2367" t="s">
        <v>57</v>
      </c>
      <c r="O2367" t="str">
        <f t="shared" si="72"/>
        <v xml:space="preserve">Tier 1-Supermarket </v>
      </c>
      <c r="P2367" s="1">
        <f t="shared" si="73"/>
        <v>3.1854784100516825E-5</v>
      </c>
    </row>
    <row r="2368" spans="1:16" x14ac:dyDescent="0.3">
      <c r="A2368" t="s">
        <v>1015</v>
      </c>
      <c r="B2368">
        <v>17.7</v>
      </c>
      <c r="C2368" t="s">
        <v>24</v>
      </c>
      <c r="D2368">
        <v>0.12180000000000001</v>
      </c>
      <c r="E2368" t="s">
        <v>31</v>
      </c>
      <c r="F2368">
        <v>101.867</v>
      </c>
      <c r="G2368" t="s">
        <v>39</v>
      </c>
      <c r="H2368">
        <v>1987</v>
      </c>
      <c r="I2368" t="s">
        <v>40</v>
      </c>
      <c r="J2368" t="s">
        <v>27</v>
      </c>
      <c r="K2368" t="s">
        <v>20</v>
      </c>
      <c r="L2368">
        <v>1675.5503000000001</v>
      </c>
      <c r="M2368" t="s">
        <v>21</v>
      </c>
      <c r="N2368" t="s">
        <v>57</v>
      </c>
      <c r="O2368" t="str">
        <f t="shared" si="72"/>
        <v xml:space="preserve">Tier 3-Supermarket </v>
      </c>
      <c r="P2368" s="1">
        <f t="shared" si="73"/>
        <v>3.5008705267501668E-5</v>
      </c>
    </row>
    <row r="2369" spans="1:16" x14ac:dyDescent="0.3">
      <c r="A2369" t="s">
        <v>832</v>
      </c>
      <c r="B2369">
        <v>17.7</v>
      </c>
      <c r="C2369" t="s">
        <v>24</v>
      </c>
      <c r="D2369">
        <v>4.1000000000000002E-2</v>
      </c>
      <c r="E2369" t="s">
        <v>33</v>
      </c>
      <c r="F2369">
        <v>82.628</v>
      </c>
      <c r="G2369" t="s">
        <v>48</v>
      </c>
      <c r="H2369">
        <v>2002</v>
      </c>
      <c r="J2369" t="s">
        <v>49</v>
      </c>
      <c r="K2369" t="s">
        <v>20</v>
      </c>
      <c r="L2369">
        <v>1153.7782</v>
      </c>
      <c r="M2369" t="s">
        <v>21</v>
      </c>
      <c r="N2369" t="s">
        <v>22</v>
      </c>
      <c r="O2369" t="str">
        <f t="shared" si="72"/>
        <v xml:space="preserve">Tier 2-Supermarket </v>
      </c>
      <c r="P2369" s="1">
        <f t="shared" si="73"/>
        <v>2.4106874587930061E-5</v>
      </c>
    </row>
    <row r="2370" spans="1:16" x14ac:dyDescent="0.3">
      <c r="A2370" t="s">
        <v>274</v>
      </c>
      <c r="B2370">
        <v>17.7</v>
      </c>
      <c r="C2370" t="s">
        <v>15</v>
      </c>
      <c r="D2370">
        <v>0</v>
      </c>
      <c r="E2370" t="s">
        <v>38</v>
      </c>
      <c r="F2370">
        <v>167.74700000000001</v>
      </c>
      <c r="G2370" t="s">
        <v>17</v>
      </c>
      <c r="H2370">
        <v>1999</v>
      </c>
      <c r="I2370" t="s">
        <v>18</v>
      </c>
      <c r="J2370" t="s">
        <v>19</v>
      </c>
      <c r="K2370" t="s">
        <v>20</v>
      </c>
      <c r="L2370">
        <v>2912.1019000000001</v>
      </c>
      <c r="M2370" t="s">
        <v>38</v>
      </c>
      <c r="N2370" t="s">
        <v>36</v>
      </c>
      <c r="O2370" t="str">
        <f t="shared" ref="O2370:O2433" si="74">_xlfn.CONCAT(J2370,"-", LEFT(K2370,12))</f>
        <v xml:space="preserve">Tier 1-Supermarket </v>
      </c>
      <c r="P2370" s="1">
        <f t="shared" ref="P2370:P2433" si="75">L2370/SUM(L:L)</f>
        <v>6.0845035285441213E-5</v>
      </c>
    </row>
    <row r="2371" spans="1:16" x14ac:dyDescent="0.3">
      <c r="A2371" t="s">
        <v>1015</v>
      </c>
      <c r="B2371">
        <v>17.7</v>
      </c>
      <c r="C2371" t="s">
        <v>24</v>
      </c>
      <c r="D2371">
        <v>0.12189999999999999</v>
      </c>
      <c r="E2371" t="s">
        <v>31</v>
      </c>
      <c r="F2371">
        <v>101.467</v>
      </c>
      <c r="G2371" t="s">
        <v>65</v>
      </c>
      <c r="H2371">
        <v>2004</v>
      </c>
      <c r="I2371" t="s">
        <v>55</v>
      </c>
      <c r="J2371" t="s">
        <v>49</v>
      </c>
      <c r="K2371" t="s">
        <v>20</v>
      </c>
      <c r="L2371">
        <v>1520.7836</v>
      </c>
      <c r="M2371" t="s">
        <v>21</v>
      </c>
      <c r="N2371" t="s">
        <v>57</v>
      </c>
      <c r="O2371" t="str">
        <f t="shared" si="74"/>
        <v xml:space="preserve">Tier 2-Supermarket </v>
      </c>
      <c r="P2371" s="1">
        <f t="shared" si="75"/>
        <v>3.1775032255402986E-5</v>
      </c>
    </row>
    <row r="2372" spans="1:16" x14ac:dyDescent="0.3">
      <c r="A2372" t="s">
        <v>621</v>
      </c>
      <c r="B2372">
        <v>17.7</v>
      </c>
      <c r="C2372" t="s">
        <v>15</v>
      </c>
      <c r="D2372">
        <v>8.7800000000000003E-2</v>
      </c>
      <c r="E2372" t="s">
        <v>16</v>
      </c>
      <c r="F2372">
        <v>184.32900000000001</v>
      </c>
      <c r="G2372" t="s">
        <v>54</v>
      </c>
      <c r="H2372">
        <v>1997</v>
      </c>
      <c r="I2372" t="s">
        <v>55</v>
      </c>
      <c r="J2372" t="s">
        <v>19</v>
      </c>
      <c r="K2372" t="s">
        <v>20</v>
      </c>
      <c r="L2372">
        <v>2604.9072000000001</v>
      </c>
      <c r="M2372" t="s">
        <v>21</v>
      </c>
      <c r="N2372" t="s">
        <v>22</v>
      </c>
      <c r="O2372" t="str">
        <f t="shared" si="74"/>
        <v xml:space="preserve">Tier 1-Supermarket </v>
      </c>
      <c r="P2372" s="1">
        <f t="shared" si="75"/>
        <v>5.4426553720287013E-5</v>
      </c>
    </row>
    <row r="2373" spans="1:16" x14ac:dyDescent="0.3">
      <c r="A2373" t="s">
        <v>187</v>
      </c>
      <c r="B2373">
        <v>17.7</v>
      </c>
      <c r="C2373" t="s">
        <v>15</v>
      </c>
      <c r="D2373">
        <v>0.1744</v>
      </c>
      <c r="E2373" t="s">
        <v>33</v>
      </c>
      <c r="F2373">
        <v>113.283</v>
      </c>
      <c r="G2373" t="s">
        <v>54</v>
      </c>
      <c r="H2373">
        <v>1997</v>
      </c>
      <c r="I2373" t="s">
        <v>55</v>
      </c>
      <c r="J2373" t="s">
        <v>19</v>
      </c>
      <c r="K2373" t="s">
        <v>20</v>
      </c>
      <c r="L2373">
        <v>1739.7935</v>
      </c>
      <c r="M2373" t="s">
        <v>21</v>
      </c>
      <c r="N2373" t="s">
        <v>57</v>
      </c>
      <c r="O2373" t="str">
        <f t="shared" si="74"/>
        <v xml:space="preserve">Tier 1-Supermarket </v>
      </c>
      <c r="P2373" s="1">
        <f t="shared" si="75"/>
        <v>3.635099338278007E-5</v>
      </c>
    </row>
    <row r="2374" spans="1:16" x14ac:dyDescent="0.3">
      <c r="A2374" t="s">
        <v>1048</v>
      </c>
      <c r="B2374">
        <v>17.7</v>
      </c>
      <c r="C2374" t="s">
        <v>24</v>
      </c>
      <c r="D2374">
        <v>4.2500000000000003E-2</v>
      </c>
      <c r="E2374" t="s">
        <v>47</v>
      </c>
      <c r="F2374">
        <v>162.321</v>
      </c>
      <c r="G2374" t="s">
        <v>54</v>
      </c>
      <c r="H2374">
        <v>1997</v>
      </c>
      <c r="I2374" t="s">
        <v>55</v>
      </c>
      <c r="J2374" t="s">
        <v>19</v>
      </c>
      <c r="K2374" t="s">
        <v>20</v>
      </c>
      <c r="L2374">
        <v>2499.3825999999999</v>
      </c>
      <c r="M2374" t="s">
        <v>45</v>
      </c>
      <c r="N2374" t="s">
        <v>22</v>
      </c>
      <c r="O2374" t="str">
        <f t="shared" si="74"/>
        <v xml:space="preserve">Tier 1-Supermarket </v>
      </c>
      <c r="P2374" s="1">
        <f t="shared" si="75"/>
        <v>5.2221738012951329E-5</v>
      </c>
    </row>
    <row r="2375" spans="1:16" x14ac:dyDescent="0.3">
      <c r="A2375" t="s">
        <v>152</v>
      </c>
      <c r="B2375">
        <v>17.7</v>
      </c>
      <c r="C2375" t="s">
        <v>72</v>
      </c>
      <c r="D2375">
        <v>0</v>
      </c>
      <c r="E2375" t="s">
        <v>47</v>
      </c>
      <c r="F2375">
        <v>98.441000000000003</v>
      </c>
      <c r="G2375" t="s">
        <v>51</v>
      </c>
      <c r="H2375">
        <v>2007</v>
      </c>
      <c r="J2375" t="s">
        <v>49</v>
      </c>
      <c r="K2375" t="s">
        <v>20</v>
      </c>
      <c r="L2375">
        <v>1641.5936999999999</v>
      </c>
      <c r="M2375" t="s">
        <v>45</v>
      </c>
      <c r="N2375" t="s">
        <v>36</v>
      </c>
      <c r="O2375" t="str">
        <f t="shared" si="74"/>
        <v xml:space="preserve">Tier 2-Supermarket </v>
      </c>
      <c r="P2375" s="1">
        <f t="shared" si="75"/>
        <v>3.4299220985659186E-5</v>
      </c>
    </row>
    <row r="2376" spans="1:16" x14ac:dyDescent="0.3">
      <c r="A2376" t="s">
        <v>983</v>
      </c>
      <c r="B2376">
        <v>17.7</v>
      </c>
      <c r="C2376" t="s">
        <v>24</v>
      </c>
      <c r="D2376">
        <v>0.13589999999999999</v>
      </c>
      <c r="E2376" t="s">
        <v>110</v>
      </c>
      <c r="F2376">
        <v>183.49199999999999</v>
      </c>
      <c r="G2376" t="s">
        <v>51</v>
      </c>
      <c r="H2376">
        <v>2007</v>
      </c>
      <c r="J2376" t="s">
        <v>49</v>
      </c>
      <c r="K2376" t="s">
        <v>20</v>
      </c>
      <c r="L2376">
        <v>2671.3658999999998</v>
      </c>
      <c r="M2376" t="s">
        <v>45</v>
      </c>
      <c r="N2376" t="s">
        <v>57</v>
      </c>
      <c r="O2376" t="str">
        <f t="shared" si="74"/>
        <v xml:space="preserve">Tier 2-Supermarket </v>
      </c>
      <c r="P2376" s="1">
        <f t="shared" si="75"/>
        <v>5.5815132171653884E-5</v>
      </c>
    </row>
    <row r="2377" spans="1:16" x14ac:dyDescent="0.3">
      <c r="A2377" t="s">
        <v>568</v>
      </c>
      <c r="B2377">
        <v>17.7</v>
      </c>
      <c r="C2377" t="s">
        <v>15</v>
      </c>
      <c r="D2377">
        <v>2.9899999999999999E-2</v>
      </c>
      <c r="E2377" t="s">
        <v>44</v>
      </c>
      <c r="F2377">
        <v>168.78200000000001</v>
      </c>
      <c r="G2377" t="s">
        <v>54</v>
      </c>
      <c r="H2377">
        <v>1997</v>
      </c>
      <c r="I2377" t="s">
        <v>55</v>
      </c>
      <c r="J2377" t="s">
        <v>19</v>
      </c>
      <c r="K2377" t="s">
        <v>20</v>
      </c>
      <c r="L2377">
        <v>2521.7374</v>
      </c>
      <c r="M2377" t="s">
        <v>45</v>
      </c>
      <c r="N2377" t="s">
        <v>22</v>
      </c>
      <c r="O2377" t="str">
        <f t="shared" si="74"/>
        <v xml:space="preserve">Tier 1-Supermarket </v>
      </c>
      <c r="P2377" s="1">
        <f t="shared" si="75"/>
        <v>5.2688815966095406E-5</v>
      </c>
    </row>
    <row r="2378" spans="1:16" x14ac:dyDescent="0.3">
      <c r="A2378" t="s">
        <v>103</v>
      </c>
      <c r="B2378">
        <v>17.7</v>
      </c>
      <c r="C2378" t="s">
        <v>15</v>
      </c>
      <c r="D2378">
        <v>0.1168</v>
      </c>
      <c r="E2378" t="s">
        <v>44</v>
      </c>
      <c r="F2378">
        <v>185.02699999999999</v>
      </c>
      <c r="G2378" t="s">
        <v>48</v>
      </c>
      <c r="H2378">
        <v>2002</v>
      </c>
      <c r="J2378" t="s">
        <v>49</v>
      </c>
      <c r="K2378" t="s">
        <v>20</v>
      </c>
      <c r="L2378">
        <v>2658.3651</v>
      </c>
      <c r="M2378" t="s">
        <v>45</v>
      </c>
      <c r="N2378" t="s">
        <v>57</v>
      </c>
      <c r="O2378" t="str">
        <f t="shared" si="74"/>
        <v xml:space="preserve">Tier 2-Supermarket </v>
      </c>
      <c r="P2378" s="1">
        <f t="shared" si="75"/>
        <v>5.5543495339598332E-5</v>
      </c>
    </row>
    <row r="2379" spans="1:16" x14ac:dyDescent="0.3">
      <c r="A2379" t="s">
        <v>983</v>
      </c>
      <c r="B2379">
        <v>17.7</v>
      </c>
      <c r="C2379" t="s">
        <v>24</v>
      </c>
      <c r="D2379">
        <v>0.13539999999999999</v>
      </c>
      <c r="E2379" t="s">
        <v>110</v>
      </c>
      <c r="F2379">
        <v>183.69200000000001</v>
      </c>
      <c r="G2379" t="s">
        <v>48</v>
      </c>
      <c r="H2379">
        <v>2002</v>
      </c>
      <c r="J2379" t="s">
        <v>49</v>
      </c>
      <c r="K2379" t="s">
        <v>20</v>
      </c>
      <c r="L2379">
        <v>2982.7294999999999</v>
      </c>
      <c r="M2379" t="s">
        <v>45</v>
      </c>
      <c r="N2379" t="s">
        <v>57</v>
      </c>
      <c r="O2379" t="str">
        <f t="shared" si="74"/>
        <v xml:space="preserve">Tier 2-Supermarket </v>
      </c>
      <c r="P2379" s="1">
        <f t="shared" si="75"/>
        <v>6.2320718129549803E-5</v>
      </c>
    </row>
    <row r="2380" spans="1:16" x14ac:dyDescent="0.3">
      <c r="A2380" t="s">
        <v>152</v>
      </c>
      <c r="B2380">
        <v>17.7</v>
      </c>
      <c r="C2380" t="s">
        <v>15</v>
      </c>
      <c r="D2380">
        <v>1.1599999999999999E-2</v>
      </c>
      <c r="E2380" t="s">
        <v>47</v>
      </c>
      <c r="F2380">
        <v>95.040999999999997</v>
      </c>
      <c r="G2380" t="s">
        <v>54</v>
      </c>
      <c r="H2380">
        <v>1997</v>
      </c>
      <c r="I2380" t="s">
        <v>55</v>
      </c>
      <c r="J2380" t="s">
        <v>19</v>
      </c>
      <c r="K2380" t="s">
        <v>20</v>
      </c>
      <c r="L2380">
        <v>1543.2380000000001</v>
      </c>
      <c r="M2380" t="s">
        <v>45</v>
      </c>
      <c r="N2380" t="s">
        <v>22</v>
      </c>
      <c r="O2380" t="str">
        <f t="shared" si="74"/>
        <v xml:space="preserve">Tier 1-Supermarket </v>
      </c>
      <c r="P2380" s="1">
        <f t="shared" si="75"/>
        <v>3.2244191236520168E-5</v>
      </c>
    </row>
    <row r="2381" spans="1:16" x14ac:dyDescent="0.3">
      <c r="A2381" t="s">
        <v>832</v>
      </c>
      <c r="B2381">
        <v>17.7</v>
      </c>
      <c r="C2381" t="s">
        <v>24</v>
      </c>
      <c r="D2381">
        <v>4.0899999999999999E-2</v>
      </c>
      <c r="E2381" t="s">
        <v>33</v>
      </c>
      <c r="F2381">
        <v>81.628</v>
      </c>
      <c r="G2381" t="s">
        <v>54</v>
      </c>
      <c r="H2381">
        <v>1997</v>
      </c>
      <c r="I2381" t="s">
        <v>55</v>
      </c>
      <c r="J2381" t="s">
        <v>19</v>
      </c>
      <c r="K2381" t="s">
        <v>20</v>
      </c>
      <c r="L2381">
        <v>1312.0971</v>
      </c>
      <c r="M2381" t="s">
        <v>21</v>
      </c>
      <c r="N2381" t="s">
        <v>22</v>
      </c>
      <c r="O2381" t="str">
        <f t="shared" si="74"/>
        <v xml:space="preserve">Tier 1-Supermarket </v>
      </c>
      <c r="P2381" s="1">
        <f t="shared" si="75"/>
        <v>2.7414766752298429E-5</v>
      </c>
    </row>
    <row r="2382" spans="1:16" x14ac:dyDescent="0.3">
      <c r="A2382" t="s">
        <v>621</v>
      </c>
      <c r="B2382">
        <v>17.7</v>
      </c>
      <c r="C2382" t="s">
        <v>15</v>
      </c>
      <c r="D2382">
        <v>8.8200000000000001E-2</v>
      </c>
      <c r="E2382" t="s">
        <v>16</v>
      </c>
      <c r="F2382">
        <v>183.82900000000001</v>
      </c>
      <c r="G2382" t="s">
        <v>26</v>
      </c>
      <c r="H2382">
        <v>2009</v>
      </c>
      <c r="I2382" t="s">
        <v>18</v>
      </c>
      <c r="J2382" t="s">
        <v>27</v>
      </c>
      <c r="K2382" t="s">
        <v>28</v>
      </c>
      <c r="L2382">
        <v>2803.0529999999999</v>
      </c>
      <c r="M2382" t="s">
        <v>21</v>
      </c>
      <c r="N2382" t="s">
        <v>22</v>
      </c>
      <c r="O2382" t="str">
        <f t="shared" si="74"/>
        <v xml:space="preserve">Tier 3-Supermarket </v>
      </c>
      <c r="P2382" s="1">
        <f t="shared" si="75"/>
        <v>5.8566583364394573E-5</v>
      </c>
    </row>
    <row r="2383" spans="1:16" x14ac:dyDescent="0.3">
      <c r="A2383" t="s">
        <v>152</v>
      </c>
      <c r="B2383">
        <v>17.7</v>
      </c>
      <c r="C2383" t="s">
        <v>15</v>
      </c>
      <c r="D2383">
        <v>1.1599999999999999E-2</v>
      </c>
      <c r="E2383" t="s">
        <v>47</v>
      </c>
      <c r="F2383">
        <v>97.241</v>
      </c>
      <c r="G2383" t="s">
        <v>17</v>
      </c>
      <c r="H2383">
        <v>1999</v>
      </c>
      <c r="I2383" t="s">
        <v>18</v>
      </c>
      <c r="J2383" t="s">
        <v>19</v>
      </c>
      <c r="K2383" t="s">
        <v>20</v>
      </c>
      <c r="L2383">
        <v>1419.8445999999999</v>
      </c>
      <c r="M2383" t="s">
        <v>45</v>
      </c>
      <c r="N2383" t="s">
        <v>22</v>
      </c>
      <c r="O2383" t="str">
        <f t="shared" si="74"/>
        <v xml:space="preserve">Tier 1-Supermarket </v>
      </c>
      <c r="P2383" s="1">
        <f t="shared" si="75"/>
        <v>2.9666027410250705E-5</v>
      </c>
    </row>
    <row r="2384" spans="1:16" x14ac:dyDescent="0.3">
      <c r="A2384" t="s">
        <v>274</v>
      </c>
      <c r="B2384">
        <v>17.7</v>
      </c>
      <c r="C2384" t="s">
        <v>15</v>
      </c>
      <c r="D2384">
        <v>1.2500000000000001E-2</v>
      </c>
      <c r="E2384" t="s">
        <v>38</v>
      </c>
      <c r="F2384">
        <v>169.84700000000001</v>
      </c>
      <c r="G2384" t="s">
        <v>39</v>
      </c>
      <c r="H2384">
        <v>1987</v>
      </c>
      <c r="I2384" t="s">
        <v>40</v>
      </c>
      <c r="J2384" t="s">
        <v>27</v>
      </c>
      <c r="K2384" t="s">
        <v>20</v>
      </c>
      <c r="L2384">
        <v>2693.9544000000001</v>
      </c>
      <c r="M2384" t="s">
        <v>38</v>
      </c>
      <c r="N2384" t="s">
        <v>22</v>
      </c>
      <c r="O2384" t="str">
        <f t="shared" si="74"/>
        <v xml:space="preserve">Tier 3-Supermarket </v>
      </c>
      <c r="P2384" s="1">
        <f t="shared" si="75"/>
        <v>5.6287093018746912E-5</v>
      </c>
    </row>
    <row r="2385" spans="1:16" x14ac:dyDescent="0.3">
      <c r="A2385" t="s">
        <v>187</v>
      </c>
      <c r="B2385">
        <v>17.7</v>
      </c>
      <c r="C2385" t="s">
        <v>15</v>
      </c>
      <c r="D2385">
        <v>0</v>
      </c>
      <c r="E2385" t="s">
        <v>33</v>
      </c>
      <c r="F2385">
        <v>113.483</v>
      </c>
      <c r="G2385" t="s">
        <v>26</v>
      </c>
      <c r="H2385">
        <v>2009</v>
      </c>
      <c r="I2385" t="s">
        <v>18</v>
      </c>
      <c r="J2385" t="s">
        <v>27</v>
      </c>
      <c r="K2385" t="s">
        <v>28</v>
      </c>
      <c r="L2385">
        <v>1464.1515999999999</v>
      </c>
      <c r="M2385" t="s">
        <v>21</v>
      </c>
      <c r="N2385" t="s">
        <v>36</v>
      </c>
      <c r="O2385" t="str">
        <f t="shared" si="74"/>
        <v xml:space="preserve">Tier 3-Supermarket </v>
      </c>
      <c r="P2385" s="1">
        <f t="shared" si="75"/>
        <v>3.0591771450454806E-5</v>
      </c>
    </row>
    <row r="2386" spans="1:16" x14ac:dyDescent="0.3">
      <c r="A2386" t="s">
        <v>58</v>
      </c>
      <c r="B2386">
        <v>17.600000000000001</v>
      </c>
      <c r="C2386" t="s">
        <v>24</v>
      </c>
      <c r="D2386">
        <v>4.7300000000000002E-2</v>
      </c>
      <c r="E2386" t="s">
        <v>44</v>
      </c>
      <c r="F2386">
        <v>119.678</v>
      </c>
      <c r="G2386" t="s">
        <v>54</v>
      </c>
      <c r="H2386">
        <v>1997</v>
      </c>
      <c r="I2386" t="s">
        <v>55</v>
      </c>
      <c r="J2386" t="s">
        <v>19</v>
      </c>
      <c r="K2386" t="s">
        <v>20</v>
      </c>
      <c r="L2386">
        <v>2145.2076000000002</v>
      </c>
      <c r="M2386" t="s">
        <v>45</v>
      </c>
      <c r="N2386" t="s">
        <v>22</v>
      </c>
      <c r="O2386" t="str">
        <f t="shared" si="74"/>
        <v xml:space="preserve">Tier 1-Supermarket </v>
      </c>
      <c r="P2386" s="1">
        <f t="shared" si="75"/>
        <v>4.4821656864616129E-5</v>
      </c>
    </row>
    <row r="2387" spans="1:16" x14ac:dyDescent="0.3">
      <c r="A2387" t="s">
        <v>106</v>
      </c>
      <c r="B2387">
        <v>17.600000000000001</v>
      </c>
      <c r="C2387" t="s">
        <v>15</v>
      </c>
      <c r="D2387">
        <v>4.1700000000000001E-2</v>
      </c>
      <c r="E2387" t="s">
        <v>25</v>
      </c>
      <c r="F2387">
        <v>164.85300000000001</v>
      </c>
      <c r="G2387" t="s">
        <v>48</v>
      </c>
      <c r="H2387">
        <v>2002</v>
      </c>
      <c r="J2387" t="s">
        <v>49</v>
      </c>
      <c r="K2387" t="s">
        <v>20</v>
      </c>
      <c r="L2387">
        <v>2302.3364000000001</v>
      </c>
      <c r="M2387" t="s">
        <v>29</v>
      </c>
      <c r="N2387" t="s">
        <v>22</v>
      </c>
      <c r="O2387" t="str">
        <f t="shared" si="74"/>
        <v xml:space="preserve">Tier 2-Supermarket </v>
      </c>
      <c r="P2387" s="1">
        <f t="shared" si="75"/>
        <v>4.8104683251968518E-5</v>
      </c>
    </row>
    <row r="2388" spans="1:16" x14ac:dyDescent="0.3">
      <c r="A2388" t="s">
        <v>168</v>
      </c>
      <c r="B2388">
        <v>17.600000000000001</v>
      </c>
      <c r="C2388" t="s">
        <v>15</v>
      </c>
      <c r="D2388">
        <v>8.2299999999999998E-2</v>
      </c>
      <c r="E2388" t="s">
        <v>63</v>
      </c>
      <c r="F2388">
        <v>160.69200000000001</v>
      </c>
      <c r="G2388" t="s">
        <v>65</v>
      </c>
      <c r="H2388">
        <v>2004</v>
      </c>
      <c r="I2388" t="s">
        <v>55</v>
      </c>
      <c r="J2388" t="s">
        <v>49</v>
      </c>
      <c r="K2388" t="s">
        <v>20</v>
      </c>
      <c r="L2388">
        <v>1597.92</v>
      </c>
      <c r="M2388" t="s">
        <v>38</v>
      </c>
      <c r="N2388" t="s">
        <v>22</v>
      </c>
      <c r="O2388" t="str">
        <f t="shared" si="74"/>
        <v xml:space="preserve">Tier 2-Supermarket </v>
      </c>
      <c r="P2388" s="1">
        <f t="shared" si="75"/>
        <v>3.3386709023922624E-5</v>
      </c>
    </row>
    <row r="2389" spans="1:16" x14ac:dyDescent="0.3">
      <c r="A2389" t="s">
        <v>243</v>
      </c>
      <c r="B2389">
        <v>17.600000000000001</v>
      </c>
      <c r="C2389" t="s">
        <v>24</v>
      </c>
      <c r="D2389">
        <v>7.6300000000000007E-2</v>
      </c>
      <c r="E2389" t="s">
        <v>31</v>
      </c>
      <c r="F2389">
        <v>110.92</v>
      </c>
      <c r="G2389" t="s">
        <v>48</v>
      </c>
      <c r="H2389">
        <v>2002</v>
      </c>
      <c r="J2389" t="s">
        <v>49</v>
      </c>
      <c r="K2389" t="s">
        <v>20</v>
      </c>
      <c r="L2389">
        <v>1687.8030000000001</v>
      </c>
      <c r="M2389" t="s">
        <v>21</v>
      </c>
      <c r="N2389" t="s">
        <v>22</v>
      </c>
      <c r="O2389" t="str">
        <f t="shared" si="74"/>
        <v xml:space="preserve">Tier 2-Supermarket </v>
      </c>
      <c r="P2389" s="1">
        <f t="shared" si="75"/>
        <v>3.5264711406518275E-5</v>
      </c>
    </row>
    <row r="2390" spans="1:16" x14ac:dyDescent="0.3">
      <c r="A2390" t="s">
        <v>251</v>
      </c>
      <c r="B2390">
        <v>17.600000000000001</v>
      </c>
      <c r="C2390" t="s">
        <v>15</v>
      </c>
      <c r="D2390">
        <v>5.62E-2</v>
      </c>
      <c r="E2390" t="s">
        <v>47</v>
      </c>
      <c r="F2390">
        <v>43.344999999999999</v>
      </c>
      <c r="G2390" t="s">
        <v>39</v>
      </c>
      <c r="H2390">
        <v>1987</v>
      </c>
      <c r="I2390" t="s">
        <v>40</v>
      </c>
      <c r="J2390" t="s">
        <v>27</v>
      </c>
      <c r="K2390" t="s">
        <v>20</v>
      </c>
      <c r="L2390">
        <v>1006.6896</v>
      </c>
      <c r="M2390" t="s">
        <v>45</v>
      </c>
      <c r="N2390" t="s">
        <v>22</v>
      </c>
      <c r="O2390" t="str">
        <f t="shared" si="74"/>
        <v xml:space="preserve">Tier 3-Supermarket </v>
      </c>
      <c r="P2390" s="1">
        <f t="shared" si="75"/>
        <v>2.1033626685071255E-5</v>
      </c>
    </row>
    <row r="2391" spans="1:16" x14ac:dyDescent="0.3">
      <c r="A2391" t="s">
        <v>243</v>
      </c>
      <c r="B2391">
        <v>17.600000000000001</v>
      </c>
      <c r="C2391" t="s">
        <v>24</v>
      </c>
      <c r="D2391">
        <v>7.6600000000000001E-2</v>
      </c>
      <c r="E2391" t="s">
        <v>31</v>
      </c>
      <c r="F2391">
        <v>110.52</v>
      </c>
      <c r="G2391" t="s">
        <v>51</v>
      </c>
      <c r="H2391">
        <v>2007</v>
      </c>
      <c r="J2391" t="s">
        <v>49</v>
      </c>
      <c r="K2391" t="s">
        <v>20</v>
      </c>
      <c r="L2391">
        <v>450.08080000000001</v>
      </c>
      <c r="M2391" t="s">
        <v>21</v>
      </c>
      <c r="N2391" t="s">
        <v>22</v>
      </c>
      <c r="O2391" t="str">
        <f t="shared" si="74"/>
        <v xml:space="preserve">Tier 2-Supermarket </v>
      </c>
      <c r="P2391" s="1">
        <f t="shared" si="75"/>
        <v>9.4039230417382052E-6</v>
      </c>
    </row>
    <row r="2392" spans="1:16" x14ac:dyDescent="0.3">
      <c r="A2392" t="s">
        <v>355</v>
      </c>
      <c r="B2392">
        <v>17.600000000000001</v>
      </c>
      <c r="C2392" t="s">
        <v>15</v>
      </c>
      <c r="D2392">
        <v>8.0000000000000002E-3</v>
      </c>
      <c r="E2392" t="s">
        <v>16</v>
      </c>
      <c r="F2392">
        <v>174.24199999999999</v>
      </c>
      <c r="G2392" t="s">
        <v>26</v>
      </c>
      <c r="H2392">
        <v>2009</v>
      </c>
      <c r="I2392" t="s">
        <v>18</v>
      </c>
      <c r="J2392" t="s">
        <v>27</v>
      </c>
      <c r="K2392" t="s">
        <v>28</v>
      </c>
      <c r="L2392">
        <v>4311.0550000000003</v>
      </c>
      <c r="M2392" t="s">
        <v>21</v>
      </c>
      <c r="N2392" t="s">
        <v>22</v>
      </c>
      <c r="O2392" t="str">
        <f t="shared" si="74"/>
        <v xml:space="preserve">Tier 3-Supermarket </v>
      </c>
      <c r="P2392" s="1">
        <f t="shared" si="75"/>
        <v>9.007455872079125E-5</v>
      </c>
    </row>
    <row r="2393" spans="1:16" x14ac:dyDescent="0.3">
      <c r="A2393" t="s">
        <v>543</v>
      </c>
      <c r="B2393">
        <v>17.600000000000001</v>
      </c>
      <c r="C2393" t="s">
        <v>15</v>
      </c>
      <c r="D2393">
        <v>1.9E-2</v>
      </c>
      <c r="E2393" t="s">
        <v>63</v>
      </c>
      <c r="F2393">
        <v>237.15899999999999</v>
      </c>
      <c r="G2393" t="s">
        <v>51</v>
      </c>
      <c r="H2393">
        <v>2007</v>
      </c>
      <c r="J2393" t="s">
        <v>49</v>
      </c>
      <c r="K2393" t="s">
        <v>20</v>
      </c>
      <c r="L2393">
        <v>3072.6669999999999</v>
      </c>
      <c r="M2393" t="s">
        <v>38</v>
      </c>
      <c r="N2393" t="s">
        <v>22</v>
      </c>
      <c r="O2393" t="str">
        <f t="shared" si="74"/>
        <v xml:space="preserve">Tier 2-Supermarket </v>
      </c>
      <c r="P2393" s="1">
        <f t="shared" si="75"/>
        <v>6.4199859227251211E-5</v>
      </c>
    </row>
    <row r="2394" spans="1:16" x14ac:dyDescent="0.3">
      <c r="A2394" t="s">
        <v>243</v>
      </c>
      <c r="B2394">
        <v>17.600000000000001</v>
      </c>
      <c r="C2394" t="s">
        <v>24</v>
      </c>
      <c r="D2394">
        <v>7.6100000000000001E-2</v>
      </c>
      <c r="E2394" t="s">
        <v>31</v>
      </c>
      <c r="F2394">
        <v>111.72</v>
      </c>
      <c r="G2394" t="s">
        <v>54</v>
      </c>
      <c r="H2394">
        <v>1997</v>
      </c>
      <c r="I2394" t="s">
        <v>55</v>
      </c>
      <c r="J2394" t="s">
        <v>19</v>
      </c>
      <c r="K2394" t="s">
        <v>20</v>
      </c>
      <c r="L2394">
        <v>1125.202</v>
      </c>
      <c r="M2394" t="s">
        <v>21</v>
      </c>
      <c r="N2394" t="s">
        <v>22</v>
      </c>
      <c r="O2394" t="str">
        <f t="shared" si="74"/>
        <v xml:space="preserve">Tier 1-Supermarket </v>
      </c>
      <c r="P2394" s="1">
        <f t="shared" si="75"/>
        <v>2.3509807604345515E-5</v>
      </c>
    </row>
    <row r="2395" spans="1:16" x14ac:dyDescent="0.3">
      <c r="A2395" t="s">
        <v>596</v>
      </c>
      <c r="B2395">
        <v>17.600000000000001</v>
      </c>
      <c r="C2395" t="s">
        <v>24</v>
      </c>
      <c r="D2395">
        <v>1.61E-2</v>
      </c>
      <c r="E2395" t="s">
        <v>79</v>
      </c>
      <c r="F2395">
        <v>47.24</v>
      </c>
      <c r="G2395" t="s">
        <v>48</v>
      </c>
      <c r="H2395">
        <v>2002</v>
      </c>
      <c r="J2395" t="s">
        <v>49</v>
      </c>
      <c r="K2395" t="s">
        <v>20</v>
      </c>
      <c r="L2395">
        <v>505.34219999999999</v>
      </c>
      <c r="M2395" t="s">
        <v>21</v>
      </c>
      <c r="N2395" t="s">
        <v>22</v>
      </c>
      <c r="O2395" t="str">
        <f t="shared" si="74"/>
        <v xml:space="preserve">Tier 2-Supermarket </v>
      </c>
      <c r="P2395" s="1">
        <f t="shared" si="75"/>
        <v>1.055854672881553E-5</v>
      </c>
    </row>
    <row r="2396" spans="1:16" x14ac:dyDescent="0.3">
      <c r="A2396" t="s">
        <v>774</v>
      </c>
      <c r="B2396">
        <v>17.600000000000001</v>
      </c>
      <c r="C2396" t="s">
        <v>15</v>
      </c>
      <c r="D2396">
        <v>4.9099999999999998E-2</v>
      </c>
      <c r="E2396" t="s">
        <v>44</v>
      </c>
      <c r="F2396">
        <v>115.61799999999999</v>
      </c>
      <c r="G2396" t="s">
        <v>54</v>
      </c>
      <c r="H2396">
        <v>1997</v>
      </c>
      <c r="I2396" t="s">
        <v>55</v>
      </c>
      <c r="J2396" t="s">
        <v>19</v>
      </c>
      <c r="K2396" t="s">
        <v>20</v>
      </c>
      <c r="L2396">
        <v>2519.3872000000001</v>
      </c>
      <c r="M2396" t="s">
        <v>45</v>
      </c>
      <c r="N2396" t="s">
        <v>22</v>
      </c>
      <c r="O2396" t="str">
        <f t="shared" si="74"/>
        <v xml:space="preserve">Tier 1-Supermarket </v>
      </c>
      <c r="P2396" s="1">
        <f t="shared" si="75"/>
        <v>5.2639711227718005E-5</v>
      </c>
    </row>
    <row r="2397" spans="1:16" x14ac:dyDescent="0.3">
      <c r="A2397" t="s">
        <v>868</v>
      </c>
      <c r="B2397">
        <v>17.600000000000001</v>
      </c>
      <c r="C2397" t="s">
        <v>24</v>
      </c>
      <c r="D2397">
        <v>3.9199999999999999E-2</v>
      </c>
      <c r="E2397" t="s">
        <v>44</v>
      </c>
      <c r="F2397">
        <v>97.340999999999994</v>
      </c>
      <c r="G2397" t="s">
        <v>39</v>
      </c>
      <c r="H2397">
        <v>1987</v>
      </c>
      <c r="I2397" t="s">
        <v>40</v>
      </c>
      <c r="J2397" t="s">
        <v>27</v>
      </c>
      <c r="K2397" t="s">
        <v>20</v>
      </c>
      <c r="L2397">
        <v>965.41</v>
      </c>
      <c r="M2397" t="s">
        <v>45</v>
      </c>
      <c r="N2397" t="s">
        <v>22</v>
      </c>
      <c r="O2397" t="str">
        <f t="shared" si="74"/>
        <v xml:space="preserve">Tier 3-Supermarket </v>
      </c>
      <c r="P2397" s="1">
        <f t="shared" si="75"/>
        <v>2.0171136701953252E-5</v>
      </c>
    </row>
    <row r="2398" spans="1:16" x14ac:dyDescent="0.3">
      <c r="A2398" t="s">
        <v>774</v>
      </c>
      <c r="B2398">
        <v>17.600000000000001</v>
      </c>
      <c r="C2398" t="s">
        <v>15</v>
      </c>
      <c r="D2398">
        <v>4.9200000000000001E-2</v>
      </c>
      <c r="E2398" t="s">
        <v>44</v>
      </c>
      <c r="F2398">
        <v>114.91800000000001</v>
      </c>
      <c r="G2398" t="s">
        <v>48</v>
      </c>
      <c r="H2398">
        <v>2002</v>
      </c>
      <c r="J2398" t="s">
        <v>49</v>
      </c>
      <c r="K2398" t="s">
        <v>20</v>
      </c>
      <c r="L2398">
        <v>1946.7991999999999</v>
      </c>
      <c r="M2398" t="s">
        <v>45</v>
      </c>
      <c r="N2398" t="s">
        <v>22</v>
      </c>
      <c r="O2398" t="str">
        <f t="shared" si="74"/>
        <v xml:space="preserve">Tier 2-Supermarket </v>
      </c>
      <c r="P2398" s="1">
        <f t="shared" si="75"/>
        <v>4.0676140494145731E-5</v>
      </c>
    </row>
    <row r="2399" spans="1:16" x14ac:dyDescent="0.3">
      <c r="A2399" t="s">
        <v>909</v>
      </c>
      <c r="B2399">
        <v>17.600000000000001</v>
      </c>
      <c r="C2399" t="s">
        <v>15</v>
      </c>
      <c r="D2399">
        <v>9.7199999999999995E-2</v>
      </c>
      <c r="E2399" t="s">
        <v>16</v>
      </c>
      <c r="F2399">
        <v>89.885999999999996</v>
      </c>
      <c r="G2399" t="s">
        <v>65</v>
      </c>
      <c r="H2399">
        <v>2004</v>
      </c>
      <c r="I2399" t="s">
        <v>55</v>
      </c>
      <c r="J2399" t="s">
        <v>49</v>
      </c>
      <c r="K2399" t="s">
        <v>20</v>
      </c>
      <c r="L2399">
        <v>351.54239999999999</v>
      </c>
      <c r="M2399" t="s">
        <v>21</v>
      </c>
      <c r="N2399" t="s">
        <v>22</v>
      </c>
      <c r="O2399" t="str">
        <f t="shared" si="74"/>
        <v xml:space="preserve">Tier 2-Supermarket </v>
      </c>
      <c r="P2399" s="1">
        <f t="shared" si="75"/>
        <v>7.3450759852629773E-6</v>
      </c>
    </row>
    <row r="2400" spans="1:16" x14ac:dyDescent="0.3">
      <c r="A2400" t="s">
        <v>355</v>
      </c>
      <c r="B2400">
        <v>17.600000000000001</v>
      </c>
      <c r="C2400" t="s">
        <v>15</v>
      </c>
      <c r="D2400">
        <v>8.0000000000000002E-3</v>
      </c>
      <c r="E2400" t="s">
        <v>16</v>
      </c>
      <c r="F2400">
        <v>173.74199999999999</v>
      </c>
      <c r="G2400" t="s">
        <v>51</v>
      </c>
      <c r="H2400">
        <v>2007</v>
      </c>
      <c r="J2400" t="s">
        <v>49</v>
      </c>
      <c r="K2400" t="s">
        <v>20</v>
      </c>
      <c r="L2400">
        <v>5863.0348000000004</v>
      </c>
      <c r="M2400" t="s">
        <v>21</v>
      </c>
      <c r="N2400" t="s">
        <v>22</v>
      </c>
      <c r="O2400" t="str">
        <f t="shared" si="74"/>
        <v xml:space="preserve">Tier 2-Supermarket </v>
      </c>
      <c r="P2400" s="1">
        <f t="shared" si="75"/>
        <v>1.2250139986027611E-4</v>
      </c>
    </row>
    <row r="2401" spans="1:16" x14ac:dyDescent="0.3">
      <c r="A2401" t="s">
        <v>1100</v>
      </c>
      <c r="B2401">
        <v>17.600000000000001</v>
      </c>
      <c r="C2401" t="s">
        <v>24</v>
      </c>
      <c r="D2401">
        <v>4.1399999999999999E-2</v>
      </c>
      <c r="E2401" t="s">
        <v>44</v>
      </c>
      <c r="F2401">
        <v>38.119</v>
      </c>
      <c r="G2401" t="s">
        <v>65</v>
      </c>
      <c r="H2401">
        <v>2004</v>
      </c>
      <c r="I2401" t="s">
        <v>55</v>
      </c>
      <c r="J2401" t="s">
        <v>49</v>
      </c>
      <c r="K2401" t="s">
        <v>20</v>
      </c>
      <c r="L2401">
        <v>732.38</v>
      </c>
      <c r="M2401" t="s">
        <v>45</v>
      </c>
      <c r="N2401" t="s">
        <v>22</v>
      </c>
      <c r="O2401" t="str">
        <f t="shared" si="74"/>
        <v xml:space="preserve">Tier 2-Supermarket </v>
      </c>
      <c r="P2401" s="1">
        <f t="shared" si="75"/>
        <v>1.5302241635964537E-5</v>
      </c>
    </row>
    <row r="2402" spans="1:16" x14ac:dyDescent="0.3">
      <c r="A2402" t="s">
        <v>868</v>
      </c>
      <c r="B2402">
        <v>17.600000000000001</v>
      </c>
      <c r="C2402" t="s">
        <v>24</v>
      </c>
      <c r="D2402">
        <v>3.9199999999999999E-2</v>
      </c>
      <c r="E2402" t="s">
        <v>44</v>
      </c>
      <c r="F2402">
        <v>97.241</v>
      </c>
      <c r="G2402" t="s">
        <v>54</v>
      </c>
      <c r="H2402">
        <v>1997</v>
      </c>
      <c r="I2402" t="s">
        <v>55</v>
      </c>
      <c r="J2402" t="s">
        <v>19</v>
      </c>
      <c r="K2402" t="s">
        <v>20</v>
      </c>
      <c r="L2402">
        <v>193.08199999999999</v>
      </c>
      <c r="M2402" t="s">
        <v>45</v>
      </c>
      <c r="N2402" t="s">
        <v>22</v>
      </c>
      <c r="O2402" t="str">
        <f t="shared" si="74"/>
        <v xml:space="preserve">Tier 1-Supermarket </v>
      </c>
      <c r="P2402" s="1">
        <f t="shared" si="75"/>
        <v>4.0342273403906507E-6</v>
      </c>
    </row>
    <row r="2403" spans="1:16" x14ac:dyDescent="0.3">
      <c r="A2403" t="s">
        <v>168</v>
      </c>
      <c r="B2403">
        <v>17.600000000000001</v>
      </c>
      <c r="C2403" t="s">
        <v>15</v>
      </c>
      <c r="D2403">
        <v>0.13780000000000001</v>
      </c>
      <c r="E2403" t="s">
        <v>63</v>
      </c>
      <c r="F2403">
        <v>161.792</v>
      </c>
      <c r="G2403" t="s">
        <v>34</v>
      </c>
      <c r="H2403">
        <v>1998</v>
      </c>
      <c r="J2403" t="s">
        <v>27</v>
      </c>
      <c r="K2403" t="s">
        <v>35</v>
      </c>
      <c r="L2403">
        <v>159.792</v>
      </c>
      <c r="M2403" t="s">
        <v>38</v>
      </c>
      <c r="N2403" t="s">
        <v>57</v>
      </c>
      <c r="O2403" t="str">
        <f t="shared" si="74"/>
        <v>Tier 3-Grocery Stor</v>
      </c>
      <c r="P2403" s="1">
        <f t="shared" si="75"/>
        <v>3.3386709023922622E-6</v>
      </c>
    </row>
    <row r="2404" spans="1:16" x14ac:dyDescent="0.3">
      <c r="A2404" t="s">
        <v>774</v>
      </c>
      <c r="B2404">
        <v>17.600000000000001</v>
      </c>
      <c r="C2404" t="s">
        <v>15</v>
      </c>
      <c r="D2404">
        <v>4.9299999999999997E-2</v>
      </c>
      <c r="E2404" t="s">
        <v>44</v>
      </c>
      <c r="F2404">
        <v>115.41800000000001</v>
      </c>
      <c r="G2404" t="s">
        <v>51</v>
      </c>
      <c r="H2404">
        <v>2007</v>
      </c>
      <c r="J2404" t="s">
        <v>49</v>
      </c>
      <c r="K2404" t="s">
        <v>20</v>
      </c>
      <c r="L2404">
        <v>1145.1759999999999</v>
      </c>
      <c r="M2404" t="s">
        <v>45</v>
      </c>
      <c r="N2404" t="s">
        <v>22</v>
      </c>
      <c r="O2404" t="str">
        <f t="shared" si="74"/>
        <v xml:space="preserve">Tier 2-Supermarket </v>
      </c>
      <c r="P2404" s="1">
        <f t="shared" si="75"/>
        <v>2.3927141467144544E-5</v>
      </c>
    </row>
    <row r="2405" spans="1:16" x14ac:dyDescent="0.3">
      <c r="A2405" t="s">
        <v>1100</v>
      </c>
      <c r="B2405">
        <v>17.600000000000001</v>
      </c>
      <c r="C2405" t="s">
        <v>24</v>
      </c>
      <c r="D2405">
        <v>4.1399999999999999E-2</v>
      </c>
      <c r="E2405" t="s">
        <v>44</v>
      </c>
      <c r="F2405">
        <v>35.018999999999998</v>
      </c>
      <c r="G2405" t="s">
        <v>54</v>
      </c>
      <c r="H2405">
        <v>1997</v>
      </c>
      <c r="I2405" t="s">
        <v>55</v>
      </c>
      <c r="J2405" t="s">
        <v>19</v>
      </c>
      <c r="K2405" t="s">
        <v>20</v>
      </c>
      <c r="L2405">
        <v>659.14200000000005</v>
      </c>
      <c r="M2405" t="s">
        <v>45</v>
      </c>
      <c r="N2405" t="s">
        <v>22</v>
      </c>
      <c r="O2405" t="str">
        <f t="shared" si="74"/>
        <v xml:space="preserve">Tier 1-Supermarket </v>
      </c>
      <c r="P2405" s="1">
        <f t="shared" si="75"/>
        <v>1.3772017472368084E-5</v>
      </c>
    </row>
    <row r="2406" spans="1:16" x14ac:dyDescent="0.3">
      <c r="A2406" t="s">
        <v>251</v>
      </c>
      <c r="B2406">
        <v>17.600000000000001</v>
      </c>
      <c r="C2406" t="s">
        <v>15</v>
      </c>
      <c r="D2406">
        <v>5.6399999999999999E-2</v>
      </c>
      <c r="E2406" t="s">
        <v>47</v>
      </c>
      <c r="F2406">
        <v>42.744999999999997</v>
      </c>
      <c r="G2406" t="s">
        <v>17</v>
      </c>
      <c r="H2406">
        <v>1999</v>
      </c>
      <c r="I2406" t="s">
        <v>18</v>
      </c>
      <c r="J2406" t="s">
        <v>19</v>
      </c>
      <c r="K2406" t="s">
        <v>20</v>
      </c>
      <c r="L2406">
        <v>293.61779999999999</v>
      </c>
      <c r="M2406" t="s">
        <v>45</v>
      </c>
      <c r="N2406" t="s">
        <v>22</v>
      </c>
      <c r="O2406" t="str">
        <f t="shared" si="74"/>
        <v xml:space="preserve">Tier 1-Supermarket </v>
      </c>
      <c r="P2406" s="1">
        <f t="shared" si="75"/>
        <v>6.1348077831457821E-6</v>
      </c>
    </row>
    <row r="2407" spans="1:16" x14ac:dyDescent="0.3">
      <c r="A2407" t="s">
        <v>774</v>
      </c>
      <c r="B2407">
        <v>17.600000000000001</v>
      </c>
      <c r="C2407" t="s">
        <v>15</v>
      </c>
      <c r="D2407">
        <v>4.9099999999999998E-2</v>
      </c>
      <c r="E2407" t="s">
        <v>44</v>
      </c>
      <c r="F2407">
        <v>112.718</v>
      </c>
      <c r="G2407" t="s">
        <v>17</v>
      </c>
      <c r="H2407">
        <v>1999</v>
      </c>
      <c r="I2407" t="s">
        <v>18</v>
      </c>
      <c r="J2407" t="s">
        <v>19</v>
      </c>
      <c r="K2407" t="s">
        <v>20</v>
      </c>
      <c r="L2407">
        <v>1717.7639999999999</v>
      </c>
      <c r="M2407" t="s">
        <v>45</v>
      </c>
      <c r="N2407" t="s">
        <v>22</v>
      </c>
      <c r="O2407" t="str">
        <f t="shared" si="74"/>
        <v xml:space="preserve">Tier 1-Supermarket </v>
      </c>
      <c r="P2407" s="1">
        <f t="shared" si="75"/>
        <v>3.5890712200716821E-5</v>
      </c>
    </row>
    <row r="2408" spans="1:16" x14ac:dyDescent="0.3">
      <c r="A2408" t="s">
        <v>1204</v>
      </c>
      <c r="B2408">
        <v>17.600000000000001</v>
      </c>
      <c r="C2408" t="s">
        <v>15</v>
      </c>
      <c r="D2408">
        <v>0.01</v>
      </c>
      <c r="E2408" t="s">
        <v>44</v>
      </c>
      <c r="F2408">
        <v>163.55500000000001</v>
      </c>
      <c r="G2408" t="s">
        <v>65</v>
      </c>
      <c r="H2408">
        <v>2004</v>
      </c>
      <c r="I2408" t="s">
        <v>55</v>
      </c>
      <c r="J2408" t="s">
        <v>49</v>
      </c>
      <c r="K2408" t="s">
        <v>20</v>
      </c>
      <c r="L2408">
        <v>3086.6487999999999</v>
      </c>
      <c r="M2408" t="s">
        <v>45</v>
      </c>
      <c r="N2408" t="s">
        <v>22</v>
      </c>
      <c r="O2408" t="str">
        <f t="shared" si="74"/>
        <v xml:space="preserve">Tier 2-Supermarket </v>
      </c>
      <c r="P2408" s="1">
        <f t="shared" si="75"/>
        <v>6.4491992931210536E-5</v>
      </c>
    </row>
    <row r="2409" spans="1:16" x14ac:dyDescent="0.3">
      <c r="A2409" t="s">
        <v>1209</v>
      </c>
      <c r="B2409">
        <v>17.600000000000001</v>
      </c>
      <c r="C2409" t="s">
        <v>15</v>
      </c>
      <c r="D2409">
        <v>1.5800000000000002E-2</v>
      </c>
      <c r="E2409" t="s">
        <v>38</v>
      </c>
      <c r="F2409">
        <v>179.19800000000001</v>
      </c>
      <c r="G2409" t="s">
        <v>51</v>
      </c>
      <c r="H2409">
        <v>2007</v>
      </c>
      <c r="J2409" t="s">
        <v>49</v>
      </c>
      <c r="K2409" t="s">
        <v>20</v>
      </c>
      <c r="L2409">
        <v>3803.0495999999998</v>
      </c>
      <c r="M2409" t="s">
        <v>38</v>
      </c>
      <c r="N2409" t="s">
        <v>22</v>
      </c>
      <c r="O2409" t="str">
        <f t="shared" si="74"/>
        <v xml:space="preserve">Tier 2-Supermarket </v>
      </c>
      <c r="P2409" s="1">
        <f t="shared" si="75"/>
        <v>7.9460367476935845E-5</v>
      </c>
    </row>
    <row r="2410" spans="1:16" x14ac:dyDescent="0.3">
      <c r="A2410" t="s">
        <v>251</v>
      </c>
      <c r="B2410">
        <v>17.600000000000001</v>
      </c>
      <c r="C2410" t="s">
        <v>15</v>
      </c>
      <c r="D2410">
        <v>5.6300000000000003E-2</v>
      </c>
      <c r="E2410" t="s">
        <v>47</v>
      </c>
      <c r="F2410">
        <v>42.545000000000002</v>
      </c>
      <c r="G2410" t="s">
        <v>54</v>
      </c>
      <c r="H2410">
        <v>1997</v>
      </c>
      <c r="I2410" t="s">
        <v>55</v>
      </c>
      <c r="J2410" t="s">
        <v>19</v>
      </c>
      <c r="K2410" t="s">
        <v>20</v>
      </c>
      <c r="L2410">
        <v>419.45400000000001</v>
      </c>
      <c r="M2410" t="s">
        <v>45</v>
      </c>
      <c r="N2410" t="s">
        <v>22</v>
      </c>
      <c r="O2410" t="str">
        <f t="shared" si="74"/>
        <v xml:space="preserve">Tier 1-Supermarket </v>
      </c>
      <c r="P2410" s="1">
        <f t="shared" si="75"/>
        <v>8.7640111187796889E-6</v>
      </c>
    </row>
    <row r="2411" spans="1:16" x14ac:dyDescent="0.3">
      <c r="A2411" t="s">
        <v>168</v>
      </c>
      <c r="B2411">
        <v>17.600000000000001</v>
      </c>
      <c r="C2411" t="s">
        <v>15</v>
      </c>
      <c r="D2411">
        <v>8.2299999999999998E-2</v>
      </c>
      <c r="E2411" t="s">
        <v>63</v>
      </c>
      <c r="F2411">
        <v>160.49199999999999</v>
      </c>
      <c r="G2411" t="s">
        <v>39</v>
      </c>
      <c r="H2411">
        <v>1987</v>
      </c>
      <c r="I2411" t="s">
        <v>40</v>
      </c>
      <c r="J2411" t="s">
        <v>27</v>
      </c>
      <c r="K2411" t="s">
        <v>20</v>
      </c>
      <c r="L2411">
        <v>1278.336</v>
      </c>
      <c r="M2411" t="s">
        <v>38</v>
      </c>
      <c r="N2411" t="s">
        <v>22</v>
      </c>
      <c r="O2411" t="str">
        <f t="shared" si="74"/>
        <v xml:space="preserve">Tier 3-Supermarket </v>
      </c>
      <c r="P2411" s="1">
        <f t="shared" si="75"/>
        <v>2.6709367219138098E-5</v>
      </c>
    </row>
    <row r="2412" spans="1:16" x14ac:dyDescent="0.3">
      <c r="A2412" t="s">
        <v>543</v>
      </c>
      <c r="B2412">
        <v>17.600000000000001</v>
      </c>
      <c r="C2412" t="s">
        <v>15</v>
      </c>
      <c r="D2412">
        <v>1.9E-2</v>
      </c>
      <c r="E2412" t="s">
        <v>63</v>
      </c>
      <c r="F2412">
        <v>237.059</v>
      </c>
      <c r="G2412" t="s">
        <v>26</v>
      </c>
      <c r="H2412">
        <v>2009</v>
      </c>
      <c r="I2412" t="s">
        <v>18</v>
      </c>
      <c r="J2412" t="s">
        <v>27</v>
      </c>
      <c r="K2412" t="s">
        <v>28</v>
      </c>
      <c r="L2412">
        <v>2836.308</v>
      </c>
      <c r="M2412" t="s">
        <v>38</v>
      </c>
      <c r="N2412" t="s">
        <v>22</v>
      </c>
      <c r="O2412" t="str">
        <f t="shared" si="74"/>
        <v xml:space="preserve">Tier 3-Supermarket </v>
      </c>
      <c r="P2412" s="1">
        <f t="shared" si="75"/>
        <v>5.9261408517462656E-5</v>
      </c>
    </row>
    <row r="2413" spans="1:16" x14ac:dyDescent="0.3">
      <c r="A2413" t="s">
        <v>1274</v>
      </c>
      <c r="B2413">
        <v>17.600000000000001</v>
      </c>
      <c r="C2413" t="s">
        <v>24</v>
      </c>
      <c r="D2413">
        <v>5.3199999999999997E-2</v>
      </c>
      <c r="E2413" t="s">
        <v>110</v>
      </c>
      <c r="F2413">
        <v>45.606000000000002</v>
      </c>
      <c r="G2413" t="s">
        <v>65</v>
      </c>
      <c r="H2413">
        <v>2004</v>
      </c>
      <c r="I2413" t="s">
        <v>55</v>
      </c>
      <c r="J2413" t="s">
        <v>49</v>
      </c>
      <c r="K2413" t="s">
        <v>20</v>
      </c>
      <c r="L2413">
        <v>1724.422</v>
      </c>
      <c r="M2413" t="s">
        <v>45</v>
      </c>
      <c r="N2413" t="s">
        <v>22</v>
      </c>
      <c r="O2413" t="str">
        <f t="shared" si="74"/>
        <v xml:space="preserve">Tier 2-Supermarket </v>
      </c>
      <c r="P2413" s="1">
        <f t="shared" si="75"/>
        <v>3.6029823488316501E-5</v>
      </c>
    </row>
    <row r="2414" spans="1:16" x14ac:dyDescent="0.3">
      <c r="A2414" t="s">
        <v>1209</v>
      </c>
      <c r="B2414">
        <v>17.600000000000001</v>
      </c>
      <c r="C2414" t="s">
        <v>15</v>
      </c>
      <c r="D2414">
        <v>1.5699999999999999E-2</v>
      </c>
      <c r="E2414" t="s">
        <v>38</v>
      </c>
      <c r="F2414">
        <v>182.69800000000001</v>
      </c>
      <c r="G2414" t="s">
        <v>54</v>
      </c>
      <c r="H2414">
        <v>1997</v>
      </c>
      <c r="I2414" t="s">
        <v>55</v>
      </c>
      <c r="J2414" t="s">
        <v>19</v>
      </c>
      <c r="K2414" t="s">
        <v>20</v>
      </c>
      <c r="L2414">
        <v>3440.8544000000002</v>
      </c>
      <c r="M2414" t="s">
        <v>38</v>
      </c>
      <c r="N2414" t="s">
        <v>22</v>
      </c>
      <c r="O2414" t="str">
        <f t="shared" si="74"/>
        <v xml:space="preserve">Tier 1-Supermarket </v>
      </c>
      <c r="P2414" s="1">
        <f t="shared" si="75"/>
        <v>7.1892713431513392E-5</v>
      </c>
    </row>
    <row r="2415" spans="1:16" x14ac:dyDescent="0.3">
      <c r="A2415" t="s">
        <v>1291</v>
      </c>
      <c r="B2415">
        <v>17.600000000000001</v>
      </c>
      <c r="C2415" t="s">
        <v>15</v>
      </c>
      <c r="D2415">
        <v>5.8000000000000003E-2</v>
      </c>
      <c r="E2415" t="s">
        <v>31</v>
      </c>
      <c r="F2415">
        <v>154.631</v>
      </c>
      <c r="G2415" t="s">
        <v>39</v>
      </c>
      <c r="H2415">
        <v>1987</v>
      </c>
      <c r="I2415" t="s">
        <v>40</v>
      </c>
      <c r="J2415" t="s">
        <v>27</v>
      </c>
      <c r="K2415" t="s">
        <v>20</v>
      </c>
      <c r="L2415">
        <v>1861.5768</v>
      </c>
      <c r="M2415" t="s">
        <v>21</v>
      </c>
      <c r="N2415" t="s">
        <v>22</v>
      </c>
      <c r="O2415" t="str">
        <f t="shared" si="74"/>
        <v xml:space="preserve">Tier 3-Supermarket </v>
      </c>
      <c r="P2415" s="1">
        <f t="shared" si="75"/>
        <v>3.8895516012869857E-5</v>
      </c>
    </row>
    <row r="2416" spans="1:16" x14ac:dyDescent="0.3">
      <c r="A2416" t="s">
        <v>106</v>
      </c>
      <c r="B2416">
        <v>17.600000000000001</v>
      </c>
      <c r="C2416" t="s">
        <v>15</v>
      </c>
      <c r="D2416">
        <v>4.1599999999999998E-2</v>
      </c>
      <c r="E2416" t="s">
        <v>25</v>
      </c>
      <c r="F2416">
        <v>165.453</v>
      </c>
      <c r="G2416" t="s">
        <v>65</v>
      </c>
      <c r="H2416">
        <v>2004</v>
      </c>
      <c r="I2416" t="s">
        <v>55</v>
      </c>
      <c r="J2416" t="s">
        <v>49</v>
      </c>
      <c r="K2416" t="s">
        <v>20</v>
      </c>
      <c r="L2416">
        <v>1644.5260000000001</v>
      </c>
      <c r="M2416" t="s">
        <v>29</v>
      </c>
      <c r="N2416" t="s">
        <v>22</v>
      </c>
      <c r="O2416" t="str">
        <f t="shared" si="74"/>
        <v xml:space="preserve">Tier 2-Supermarket </v>
      </c>
      <c r="P2416" s="1">
        <f t="shared" si="75"/>
        <v>3.436048803712037E-5</v>
      </c>
    </row>
    <row r="2417" spans="1:16" x14ac:dyDescent="0.3">
      <c r="A2417" t="s">
        <v>106</v>
      </c>
      <c r="B2417">
        <v>17.600000000000001</v>
      </c>
      <c r="C2417" t="s">
        <v>15</v>
      </c>
      <c r="D2417">
        <v>4.1599999999999998E-2</v>
      </c>
      <c r="E2417" t="s">
        <v>25</v>
      </c>
      <c r="F2417">
        <v>163.35300000000001</v>
      </c>
      <c r="G2417" t="s">
        <v>39</v>
      </c>
      <c r="H2417">
        <v>1987</v>
      </c>
      <c r="I2417" t="s">
        <v>40</v>
      </c>
      <c r="J2417" t="s">
        <v>27</v>
      </c>
      <c r="K2417" t="s">
        <v>20</v>
      </c>
      <c r="L2417">
        <v>3453.5046000000002</v>
      </c>
      <c r="M2417" t="s">
        <v>29</v>
      </c>
      <c r="N2417" t="s">
        <v>22</v>
      </c>
      <c r="O2417" t="str">
        <f t="shared" si="74"/>
        <v xml:space="preserve">Tier 3-Supermarket </v>
      </c>
      <c r="P2417" s="1">
        <f t="shared" si="75"/>
        <v>7.2157024877952773E-5</v>
      </c>
    </row>
    <row r="2418" spans="1:16" x14ac:dyDescent="0.3">
      <c r="A2418" t="s">
        <v>168</v>
      </c>
      <c r="B2418">
        <v>17.600000000000001</v>
      </c>
      <c r="C2418" t="s">
        <v>15</v>
      </c>
      <c r="D2418">
        <v>8.2799999999999999E-2</v>
      </c>
      <c r="E2418" t="s">
        <v>63</v>
      </c>
      <c r="F2418">
        <v>161.49199999999999</v>
      </c>
      <c r="G2418" t="s">
        <v>51</v>
      </c>
      <c r="H2418">
        <v>2007</v>
      </c>
      <c r="J2418" t="s">
        <v>49</v>
      </c>
      <c r="K2418" t="s">
        <v>20</v>
      </c>
      <c r="L2418">
        <v>3515.424</v>
      </c>
      <c r="M2418" t="s">
        <v>38</v>
      </c>
      <c r="N2418" t="s">
        <v>22</v>
      </c>
      <c r="O2418" t="str">
        <f t="shared" si="74"/>
        <v xml:space="preserve">Tier 2-Supermarket </v>
      </c>
      <c r="P2418" s="1">
        <f t="shared" si="75"/>
        <v>7.3450759852629774E-5</v>
      </c>
    </row>
    <row r="2419" spans="1:16" x14ac:dyDescent="0.3">
      <c r="A2419" t="s">
        <v>58</v>
      </c>
      <c r="B2419">
        <v>17.600000000000001</v>
      </c>
      <c r="C2419" t="s">
        <v>24</v>
      </c>
      <c r="D2419">
        <v>4.7500000000000001E-2</v>
      </c>
      <c r="E2419" t="s">
        <v>44</v>
      </c>
      <c r="F2419">
        <v>118.27800000000001</v>
      </c>
      <c r="G2419" t="s">
        <v>51</v>
      </c>
      <c r="H2419">
        <v>2007</v>
      </c>
      <c r="J2419" t="s">
        <v>49</v>
      </c>
      <c r="K2419" t="s">
        <v>20</v>
      </c>
      <c r="L2419">
        <v>715.06920000000002</v>
      </c>
      <c r="M2419" t="s">
        <v>45</v>
      </c>
      <c r="N2419" t="s">
        <v>22</v>
      </c>
      <c r="O2419" t="str">
        <f t="shared" si="74"/>
        <v xml:space="preserve">Tier 2-Supermarket </v>
      </c>
      <c r="P2419" s="1">
        <f t="shared" si="75"/>
        <v>1.4940552288205375E-5</v>
      </c>
    </row>
    <row r="2420" spans="1:16" x14ac:dyDescent="0.3">
      <c r="A2420" t="s">
        <v>251</v>
      </c>
      <c r="B2420">
        <v>17.600000000000001</v>
      </c>
      <c r="C2420" t="s">
        <v>15</v>
      </c>
      <c r="D2420">
        <v>5.6599999999999998E-2</v>
      </c>
      <c r="E2420" t="s">
        <v>47</v>
      </c>
      <c r="F2420">
        <v>41.744999999999997</v>
      </c>
      <c r="G2420" t="s">
        <v>51</v>
      </c>
      <c r="H2420">
        <v>2007</v>
      </c>
      <c r="J2420" t="s">
        <v>49</v>
      </c>
      <c r="K2420" t="s">
        <v>20</v>
      </c>
      <c r="L2420">
        <v>209.727</v>
      </c>
      <c r="M2420" t="s">
        <v>45</v>
      </c>
      <c r="N2420" t="s">
        <v>22</v>
      </c>
      <c r="O2420" t="str">
        <f t="shared" si="74"/>
        <v xml:space="preserve">Tier 2-Supermarket </v>
      </c>
      <c r="P2420" s="1">
        <f t="shared" si="75"/>
        <v>4.3820055593898445E-6</v>
      </c>
    </row>
    <row r="2421" spans="1:16" x14ac:dyDescent="0.3">
      <c r="A2421" t="s">
        <v>1291</v>
      </c>
      <c r="B2421">
        <v>17.600000000000001</v>
      </c>
      <c r="C2421" t="s">
        <v>15</v>
      </c>
      <c r="D2421">
        <v>5.8200000000000002E-2</v>
      </c>
      <c r="E2421" t="s">
        <v>31</v>
      </c>
      <c r="F2421">
        <v>154.43100000000001</v>
      </c>
      <c r="G2421" t="s">
        <v>17</v>
      </c>
      <c r="H2421">
        <v>1999</v>
      </c>
      <c r="I2421" t="s">
        <v>18</v>
      </c>
      <c r="J2421" t="s">
        <v>19</v>
      </c>
      <c r="K2421" t="s">
        <v>20</v>
      </c>
      <c r="L2421">
        <v>2326.971</v>
      </c>
      <c r="M2421" t="s">
        <v>21</v>
      </c>
      <c r="N2421" t="s">
        <v>22</v>
      </c>
      <c r="O2421" t="str">
        <f t="shared" si="74"/>
        <v xml:space="preserve">Tier 1-Supermarket </v>
      </c>
      <c r="P2421" s="1">
        <f t="shared" si="75"/>
        <v>4.8619395016087321E-5</v>
      </c>
    </row>
    <row r="2422" spans="1:16" x14ac:dyDescent="0.3">
      <c r="A2422" t="s">
        <v>596</v>
      </c>
      <c r="B2422">
        <v>17.600000000000001</v>
      </c>
      <c r="C2422" t="s">
        <v>24</v>
      </c>
      <c r="D2422">
        <v>2.6800000000000001E-2</v>
      </c>
      <c r="E2422" t="s">
        <v>79</v>
      </c>
      <c r="F2422">
        <v>47.84</v>
      </c>
      <c r="G2422" t="s">
        <v>34</v>
      </c>
      <c r="H2422">
        <v>1998</v>
      </c>
      <c r="J2422" t="s">
        <v>27</v>
      </c>
      <c r="K2422" t="s">
        <v>35</v>
      </c>
      <c r="L2422">
        <v>91.880399999999995</v>
      </c>
      <c r="M2422" t="s">
        <v>21</v>
      </c>
      <c r="N2422" t="s">
        <v>22</v>
      </c>
      <c r="O2422" t="str">
        <f t="shared" si="74"/>
        <v>Tier 3-Grocery Stor</v>
      </c>
      <c r="P2422" s="1">
        <f t="shared" si="75"/>
        <v>1.9197357688755506E-6</v>
      </c>
    </row>
    <row r="2423" spans="1:16" x14ac:dyDescent="0.3">
      <c r="A2423" t="s">
        <v>1204</v>
      </c>
      <c r="B2423">
        <v>17.600000000000001</v>
      </c>
      <c r="C2423" t="s">
        <v>15</v>
      </c>
      <c r="D2423">
        <v>0.01</v>
      </c>
      <c r="E2423" t="s">
        <v>44</v>
      </c>
      <c r="F2423">
        <v>161.55500000000001</v>
      </c>
      <c r="G2423" t="s">
        <v>39</v>
      </c>
      <c r="H2423">
        <v>1987</v>
      </c>
      <c r="I2423" t="s">
        <v>40</v>
      </c>
      <c r="J2423" t="s">
        <v>27</v>
      </c>
      <c r="K2423" t="s">
        <v>20</v>
      </c>
      <c r="L2423">
        <v>1787.0072</v>
      </c>
      <c r="M2423" t="s">
        <v>45</v>
      </c>
      <c r="N2423" t="s">
        <v>22</v>
      </c>
      <c r="O2423" t="str">
        <f t="shared" si="74"/>
        <v xml:space="preserve">Tier 3-Supermarket </v>
      </c>
      <c r="P2423" s="1">
        <f t="shared" si="75"/>
        <v>3.7337469591753468E-5</v>
      </c>
    </row>
    <row r="2424" spans="1:16" x14ac:dyDescent="0.3">
      <c r="A2424" t="s">
        <v>1476</v>
      </c>
      <c r="B2424">
        <v>17.600000000000001</v>
      </c>
      <c r="C2424" t="s">
        <v>15</v>
      </c>
      <c r="D2424">
        <v>7.4300000000000005E-2</v>
      </c>
      <c r="E2424" t="s">
        <v>38</v>
      </c>
      <c r="F2424">
        <v>230.90100000000001</v>
      </c>
      <c r="G2424" t="s">
        <v>39</v>
      </c>
      <c r="H2424">
        <v>1987</v>
      </c>
      <c r="I2424" t="s">
        <v>40</v>
      </c>
      <c r="J2424" t="s">
        <v>27</v>
      </c>
      <c r="K2424" t="s">
        <v>20</v>
      </c>
      <c r="L2424">
        <v>4364.3190000000004</v>
      </c>
      <c r="M2424" t="s">
        <v>38</v>
      </c>
      <c r="N2424" t="s">
        <v>22</v>
      </c>
      <c r="O2424" t="str">
        <f t="shared" si="74"/>
        <v xml:space="preserve">Tier 3-Supermarket </v>
      </c>
      <c r="P2424" s="1">
        <f t="shared" si="75"/>
        <v>9.1187449021588675E-5</v>
      </c>
    </row>
    <row r="2425" spans="1:16" x14ac:dyDescent="0.3">
      <c r="A2425" t="s">
        <v>58</v>
      </c>
      <c r="B2425">
        <v>17.600000000000001</v>
      </c>
      <c r="C2425" t="s">
        <v>24</v>
      </c>
      <c r="D2425">
        <v>4.7399999999999998E-2</v>
      </c>
      <c r="E2425" t="s">
        <v>44</v>
      </c>
      <c r="F2425">
        <v>118.178</v>
      </c>
      <c r="G2425" t="s">
        <v>26</v>
      </c>
      <c r="H2425">
        <v>2009</v>
      </c>
      <c r="I2425" t="s">
        <v>18</v>
      </c>
      <c r="J2425" t="s">
        <v>27</v>
      </c>
      <c r="K2425" t="s">
        <v>28</v>
      </c>
      <c r="L2425">
        <v>2621.9204</v>
      </c>
      <c r="M2425" t="s">
        <v>45</v>
      </c>
      <c r="N2425" t="s">
        <v>22</v>
      </c>
      <c r="O2425" t="str">
        <f t="shared" si="74"/>
        <v xml:space="preserve">Tier 3-Supermarket </v>
      </c>
      <c r="P2425" s="1">
        <f t="shared" si="75"/>
        <v>5.4782025056753037E-5</v>
      </c>
    </row>
    <row r="2426" spans="1:16" x14ac:dyDescent="0.3">
      <c r="A2426" t="s">
        <v>1291</v>
      </c>
      <c r="B2426">
        <v>17.600000000000001</v>
      </c>
      <c r="C2426" t="s">
        <v>15</v>
      </c>
      <c r="D2426">
        <v>5.8200000000000002E-2</v>
      </c>
      <c r="E2426" t="s">
        <v>31</v>
      </c>
      <c r="F2426">
        <v>153.631</v>
      </c>
      <c r="G2426" t="s">
        <v>48</v>
      </c>
      <c r="H2426">
        <v>2002</v>
      </c>
      <c r="J2426" t="s">
        <v>49</v>
      </c>
      <c r="K2426" t="s">
        <v>20</v>
      </c>
      <c r="L2426">
        <v>5274.4675999999999</v>
      </c>
      <c r="M2426" t="s">
        <v>21</v>
      </c>
      <c r="N2426" t="s">
        <v>22</v>
      </c>
      <c r="O2426" t="str">
        <f t="shared" si="74"/>
        <v xml:space="preserve">Tier 2-Supermarket </v>
      </c>
      <c r="P2426" s="1">
        <f t="shared" si="75"/>
        <v>1.102039620364646E-4</v>
      </c>
    </row>
    <row r="2427" spans="1:16" x14ac:dyDescent="0.3">
      <c r="A2427" t="s">
        <v>251</v>
      </c>
      <c r="B2427">
        <v>17.600000000000001</v>
      </c>
      <c r="C2427" t="s">
        <v>15</v>
      </c>
      <c r="D2427">
        <v>5.6300000000000003E-2</v>
      </c>
      <c r="E2427" t="s">
        <v>47</v>
      </c>
      <c r="F2427">
        <v>40.344999999999999</v>
      </c>
      <c r="G2427" t="s">
        <v>65</v>
      </c>
      <c r="H2427">
        <v>2004</v>
      </c>
      <c r="I2427" t="s">
        <v>55</v>
      </c>
      <c r="J2427" t="s">
        <v>49</v>
      </c>
      <c r="K2427" t="s">
        <v>20</v>
      </c>
      <c r="L2427">
        <v>796.96259999999995</v>
      </c>
      <c r="M2427" t="s">
        <v>45</v>
      </c>
      <c r="N2427" t="s">
        <v>22</v>
      </c>
      <c r="O2427" t="str">
        <f t="shared" si="74"/>
        <v xml:space="preserve">Tier 2-Supermarket </v>
      </c>
      <c r="P2427" s="1">
        <f t="shared" si="75"/>
        <v>1.6651621125681409E-5</v>
      </c>
    </row>
    <row r="2428" spans="1:16" x14ac:dyDescent="0.3">
      <c r="A2428" t="s">
        <v>1209</v>
      </c>
      <c r="B2428">
        <v>17.600000000000001</v>
      </c>
      <c r="C2428" t="s">
        <v>15</v>
      </c>
      <c r="D2428">
        <v>1.5800000000000002E-2</v>
      </c>
      <c r="E2428" t="s">
        <v>38</v>
      </c>
      <c r="F2428">
        <v>182.59800000000001</v>
      </c>
      <c r="G2428" t="s">
        <v>26</v>
      </c>
      <c r="H2428">
        <v>2009</v>
      </c>
      <c r="I2428" t="s">
        <v>18</v>
      </c>
      <c r="J2428" t="s">
        <v>27</v>
      </c>
      <c r="K2428" t="s">
        <v>28</v>
      </c>
      <c r="L2428">
        <v>1629.8784000000001</v>
      </c>
      <c r="M2428" t="s">
        <v>38</v>
      </c>
      <c r="N2428" t="s">
        <v>22</v>
      </c>
      <c r="O2428" t="str">
        <f t="shared" si="74"/>
        <v xml:space="preserve">Tier 3-Supermarket </v>
      </c>
      <c r="P2428" s="1">
        <f t="shared" si="75"/>
        <v>3.4054443204401079E-5</v>
      </c>
    </row>
    <row r="2429" spans="1:16" x14ac:dyDescent="0.3">
      <c r="A2429" t="s">
        <v>243</v>
      </c>
      <c r="B2429">
        <v>17.600000000000001</v>
      </c>
      <c r="C2429" t="s">
        <v>24</v>
      </c>
      <c r="D2429">
        <v>7.6100000000000001E-2</v>
      </c>
      <c r="E2429" t="s">
        <v>31</v>
      </c>
      <c r="F2429">
        <v>111.82</v>
      </c>
      <c r="G2429" t="s">
        <v>39</v>
      </c>
      <c r="H2429">
        <v>1987</v>
      </c>
      <c r="I2429" t="s">
        <v>40</v>
      </c>
      <c r="J2429" t="s">
        <v>27</v>
      </c>
      <c r="K2429" t="s">
        <v>20</v>
      </c>
      <c r="L2429">
        <v>2025.3635999999999</v>
      </c>
      <c r="M2429" t="s">
        <v>21</v>
      </c>
      <c r="N2429" t="s">
        <v>22</v>
      </c>
      <c r="O2429" t="str">
        <f t="shared" si="74"/>
        <v xml:space="preserve">Tier 3-Supermarket </v>
      </c>
      <c r="P2429" s="1">
        <f t="shared" si="75"/>
        <v>4.2317653687821925E-5</v>
      </c>
    </row>
    <row r="2430" spans="1:16" x14ac:dyDescent="0.3">
      <c r="A2430" t="s">
        <v>774</v>
      </c>
      <c r="B2430">
        <v>17.600000000000001</v>
      </c>
      <c r="C2430" t="s">
        <v>15</v>
      </c>
      <c r="D2430">
        <v>4.9299999999999997E-2</v>
      </c>
      <c r="E2430" t="s">
        <v>44</v>
      </c>
      <c r="F2430">
        <v>113.018</v>
      </c>
      <c r="G2430" t="s">
        <v>26</v>
      </c>
      <c r="H2430">
        <v>2009</v>
      </c>
      <c r="I2430" t="s">
        <v>18</v>
      </c>
      <c r="J2430" t="s">
        <v>27</v>
      </c>
      <c r="K2430" t="s">
        <v>28</v>
      </c>
      <c r="L2430">
        <v>2862.94</v>
      </c>
      <c r="M2430" t="s">
        <v>45</v>
      </c>
      <c r="N2430" t="s">
        <v>22</v>
      </c>
      <c r="O2430" t="str">
        <f t="shared" si="74"/>
        <v xml:space="preserve">Tier 3-Supermarket </v>
      </c>
      <c r="P2430" s="1">
        <f t="shared" si="75"/>
        <v>5.9817853667861369E-5</v>
      </c>
    </row>
    <row r="2431" spans="1:16" x14ac:dyDescent="0.3">
      <c r="A2431" t="s">
        <v>1531</v>
      </c>
      <c r="B2431">
        <v>17.600000000000001</v>
      </c>
      <c r="C2431" t="s">
        <v>15</v>
      </c>
      <c r="D2431">
        <v>0.10489999999999999</v>
      </c>
      <c r="E2431" t="s">
        <v>44</v>
      </c>
      <c r="F2431">
        <v>164.887</v>
      </c>
      <c r="G2431" t="s">
        <v>54</v>
      </c>
      <c r="H2431">
        <v>1997</v>
      </c>
      <c r="I2431" t="s">
        <v>55</v>
      </c>
      <c r="J2431" t="s">
        <v>19</v>
      </c>
      <c r="K2431" t="s">
        <v>20</v>
      </c>
      <c r="L2431">
        <v>2456.8020000000001</v>
      </c>
      <c r="M2431" t="s">
        <v>45</v>
      </c>
      <c r="N2431" t="s">
        <v>57</v>
      </c>
      <c r="O2431" t="str">
        <f t="shared" si="74"/>
        <v xml:space="preserve">Tier 1-Supermarket </v>
      </c>
      <c r="P2431" s="1">
        <f t="shared" si="75"/>
        <v>5.1332065124281038E-5</v>
      </c>
    </row>
    <row r="2432" spans="1:16" x14ac:dyDescent="0.3">
      <c r="A2432" t="s">
        <v>1291</v>
      </c>
      <c r="B2432">
        <v>17.600000000000001</v>
      </c>
      <c r="C2432" t="s">
        <v>15</v>
      </c>
      <c r="D2432">
        <v>5.8099999999999999E-2</v>
      </c>
      <c r="E2432" t="s">
        <v>31</v>
      </c>
      <c r="F2432">
        <v>156.23099999999999</v>
      </c>
      <c r="G2432" t="s">
        <v>54</v>
      </c>
      <c r="H2432">
        <v>1997</v>
      </c>
      <c r="I2432" t="s">
        <v>55</v>
      </c>
      <c r="J2432" t="s">
        <v>19</v>
      </c>
      <c r="K2432" t="s">
        <v>20</v>
      </c>
      <c r="L2432">
        <v>2947.4965999999999</v>
      </c>
      <c r="M2432" t="s">
        <v>21</v>
      </c>
      <c r="N2432" t="s">
        <v>22</v>
      </c>
      <c r="O2432" t="str">
        <f t="shared" si="74"/>
        <v xml:space="preserve">Tier 1-Supermarket </v>
      </c>
      <c r="P2432" s="1">
        <f t="shared" si="75"/>
        <v>6.1584567020377278E-5</v>
      </c>
    </row>
    <row r="2433" spans="1:16" x14ac:dyDescent="0.3">
      <c r="A2433" t="s">
        <v>1531</v>
      </c>
      <c r="B2433">
        <v>17.600000000000001</v>
      </c>
      <c r="C2433" t="s">
        <v>15</v>
      </c>
      <c r="D2433">
        <v>0.1048</v>
      </c>
      <c r="E2433" t="s">
        <v>44</v>
      </c>
      <c r="F2433">
        <v>165.28700000000001</v>
      </c>
      <c r="G2433" t="s">
        <v>39</v>
      </c>
      <c r="H2433">
        <v>1987</v>
      </c>
      <c r="I2433" t="s">
        <v>40</v>
      </c>
      <c r="J2433" t="s">
        <v>27</v>
      </c>
      <c r="K2433" t="s">
        <v>20</v>
      </c>
      <c r="L2433">
        <v>3111.9492</v>
      </c>
      <c r="M2433" t="s">
        <v>45</v>
      </c>
      <c r="N2433" t="s">
        <v>57</v>
      </c>
      <c r="O2433" t="str">
        <f t="shared" si="74"/>
        <v xml:space="preserve">Tier 3-Supermarket </v>
      </c>
      <c r="P2433" s="1">
        <f t="shared" si="75"/>
        <v>6.5020615824089311E-5</v>
      </c>
    </row>
    <row r="2434" spans="1:16" x14ac:dyDescent="0.3">
      <c r="A2434" t="s">
        <v>243</v>
      </c>
      <c r="B2434">
        <v>17.600000000000001</v>
      </c>
      <c r="C2434" t="s">
        <v>24</v>
      </c>
      <c r="D2434">
        <v>7.6399999999999996E-2</v>
      </c>
      <c r="E2434" t="s">
        <v>31</v>
      </c>
      <c r="F2434">
        <v>113.22</v>
      </c>
      <c r="G2434" t="s">
        <v>26</v>
      </c>
      <c r="H2434">
        <v>2009</v>
      </c>
      <c r="I2434" t="s">
        <v>18</v>
      </c>
      <c r="J2434" t="s">
        <v>27</v>
      </c>
      <c r="K2434" t="s">
        <v>28</v>
      </c>
      <c r="L2434">
        <v>2025.3635999999999</v>
      </c>
      <c r="M2434" t="s">
        <v>21</v>
      </c>
      <c r="N2434" t="s">
        <v>22</v>
      </c>
      <c r="O2434" t="str">
        <f t="shared" ref="O2434:O2497" si="76">_xlfn.CONCAT(J2434,"-", LEFT(K2434,12))</f>
        <v xml:space="preserve">Tier 3-Supermarket </v>
      </c>
      <c r="P2434" s="1">
        <f t="shared" ref="P2434:P2497" si="77">L2434/SUM(L:L)</f>
        <v>4.2317653687821925E-5</v>
      </c>
    </row>
    <row r="2435" spans="1:16" x14ac:dyDescent="0.3">
      <c r="A2435" t="s">
        <v>355</v>
      </c>
      <c r="B2435">
        <v>17.600000000000001</v>
      </c>
      <c r="C2435" t="s">
        <v>15</v>
      </c>
      <c r="D2435">
        <v>8.0000000000000002E-3</v>
      </c>
      <c r="E2435" t="s">
        <v>16</v>
      </c>
      <c r="F2435">
        <v>171.642</v>
      </c>
      <c r="G2435" t="s">
        <v>39</v>
      </c>
      <c r="H2435">
        <v>1987</v>
      </c>
      <c r="I2435" t="s">
        <v>40</v>
      </c>
      <c r="J2435" t="s">
        <v>27</v>
      </c>
      <c r="K2435" t="s">
        <v>20</v>
      </c>
      <c r="L2435">
        <v>3793.7284</v>
      </c>
      <c r="M2435" t="s">
        <v>21</v>
      </c>
      <c r="N2435" t="s">
        <v>22</v>
      </c>
      <c r="O2435" t="str">
        <f t="shared" si="76"/>
        <v xml:space="preserve">Tier 3-Supermarket </v>
      </c>
      <c r="P2435" s="1">
        <f t="shared" si="77"/>
        <v>7.9265611674296291E-5</v>
      </c>
    </row>
    <row r="2436" spans="1:16" x14ac:dyDescent="0.3">
      <c r="A2436" t="s">
        <v>1531</v>
      </c>
      <c r="B2436">
        <v>17.600000000000001</v>
      </c>
      <c r="C2436" t="s">
        <v>15</v>
      </c>
      <c r="D2436">
        <v>0.17549999999999999</v>
      </c>
      <c r="E2436" t="s">
        <v>44</v>
      </c>
      <c r="F2436">
        <v>163.68700000000001</v>
      </c>
      <c r="G2436" t="s">
        <v>34</v>
      </c>
      <c r="H2436">
        <v>1998</v>
      </c>
      <c r="J2436" t="s">
        <v>27</v>
      </c>
      <c r="K2436" t="s">
        <v>35</v>
      </c>
      <c r="L2436">
        <v>163.7868</v>
      </c>
      <c r="M2436" t="s">
        <v>45</v>
      </c>
      <c r="N2436" t="s">
        <v>57</v>
      </c>
      <c r="O2436" t="str">
        <f t="shared" si="76"/>
        <v>Tier 3-Grocery Stor</v>
      </c>
      <c r="P2436" s="1">
        <f t="shared" si="77"/>
        <v>3.4221376749520692E-6</v>
      </c>
    </row>
    <row r="2437" spans="1:16" x14ac:dyDescent="0.3">
      <c r="A2437" t="s">
        <v>543</v>
      </c>
      <c r="B2437">
        <v>17.600000000000001</v>
      </c>
      <c r="C2437" t="s">
        <v>15</v>
      </c>
      <c r="D2437">
        <v>1.89E-2</v>
      </c>
      <c r="E2437" t="s">
        <v>63</v>
      </c>
      <c r="F2437">
        <v>234.65899999999999</v>
      </c>
      <c r="G2437" t="s">
        <v>54</v>
      </c>
      <c r="H2437">
        <v>1997</v>
      </c>
      <c r="I2437" t="s">
        <v>55</v>
      </c>
      <c r="J2437" t="s">
        <v>19</v>
      </c>
      <c r="K2437" t="s">
        <v>20</v>
      </c>
      <c r="L2437">
        <v>8508.9240000000009</v>
      </c>
      <c r="M2437" t="s">
        <v>38</v>
      </c>
      <c r="N2437" t="s">
        <v>22</v>
      </c>
      <c r="O2437" t="str">
        <f t="shared" si="76"/>
        <v xml:space="preserve">Tier 1-Supermarket </v>
      </c>
      <c r="P2437" s="1">
        <f t="shared" si="77"/>
        <v>1.77784225552388E-4</v>
      </c>
    </row>
    <row r="2438" spans="1:16" x14ac:dyDescent="0.3">
      <c r="A2438" t="s">
        <v>1531</v>
      </c>
      <c r="B2438">
        <v>17.600000000000001</v>
      </c>
      <c r="C2438" t="s">
        <v>15</v>
      </c>
      <c r="D2438">
        <v>0.10489999999999999</v>
      </c>
      <c r="E2438" t="s">
        <v>44</v>
      </c>
      <c r="F2438">
        <v>161.887</v>
      </c>
      <c r="G2438" t="s">
        <v>65</v>
      </c>
      <c r="H2438">
        <v>2004</v>
      </c>
      <c r="I2438" t="s">
        <v>55</v>
      </c>
      <c r="J2438" t="s">
        <v>49</v>
      </c>
      <c r="K2438" t="s">
        <v>20</v>
      </c>
      <c r="L2438">
        <v>4094.67</v>
      </c>
      <c r="M2438" t="s">
        <v>45</v>
      </c>
      <c r="N2438" t="s">
        <v>57</v>
      </c>
      <c r="O2438" t="str">
        <f t="shared" si="76"/>
        <v xml:space="preserve">Tier 2-Supermarket </v>
      </c>
      <c r="P2438" s="1">
        <f t="shared" si="77"/>
        <v>8.5553441873801721E-5</v>
      </c>
    </row>
    <row r="2439" spans="1:16" x14ac:dyDescent="0.3">
      <c r="A2439" t="s">
        <v>243</v>
      </c>
      <c r="B2439">
        <v>17.600000000000001</v>
      </c>
      <c r="C2439" t="s">
        <v>24</v>
      </c>
      <c r="D2439">
        <v>0.12740000000000001</v>
      </c>
      <c r="E2439" t="s">
        <v>31</v>
      </c>
      <c r="F2439">
        <v>111.32</v>
      </c>
      <c r="G2439" t="s">
        <v>34</v>
      </c>
      <c r="H2439">
        <v>1998</v>
      </c>
      <c r="J2439" t="s">
        <v>27</v>
      </c>
      <c r="K2439" t="s">
        <v>35</v>
      </c>
      <c r="L2439">
        <v>337.56060000000002</v>
      </c>
      <c r="M2439" t="s">
        <v>21</v>
      </c>
      <c r="N2439" t="s">
        <v>57</v>
      </c>
      <c r="O2439" t="str">
        <f t="shared" si="76"/>
        <v>Tier 3-Grocery Stor</v>
      </c>
      <c r="P2439" s="1">
        <f t="shared" si="77"/>
        <v>7.0529422813036548E-6</v>
      </c>
    </row>
    <row r="2440" spans="1:16" x14ac:dyDescent="0.3">
      <c r="A2440" t="s">
        <v>868</v>
      </c>
      <c r="B2440">
        <v>17.600000000000001</v>
      </c>
      <c r="C2440" t="s">
        <v>24</v>
      </c>
      <c r="D2440">
        <v>3.9300000000000002E-2</v>
      </c>
      <c r="E2440" t="s">
        <v>44</v>
      </c>
      <c r="F2440">
        <v>94.641000000000005</v>
      </c>
      <c r="G2440" t="s">
        <v>17</v>
      </c>
      <c r="H2440">
        <v>1999</v>
      </c>
      <c r="I2440" t="s">
        <v>18</v>
      </c>
      <c r="J2440" t="s">
        <v>19</v>
      </c>
      <c r="K2440" t="s">
        <v>20</v>
      </c>
      <c r="L2440">
        <v>2799.6889999999999</v>
      </c>
      <c r="M2440" t="s">
        <v>45</v>
      </c>
      <c r="N2440" t="s">
        <v>22</v>
      </c>
      <c r="O2440" t="str">
        <f t="shared" si="76"/>
        <v xml:space="preserve">Tier 1-Supermarket </v>
      </c>
      <c r="P2440" s="1">
        <f t="shared" si="77"/>
        <v>5.849629643566443E-5</v>
      </c>
    </row>
    <row r="2441" spans="1:16" x14ac:dyDescent="0.3">
      <c r="A2441" t="s">
        <v>355</v>
      </c>
      <c r="B2441">
        <v>17.600000000000001</v>
      </c>
      <c r="C2441" t="s">
        <v>15</v>
      </c>
      <c r="D2441">
        <v>8.0000000000000002E-3</v>
      </c>
      <c r="E2441" t="s">
        <v>16</v>
      </c>
      <c r="F2441">
        <v>170.44200000000001</v>
      </c>
      <c r="G2441" t="s">
        <v>54</v>
      </c>
      <c r="H2441">
        <v>1997</v>
      </c>
      <c r="I2441" t="s">
        <v>55</v>
      </c>
      <c r="J2441" t="s">
        <v>19</v>
      </c>
      <c r="K2441" t="s">
        <v>20</v>
      </c>
      <c r="L2441">
        <v>2759.0752000000002</v>
      </c>
      <c r="M2441" t="s">
        <v>21</v>
      </c>
      <c r="N2441" t="s">
        <v>22</v>
      </c>
      <c r="O2441" t="str">
        <f t="shared" si="76"/>
        <v xml:space="preserve">Tier 1-Supermarket </v>
      </c>
      <c r="P2441" s="1">
        <f t="shared" si="77"/>
        <v>5.7647717581306399E-5</v>
      </c>
    </row>
    <row r="2442" spans="1:16" x14ac:dyDescent="0.3">
      <c r="A2442" t="s">
        <v>1476</v>
      </c>
      <c r="B2442">
        <v>17.600000000000001</v>
      </c>
      <c r="C2442" t="s">
        <v>15</v>
      </c>
      <c r="D2442">
        <v>7.4499999999999997E-2</v>
      </c>
      <c r="E2442" t="s">
        <v>38</v>
      </c>
      <c r="F2442">
        <v>228.80099999999999</v>
      </c>
      <c r="G2442" t="s">
        <v>17</v>
      </c>
      <c r="H2442">
        <v>1999</v>
      </c>
      <c r="I2442" t="s">
        <v>18</v>
      </c>
      <c r="J2442" t="s">
        <v>19</v>
      </c>
      <c r="K2442" t="s">
        <v>20</v>
      </c>
      <c r="L2442">
        <v>3215.8139999999999</v>
      </c>
      <c r="M2442" t="s">
        <v>38</v>
      </c>
      <c r="N2442" t="s">
        <v>22</v>
      </c>
      <c r="O2442" t="str">
        <f t="shared" si="76"/>
        <v xml:space="preserve">Tier 1-Supermarket </v>
      </c>
      <c r="P2442" s="1">
        <f t="shared" si="77"/>
        <v>6.7190751910644274E-5</v>
      </c>
    </row>
    <row r="2443" spans="1:16" x14ac:dyDescent="0.3">
      <c r="A2443" t="s">
        <v>543</v>
      </c>
      <c r="B2443">
        <v>17.600000000000001</v>
      </c>
      <c r="C2443" t="s">
        <v>15</v>
      </c>
      <c r="D2443">
        <v>1.89E-2</v>
      </c>
      <c r="E2443" t="s">
        <v>63</v>
      </c>
      <c r="F2443">
        <v>237.35900000000001</v>
      </c>
      <c r="G2443" t="s">
        <v>48</v>
      </c>
      <c r="H2443">
        <v>2002</v>
      </c>
      <c r="J2443" t="s">
        <v>49</v>
      </c>
      <c r="K2443" t="s">
        <v>20</v>
      </c>
      <c r="L2443">
        <v>6145.3339999999998</v>
      </c>
      <c r="M2443" t="s">
        <v>38</v>
      </c>
      <c r="N2443" t="s">
        <v>22</v>
      </c>
      <c r="O2443" t="str">
        <f t="shared" si="76"/>
        <v xml:space="preserve">Tier 2-Supermarket </v>
      </c>
      <c r="P2443" s="1">
        <f t="shared" si="77"/>
        <v>1.2839971845450242E-4</v>
      </c>
    </row>
    <row r="2444" spans="1:16" x14ac:dyDescent="0.3">
      <c r="A2444" t="s">
        <v>868</v>
      </c>
      <c r="B2444">
        <v>17.600000000000001</v>
      </c>
      <c r="C2444" t="s">
        <v>24</v>
      </c>
      <c r="D2444">
        <v>3.9399999999999998E-2</v>
      </c>
      <c r="E2444" t="s">
        <v>44</v>
      </c>
      <c r="F2444">
        <v>98.040999999999997</v>
      </c>
      <c r="G2444" t="s">
        <v>26</v>
      </c>
      <c r="H2444">
        <v>2009</v>
      </c>
      <c r="I2444" t="s">
        <v>18</v>
      </c>
      <c r="J2444" t="s">
        <v>27</v>
      </c>
      <c r="K2444" t="s">
        <v>28</v>
      </c>
      <c r="L2444">
        <v>675.78700000000003</v>
      </c>
      <c r="M2444" t="s">
        <v>45</v>
      </c>
      <c r="N2444" t="s">
        <v>22</v>
      </c>
      <c r="O2444" t="str">
        <f t="shared" si="76"/>
        <v xml:space="preserve">Tier 3-Supermarket </v>
      </c>
      <c r="P2444" s="1">
        <f t="shared" si="77"/>
        <v>1.4119795691367276E-5</v>
      </c>
    </row>
    <row r="2445" spans="1:16" x14ac:dyDescent="0.3">
      <c r="A2445" t="s">
        <v>106</v>
      </c>
      <c r="B2445">
        <v>17.600000000000001</v>
      </c>
      <c r="C2445" t="s">
        <v>15</v>
      </c>
      <c r="D2445">
        <v>4.19E-2</v>
      </c>
      <c r="E2445" t="s">
        <v>25</v>
      </c>
      <c r="F2445">
        <v>162.75299999999999</v>
      </c>
      <c r="G2445" t="s">
        <v>51</v>
      </c>
      <c r="H2445">
        <v>2007</v>
      </c>
      <c r="J2445" t="s">
        <v>49</v>
      </c>
      <c r="K2445" t="s">
        <v>20</v>
      </c>
      <c r="L2445">
        <v>3124.5994000000001</v>
      </c>
      <c r="M2445" t="s">
        <v>29</v>
      </c>
      <c r="N2445" t="s">
        <v>22</v>
      </c>
      <c r="O2445" t="str">
        <f t="shared" si="76"/>
        <v xml:space="preserve">Tier 2-Supermarket </v>
      </c>
      <c r="P2445" s="1">
        <f t="shared" si="77"/>
        <v>6.5284927270528706E-5</v>
      </c>
    </row>
    <row r="2446" spans="1:16" x14ac:dyDescent="0.3">
      <c r="A2446" t="s">
        <v>1274</v>
      </c>
      <c r="B2446">
        <v>17.600000000000001</v>
      </c>
      <c r="C2446" t="s">
        <v>24</v>
      </c>
      <c r="D2446">
        <v>5.33E-2</v>
      </c>
      <c r="E2446" t="s">
        <v>110</v>
      </c>
      <c r="F2446">
        <v>47.305999999999997</v>
      </c>
      <c r="G2446" t="s">
        <v>48</v>
      </c>
      <c r="H2446">
        <v>2002</v>
      </c>
      <c r="J2446" t="s">
        <v>49</v>
      </c>
      <c r="K2446" t="s">
        <v>20</v>
      </c>
      <c r="L2446">
        <v>605.87800000000004</v>
      </c>
      <c r="M2446" t="s">
        <v>45</v>
      </c>
      <c r="N2446" t="s">
        <v>22</v>
      </c>
      <c r="O2446" t="str">
        <f t="shared" si="76"/>
        <v xml:space="preserve">Tier 2-Supermarket </v>
      </c>
      <c r="P2446" s="1">
        <f t="shared" si="77"/>
        <v>1.2659127171570663E-5</v>
      </c>
    </row>
    <row r="2447" spans="1:16" x14ac:dyDescent="0.3">
      <c r="A2447" t="s">
        <v>1204</v>
      </c>
      <c r="B2447">
        <v>17.600000000000001</v>
      </c>
      <c r="C2447" t="s">
        <v>15</v>
      </c>
      <c r="D2447">
        <v>1.6799999999999999E-2</v>
      </c>
      <c r="E2447" t="s">
        <v>44</v>
      </c>
      <c r="F2447">
        <v>163.45500000000001</v>
      </c>
      <c r="G2447" t="s">
        <v>34</v>
      </c>
      <c r="H2447">
        <v>1998</v>
      </c>
      <c r="J2447" t="s">
        <v>27</v>
      </c>
      <c r="K2447" t="s">
        <v>35</v>
      </c>
      <c r="L2447">
        <v>649.82079999999996</v>
      </c>
      <c r="M2447" t="s">
        <v>45</v>
      </c>
      <c r="N2447" t="s">
        <v>22</v>
      </c>
      <c r="O2447" t="str">
        <f t="shared" si="76"/>
        <v>Tier 3-Grocery Stor</v>
      </c>
      <c r="P2447" s="1">
        <f t="shared" si="77"/>
        <v>1.3577261669728532E-5</v>
      </c>
    </row>
    <row r="2448" spans="1:16" x14ac:dyDescent="0.3">
      <c r="A2448" t="s">
        <v>909</v>
      </c>
      <c r="B2448">
        <v>17.600000000000001</v>
      </c>
      <c r="C2448" t="s">
        <v>15</v>
      </c>
      <c r="D2448">
        <v>9.74E-2</v>
      </c>
      <c r="E2448" t="s">
        <v>16</v>
      </c>
      <c r="F2448">
        <v>89.385999999999996</v>
      </c>
      <c r="G2448" t="s">
        <v>17</v>
      </c>
      <c r="H2448">
        <v>1999</v>
      </c>
      <c r="I2448" t="s">
        <v>18</v>
      </c>
      <c r="J2448" t="s">
        <v>19</v>
      </c>
      <c r="K2448" t="s">
        <v>20</v>
      </c>
      <c r="L2448">
        <v>878.85599999999999</v>
      </c>
      <c r="M2448" t="s">
        <v>21</v>
      </c>
      <c r="N2448" t="s">
        <v>22</v>
      </c>
      <c r="O2448" t="str">
        <f t="shared" si="76"/>
        <v xml:space="preserve">Tier 1-Supermarket </v>
      </c>
      <c r="P2448" s="1">
        <f t="shared" si="77"/>
        <v>1.8362689963157444E-5</v>
      </c>
    </row>
    <row r="2449" spans="1:16" x14ac:dyDescent="0.3">
      <c r="A2449" t="s">
        <v>596</v>
      </c>
      <c r="B2449">
        <v>17.600000000000001</v>
      </c>
      <c r="C2449" t="s">
        <v>24</v>
      </c>
      <c r="D2449">
        <v>1.61E-2</v>
      </c>
      <c r="E2449" t="s">
        <v>79</v>
      </c>
      <c r="F2449">
        <v>45.84</v>
      </c>
      <c r="G2449" t="s">
        <v>26</v>
      </c>
      <c r="H2449">
        <v>2009</v>
      </c>
      <c r="I2449" t="s">
        <v>18</v>
      </c>
      <c r="J2449" t="s">
        <v>27</v>
      </c>
      <c r="K2449" t="s">
        <v>28</v>
      </c>
      <c r="L2449">
        <v>1102.5648000000001</v>
      </c>
      <c r="M2449" t="s">
        <v>21</v>
      </c>
      <c r="N2449" t="s">
        <v>22</v>
      </c>
      <c r="O2449" t="str">
        <f t="shared" si="76"/>
        <v xml:space="preserve">Tier 3-Supermarket </v>
      </c>
      <c r="P2449" s="1">
        <f t="shared" si="77"/>
        <v>2.3036829226506614E-5</v>
      </c>
    </row>
    <row r="2450" spans="1:16" x14ac:dyDescent="0.3">
      <c r="A2450" t="s">
        <v>868</v>
      </c>
      <c r="B2450">
        <v>17.600000000000001</v>
      </c>
      <c r="C2450" t="s">
        <v>24</v>
      </c>
      <c r="D2450">
        <v>3.9399999999999998E-2</v>
      </c>
      <c r="E2450" t="s">
        <v>44</v>
      </c>
      <c r="F2450">
        <v>95.840999999999994</v>
      </c>
      <c r="G2450" t="s">
        <v>51</v>
      </c>
      <c r="H2450">
        <v>2007</v>
      </c>
      <c r="J2450" t="s">
        <v>49</v>
      </c>
      <c r="K2450" t="s">
        <v>20</v>
      </c>
      <c r="L2450">
        <v>1641.1969999999999</v>
      </c>
      <c r="M2450" t="s">
        <v>45</v>
      </c>
      <c r="N2450" t="s">
        <v>22</v>
      </c>
      <c r="O2450" t="str">
        <f t="shared" si="76"/>
        <v xml:space="preserve">Tier 2-Supermarket </v>
      </c>
      <c r="P2450" s="1">
        <f t="shared" si="77"/>
        <v>3.4290932393320523E-5</v>
      </c>
    </row>
    <row r="2451" spans="1:16" x14ac:dyDescent="0.3">
      <c r="A2451" t="s">
        <v>1204</v>
      </c>
      <c r="B2451">
        <v>17.600000000000001</v>
      </c>
      <c r="C2451" t="s">
        <v>15</v>
      </c>
      <c r="D2451">
        <v>1.01E-2</v>
      </c>
      <c r="E2451" t="s">
        <v>44</v>
      </c>
      <c r="F2451">
        <v>163.755</v>
      </c>
      <c r="G2451" t="s">
        <v>17</v>
      </c>
      <c r="H2451">
        <v>1999</v>
      </c>
      <c r="I2451" t="s">
        <v>18</v>
      </c>
      <c r="J2451" t="s">
        <v>19</v>
      </c>
      <c r="K2451" t="s">
        <v>20</v>
      </c>
      <c r="L2451">
        <v>1787.0072</v>
      </c>
      <c r="M2451" t="s">
        <v>45</v>
      </c>
      <c r="N2451" t="s">
        <v>22</v>
      </c>
      <c r="O2451" t="str">
        <f t="shared" si="76"/>
        <v xml:space="preserve">Tier 1-Supermarket </v>
      </c>
      <c r="P2451" s="1">
        <f t="shared" si="77"/>
        <v>3.7337469591753468E-5</v>
      </c>
    </row>
    <row r="2452" spans="1:16" x14ac:dyDescent="0.3">
      <c r="A2452" t="s">
        <v>1204</v>
      </c>
      <c r="B2452">
        <v>17.600000000000001</v>
      </c>
      <c r="C2452" t="s">
        <v>15</v>
      </c>
      <c r="D2452">
        <v>1.01E-2</v>
      </c>
      <c r="E2452" t="s">
        <v>44</v>
      </c>
      <c r="F2452">
        <v>160.45500000000001</v>
      </c>
      <c r="G2452" t="s">
        <v>51</v>
      </c>
      <c r="H2452">
        <v>2007</v>
      </c>
      <c r="J2452" t="s">
        <v>49</v>
      </c>
      <c r="K2452" t="s">
        <v>20</v>
      </c>
      <c r="L2452">
        <v>2599.2831999999999</v>
      </c>
      <c r="M2452" t="s">
        <v>45</v>
      </c>
      <c r="N2452" t="s">
        <v>22</v>
      </c>
      <c r="O2452" t="str">
        <f t="shared" si="76"/>
        <v xml:space="preserve">Tier 2-Supermarket </v>
      </c>
      <c r="P2452" s="1">
        <f t="shared" si="77"/>
        <v>5.430904667891413E-5</v>
      </c>
    </row>
    <row r="2453" spans="1:16" x14ac:dyDescent="0.3">
      <c r="A2453" t="s">
        <v>543</v>
      </c>
      <c r="B2453">
        <v>17.600000000000001</v>
      </c>
      <c r="C2453" t="s">
        <v>15</v>
      </c>
      <c r="D2453">
        <v>1.89E-2</v>
      </c>
      <c r="E2453" t="s">
        <v>63</v>
      </c>
      <c r="F2453">
        <v>236.25899999999999</v>
      </c>
      <c r="G2453" t="s">
        <v>39</v>
      </c>
      <c r="H2453">
        <v>1987</v>
      </c>
      <c r="I2453" t="s">
        <v>40</v>
      </c>
      <c r="J2453" t="s">
        <v>27</v>
      </c>
      <c r="K2453" t="s">
        <v>20</v>
      </c>
      <c r="L2453">
        <v>4727.18</v>
      </c>
      <c r="M2453" t="s">
        <v>38</v>
      </c>
      <c r="N2453" t="s">
        <v>22</v>
      </c>
      <c r="O2453" t="str">
        <f t="shared" si="76"/>
        <v xml:space="preserve">Tier 3-Supermarket </v>
      </c>
      <c r="P2453" s="1">
        <f t="shared" si="77"/>
        <v>9.8769014195771107E-5</v>
      </c>
    </row>
    <row r="2454" spans="1:16" x14ac:dyDescent="0.3">
      <c r="A2454" t="s">
        <v>1531</v>
      </c>
      <c r="B2454">
        <v>17.600000000000001</v>
      </c>
      <c r="C2454" t="s">
        <v>15</v>
      </c>
      <c r="D2454">
        <v>0.105</v>
      </c>
      <c r="E2454" t="s">
        <v>44</v>
      </c>
      <c r="F2454">
        <v>163.887</v>
      </c>
      <c r="G2454" t="s">
        <v>17</v>
      </c>
      <c r="H2454">
        <v>1999</v>
      </c>
      <c r="I2454" t="s">
        <v>18</v>
      </c>
      <c r="J2454" t="s">
        <v>19</v>
      </c>
      <c r="K2454" t="s">
        <v>20</v>
      </c>
      <c r="L2454">
        <v>3111.9492</v>
      </c>
      <c r="M2454" t="s">
        <v>45</v>
      </c>
      <c r="N2454" t="s">
        <v>57</v>
      </c>
      <c r="O2454" t="str">
        <f t="shared" si="76"/>
        <v xml:space="preserve">Tier 1-Supermarket </v>
      </c>
      <c r="P2454" s="1">
        <f t="shared" si="77"/>
        <v>6.5020615824089311E-5</v>
      </c>
    </row>
    <row r="2455" spans="1:16" x14ac:dyDescent="0.3">
      <c r="A2455" t="s">
        <v>1274</v>
      </c>
      <c r="B2455">
        <v>17.600000000000001</v>
      </c>
      <c r="C2455" t="s">
        <v>24</v>
      </c>
      <c r="D2455">
        <v>5.3400000000000003E-2</v>
      </c>
      <c r="E2455" t="s">
        <v>110</v>
      </c>
      <c r="F2455">
        <v>46.706000000000003</v>
      </c>
      <c r="G2455" t="s">
        <v>26</v>
      </c>
      <c r="H2455">
        <v>2009</v>
      </c>
      <c r="I2455" t="s">
        <v>18</v>
      </c>
      <c r="J2455" t="s">
        <v>27</v>
      </c>
      <c r="K2455" t="s">
        <v>28</v>
      </c>
      <c r="L2455">
        <v>699.09</v>
      </c>
      <c r="M2455" t="s">
        <v>45</v>
      </c>
      <c r="N2455" t="s">
        <v>22</v>
      </c>
      <c r="O2455" t="str">
        <f t="shared" si="76"/>
        <v xml:space="preserve">Tier 3-Supermarket </v>
      </c>
      <c r="P2455" s="1">
        <f t="shared" si="77"/>
        <v>1.4606685197966149E-5</v>
      </c>
    </row>
    <row r="2456" spans="1:16" x14ac:dyDescent="0.3">
      <c r="A2456" t="s">
        <v>596</v>
      </c>
      <c r="B2456">
        <v>17.600000000000001</v>
      </c>
      <c r="C2456" t="s">
        <v>24</v>
      </c>
      <c r="D2456">
        <v>1.6E-2</v>
      </c>
      <c r="E2456" t="s">
        <v>79</v>
      </c>
      <c r="F2456">
        <v>44.04</v>
      </c>
      <c r="G2456" t="s">
        <v>65</v>
      </c>
      <c r="H2456">
        <v>2004</v>
      </c>
      <c r="I2456" t="s">
        <v>55</v>
      </c>
      <c r="J2456" t="s">
        <v>49</v>
      </c>
      <c r="K2456" t="s">
        <v>20</v>
      </c>
      <c r="L2456">
        <v>597.22260000000006</v>
      </c>
      <c r="M2456" t="s">
        <v>21</v>
      </c>
      <c r="N2456" t="s">
        <v>22</v>
      </c>
      <c r="O2456" t="str">
        <f t="shared" si="76"/>
        <v xml:space="preserve">Tier 2-Supermarket </v>
      </c>
      <c r="P2456" s="1">
        <f t="shared" si="77"/>
        <v>1.2478282497691082E-5</v>
      </c>
    </row>
    <row r="2457" spans="1:16" x14ac:dyDescent="0.3">
      <c r="A2457" t="s">
        <v>106</v>
      </c>
      <c r="B2457">
        <v>17.600000000000001</v>
      </c>
      <c r="C2457" t="s">
        <v>15</v>
      </c>
      <c r="D2457">
        <v>4.1700000000000001E-2</v>
      </c>
      <c r="E2457" t="s">
        <v>25</v>
      </c>
      <c r="F2457">
        <v>164.25299999999999</v>
      </c>
      <c r="G2457" t="s">
        <v>17</v>
      </c>
      <c r="H2457">
        <v>1999</v>
      </c>
      <c r="I2457" t="s">
        <v>18</v>
      </c>
      <c r="J2457" t="s">
        <v>19</v>
      </c>
      <c r="K2457" t="s">
        <v>20</v>
      </c>
      <c r="L2457">
        <v>1315.6207999999999</v>
      </c>
      <c r="M2457" t="s">
        <v>29</v>
      </c>
      <c r="N2457" t="s">
        <v>22</v>
      </c>
      <c r="O2457" t="str">
        <f t="shared" si="76"/>
        <v xml:space="preserve">Tier 1-Supermarket </v>
      </c>
      <c r="P2457" s="1">
        <f t="shared" si="77"/>
        <v>2.7488390429696292E-5</v>
      </c>
    </row>
    <row r="2458" spans="1:16" x14ac:dyDescent="0.3">
      <c r="A2458" t="s">
        <v>909</v>
      </c>
      <c r="B2458">
        <v>17.600000000000001</v>
      </c>
      <c r="C2458" t="s">
        <v>15</v>
      </c>
      <c r="D2458">
        <v>9.7100000000000006E-2</v>
      </c>
      <c r="E2458" t="s">
        <v>16</v>
      </c>
      <c r="F2458">
        <v>89.385999999999996</v>
      </c>
      <c r="G2458" t="s">
        <v>39</v>
      </c>
      <c r="H2458">
        <v>1987</v>
      </c>
      <c r="I2458" t="s">
        <v>40</v>
      </c>
      <c r="J2458" t="s">
        <v>27</v>
      </c>
      <c r="K2458" t="s">
        <v>20</v>
      </c>
      <c r="L2458">
        <v>1318.2840000000001</v>
      </c>
      <c r="M2458" t="s">
        <v>21</v>
      </c>
      <c r="N2458" t="s">
        <v>22</v>
      </c>
      <c r="O2458" t="str">
        <f t="shared" si="76"/>
        <v xml:space="preserve">Tier 3-Supermarket </v>
      </c>
      <c r="P2458" s="1">
        <f t="shared" si="77"/>
        <v>2.7544034944736167E-5</v>
      </c>
    </row>
    <row r="2459" spans="1:16" x14ac:dyDescent="0.3">
      <c r="A2459" t="s">
        <v>868</v>
      </c>
      <c r="B2459">
        <v>17.600000000000001</v>
      </c>
      <c r="C2459" t="s">
        <v>24</v>
      </c>
      <c r="D2459">
        <v>3.9199999999999999E-2</v>
      </c>
      <c r="E2459" t="s">
        <v>44</v>
      </c>
      <c r="F2459">
        <v>98.241</v>
      </c>
      <c r="G2459" t="s">
        <v>65</v>
      </c>
      <c r="H2459">
        <v>2004</v>
      </c>
      <c r="I2459" t="s">
        <v>55</v>
      </c>
      <c r="J2459" t="s">
        <v>49</v>
      </c>
      <c r="K2459" t="s">
        <v>20</v>
      </c>
      <c r="L2459">
        <v>1930.82</v>
      </c>
      <c r="M2459" t="s">
        <v>45</v>
      </c>
      <c r="N2459" t="s">
        <v>22</v>
      </c>
      <c r="O2459" t="str">
        <f t="shared" si="76"/>
        <v xml:space="preserve">Tier 2-Supermarket </v>
      </c>
      <c r="P2459" s="1">
        <f t="shared" si="77"/>
        <v>4.0342273403906503E-5</v>
      </c>
    </row>
    <row r="2460" spans="1:16" x14ac:dyDescent="0.3">
      <c r="A2460" t="s">
        <v>868</v>
      </c>
      <c r="B2460">
        <v>17.600000000000001</v>
      </c>
      <c r="C2460" t="s">
        <v>24</v>
      </c>
      <c r="D2460">
        <v>6.5600000000000006E-2</v>
      </c>
      <c r="E2460" t="s">
        <v>44</v>
      </c>
      <c r="F2460">
        <v>94.840999999999994</v>
      </c>
      <c r="G2460" t="s">
        <v>34</v>
      </c>
      <c r="H2460">
        <v>1998</v>
      </c>
      <c r="J2460" t="s">
        <v>27</v>
      </c>
      <c r="K2460" t="s">
        <v>35</v>
      </c>
      <c r="L2460">
        <v>193.08199999999999</v>
      </c>
      <c r="M2460" t="s">
        <v>45</v>
      </c>
      <c r="N2460" t="s">
        <v>22</v>
      </c>
      <c r="O2460" t="str">
        <f t="shared" si="76"/>
        <v>Tier 3-Grocery Stor</v>
      </c>
      <c r="P2460" s="1">
        <f t="shared" si="77"/>
        <v>4.0342273403906507E-6</v>
      </c>
    </row>
    <row r="2461" spans="1:16" x14ac:dyDescent="0.3">
      <c r="A2461" t="s">
        <v>1274</v>
      </c>
      <c r="B2461">
        <v>17.600000000000001</v>
      </c>
      <c r="C2461" t="s">
        <v>24</v>
      </c>
      <c r="D2461">
        <v>5.3499999999999999E-2</v>
      </c>
      <c r="E2461" t="s">
        <v>110</v>
      </c>
      <c r="F2461">
        <v>47.805999999999997</v>
      </c>
      <c r="G2461" t="s">
        <v>51</v>
      </c>
      <c r="H2461">
        <v>2007</v>
      </c>
      <c r="J2461" t="s">
        <v>49</v>
      </c>
      <c r="K2461" t="s">
        <v>20</v>
      </c>
      <c r="L2461">
        <v>1071.9380000000001</v>
      </c>
      <c r="M2461" t="s">
        <v>45</v>
      </c>
      <c r="N2461" t="s">
        <v>22</v>
      </c>
      <c r="O2461" t="str">
        <f t="shared" si="76"/>
        <v xml:space="preserve">Tier 2-Supermarket </v>
      </c>
      <c r="P2461" s="1">
        <f t="shared" si="77"/>
        <v>2.2396917303548096E-5</v>
      </c>
    </row>
    <row r="2462" spans="1:16" x14ac:dyDescent="0.3">
      <c r="A2462" t="s">
        <v>543</v>
      </c>
      <c r="B2462">
        <v>17.600000000000001</v>
      </c>
      <c r="C2462" t="s">
        <v>15</v>
      </c>
      <c r="D2462">
        <v>1.89E-2</v>
      </c>
      <c r="E2462" t="s">
        <v>63</v>
      </c>
      <c r="F2462">
        <v>237.75899999999999</v>
      </c>
      <c r="G2462" t="s">
        <v>17</v>
      </c>
      <c r="H2462">
        <v>1999</v>
      </c>
      <c r="I2462" t="s">
        <v>18</v>
      </c>
      <c r="J2462" t="s">
        <v>19</v>
      </c>
      <c r="K2462" t="s">
        <v>20</v>
      </c>
      <c r="L2462">
        <v>3545.3850000000002</v>
      </c>
      <c r="M2462" t="s">
        <v>38</v>
      </c>
      <c r="N2462" t="s">
        <v>22</v>
      </c>
      <c r="O2462" t="str">
        <f t="shared" si="76"/>
        <v xml:space="preserve">Tier 1-Supermarket </v>
      </c>
      <c r="P2462" s="1">
        <f t="shared" si="77"/>
        <v>7.407676064682832E-5</v>
      </c>
    </row>
    <row r="2463" spans="1:16" x14ac:dyDescent="0.3">
      <c r="A2463" t="s">
        <v>1531</v>
      </c>
      <c r="B2463">
        <v>17.600000000000001</v>
      </c>
      <c r="C2463" t="s">
        <v>15</v>
      </c>
      <c r="D2463">
        <v>0.1055</v>
      </c>
      <c r="E2463" t="s">
        <v>44</v>
      </c>
      <c r="F2463">
        <v>165.68700000000001</v>
      </c>
      <c r="G2463" t="s">
        <v>51</v>
      </c>
      <c r="H2463">
        <v>2007</v>
      </c>
      <c r="J2463" t="s">
        <v>49</v>
      </c>
      <c r="K2463" t="s">
        <v>20</v>
      </c>
      <c r="L2463">
        <v>3111.9492</v>
      </c>
      <c r="M2463" t="s">
        <v>45</v>
      </c>
      <c r="N2463" t="s">
        <v>57</v>
      </c>
      <c r="O2463" t="str">
        <f t="shared" si="76"/>
        <v xml:space="preserve">Tier 2-Supermarket </v>
      </c>
      <c r="P2463" s="1">
        <f t="shared" si="77"/>
        <v>6.5020615824089311E-5</v>
      </c>
    </row>
    <row r="2464" spans="1:16" x14ac:dyDescent="0.3">
      <c r="A2464" t="s">
        <v>1274</v>
      </c>
      <c r="B2464">
        <v>17.600000000000001</v>
      </c>
      <c r="C2464" t="s">
        <v>24</v>
      </c>
      <c r="D2464">
        <v>0</v>
      </c>
      <c r="E2464" t="s">
        <v>110</v>
      </c>
      <c r="F2464">
        <v>46.006</v>
      </c>
      <c r="G2464" t="s">
        <v>54</v>
      </c>
      <c r="H2464">
        <v>1997</v>
      </c>
      <c r="I2464" t="s">
        <v>55</v>
      </c>
      <c r="J2464" t="s">
        <v>19</v>
      </c>
      <c r="K2464" t="s">
        <v>20</v>
      </c>
      <c r="L2464">
        <v>326.24200000000002</v>
      </c>
      <c r="M2464" t="s">
        <v>45</v>
      </c>
      <c r="N2464" t="s">
        <v>36</v>
      </c>
      <c r="O2464" t="str">
        <f t="shared" si="76"/>
        <v xml:space="preserve">Tier 1-Supermarket </v>
      </c>
      <c r="P2464" s="1">
        <f t="shared" si="77"/>
        <v>6.8164530923842027E-6</v>
      </c>
    </row>
    <row r="2465" spans="1:16" x14ac:dyDescent="0.3">
      <c r="A2465" t="s">
        <v>596</v>
      </c>
      <c r="B2465">
        <v>17.600000000000001</v>
      </c>
      <c r="C2465" t="s">
        <v>24</v>
      </c>
      <c r="D2465">
        <v>1.61E-2</v>
      </c>
      <c r="E2465" t="s">
        <v>79</v>
      </c>
      <c r="F2465">
        <v>43.94</v>
      </c>
      <c r="G2465" t="s">
        <v>17</v>
      </c>
      <c r="H2465">
        <v>1999</v>
      </c>
      <c r="I2465" t="s">
        <v>18</v>
      </c>
      <c r="J2465" t="s">
        <v>19</v>
      </c>
      <c r="K2465" t="s">
        <v>20</v>
      </c>
      <c r="L2465">
        <v>1286.3255999999999</v>
      </c>
      <c r="M2465" t="s">
        <v>21</v>
      </c>
      <c r="N2465" t="s">
        <v>22</v>
      </c>
      <c r="O2465" t="str">
        <f t="shared" si="76"/>
        <v xml:space="preserve">Tier 1-Supermarket </v>
      </c>
      <c r="P2465" s="1">
        <f t="shared" si="77"/>
        <v>2.6876300764257712E-5</v>
      </c>
    </row>
    <row r="2466" spans="1:16" x14ac:dyDescent="0.3">
      <c r="A2466" t="s">
        <v>58</v>
      </c>
      <c r="B2466">
        <v>17.600000000000001</v>
      </c>
      <c r="C2466" t="s">
        <v>24</v>
      </c>
      <c r="D2466">
        <v>4.7300000000000002E-2</v>
      </c>
      <c r="E2466" t="s">
        <v>44</v>
      </c>
      <c r="F2466">
        <v>120.878</v>
      </c>
      <c r="G2466" t="s">
        <v>17</v>
      </c>
      <c r="H2466">
        <v>1999</v>
      </c>
      <c r="I2466" t="s">
        <v>18</v>
      </c>
      <c r="J2466" t="s">
        <v>19</v>
      </c>
      <c r="K2466" t="s">
        <v>20</v>
      </c>
      <c r="L2466">
        <v>2621.9204</v>
      </c>
      <c r="M2466" t="s">
        <v>45</v>
      </c>
      <c r="N2466" t="s">
        <v>22</v>
      </c>
      <c r="O2466" t="str">
        <f t="shared" si="76"/>
        <v xml:space="preserve">Tier 1-Supermarket </v>
      </c>
      <c r="P2466" s="1">
        <f t="shared" si="77"/>
        <v>5.4782025056753037E-5</v>
      </c>
    </row>
    <row r="2467" spans="1:16" x14ac:dyDescent="0.3">
      <c r="A2467" t="s">
        <v>1100</v>
      </c>
      <c r="B2467">
        <v>17.600000000000001</v>
      </c>
      <c r="C2467" t="s">
        <v>24</v>
      </c>
      <c r="D2467">
        <v>4.1599999999999998E-2</v>
      </c>
      <c r="E2467" t="s">
        <v>44</v>
      </c>
      <c r="F2467">
        <v>37.219000000000001</v>
      </c>
      <c r="G2467" t="s">
        <v>51</v>
      </c>
      <c r="H2467">
        <v>2007</v>
      </c>
      <c r="J2467" t="s">
        <v>49</v>
      </c>
      <c r="K2467" t="s">
        <v>20</v>
      </c>
      <c r="L2467">
        <v>366.19</v>
      </c>
      <c r="M2467" t="s">
        <v>45</v>
      </c>
      <c r="N2467" t="s">
        <v>22</v>
      </c>
      <c r="O2467" t="str">
        <f t="shared" si="76"/>
        <v xml:space="preserve">Tier 2-Supermarket </v>
      </c>
      <c r="P2467" s="1">
        <f t="shared" si="77"/>
        <v>7.6511208179822685E-6</v>
      </c>
    </row>
    <row r="2468" spans="1:16" x14ac:dyDescent="0.3">
      <c r="A2468" t="s">
        <v>1209</v>
      </c>
      <c r="B2468">
        <v>17.600000000000001</v>
      </c>
      <c r="C2468" t="s">
        <v>15</v>
      </c>
      <c r="D2468">
        <v>1.5699999999999999E-2</v>
      </c>
      <c r="E2468" t="s">
        <v>38</v>
      </c>
      <c r="F2468">
        <v>180.09800000000001</v>
      </c>
      <c r="G2468" t="s">
        <v>17</v>
      </c>
      <c r="H2468">
        <v>1999</v>
      </c>
      <c r="I2468" t="s">
        <v>18</v>
      </c>
      <c r="J2468" t="s">
        <v>19</v>
      </c>
      <c r="K2468" t="s">
        <v>20</v>
      </c>
      <c r="L2468">
        <v>2985.8526000000002</v>
      </c>
      <c r="M2468" t="s">
        <v>38</v>
      </c>
      <c r="N2468" t="s">
        <v>22</v>
      </c>
      <c r="O2468" t="str">
        <f t="shared" si="76"/>
        <v xml:space="preserve">Tier 1-Supermarket </v>
      </c>
      <c r="P2468" s="1">
        <f t="shared" si="77"/>
        <v>6.2385971728573915E-5</v>
      </c>
    </row>
    <row r="2469" spans="1:16" x14ac:dyDescent="0.3">
      <c r="A2469" t="s">
        <v>168</v>
      </c>
      <c r="B2469">
        <v>17.600000000000001</v>
      </c>
      <c r="C2469" t="s">
        <v>15</v>
      </c>
      <c r="D2469">
        <v>8.2299999999999998E-2</v>
      </c>
      <c r="E2469" t="s">
        <v>63</v>
      </c>
      <c r="F2469">
        <v>160.392</v>
      </c>
      <c r="G2469" t="s">
        <v>54</v>
      </c>
      <c r="H2469">
        <v>1997</v>
      </c>
      <c r="I2469" t="s">
        <v>55</v>
      </c>
      <c r="J2469" t="s">
        <v>19</v>
      </c>
      <c r="K2469" t="s">
        <v>20</v>
      </c>
      <c r="L2469">
        <v>2349.9418999999998</v>
      </c>
      <c r="M2469" t="s">
        <v>38</v>
      </c>
      <c r="N2469" t="s">
        <v>22</v>
      </c>
      <c r="O2469" t="str">
        <f t="shared" si="76"/>
        <v xml:space="preserve">Tier 1-Supermarket </v>
      </c>
      <c r="P2469" s="1">
        <f t="shared" si="77"/>
        <v>4.9099345673390328E-5</v>
      </c>
    </row>
    <row r="2470" spans="1:16" x14ac:dyDescent="0.3">
      <c r="A2470" t="s">
        <v>596</v>
      </c>
      <c r="B2470">
        <v>17.600000000000001</v>
      </c>
      <c r="C2470" t="s">
        <v>24</v>
      </c>
      <c r="D2470">
        <v>1.6E-2</v>
      </c>
      <c r="E2470" t="s">
        <v>79</v>
      </c>
      <c r="F2470">
        <v>44.04</v>
      </c>
      <c r="G2470" t="s">
        <v>39</v>
      </c>
      <c r="H2470">
        <v>1987</v>
      </c>
      <c r="I2470" t="s">
        <v>40</v>
      </c>
      <c r="J2470" t="s">
        <v>27</v>
      </c>
      <c r="K2470" t="s">
        <v>20</v>
      </c>
      <c r="L2470">
        <v>683.29840000000002</v>
      </c>
      <c r="M2470" t="s">
        <v>21</v>
      </c>
      <c r="N2470" t="s">
        <v>22</v>
      </c>
      <c r="O2470" t="str">
        <f t="shared" si="76"/>
        <v xml:space="preserve">Tier 3-Supermarket </v>
      </c>
      <c r="P2470" s="1">
        <f t="shared" si="77"/>
        <v>1.4276737794953372E-5</v>
      </c>
    </row>
    <row r="2471" spans="1:16" x14ac:dyDescent="0.3">
      <c r="A2471" t="s">
        <v>1531</v>
      </c>
      <c r="B2471">
        <v>17.600000000000001</v>
      </c>
      <c r="C2471" t="s">
        <v>15</v>
      </c>
      <c r="D2471">
        <v>0.1053</v>
      </c>
      <c r="E2471" t="s">
        <v>44</v>
      </c>
      <c r="F2471">
        <v>164.387</v>
      </c>
      <c r="G2471" t="s">
        <v>26</v>
      </c>
      <c r="H2471">
        <v>2009</v>
      </c>
      <c r="I2471" t="s">
        <v>18</v>
      </c>
      <c r="J2471" t="s">
        <v>27</v>
      </c>
      <c r="K2471" t="s">
        <v>28</v>
      </c>
      <c r="L2471">
        <v>2104.4281000000001</v>
      </c>
      <c r="M2471" t="s">
        <v>45</v>
      </c>
      <c r="N2471" t="s">
        <v>57</v>
      </c>
      <c r="O2471" t="str">
        <f t="shared" si="76"/>
        <v xml:space="preserve">Tier 3-Supermarket </v>
      </c>
      <c r="P2471" s="1">
        <f t="shared" si="77"/>
        <v>4.3969615898459463E-5</v>
      </c>
    </row>
    <row r="2472" spans="1:16" x14ac:dyDescent="0.3">
      <c r="A2472" t="s">
        <v>243</v>
      </c>
      <c r="B2472">
        <v>17.600000000000001</v>
      </c>
      <c r="C2472" t="s">
        <v>24</v>
      </c>
      <c r="D2472">
        <v>7.6200000000000004E-2</v>
      </c>
      <c r="E2472" t="s">
        <v>31</v>
      </c>
      <c r="F2472">
        <v>113.12</v>
      </c>
      <c r="G2472" t="s">
        <v>17</v>
      </c>
      <c r="H2472">
        <v>1999</v>
      </c>
      <c r="I2472" t="s">
        <v>18</v>
      </c>
      <c r="J2472" t="s">
        <v>19</v>
      </c>
      <c r="K2472" t="s">
        <v>20</v>
      </c>
      <c r="L2472">
        <v>1788.1215999999999</v>
      </c>
      <c r="M2472" t="s">
        <v>21</v>
      </c>
      <c r="N2472" t="s">
        <v>22</v>
      </c>
      <c r="O2472" t="str">
        <f t="shared" si="76"/>
        <v xml:space="preserve">Tier 1-Supermarket </v>
      </c>
      <c r="P2472" s="1">
        <f t="shared" si="77"/>
        <v>3.7360753703934464E-5</v>
      </c>
    </row>
    <row r="2473" spans="1:16" x14ac:dyDescent="0.3">
      <c r="A2473" t="s">
        <v>774</v>
      </c>
      <c r="B2473">
        <v>17.600000000000001</v>
      </c>
      <c r="C2473" t="s">
        <v>15</v>
      </c>
      <c r="D2473">
        <v>4.9000000000000002E-2</v>
      </c>
      <c r="E2473" t="s">
        <v>44</v>
      </c>
      <c r="F2473">
        <v>112.61799999999999</v>
      </c>
      <c r="G2473" t="s">
        <v>39</v>
      </c>
      <c r="H2473">
        <v>1987</v>
      </c>
      <c r="I2473" t="s">
        <v>40</v>
      </c>
      <c r="J2473" t="s">
        <v>27</v>
      </c>
      <c r="K2473" t="s">
        <v>20</v>
      </c>
      <c r="L2473">
        <v>1641.1869999999999</v>
      </c>
      <c r="M2473" t="s">
        <v>45</v>
      </c>
      <c r="N2473" t="s">
        <v>22</v>
      </c>
      <c r="O2473" t="str">
        <f t="shared" si="76"/>
        <v xml:space="preserve">Tier 3-Supermarket </v>
      </c>
      <c r="P2473" s="1">
        <f t="shared" si="77"/>
        <v>3.4290723454769011E-5</v>
      </c>
    </row>
    <row r="2474" spans="1:16" x14ac:dyDescent="0.3">
      <c r="A2474" t="s">
        <v>1476</v>
      </c>
      <c r="B2474">
        <v>17.600000000000001</v>
      </c>
      <c r="C2474" t="s">
        <v>15</v>
      </c>
      <c r="D2474">
        <v>7.46E-2</v>
      </c>
      <c r="E2474" t="s">
        <v>38</v>
      </c>
      <c r="F2474">
        <v>231.001</v>
      </c>
      <c r="G2474" t="s">
        <v>48</v>
      </c>
      <c r="H2474">
        <v>2002</v>
      </c>
      <c r="J2474" t="s">
        <v>49</v>
      </c>
      <c r="K2474" t="s">
        <v>20</v>
      </c>
      <c r="L2474">
        <v>3510.9355</v>
      </c>
      <c r="M2474" t="s">
        <v>38</v>
      </c>
      <c r="N2474" t="s">
        <v>22</v>
      </c>
      <c r="O2474" t="str">
        <f t="shared" si="76"/>
        <v xml:space="preserve">Tier 2-Supermarket </v>
      </c>
      <c r="P2474" s="1">
        <f t="shared" si="77"/>
        <v>7.3356977783781602E-5</v>
      </c>
    </row>
    <row r="2475" spans="1:16" x14ac:dyDescent="0.3">
      <c r="A2475" t="s">
        <v>243</v>
      </c>
      <c r="B2475">
        <v>17.600000000000001</v>
      </c>
      <c r="C2475" t="s">
        <v>24</v>
      </c>
      <c r="D2475">
        <v>7.6100000000000001E-2</v>
      </c>
      <c r="E2475" t="s">
        <v>31</v>
      </c>
      <c r="F2475">
        <v>113.02</v>
      </c>
      <c r="G2475" t="s">
        <v>65</v>
      </c>
      <c r="H2475">
        <v>2004</v>
      </c>
      <c r="I2475" t="s">
        <v>55</v>
      </c>
      <c r="J2475" t="s">
        <v>49</v>
      </c>
      <c r="K2475" t="s">
        <v>20</v>
      </c>
      <c r="L2475">
        <v>1526.3956000000001</v>
      </c>
      <c r="M2475" t="s">
        <v>21</v>
      </c>
      <c r="N2475" t="s">
        <v>22</v>
      </c>
      <c r="O2475" t="str">
        <f t="shared" si="76"/>
        <v xml:space="preserve">Tier 2-Supermarket </v>
      </c>
      <c r="P2475" s="1">
        <f t="shared" si="77"/>
        <v>3.1892288570514034E-5</v>
      </c>
    </row>
    <row r="2476" spans="1:16" x14ac:dyDescent="0.3">
      <c r="A2476" t="s">
        <v>1100</v>
      </c>
      <c r="B2476">
        <v>17.600000000000001</v>
      </c>
      <c r="C2476" t="s">
        <v>24</v>
      </c>
      <c r="D2476">
        <v>4.1399999999999999E-2</v>
      </c>
      <c r="E2476" t="s">
        <v>44</v>
      </c>
      <c r="F2476">
        <v>35.219000000000001</v>
      </c>
      <c r="G2476" t="s">
        <v>17</v>
      </c>
      <c r="H2476">
        <v>1999</v>
      </c>
      <c r="I2476" t="s">
        <v>18</v>
      </c>
      <c r="J2476" t="s">
        <v>19</v>
      </c>
      <c r="K2476" t="s">
        <v>20</v>
      </c>
      <c r="L2476">
        <v>569.23839999999996</v>
      </c>
      <c r="M2476" t="s">
        <v>45</v>
      </c>
      <c r="N2476" t="s">
        <v>22</v>
      </c>
      <c r="O2476" t="str">
        <f t="shared" si="76"/>
        <v xml:space="preserve">Tier 1-Supermarket </v>
      </c>
      <c r="P2476" s="1">
        <f t="shared" si="77"/>
        <v>1.189358467635631E-5</v>
      </c>
    </row>
    <row r="2477" spans="1:16" x14ac:dyDescent="0.3">
      <c r="A2477" t="s">
        <v>1100</v>
      </c>
      <c r="B2477">
        <v>17.600000000000001</v>
      </c>
      <c r="C2477" t="s">
        <v>24</v>
      </c>
      <c r="D2477">
        <v>4.1300000000000003E-2</v>
      </c>
      <c r="E2477" t="s">
        <v>44</v>
      </c>
      <c r="F2477">
        <v>37.819000000000003</v>
      </c>
      <c r="G2477" t="s">
        <v>39</v>
      </c>
      <c r="H2477">
        <v>1987</v>
      </c>
      <c r="I2477" t="s">
        <v>40</v>
      </c>
      <c r="J2477" t="s">
        <v>27</v>
      </c>
      <c r="K2477" t="s">
        <v>20</v>
      </c>
      <c r="L2477">
        <v>571.37860000000001</v>
      </c>
      <c r="M2477" t="s">
        <v>45</v>
      </c>
      <c r="N2477" t="s">
        <v>22</v>
      </c>
      <c r="O2477" t="str">
        <f t="shared" si="76"/>
        <v xml:space="preserve">Tier 3-Supermarket </v>
      </c>
      <c r="P2477" s="1">
        <f t="shared" si="77"/>
        <v>1.1938301705151869E-5</v>
      </c>
    </row>
    <row r="2478" spans="1:16" x14ac:dyDescent="0.3">
      <c r="A2478" t="s">
        <v>1100</v>
      </c>
      <c r="B2478">
        <v>17.600000000000001</v>
      </c>
      <c r="C2478" t="s">
        <v>24</v>
      </c>
      <c r="D2478">
        <v>4.1500000000000002E-2</v>
      </c>
      <c r="E2478" t="s">
        <v>44</v>
      </c>
      <c r="F2478">
        <v>38.119</v>
      </c>
      <c r="G2478" t="s">
        <v>48</v>
      </c>
      <c r="H2478">
        <v>2002</v>
      </c>
      <c r="J2478" t="s">
        <v>49</v>
      </c>
      <c r="K2478" t="s">
        <v>20</v>
      </c>
      <c r="L2478">
        <v>534.45079999999996</v>
      </c>
      <c r="M2478" t="s">
        <v>45</v>
      </c>
      <c r="N2478" t="s">
        <v>22</v>
      </c>
      <c r="O2478" t="str">
        <f t="shared" si="76"/>
        <v xml:space="preserve">Tier 2-Supermarket </v>
      </c>
      <c r="P2478" s="1">
        <f t="shared" si="77"/>
        <v>1.1166737600882814E-5</v>
      </c>
    </row>
    <row r="2479" spans="1:16" x14ac:dyDescent="0.3">
      <c r="A2479" t="s">
        <v>1209</v>
      </c>
      <c r="B2479">
        <v>17.600000000000001</v>
      </c>
      <c r="C2479" t="s">
        <v>15</v>
      </c>
      <c r="D2479">
        <v>2.63E-2</v>
      </c>
      <c r="E2479" t="s">
        <v>38</v>
      </c>
      <c r="F2479">
        <v>182.69800000000001</v>
      </c>
      <c r="G2479" t="s">
        <v>34</v>
      </c>
      <c r="H2479">
        <v>1998</v>
      </c>
      <c r="J2479" t="s">
        <v>27</v>
      </c>
      <c r="K2479" t="s">
        <v>35</v>
      </c>
      <c r="L2479">
        <v>450.9966</v>
      </c>
      <c r="M2479" t="s">
        <v>38</v>
      </c>
      <c r="N2479" t="s">
        <v>22</v>
      </c>
      <c r="O2479" t="str">
        <f t="shared" si="76"/>
        <v>Tier 3-Grocery Stor</v>
      </c>
      <c r="P2479" s="1">
        <f t="shared" si="77"/>
        <v>9.4230576342860861E-6</v>
      </c>
    </row>
    <row r="2480" spans="1:16" x14ac:dyDescent="0.3">
      <c r="A2480" t="s">
        <v>1274</v>
      </c>
      <c r="B2480">
        <v>17.600000000000001</v>
      </c>
      <c r="C2480" t="s">
        <v>24</v>
      </c>
      <c r="D2480">
        <v>5.33E-2</v>
      </c>
      <c r="E2480" t="s">
        <v>110</v>
      </c>
      <c r="F2480">
        <v>44.606000000000002</v>
      </c>
      <c r="G2480" t="s">
        <v>17</v>
      </c>
      <c r="H2480">
        <v>1999</v>
      </c>
      <c r="I2480" t="s">
        <v>18</v>
      </c>
      <c r="J2480" t="s">
        <v>19</v>
      </c>
      <c r="K2480" t="s">
        <v>20</v>
      </c>
      <c r="L2480">
        <v>595.0883</v>
      </c>
      <c r="M2480" t="s">
        <v>45</v>
      </c>
      <c r="N2480" t="s">
        <v>22</v>
      </c>
      <c r="O2480" t="str">
        <f t="shared" si="76"/>
        <v xml:space="preserve">Tier 1-Supermarket </v>
      </c>
      <c r="P2480" s="1">
        <f t="shared" si="77"/>
        <v>1.2433688742640917E-5</v>
      </c>
    </row>
    <row r="2481" spans="1:16" x14ac:dyDescent="0.3">
      <c r="A2481" t="s">
        <v>1291</v>
      </c>
      <c r="B2481">
        <v>17.600000000000001</v>
      </c>
      <c r="C2481" t="s">
        <v>15</v>
      </c>
      <c r="D2481">
        <v>5.8099999999999999E-2</v>
      </c>
      <c r="E2481" t="s">
        <v>31</v>
      </c>
      <c r="F2481">
        <v>154.53100000000001</v>
      </c>
      <c r="G2481" t="s">
        <v>65</v>
      </c>
      <c r="H2481">
        <v>2004</v>
      </c>
      <c r="I2481" t="s">
        <v>55</v>
      </c>
      <c r="J2481" t="s">
        <v>49</v>
      </c>
      <c r="K2481" t="s">
        <v>20</v>
      </c>
      <c r="L2481">
        <v>2218.6028999999999</v>
      </c>
      <c r="M2481" t="s">
        <v>21</v>
      </c>
      <c r="N2481" t="s">
        <v>22</v>
      </c>
      <c r="O2481" t="str">
        <f t="shared" si="76"/>
        <v xml:space="preserve">Tier 2-Supermarket </v>
      </c>
      <c r="P2481" s="1">
        <f t="shared" si="77"/>
        <v>4.6355167631627931E-5</v>
      </c>
    </row>
    <row r="2482" spans="1:16" x14ac:dyDescent="0.3">
      <c r="A2482" t="s">
        <v>1291</v>
      </c>
      <c r="B2482">
        <v>17.600000000000001</v>
      </c>
      <c r="C2482" t="s">
        <v>15</v>
      </c>
      <c r="D2482">
        <v>5.8400000000000001E-2</v>
      </c>
      <c r="E2482" t="s">
        <v>31</v>
      </c>
      <c r="F2482">
        <v>155.43100000000001</v>
      </c>
      <c r="G2482" t="s">
        <v>51</v>
      </c>
      <c r="H2482">
        <v>2007</v>
      </c>
      <c r="J2482" t="s">
        <v>49</v>
      </c>
      <c r="K2482" t="s">
        <v>20</v>
      </c>
      <c r="L2482">
        <v>2019.1333</v>
      </c>
      <c r="M2482" t="s">
        <v>21</v>
      </c>
      <c r="N2482" t="s">
        <v>22</v>
      </c>
      <c r="O2482" t="str">
        <f t="shared" si="76"/>
        <v xml:space="preserve">Tier 2-Supermarket </v>
      </c>
      <c r="P2482" s="1">
        <f t="shared" si="77"/>
        <v>4.2187478702070606E-5</v>
      </c>
    </row>
    <row r="2483" spans="1:16" x14ac:dyDescent="0.3">
      <c r="A2483" t="s">
        <v>1100</v>
      </c>
      <c r="B2483">
        <v>17.600000000000001</v>
      </c>
      <c r="C2483" t="s">
        <v>24</v>
      </c>
      <c r="D2483">
        <v>4.1500000000000002E-2</v>
      </c>
      <c r="E2483" t="s">
        <v>44</v>
      </c>
      <c r="F2483">
        <v>34.918999999999997</v>
      </c>
      <c r="G2483" t="s">
        <v>26</v>
      </c>
      <c r="H2483">
        <v>2009</v>
      </c>
      <c r="I2483" t="s">
        <v>18</v>
      </c>
      <c r="J2483" t="s">
        <v>27</v>
      </c>
      <c r="K2483" t="s">
        <v>28</v>
      </c>
      <c r="L2483">
        <v>287.53620000000001</v>
      </c>
      <c r="M2483" t="s">
        <v>45</v>
      </c>
      <c r="N2483" t="s">
        <v>22</v>
      </c>
      <c r="O2483" t="str">
        <f t="shared" si="76"/>
        <v xml:space="preserve">Tier 3-Supermarket </v>
      </c>
      <c r="P2483" s="1">
        <f t="shared" si="77"/>
        <v>6.007739713655515E-6</v>
      </c>
    </row>
    <row r="2484" spans="1:16" x14ac:dyDescent="0.3">
      <c r="A2484" t="s">
        <v>1476</v>
      </c>
      <c r="B2484">
        <v>17.600000000000001</v>
      </c>
      <c r="C2484" t="s">
        <v>15</v>
      </c>
      <c r="D2484">
        <v>7.4399999999999994E-2</v>
      </c>
      <c r="E2484" t="s">
        <v>38</v>
      </c>
      <c r="F2484">
        <v>229.70099999999999</v>
      </c>
      <c r="G2484" t="s">
        <v>54</v>
      </c>
      <c r="H2484">
        <v>1997</v>
      </c>
      <c r="I2484" t="s">
        <v>55</v>
      </c>
      <c r="J2484" t="s">
        <v>19</v>
      </c>
      <c r="K2484" t="s">
        <v>20</v>
      </c>
      <c r="L2484">
        <v>3351.1163999999999</v>
      </c>
      <c r="M2484" t="s">
        <v>38</v>
      </c>
      <c r="N2484" t="s">
        <v>22</v>
      </c>
      <c r="O2484" t="str">
        <f t="shared" si="76"/>
        <v xml:space="preserve">Tier 1-Supermarket </v>
      </c>
      <c r="P2484" s="1">
        <f t="shared" si="77"/>
        <v>7.0017740657914724E-5</v>
      </c>
    </row>
    <row r="2485" spans="1:16" x14ac:dyDescent="0.3">
      <c r="A2485" t="s">
        <v>543</v>
      </c>
      <c r="B2485">
        <v>17.600000000000001</v>
      </c>
      <c r="C2485" t="s">
        <v>15</v>
      </c>
      <c r="D2485">
        <v>1.89E-2</v>
      </c>
      <c r="E2485" t="s">
        <v>63</v>
      </c>
      <c r="F2485">
        <v>235.75899999999999</v>
      </c>
      <c r="G2485" t="s">
        <v>65</v>
      </c>
      <c r="H2485">
        <v>2004</v>
      </c>
      <c r="I2485" t="s">
        <v>55</v>
      </c>
      <c r="J2485" t="s">
        <v>49</v>
      </c>
      <c r="K2485" t="s">
        <v>20</v>
      </c>
      <c r="L2485">
        <v>4325.5074999999997</v>
      </c>
      <c r="M2485" t="s">
        <v>38</v>
      </c>
      <c r="N2485" t="s">
        <v>22</v>
      </c>
      <c r="O2485" t="str">
        <f t="shared" si="76"/>
        <v xml:space="preserve">Tier 2-Supermarket </v>
      </c>
      <c r="P2485" s="1">
        <f t="shared" si="77"/>
        <v>9.0376527162370441E-5</v>
      </c>
    </row>
    <row r="2486" spans="1:16" x14ac:dyDescent="0.3">
      <c r="A2486" t="s">
        <v>1204</v>
      </c>
      <c r="B2486">
        <v>17.600000000000001</v>
      </c>
      <c r="C2486" t="s">
        <v>15</v>
      </c>
      <c r="D2486">
        <v>0.01</v>
      </c>
      <c r="E2486" t="s">
        <v>44</v>
      </c>
      <c r="F2486">
        <v>160.655</v>
      </c>
      <c r="G2486" t="s">
        <v>54</v>
      </c>
      <c r="H2486">
        <v>1997</v>
      </c>
      <c r="I2486" t="s">
        <v>55</v>
      </c>
      <c r="J2486" t="s">
        <v>19</v>
      </c>
      <c r="K2486" t="s">
        <v>20</v>
      </c>
      <c r="L2486">
        <v>2826.8063999999999</v>
      </c>
      <c r="M2486" t="s">
        <v>45</v>
      </c>
      <c r="N2486" t="s">
        <v>22</v>
      </c>
      <c r="O2486" t="str">
        <f t="shared" si="76"/>
        <v xml:space="preserve">Tier 1-Supermarket </v>
      </c>
      <c r="P2486" s="1">
        <f t="shared" si="77"/>
        <v>5.9062883463353748E-5</v>
      </c>
    </row>
    <row r="2487" spans="1:16" x14ac:dyDescent="0.3">
      <c r="A2487" t="s">
        <v>1204</v>
      </c>
      <c r="B2487">
        <v>17.600000000000001</v>
      </c>
      <c r="C2487" t="s">
        <v>15</v>
      </c>
      <c r="D2487">
        <v>1.01E-2</v>
      </c>
      <c r="E2487" t="s">
        <v>44</v>
      </c>
      <c r="F2487">
        <v>163.85499999999999</v>
      </c>
      <c r="G2487" t="s">
        <v>48</v>
      </c>
      <c r="H2487">
        <v>2002</v>
      </c>
      <c r="J2487" t="s">
        <v>49</v>
      </c>
      <c r="K2487" t="s">
        <v>20</v>
      </c>
      <c r="L2487">
        <v>2516.4848000000002</v>
      </c>
      <c r="M2487" t="s">
        <v>45</v>
      </c>
      <c r="N2487" t="s">
        <v>22</v>
      </c>
      <c r="O2487" t="str">
        <f t="shared" si="76"/>
        <v xml:space="preserve">Tier 2-Supermarket </v>
      </c>
      <c r="P2487" s="1">
        <f t="shared" si="77"/>
        <v>5.2579068902525862E-5</v>
      </c>
    </row>
    <row r="2488" spans="1:16" x14ac:dyDescent="0.3">
      <c r="A2488" t="s">
        <v>1209</v>
      </c>
      <c r="B2488">
        <v>17.600000000000001</v>
      </c>
      <c r="C2488" t="s">
        <v>15</v>
      </c>
      <c r="D2488">
        <v>1.5699999999999999E-2</v>
      </c>
      <c r="E2488" t="s">
        <v>38</v>
      </c>
      <c r="F2488">
        <v>182.398</v>
      </c>
      <c r="G2488" t="s">
        <v>48</v>
      </c>
      <c r="H2488">
        <v>2002</v>
      </c>
      <c r="J2488" t="s">
        <v>49</v>
      </c>
      <c r="K2488" t="s">
        <v>20</v>
      </c>
      <c r="L2488">
        <v>2462.2707</v>
      </c>
      <c r="M2488" t="s">
        <v>38</v>
      </c>
      <c r="N2488" t="s">
        <v>22</v>
      </c>
      <c r="O2488" t="str">
        <f t="shared" si="76"/>
        <v xml:space="preserve">Tier 2-Supermarket </v>
      </c>
      <c r="P2488" s="1">
        <f t="shared" si="77"/>
        <v>5.144632734994886E-5</v>
      </c>
    </row>
    <row r="2489" spans="1:16" x14ac:dyDescent="0.3">
      <c r="A2489" t="s">
        <v>168</v>
      </c>
      <c r="B2489">
        <v>17.600000000000001</v>
      </c>
      <c r="C2489" t="s">
        <v>15</v>
      </c>
      <c r="D2489">
        <v>8.2500000000000004E-2</v>
      </c>
      <c r="E2489" t="s">
        <v>63</v>
      </c>
      <c r="F2489">
        <v>159.19200000000001</v>
      </c>
      <c r="G2489" t="s">
        <v>48</v>
      </c>
      <c r="H2489">
        <v>2002</v>
      </c>
      <c r="J2489" t="s">
        <v>49</v>
      </c>
      <c r="K2489" t="s">
        <v>20</v>
      </c>
      <c r="L2489">
        <v>2391.4358999999999</v>
      </c>
      <c r="M2489" t="s">
        <v>38</v>
      </c>
      <c r="N2489" t="s">
        <v>22</v>
      </c>
      <c r="O2489" t="str">
        <f t="shared" si="76"/>
        <v xml:space="preserve">Tier 2-Supermarket </v>
      </c>
      <c r="P2489" s="1">
        <f t="shared" si="77"/>
        <v>4.9966315299052847E-5</v>
      </c>
    </row>
    <row r="2490" spans="1:16" x14ac:dyDescent="0.3">
      <c r="A2490" t="s">
        <v>909</v>
      </c>
      <c r="B2490">
        <v>17.600000000000001</v>
      </c>
      <c r="C2490" t="s">
        <v>15</v>
      </c>
      <c r="D2490">
        <v>9.7600000000000006E-2</v>
      </c>
      <c r="E2490" t="s">
        <v>16</v>
      </c>
      <c r="F2490">
        <v>88.186000000000007</v>
      </c>
      <c r="G2490" t="s">
        <v>26</v>
      </c>
      <c r="H2490">
        <v>2009</v>
      </c>
      <c r="I2490" t="s">
        <v>18</v>
      </c>
      <c r="J2490" t="s">
        <v>27</v>
      </c>
      <c r="K2490" t="s">
        <v>28</v>
      </c>
      <c r="L2490">
        <v>1183.4086</v>
      </c>
      <c r="M2490" t="s">
        <v>21</v>
      </c>
      <c r="N2490" t="s">
        <v>22</v>
      </c>
      <c r="O2490" t="str">
        <f t="shared" si="76"/>
        <v xml:space="preserve">Tier 3-Supermarket </v>
      </c>
      <c r="P2490" s="1">
        <f t="shared" si="77"/>
        <v>2.4725967873615474E-5</v>
      </c>
    </row>
    <row r="2491" spans="1:16" x14ac:dyDescent="0.3">
      <c r="A2491" t="s">
        <v>106</v>
      </c>
      <c r="B2491">
        <v>17.600000000000001</v>
      </c>
      <c r="C2491" t="s">
        <v>15</v>
      </c>
      <c r="D2491">
        <v>4.1799999999999997E-2</v>
      </c>
      <c r="E2491" t="s">
        <v>25</v>
      </c>
      <c r="F2491">
        <v>166.053</v>
      </c>
      <c r="G2491" t="s">
        <v>26</v>
      </c>
      <c r="H2491">
        <v>2009</v>
      </c>
      <c r="I2491" t="s">
        <v>18</v>
      </c>
      <c r="J2491" t="s">
        <v>27</v>
      </c>
      <c r="K2491" t="s">
        <v>28</v>
      </c>
      <c r="L2491">
        <v>2331.2656999999999</v>
      </c>
      <c r="M2491" t="s">
        <v>29</v>
      </c>
      <c r="N2491" t="s">
        <v>22</v>
      </c>
      <c r="O2491" t="str">
        <f t="shared" si="76"/>
        <v xml:space="preserve">Tier 3-Supermarket </v>
      </c>
      <c r="P2491" s="1">
        <f t="shared" si="77"/>
        <v>4.8709127855807109E-5</v>
      </c>
    </row>
    <row r="2492" spans="1:16" x14ac:dyDescent="0.3">
      <c r="A2492" t="s">
        <v>355</v>
      </c>
      <c r="B2492">
        <v>17.600000000000001</v>
      </c>
      <c r="C2492" t="s">
        <v>15</v>
      </c>
      <c r="D2492">
        <v>8.0000000000000002E-3</v>
      </c>
      <c r="E2492" t="s">
        <v>16</v>
      </c>
      <c r="F2492">
        <v>170.74199999999999</v>
      </c>
      <c r="G2492" t="s">
        <v>17</v>
      </c>
      <c r="H2492">
        <v>1999</v>
      </c>
      <c r="I2492" t="s">
        <v>18</v>
      </c>
      <c r="J2492" t="s">
        <v>19</v>
      </c>
      <c r="K2492" t="s">
        <v>20</v>
      </c>
      <c r="L2492">
        <v>3153.7649999999999</v>
      </c>
      <c r="M2492" t="s">
        <v>21</v>
      </c>
      <c r="N2492" t="s">
        <v>22</v>
      </c>
      <c r="O2492" t="str">
        <f t="shared" si="76"/>
        <v xml:space="preserve">Tier 1-Supermarket </v>
      </c>
      <c r="P2492" s="1">
        <f t="shared" si="77"/>
        <v>6.5894309092339617E-5</v>
      </c>
    </row>
    <row r="2493" spans="1:16" x14ac:dyDescent="0.3">
      <c r="A2493" t="s">
        <v>1476</v>
      </c>
      <c r="B2493">
        <v>17.600000000000001</v>
      </c>
      <c r="C2493" t="s">
        <v>15</v>
      </c>
      <c r="D2493">
        <v>7.4700000000000003E-2</v>
      </c>
      <c r="E2493" t="s">
        <v>38</v>
      </c>
      <c r="F2493">
        <v>229.101</v>
      </c>
      <c r="G2493" t="s">
        <v>26</v>
      </c>
      <c r="H2493">
        <v>2009</v>
      </c>
      <c r="I2493" t="s">
        <v>18</v>
      </c>
      <c r="J2493" t="s">
        <v>27</v>
      </c>
      <c r="K2493" t="s">
        <v>28</v>
      </c>
      <c r="L2493">
        <v>3135.931</v>
      </c>
      <c r="M2493" t="s">
        <v>38</v>
      </c>
      <c r="N2493" t="s">
        <v>22</v>
      </c>
      <c r="O2493" t="str">
        <f t="shared" si="76"/>
        <v xml:space="preserve">Tier 3-Supermarket </v>
      </c>
      <c r="P2493" s="1">
        <f t="shared" si="77"/>
        <v>6.5521688079565125E-5</v>
      </c>
    </row>
    <row r="2494" spans="1:16" x14ac:dyDescent="0.3">
      <c r="A2494" t="s">
        <v>251</v>
      </c>
      <c r="B2494">
        <v>17.600000000000001</v>
      </c>
      <c r="C2494" t="s">
        <v>15</v>
      </c>
      <c r="D2494">
        <v>5.6500000000000002E-2</v>
      </c>
      <c r="E2494" t="s">
        <v>47</v>
      </c>
      <c r="F2494">
        <v>42.145000000000003</v>
      </c>
      <c r="G2494" t="s">
        <v>26</v>
      </c>
      <c r="H2494">
        <v>2009</v>
      </c>
      <c r="I2494" t="s">
        <v>18</v>
      </c>
      <c r="J2494" t="s">
        <v>27</v>
      </c>
      <c r="K2494" t="s">
        <v>28</v>
      </c>
      <c r="L2494">
        <v>300.1968</v>
      </c>
      <c r="M2494" t="s">
        <v>45</v>
      </c>
      <c r="N2494" t="s">
        <v>22</v>
      </c>
      <c r="O2494" t="str">
        <f t="shared" si="76"/>
        <v xml:space="preserve">Tier 3-Supermarket </v>
      </c>
      <c r="P2494" s="1">
        <f t="shared" si="77"/>
        <v>6.2722684561884792E-6</v>
      </c>
    </row>
    <row r="2495" spans="1:16" x14ac:dyDescent="0.3">
      <c r="A2495" t="s">
        <v>106</v>
      </c>
      <c r="B2495">
        <v>17.600000000000001</v>
      </c>
      <c r="C2495" t="s">
        <v>15</v>
      </c>
      <c r="D2495">
        <v>4.1599999999999998E-2</v>
      </c>
      <c r="E2495" t="s">
        <v>25</v>
      </c>
      <c r="F2495">
        <v>163.85300000000001</v>
      </c>
      <c r="G2495" t="s">
        <v>54</v>
      </c>
      <c r="H2495">
        <v>1997</v>
      </c>
      <c r="I2495" t="s">
        <v>55</v>
      </c>
      <c r="J2495" t="s">
        <v>19</v>
      </c>
      <c r="K2495" t="s">
        <v>20</v>
      </c>
      <c r="L2495">
        <v>2489.114</v>
      </c>
      <c r="M2495" t="s">
        <v>29</v>
      </c>
      <c r="N2495" t="s">
        <v>22</v>
      </c>
      <c r="O2495" t="str">
        <f t="shared" si="76"/>
        <v xml:space="preserve">Tier 1-Supermarket </v>
      </c>
      <c r="P2495" s="1">
        <f t="shared" si="77"/>
        <v>5.2007187371941109E-5</v>
      </c>
    </row>
    <row r="2496" spans="1:16" x14ac:dyDescent="0.3">
      <c r="A2496" t="s">
        <v>1204</v>
      </c>
      <c r="B2496">
        <v>17.600000000000001</v>
      </c>
      <c r="C2496" t="s">
        <v>15</v>
      </c>
      <c r="D2496">
        <v>1.01E-2</v>
      </c>
      <c r="E2496" t="s">
        <v>44</v>
      </c>
      <c r="F2496">
        <v>163.55500000000001</v>
      </c>
      <c r="G2496" t="s">
        <v>26</v>
      </c>
      <c r="H2496">
        <v>2009</v>
      </c>
      <c r="I2496" t="s">
        <v>18</v>
      </c>
      <c r="J2496" t="s">
        <v>27</v>
      </c>
      <c r="K2496" t="s">
        <v>28</v>
      </c>
      <c r="L2496">
        <v>2227.5864000000001</v>
      </c>
      <c r="M2496" t="s">
        <v>45</v>
      </c>
      <c r="N2496" t="s">
        <v>22</v>
      </c>
      <c r="O2496" t="str">
        <f t="shared" si="76"/>
        <v xml:space="preserve">Tier 3-Supermarket </v>
      </c>
      <c r="P2496" s="1">
        <f t="shared" si="77"/>
        <v>4.6542867579382768E-5</v>
      </c>
    </row>
    <row r="2497" spans="1:16" x14ac:dyDescent="0.3">
      <c r="A2497" t="s">
        <v>868</v>
      </c>
      <c r="B2497">
        <v>17.600000000000001</v>
      </c>
      <c r="C2497" t="s">
        <v>24</v>
      </c>
      <c r="D2497">
        <v>3.9300000000000002E-2</v>
      </c>
      <c r="E2497" t="s">
        <v>44</v>
      </c>
      <c r="F2497">
        <v>94.741</v>
      </c>
      <c r="G2497" t="s">
        <v>48</v>
      </c>
      <c r="H2497">
        <v>2002</v>
      </c>
      <c r="J2497" t="s">
        <v>49</v>
      </c>
      <c r="K2497" t="s">
        <v>20</v>
      </c>
      <c r="L2497">
        <v>1496.6331</v>
      </c>
      <c r="M2497" t="s">
        <v>45</v>
      </c>
      <c r="N2497" t="s">
        <v>22</v>
      </c>
      <c r="O2497" t="str">
        <f t="shared" si="76"/>
        <v xml:space="preserve">Tier 2-Supermarket </v>
      </c>
      <c r="P2497" s="1">
        <f t="shared" si="77"/>
        <v>3.1270435206563086E-5</v>
      </c>
    </row>
    <row r="2498" spans="1:16" x14ac:dyDescent="0.3">
      <c r="A2498" t="s">
        <v>1476</v>
      </c>
      <c r="B2498">
        <v>17.600000000000001</v>
      </c>
      <c r="C2498" t="s">
        <v>15</v>
      </c>
      <c r="D2498">
        <v>7.4399999999999994E-2</v>
      </c>
      <c r="E2498" t="s">
        <v>38</v>
      </c>
      <c r="F2498">
        <v>230.101</v>
      </c>
      <c r="G2498" t="s">
        <v>65</v>
      </c>
      <c r="H2498">
        <v>2004</v>
      </c>
      <c r="I2498" t="s">
        <v>55</v>
      </c>
      <c r="J2498" t="s">
        <v>49</v>
      </c>
      <c r="K2498" t="s">
        <v>20</v>
      </c>
      <c r="L2498">
        <v>4048.1695</v>
      </c>
      <c r="M2498" t="s">
        <v>38</v>
      </c>
      <c r="N2498" t="s">
        <v>22</v>
      </c>
      <c r="O2498" t="str">
        <f t="shared" ref="O2498:O2561" si="78">_xlfn.CONCAT(J2498,"-", LEFT(K2498,12))</f>
        <v xml:space="preserve">Tier 2-Supermarket </v>
      </c>
      <c r="P2498" s="1">
        <f t="shared" ref="P2498:P2561" si="79">L2498/SUM(L:L)</f>
        <v>8.4581867162322481E-5</v>
      </c>
    </row>
    <row r="2499" spans="1:16" x14ac:dyDescent="0.3">
      <c r="A2499" t="s">
        <v>1274</v>
      </c>
      <c r="B2499">
        <v>17.600000000000001</v>
      </c>
      <c r="C2499" t="s">
        <v>24</v>
      </c>
      <c r="D2499">
        <v>0</v>
      </c>
      <c r="E2499" t="s">
        <v>110</v>
      </c>
      <c r="F2499">
        <v>46.606000000000002</v>
      </c>
      <c r="G2499" t="s">
        <v>39</v>
      </c>
      <c r="H2499">
        <v>1987</v>
      </c>
      <c r="I2499" t="s">
        <v>40</v>
      </c>
      <c r="J2499" t="s">
        <v>27</v>
      </c>
      <c r="K2499" t="s">
        <v>20</v>
      </c>
      <c r="L2499">
        <v>580.71450000000004</v>
      </c>
      <c r="M2499" t="s">
        <v>45</v>
      </c>
      <c r="N2499" t="s">
        <v>36</v>
      </c>
      <c r="O2499" t="str">
        <f t="shared" si="78"/>
        <v xml:space="preserve">Tier 3-Supermarket </v>
      </c>
      <c r="P2499" s="1">
        <f t="shared" si="79"/>
        <v>1.2133364647462149E-5</v>
      </c>
    </row>
    <row r="2500" spans="1:16" x14ac:dyDescent="0.3">
      <c r="A2500" t="s">
        <v>774</v>
      </c>
      <c r="B2500">
        <v>17.600000000000001</v>
      </c>
      <c r="C2500" t="s">
        <v>15</v>
      </c>
      <c r="D2500">
        <v>4.9099999999999998E-2</v>
      </c>
      <c r="E2500" t="s">
        <v>44</v>
      </c>
      <c r="F2500">
        <v>114.61799999999999</v>
      </c>
      <c r="G2500" t="s">
        <v>65</v>
      </c>
      <c r="H2500">
        <v>2004</v>
      </c>
      <c r="I2500" t="s">
        <v>55</v>
      </c>
      <c r="J2500" t="s">
        <v>49</v>
      </c>
      <c r="K2500" t="s">
        <v>20</v>
      </c>
      <c r="L2500">
        <v>1763.874</v>
      </c>
      <c r="M2500" t="s">
        <v>45</v>
      </c>
      <c r="N2500" t="s">
        <v>22</v>
      </c>
      <c r="O2500" t="str">
        <f t="shared" si="78"/>
        <v xml:space="preserve">Tier 2-Supermarket </v>
      </c>
      <c r="P2500" s="1">
        <f t="shared" si="79"/>
        <v>3.6854127861759344E-5</v>
      </c>
    </row>
    <row r="2501" spans="1:16" x14ac:dyDescent="0.3">
      <c r="A2501" t="s">
        <v>1291</v>
      </c>
      <c r="B2501">
        <v>17.600000000000001</v>
      </c>
      <c r="C2501" t="s">
        <v>15</v>
      </c>
      <c r="D2501">
        <v>5.8299999999999998E-2</v>
      </c>
      <c r="E2501" t="s">
        <v>31</v>
      </c>
      <c r="F2501">
        <v>156.53100000000001</v>
      </c>
      <c r="G2501" t="s">
        <v>26</v>
      </c>
      <c r="H2501">
        <v>2009</v>
      </c>
      <c r="I2501" t="s">
        <v>18</v>
      </c>
      <c r="J2501" t="s">
        <v>27</v>
      </c>
      <c r="K2501" t="s">
        <v>28</v>
      </c>
      <c r="L2501">
        <v>1940.482</v>
      </c>
      <c r="M2501" t="s">
        <v>21</v>
      </c>
      <c r="N2501" t="s">
        <v>22</v>
      </c>
      <c r="O2501" t="str">
        <f t="shared" si="78"/>
        <v xml:space="preserve">Tier 3-Supermarket </v>
      </c>
      <c r="P2501" s="1">
        <f t="shared" si="79"/>
        <v>4.0544149832381735E-5</v>
      </c>
    </row>
    <row r="2502" spans="1:16" x14ac:dyDescent="0.3">
      <c r="A2502" t="s">
        <v>1209</v>
      </c>
      <c r="B2502">
        <v>17.600000000000001</v>
      </c>
      <c r="C2502" t="s">
        <v>15</v>
      </c>
      <c r="D2502">
        <v>1.5699999999999999E-2</v>
      </c>
      <c r="E2502" t="s">
        <v>38</v>
      </c>
      <c r="F2502">
        <v>180.898</v>
      </c>
      <c r="G2502" t="s">
        <v>65</v>
      </c>
      <c r="H2502">
        <v>2004</v>
      </c>
      <c r="I2502" t="s">
        <v>55</v>
      </c>
      <c r="J2502" t="s">
        <v>49</v>
      </c>
      <c r="K2502" t="s">
        <v>20</v>
      </c>
      <c r="L2502">
        <v>2583.5938000000001</v>
      </c>
      <c r="M2502" t="s">
        <v>38</v>
      </c>
      <c r="N2502" t="s">
        <v>22</v>
      </c>
      <c r="O2502" t="str">
        <f t="shared" si="78"/>
        <v xml:space="preserve">Tier 2-Supermarket </v>
      </c>
      <c r="P2502" s="1">
        <f t="shared" si="79"/>
        <v>5.3981234627897857E-5</v>
      </c>
    </row>
    <row r="2503" spans="1:16" x14ac:dyDescent="0.3">
      <c r="A2503" t="s">
        <v>168</v>
      </c>
      <c r="B2503">
        <v>17.600000000000001</v>
      </c>
      <c r="C2503" t="s">
        <v>15</v>
      </c>
      <c r="D2503">
        <v>8.2500000000000004E-2</v>
      </c>
      <c r="E2503" t="s">
        <v>63</v>
      </c>
      <c r="F2503">
        <v>158.49199999999999</v>
      </c>
      <c r="G2503" t="s">
        <v>17</v>
      </c>
      <c r="H2503">
        <v>1999</v>
      </c>
      <c r="I2503" t="s">
        <v>18</v>
      </c>
      <c r="J2503" t="s">
        <v>19</v>
      </c>
      <c r="K2503" t="s">
        <v>20</v>
      </c>
      <c r="L2503">
        <v>2472.1765999999998</v>
      </c>
      <c r="M2503" t="s">
        <v>38</v>
      </c>
      <c r="N2503" t="s">
        <v>22</v>
      </c>
      <c r="O2503" t="str">
        <f t="shared" si="78"/>
        <v xml:space="preserve">Tier 1-Supermarket </v>
      </c>
      <c r="P2503" s="1">
        <f t="shared" si="79"/>
        <v>5.1653299789695572E-5</v>
      </c>
    </row>
    <row r="2504" spans="1:16" x14ac:dyDescent="0.3">
      <c r="A2504" t="s">
        <v>106</v>
      </c>
      <c r="B2504">
        <v>17.600000000000001</v>
      </c>
      <c r="C2504" t="s">
        <v>15</v>
      </c>
      <c r="D2504">
        <v>6.9699999999999998E-2</v>
      </c>
      <c r="E2504" t="s">
        <v>25</v>
      </c>
      <c r="F2504">
        <v>166.453</v>
      </c>
      <c r="G2504" t="s">
        <v>34</v>
      </c>
      <c r="H2504">
        <v>1998</v>
      </c>
      <c r="J2504" t="s">
        <v>27</v>
      </c>
      <c r="K2504" t="s">
        <v>35</v>
      </c>
      <c r="L2504">
        <v>352.58929999999998</v>
      </c>
      <c r="M2504" t="s">
        <v>29</v>
      </c>
      <c r="N2504" t="s">
        <v>22</v>
      </c>
      <c r="O2504" t="str">
        <f t="shared" si="78"/>
        <v>Tier 3-Grocery Stor</v>
      </c>
      <c r="P2504" s="1">
        <f t="shared" si="79"/>
        <v>7.3669497622212378E-6</v>
      </c>
    </row>
    <row r="2505" spans="1:16" x14ac:dyDescent="0.3">
      <c r="A2505" t="s">
        <v>1209</v>
      </c>
      <c r="B2505">
        <v>17.600000000000001</v>
      </c>
      <c r="C2505" t="s">
        <v>15</v>
      </c>
      <c r="D2505">
        <v>1.5699999999999999E-2</v>
      </c>
      <c r="E2505" t="s">
        <v>38</v>
      </c>
      <c r="F2505">
        <v>181.99799999999999</v>
      </c>
      <c r="G2505" t="s">
        <v>39</v>
      </c>
      <c r="H2505">
        <v>1987</v>
      </c>
      <c r="I2505" t="s">
        <v>40</v>
      </c>
      <c r="J2505" t="s">
        <v>27</v>
      </c>
      <c r="K2505" t="s">
        <v>20</v>
      </c>
      <c r="L2505">
        <v>2865.0180999999998</v>
      </c>
      <c r="M2505" t="s">
        <v>38</v>
      </c>
      <c r="N2505" t="s">
        <v>22</v>
      </c>
      <c r="O2505" t="str">
        <f t="shared" si="78"/>
        <v xml:space="preserve">Tier 3-Supermarket </v>
      </c>
      <c r="P2505" s="1">
        <f t="shared" si="79"/>
        <v>5.9861273188252004E-5</v>
      </c>
    </row>
    <row r="2506" spans="1:16" x14ac:dyDescent="0.3">
      <c r="A2506" t="s">
        <v>251</v>
      </c>
      <c r="B2506">
        <v>17.600000000000001</v>
      </c>
      <c r="C2506" t="s">
        <v>15</v>
      </c>
      <c r="D2506">
        <v>5.6399999999999999E-2</v>
      </c>
      <c r="E2506" t="s">
        <v>47</v>
      </c>
      <c r="F2506">
        <v>42.545000000000002</v>
      </c>
      <c r="G2506" t="s">
        <v>48</v>
      </c>
      <c r="H2506">
        <v>2002</v>
      </c>
      <c r="J2506" t="s">
        <v>49</v>
      </c>
      <c r="K2506" t="s">
        <v>20</v>
      </c>
      <c r="L2506">
        <v>415.41770000000002</v>
      </c>
      <c r="M2506" t="s">
        <v>45</v>
      </c>
      <c r="N2506" t="s">
        <v>22</v>
      </c>
      <c r="O2506" t="str">
        <f t="shared" si="78"/>
        <v xml:space="preserve">Tier 2-Supermarket </v>
      </c>
      <c r="P2506" s="1">
        <f t="shared" si="79"/>
        <v>8.6796772512310899E-6</v>
      </c>
    </row>
    <row r="2507" spans="1:16" x14ac:dyDescent="0.3">
      <c r="A2507" t="s">
        <v>58</v>
      </c>
      <c r="B2507">
        <v>17.600000000000001</v>
      </c>
      <c r="C2507" t="s">
        <v>24</v>
      </c>
      <c r="D2507">
        <v>4.7399999999999998E-2</v>
      </c>
      <c r="E2507" t="s">
        <v>44</v>
      </c>
      <c r="F2507">
        <v>117.27800000000001</v>
      </c>
      <c r="G2507" t="s">
        <v>48</v>
      </c>
      <c r="H2507">
        <v>2002</v>
      </c>
      <c r="J2507" t="s">
        <v>49</v>
      </c>
      <c r="K2507" t="s">
        <v>20</v>
      </c>
      <c r="L2507">
        <v>1745.6748</v>
      </c>
      <c r="M2507" t="s">
        <v>45</v>
      </c>
      <c r="N2507" t="s">
        <v>22</v>
      </c>
      <c r="O2507" t="str">
        <f t="shared" si="78"/>
        <v xml:space="preserve">Tier 2-Supermarket </v>
      </c>
      <c r="P2507" s="1">
        <f t="shared" si="79"/>
        <v>3.6473876413083458E-5</v>
      </c>
    </row>
    <row r="2508" spans="1:16" x14ac:dyDescent="0.3">
      <c r="A2508" t="s">
        <v>1274</v>
      </c>
      <c r="B2508">
        <v>17.600000000000001</v>
      </c>
      <c r="C2508" t="s">
        <v>24</v>
      </c>
      <c r="D2508">
        <v>8.8999999999999996E-2</v>
      </c>
      <c r="E2508" t="s">
        <v>110</v>
      </c>
      <c r="F2508">
        <v>46.506</v>
      </c>
      <c r="G2508" t="s">
        <v>34</v>
      </c>
      <c r="H2508">
        <v>1998</v>
      </c>
      <c r="J2508" t="s">
        <v>27</v>
      </c>
      <c r="K2508" t="s">
        <v>35</v>
      </c>
      <c r="L2508">
        <v>94.571600000000004</v>
      </c>
      <c r="M2508" t="s">
        <v>45</v>
      </c>
      <c r="N2508" t="s">
        <v>22</v>
      </c>
      <c r="O2508" t="str">
        <f t="shared" si="78"/>
        <v>Tier 3-Grocery Stor</v>
      </c>
      <c r="P2508" s="1">
        <f t="shared" si="79"/>
        <v>1.975965311859668E-6</v>
      </c>
    </row>
    <row r="2509" spans="1:16" x14ac:dyDescent="0.3">
      <c r="A2509" t="s">
        <v>1291</v>
      </c>
      <c r="B2509">
        <v>17.600000000000001</v>
      </c>
      <c r="C2509" t="s">
        <v>15</v>
      </c>
      <c r="D2509">
        <v>9.7199999999999995E-2</v>
      </c>
      <c r="E2509" t="s">
        <v>31</v>
      </c>
      <c r="F2509">
        <v>156.03100000000001</v>
      </c>
      <c r="G2509" t="s">
        <v>34</v>
      </c>
      <c r="H2509">
        <v>1998</v>
      </c>
      <c r="J2509" t="s">
        <v>27</v>
      </c>
      <c r="K2509" t="s">
        <v>35</v>
      </c>
      <c r="L2509">
        <v>321.29300000000001</v>
      </c>
      <c r="M2509" t="s">
        <v>21</v>
      </c>
      <c r="N2509" t="s">
        <v>22</v>
      </c>
      <c r="O2509" t="str">
        <f t="shared" si="78"/>
        <v>Tier 3-Grocery Stor</v>
      </c>
      <c r="P2509" s="1">
        <f t="shared" si="79"/>
        <v>6.7130494032386927E-6</v>
      </c>
    </row>
    <row r="2510" spans="1:16" x14ac:dyDescent="0.3">
      <c r="A2510" t="s">
        <v>355</v>
      </c>
      <c r="B2510">
        <v>17.600000000000001</v>
      </c>
      <c r="C2510" t="s">
        <v>15</v>
      </c>
      <c r="D2510">
        <v>8.0000000000000002E-3</v>
      </c>
      <c r="E2510" t="s">
        <v>16</v>
      </c>
      <c r="F2510">
        <v>170.84200000000001</v>
      </c>
      <c r="G2510" t="s">
        <v>48</v>
      </c>
      <c r="H2510">
        <v>2002</v>
      </c>
      <c r="J2510" t="s">
        <v>49</v>
      </c>
      <c r="K2510" t="s">
        <v>20</v>
      </c>
      <c r="L2510">
        <v>3251.8328999999999</v>
      </c>
      <c r="M2510" t="s">
        <v>21</v>
      </c>
      <c r="N2510" t="s">
        <v>22</v>
      </c>
      <c r="O2510" t="str">
        <f t="shared" si="78"/>
        <v xml:space="preserve">Tier 2-Supermarket </v>
      </c>
      <c r="P2510" s="1">
        <f t="shared" si="79"/>
        <v>6.7943325589965995E-5</v>
      </c>
    </row>
    <row r="2511" spans="1:16" x14ac:dyDescent="0.3">
      <c r="A2511" t="s">
        <v>596</v>
      </c>
      <c r="B2511">
        <v>17.600000000000001</v>
      </c>
      <c r="C2511" t="s">
        <v>24</v>
      </c>
      <c r="D2511">
        <v>1.61E-2</v>
      </c>
      <c r="E2511" t="s">
        <v>79</v>
      </c>
      <c r="F2511">
        <v>45.24</v>
      </c>
      <c r="G2511" t="s">
        <v>51</v>
      </c>
      <c r="H2511">
        <v>2007</v>
      </c>
      <c r="J2511" t="s">
        <v>49</v>
      </c>
      <c r="K2511" t="s">
        <v>20</v>
      </c>
      <c r="L2511">
        <v>638.04369999999994</v>
      </c>
      <c r="M2511" t="s">
        <v>21</v>
      </c>
      <c r="N2511" t="s">
        <v>22</v>
      </c>
      <c r="O2511" t="str">
        <f t="shared" si="78"/>
        <v xml:space="preserve">Tier 2-Supermarket </v>
      </c>
      <c r="P2511" s="1">
        <f t="shared" si="79"/>
        <v>1.333119264822205E-5</v>
      </c>
    </row>
    <row r="2512" spans="1:16" x14ac:dyDescent="0.3">
      <c r="A2512" t="s">
        <v>909</v>
      </c>
      <c r="B2512">
        <v>17.600000000000001</v>
      </c>
      <c r="C2512" t="s">
        <v>15</v>
      </c>
      <c r="D2512">
        <v>9.7799999999999998E-2</v>
      </c>
      <c r="E2512" t="s">
        <v>16</v>
      </c>
      <c r="F2512">
        <v>86.686000000000007</v>
      </c>
      <c r="G2512" t="s">
        <v>51</v>
      </c>
      <c r="H2512">
        <v>2007</v>
      </c>
      <c r="J2512" t="s">
        <v>49</v>
      </c>
      <c r="K2512" t="s">
        <v>20</v>
      </c>
      <c r="L2512">
        <v>953.53610000000003</v>
      </c>
      <c r="M2512" t="s">
        <v>21</v>
      </c>
      <c r="N2512" t="s">
        <v>22</v>
      </c>
      <c r="O2512" t="str">
        <f t="shared" si="78"/>
        <v xml:space="preserve">Tier 2-Supermarket </v>
      </c>
      <c r="P2512" s="1">
        <f t="shared" si="79"/>
        <v>1.992304515526809E-5</v>
      </c>
    </row>
    <row r="2513" spans="1:16" x14ac:dyDescent="0.3">
      <c r="A2513" t="s">
        <v>1531</v>
      </c>
      <c r="B2513">
        <v>17.600000000000001</v>
      </c>
      <c r="C2513" t="s">
        <v>15</v>
      </c>
      <c r="D2513">
        <v>0.1051</v>
      </c>
      <c r="E2513" t="s">
        <v>44</v>
      </c>
      <c r="F2513">
        <v>163.08699999999999</v>
      </c>
      <c r="G2513" t="s">
        <v>48</v>
      </c>
      <c r="H2513">
        <v>2002</v>
      </c>
      <c r="J2513" t="s">
        <v>49</v>
      </c>
      <c r="K2513" t="s">
        <v>20</v>
      </c>
      <c r="L2513">
        <v>2147.1327999999999</v>
      </c>
      <c r="M2513" t="s">
        <v>45</v>
      </c>
      <c r="N2513" t="s">
        <v>57</v>
      </c>
      <c r="O2513" t="str">
        <f t="shared" si="78"/>
        <v xml:space="preserve">Tier 2-Supermarket </v>
      </c>
      <c r="P2513" s="1">
        <f t="shared" si="79"/>
        <v>4.4861881714554073E-5</v>
      </c>
    </row>
    <row r="2514" spans="1:16" x14ac:dyDescent="0.3">
      <c r="A2514" t="s">
        <v>58</v>
      </c>
      <c r="B2514">
        <v>17.600000000000001</v>
      </c>
      <c r="C2514" t="s">
        <v>24</v>
      </c>
      <c r="D2514">
        <v>4.7199999999999999E-2</v>
      </c>
      <c r="E2514" t="s">
        <v>44</v>
      </c>
      <c r="F2514">
        <v>120.078</v>
      </c>
      <c r="G2514" t="s">
        <v>65</v>
      </c>
      <c r="H2514">
        <v>2004</v>
      </c>
      <c r="I2514" t="s">
        <v>55</v>
      </c>
      <c r="J2514" t="s">
        <v>49</v>
      </c>
      <c r="K2514" t="s">
        <v>20</v>
      </c>
      <c r="L2514">
        <v>2069.8825999999999</v>
      </c>
      <c r="M2514" t="s">
        <v>45</v>
      </c>
      <c r="N2514" t="s">
        <v>22</v>
      </c>
      <c r="O2514" t="str">
        <f t="shared" si="78"/>
        <v xml:space="preserve">Tier 2-Supermarket </v>
      </c>
      <c r="P2514" s="1">
        <f t="shared" si="79"/>
        <v>4.3247827225318174E-5</v>
      </c>
    </row>
    <row r="2515" spans="1:16" x14ac:dyDescent="0.3">
      <c r="A2515" t="s">
        <v>909</v>
      </c>
      <c r="B2515">
        <v>17.600000000000001</v>
      </c>
      <c r="C2515" t="s">
        <v>15</v>
      </c>
      <c r="D2515">
        <v>9.7199999999999995E-2</v>
      </c>
      <c r="E2515" t="s">
        <v>16</v>
      </c>
      <c r="F2515">
        <v>86.186000000000007</v>
      </c>
      <c r="G2515" t="s">
        <v>54</v>
      </c>
      <c r="H2515">
        <v>1997</v>
      </c>
      <c r="I2515" t="s">
        <v>55</v>
      </c>
      <c r="J2515" t="s">
        <v>19</v>
      </c>
      <c r="K2515" t="s">
        <v>20</v>
      </c>
      <c r="L2515">
        <v>991.19899999999996</v>
      </c>
      <c r="M2515" t="s">
        <v>21</v>
      </c>
      <c r="N2515" t="s">
        <v>22</v>
      </c>
      <c r="O2515" t="str">
        <f t="shared" si="78"/>
        <v xml:space="preserve">Tier 1-Supermarket </v>
      </c>
      <c r="P2515" s="1">
        <f t="shared" si="79"/>
        <v>2.0709968332459123E-5</v>
      </c>
    </row>
    <row r="2516" spans="1:16" x14ac:dyDescent="0.3">
      <c r="A2516" t="s">
        <v>58</v>
      </c>
      <c r="B2516">
        <v>17.600000000000001</v>
      </c>
      <c r="C2516" t="s">
        <v>24</v>
      </c>
      <c r="D2516">
        <v>4.7199999999999999E-2</v>
      </c>
      <c r="E2516" t="s">
        <v>44</v>
      </c>
      <c r="F2516">
        <v>121.078</v>
      </c>
      <c r="G2516" t="s">
        <v>39</v>
      </c>
      <c r="H2516">
        <v>1987</v>
      </c>
      <c r="I2516" t="s">
        <v>40</v>
      </c>
      <c r="J2516" t="s">
        <v>27</v>
      </c>
      <c r="K2516" t="s">
        <v>20</v>
      </c>
      <c r="L2516">
        <v>2026.9742000000001</v>
      </c>
      <c r="M2516" t="s">
        <v>45</v>
      </c>
      <c r="N2516" t="s">
        <v>22</v>
      </c>
      <c r="O2516" t="str">
        <f t="shared" si="78"/>
        <v xml:space="preserve">Tier 3-Supermarket </v>
      </c>
      <c r="P2516" s="1">
        <f t="shared" si="79"/>
        <v>4.2351305330929175E-5</v>
      </c>
    </row>
    <row r="2517" spans="1:16" x14ac:dyDescent="0.3">
      <c r="A2517" t="s">
        <v>909</v>
      </c>
      <c r="B2517">
        <v>17.600000000000001</v>
      </c>
      <c r="C2517" t="s">
        <v>15</v>
      </c>
      <c r="D2517">
        <v>9.74E-2</v>
      </c>
      <c r="E2517" t="s">
        <v>16</v>
      </c>
      <c r="F2517">
        <v>88.085999999999999</v>
      </c>
      <c r="G2517" t="s">
        <v>48</v>
      </c>
      <c r="H2517">
        <v>2002</v>
      </c>
      <c r="J2517" t="s">
        <v>49</v>
      </c>
      <c r="K2517" t="s">
        <v>20</v>
      </c>
      <c r="L2517">
        <v>1134.8317999999999</v>
      </c>
      <c r="M2517" t="s">
        <v>21</v>
      </c>
      <c r="N2517" t="s">
        <v>22</v>
      </c>
      <c r="O2517" t="str">
        <f t="shared" si="78"/>
        <v xml:space="preserve">Tier 2-Supermarket </v>
      </c>
      <c r="P2517" s="1">
        <f t="shared" si="79"/>
        <v>2.371101125068486E-5</v>
      </c>
    </row>
    <row r="2518" spans="1:16" x14ac:dyDescent="0.3">
      <c r="A2518" t="s">
        <v>355</v>
      </c>
      <c r="B2518">
        <v>17.600000000000001</v>
      </c>
      <c r="C2518" t="s">
        <v>15</v>
      </c>
      <c r="D2518">
        <v>8.0000000000000002E-3</v>
      </c>
      <c r="E2518" t="s">
        <v>16</v>
      </c>
      <c r="F2518">
        <v>174.042</v>
      </c>
      <c r="G2518" t="s">
        <v>65</v>
      </c>
      <c r="H2518">
        <v>2004</v>
      </c>
      <c r="I2518" t="s">
        <v>55</v>
      </c>
      <c r="J2518" t="s">
        <v>49</v>
      </c>
      <c r="K2518" t="s">
        <v>20</v>
      </c>
      <c r="L2518">
        <v>3343.5311999999999</v>
      </c>
      <c r="M2518" t="s">
        <v>21</v>
      </c>
      <c r="N2518" t="s">
        <v>22</v>
      </c>
      <c r="O2518" t="str">
        <f t="shared" si="78"/>
        <v xml:space="preserve">Tier 2-Supermarket </v>
      </c>
      <c r="P2518" s="1">
        <f t="shared" si="79"/>
        <v>6.9859256587818439E-5</v>
      </c>
    </row>
    <row r="2519" spans="1:16" x14ac:dyDescent="0.3">
      <c r="A2519" t="s">
        <v>596</v>
      </c>
      <c r="B2519">
        <v>17.600000000000001</v>
      </c>
      <c r="C2519" t="s">
        <v>24</v>
      </c>
      <c r="D2519">
        <v>1.6E-2</v>
      </c>
      <c r="E2519" t="s">
        <v>79</v>
      </c>
      <c r="F2519">
        <v>46.24</v>
      </c>
      <c r="G2519" t="s">
        <v>54</v>
      </c>
      <c r="H2519">
        <v>1997</v>
      </c>
      <c r="I2519" t="s">
        <v>55</v>
      </c>
      <c r="J2519" t="s">
        <v>19</v>
      </c>
      <c r="K2519" t="s">
        <v>20</v>
      </c>
      <c r="L2519">
        <v>682.01990000000001</v>
      </c>
      <c r="M2519" t="s">
        <v>21</v>
      </c>
      <c r="N2519" t="s">
        <v>22</v>
      </c>
      <c r="O2519" t="str">
        <f t="shared" si="78"/>
        <v xml:space="preserve">Tier 1-Supermarket </v>
      </c>
      <c r="P2519" s="1">
        <f t="shared" si="79"/>
        <v>1.4250025001141988E-5</v>
      </c>
    </row>
    <row r="2520" spans="1:16" x14ac:dyDescent="0.3">
      <c r="A2520" t="s">
        <v>168</v>
      </c>
      <c r="B2520">
        <v>17.600000000000001</v>
      </c>
      <c r="C2520" t="s">
        <v>15</v>
      </c>
      <c r="D2520">
        <v>8.2699999999999996E-2</v>
      </c>
      <c r="E2520" t="s">
        <v>63</v>
      </c>
      <c r="F2520">
        <v>158.49199999999999</v>
      </c>
      <c r="G2520" t="s">
        <v>26</v>
      </c>
      <c r="H2520">
        <v>2009</v>
      </c>
      <c r="I2520" t="s">
        <v>18</v>
      </c>
      <c r="J2520" t="s">
        <v>27</v>
      </c>
      <c r="K2520" t="s">
        <v>28</v>
      </c>
      <c r="L2520">
        <v>2319.5005000000001</v>
      </c>
      <c r="M2520" t="s">
        <v>38</v>
      </c>
      <c r="N2520" t="s">
        <v>22</v>
      </c>
      <c r="O2520" t="str">
        <f t="shared" si="78"/>
        <v xml:space="preserve">Tier 3-Supermarket </v>
      </c>
      <c r="P2520" s="1">
        <f t="shared" si="79"/>
        <v>4.846330747117693E-5</v>
      </c>
    </row>
    <row r="2521" spans="1:16" x14ac:dyDescent="0.3">
      <c r="A2521" t="s">
        <v>30</v>
      </c>
      <c r="B2521">
        <v>17.5</v>
      </c>
      <c r="C2521" t="s">
        <v>15</v>
      </c>
      <c r="D2521">
        <v>1.6799999999999999E-2</v>
      </c>
      <c r="E2521" t="s">
        <v>31</v>
      </c>
      <c r="F2521">
        <v>141.61799999999999</v>
      </c>
      <c r="G2521" t="s">
        <v>17</v>
      </c>
      <c r="H2521">
        <v>1999</v>
      </c>
      <c r="I2521" t="s">
        <v>18</v>
      </c>
      <c r="J2521" t="s">
        <v>19</v>
      </c>
      <c r="K2521" t="s">
        <v>20</v>
      </c>
      <c r="L2521">
        <v>2097.27</v>
      </c>
      <c r="M2521" t="s">
        <v>21</v>
      </c>
      <c r="N2521" t="s">
        <v>22</v>
      </c>
      <c r="O2521" t="str">
        <f t="shared" si="78"/>
        <v xml:space="preserve">Tier 1-Supermarket </v>
      </c>
      <c r="P2521" s="1">
        <f t="shared" si="79"/>
        <v>4.3820055593898446E-5</v>
      </c>
    </row>
    <row r="2522" spans="1:16" x14ac:dyDescent="0.3">
      <c r="A2522" t="s">
        <v>80</v>
      </c>
      <c r="B2522">
        <v>17.5</v>
      </c>
      <c r="C2522" t="s">
        <v>15</v>
      </c>
      <c r="D2522">
        <v>9.7900000000000001E-2</v>
      </c>
      <c r="E2522" t="s">
        <v>25</v>
      </c>
      <c r="F2522">
        <v>174.874</v>
      </c>
      <c r="G2522" t="s">
        <v>54</v>
      </c>
      <c r="H2522">
        <v>1997</v>
      </c>
      <c r="I2522" t="s">
        <v>55</v>
      </c>
      <c r="J2522" t="s">
        <v>19</v>
      </c>
      <c r="K2522" t="s">
        <v>20</v>
      </c>
      <c r="L2522">
        <v>2085.2856000000002</v>
      </c>
      <c r="M2522" t="s">
        <v>29</v>
      </c>
      <c r="N2522" t="s">
        <v>22</v>
      </c>
      <c r="O2522" t="str">
        <f t="shared" si="78"/>
        <v xml:space="preserve">Tier 1-Supermarket </v>
      </c>
      <c r="P2522" s="1">
        <f t="shared" si="79"/>
        <v>4.3569655276219031E-5</v>
      </c>
    </row>
    <row r="2523" spans="1:16" x14ac:dyDescent="0.3">
      <c r="A2523" t="s">
        <v>237</v>
      </c>
      <c r="B2523">
        <v>17.5</v>
      </c>
      <c r="C2523" t="s">
        <v>15</v>
      </c>
      <c r="D2523">
        <v>2.7E-2</v>
      </c>
      <c r="E2523" t="s">
        <v>47</v>
      </c>
      <c r="F2523">
        <v>262.49099999999999</v>
      </c>
      <c r="G2523" t="s">
        <v>51</v>
      </c>
      <c r="H2523">
        <v>2007</v>
      </c>
      <c r="J2523" t="s">
        <v>49</v>
      </c>
      <c r="K2523" t="s">
        <v>20</v>
      </c>
      <c r="L2523">
        <v>5259.82</v>
      </c>
      <c r="M2523" t="s">
        <v>45</v>
      </c>
      <c r="N2523" t="s">
        <v>22</v>
      </c>
      <c r="O2523" t="str">
        <f t="shared" si="78"/>
        <v xml:space="preserve">Tier 2-Supermarket </v>
      </c>
      <c r="P2523" s="1">
        <f t="shared" si="79"/>
        <v>1.098979172037453E-4</v>
      </c>
    </row>
    <row r="2524" spans="1:16" x14ac:dyDescent="0.3">
      <c r="A2524" t="s">
        <v>364</v>
      </c>
      <c r="B2524">
        <v>17.5</v>
      </c>
      <c r="C2524" t="s">
        <v>15</v>
      </c>
      <c r="D2524">
        <v>1.5599999999999999E-2</v>
      </c>
      <c r="E2524" t="s">
        <v>33</v>
      </c>
      <c r="F2524">
        <v>182.62700000000001</v>
      </c>
      <c r="G2524" t="s">
        <v>26</v>
      </c>
      <c r="H2524">
        <v>2009</v>
      </c>
      <c r="I2524" t="s">
        <v>18</v>
      </c>
      <c r="J2524" t="s">
        <v>27</v>
      </c>
      <c r="K2524" t="s">
        <v>28</v>
      </c>
      <c r="L2524">
        <v>3135.2521999999999</v>
      </c>
      <c r="M2524" t="s">
        <v>21</v>
      </c>
      <c r="N2524" t="s">
        <v>22</v>
      </c>
      <c r="O2524" t="str">
        <f t="shared" si="78"/>
        <v xml:space="preserve">Tier 3-Supermarket </v>
      </c>
      <c r="P2524" s="1">
        <f t="shared" si="79"/>
        <v>6.5507505330688178E-5</v>
      </c>
    </row>
    <row r="2525" spans="1:16" x14ac:dyDescent="0.3">
      <c r="A2525" t="s">
        <v>30</v>
      </c>
      <c r="B2525">
        <v>17.5</v>
      </c>
      <c r="C2525" t="s">
        <v>15</v>
      </c>
      <c r="D2525">
        <v>2.8000000000000001E-2</v>
      </c>
      <c r="E2525" t="s">
        <v>31</v>
      </c>
      <c r="F2525">
        <v>141.71799999999999</v>
      </c>
      <c r="G2525" t="s">
        <v>34</v>
      </c>
      <c r="H2525">
        <v>1998</v>
      </c>
      <c r="J2525" t="s">
        <v>27</v>
      </c>
      <c r="K2525" t="s">
        <v>35</v>
      </c>
      <c r="L2525">
        <v>419.45400000000001</v>
      </c>
      <c r="M2525" t="s">
        <v>21</v>
      </c>
      <c r="N2525" t="s">
        <v>22</v>
      </c>
      <c r="O2525" t="str">
        <f t="shared" si="78"/>
        <v>Tier 3-Grocery Stor</v>
      </c>
      <c r="P2525" s="1">
        <f t="shared" si="79"/>
        <v>8.7640111187796889E-6</v>
      </c>
    </row>
    <row r="2526" spans="1:16" x14ac:dyDescent="0.3">
      <c r="A2526" t="s">
        <v>722</v>
      </c>
      <c r="B2526">
        <v>17.5</v>
      </c>
      <c r="C2526" t="s">
        <v>24</v>
      </c>
      <c r="D2526">
        <v>7.6E-3</v>
      </c>
      <c r="E2526" t="s">
        <v>16</v>
      </c>
      <c r="F2526">
        <v>145.91</v>
      </c>
      <c r="G2526" t="s">
        <v>48</v>
      </c>
      <c r="H2526">
        <v>2002</v>
      </c>
      <c r="J2526" t="s">
        <v>49</v>
      </c>
      <c r="K2526" t="s">
        <v>20</v>
      </c>
      <c r="L2526">
        <v>2187.1529999999998</v>
      </c>
      <c r="M2526" t="s">
        <v>21</v>
      </c>
      <c r="N2526" t="s">
        <v>22</v>
      </c>
      <c r="O2526" t="str">
        <f t="shared" si="78"/>
        <v xml:space="preserve">Tier 2-Supermarket </v>
      </c>
      <c r="P2526" s="1">
        <f t="shared" si="79"/>
        <v>4.5698057976494091E-5</v>
      </c>
    </row>
    <row r="2527" spans="1:16" x14ac:dyDescent="0.3">
      <c r="A2527" t="s">
        <v>725</v>
      </c>
      <c r="B2527">
        <v>17.5</v>
      </c>
      <c r="C2527" t="s">
        <v>15</v>
      </c>
      <c r="D2527">
        <v>1.3599999999999999E-2</v>
      </c>
      <c r="E2527" t="s">
        <v>47</v>
      </c>
      <c r="F2527">
        <v>256.43</v>
      </c>
      <c r="G2527" t="s">
        <v>65</v>
      </c>
      <c r="H2527">
        <v>2004</v>
      </c>
      <c r="I2527" t="s">
        <v>55</v>
      </c>
      <c r="J2527" t="s">
        <v>49</v>
      </c>
      <c r="K2527" t="s">
        <v>20</v>
      </c>
      <c r="L2527">
        <v>1808.3127999999999</v>
      </c>
      <c r="M2527" t="s">
        <v>45</v>
      </c>
      <c r="N2527" t="s">
        <v>22</v>
      </c>
      <c r="O2527" t="str">
        <f t="shared" si="78"/>
        <v xml:space="preserve">Tier 2-Supermarket </v>
      </c>
      <c r="P2527" s="1">
        <f t="shared" si="79"/>
        <v>3.7782625712072438E-5</v>
      </c>
    </row>
    <row r="2528" spans="1:16" x14ac:dyDescent="0.3">
      <c r="A2528" t="s">
        <v>237</v>
      </c>
      <c r="B2528">
        <v>17.5</v>
      </c>
      <c r="C2528" t="s">
        <v>15</v>
      </c>
      <c r="D2528">
        <v>2.69E-2</v>
      </c>
      <c r="E2528" t="s">
        <v>47</v>
      </c>
      <c r="F2528">
        <v>264.39100000000002</v>
      </c>
      <c r="G2528" t="s">
        <v>48</v>
      </c>
      <c r="H2528">
        <v>2002</v>
      </c>
      <c r="J2528" t="s">
        <v>49</v>
      </c>
      <c r="K2528" t="s">
        <v>20</v>
      </c>
      <c r="L2528">
        <v>5259.82</v>
      </c>
      <c r="M2528" t="s">
        <v>45</v>
      </c>
      <c r="N2528" t="s">
        <v>22</v>
      </c>
      <c r="O2528" t="str">
        <f t="shared" si="78"/>
        <v xml:space="preserve">Tier 2-Supermarket </v>
      </c>
      <c r="P2528" s="1">
        <f t="shared" si="79"/>
        <v>1.098979172037453E-4</v>
      </c>
    </row>
    <row r="2529" spans="1:16" x14ac:dyDescent="0.3">
      <c r="A2529" t="s">
        <v>725</v>
      </c>
      <c r="B2529">
        <v>17.5</v>
      </c>
      <c r="C2529" t="s">
        <v>15</v>
      </c>
      <c r="D2529">
        <v>0</v>
      </c>
      <c r="E2529" t="s">
        <v>47</v>
      </c>
      <c r="F2529">
        <v>258.33</v>
      </c>
      <c r="G2529" t="s">
        <v>39</v>
      </c>
      <c r="H2529">
        <v>1987</v>
      </c>
      <c r="I2529" t="s">
        <v>40</v>
      </c>
      <c r="J2529" t="s">
        <v>27</v>
      </c>
      <c r="K2529" t="s">
        <v>20</v>
      </c>
      <c r="L2529">
        <v>3358.2952</v>
      </c>
      <c r="M2529" t="s">
        <v>45</v>
      </c>
      <c r="N2529" t="s">
        <v>36</v>
      </c>
      <c r="O2529" t="str">
        <f t="shared" si="78"/>
        <v xml:space="preserve">Tier 3-Supermarket </v>
      </c>
      <c r="P2529" s="1">
        <f t="shared" si="79"/>
        <v>7.0167733465277386E-5</v>
      </c>
    </row>
    <row r="2530" spans="1:16" x14ac:dyDescent="0.3">
      <c r="A2530" t="s">
        <v>237</v>
      </c>
      <c r="B2530">
        <v>17.5</v>
      </c>
      <c r="C2530" t="s">
        <v>15</v>
      </c>
      <c r="D2530">
        <v>2.69E-2</v>
      </c>
      <c r="E2530" t="s">
        <v>47</v>
      </c>
      <c r="F2530">
        <v>264.49099999999999</v>
      </c>
      <c r="G2530" t="s">
        <v>54</v>
      </c>
      <c r="H2530">
        <v>1997</v>
      </c>
      <c r="I2530" t="s">
        <v>55</v>
      </c>
      <c r="J2530" t="s">
        <v>19</v>
      </c>
      <c r="K2530" t="s">
        <v>20</v>
      </c>
      <c r="L2530">
        <v>3681.8739999999998</v>
      </c>
      <c r="M2530" t="s">
        <v>45</v>
      </c>
      <c r="N2530" t="s">
        <v>22</v>
      </c>
      <c r="O2530" t="str">
        <f t="shared" si="78"/>
        <v xml:space="preserve">Tier 1-Supermarket </v>
      </c>
      <c r="P2530" s="1">
        <f t="shared" si="79"/>
        <v>7.6928542042621704E-5</v>
      </c>
    </row>
    <row r="2531" spans="1:16" x14ac:dyDescent="0.3">
      <c r="A2531" t="s">
        <v>1161</v>
      </c>
      <c r="B2531">
        <v>17.5</v>
      </c>
      <c r="C2531" t="s">
        <v>15</v>
      </c>
      <c r="D2531">
        <v>0</v>
      </c>
      <c r="E2531" t="s">
        <v>44</v>
      </c>
      <c r="F2531">
        <v>253.036</v>
      </c>
      <c r="G2531" t="s">
        <v>65</v>
      </c>
      <c r="H2531">
        <v>2004</v>
      </c>
      <c r="I2531" t="s">
        <v>55</v>
      </c>
      <c r="J2531" t="s">
        <v>49</v>
      </c>
      <c r="K2531" t="s">
        <v>20</v>
      </c>
      <c r="L2531">
        <v>4578.0407999999998</v>
      </c>
      <c r="M2531" t="s">
        <v>45</v>
      </c>
      <c r="N2531" t="s">
        <v>36</v>
      </c>
      <c r="O2531" t="str">
        <f t="shared" si="78"/>
        <v xml:space="preserve">Tier 2-Supermarket </v>
      </c>
      <c r="P2531" s="1">
        <f t="shared" si="79"/>
        <v>9.5652921353538316E-5</v>
      </c>
    </row>
    <row r="2532" spans="1:16" x14ac:dyDescent="0.3">
      <c r="A2532" t="s">
        <v>1342</v>
      </c>
      <c r="B2532">
        <v>17.5</v>
      </c>
      <c r="C2532" t="s">
        <v>15</v>
      </c>
      <c r="D2532">
        <v>5.2699999999999997E-2</v>
      </c>
      <c r="E2532" t="s">
        <v>44</v>
      </c>
      <c r="F2532">
        <v>103.699</v>
      </c>
      <c r="G2532" t="s">
        <v>26</v>
      </c>
      <c r="H2532">
        <v>2009</v>
      </c>
      <c r="I2532" t="s">
        <v>18</v>
      </c>
      <c r="J2532" t="s">
        <v>27</v>
      </c>
      <c r="K2532" t="s">
        <v>28</v>
      </c>
      <c r="L2532">
        <v>1031.99</v>
      </c>
      <c r="M2532" t="s">
        <v>45</v>
      </c>
      <c r="N2532" t="s">
        <v>22</v>
      </c>
      <c r="O2532" t="str">
        <f t="shared" si="78"/>
        <v xml:space="preserve">Tier 3-Supermarket </v>
      </c>
      <c r="P2532" s="1">
        <f t="shared" si="79"/>
        <v>2.1562249577950027E-5</v>
      </c>
    </row>
    <row r="2533" spans="1:16" x14ac:dyDescent="0.3">
      <c r="A2533" t="s">
        <v>237</v>
      </c>
      <c r="B2533">
        <v>17.5</v>
      </c>
      <c r="C2533" t="s">
        <v>15</v>
      </c>
      <c r="D2533">
        <v>2.69E-2</v>
      </c>
      <c r="E2533" t="s">
        <v>47</v>
      </c>
      <c r="F2533">
        <v>261.291</v>
      </c>
      <c r="G2533" t="s">
        <v>17</v>
      </c>
      <c r="H2533">
        <v>1999</v>
      </c>
      <c r="I2533" t="s">
        <v>18</v>
      </c>
      <c r="J2533" t="s">
        <v>19</v>
      </c>
      <c r="K2533" t="s">
        <v>20</v>
      </c>
      <c r="L2533">
        <v>3418.8829999999998</v>
      </c>
      <c r="M2533" t="s">
        <v>45</v>
      </c>
      <c r="N2533" t="s">
        <v>22</v>
      </c>
      <c r="O2533" t="str">
        <f t="shared" si="78"/>
        <v xml:space="preserve">Tier 1-Supermarket </v>
      </c>
      <c r="P2533" s="1">
        <f t="shared" si="79"/>
        <v>7.1433646182434443E-5</v>
      </c>
    </row>
    <row r="2534" spans="1:16" x14ac:dyDescent="0.3">
      <c r="A2534" t="s">
        <v>722</v>
      </c>
      <c r="B2534">
        <v>17.5</v>
      </c>
      <c r="C2534" t="s">
        <v>24</v>
      </c>
      <c r="D2534">
        <v>7.6E-3</v>
      </c>
      <c r="E2534" t="s">
        <v>16</v>
      </c>
      <c r="F2534">
        <v>145.81</v>
      </c>
      <c r="G2534" t="s">
        <v>17</v>
      </c>
      <c r="H2534">
        <v>1999</v>
      </c>
      <c r="I2534" t="s">
        <v>18</v>
      </c>
      <c r="J2534" t="s">
        <v>19</v>
      </c>
      <c r="K2534" t="s">
        <v>20</v>
      </c>
      <c r="L2534">
        <v>1895.5326</v>
      </c>
      <c r="M2534" t="s">
        <v>21</v>
      </c>
      <c r="N2534" t="s">
        <v>22</v>
      </c>
      <c r="O2534" t="str">
        <f t="shared" si="78"/>
        <v xml:space="preserve">Tier 1-Supermarket </v>
      </c>
      <c r="P2534" s="1">
        <f t="shared" si="79"/>
        <v>3.9604983579628215E-5</v>
      </c>
    </row>
    <row r="2535" spans="1:16" x14ac:dyDescent="0.3">
      <c r="A2535" t="s">
        <v>725</v>
      </c>
      <c r="B2535">
        <v>17.5</v>
      </c>
      <c r="C2535" t="s">
        <v>15</v>
      </c>
      <c r="D2535">
        <v>1.37E-2</v>
      </c>
      <c r="E2535" t="s">
        <v>47</v>
      </c>
      <c r="F2535">
        <v>256.33</v>
      </c>
      <c r="G2535" t="s">
        <v>17</v>
      </c>
      <c r="H2535">
        <v>1999</v>
      </c>
      <c r="I2535" t="s">
        <v>18</v>
      </c>
      <c r="J2535" t="s">
        <v>19</v>
      </c>
      <c r="K2535" t="s">
        <v>20</v>
      </c>
      <c r="L2535">
        <v>6199.9296000000004</v>
      </c>
      <c r="M2535" t="s">
        <v>45</v>
      </c>
      <c r="N2535" t="s">
        <v>22</v>
      </c>
      <c r="O2535" t="str">
        <f t="shared" si="78"/>
        <v xml:space="preserve">Tier 1-Supermarket </v>
      </c>
      <c r="P2535" s="1">
        <f t="shared" si="79"/>
        <v>1.2954043101281979E-4</v>
      </c>
    </row>
    <row r="2536" spans="1:16" x14ac:dyDescent="0.3">
      <c r="A2536" t="s">
        <v>1161</v>
      </c>
      <c r="B2536">
        <v>17.5</v>
      </c>
      <c r="C2536" t="s">
        <v>15</v>
      </c>
      <c r="D2536">
        <v>2.6200000000000001E-2</v>
      </c>
      <c r="E2536" t="s">
        <v>44</v>
      </c>
      <c r="F2536">
        <v>255.136</v>
      </c>
      <c r="G2536" t="s">
        <v>26</v>
      </c>
      <c r="H2536">
        <v>2009</v>
      </c>
      <c r="I2536" t="s">
        <v>18</v>
      </c>
      <c r="J2536" t="s">
        <v>27</v>
      </c>
      <c r="K2536" t="s">
        <v>28</v>
      </c>
      <c r="L2536">
        <v>3815.0340000000001</v>
      </c>
      <c r="M2536" t="s">
        <v>45</v>
      </c>
      <c r="N2536" t="s">
        <v>22</v>
      </c>
      <c r="O2536" t="str">
        <f t="shared" si="78"/>
        <v xml:space="preserve">Tier 3-Supermarket </v>
      </c>
      <c r="P2536" s="1">
        <f t="shared" si="79"/>
        <v>7.9710767794615261E-5</v>
      </c>
    </row>
    <row r="2537" spans="1:16" x14ac:dyDescent="0.3">
      <c r="A2537" t="s">
        <v>237</v>
      </c>
      <c r="B2537">
        <v>17.5</v>
      </c>
      <c r="C2537" t="s">
        <v>15</v>
      </c>
      <c r="D2537">
        <v>2.69E-2</v>
      </c>
      <c r="E2537" t="s">
        <v>47</v>
      </c>
      <c r="F2537">
        <v>261.69099999999997</v>
      </c>
      <c r="G2537" t="s">
        <v>65</v>
      </c>
      <c r="H2537">
        <v>2004</v>
      </c>
      <c r="I2537" t="s">
        <v>55</v>
      </c>
      <c r="J2537" t="s">
        <v>49</v>
      </c>
      <c r="K2537" t="s">
        <v>20</v>
      </c>
      <c r="L2537">
        <v>4207.8559999999998</v>
      </c>
      <c r="M2537" t="s">
        <v>45</v>
      </c>
      <c r="N2537" t="s">
        <v>22</v>
      </c>
      <c r="O2537" t="str">
        <f t="shared" si="78"/>
        <v xml:space="preserve">Tier 2-Supermarket </v>
      </c>
      <c r="P2537" s="1">
        <f t="shared" si="79"/>
        <v>8.7918333762996239E-5</v>
      </c>
    </row>
    <row r="2538" spans="1:16" x14ac:dyDescent="0.3">
      <c r="A2538" t="s">
        <v>1342</v>
      </c>
      <c r="B2538">
        <v>17.5</v>
      </c>
      <c r="C2538" t="s">
        <v>15</v>
      </c>
      <c r="D2538">
        <v>5.2699999999999997E-2</v>
      </c>
      <c r="E2538" t="s">
        <v>44</v>
      </c>
      <c r="F2538">
        <v>103.79900000000001</v>
      </c>
      <c r="G2538" t="s">
        <v>51</v>
      </c>
      <c r="H2538">
        <v>2007</v>
      </c>
      <c r="J2538" t="s">
        <v>49</v>
      </c>
      <c r="K2538" t="s">
        <v>20</v>
      </c>
      <c r="L2538">
        <v>1135.1890000000001</v>
      </c>
      <c r="M2538" t="s">
        <v>45</v>
      </c>
      <c r="N2538" t="s">
        <v>22</v>
      </c>
      <c r="O2538" t="str">
        <f t="shared" si="78"/>
        <v xml:space="preserve">Tier 2-Supermarket </v>
      </c>
      <c r="P2538" s="1">
        <f t="shared" si="79"/>
        <v>2.3718474535745031E-5</v>
      </c>
    </row>
    <row r="2539" spans="1:16" x14ac:dyDescent="0.3">
      <c r="A2539" t="s">
        <v>1161</v>
      </c>
      <c r="B2539">
        <v>17.5</v>
      </c>
      <c r="C2539" t="s">
        <v>15</v>
      </c>
      <c r="D2539">
        <v>2.6200000000000001E-2</v>
      </c>
      <c r="E2539" t="s">
        <v>44</v>
      </c>
      <c r="F2539">
        <v>252.636</v>
      </c>
      <c r="G2539" t="s">
        <v>48</v>
      </c>
      <c r="H2539">
        <v>2002</v>
      </c>
      <c r="J2539" t="s">
        <v>49</v>
      </c>
      <c r="K2539" t="s">
        <v>20</v>
      </c>
      <c r="L2539">
        <v>2543.3560000000002</v>
      </c>
      <c r="M2539" t="s">
        <v>45</v>
      </c>
      <c r="N2539" t="s">
        <v>22</v>
      </c>
      <c r="O2539" t="str">
        <f t="shared" si="78"/>
        <v xml:space="preserve">Tier 2-Supermarket </v>
      </c>
      <c r="P2539" s="1">
        <f t="shared" si="79"/>
        <v>5.314051186307685E-5</v>
      </c>
    </row>
    <row r="2540" spans="1:16" x14ac:dyDescent="0.3">
      <c r="A2540" t="s">
        <v>722</v>
      </c>
      <c r="B2540">
        <v>17.5</v>
      </c>
      <c r="C2540" t="s">
        <v>24</v>
      </c>
      <c r="D2540">
        <v>7.4999999999999997E-3</v>
      </c>
      <c r="E2540" t="s">
        <v>16</v>
      </c>
      <c r="F2540">
        <v>144.21</v>
      </c>
      <c r="G2540" t="s">
        <v>65</v>
      </c>
      <c r="H2540">
        <v>2004</v>
      </c>
      <c r="I2540" t="s">
        <v>55</v>
      </c>
      <c r="J2540" t="s">
        <v>49</v>
      </c>
      <c r="K2540" t="s">
        <v>20</v>
      </c>
      <c r="L2540">
        <v>4082.6855999999998</v>
      </c>
      <c r="M2540" t="s">
        <v>21</v>
      </c>
      <c r="N2540" t="s">
        <v>22</v>
      </c>
      <c r="O2540" t="str">
        <f t="shared" si="78"/>
        <v xml:space="preserve">Tier 2-Supermarket </v>
      </c>
      <c r="P2540" s="1">
        <f t="shared" si="79"/>
        <v>8.5303041556122306E-5</v>
      </c>
    </row>
    <row r="2541" spans="1:16" x14ac:dyDescent="0.3">
      <c r="A2541" t="s">
        <v>1342</v>
      </c>
      <c r="B2541">
        <v>17.5</v>
      </c>
      <c r="C2541" t="s">
        <v>15</v>
      </c>
      <c r="D2541">
        <v>0</v>
      </c>
      <c r="E2541" t="s">
        <v>44</v>
      </c>
      <c r="F2541">
        <v>102.999</v>
      </c>
      <c r="G2541" t="s">
        <v>54</v>
      </c>
      <c r="H2541">
        <v>1997</v>
      </c>
      <c r="I2541" t="s">
        <v>55</v>
      </c>
      <c r="J2541" t="s">
        <v>19</v>
      </c>
      <c r="K2541" t="s">
        <v>20</v>
      </c>
      <c r="L2541">
        <v>2992.7710000000002</v>
      </c>
      <c r="M2541" t="s">
        <v>45</v>
      </c>
      <c r="N2541" t="s">
        <v>36</v>
      </c>
      <c r="O2541" t="str">
        <f t="shared" si="78"/>
        <v xml:space="preserve">Tier 1-Supermarket </v>
      </c>
      <c r="P2541" s="1">
        <f t="shared" si="79"/>
        <v>6.2530523776055079E-5</v>
      </c>
    </row>
    <row r="2542" spans="1:16" x14ac:dyDescent="0.3">
      <c r="A2542" t="s">
        <v>722</v>
      </c>
      <c r="B2542">
        <v>17.5</v>
      </c>
      <c r="C2542" t="s">
        <v>24</v>
      </c>
      <c r="D2542">
        <v>7.6E-3</v>
      </c>
      <c r="E2542" t="s">
        <v>16</v>
      </c>
      <c r="F2542">
        <v>144.61000000000001</v>
      </c>
      <c r="G2542" t="s">
        <v>26</v>
      </c>
      <c r="H2542">
        <v>2009</v>
      </c>
      <c r="I2542" t="s">
        <v>18</v>
      </c>
      <c r="J2542" t="s">
        <v>27</v>
      </c>
      <c r="K2542" t="s">
        <v>28</v>
      </c>
      <c r="L2542">
        <v>2187.1529999999998</v>
      </c>
      <c r="M2542" t="s">
        <v>21</v>
      </c>
      <c r="N2542" t="s">
        <v>22</v>
      </c>
      <c r="O2542" t="str">
        <f t="shared" si="78"/>
        <v xml:space="preserve">Tier 3-Supermarket </v>
      </c>
      <c r="P2542" s="1">
        <f t="shared" si="79"/>
        <v>4.5698057976494091E-5</v>
      </c>
    </row>
    <row r="2543" spans="1:16" x14ac:dyDescent="0.3">
      <c r="A2543" t="s">
        <v>30</v>
      </c>
      <c r="B2543">
        <v>17.5</v>
      </c>
      <c r="C2543" t="s">
        <v>15</v>
      </c>
      <c r="D2543">
        <v>1.67E-2</v>
      </c>
      <c r="E2543" t="s">
        <v>31</v>
      </c>
      <c r="F2543">
        <v>139.91800000000001</v>
      </c>
      <c r="G2543" t="s">
        <v>39</v>
      </c>
      <c r="H2543">
        <v>1987</v>
      </c>
      <c r="I2543" t="s">
        <v>40</v>
      </c>
      <c r="J2543" t="s">
        <v>27</v>
      </c>
      <c r="K2543" t="s">
        <v>20</v>
      </c>
      <c r="L2543">
        <v>419.45400000000001</v>
      </c>
      <c r="M2543" t="s">
        <v>21</v>
      </c>
      <c r="N2543" t="s">
        <v>22</v>
      </c>
      <c r="O2543" t="str">
        <f t="shared" si="78"/>
        <v xml:space="preserve">Tier 3-Supermarket </v>
      </c>
      <c r="P2543" s="1">
        <f t="shared" si="79"/>
        <v>8.7640111187796889E-6</v>
      </c>
    </row>
    <row r="2544" spans="1:16" x14ac:dyDescent="0.3">
      <c r="A2544" t="s">
        <v>725</v>
      </c>
      <c r="B2544">
        <v>17.5</v>
      </c>
      <c r="C2544" t="s">
        <v>15</v>
      </c>
      <c r="D2544">
        <v>1.37E-2</v>
      </c>
      <c r="E2544" t="s">
        <v>47</v>
      </c>
      <c r="F2544">
        <v>257.73</v>
      </c>
      <c r="G2544" t="s">
        <v>48</v>
      </c>
      <c r="H2544">
        <v>2002</v>
      </c>
      <c r="J2544" t="s">
        <v>49</v>
      </c>
      <c r="K2544" t="s">
        <v>20</v>
      </c>
      <c r="L2544">
        <v>5683.2687999999998</v>
      </c>
      <c r="M2544" t="s">
        <v>45</v>
      </c>
      <c r="N2544" t="s">
        <v>22</v>
      </c>
      <c r="O2544" t="str">
        <f t="shared" si="78"/>
        <v xml:space="preserve">Tier 2-Supermarket </v>
      </c>
      <c r="P2544" s="1">
        <f t="shared" si="79"/>
        <v>1.187453950950848E-4</v>
      </c>
    </row>
    <row r="2545" spans="1:16" x14ac:dyDescent="0.3">
      <c r="A2545" t="s">
        <v>1342</v>
      </c>
      <c r="B2545">
        <v>17.5</v>
      </c>
      <c r="C2545" t="s">
        <v>15</v>
      </c>
      <c r="D2545">
        <v>5.2600000000000001E-2</v>
      </c>
      <c r="E2545" t="s">
        <v>44</v>
      </c>
      <c r="F2545">
        <v>101.29900000000001</v>
      </c>
      <c r="G2545" t="s">
        <v>48</v>
      </c>
      <c r="H2545">
        <v>2002</v>
      </c>
      <c r="J2545" t="s">
        <v>49</v>
      </c>
      <c r="K2545" t="s">
        <v>20</v>
      </c>
      <c r="L2545">
        <v>722.39300000000003</v>
      </c>
      <c r="M2545" t="s">
        <v>45</v>
      </c>
      <c r="N2545" t="s">
        <v>22</v>
      </c>
      <c r="O2545" t="str">
        <f t="shared" si="78"/>
        <v xml:space="preserve">Tier 2-Supermarket </v>
      </c>
      <c r="P2545" s="1">
        <f t="shared" si="79"/>
        <v>1.509357470456502E-5</v>
      </c>
    </row>
    <row r="2546" spans="1:16" x14ac:dyDescent="0.3">
      <c r="A2546" t="s">
        <v>364</v>
      </c>
      <c r="B2546">
        <v>17.5</v>
      </c>
      <c r="C2546" t="s">
        <v>15</v>
      </c>
      <c r="D2546">
        <v>1.5599999999999999E-2</v>
      </c>
      <c r="E2546" t="s">
        <v>33</v>
      </c>
      <c r="F2546">
        <v>185.12700000000001</v>
      </c>
      <c r="G2546" t="s">
        <v>17</v>
      </c>
      <c r="H2546">
        <v>1999</v>
      </c>
      <c r="I2546" t="s">
        <v>18</v>
      </c>
      <c r="J2546" t="s">
        <v>19</v>
      </c>
      <c r="K2546" t="s">
        <v>20</v>
      </c>
      <c r="L2546">
        <v>4795.0915999999997</v>
      </c>
      <c r="M2546" t="s">
        <v>21</v>
      </c>
      <c r="N2546" t="s">
        <v>22</v>
      </c>
      <c r="O2546" t="str">
        <f t="shared" si="78"/>
        <v xml:space="preserve">Tier 1-Supermarket </v>
      </c>
      <c r="P2546" s="1">
        <f t="shared" si="79"/>
        <v>1.001879493292878E-4</v>
      </c>
    </row>
    <row r="2547" spans="1:16" x14ac:dyDescent="0.3">
      <c r="A2547" t="s">
        <v>30</v>
      </c>
      <c r="B2547">
        <v>17.5</v>
      </c>
      <c r="C2547" t="s">
        <v>15</v>
      </c>
      <c r="D2547">
        <v>1.6799999999999999E-2</v>
      </c>
      <c r="E2547" t="s">
        <v>31</v>
      </c>
      <c r="F2547">
        <v>138.518</v>
      </c>
      <c r="G2547" t="s">
        <v>26</v>
      </c>
      <c r="H2547">
        <v>2009</v>
      </c>
      <c r="I2547" t="s">
        <v>18</v>
      </c>
      <c r="J2547" t="s">
        <v>27</v>
      </c>
      <c r="K2547" t="s">
        <v>28</v>
      </c>
      <c r="L2547">
        <v>2376.9059999999999</v>
      </c>
      <c r="M2547" t="s">
        <v>21</v>
      </c>
      <c r="N2547" t="s">
        <v>22</v>
      </c>
      <c r="O2547" t="str">
        <f t="shared" si="78"/>
        <v xml:space="preserve">Tier 3-Supermarket </v>
      </c>
      <c r="P2547" s="1">
        <f t="shared" si="79"/>
        <v>4.96627296730849E-5</v>
      </c>
    </row>
    <row r="2548" spans="1:16" x14ac:dyDescent="0.3">
      <c r="A2548" t="s">
        <v>1161</v>
      </c>
      <c r="B2548">
        <v>17.5</v>
      </c>
      <c r="C2548" t="s">
        <v>15</v>
      </c>
      <c r="D2548">
        <v>2.63E-2</v>
      </c>
      <c r="E2548" t="s">
        <v>44</v>
      </c>
      <c r="F2548">
        <v>253.73599999999999</v>
      </c>
      <c r="G2548" t="s">
        <v>51</v>
      </c>
      <c r="H2548">
        <v>2007</v>
      </c>
      <c r="J2548" t="s">
        <v>49</v>
      </c>
      <c r="K2548" t="s">
        <v>20</v>
      </c>
      <c r="L2548">
        <v>3815.0340000000001</v>
      </c>
      <c r="M2548" t="s">
        <v>45</v>
      </c>
      <c r="N2548" t="s">
        <v>22</v>
      </c>
      <c r="O2548" t="str">
        <f t="shared" si="78"/>
        <v xml:space="preserve">Tier 2-Supermarket </v>
      </c>
      <c r="P2548" s="1">
        <f t="shared" si="79"/>
        <v>7.9710767794615261E-5</v>
      </c>
    </row>
    <row r="2549" spans="1:16" x14ac:dyDescent="0.3">
      <c r="A2549" t="s">
        <v>80</v>
      </c>
      <c r="B2549">
        <v>17.5</v>
      </c>
      <c r="C2549" t="s">
        <v>15</v>
      </c>
      <c r="D2549">
        <v>9.8100000000000007E-2</v>
      </c>
      <c r="E2549" t="s">
        <v>25</v>
      </c>
      <c r="F2549">
        <v>172.97399999999999</v>
      </c>
      <c r="G2549" t="s">
        <v>48</v>
      </c>
      <c r="H2549">
        <v>2002</v>
      </c>
      <c r="J2549" t="s">
        <v>49</v>
      </c>
      <c r="K2549" t="s">
        <v>20</v>
      </c>
      <c r="L2549">
        <v>4344.3450000000003</v>
      </c>
      <c r="M2549" t="s">
        <v>29</v>
      </c>
      <c r="N2549" t="s">
        <v>22</v>
      </c>
      <c r="O2549" t="str">
        <f t="shared" si="78"/>
        <v xml:space="preserve">Tier 2-Supermarket </v>
      </c>
      <c r="P2549" s="1">
        <f t="shared" si="79"/>
        <v>9.0770115158789636E-5</v>
      </c>
    </row>
    <row r="2550" spans="1:16" x14ac:dyDescent="0.3">
      <c r="A2550" t="s">
        <v>1161</v>
      </c>
      <c r="B2550">
        <v>17.5</v>
      </c>
      <c r="C2550" t="s">
        <v>15</v>
      </c>
      <c r="D2550">
        <v>2.6200000000000001E-2</v>
      </c>
      <c r="E2550" t="s">
        <v>44</v>
      </c>
      <c r="F2550">
        <v>253.636</v>
      </c>
      <c r="G2550" t="s">
        <v>17</v>
      </c>
      <c r="H2550">
        <v>1999</v>
      </c>
      <c r="I2550" t="s">
        <v>18</v>
      </c>
      <c r="J2550" t="s">
        <v>19</v>
      </c>
      <c r="K2550" t="s">
        <v>20</v>
      </c>
      <c r="L2550">
        <v>5086.7120000000004</v>
      </c>
      <c r="M2550" t="s">
        <v>45</v>
      </c>
      <c r="N2550" t="s">
        <v>22</v>
      </c>
      <c r="O2550" t="str">
        <f t="shared" si="78"/>
        <v xml:space="preserve">Tier 1-Supermarket </v>
      </c>
      <c r="P2550" s="1">
        <f t="shared" si="79"/>
        <v>1.062810237261537E-4</v>
      </c>
    </row>
    <row r="2551" spans="1:16" x14ac:dyDescent="0.3">
      <c r="A2551" t="s">
        <v>237</v>
      </c>
      <c r="B2551">
        <v>17.5</v>
      </c>
      <c r="C2551" t="s">
        <v>15</v>
      </c>
      <c r="D2551">
        <v>2.6800000000000001E-2</v>
      </c>
      <c r="E2551" t="s">
        <v>47</v>
      </c>
      <c r="F2551">
        <v>264.89100000000002</v>
      </c>
      <c r="G2551" t="s">
        <v>39</v>
      </c>
      <c r="H2551">
        <v>1987</v>
      </c>
      <c r="I2551" t="s">
        <v>40</v>
      </c>
      <c r="J2551" t="s">
        <v>27</v>
      </c>
      <c r="K2551" t="s">
        <v>20</v>
      </c>
      <c r="L2551">
        <v>4996.8289999999997</v>
      </c>
      <c r="M2551" t="s">
        <v>45</v>
      </c>
      <c r="N2551" t="s">
        <v>22</v>
      </c>
      <c r="O2551" t="str">
        <f t="shared" si="78"/>
        <v xml:space="preserve">Tier 3-Supermarket </v>
      </c>
      <c r="P2551" s="1">
        <f t="shared" si="79"/>
        <v>1.0440302134355803E-4</v>
      </c>
    </row>
    <row r="2552" spans="1:16" x14ac:dyDescent="0.3">
      <c r="A2552" t="s">
        <v>30</v>
      </c>
      <c r="B2552">
        <v>17.5</v>
      </c>
      <c r="C2552" t="s">
        <v>15</v>
      </c>
      <c r="D2552">
        <v>1.6799999999999999E-2</v>
      </c>
      <c r="E2552" t="s">
        <v>31</v>
      </c>
      <c r="F2552">
        <v>141.41800000000001</v>
      </c>
      <c r="G2552" t="s">
        <v>48</v>
      </c>
      <c r="H2552">
        <v>2002</v>
      </c>
      <c r="J2552" t="s">
        <v>49</v>
      </c>
      <c r="K2552" t="s">
        <v>20</v>
      </c>
      <c r="L2552">
        <v>1957.452</v>
      </c>
      <c r="M2552" t="s">
        <v>21</v>
      </c>
      <c r="N2552" t="s">
        <v>22</v>
      </c>
      <c r="O2552" t="str">
        <f t="shared" si="78"/>
        <v xml:space="preserve">Tier 2-Supermarket </v>
      </c>
      <c r="P2552" s="1">
        <f t="shared" si="79"/>
        <v>4.0898718554305216E-5</v>
      </c>
    </row>
    <row r="2553" spans="1:16" x14ac:dyDescent="0.3">
      <c r="A2553" t="s">
        <v>364</v>
      </c>
      <c r="B2553">
        <v>17.5</v>
      </c>
      <c r="C2553" t="s">
        <v>15</v>
      </c>
      <c r="D2553">
        <v>1.5599999999999999E-2</v>
      </c>
      <c r="E2553" t="s">
        <v>33</v>
      </c>
      <c r="F2553">
        <v>184.727</v>
      </c>
      <c r="G2553" t="s">
        <v>65</v>
      </c>
      <c r="H2553">
        <v>2004</v>
      </c>
      <c r="I2553" t="s">
        <v>55</v>
      </c>
      <c r="J2553" t="s">
        <v>49</v>
      </c>
      <c r="K2553" t="s">
        <v>20</v>
      </c>
      <c r="L2553">
        <v>2213.1192000000001</v>
      </c>
      <c r="M2553" t="s">
        <v>21</v>
      </c>
      <c r="N2553" t="s">
        <v>22</v>
      </c>
      <c r="O2553" t="str">
        <f t="shared" si="78"/>
        <v xml:space="preserve">Tier 2-Supermarket </v>
      </c>
      <c r="P2553" s="1">
        <f t="shared" si="79"/>
        <v>4.6240591998132838E-5</v>
      </c>
    </row>
    <row r="2554" spans="1:16" x14ac:dyDescent="0.3">
      <c r="A2554" t="s">
        <v>725</v>
      </c>
      <c r="B2554">
        <v>17.5</v>
      </c>
      <c r="C2554" t="s">
        <v>15</v>
      </c>
      <c r="D2554">
        <v>1.37E-2</v>
      </c>
      <c r="E2554" t="s">
        <v>47</v>
      </c>
      <c r="F2554">
        <v>259.73</v>
      </c>
      <c r="G2554" t="s">
        <v>26</v>
      </c>
      <c r="H2554">
        <v>2009</v>
      </c>
      <c r="I2554" t="s">
        <v>18</v>
      </c>
      <c r="J2554" t="s">
        <v>27</v>
      </c>
      <c r="K2554" t="s">
        <v>28</v>
      </c>
      <c r="L2554">
        <v>3616.6255999999998</v>
      </c>
      <c r="M2554" t="s">
        <v>45</v>
      </c>
      <c r="N2554" t="s">
        <v>22</v>
      </c>
      <c r="O2554" t="str">
        <f t="shared" si="78"/>
        <v xml:space="preserve">Tier 3-Supermarket </v>
      </c>
      <c r="P2554" s="1">
        <f t="shared" si="79"/>
        <v>7.5565251424144876E-5</v>
      </c>
    </row>
    <row r="2555" spans="1:16" x14ac:dyDescent="0.3">
      <c r="A2555" t="s">
        <v>722</v>
      </c>
      <c r="B2555">
        <v>17.5</v>
      </c>
      <c r="C2555" t="s">
        <v>24</v>
      </c>
      <c r="D2555">
        <v>1.26E-2</v>
      </c>
      <c r="E2555" t="s">
        <v>16</v>
      </c>
      <c r="F2555">
        <v>144.81</v>
      </c>
      <c r="G2555" t="s">
        <v>34</v>
      </c>
      <c r="H2555">
        <v>1998</v>
      </c>
      <c r="J2555" t="s">
        <v>27</v>
      </c>
      <c r="K2555" t="s">
        <v>35</v>
      </c>
      <c r="L2555">
        <v>291.62040000000002</v>
      </c>
      <c r="M2555" t="s">
        <v>21</v>
      </c>
      <c r="N2555" t="s">
        <v>22</v>
      </c>
      <c r="O2555" t="str">
        <f t="shared" si="78"/>
        <v>Tier 3-Grocery Stor</v>
      </c>
      <c r="P2555" s="1">
        <f t="shared" si="79"/>
        <v>6.0930743968658795E-6</v>
      </c>
    </row>
    <row r="2556" spans="1:16" x14ac:dyDescent="0.3">
      <c r="A2556" t="s">
        <v>364</v>
      </c>
      <c r="B2556">
        <v>17.5</v>
      </c>
      <c r="C2556" t="s">
        <v>15</v>
      </c>
      <c r="D2556">
        <v>1.5599999999999999E-2</v>
      </c>
      <c r="E2556" t="s">
        <v>33</v>
      </c>
      <c r="F2556">
        <v>184.827</v>
      </c>
      <c r="G2556" t="s">
        <v>48</v>
      </c>
      <c r="H2556">
        <v>2002</v>
      </c>
      <c r="J2556" t="s">
        <v>49</v>
      </c>
      <c r="K2556" t="s">
        <v>20</v>
      </c>
      <c r="L2556">
        <v>2766.3989999999999</v>
      </c>
      <c r="M2556" t="s">
        <v>21</v>
      </c>
      <c r="N2556" t="s">
        <v>22</v>
      </c>
      <c r="O2556" t="str">
        <f t="shared" si="78"/>
        <v xml:space="preserve">Tier 2-Supermarket </v>
      </c>
      <c r="P2556" s="1">
        <f t="shared" si="79"/>
        <v>5.7800739997666038E-5</v>
      </c>
    </row>
    <row r="2557" spans="1:16" x14ac:dyDescent="0.3">
      <c r="A2557" t="s">
        <v>80</v>
      </c>
      <c r="B2557">
        <v>17.5</v>
      </c>
      <c r="C2557" t="s">
        <v>15</v>
      </c>
      <c r="D2557">
        <v>9.8500000000000004E-2</v>
      </c>
      <c r="E2557" t="s">
        <v>25</v>
      </c>
      <c r="F2557">
        <v>171.774</v>
      </c>
      <c r="G2557" t="s">
        <v>51</v>
      </c>
      <c r="H2557">
        <v>2007</v>
      </c>
      <c r="J2557" t="s">
        <v>49</v>
      </c>
      <c r="K2557" t="s">
        <v>20</v>
      </c>
      <c r="L2557">
        <v>2432.8332</v>
      </c>
      <c r="M2557" t="s">
        <v>29</v>
      </c>
      <c r="N2557" t="s">
        <v>22</v>
      </c>
      <c r="O2557" t="str">
        <f t="shared" si="78"/>
        <v xml:space="preserve">Tier 2-Supermarket </v>
      </c>
      <c r="P2557" s="1">
        <f t="shared" si="79"/>
        <v>5.0831264488922193E-5</v>
      </c>
    </row>
    <row r="2558" spans="1:16" x14ac:dyDescent="0.3">
      <c r="A2558" t="s">
        <v>1342</v>
      </c>
      <c r="B2558">
        <v>17.5</v>
      </c>
      <c r="C2558" t="s">
        <v>72</v>
      </c>
      <c r="D2558">
        <v>5.2400000000000002E-2</v>
      </c>
      <c r="E2558" t="s">
        <v>44</v>
      </c>
      <c r="F2558">
        <v>103.999</v>
      </c>
      <c r="G2558" t="s">
        <v>65</v>
      </c>
      <c r="H2558">
        <v>2004</v>
      </c>
      <c r="I2558" t="s">
        <v>55</v>
      </c>
      <c r="J2558" t="s">
        <v>49</v>
      </c>
      <c r="K2558" t="s">
        <v>20</v>
      </c>
      <c r="L2558">
        <v>1857.5820000000001</v>
      </c>
      <c r="M2558" t="s">
        <v>45</v>
      </c>
      <c r="N2558" t="s">
        <v>22</v>
      </c>
      <c r="O2558" t="str">
        <f t="shared" si="78"/>
        <v xml:space="preserve">Tier 2-Supermarket </v>
      </c>
      <c r="P2558" s="1">
        <f t="shared" si="79"/>
        <v>3.8812049240310052E-5</v>
      </c>
    </row>
    <row r="2559" spans="1:16" x14ac:dyDescent="0.3">
      <c r="A2559" t="s">
        <v>725</v>
      </c>
      <c r="B2559">
        <v>17.5</v>
      </c>
      <c r="C2559" t="s">
        <v>15</v>
      </c>
      <c r="D2559">
        <v>1.3599999999999999E-2</v>
      </c>
      <c r="E2559" t="s">
        <v>47</v>
      </c>
      <c r="F2559">
        <v>258.52999999999997</v>
      </c>
      <c r="G2559" t="s">
        <v>54</v>
      </c>
      <c r="H2559">
        <v>1997</v>
      </c>
      <c r="I2559" t="s">
        <v>55</v>
      </c>
      <c r="J2559" t="s">
        <v>19</v>
      </c>
      <c r="K2559" t="s">
        <v>20</v>
      </c>
      <c r="L2559">
        <v>6199.9296000000004</v>
      </c>
      <c r="M2559" t="s">
        <v>45</v>
      </c>
      <c r="N2559" t="s">
        <v>22</v>
      </c>
      <c r="O2559" t="str">
        <f t="shared" si="78"/>
        <v xml:space="preserve">Tier 1-Supermarket </v>
      </c>
      <c r="P2559" s="1">
        <f t="shared" si="79"/>
        <v>1.2954043101281979E-4</v>
      </c>
    </row>
    <row r="2560" spans="1:16" x14ac:dyDescent="0.3">
      <c r="A2560" t="s">
        <v>725</v>
      </c>
      <c r="B2560">
        <v>17.5</v>
      </c>
      <c r="C2560" t="s">
        <v>15</v>
      </c>
      <c r="D2560">
        <v>1.37E-2</v>
      </c>
      <c r="E2560" t="s">
        <v>47</v>
      </c>
      <c r="F2560">
        <v>259.23</v>
      </c>
      <c r="G2560" t="s">
        <v>51</v>
      </c>
      <c r="H2560">
        <v>2007</v>
      </c>
      <c r="J2560" t="s">
        <v>49</v>
      </c>
      <c r="K2560" t="s">
        <v>20</v>
      </c>
      <c r="L2560">
        <v>2841.6343999999999</v>
      </c>
      <c r="M2560" t="s">
        <v>45</v>
      </c>
      <c r="N2560" t="s">
        <v>22</v>
      </c>
      <c r="O2560" t="str">
        <f t="shared" si="78"/>
        <v xml:space="preserve">Tier 2-Supermarket </v>
      </c>
      <c r="P2560" s="1">
        <f t="shared" si="79"/>
        <v>5.9372697547542399E-5</v>
      </c>
    </row>
    <row r="2561" spans="1:16" x14ac:dyDescent="0.3">
      <c r="A2561" t="s">
        <v>237</v>
      </c>
      <c r="B2561">
        <v>17.5</v>
      </c>
      <c r="C2561" t="s">
        <v>15</v>
      </c>
      <c r="D2561">
        <v>2.7E-2</v>
      </c>
      <c r="E2561" t="s">
        <v>47</v>
      </c>
      <c r="F2561">
        <v>262.59100000000001</v>
      </c>
      <c r="G2561" t="s">
        <v>26</v>
      </c>
      <c r="H2561">
        <v>2009</v>
      </c>
      <c r="I2561" t="s">
        <v>18</v>
      </c>
      <c r="J2561" t="s">
        <v>27</v>
      </c>
      <c r="K2561" t="s">
        <v>28</v>
      </c>
      <c r="L2561">
        <v>4207.8559999999998</v>
      </c>
      <c r="M2561" t="s">
        <v>45</v>
      </c>
      <c r="N2561" t="s">
        <v>22</v>
      </c>
      <c r="O2561" t="str">
        <f t="shared" si="78"/>
        <v xml:space="preserve">Tier 3-Supermarket </v>
      </c>
      <c r="P2561" s="1">
        <f t="shared" si="79"/>
        <v>8.7918333762996239E-5</v>
      </c>
    </row>
    <row r="2562" spans="1:16" x14ac:dyDescent="0.3">
      <c r="A2562" t="s">
        <v>1161</v>
      </c>
      <c r="B2562">
        <v>17.5</v>
      </c>
      <c r="C2562" t="s">
        <v>15</v>
      </c>
      <c r="D2562">
        <v>0</v>
      </c>
      <c r="E2562" t="s">
        <v>44</v>
      </c>
      <c r="F2562">
        <v>255.23599999999999</v>
      </c>
      <c r="G2562" t="s">
        <v>39</v>
      </c>
      <c r="H2562">
        <v>1987</v>
      </c>
      <c r="I2562" t="s">
        <v>40</v>
      </c>
      <c r="J2562" t="s">
        <v>27</v>
      </c>
      <c r="K2562" t="s">
        <v>20</v>
      </c>
      <c r="L2562">
        <v>4116.8967000000002</v>
      </c>
      <c r="M2562" t="s">
        <v>45</v>
      </c>
      <c r="N2562" t="s">
        <v>36</v>
      </c>
      <c r="O2562" t="str">
        <f t="shared" ref="O2562:O2625" si="80">_xlfn.CONCAT(J2562,"-", LEFT(K2562,12))</f>
        <v xml:space="preserve">Tier 3-Supermarket </v>
      </c>
      <c r="P2562" s="1">
        <f t="shared" ref="P2562:P2625" si="81">L2562/SUM(L:L)</f>
        <v>8.6017843324100887E-5</v>
      </c>
    </row>
    <row r="2563" spans="1:16" x14ac:dyDescent="0.3">
      <c r="A2563" t="s">
        <v>1161</v>
      </c>
      <c r="B2563">
        <v>17.5</v>
      </c>
      <c r="C2563" t="s">
        <v>15</v>
      </c>
      <c r="D2563">
        <v>2.6100000000000002E-2</v>
      </c>
      <c r="E2563" t="s">
        <v>44</v>
      </c>
      <c r="F2563">
        <v>256.33600000000001</v>
      </c>
      <c r="G2563" t="s">
        <v>54</v>
      </c>
      <c r="H2563">
        <v>1997</v>
      </c>
      <c r="I2563" t="s">
        <v>55</v>
      </c>
      <c r="J2563" t="s">
        <v>19</v>
      </c>
      <c r="K2563" t="s">
        <v>20</v>
      </c>
      <c r="L2563">
        <v>3142.6687000000002</v>
      </c>
      <c r="M2563" t="s">
        <v>45</v>
      </c>
      <c r="N2563" t="s">
        <v>22</v>
      </c>
      <c r="O2563" t="str">
        <f t="shared" si="80"/>
        <v xml:space="preserve">Tier 1-Supermarket </v>
      </c>
      <c r="P2563" s="1">
        <f t="shared" si="81"/>
        <v>6.566246460742039E-5</v>
      </c>
    </row>
    <row r="2564" spans="1:16" x14ac:dyDescent="0.3">
      <c r="A2564" t="s">
        <v>80</v>
      </c>
      <c r="B2564">
        <v>17.5</v>
      </c>
      <c r="C2564" t="s">
        <v>15</v>
      </c>
      <c r="D2564">
        <v>9.8100000000000007E-2</v>
      </c>
      <c r="E2564" t="s">
        <v>25</v>
      </c>
      <c r="F2564">
        <v>175.774</v>
      </c>
      <c r="G2564" t="s">
        <v>17</v>
      </c>
      <c r="H2564">
        <v>1999</v>
      </c>
      <c r="I2564" t="s">
        <v>18</v>
      </c>
      <c r="J2564" t="s">
        <v>19</v>
      </c>
      <c r="K2564" t="s">
        <v>20</v>
      </c>
      <c r="L2564">
        <v>2831.2689999999998</v>
      </c>
      <c r="M2564" t="s">
        <v>29</v>
      </c>
      <c r="N2564" t="s">
        <v>22</v>
      </c>
      <c r="O2564" t="str">
        <f t="shared" si="80"/>
        <v xml:space="preserve">Tier 1-Supermarket </v>
      </c>
      <c r="P2564" s="1">
        <f t="shared" si="81"/>
        <v>5.9156124381353498E-5</v>
      </c>
    </row>
    <row r="2565" spans="1:16" x14ac:dyDescent="0.3">
      <c r="A2565" t="s">
        <v>30</v>
      </c>
      <c r="B2565">
        <v>17.5</v>
      </c>
      <c r="C2565" t="s">
        <v>15</v>
      </c>
      <c r="D2565">
        <v>1.67E-2</v>
      </c>
      <c r="E2565" t="s">
        <v>31</v>
      </c>
      <c r="F2565">
        <v>139.018</v>
      </c>
      <c r="G2565" t="s">
        <v>65</v>
      </c>
      <c r="H2565">
        <v>2004</v>
      </c>
      <c r="I2565" t="s">
        <v>55</v>
      </c>
      <c r="J2565" t="s">
        <v>49</v>
      </c>
      <c r="K2565" t="s">
        <v>20</v>
      </c>
      <c r="L2565">
        <v>2066.4694</v>
      </c>
      <c r="M2565" t="s">
        <v>21</v>
      </c>
      <c r="N2565" t="s">
        <v>22</v>
      </c>
      <c r="O2565" t="str">
        <f t="shared" si="80"/>
        <v xml:space="preserve">Tier 2-Supermarket </v>
      </c>
      <c r="P2565" s="1">
        <f t="shared" si="81"/>
        <v>4.3176512318914568E-5</v>
      </c>
    </row>
    <row r="2566" spans="1:16" x14ac:dyDescent="0.3">
      <c r="A2566" t="s">
        <v>1342</v>
      </c>
      <c r="B2566">
        <v>17.5</v>
      </c>
      <c r="C2566" t="s">
        <v>15</v>
      </c>
      <c r="D2566">
        <v>5.2499999999999998E-2</v>
      </c>
      <c r="E2566" t="s">
        <v>44</v>
      </c>
      <c r="F2566">
        <v>104.399</v>
      </c>
      <c r="G2566" t="s">
        <v>17</v>
      </c>
      <c r="H2566">
        <v>1999</v>
      </c>
      <c r="I2566" t="s">
        <v>18</v>
      </c>
      <c r="J2566" t="s">
        <v>19</v>
      </c>
      <c r="K2566" t="s">
        <v>20</v>
      </c>
      <c r="L2566">
        <v>1432.9375</v>
      </c>
      <c r="M2566" t="s">
        <v>45</v>
      </c>
      <c r="N2566" t="s">
        <v>22</v>
      </c>
      <c r="O2566" t="str">
        <f t="shared" si="80"/>
        <v xml:space="preserve">Tier 1-Supermarket </v>
      </c>
      <c r="P2566" s="1">
        <f t="shared" si="81"/>
        <v>2.9939588566365728E-5</v>
      </c>
    </row>
    <row r="2567" spans="1:16" x14ac:dyDescent="0.3">
      <c r="A2567" t="s">
        <v>80</v>
      </c>
      <c r="B2567">
        <v>17.5</v>
      </c>
      <c r="C2567" t="s">
        <v>15</v>
      </c>
      <c r="D2567">
        <v>9.7900000000000001E-2</v>
      </c>
      <c r="E2567" t="s">
        <v>25</v>
      </c>
      <c r="F2567">
        <v>172.67400000000001</v>
      </c>
      <c r="G2567" t="s">
        <v>65</v>
      </c>
      <c r="H2567">
        <v>2004</v>
      </c>
      <c r="I2567" t="s">
        <v>55</v>
      </c>
      <c r="J2567" t="s">
        <v>49</v>
      </c>
      <c r="K2567" t="s">
        <v>20</v>
      </c>
      <c r="L2567">
        <v>2575.0608999999999</v>
      </c>
      <c r="M2567" t="s">
        <v>29</v>
      </c>
      <c r="N2567" t="s">
        <v>22</v>
      </c>
      <c r="O2567" t="str">
        <f t="shared" si="80"/>
        <v xml:space="preserve">Tier 2-Supermarket </v>
      </c>
      <c r="P2567" s="1">
        <f t="shared" si="81"/>
        <v>5.3802949451274353E-5</v>
      </c>
    </row>
    <row r="2568" spans="1:16" x14ac:dyDescent="0.3">
      <c r="A2568" t="s">
        <v>80</v>
      </c>
      <c r="B2568">
        <v>17.5</v>
      </c>
      <c r="C2568" t="s">
        <v>15</v>
      </c>
      <c r="D2568">
        <v>9.7799999999999998E-2</v>
      </c>
      <c r="E2568" t="s">
        <v>25</v>
      </c>
      <c r="F2568">
        <v>175.47399999999999</v>
      </c>
      <c r="G2568" t="s">
        <v>39</v>
      </c>
      <c r="H2568">
        <v>1987</v>
      </c>
      <c r="I2568" t="s">
        <v>40</v>
      </c>
      <c r="J2568" t="s">
        <v>27</v>
      </c>
      <c r="K2568" t="s">
        <v>20</v>
      </c>
      <c r="L2568">
        <v>2686.4944</v>
      </c>
      <c r="M2568" t="s">
        <v>29</v>
      </c>
      <c r="N2568" t="s">
        <v>22</v>
      </c>
      <c r="O2568" t="str">
        <f t="shared" si="80"/>
        <v xml:space="preserve">Tier 3-Supermarket </v>
      </c>
      <c r="P2568" s="1">
        <f t="shared" si="81"/>
        <v>5.6131224859315611E-5</v>
      </c>
    </row>
    <row r="2569" spans="1:16" x14ac:dyDescent="0.3">
      <c r="A2569" t="s">
        <v>364</v>
      </c>
      <c r="B2569">
        <v>17.5</v>
      </c>
      <c r="C2569" t="s">
        <v>15</v>
      </c>
      <c r="D2569">
        <v>1.5599999999999999E-2</v>
      </c>
      <c r="E2569" t="s">
        <v>33</v>
      </c>
      <c r="F2569">
        <v>185.62700000000001</v>
      </c>
      <c r="G2569" t="s">
        <v>54</v>
      </c>
      <c r="H2569">
        <v>1997</v>
      </c>
      <c r="I2569" t="s">
        <v>55</v>
      </c>
      <c r="J2569" t="s">
        <v>19</v>
      </c>
      <c r="K2569" t="s">
        <v>20</v>
      </c>
      <c r="L2569">
        <v>2566.6104999999998</v>
      </c>
      <c r="M2569" t="s">
        <v>21</v>
      </c>
      <c r="N2569" t="s">
        <v>22</v>
      </c>
      <c r="O2569" t="str">
        <f t="shared" si="80"/>
        <v xml:space="preserve">Tier 1-Supermarket </v>
      </c>
      <c r="P2569" s="1">
        <f t="shared" si="81"/>
        <v>5.3626388017700853E-5</v>
      </c>
    </row>
    <row r="2570" spans="1:16" x14ac:dyDescent="0.3">
      <c r="A2570" t="s">
        <v>364</v>
      </c>
      <c r="B2570">
        <v>17.5</v>
      </c>
      <c r="C2570" t="s">
        <v>15</v>
      </c>
      <c r="D2570">
        <v>1.55E-2</v>
      </c>
      <c r="E2570" t="s">
        <v>33</v>
      </c>
      <c r="F2570">
        <v>183.327</v>
      </c>
      <c r="G2570" t="s">
        <v>39</v>
      </c>
      <c r="H2570">
        <v>1987</v>
      </c>
      <c r="I2570" t="s">
        <v>40</v>
      </c>
      <c r="J2570" t="s">
        <v>27</v>
      </c>
      <c r="K2570" t="s">
        <v>20</v>
      </c>
      <c r="L2570">
        <v>3395.4693000000002</v>
      </c>
      <c r="M2570" t="s">
        <v>21</v>
      </c>
      <c r="N2570" t="s">
        <v>22</v>
      </c>
      <c r="O2570" t="str">
        <f t="shared" si="80"/>
        <v xml:space="preserve">Tier 3-Supermarket </v>
      </c>
      <c r="P2570" s="1">
        <f t="shared" si="81"/>
        <v>7.0944443726070295E-5</v>
      </c>
    </row>
    <row r="2571" spans="1:16" x14ac:dyDescent="0.3">
      <c r="A2571" t="s">
        <v>80</v>
      </c>
      <c r="B2571">
        <v>17.5</v>
      </c>
      <c r="C2571" t="s">
        <v>15</v>
      </c>
      <c r="D2571">
        <v>9.8299999999999998E-2</v>
      </c>
      <c r="E2571" t="s">
        <v>25</v>
      </c>
      <c r="F2571">
        <v>173.47399999999999</v>
      </c>
      <c r="G2571" t="s">
        <v>26</v>
      </c>
      <c r="H2571">
        <v>2009</v>
      </c>
      <c r="I2571" t="s">
        <v>18</v>
      </c>
      <c r="J2571" t="s">
        <v>27</v>
      </c>
      <c r="K2571" t="s">
        <v>28</v>
      </c>
      <c r="L2571">
        <v>2568.5064000000002</v>
      </c>
      <c r="M2571" t="s">
        <v>29</v>
      </c>
      <c r="N2571" t="s">
        <v>22</v>
      </c>
      <c r="O2571" t="str">
        <f t="shared" si="80"/>
        <v xml:space="preserve">Tier 3-Supermarket </v>
      </c>
      <c r="P2571" s="1">
        <f t="shared" si="81"/>
        <v>5.3666000677682876E-5</v>
      </c>
    </row>
    <row r="2572" spans="1:16" x14ac:dyDescent="0.3">
      <c r="A2572" t="s">
        <v>364</v>
      </c>
      <c r="B2572">
        <v>17.5</v>
      </c>
      <c r="C2572" t="s">
        <v>15</v>
      </c>
      <c r="D2572">
        <v>2.5999999999999999E-2</v>
      </c>
      <c r="E2572" t="s">
        <v>33</v>
      </c>
      <c r="F2572">
        <v>185.227</v>
      </c>
      <c r="G2572" t="s">
        <v>34</v>
      </c>
      <c r="H2572">
        <v>1998</v>
      </c>
      <c r="J2572" t="s">
        <v>27</v>
      </c>
      <c r="K2572" t="s">
        <v>35</v>
      </c>
      <c r="L2572">
        <v>420.14420000000001</v>
      </c>
      <c r="M2572" t="s">
        <v>21</v>
      </c>
      <c r="N2572" t="s">
        <v>22</v>
      </c>
      <c r="O2572" t="str">
        <f t="shared" si="80"/>
        <v>Tier 3-Grocery Stor</v>
      </c>
      <c r="P2572" s="1">
        <f t="shared" si="81"/>
        <v>8.7784320576053569E-6</v>
      </c>
    </row>
    <row r="2573" spans="1:16" x14ac:dyDescent="0.3">
      <c r="A2573" t="s">
        <v>30</v>
      </c>
      <c r="B2573">
        <v>17.5</v>
      </c>
      <c r="C2573" t="s">
        <v>15</v>
      </c>
      <c r="D2573">
        <v>1.6799999999999999E-2</v>
      </c>
      <c r="E2573" t="s">
        <v>31</v>
      </c>
      <c r="F2573">
        <v>138.41800000000001</v>
      </c>
      <c r="G2573" t="s">
        <v>51</v>
      </c>
      <c r="H2573">
        <v>2007</v>
      </c>
      <c r="J2573" t="s">
        <v>49</v>
      </c>
      <c r="K2573" t="s">
        <v>20</v>
      </c>
      <c r="L2573">
        <v>1884.3325</v>
      </c>
      <c r="M2573" t="s">
        <v>21</v>
      </c>
      <c r="N2573" t="s">
        <v>22</v>
      </c>
      <c r="O2573" t="str">
        <f t="shared" si="80"/>
        <v xml:space="preserve">Tier 2-Supermarket </v>
      </c>
      <c r="P2573" s="1">
        <f t="shared" si="81"/>
        <v>3.9370970312544232E-5</v>
      </c>
    </row>
    <row r="2574" spans="1:16" x14ac:dyDescent="0.3">
      <c r="A2574" t="s">
        <v>364</v>
      </c>
      <c r="B2574">
        <v>17.5</v>
      </c>
      <c r="C2574" t="s">
        <v>15</v>
      </c>
      <c r="D2574">
        <v>1.5599999999999999E-2</v>
      </c>
      <c r="E2574" t="s">
        <v>33</v>
      </c>
      <c r="F2574">
        <v>182.52699999999999</v>
      </c>
      <c r="G2574" t="s">
        <v>51</v>
      </c>
      <c r="H2574">
        <v>2007</v>
      </c>
      <c r="J2574" t="s">
        <v>49</v>
      </c>
      <c r="K2574" t="s">
        <v>20</v>
      </c>
      <c r="L2574">
        <v>2870.5963000000002</v>
      </c>
      <c r="M2574" t="s">
        <v>21</v>
      </c>
      <c r="N2574" t="s">
        <v>22</v>
      </c>
      <c r="O2574" t="str">
        <f t="shared" si="80"/>
        <v xml:space="preserve">Tier 2-Supermarket </v>
      </c>
      <c r="P2574" s="1">
        <f t="shared" si="81"/>
        <v>5.9977823291058942E-5</v>
      </c>
    </row>
    <row r="2575" spans="1:16" x14ac:dyDescent="0.3">
      <c r="A2575" t="s">
        <v>1161</v>
      </c>
      <c r="B2575">
        <v>17.5</v>
      </c>
      <c r="C2575" t="s">
        <v>15</v>
      </c>
      <c r="D2575">
        <v>4.3799999999999999E-2</v>
      </c>
      <c r="E2575" t="s">
        <v>44</v>
      </c>
      <c r="F2575">
        <v>252.93600000000001</v>
      </c>
      <c r="G2575" t="s">
        <v>34</v>
      </c>
      <c r="H2575">
        <v>1998</v>
      </c>
      <c r="J2575" t="s">
        <v>27</v>
      </c>
      <c r="K2575" t="s">
        <v>35</v>
      </c>
      <c r="L2575">
        <v>399.21499999999997</v>
      </c>
      <c r="M2575" t="s">
        <v>45</v>
      </c>
      <c r="N2575" t="s">
        <v>22</v>
      </c>
      <c r="O2575" t="str">
        <f t="shared" si="80"/>
        <v>Tier 3-Grocery Stor</v>
      </c>
      <c r="P2575" s="1">
        <f t="shared" si="81"/>
        <v>8.3411403843654689E-6</v>
      </c>
    </row>
    <row r="2576" spans="1:16" x14ac:dyDescent="0.3">
      <c r="A2576" t="s">
        <v>1342</v>
      </c>
      <c r="B2576">
        <v>17.5</v>
      </c>
      <c r="C2576" t="s">
        <v>15</v>
      </c>
      <c r="D2576">
        <v>5.2400000000000002E-2</v>
      </c>
      <c r="E2576" t="s">
        <v>44</v>
      </c>
      <c r="F2576">
        <v>105.099</v>
      </c>
      <c r="G2576" t="s">
        <v>39</v>
      </c>
      <c r="H2576">
        <v>1987</v>
      </c>
      <c r="I2576" t="s">
        <v>40</v>
      </c>
      <c r="J2576" t="s">
        <v>27</v>
      </c>
      <c r="K2576" t="s">
        <v>20</v>
      </c>
      <c r="L2576">
        <v>1520.5515</v>
      </c>
      <c r="M2576" t="s">
        <v>45</v>
      </c>
      <c r="N2576" t="s">
        <v>22</v>
      </c>
      <c r="O2576" t="str">
        <f t="shared" si="80"/>
        <v xml:space="preserve">Tier 3-Supermarket </v>
      </c>
      <c r="P2576" s="1">
        <f t="shared" si="81"/>
        <v>3.1770182791622288E-5</v>
      </c>
    </row>
    <row r="2577" spans="1:16" x14ac:dyDescent="0.3">
      <c r="A2577" t="s">
        <v>30</v>
      </c>
      <c r="B2577">
        <v>17.5</v>
      </c>
      <c r="C2577" t="s">
        <v>15</v>
      </c>
      <c r="D2577">
        <v>0</v>
      </c>
      <c r="E2577" t="s">
        <v>31</v>
      </c>
      <c r="F2577">
        <v>140.41800000000001</v>
      </c>
      <c r="G2577" t="s">
        <v>54</v>
      </c>
      <c r="H2577">
        <v>1997</v>
      </c>
      <c r="I2577" t="s">
        <v>55</v>
      </c>
      <c r="J2577" t="s">
        <v>19</v>
      </c>
      <c r="K2577" t="s">
        <v>20</v>
      </c>
      <c r="L2577">
        <v>1954.5969</v>
      </c>
      <c r="M2577" t="s">
        <v>21</v>
      </c>
      <c r="N2577" t="s">
        <v>36</v>
      </c>
      <c r="O2577" t="str">
        <f t="shared" si="80"/>
        <v xml:space="preserve">Tier 1-Supermarket </v>
      </c>
      <c r="P2577" s="1">
        <f t="shared" si="81"/>
        <v>4.0839064508461744E-5</v>
      </c>
    </row>
    <row r="2578" spans="1:16" x14ac:dyDescent="0.3">
      <c r="A2578" t="s">
        <v>722</v>
      </c>
      <c r="B2578">
        <v>17.5</v>
      </c>
      <c r="C2578" t="s">
        <v>24</v>
      </c>
      <c r="D2578">
        <v>7.4999999999999997E-3</v>
      </c>
      <c r="E2578" t="s">
        <v>16</v>
      </c>
      <c r="F2578">
        <v>145.71</v>
      </c>
      <c r="G2578" t="s">
        <v>54</v>
      </c>
      <c r="H2578">
        <v>1997</v>
      </c>
      <c r="I2578" t="s">
        <v>55</v>
      </c>
      <c r="J2578" t="s">
        <v>19</v>
      </c>
      <c r="K2578" t="s">
        <v>20</v>
      </c>
      <c r="L2578">
        <v>2971.0385999999999</v>
      </c>
      <c r="M2578" t="s">
        <v>21</v>
      </c>
      <c r="N2578" t="s">
        <v>22</v>
      </c>
      <c r="O2578" t="str">
        <f t="shared" si="80"/>
        <v xml:space="preserve">Tier 1-Supermarket </v>
      </c>
      <c r="P2578" s="1">
        <f t="shared" si="81"/>
        <v>6.2076450158357388E-5</v>
      </c>
    </row>
    <row r="2579" spans="1:16" x14ac:dyDescent="0.3">
      <c r="A2579" t="s">
        <v>1342</v>
      </c>
      <c r="B2579">
        <v>17.5</v>
      </c>
      <c r="C2579" t="s">
        <v>15</v>
      </c>
      <c r="D2579">
        <v>8.7800000000000003E-2</v>
      </c>
      <c r="E2579" t="s">
        <v>44</v>
      </c>
      <c r="F2579">
        <v>105.099</v>
      </c>
      <c r="G2579" t="s">
        <v>34</v>
      </c>
      <c r="H2579">
        <v>1998</v>
      </c>
      <c r="J2579" t="s">
        <v>27</v>
      </c>
      <c r="K2579" t="s">
        <v>35</v>
      </c>
      <c r="L2579">
        <v>182.63040000000001</v>
      </c>
      <c r="M2579" t="s">
        <v>45</v>
      </c>
      <c r="N2579" t="s">
        <v>22</v>
      </c>
      <c r="O2579" t="str">
        <f t="shared" si="80"/>
        <v>Tier 3-Grocery Stor</v>
      </c>
      <c r="P2579" s="1">
        <f t="shared" si="81"/>
        <v>3.8158531238876783E-6</v>
      </c>
    </row>
    <row r="2580" spans="1:16" x14ac:dyDescent="0.3">
      <c r="A2580" t="s">
        <v>722</v>
      </c>
      <c r="B2580">
        <v>17.5</v>
      </c>
      <c r="C2580" t="s">
        <v>24</v>
      </c>
      <c r="D2580">
        <v>7.6E-3</v>
      </c>
      <c r="E2580" t="s">
        <v>16</v>
      </c>
      <c r="F2580">
        <v>145.51</v>
      </c>
      <c r="G2580" t="s">
        <v>51</v>
      </c>
      <c r="H2580">
        <v>2007</v>
      </c>
      <c r="J2580" t="s">
        <v>49</v>
      </c>
      <c r="K2580" t="s">
        <v>20</v>
      </c>
      <c r="L2580">
        <v>2797.3793999999998</v>
      </c>
      <c r="M2580" t="s">
        <v>21</v>
      </c>
      <c r="N2580" t="s">
        <v>22</v>
      </c>
      <c r="O2580" t="str">
        <f t="shared" si="80"/>
        <v xml:space="preserve">Tier 2-Supermarket </v>
      </c>
      <c r="P2580" s="1">
        <f t="shared" si="81"/>
        <v>5.8448039987806178E-5</v>
      </c>
    </row>
    <row r="2581" spans="1:16" x14ac:dyDescent="0.3">
      <c r="A2581" t="s">
        <v>303</v>
      </c>
      <c r="B2581">
        <v>17.350000000000001</v>
      </c>
      <c r="C2581" t="s">
        <v>24</v>
      </c>
      <c r="D2581">
        <v>6.2799999999999995E-2</v>
      </c>
      <c r="E2581" t="s">
        <v>42</v>
      </c>
      <c r="F2581">
        <v>88.183000000000007</v>
      </c>
      <c r="G2581" t="s">
        <v>39</v>
      </c>
      <c r="H2581">
        <v>1987</v>
      </c>
      <c r="I2581" t="s">
        <v>40</v>
      </c>
      <c r="J2581" t="s">
        <v>27</v>
      </c>
      <c r="K2581" t="s">
        <v>20</v>
      </c>
      <c r="L2581">
        <v>539.298</v>
      </c>
      <c r="M2581" t="s">
        <v>21</v>
      </c>
      <c r="N2581" t="s">
        <v>22</v>
      </c>
      <c r="O2581" t="str">
        <f t="shared" si="80"/>
        <v xml:space="preserve">Tier 3-Supermarket </v>
      </c>
      <c r="P2581" s="1">
        <f t="shared" si="81"/>
        <v>1.1268014295573886E-5</v>
      </c>
    </row>
    <row r="2582" spans="1:16" x14ac:dyDescent="0.3">
      <c r="A2582" t="s">
        <v>479</v>
      </c>
      <c r="B2582">
        <v>17.350000000000001</v>
      </c>
      <c r="C2582" t="s">
        <v>15</v>
      </c>
      <c r="D2582">
        <v>0.16739999999999999</v>
      </c>
      <c r="E2582" t="s">
        <v>38</v>
      </c>
      <c r="F2582">
        <v>175.67099999999999</v>
      </c>
      <c r="G2582" t="s">
        <v>54</v>
      </c>
      <c r="H2582">
        <v>1997</v>
      </c>
      <c r="I2582" t="s">
        <v>55</v>
      </c>
      <c r="J2582" t="s">
        <v>19</v>
      </c>
      <c r="K2582" t="s">
        <v>20</v>
      </c>
      <c r="L2582">
        <v>2812.3391999999999</v>
      </c>
      <c r="M2582" t="s">
        <v>38</v>
      </c>
      <c r="N2582" t="s">
        <v>57</v>
      </c>
      <c r="O2582" t="str">
        <f t="shared" si="80"/>
        <v xml:space="preserve">Tier 1-Supermarket </v>
      </c>
      <c r="P2582" s="1">
        <f t="shared" si="81"/>
        <v>5.8760607882103818E-5</v>
      </c>
    </row>
    <row r="2583" spans="1:16" x14ac:dyDescent="0.3">
      <c r="A2583" t="s">
        <v>303</v>
      </c>
      <c r="B2583">
        <v>17.350000000000001</v>
      </c>
      <c r="C2583" t="s">
        <v>24</v>
      </c>
      <c r="D2583">
        <v>6.3E-2</v>
      </c>
      <c r="E2583" t="s">
        <v>42</v>
      </c>
      <c r="F2583">
        <v>87.983000000000004</v>
      </c>
      <c r="G2583" t="s">
        <v>48</v>
      </c>
      <c r="H2583">
        <v>2002</v>
      </c>
      <c r="J2583" t="s">
        <v>49</v>
      </c>
      <c r="K2583" t="s">
        <v>20</v>
      </c>
      <c r="L2583">
        <v>1707.777</v>
      </c>
      <c r="M2583" t="s">
        <v>21</v>
      </c>
      <c r="N2583" t="s">
        <v>22</v>
      </c>
      <c r="O2583" t="str">
        <f t="shared" si="80"/>
        <v xml:space="preserve">Tier 2-Supermarket </v>
      </c>
      <c r="P2583" s="1">
        <f t="shared" si="81"/>
        <v>3.5682045269317308E-5</v>
      </c>
    </row>
    <row r="2584" spans="1:16" x14ac:dyDescent="0.3">
      <c r="A2584" t="s">
        <v>555</v>
      </c>
      <c r="B2584">
        <v>17.350000000000001</v>
      </c>
      <c r="C2584" t="s">
        <v>24</v>
      </c>
      <c r="D2584">
        <v>0.1469</v>
      </c>
      <c r="E2584" t="s">
        <v>553</v>
      </c>
      <c r="F2584">
        <v>149.60499999999999</v>
      </c>
      <c r="G2584" t="s">
        <v>26</v>
      </c>
      <c r="H2584">
        <v>2009</v>
      </c>
      <c r="I2584" t="s">
        <v>18</v>
      </c>
      <c r="J2584" t="s">
        <v>27</v>
      </c>
      <c r="K2584" t="s">
        <v>28</v>
      </c>
      <c r="L2584">
        <v>3745.125</v>
      </c>
      <c r="M2584" t="s">
        <v>21</v>
      </c>
      <c r="N2584" t="s">
        <v>57</v>
      </c>
      <c r="O2584" t="str">
        <f t="shared" si="80"/>
        <v xml:space="preserve">Tier 3-Supermarket </v>
      </c>
      <c r="P2584" s="1">
        <f t="shared" si="81"/>
        <v>7.8250099274818649E-5</v>
      </c>
    </row>
    <row r="2585" spans="1:16" x14ac:dyDescent="0.3">
      <c r="A2585" t="s">
        <v>479</v>
      </c>
      <c r="B2585">
        <v>17.350000000000001</v>
      </c>
      <c r="C2585" t="s">
        <v>15</v>
      </c>
      <c r="D2585">
        <v>0.16739999999999999</v>
      </c>
      <c r="E2585" t="s">
        <v>38</v>
      </c>
      <c r="F2585">
        <v>176.071</v>
      </c>
      <c r="G2585" t="s">
        <v>65</v>
      </c>
      <c r="H2585">
        <v>2004</v>
      </c>
      <c r="I2585" t="s">
        <v>55</v>
      </c>
      <c r="J2585" t="s">
        <v>49</v>
      </c>
      <c r="K2585" t="s">
        <v>20</v>
      </c>
      <c r="L2585">
        <v>2109.2543999999998</v>
      </c>
      <c r="M2585" t="s">
        <v>38</v>
      </c>
      <c r="N2585" t="s">
        <v>57</v>
      </c>
      <c r="O2585" t="str">
        <f t="shared" si="80"/>
        <v xml:space="preserve">Tier 2-Supermarket </v>
      </c>
      <c r="P2585" s="1">
        <f t="shared" si="81"/>
        <v>4.4070455911577862E-5</v>
      </c>
    </row>
    <row r="2586" spans="1:16" x14ac:dyDescent="0.3">
      <c r="A2586" t="s">
        <v>607</v>
      </c>
      <c r="B2586">
        <v>17.350000000000001</v>
      </c>
      <c r="C2586" t="s">
        <v>15</v>
      </c>
      <c r="D2586">
        <v>2.0500000000000001E-2</v>
      </c>
      <c r="E2586" t="s">
        <v>161</v>
      </c>
      <c r="F2586">
        <v>80.561999999999998</v>
      </c>
      <c r="G2586" t="s">
        <v>39</v>
      </c>
      <c r="H2586">
        <v>1987</v>
      </c>
      <c r="I2586" t="s">
        <v>40</v>
      </c>
      <c r="J2586" t="s">
        <v>27</v>
      </c>
      <c r="K2586" t="s">
        <v>20</v>
      </c>
      <c r="L2586">
        <v>322.24720000000002</v>
      </c>
      <c r="M2586" t="s">
        <v>45</v>
      </c>
      <c r="N2586" t="s">
        <v>22</v>
      </c>
      <c r="O2586" t="str">
        <f t="shared" si="80"/>
        <v xml:space="preserve">Tier 3-Supermarket </v>
      </c>
      <c r="P2586" s="1">
        <f t="shared" si="81"/>
        <v>6.7329863198243966E-6</v>
      </c>
    </row>
    <row r="2587" spans="1:16" x14ac:dyDescent="0.3">
      <c r="A2587" t="s">
        <v>814</v>
      </c>
      <c r="B2587">
        <v>17.350000000000001</v>
      </c>
      <c r="C2587" t="s">
        <v>15</v>
      </c>
      <c r="D2587">
        <v>5.62E-2</v>
      </c>
      <c r="E2587" t="s">
        <v>42</v>
      </c>
      <c r="F2587">
        <v>102.002</v>
      </c>
      <c r="G2587" t="s">
        <v>51</v>
      </c>
      <c r="H2587">
        <v>2007</v>
      </c>
      <c r="J2587" t="s">
        <v>49</v>
      </c>
      <c r="K2587" t="s">
        <v>20</v>
      </c>
      <c r="L2587">
        <v>1619.2256</v>
      </c>
      <c r="M2587" t="s">
        <v>21</v>
      </c>
      <c r="N2587" t="s">
        <v>22</v>
      </c>
      <c r="O2587" t="str">
        <f t="shared" si="80"/>
        <v xml:space="preserve">Tier 2-Supermarket </v>
      </c>
      <c r="P2587" s="1">
        <f t="shared" si="81"/>
        <v>3.3831865144241594E-5</v>
      </c>
    </row>
    <row r="2588" spans="1:16" x14ac:dyDescent="0.3">
      <c r="A2588" t="s">
        <v>848</v>
      </c>
      <c r="B2588">
        <v>17.350000000000001</v>
      </c>
      <c r="C2588" t="s">
        <v>15</v>
      </c>
      <c r="D2588">
        <v>1.47E-2</v>
      </c>
      <c r="E2588" t="s">
        <v>47</v>
      </c>
      <c r="F2588">
        <v>74.504000000000005</v>
      </c>
      <c r="G2588" t="s">
        <v>65</v>
      </c>
      <c r="H2588">
        <v>2004</v>
      </c>
      <c r="I2588" t="s">
        <v>55</v>
      </c>
      <c r="J2588" t="s">
        <v>49</v>
      </c>
      <c r="K2588" t="s">
        <v>20</v>
      </c>
      <c r="L2588">
        <v>739.03800000000001</v>
      </c>
      <c r="M2588" t="s">
        <v>45</v>
      </c>
      <c r="N2588" t="s">
        <v>22</v>
      </c>
      <c r="O2588" t="str">
        <f t="shared" si="80"/>
        <v xml:space="preserve">Tier 2-Supermarket </v>
      </c>
      <c r="P2588" s="1">
        <f t="shared" si="81"/>
        <v>1.5441352923564213E-5</v>
      </c>
    </row>
    <row r="2589" spans="1:16" x14ac:dyDescent="0.3">
      <c r="A2589" t="s">
        <v>479</v>
      </c>
      <c r="B2589">
        <v>17.350000000000001</v>
      </c>
      <c r="C2589" t="s">
        <v>15</v>
      </c>
      <c r="D2589">
        <v>0.16719999999999999</v>
      </c>
      <c r="E2589" t="s">
        <v>38</v>
      </c>
      <c r="F2589">
        <v>176.27099999999999</v>
      </c>
      <c r="G2589" t="s">
        <v>39</v>
      </c>
      <c r="H2589">
        <v>1987</v>
      </c>
      <c r="I2589" t="s">
        <v>40</v>
      </c>
      <c r="J2589" t="s">
        <v>27</v>
      </c>
      <c r="K2589" t="s">
        <v>20</v>
      </c>
      <c r="L2589">
        <v>2988.1104</v>
      </c>
      <c r="M2589" t="s">
        <v>38</v>
      </c>
      <c r="N2589" t="s">
        <v>57</v>
      </c>
      <c r="O2589" t="str">
        <f t="shared" si="80"/>
        <v xml:space="preserve">Tier 3-Supermarket </v>
      </c>
      <c r="P2589" s="1">
        <f t="shared" si="81"/>
        <v>6.2433145874735309E-5</v>
      </c>
    </row>
    <row r="2590" spans="1:16" x14ac:dyDescent="0.3">
      <c r="A2590" t="s">
        <v>303</v>
      </c>
      <c r="B2590">
        <v>17.350000000000001</v>
      </c>
      <c r="C2590" t="s">
        <v>24</v>
      </c>
      <c r="D2590">
        <v>6.3200000000000006E-2</v>
      </c>
      <c r="E2590" t="s">
        <v>42</v>
      </c>
      <c r="F2590">
        <v>89.382999999999996</v>
      </c>
      <c r="G2590" t="s">
        <v>51</v>
      </c>
      <c r="H2590">
        <v>2007</v>
      </c>
      <c r="J2590" t="s">
        <v>49</v>
      </c>
      <c r="K2590" t="s">
        <v>20</v>
      </c>
      <c r="L2590">
        <v>1258.3620000000001</v>
      </c>
      <c r="M2590" t="s">
        <v>21</v>
      </c>
      <c r="N2590" t="s">
        <v>22</v>
      </c>
      <c r="O2590" t="str">
        <f t="shared" si="80"/>
        <v xml:space="preserve">Tier 2-Supermarket </v>
      </c>
      <c r="P2590" s="1">
        <f t="shared" si="81"/>
        <v>2.6292033356339068E-5</v>
      </c>
    </row>
    <row r="2591" spans="1:16" x14ac:dyDescent="0.3">
      <c r="A2591" t="s">
        <v>479</v>
      </c>
      <c r="B2591">
        <v>17.350000000000001</v>
      </c>
      <c r="C2591" t="s">
        <v>15</v>
      </c>
      <c r="D2591">
        <v>0.1681</v>
      </c>
      <c r="E2591" t="s">
        <v>38</v>
      </c>
      <c r="F2591">
        <v>176.27099999999999</v>
      </c>
      <c r="G2591" t="s">
        <v>26</v>
      </c>
      <c r="H2591">
        <v>2009</v>
      </c>
      <c r="I2591" t="s">
        <v>18</v>
      </c>
      <c r="J2591" t="s">
        <v>27</v>
      </c>
      <c r="K2591" t="s">
        <v>28</v>
      </c>
      <c r="L2591">
        <v>1230.3984</v>
      </c>
      <c r="M2591" t="s">
        <v>38</v>
      </c>
      <c r="N2591" t="s">
        <v>57</v>
      </c>
      <c r="O2591" t="str">
        <f t="shared" si="80"/>
        <v xml:space="preserve">Tier 3-Supermarket </v>
      </c>
      <c r="P2591" s="1">
        <f t="shared" si="81"/>
        <v>2.5707765948420422E-5</v>
      </c>
    </row>
    <row r="2592" spans="1:16" x14ac:dyDescent="0.3">
      <c r="A2592" t="s">
        <v>479</v>
      </c>
      <c r="B2592">
        <v>17.350000000000001</v>
      </c>
      <c r="C2592" t="s">
        <v>15</v>
      </c>
      <c r="D2592">
        <v>0.16830000000000001</v>
      </c>
      <c r="E2592" t="s">
        <v>38</v>
      </c>
      <c r="F2592">
        <v>176.77099999999999</v>
      </c>
      <c r="G2592" t="s">
        <v>51</v>
      </c>
      <c r="H2592">
        <v>2007</v>
      </c>
      <c r="J2592" t="s">
        <v>49</v>
      </c>
      <c r="K2592" t="s">
        <v>20</v>
      </c>
      <c r="L2592">
        <v>2812.3391999999999</v>
      </c>
      <c r="M2592" t="s">
        <v>38</v>
      </c>
      <c r="N2592" t="s">
        <v>57</v>
      </c>
      <c r="O2592" t="str">
        <f t="shared" si="80"/>
        <v xml:space="preserve">Tier 2-Supermarket </v>
      </c>
      <c r="P2592" s="1">
        <f t="shared" si="81"/>
        <v>5.8760607882103818E-5</v>
      </c>
    </row>
    <row r="2593" spans="1:16" x14ac:dyDescent="0.3">
      <c r="A2593" t="s">
        <v>814</v>
      </c>
      <c r="B2593">
        <v>17.350000000000001</v>
      </c>
      <c r="C2593" t="s">
        <v>15</v>
      </c>
      <c r="D2593">
        <v>5.5899999999999998E-2</v>
      </c>
      <c r="E2593" t="s">
        <v>42</v>
      </c>
      <c r="F2593">
        <v>99.802000000000007</v>
      </c>
      <c r="G2593" t="s">
        <v>65</v>
      </c>
      <c r="H2593">
        <v>2004</v>
      </c>
      <c r="I2593" t="s">
        <v>55</v>
      </c>
      <c r="J2593" t="s">
        <v>49</v>
      </c>
      <c r="K2593" t="s">
        <v>20</v>
      </c>
      <c r="L2593">
        <v>607.20960000000002</v>
      </c>
      <c r="M2593" t="s">
        <v>21</v>
      </c>
      <c r="N2593" t="s">
        <v>22</v>
      </c>
      <c r="O2593" t="str">
        <f t="shared" si="80"/>
        <v xml:space="preserve">Tier 2-Supermarket </v>
      </c>
      <c r="P2593" s="1">
        <f t="shared" si="81"/>
        <v>1.2686949429090597E-5</v>
      </c>
    </row>
    <row r="2594" spans="1:16" x14ac:dyDescent="0.3">
      <c r="A2594" t="s">
        <v>814</v>
      </c>
      <c r="B2594">
        <v>17.350000000000001</v>
      </c>
      <c r="C2594" t="s">
        <v>15</v>
      </c>
      <c r="D2594">
        <v>0</v>
      </c>
      <c r="E2594" t="s">
        <v>42</v>
      </c>
      <c r="F2594">
        <v>101.902</v>
      </c>
      <c r="G2594" t="s">
        <v>39</v>
      </c>
      <c r="H2594">
        <v>1987</v>
      </c>
      <c r="I2594" t="s">
        <v>40</v>
      </c>
      <c r="J2594" t="s">
        <v>27</v>
      </c>
      <c r="K2594" t="s">
        <v>20</v>
      </c>
      <c r="L2594">
        <v>1821.6288</v>
      </c>
      <c r="M2594" t="s">
        <v>21</v>
      </c>
      <c r="N2594" t="s">
        <v>36</v>
      </c>
      <c r="O2594" t="str">
        <f t="shared" si="80"/>
        <v xml:space="preserve">Tier 3-Supermarket </v>
      </c>
      <c r="P2594" s="1">
        <f t="shared" si="81"/>
        <v>3.8060848287271791E-5</v>
      </c>
    </row>
    <row r="2595" spans="1:16" x14ac:dyDescent="0.3">
      <c r="A2595" t="s">
        <v>814</v>
      </c>
      <c r="B2595">
        <v>17.350000000000001</v>
      </c>
      <c r="C2595" t="s">
        <v>15</v>
      </c>
      <c r="D2595">
        <v>5.6000000000000001E-2</v>
      </c>
      <c r="E2595" t="s">
        <v>42</v>
      </c>
      <c r="F2595">
        <v>99.201999999999998</v>
      </c>
      <c r="G2595" t="s">
        <v>17</v>
      </c>
      <c r="H2595">
        <v>1999</v>
      </c>
      <c r="I2595" t="s">
        <v>18</v>
      </c>
      <c r="J2595" t="s">
        <v>19</v>
      </c>
      <c r="K2595" t="s">
        <v>20</v>
      </c>
      <c r="L2595">
        <v>1518.0239999999999</v>
      </c>
      <c r="M2595" t="s">
        <v>21</v>
      </c>
      <c r="N2595" t="s">
        <v>22</v>
      </c>
      <c r="O2595" t="str">
        <f t="shared" si="80"/>
        <v xml:space="preserve">Tier 1-Supermarket </v>
      </c>
      <c r="P2595" s="1">
        <f t="shared" si="81"/>
        <v>3.1717373572726493E-5</v>
      </c>
    </row>
    <row r="2596" spans="1:16" x14ac:dyDescent="0.3">
      <c r="A2596" t="s">
        <v>848</v>
      </c>
      <c r="B2596">
        <v>17.350000000000001</v>
      </c>
      <c r="C2596" t="s">
        <v>15</v>
      </c>
      <c r="D2596">
        <v>1.47E-2</v>
      </c>
      <c r="E2596" t="s">
        <v>47</v>
      </c>
      <c r="F2596">
        <v>73.603999999999999</v>
      </c>
      <c r="G2596" t="s">
        <v>39</v>
      </c>
      <c r="H2596">
        <v>1987</v>
      </c>
      <c r="I2596" t="s">
        <v>40</v>
      </c>
      <c r="J2596" t="s">
        <v>27</v>
      </c>
      <c r="K2596" t="s">
        <v>20</v>
      </c>
      <c r="L2596">
        <v>739.03800000000001</v>
      </c>
      <c r="M2596" t="s">
        <v>45</v>
      </c>
      <c r="N2596" t="s">
        <v>22</v>
      </c>
      <c r="O2596" t="str">
        <f t="shared" si="80"/>
        <v xml:space="preserve">Tier 3-Supermarket </v>
      </c>
      <c r="P2596" s="1">
        <f t="shared" si="81"/>
        <v>1.5441352923564213E-5</v>
      </c>
    </row>
    <row r="2597" spans="1:16" x14ac:dyDescent="0.3">
      <c r="A2597" t="s">
        <v>303</v>
      </c>
      <c r="B2597">
        <v>17.350000000000001</v>
      </c>
      <c r="C2597" t="s">
        <v>24</v>
      </c>
      <c r="D2597">
        <v>6.2799999999999995E-2</v>
      </c>
      <c r="E2597" t="s">
        <v>42</v>
      </c>
      <c r="F2597">
        <v>90.882999999999996</v>
      </c>
      <c r="G2597" t="s">
        <v>65</v>
      </c>
      <c r="H2597">
        <v>2004</v>
      </c>
      <c r="I2597" t="s">
        <v>55</v>
      </c>
      <c r="J2597" t="s">
        <v>49</v>
      </c>
      <c r="K2597" t="s">
        <v>20</v>
      </c>
      <c r="L2597">
        <v>1707.777</v>
      </c>
      <c r="M2597" t="s">
        <v>21</v>
      </c>
      <c r="N2597" t="s">
        <v>22</v>
      </c>
      <c r="O2597" t="str">
        <f t="shared" si="80"/>
        <v xml:space="preserve">Tier 2-Supermarket </v>
      </c>
      <c r="P2597" s="1">
        <f t="shared" si="81"/>
        <v>3.5682045269317308E-5</v>
      </c>
    </row>
    <row r="2598" spans="1:16" x14ac:dyDescent="0.3">
      <c r="A2598" t="s">
        <v>848</v>
      </c>
      <c r="B2598">
        <v>17.350000000000001</v>
      </c>
      <c r="C2598" t="s">
        <v>15</v>
      </c>
      <c r="D2598">
        <v>1.47E-2</v>
      </c>
      <c r="E2598" t="s">
        <v>47</v>
      </c>
      <c r="F2598">
        <v>74.103999999999999</v>
      </c>
      <c r="G2598" t="s">
        <v>54</v>
      </c>
      <c r="H2598">
        <v>1997</v>
      </c>
      <c r="I2598" t="s">
        <v>55</v>
      </c>
      <c r="J2598" t="s">
        <v>19</v>
      </c>
      <c r="K2598" t="s">
        <v>20</v>
      </c>
      <c r="L2598">
        <v>960.74940000000004</v>
      </c>
      <c r="M2598" t="s">
        <v>45</v>
      </c>
      <c r="N2598" t="s">
        <v>22</v>
      </c>
      <c r="O2598" t="str">
        <f t="shared" si="80"/>
        <v xml:space="preserve">Tier 1-Supermarket </v>
      </c>
      <c r="P2598" s="1">
        <f t="shared" si="81"/>
        <v>2.0073758800633478E-5</v>
      </c>
    </row>
    <row r="2599" spans="1:16" x14ac:dyDescent="0.3">
      <c r="A2599" t="s">
        <v>555</v>
      </c>
      <c r="B2599">
        <v>17.350000000000001</v>
      </c>
      <c r="C2599" t="s">
        <v>24</v>
      </c>
      <c r="D2599">
        <v>0.14630000000000001</v>
      </c>
      <c r="E2599" t="s">
        <v>553</v>
      </c>
      <c r="F2599">
        <v>150.405</v>
      </c>
      <c r="G2599" t="s">
        <v>54</v>
      </c>
      <c r="H2599">
        <v>1997</v>
      </c>
      <c r="I2599" t="s">
        <v>55</v>
      </c>
      <c r="J2599" t="s">
        <v>19</v>
      </c>
      <c r="K2599" t="s">
        <v>20</v>
      </c>
      <c r="L2599">
        <v>3894.93</v>
      </c>
      <c r="M2599" t="s">
        <v>21</v>
      </c>
      <c r="N2599" t="s">
        <v>57</v>
      </c>
      <c r="O2599" t="str">
        <f t="shared" si="80"/>
        <v xml:space="preserve">Tier 1-Supermarket </v>
      </c>
      <c r="P2599" s="1">
        <f t="shared" si="81"/>
        <v>8.1380103245811392E-5</v>
      </c>
    </row>
    <row r="2600" spans="1:16" x14ac:dyDescent="0.3">
      <c r="A2600" t="s">
        <v>607</v>
      </c>
      <c r="B2600">
        <v>17.350000000000001</v>
      </c>
      <c r="C2600" t="s">
        <v>15</v>
      </c>
      <c r="D2600">
        <v>2.07E-2</v>
      </c>
      <c r="E2600" t="s">
        <v>161</v>
      </c>
      <c r="F2600">
        <v>80.662000000000006</v>
      </c>
      <c r="G2600" t="s">
        <v>51</v>
      </c>
      <c r="H2600">
        <v>2007</v>
      </c>
      <c r="J2600" t="s">
        <v>49</v>
      </c>
      <c r="K2600" t="s">
        <v>20</v>
      </c>
      <c r="L2600">
        <v>1208.4269999999999</v>
      </c>
      <c r="M2600" t="s">
        <v>45</v>
      </c>
      <c r="N2600" t="s">
        <v>22</v>
      </c>
      <c r="O2600" t="str">
        <f t="shared" si="80"/>
        <v xml:space="preserve">Tier 2-Supermarket </v>
      </c>
      <c r="P2600" s="1">
        <f t="shared" si="81"/>
        <v>2.5248698699341483E-5</v>
      </c>
    </row>
    <row r="2601" spans="1:16" x14ac:dyDescent="0.3">
      <c r="A2601" t="s">
        <v>1525</v>
      </c>
      <c r="B2601">
        <v>17.350000000000001</v>
      </c>
      <c r="C2601" t="s">
        <v>24</v>
      </c>
      <c r="D2601">
        <v>4.1500000000000002E-2</v>
      </c>
      <c r="E2601" t="s">
        <v>47</v>
      </c>
      <c r="F2601">
        <v>93.18</v>
      </c>
      <c r="G2601" t="s">
        <v>17</v>
      </c>
      <c r="H2601">
        <v>1999</v>
      </c>
      <c r="I2601" t="s">
        <v>18</v>
      </c>
      <c r="J2601" t="s">
        <v>19</v>
      </c>
      <c r="K2601" t="s">
        <v>20</v>
      </c>
      <c r="L2601">
        <v>1378.2059999999999</v>
      </c>
      <c r="M2601" t="s">
        <v>45</v>
      </c>
      <c r="N2601" t="s">
        <v>22</v>
      </c>
      <c r="O2601" t="str">
        <f t="shared" si="80"/>
        <v xml:space="preserve">Tier 1-Supermarket </v>
      </c>
      <c r="P2601" s="1">
        <f t="shared" si="81"/>
        <v>2.8796036533133262E-5</v>
      </c>
    </row>
    <row r="2602" spans="1:16" x14ac:dyDescent="0.3">
      <c r="A2602" t="s">
        <v>814</v>
      </c>
      <c r="B2602">
        <v>17.350000000000001</v>
      </c>
      <c r="C2602" t="s">
        <v>15</v>
      </c>
      <c r="D2602">
        <v>5.6000000000000001E-2</v>
      </c>
      <c r="E2602" t="s">
        <v>42</v>
      </c>
      <c r="F2602">
        <v>102.30200000000001</v>
      </c>
      <c r="G2602" t="s">
        <v>48</v>
      </c>
      <c r="H2602">
        <v>2002</v>
      </c>
      <c r="J2602" t="s">
        <v>49</v>
      </c>
      <c r="K2602" t="s">
        <v>20</v>
      </c>
      <c r="L2602">
        <v>1619.2256</v>
      </c>
      <c r="M2602" t="s">
        <v>21</v>
      </c>
      <c r="N2602" t="s">
        <v>22</v>
      </c>
      <c r="O2602" t="str">
        <f t="shared" si="80"/>
        <v xml:space="preserve">Tier 2-Supermarket </v>
      </c>
      <c r="P2602" s="1">
        <f t="shared" si="81"/>
        <v>3.3831865144241594E-5</v>
      </c>
    </row>
    <row r="2603" spans="1:16" x14ac:dyDescent="0.3">
      <c r="A2603" t="s">
        <v>479</v>
      </c>
      <c r="B2603">
        <v>17.350000000000001</v>
      </c>
      <c r="C2603" t="s">
        <v>15</v>
      </c>
      <c r="D2603">
        <v>0.2802</v>
      </c>
      <c r="E2603" t="s">
        <v>38</v>
      </c>
      <c r="F2603">
        <v>177.571</v>
      </c>
      <c r="G2603" t="s">
        <v>34</v>
      </c>
      <c r="H2603">
        <v>1998</v>
      </c>
      <c r="J2603" t="s">
        <v>27</v>
      </c>
      <c r="K2603" t="s">
        <v>35</v>
      </c>
      <c r="L2603">
        <v>527.31359999999995</v>
      </c>
      <c r="M2603" t="s">
        <v>38</v>
      </c>
      <c r="N2603" t="s">
        <v>57</v>
      </c>
      <c r="O2603" t="str">
        <f t="shared" si="80"/>
        <v>Tier 3-Grocery Stor</v>
      </c>
      <c r="P2603" s="1">
        <f t="shared" si="81"/>
        <v>1.1017613977894465E-5</v>
      </c>
    </row>
    <row r="2604" spans="1:16" x14ac:dyDescent="0.3">
      <c r="A2604" t="s">
        <v>607</v>
      </c>
      <c r="B2604">
        <v>17.350000000000001</v>
      </c>
      <c r="C2604" t="s">
        <v>15</v>
      </c>
      <c r="D2604">
        <v>2.06E-2</v>
      </c>
      <c r="E2604" t="s">
        <v>161</v>
      </c>
      <c r="F2604">
        <v>78.762</v>
      </c>
      <c r="G2604" t="s">
        <v>54</v>
      </c>
      <c r="H2604">
        <v>1997</v>
      </c>
      <c r="I2604" t="s">
        <v>55</v>
      </c>
      <c r="J2604" t="s">
        <v>19</v>
      </c>
      <c r="K2604" t="s">
        <v>20</v>
      </c>
      <c r="L2604">
        <v>1288.9888000000001</v>
      </c>
      <c r="M2604" t="s">
        <v>45</v>
      </c>
      <c r="N2604" t="s">
        <v>22</v>
      </c>
      <c r="O2604" t="str">
        <f t="shared" si="80"/>
        <v xml:space="preserve">Tier 1-Supermarket </v>
      </c>
      <c r="P2604" s="1">
        <f t="shared" si="81"/>
        <v>2.6931945279297586E-5</v>
      </c>
    </row>
    <row r="2605" spans="1:16" x14ac:dyDescent="0.3">
      <c r="A2605" t="s">
        <v>1594</v>
      </c>
      <c r="B2605">
        <v>17.350000000000001</v>
      </c>
      <c r="C2605" t="s">
        <v>24</v>
      </c>
      <c r="D2605">
        <v>2.76E-2</v>
      </c>
      <c r="E2605" t="s">
        <v>86</v>
      </c>
      <c r="F2605">
        <v>86.186000000000007</v>
      </c>
      <c r="G2605" t="s">
        <v>39</v>
      </c>
      <c r="H2605">
        <v>1987</v>
      </c>
      <c r="I2605" t="s">
        <v>40</v>
      </c>
      <c r="J2605" t="s">
        <v>27</v>
      </c>
      <c r="K2605" t="s">
        <v>20</v>
      </c>
      <c r="L2605">
        <v>703.08479999999997</v>
      </c>
      <c r="M2605" t="s">
        <v>45</v>
      </c>
      <c r="N2605" t="s">
        <v>22</v>
      </c>
      <c r="O2605" t="str">
        <f t="shared" si="80"/>
        <v xml:space="preserve">Tier 3-Supermarket </v>
      </c>
      <c r="P2605" s="1">
        <f t="shared" si="81"/>
        <v>1.4690151970525955E-5</v>
      </c>
    </row>
    <row r="2606" spans="1:16" x14ac:dyDescent="0.3">
      <c r="A2606" t="s">
        <v>555</v>
      </c>
      <c r="B2606">
        <v>17.350000000000001</v>
      </c>
      <c r="C2606" t="s">
        <v>24</v>
      </c>
      <c r="D2606">
        <v>0.14649999999999999</v>
      </c>
      <c r="E2606" t="s">
        <v>553</v>
      </c>
      <c r="F2606">
        <v>147.905</v>
      </c>
      <c r="G2606" t="s">
        <v>17</v>
      </c>
      <c r="H2606">
        <v>1999</v>
      </c>
      <c r="I2606" t="s">
        <v>18</v>
      </c>
      <c r="J2606" t="s">
        <v>19</v>
      </c>
      <c r="K2606" t="s">
        <v>20</v>
      </c>
      <c r="L2606">
        <v>2247.0749999999998</v>
      </c>
      <c r="M2606" t="s">
        <v>21</v>
      </c>
      <c r="N2606" t="s">
        <v>57</v>
      </c>
      <c r="O2606" t="str">
        <f t="shared" si="80"/>
        <v xml:space="preserve">Tier 1-Supermarket </v>
      </c>
      <c r="P2606" s="1">
        <f t="shared" si="81"/>
        <v>4.695005956489119E-5</v>
      </c>
    </row>
    <row r="2607" spans="1:16" x14ac:dyDescent="0.3">
      <c r="A2607" t="s">
        <v>814</v>
      </c>
      <c r="B2607">
        <v>17.350000000000001</v>
      </c>
      <c r="C2607" t="s">
        <v>15</v>
      </c>
      <c r="D2607">
        <v>0</v>
      </c>
      <c r="E2607" t="s">
        <v>42</v>
      </c>
      <c r="F2607">
        <v>102.902</v>
      </c>
      <c r="G2607" t="s">
        <v>54</v>
      </c>
      <c r="H2607">
        <v>1997</v>
      </c>
      <c r="I2607" t="s">
        <v>55</v>
      </c>
      <c r="J2607" t="s">
        <v>19</v>
      </c>
      <c r="K2607" t="s">
        <v>20</v>
      </c>
      <c r="L2607">
        <v>1922.8304000000001</v>
      </c>
      <c r="M2607" t="s">
        <v>21</v>
      </c>
      <c r="N2607" t="s">
        <v>36</v>
      </c>
      <c r="O2607" t="str">
        <f t="shared" si="80"/>
        <v xml:space="preserve">Tier 1-Supermarket </v>
      </c>
      <c r="P2607" s="1">
        <f t="shared" si="81"/>
        <v>4.0175339858786893E-5</v>
      </c>
    </row>
    <row r="2608" spans="1:16" x14ac:dyDescent="0.3">
      <c r="A2608" t="s">
        <v>1594</v>
      </c>
      <c r="B2608">
        <v>17.350000000000001</v>
      </c>
      <c r="C2608" t="s">
        <v>24</v>
      </c>
      <c r="D2608">
        <v>2.7699999999999999E-2</v>
      </c>
      <c r="E2608" t="s">
        <v>86</v>
      </c>
      <c r="F2608">
        <v>88.085999999999999</v>
      </c>
      <c r="G2608" t="s">
        <v>17</v>
      </c>
      <c r="H2608">
        <v>1999</v>
      </c>
      <c r="I2608" t="s">
        <v>18</v>
      </c>
      <c r="J2608" t="s">
        <v>19</v>
      </c>
      <c r="K2608" t="s">
        <v>20</v>
      </c>
      <c r="L2608">
        <v>1318.2840000000001</v>
      </c>
      <c r="M2608" t="s">
        <v>45</v>
      </c>
      <c r="N2608" t="s">
        <v>22</v>
      </c>
      <c r="O2608" t="str">
        <f t="shared" si="80"/>
        <v xml:space="preserve">Tier 1-Supermarket </v>
      </c>
      <c r="P2608" s="1">
        <f t="shared" si="81"/>
        <v>2.7544034944736167E-5</v>
      </c>
    </row>
    <row r="2609" spans="1:16" x14ac:dyDescent="0.3">
      <c r="A2609" t="s">
        <v>848</v>
      </c>
      <c r="B2609">
        <v>17.350000000000001</v>
      </c>
      <c r="C2609" t="s">
        <v>15</v>
      </c>
      <c r="D2609">
        <v>1.47E-2</v>
      </c>
      <c r="E2609" t="s">
        <v>47</v>
      </c>
      <c r="F2609">
        <v>73.103999999999999</v>
      </c>
      <c r="G2609" t="s">
        <v>48</v>
      </c>
      <c r="H2609">
        <v>2002</v>
      </c>
      <c r="J2609" t="s">
        <v>49</v>
      </c>
      <c r="K2609" t="s">
        <v>20</v>
      </c>
      <c r="L2609">
        <v>886.84559999999999</v>
      </c>
      <c r="M2609" t="s">
        <v>45</v>
      </c>
      <c r="N2609" t="s">
        <v>22</v>
      </c>
      <c r="O2609" t="str">
        <f t="shared" si="80"/>
        <v xml:space="preserve">Tier 2-Supermarket </v>
      </c>
      <c r="P2609" s="1">
        <f t="shared" si="81"/>
        <v>1.8529623508277057E-5</v>
      </c>
    </row>
    <row r="2610" spans="1:16" x14ac:dyDescent="0.3">
      <c r="A2610" t="s">
        <v>607</v>
      </c>
      <c r="B2610">
        <v>17.350000000000001</v>
      </c>
      <c r="C2610" t="s">
        <v>15</v>
      </c>
      <c r="D2610">
        <v>0</v>
      </c>
      <c r="E2610" t="s">
        <v>161</v>
      </c>
      <c r="F2610">
        <v>79.262</v>
      </c>
      <c r="G2610" t="s">
        <v>26</v>
      </c>
      <c r="H2610">
        <v>2009</v>
      </c>
      <c r="I2610" t="s">
        <v>18</v>
      </c>
      <c r="J2610" t="s">
        <v>27</v>
      </c>
      <c r="K2610" t="s">
        <v>28</v>
      </c>
      <c r="L2610">
        <v>966.74159999999995</v>
      </c>
      <c r="M2610" t="s">
        <v>45</v>
      </c>
      <c r="N2610" t="s">
        <v>36</v>
      </c>
      <c r="O2610" t="str">
        <f t="shared" si="80"/>
        <v xml:space="preserve">Tier 3-Supermarket </v>
      </c>
      <c r="P2610" s="1">
        <f t="shared" si="81"/>
        <v>2.0198958959473186E-5</v>
      </c>
    </row>
    <row r="2611" spans="1:16" x14ac:dyDescent="0.3">
      <c r="A2611" t="s">
        <v>1525</v>
      </c>
      <c r="B2611">
        <v>17.350000000000001</v>
      </c>
      <c r="C2611" t="s">
        <v>24</v>
      </c>
      <c r="D2611">
        <v>4.1399999999999999E-2</v>
      </c>
      <c r="E2611" t="s">
        <v>47</v>
      </c>
      <c r="F2611">
        <v>93.78</v>
      </c>
      <c r="G2611" t="s">
        <v>39</v>
      </c>
      <c r="H2611">
        <v>1987</v>
      </c>
      <c r="I2611" t="s">
        <v>40</v>
      </c>
      <c r="J2611" t="s">
        <v>27</v>
      </c>
      <c r="K2611" t="s">
        <v>20</v>
      </c>
      <c r="L2611">
        <v>2848.2923999999998</v>
      </c>
      <c r="M2611" t="s">
        <v>45</v>
      </c>
      <c r="N2611" t="s">
        <v>22</v>
      </c>
      <c r="O2611" t="str">
        <f t="shared" si="80"/>
        <v xml:space="preserve">Tier 3-Supermarket </v>
      </c>
      <c r="P2611" s="1">
        <f t="shared" si="81"/>
        <v>5.9511808835142072E-5</v>
      </c>
    </row>
    <row r="2612" spans="1:16" x14ac:dyDescent="0.3">
      <c r="A2612" t="s">
        <v>848</v>
      </c>
      <c r="B2612">
        <v>17.350000000000001</v>
      </c>
      <c r="C2612" t="s">
        <v>15</v>
      </c>
      <c r="D2612">
        <v>0</v>
      </c>
      <c r="E2612" t="s">
        <v>47</v>
      </c>
      <c r="F2612">
        <v>72.203999999999994</v>
      </c>
      <c r="G2612" t="s">
        <v>51</v>
      </c>
      <c r="H2612">
        <v>2007</v>
      </c>
      <c r="J2612" t="s">
        <v>49</v>
      </c>
      <c r="K2612" t="s">
        <v>20</v>
      </c>
      <c r="L2612">
        <v>886.84559999999999</v>
      </c>
      <c r="M2612" t="s">
        <v>45</v>
      </c>
      <c r="N2612" t="s">
        <v>36</v>
      </c>
      <c r="O2612" t="str">
        <f t="shared" si="80"/>
        <v xml:space="preserve">Tier 2-Supermarket </v>
      </c>
      <c r="P2612" s="1">
        <f t="shared" si="81"/>
        <v>1.8529623508277057E-5</v>
      </c>
    </row>
    <row r="2613" spans="1:16" x14ac:dyDescent="0.3">
      <c r="A2613" t="s">
        <v>1525</v>
      </c>
      <c r="B2613">
        <v>17.350000000000001</v>
      </c>
      <c r="C2613" t="s">
        <v>24</v>
      </c>
      <c r="D2613">
        <v>4.1500000000000002E-2</v>
      </c>
      <c r="E2613" t="s">
        <v>47</v>
      </c>
      <c r="F2613">
        <v>93.08</v>
      </c>
      <c r="G2613" t="s">
        <v>54</v>
      </c>
      <c r="H2613">
        <v>1997</v>
      </c>
      <c r="I2613" t="s">
        <v>55</v>
      </c>
      <c r="J2613" t="s">
        <v>19</v>
      </c>
      <c r="K2613" t="s">
        <v>20</v>
      </c>
      <c r="L2613">
        <v>826.92359999999996</v>
      </c>
      <c r="M2613" t="s">
        <v>45</v>
      </c>
      <c r="N2613" t="s">
        <v>22</v>
      </c>
      <c r="O2613" t="str">
        <f t="shared" si="80"/>
        <v xml:space="preserve">Tier 1-Supermarket </v>
      </c>
      <c r="P2613" s="1">
        <f t="shared" si="81"/>
        <v>1.7277621919879959E-5</v>
      </c>
    </row>
    <row r="2614" spans="1:16" x14ac:dyDescent="0.3">
      <c r="A2614" t="s">
        <v>607</v>
      </c>
      <c r="B2614">
        <v>17.350000000000001</v>
      </c>
      <c r="C2614" t="s">
        <v>15</v>
      </c>
      <c r="D2614">
        <v>2.06E-2</v>
      </c>
      <c r="E2614" t="s">
        <v>161</v>
      </c>
      <c r="F2614">
        <v>79.462000000000003</v>
      </c>
      <c r="G2614" t="s">
        <v>65</v>
      </c>
      <c r="H2614">
        <v>2004</v>
      </c>
      <c r="I2614" t="s">
        <v>55</v>
      </c>
      <c r="J2614" t="s">
        <v>49</v>
      </c>
      <c r="K2614" t="s">
        <v>20</v>
      </c>
      <c r="L2614">
        <v>1772.3596</v>
      </c>
      <c r="M2614" t="s">
        <v>45</v>
      </c>
      <c r="N2614" t="s">
        <v>22</v>
      </c>
      <c r="O2614" t="str">
        <f t="shared" si="80"/>
        <v xml:space="preserve">Tier 2-Supermarket </v>
      </c>
      <c r="P2614" s="1">
        <f t="shared" si="81"/>
        <v>3.7031424759034178E-5</v>
      </c>
    </row>
    <row r="2615" spans="1:16" x14ac:dyDescent="0.3">
      <c r="A2615" t="s">
        <v>479</v>
      </c>
      <c r="B2615">
        <v>17.350000000000001</v>
      </c>
      <c r="C2615" t="s">
        <v>15</v>
      </c>
      <c r="D2615">
        <v>0.16769999999999999</v>
      </c>
      <c r="E2615" t="s">
        <v>38</v>
      </c>
      <c r="F2615">
        <v>176.37100000000001</v>
      </c>
      <c r="G2615" t="s">
        <v>48</v>
      </c>
      <c r="H2615">
        <v>2002</v>
      </c>
      <c r="J2615" t="s">
        <v>49</v>
      </c>
      <c r="K2615" t="s">
        <v>20</v>
      </c>
      <c r="L2615">
        <v>1054.6271999999999</v>
      </c>
      <c r="M2615" t="s">
        <v>38</v>
      </c>
      <c r="N2615" t="s">
        <v>57</v>
      </c>
      <c r="O2615" t="str">
        <f t="shared" si="80"/>
        <v xml:space="preserve">Tier 2-Supermarket </v>
      </c>
      <c r="P2615" s="1">
        <f t="shared" si="81"/>
        <v>2.2035227955788931E-5</v>
      </c>
    </row>
    <row r="2616" spans="1:16" x14ac:dyDescent="0.3">
      <c r="A2616" t="s">
        <v>555</v>
      </c>
      <c r="B2616">
        <v>17.350000000000001</v>
      </c>
      <c r="C2616" t="s">
        <v>24</v>
      </c>
      <c r="D2616">
        <v>0</v>
      </c>
      <c r="E2616" t="s">
        <v>553</v>
      </c>
      <c r="F2616">
        <v>150.20500000000001</v>
      </c>
      <c r="G2616" t="s">
        <v>48</v>
      </c>
      <c r="H2616">
        <v>2002</v>
      </c>
      <c r="J2616" t="s">
        <v>49</v>
      </c>
      <c r="K2616" t="s">
        <v>20</v>
      </c>
      <c r="L2616">
        <v>5992.2</v>
      </c>
      <c r="M2616" t="s">
        <v>21</v>
      </c>
      <c r="N2616" t="s">
        <v>36</v>
      </c>
      <c r="O2616" t="str">
        <f t="shared" si="80"/>
        <v xml:space="preserve">Tier 2-Supermarket </v>
      </c>
      <c r="P2616" s="1">
        <f t="shared" si="81"/>
        <v>1.2520015883970984E-4</v>
      </c>
    </row>
    <row r="2617" spans="1:16" x14ac:dyDescent="0.3">
      <c r="A2617" t="s">
        <v>1594</v>
      </c>
      <c r="B2617">
        <v>17.350000000000001</v>
      </c>
      <c r="C2617" t="s">
        <v>24</v>
      </c>
      <c r="D2617">
        <v>2.7699999999999999E-2</v>
      </c>
      <c r="E2617" t="s">
        <v>86</v>
      </c>
      <c r="F2617">
        <v>89.686000000000007</v>
      </c>
      <c r="G2617" t="s">
        <v>26</v>
      </c>
      <c r="H2617">
        <v>2009</v>
      </c>
      <c r="I2617" t="s">
        <v>18</v>
      </c>
      <c r="J2617" t="s">
        <v>27</v>
      </c>
      <c r="K2617" t="s">
        <v>28</v>
      </c>
      <c r="L2617">
        <v>2109.2543999999998</v>
      </c>
      <c r="M2617" t="s">
        <v>45</v>
      </c>
      <c r="N2617" t="s">
        <v>22</v>
      </c>
      <c r="O2617" t="str">
        <f t="shared" si="80"/>
        <v xml:space="preserve">Tier 3-Supermarket </v>
      </c>
      <c r="P2617" s="1">
        <f t="shared" si="81"/>
        <v>4.4070455911577862E-5</v>
      </c>
    </row>
    <row r="2618" spans="1:16" x14ac:dyDescent="0.3">
      <c r="A2618" t="s">
        <v>848</v>
      </c>
      <c r="B2618">
        <v>17.350000000000001</v>
      </c>
      <c r="C2618" t="s">
        <v>15</v>
      </c>
      <c r="D2618">
        <v>1.47E-2</v>
      </c>
      <c r="E2618" t="s">
        <v>47</v>
      </c>
      <c r="F2618">
        <v>75.403999999999996</v>
      </c>
      <c r="G2618" t="s">
        <v>17</v>
      </c>
      <c r="H2618">
        <v>1999</v>
      </c>
      <c r="I2618" t="s">
        <v>18</v>
      </c>
      <c r="J2618" t="s">
        <v>19</v>
      </c>
      <c r="K2618" t="s">
        <v>20</v>
      </c>
      <c r="L2618">
        <v>1117.7484999999999</v>
      </c>
      <c r="M2618" t="s">
        <v>45</v>
      </c>
      <c r="N2618" t="s">
        <v>22</v>
      </c>
      <c r="O2618" t="str">
        <f t="shared" si="80"/>
        <v xml:space="preserve">Tier 1-Supermarket </v>
      </c>
      <c r="P2618" s="1">
        <f t="shared" si="81"/>
        <v>2.3354075254972698E-5</v>
      </c>
    </row>
    <row r="2619" spans="1:16" x14ac:dyDescent="0.3">
      <c r="A2619" t="s">
        <v>814</v>
      </c>
      <c r="B2619">
        <v>17.350000000000001</v>
      </c>
      <c r="C2619" t="s">
        <v>15</v>
      </c>
      <c r="D2619">
        <v>5.6099999999999997E-2</v>
      </c>
      <c r="E2619" t="s">
        <v>42</v>
      </c>
      <c r="F2619">
        <v>99.501999999999995</v>
      </c>
      <c r="G2619" t="s">
        <v>26</v>
      </c>
      <c r="H2619">
        <v>2009</v>
      </c>
      <c r="I2619" t="s">
        <v>18</v>
      </c>
      <c r="J2619" t="s">
        <v>27</v>
      </c>
      <c r="K2619" t="s">
        <v>28</v>
      </c>
      <c r="L2619">
        <v>1065.1205</v>
      </c>
      <c r="M2619" t="s">
        <v>21</v>
      </c>
      <c r="N2619" t="s">
        <v>22</v>
      </c>
      <c r="O2619" t="str">
        <f t="shared" si="80"/>
        <v xml:space="preserve">Tier 3-Supermarket </v>
      </c>
      <c r="P2619" s="1">
        <f t="shared" si="81"/>
        <v>2.2254473446051729E-5</v>
      </c>
    </row>
    <row r="2620" spans="1:16" x14ac:dyDescent="0.3">
      <c r="A2620" t="s">
        <v>1525</v>
      </c>
      <c r="B2620">
        <v>17.350000000000001</v>
      </c>
      <c r="C2620" t="s">
        <v>24</v>
      </c>
      <c r="D2620">
        <v>4.1500000000000002E-2</v>
      </c>
      <c r="E2620" t="s">
        <v>47</v>
      </c>
      <c r="F2620">
        <v>90.98</v>
      </c>
      <c r="G2620" t="s">
        <v>65</v>
      </c>
      <c r="H2620">
        <v>2004</v>
      </c>
      <c r="I2620" t="s">
        <v>55</v>
      </c>
      <c r="J2620" t="s">
        <v>49</v>
      </c>
      <c r="K2620" t="s">
        <v>20</v>
      </c>
      <c r="L2620">
        <v>1327.0075999999999</v>
      </c>
      <c r="M2620" t="s">
        <v>45</v>
      </c>
      <c r="N2620" t="s">
        <v>22</v>
      </c>
      <c r="O2620" t="str">
        <f t="shared" si="80"/>
        <v xml:space="preserve">Tier 2-Supermarket </v>
      </c>
      <c r="P2620" s="1">
        <f t="shared" si="81"/>
        <v>2.7726304579537086E-5</v>
      </c>
    </row>
    <row r="2621" spans="1:16" x14ac:dyDescent="0.3">
      <c r="A2621" t="s">
        <v>303</v>
      </c>
      <c r="B2621">
        <v>17.350000000000001</v>
      </c>
      <c r="C2621" t="s">
        <v>24</v>
      </c>
      <c r="D2621">
        <v>6.2899999999999998E-2</v>
      </c>
      <c r="E2621" t="s">
        <v>42</v>
      </c>
      <c r="F2621">
        <v>88.983000000000004</v>
      </c>
      <c r="G2621" t="s">
        <v>17</v>
      </c>
      <c r="H2621">
        <v>1999</v>
      </c>
      <c r="I2621" t="s">
        <v>18</v>
      </c>
      <c r="J2621" t="s">
        <v>19</v>
      </c>
      <c r="K2621" t="s">
        <v>20</v>
      </c>
      <c r="L2621">
        <v>1289.7585999999999</v>
      </c>
      <c r="M2621" t="s">
        <v>21</v>
      </c>
      <c r="N2621" t="s">
        <v>22</v>
      </c>
      <c r="O2621" t="str">
        <f t="shared" si="80"/>
        <v xml:space="preserve">Tier 1-Supermarket </v>
      </c>
      <c r="P2621" s="1">
        <f t="shared" si="81"/>
        <v>2.6948029368993321E-5</v>
      </c>
    </row>
    <row r="2622" spans="1:16" x14ac:dyDescent="0.3">
      <c r="A2622" t="s">
        <v>303</v>
      </c>
      <c r="B2622">
        <v>17.350000000000001</v>
      </c>
      <c r="C2622" t="s">
        <v>24</v>
      </c>
      <c r="D2622">
        <v>6.3100000000000003E-2</v>
      </c>
      <c r="E2622" t="s">
        <v>42</v>
      </c>
      <c r="F2622">
        <v>91.283000000000001</v>
      </c>
      <c r="G2622" t="s">
        <v>26</v>
      </c>
      <c r="H2622">
        <v>2009</v>
      </c>
      <c r="I2622" t="s">
        <v>18</v>
      </c>
      <c r="J2622" t="s">
        <v>27</v>
      </c>
      <c r="K2622" t="s">
        <v>28</v>
      </c>
      <c r="L2622">
        <v>1136.5231000000001</v>
      </c>
      <c r="M2622" t="s">
        <v>21</v>
      </c>
      <c r="N2622" t="s">
        <v>22</v>
      </c>
      <c r="O2622" t="str">
        <f t="shared" si="80"/>
        <v xml:space="preserve">Tier 3-Supermarket </v>
      </c>
      <c r="P2622" s="1">
        <f t="shared" si="81"/>
        <v>2.3746349027902848E-5</v>
      </c>
    </row>
    <row r="2623" spans="1:16" x14ac:dyDescent="0.3">
      <c r="A2623" t="s">
        <v>1525</v>
      </c>
      <c r="B2623">
        <v>17.350000000000001</v>
      </c>
      <c r="C2623" t="s">
        <v>24</v>
      </c>
      <c r="D2623">
        <v>4.1599999999999998E-2</v>
      </c>
      <c r="E2623" t="s">
        <v>47</v>
      </c>
      <c r="F2623">
        <v>90.58</v>
      </c>
      <c r="G2623" t="s">
        <v>48</v>
      </c>
      <c r="H2623">
        <v>2002</v>
      </c>
      <c r="J2623" t="s">
        <v>49</v>
      </c>
      <c r="K2623" t="s">
        <v>20</v>
      </c>
      <c r="L2623">
        <v>1266.3659</v>
      </c>
      <c r="M2623" t="s">
        <v>45</v>
      </c>
      <c r="N2623" t="s">
        <v>22</v>
      </c>
      <c r="O2623" t="str">
        <f t="shared" si="80"/>
        <v xml:space="preserve">Tier 2-Supermarket </v>
      </c>
      <c r="P2623" s="1">
        <f t="shared" si="81"/>
        <v>2.6459265683587349E-5</v>
      </c>
    </row>
    <row r="2624" spans="1:16" x14ac:dyDescent="0.3">
      <c r="A2624" t="s">
        <v>479</v>
      </c>
      <c r="B2624">
        <v>17.350000000000001</v>
      </c>
      <c r="C2624" t="s">
        <v>15</v>
      </c>
      <c r="D2624">
        <v>0.1676</v>
      </c>
      <c r="E2624" t="s">
        <v>38</v>
      </c>
      <c r="F2624">
        <v>177.17099999999999</v>
      </c>
      <c r="G2624" t="s">
        <v>17</v>
      </c>
      <c r="H2624">
        <v>1999</v>
      </c>
      <c r="I2624" t="s">
        <v>18</v>
      </c>
      <c r="J2624" t="s">
        <v>19</v>
      </c>
      <c r="K2624" t="s">
        <v>20</v>
      </c>
      <c r="L2624">
        <v>2672.5198</v>
      </c>
      <c r="M2624" t="s">
        <v>38</v>
      </c>
      <c r="N2624" t="s">
        <v>57</v>
      </c>
      <c r="O2624" t="str">
        <f t="shared" si="80"/>
        <v xml:space="preserve">Tier 1-Supermarket </v>
      </c>
      <c r="P2624" s="1">
        <f t="shared" si="81"/>
        <v>5.5839241591113378E-5</v>
      </c>
    </row>
    <row r="2625" spans="1:16" x14ac:dyDescent="0.3">
      <c r="A2625" t="s">
        <v>1594</v>
      </c>
      <c r="B2625">
        <v>17.350000000000001</v>
      </c>
      <c r="C2625" t="s">
        <v>24</v>
      </c>
      <c r="D2625">
        <v>2.7699999999999999E-2</v>
      </c>
      <c r="E2625" t="s">
        <v>86</v>
      </c>
      <c r="F2625">
        <v>87.986000000000004</v>
      </c>
      <c r="G2625" t="s">
        <v>48</v>
      </c>
      <c r="H2625">
        <v>2002</v>
      </c>
      <c r="J2625" t="s">
        <v>49</v>
      </c>
      <c r="K2625" t="s">
        <v>20</v>
      </c>
      <c r="L2625">
        <v>1295.8178</v>
      </c>
      <c r="M2625" t="s">
        <v>45</v>
      </c>
      <c r="N2625" t="s">
        <v>22</v>
      </c>
      <c r="O2625" t="str">
        <f t="shared" si="80"/>
        <v xml:space="preserve">Tier 2-Supermarket </v>
      </c>
      <c r="P2625" s="1">
        <f t="shared" si="81"/>
        <v>2.7074629416128194E-5</v>
      </c>
    </row>
    <row r="2626" spans="1:16" x14ac:dyDescent="0.3">
      <c r="A2626" t="s">
        <v>607</v>
      </c>
      <c r="B2626">
        <v>17.350000000000001</v>
      </c>
      <c r="C2626" t="s">
        <v>15</v>
      </c>
      <c r="D2626">
        <v>2.06E-2</v>
      </c>
      <c r="E2626" t="s">
        <v>161</v>
      </c>
      <c r="F2626">
        <v>81.061999999999998</v>
      </c>
      <c r="G2626" t="s">
        <v>17</v>
      </c>
      <c r="H2626">
        <v>1999</v>
      </c>
      <c r="I2626" t="s">
        <v>18</v>
      </c>
      <c r="J2626" t="s">
        <v>19</v>
      </c>
      <c r="K2626" t="s">
        <v>20</v>
      </c>
      <c r="L2626">
        <v>1065.3136999999999</v>
      </c>
      <c r="M2626" t="s">
        <v>45</v>
      </c>
      <c r="N2626" t="s">
        <v>22</v>
      </c>
      <c r="O2626" t="str">
        <f t="shared" ref="O2626:O2689" si="82">_xlfn.CONCAT(J2626,"-", LEFT(K2626,12))</f>
        <v xml:space="preserve">Tier 1-Supermarket </v>
      </c>
      <c r="P2626" s="1">
        <f t="shared" ref="P2626:P2689" si="83">L2626/SUM(L:L)</f>
        <v>2.2258510138867024E-5</v>
      </c>
    </row>
    <row r="2627" spans="1:16" x14ac:dyDescent="0.3">
      <c r="A2627" t="s">
        <v>303</v>
      </c>
      <c r="B2627">
        <v>17.350000000000001</v>
      </c>
      <c r="C2627" t="s">
        <v>24</v>
      </c>
      <c r="D2627">
        <v>6.2899999999999998E-2</v>
      </c>
      <c r="E2627" t="s">
        <v>42</v>
      </c>
      <c r="F2627">
        <v>90.582999999999998</v>
      </c>
      <c r="G2627" t="s">
        <v>54</v>
      </c>
      <c r="H2627">
        <v>1997</v>
      </c>
      <c r="I2627" t="s">
        <v>55</v>
      </c>
      <c r="J2627" t="s">
        <v>19</v>
      </c>
      <c r="K2627" t="s">
        <v>20</v>
      </c>
      <c r="L2627">
        <v>1491.7249999999999</v>
      </c>
      <c r="M2627" t="s">
        <v>21</v>
      </c>
      <c r="N2627" t="s">
        <v>22</v>
      </c>
      <c r="O2627" t="str">
        <f t="shared" si="82"/>
        <v xml:space="preserve">Tier 1-Supermarket </v>
      </c>
      <c r="P2627" s="1">
        <f t="shared" si="83"/>
        <v>3.1167886076093278E-5</v>
      </c>
    </row>
    <row r="2628" spans="1:16" x14ac:dyDescent="0.3">
      <c r="A2628" t="s">
        <v>555</v>
      </c>
      <c r="B2628">
        <v>17.350000000000001</v>
      </c>
      <c r="C2628" t="s">
        <v>24</v>
      </c>
      <c r="D2628">
        <v>0.14630000000000001</v>
      </c>
      <c r="E2628" t="s">
        <v>553</v>
      </c>
      <c r="F2628">
        <v>151.505</v>
      </c>
      <c r="G2628" t="s">
        <v>65</v>
      </c>
      <c r="H2628">
        <v>2004</v>
      </c>
      <c r="I2628" t="s">
        <v>55</v>
      </c>
      <c r="J2628" t="s">
        <v>49</v>
      </c>
      <c r="K2628" t="s">
        <v>20</v>
      </c>
      <c r="L2628">
        <v>2720.9259999999999</v>
      </c>
      <c r="M2628" t="s">
        <v>21</v>
      </c>
      <c r="N2628" t="s">
        <v>57</v>
      </c>
      <c r="O2628" t="str">
        <f t="shared" si="82"/>
        <v xml:space="preserve">Tier 2-Supermarket </v>
      </c>
      <c r="P2628" s="1">
        <f t="shared" si="83"/>
        <v>5.6850633722355116E-5</v>
      </c>
    </row>
    <row r="2629" spans="1:16" x14ac:dyDescent="0.3">
      <c r="A2629" t="s">
        <v>848</v>
      </c>
      <c r="B2629">
        <v>17.350000000000001</v>
      </c>
      <c r="C2629" t="s">
        <v>15</v>
      </c>
      <c r="D2629">
        <v>1.4800000000000001E-2</v>
      </c>
      <c r="E2629" t="s">
        <v>47</v>
      </c>
      <c r="F2629">
        <v>74.203999999999994</v>
      </c>
      <c r="G2629" t="s">
        <v>26</v>
      </c>
      <c r="H2629">
        <v>2009</v>
      </c>
      <c r="I2629" t="s">
        <v>18</v>
      </c>
      <c r="J2629" t="s">
        <v>27</v>
      </c>
      <c r="K2629" t="s">
        <v>28</v>
      </c>
      <c r="L2629">
        <v>903.65769999999998</v>
      </c>
      <c r="M2629" t="s">
        <v>45</v>
      </c>
      <c r="N2629" t="s">
        <v>22</v>
      </c>
      <c r="O2629" t="str">
        <f t="shared" si="82"/>
        <v xml:space="preserve">Tier 3-Supermarket </v>
      </c>
      <c r="P2629" s="1">
        <f t="shared" si="83"/>
        <v>1.8880893090472089E-5</v>
      </c>
    </row>
    <row r="2630" spans="1:16" x14ac:dyDescent="0.3">
      <c r="A2630" t="s">
        <v>1525</v>
      </c>
      <c r="B2630">
        <v>17.350000000000001</v>
      </c>
      <c r="C2630" t="s">
        <v>24</v>
      </c>
      <c r="D2630">
        <v>4.1700000000000001E-2</v>
      </c>
      <c r="E2630" t="s">
        <v>47</v>
      </c>
      <c r="F2630">
        <v>91.18</v>
      </c>
      <c r="G2630" t="s">
        <v>51</v>
      </c>
      <c r="H2630">
        <v>2007</v>
      </c>
      <c r="J2630" t="s">
        <v>49</v>
      </c>
      <c r="K2630" t="s">
        <v>20</v>
      </c>
      <c r="L2630">
        <v>1264.3815</v>
      </c>
      <c r="M2630" t="s">
        <v>45</v>
      </c>
      <c r="N2630" t="s">
        <v>22</v>
      </c>
      <c r="O2630" t="str">
        <f t="shared" si="82"/>
        <v xml:space="preserve">Tier 2-Supermarket </v>
      </c>
      <c r="P2630" s="1">
        <f t="shared" si="83"/>
        <v>2.6417803917424415E-5</v>
      </c>
    </row>
    <row r="2631" spans="1:16" x14ac:dyDescent="0.3">
      <c r="A2631" t="s">
        <v>555</v>
      </c>
      <c r="B2631">
        <v>17.350000000000001</v>
      </c>
      <c r="C2631" t="s">
        <v>24</v>
      </c>
      <c r="D2631">
        <v>0.1462</v>
      </c>
      <c r="E2631" t="s">
        <v>553</v>
      </c>
      <c r="F2631">
        <v>149.905</v>
      </c>
      <c r="G2631" t="s">
        <v>39</v>
      </c>
      <c r="H2631">
        <v>1987</v>
      </c>
      <c r="I2631" t="s">
        <v>40</v>
      </c>
      <c r="J2631" t="s">
        <v>27</v>
      </c>
      <c r="K2631" t="s">
        <v>20</v>
      </c>
      <c r="L2631">
        <v>2274.7474000000002</v>
      </c>
      <c r="M2631" t="s">
        <v>21</v>
      </c>
      <c r="N2631" t="s">
        <v>57</v>
      </c>
      <c r="O2631" t="str">
        <f t="shared" si="82"/>
        <v xml:space="preserve">Tier 3-Supermarket </v>
      </c>
      <c r="P2631" s="1">
        <f t="shared" si="83"/>
        <v>4.7528242682189682E-5</v>
      </c>
    </row>
    <row r="2632" spans="1:16" x14ac:dyDescent="0.3">
      <c r="A2632" t="s">
        <v>1594</v>
      </c>
      <c r="B2632">
        <v>17.350000000000001</v>
      </c>
      <c r="C2632" t="s">
        <v>24</v>
      </c>
      <c r="D2632">
        <v>2.7799999999999998E-2</v>
      </c>
      <c r="E2632" t="s">
        <v>86</v>
      </c>
      <c r="F2632">
        <v>88.986000000000004</v>
      </c>
      <c r="G2632" t="s">
        <v>51</v>
      </c>
      <c r="H2632">
        <v>2007</v>
      </c>
      <c r="J2632" t="s">
        <v>49</v>
      </c>
      <c r="K2632" t="s">
        <v>20</v>
      </c>
      <c r="L2632">
        <v>1406.8043</v>
      </c>
      <c r="M2632" t="s">
        <v>45</v>
      </c>
      <c r="N2632" t="s">
        <v>22</v>
      </c>
      <c r="O2632" t="str">
        <f t="shared" si="82"/>
        <v xml:space="preserve">Tier 2-Supermarket </v>
      </c>
      <c r="P2632" s="1">
        <f t="shared" si="83"/>
        <v>2.9393565270916661E-5</v>
      </c>
    </row>
    <row r="2633" spans="1:16" x14ac:dyDescent="0.3">
      <c r="A2633" t="s">
        <v>1525</v>
      </c>
      <c r="B2633">
        <v>17.350000000000001</v>
      </c>
      <c r="C2633" t="s">
        <v>24</v>
      </c>
      <c r="D2633">
        <v>6.9400000000000003E-2</v>
      </c>
      <c r="E2633" t="s">
        <v>47</v>
      </c>
      <c r="F2633">
        <v>92.38</v>
      </c>
      <c r="G2633" t="s">
        <v>34</v>
      </c>
      <c r="H2633">
        <v>1998</v>
      </c>
      <c r="J2633" t="s">
        <v>27</v>
      </c>
      <c r="K2633" t="s">
        <v>35</v>
      </c>
      <c r="L2633">
        <v>177.29509999999999</v>
      </c>
      <c r="M2633" t="s">
        <v>45</v>
      </c>
      <c r="N2633" t="s">
        <v>22</v>
      </c>
      <c r="O2633" t="str">
        <f t="shared" si="82"/>
        <v>Tier 3-Grocery Stor</v>
      </c>
      <c r="P2633" s="1">
        <f t="shared" si="83"/>
        <v>3.7043781384970861E-6</v>
      </c>
    </row>
    <row r="2634" spans="1:16" x14ac:dyDescent="0.3">
      <c r="A2634" t="s">
        <v>607</v>
      </c>
      <c r="B2634">
        <v>17.350000000000001</v>
      </c>
      <c r="C2634" t="s">
        <v>15</v>
      </c>
      <c r="D2634">
        <v>2.06E-2</v>
      </c>
      <c r="E2634" t="s">
        <v>161</v>
      </c>
      <c r="F2634">
        <v>78.762</v>
      </c>
      <c r="G2634" t="s">
        <v>48</v>
      </c>
      <c r="H2634">
        <v>2002</v>
      </c>
      <c r="J2634" t="s">
        <v>49</v>
      </c>
      <c r="K2634" t="s">
        <v>20</v>
      </c>
      <c r="L2634">
        <v>1104.8901000000001</v>
      </c>
      <c r="M2634" t="s">
        <v>45</v>
      </c>
      <c r="N2634" t="s">
        <v>22</v>
      </c>
      <c r="O2634" t="str">
        <f t="shared" si="82"/>
        <v xml:space="preserve">Tier 2-Supermarket </v>
      </c>
      <c r="P2634" s="1">
        <f t="shared" si="83"/>
        <v>2.308541370789074E-5</v>
      </c>
    </row>
    <row r="2635" spans="1:16" x14ac:dyDescent="0.3">
      <c r="A2635" t="s">
        <v>1594</v>
      </c>
      <c r="B2635">
        <v>17.350000000000001</v>
      </c>
      <c r="C2635" t="s">
        <v>24</v>
      </c>
      <c r="D2635">
        <v>2.76E-2</v>
      </c>
      <c r="E2635" t="s">
        <v>86</v>
      </c>
      <c r="F2635">
        <v>86.085999999999999</v>
      </c>
      <c r="G2635" t="s">
        <v>54</v>
      </c>
      <c r="H2635">
        <v>1997</v>
      </c>
      <c r="I2635" t="s">
        <v>55</v>
      </c>
      <c r="J2635" t="s">
        <v>19</v>
      </c>
      <c r="K2635" t="s">
        <v>20</v>
      </c>
      <c r="L2635">
        <v>1355.6233</v>
      </c>
      <c r="M2635" t="s">
        <v>45</v>
      </c>
      <c r="N2635" t="s">
        <v>22</v>
      </c>
      <c r="O2635" t="str">
        <f t="shared" si="82"/>
        <v xml:space="preserve">Tier 1-Supermarket </v>
      </c>
      <c r="P2635" s="1">
        <f t="shared" si="83"/>
        <v>2.8324196870400124E-5</v>
      </c>
    </row>
    <row r="2636" spans="1:16" x14ac:dyDescent="0.3">
      <c r="A2636" t="s">
        <v>1594</v>
      </c>
      <c r="B2636">
        <v>17.350000000000001</v>
      </c>
      <c r="C2636" t="s">
        <v>24</v>
      </c>
      <c r="D2636">
        <v>2.76E-2</v>
      </c>
      <c r="E2636" t="s">
        <v>86</v>
      </c>
      <c r="F2636">
        <v>88.986000000000004</v>
      </c>
      <c r="G2636" t="s">
        <v>65</v>
      </c>
      <c r="H2636">
        <v>2004</v>
      </c>
      <c r="I2636" t="s">
        <v>55</v>
      </c>
      <c r="J2636" t="s">
        <v>49</v>
      </c>
      <c r="K2636" t="s">
        <v>20</v>
      </c>
      <c r="L2636">
        <v>1394.5389</v>
      </c>
      <c r="M2636" t="s">
        <v>45</v>
      </c>
      <c r="N2636" t="s">
        <v>22</v>
      </c>
      <c r="O2636" t="str">
        <f t="shared" si="82"/>
        <v xml:space="preserve">Tier 2-Supermarket </v>
      </c>
      <c r="P2636" s="1">
        <f t="shared" si="83"/>
        <v>2.9137293779939627E-5</v>
      </c>
    </row>
    <row r="2637" spans="1:16" x14ac:dyDescent="0.3">
      <c r="A2637" t="s">
        <v>848</v>
      </c>
      <c r="B2637">
        <v>17.350000000000001</v>
      </c>
      <c r="C2637" t="s">
        <v>15</v>
      </c>
      <c r="D2637">
        <v>2.46E-2</v>
      </c>
      <c r="E2637" t="s">
        <v>47</v>
      </c>
      <c r="F2637">
        <v>74.804000000000002</v>
      </c>
      <c r="G2637" t="s">
        <v>34</v>
      </c>
      <c r="H2637">
        <v>1998</v>
      </c>
      <c r="J2637" t="s">
        <v>27</v>
      </c>
      <c r="K2637" t="s">
        <v>35</v>
      </c>
      <c r="L2637">
        <v>126.5151</v>
      </c>
      <c r="M2637" t="s">
        <v>45</v>
      </c>
      <c r="N2637" t="s">
        <v>22</v>
      </c>
      <c r="O2637" t="str">
        <f t="shared" si="82"/>
        <v>Tier 3-Grocery Stor</v>
      </c>
      <c r="P2637" s="1">
        <f t="shared" si="83"/>
        <v>2.6433881738963609E-6</v>
      </c>
    </row>
    <row r="2638" spans="1:16" x14ac:dyDescent="0.3">
      <c r="A2638" t="s">
        <v>1525</v>
      </c>
      <c r="B2638">
        <v>17.350000000000001</v>
      </c>
      <c r="C2638" t="s">
        <v>24</v>
      </c>
      <c r="D2638">
        <v>4.1599999999999998E-2</v>
      </c>
      <c r="E2638" t="s">
        <v>47</v>
      </c>
      <c r="F2638">
        <v>93.28</v>
      </c>
      <c r="G2638" t="s">
        <v>26</v>
      </c>
      <c r="H2638">
        <v>2009</v>
      </c>
      <c r="I2638" t="s">
        <v>18</v>
      </c>
      <c r="J2638" t="s">
        <v>27</v>
      </c>
      <c r="K2638" t="s">
        <v>28</v>
      </c>
      <c r="L2638">
        <v>1217.9078</v>
      </c>
      <c r="M2638" t="s">
        <v>45</v>
      </c>
      <c r="N2638" t="s">
        <v>22</v>
      </c>
      <c r="O2638" t="str">
        <f t="shared" si="82"/>
        <v xml:space="preserve">Tier 3-Supermarket </v>
      </c>
      <c r="P2638" s="1">
        <f t="shared" si="83"/>
        <v>2.5446789161263237E-5</v>
      </c>
    </row>
    <row r="2639" spans="1:16" x14ac:dyDescent="0.3">
      <c r="A2639" t="s">
        <v>229</v>
      </c>
      <c r="B2639">
        <v>17.25</v>
      </c>
      <c r="C2639" t="s">
        <v>15</v>
      </c>
      <c r="D2639">
        <v>0.1137</v>
      </c>
      <c r="E2639" t="s">
        <v>38</v>
      </c>
      <c r="F2639">
        <v>251.37200000000001</v>
      </c>
      <c r="G2639" t="s">
        <v>48</v>
      </c>
      <c r="H2639">
        <v>2002</v>
      </c>
      <c r="J2639" t="s">
        <v>49</v>
      </c>
      <c r="K2639" t="s">
        <v>20</v>
      </c>
      <c r="L2639">
        <v>6795.1548000000003</v>
      </c>
      <c r="M2639" t="s">
        <v>38</v>
      </c>
      <c r="N2639" t="s">
        <v>57</v>
      </c>
      <c r="O2639" t="str">
        <f t="shared" si="82"/>
        <v xml:space="preserve">Tier 2-Supermarket </v>
      </c>
      <c r="P2639" s="1">
        <f t="shared" si="83"/>
        <v>1.4197698012423097E-4</v>
      </c>
    </row>
    <row r="2640" spans="1:16" x14ac:dyDescent="0.3">
      <c r="A2640" t="s">
        <v>388</v>
      </c>
      <c r="B2640">
        <v>17.25</v>
      </c>
      <c r="C2640" t="s">
        <v>15</v>
      </c>
      <c r="D2640">
        <v>4.24E-2</v>
      </c>
      <c r="E2640" t="s">
        <v>16</v>
      </c>
      <c r="F2640">
        <v>173.17599999999999</v>
      </c>
      <c r="G2640" t="s">
        <v>26</v>
      </c>
      <c r="H2640">
        <v>2009</v>
      </c>
      <c r="I2640" t="s">
        <v>18</v>
      </c>
      <c r="J2640" t="s">
        <v>27</v>
      </c>
      <c r="K2640" t="s">
        <v>28</v>
      </c>
      <c r="L2640">
        <v>4466.1863999999996</v>
      </c>
      <c r="M2640" t="s">
        <v>21</v>
      </c>
      <c r="N2640" t="s">
        <v>22</v>
      </c>
      <c r="O2640" t="str">
        <f t="shared" si="82"/>
        <v xml:space="preserve">Tier 3-Supermarket </v>
      </c>
      <c r="P2640" s="1">
        <f t="shared" si="83"/>
        <v>9.3315851721863729E-5</v>
      </c>
    </row>
    <row r="2641" spans="1:16" x14ac:dyDescent="0.3">
      <c r="A2641" t="s">
        <v>229</v>
      </c>
      <c r="B2641">
        <v>17.25</v>
      </c>
      <c r="C2641" t="s">
        <v>15</v>
      </c>
      <c r="D2641">
        <v>0.1142</v>
      </c>
      <c r="E2641" t="s">
        <v>38</v>
      </c>
      <c r="F2641">
        <v>253.172</v>
      </c>
      <c r="G2641" t="s">
        <v>51</v>
      </c>
      <c r="H2641">
        <v>2007</v>
      </c>
      <c r="J2641" t="s">
        <v>49</v>
      </c>
      <c r="K2641" t="s">
        <v>20</v>
      </c>
      <c r="L2641">
        <v>3775.0859999999998</v>
      </c>
      <c r="M2641" t="s">
        <v>38</v>
      </c>
      <c r="N2641" t="s">
        <v>57</v>
      </c>
      <c r="O2641" t="str">
        <f t="shared" si="82"/>
        <v xml:space="preserve">Tier 2-Supermarket </v>
      </c>
      <c r="P2641" s="1">
        <f t="shared" si="83"/>
        <v>7.8876100069017195E-5</v>
      </c>
    </row>
    <row r="2642" spans="1:16" x14ac:dyDescent="0.3">
      <c r="A2642" t="s">
        <v>546</v>
      </c>
      <c r="B2642">
        <v>17.25</v>
      </c>
      <c r="C2642" t="s">
        <v>24</v>
      </c>
      <c r="D2642">
        <v>7.9100000000000004E-2</v>
      </c>
      <c r="E2642" t="s">
        <v>44</v>
      </c>
      <c r="F2642">
        <v>99.206999999999994</v>
      </c>
      <c r="G2642" t="s">
        <v>34</v>
      </c>
      <c r="H2642">
        <v>1998</v>
      </c>
      <c r="J2642" t="s">
        <v>27</v>
      </c>
      <c r="K2642" t="s">
        <v>35</v>
      </c>
      <c r="L2642">
        <v>97.206800000000001</v>
      </c>
      <c r="M2642" t="s">
        <v>45</v>
      </c>
      <c r="N2642" t="s">
        <v>22</v>
      </c>
      <c r="O2642" t="str">
        <f t="shared" si="82"/>
        <v>Tier 3-Grocery Stor</v>
      </c>
      <c r="P2642" s="1">
        <f t="shared" si="83"/>
        <v>2.0310247989552932E-6</v>
      </c>
    </row>
    <row r="2643" spans="1:16" x14ac:dyDescent="0.3">
      <c r="A2643" t="s">
        <v>710</v>
      </c>
      <c r="B2643">
        <v>17.25</v>
      </c>
      <c r="C2643" t="s">
        <v>15</v>
      </c>
      <c r="D2643">
        <v>7.3099999999999998E-2</v>
      </c>
      <c r="E2643" t="s">
        <v>86</v>
      </c>
      <c r="F2643">
        <v>77.299000000000007</v>
      </c>
      <c r="G2643" t="s">
        <v>26</v>
      </c>
      <c r="H2643">
        <v>2009</v>
      </c>
      <c r="I2643" t="s">
        <v>18</v>
      </c>
      <c r="J2643" t="s">
        <v>27</v>
      </c>
      <c r="K2643" t="s">
        <v>28</v>
      </c>
      <c r="L2643">
        <v>1012.6818</v>
      </c>
      <c r="M2643" t="s">
        <v>45</v>
      </c>
      <c r="N2643" t="s">
        <v>22</v>
      </c>
      <c r="O2643" t="str">
        <f t="shared" si="82"/>
        <v xml:space="preserve">Tier 3-Supermarket </v>
      </c>
      <c r="P2643" s="1">
        <f t="shared" si="83"/>
        <v>2.1158826843910963E-5</v>
      </c>
    </row>
    <row r="2644" spans="1:16" x14ac:dyDescent="0.3">
      <c r="A2644" t="s">
        <v>388</v>
      </c>
      <c r="B2644">
        <v>17.25</v>
      </c>
      <c r="C2644" t="s">
        <v>15</v>
      </c>
      <c r="D2644">
        <v>4.2200000000000001E-2</v>
      </c>
      <c r="E2644" t="s">
        <v>16</v>
      </c>
      <c r="F2644">
        <v>173.376</v>
      </c>
      <c r="G2644" t="s">
        <v>65</v>
      </c>
      <c r="H2644">
        <v>2004</v>
      </c>
      <c r="I2644" t="s">
        <v>55</v>
      </c>
      <c r="J2644" t="s">
        <v>49</v>
      </c>
      <c r="K2644" t="s">
        <v>20</v>
      </c>
      <c r="L2644">
        <v>2061.3168000000001</v>
      </c>
      <c r="M2644" t="s">
        <v>21</v>
      </c>
      <c r="N2644" t="s">
        <v>22</v>
      </c>
      <c r="O2644" t="str">
        <f t="shared" si="82"/>
        <v xml:space="preserve">Tier 2-Supermarket </v>
      </c>
      <c r="P2644" s="1">
        <f t="shared" si="83"/>
        <v>4.3068854640860186E-5</v>
      </c>
    </row>
    <row r="2645" spans="1:16" x14ac:dyDescent="0.3">
      <c r="A2645" t="s">
        <v>710</v>
      </c>
      <c r="B2645">
        <v>17.25</v>
      </c>
      <c r="C2645" t="s">
        <v>15</v>
      </c>
      <c r="D2645">
        <v>7.2999999999999995E-2</v>
      </c>
      <c r="E2645" t="s">
        <v>86</v>
      </c>
      <c r="F2645">
        <v>76.099000000000004</v>
      </c>
      <c r="G2645" t="s">
        <v>17</v>
      </c>
      <c r="H2645">
        <v>1999</v>
      </c>
      <c r="I2645" t="s">
        <v>18</v>
      </c>
      <c r="J2645" t="s">
        <v>19</v>
      </c>
      <c r="K2645" t="s">
        <v>20</v>
      </c>
      <c r="L2645">
        <v>623.18880000000001</v>
      </c>
      <c r="M2645" t="s">
        <v>45</v>
      </c>
      <c r="N2645" t="s">
        <v>22</v>
      </c>
      <c r="O2645" t="str">
        <f t="shared" si="82"/>
        <v xml:space="preserve">Tier 1-Supermarket </v>
      </c>
      <c r="P2645" s="1">
        <f t="shared" si="83"/>
        <v>1.3020816519329823E-5</v>
      </c>
    </row>
    <row r="2646" spans="1:16" x14ac:dyDescent="0.3">
      <c r="A2646" t="s">
        <v>229</v>
      </c>
      <c r="B2646">
        <v>17.25</v>
      </c>
      <c r="C2646" t="s">
        <v>15</v>
      </c>
      <c r="D2646">
        <v>0.1137</v>
      </c>
      <c r="E2646" t="s">
        <v>38</v>
      </c>
      <c r="F2646">
        <v>253.47200000000001</v>
      </c>
      <c r="G2646" t="s">
        <v>17</v>
      </c>
      <c r="H2646">
        <v>1999</v>
      </c>
      <c r="I2646" t="s">
        <v>18</v>
      </c>
      <c r="J2646" t="s">
        <v>19</v>
      </c>
      <c r="K2646" t="s">
        <v>20</v>
      </c>
      <c r="L2646">
        <v>6040.1376</v>
      </c>
      <c r="M2646" t="s">
        <v>38</v>
      </c>
      <c r="N2646" t="s">
        <v>57</v>
      </c>
      <c r="O2646" t="str">
        <f t="shared" si="82"/>
        <v xml:space="preserve">Tier 1-Supermarket </v>
      </c>
      <c r="P2646" s="1">
        <f t="shared" si="83"/>
        <v>1.2620176011042753E-4</v>
      </c>
    </row>
    <row r="2647" spans="1:16" x14ac:dyDescent="0.3">
      <c r="A2647" t="s">
        <v>840</v>
      </c>
      <c r="B2647">
        <v>17.25</v>
      </c>
      <c r="C2647" t="s">
        <v>15</v>
      </c>
      <c r="D2647">
        <v>0.1076</v>
      </c>
      <c r="E2647" t="s">
        <v>47</v>
      </c>
      <c r="F2647">
        <v>39.381999999999998</v>
      </c>
      <c r="G2647" t="s">
        <v>51</v>
      </c>
      <c r="H2647">
        <v>2007</v>
      </c>
      <c r="J2647" t="s">
        <v>49</v>
      </c>
      <c r="K2647" t="s">
        <v>20</v>
      </c>
      <c r="L2647">
        <v>314.25760000000002</v>
      </c>
      <c r="M2647" t="s">
        <v>45</v>
      </c>
      <c r="N2647" t="s">
        <v>57</v>
      </c>
      <c r="O2647" t="str">
        <f t="shared" si="82"/>
        <v xml:space="preserve">Tier 2-Supermarket </v>
      </c>
      <c r="P2647" s="1">
        <f t="shared" si="83"/>
        <v>6.5660527747047836E-6</v>
      </c>
    </row>
    <row r="2648" spans="1:16" x14ac:dyDescent="0.3">
      <c r="A2648" t="s">
        <v>913</v>
      </c>
      <c r="B2648">
        <v>17.25</v>
      </c>
      <c r="C2648" t="s">
        <v>15</v>
      </c>
      <c r="D2648">
        <v>0</v>
      </c>
      <c r="E2648" t="s">
        <v>25</v>
      </c>
      <c r="F2648">
        <v>263.59100000000001</v>
      </c>
      <c r="G2648" t="s">
        <v>48</v>
      </c>
      <c r="H2648">
        <v>2002</v>
      </c>
      <c r="J2648" t="s">
        <v>49</v>
      </c>
      <c r="K2648" t="s">
        <v>20</v>
      </c>
      <c r="L2648">
        <v>788.97299999999996</v>
      </c>
      <c r="M2648" t="s">
        <v>29</v>
      </c>
      <c r="N2648" t="s">
        <v>36</v>
      </c>
      <c r="O2648" t="str">
        <f t="shared" si="82"/>
        <v xml:space="preserve">Tier 2-Supermarket </v>
      </c>
      <c r="P2648" s="1">
        <f t="shared" si="83"/>
        <v>1.6484687580561796E-5</v>
      </c>
    </row>
    <row r="2649" spans="1:16" x14ac:dyDescent="0.3">
      <c r="A2649" t="s">
        <v>977</v>
      </c>
      <c r="B2649">
        <v>17.25</v>
      </c>
      <c r="C2649" t="s">
        <v>24</v>
      </c>
      <c r="D2649">
        <v>0.16009999999999999</v>
      </c>
      <c r="E2649" t="s">
        <v>33</v>
      </c>
      <c r="F2649">
        <v>61.518999999999998</v>
      </c>
      <c r="G2649" t="s">
        <v>51</v>
      </c>
      <c r="H2649">
        <v>2007</v>
      </c>
      <c r="J2649" t="s">
        <v>49</v>
      </c>
      <c r="K2649" t="s">
        <v>20</v>
      </c>
      <c r="L2649">
        <v>1052.6297999999999</v>
      </c>
      <c r="M2649" t="s">
        <v>21</v>
      </c>
      <c r="N2649" t="s">
        <v>57</v>
      </c>
      <c r="O2649" t="str">
        <f t="shared" si="82"/>
        <v xml:space="preserve">Tier 2-Supermarket </v>
      </c>
      <c r="P2649" s="1">
        <f t="shared" si="83"/>
        <v>2.1993494569509028E-5</v>
      </c>
    </row>
    <row r="2650" spans="1:16" x14ac:dyDescent="0.3">
      <c r="A2650" t="s">
        <v>1226</v>
      </c>
      <c r="B2650">
        <v>17.25</v>
      </c>
      <c r="C2650" t="s">
        <v>15</v>
      </c>
      <c r="D2650">
        <v>5.8700000000000002E-2</v>
      </c>
      <c r="E2650" t="s">
        <v>16</v>
      </c>
      <c r="F2650">
        <v>91.611999999999995</v>
      </c>
      <c r="G2650" t="s">
        <v>34</v>
      </c>
      <c r="H2650">
        <v>1998</v>
      </c>
      <c r="J2650" t="s">
        <v>27</v>
      </c>
      <c r="K2650" t="s">
        <v>35</v>
      </c>
      <c r="L2650">
        <v>93.212000000000003</v>
      </c>
      <c r="M2650" t="s">
        <v>21</v>
      </c>
      <c r="N2650" t="s">
        <v>22</v>
      </c>
      <c r="O2650" t="str">
        <f t="shared" si="82"/>
        <v>Tier 3-Grocery Stor</v>
      </c>
      <c r="P2650" s="1">
        <f t="shared" si="83"/>
        <v>1.9475580263954867E-6</v>
      </c>
    </row>
    <row r="2651" spans="1:16" x14ac:dyDescent="0.3">
      <c r="A2651" t="s">
        <v>546</v>
      </c>
      <c r="B2651">
        <v>17.25</v>
      </c>
      <c r="C2651" t="s">
        <v>24</v>
      </c>
      <c r="D2651">
        <v>0</v>
      </c>
      <c r="E2651" t="s">
        <v>44</v>
      </c>
      <c r="F2651">
        <v>95.206999999999994</v>
      </c>
      <c r="G2651" t="s">
        <v>39</v>
      </c>
      <c r="H2651">
        <v>1987</v>
      </c>
      <c r="I2651" t="s">
        <v>40</v>
      </c>
      <c r="J2651" t="s">
        <v>27</v>
      </c>
      <c r="K2651" t="s">
        <v>20</v>
      </c>
      <c r="L2651">
        <v>2721.7903999999999</v>
      </c>
      <c r="M2651" t="s">
        <v>45</v>
      </c>
      <c r="N2651" t="s">
        <v>36</v>
      </c>
      <c r="O2651" t="str">
        <f t="shared" si="82"/>
        <v xml:space="preserve">Tier 3-Supermarket </v>
      </c>
      <c r="P2651" s="1">
        <f t="shared" si="83"/>
        <v>5.6868694370748202E-5</v>
      </c>
    </row>
    <row r="2652" spans="1:16" x14ac:dyDescent="0.3">
      <c r="A2652" t="s">
        <v>1352</v>
      </c>
      <c r="B2652">
        <v>17.25</v>
      </c>
      <c r="C2652" t="s">
        <v>15</v>
      </c>
      <c r="D2652">
        <v>3.7199999999999997E-2</v>
      </c>
      <c r="E2652" t="s">
        <v>25</v>
      </c>
      <c r="F2652">
        <v>162.553</v>
      </c>
      <c r="G2652" t="s">
        <v>65</v>
      </c>
      <c r="H2652">
        <v>2004</v>
      </c>
      <c r="I2652" t="s">
        <v>55</v>
      </c>
      <c r="J2652" t="s">
        <v>49</v>
      </c>
      <c r="K2652" t="s">
        <v>20</v>
      </c>
      <c r="L2652">
        <v>5920.2936</v>
      </c>
      <c r="M2652" t="s">
        <v>29</v>
      </c>
      <c r="N2652" t="s">
        <v>22</v>
      </c>
      <c r="O2652" t="str">
        <f t="shared" si="82"/>
        <v xml:space="preserve">Tier 2-Supermarket </v>
      </c>
      <c r="P2652" s="1">
        <f t="shared" si="83"/>
        <v>1.2369775693363332E-4</v>
      </c>
    </row>
    <row r="2653" spans="1:16" x14ac:dyDescent="0.3">
      <c r="A2653" t="s">
        <v>1226</v>
      </c>
      <c r="B2653">
        <v>17.25</v>
      </c>
      <c r="C2653" t="s">
        <v>15</v>
      </c>
      <c r="D2653">
        <v>3.5099999999999999E-2</v>
      </c>
      <c r="E2653" t="s">
        <v>16</v>
      </c>
      <c r="F2653">
        <v>91.611999999999995</v>
      </c>
      <c r="G2653" t="s">
        <v>65</v>
      </c>
      <c r="H2653">
        <v>2004</v>
      </c>
      <c r="I2653" t="s">
        <v>55</v>
      </c>
      <c r="J2653" t="s">
        <v>49</v>
      </c>
      <c r="K2653" t="s">
        <v>20</v>
      </c>
      <c r="L2653">
        <v>279.63600000000002</v>
      </c>
      <c r="M2653" t="s">
        <v>21</v>
      </c>
      <c r="N2653" t="s">
        <v>22</v>
      </c>
      <c r="O2653" t="str">
        <f t="shared" si="82"/>
        <v xml:space="preserve">Tier 2-Supermarket </v>
      </c>
      <c r="P2653" s="1">
        <f t="shared" si="83"/>
        <v>5.8426740791864596E-6</v>
      </c>
    </row>
    <row r="2654" spans="1:16" x14ac:dyDescent="0.3">
      <c r="A2654" t="s">
        <v>1226</v>
      </c>
      <c r="B2654">
        <v>17.25</v>
      </c>
      <c r="C2654" t="s">
        <v>72</v>
      </c>
      <c r="D2654">
        <v>3.5200000000000002E-2</v>
      </c>
      <c r="E2654" t="s">
        <v>16</v>
      </c>
      <c r="F2654">
        <v>93.512</v>
      </c>
      <c r="G2654" t="s">
        <v>26</v>
      </c>
      <c r="H2654">
        <v>2009</v>
      </c>
      <c r="I2654" t="s">
        <v>18</v>
      </c>
      <c r="J2654" t="s">
        <v>27</v>
      </c>
      <c r="K2654" t="s">
        <v>28</v>
      </c>
      <c r="L2654">
        <v>1491.3920000000001</v>
      </c>
      <c r="M2654" t="s">
        <v>21</v>
      </c>
      <c r="N2654" t="s">
        <v>22</v>
      </c>
      <c r="O2654" t="str">
        <f t="shared" si="82"/>
        <v xml:space="preserve">Tier 3-Supermarket </v>
      </c>
      <c r="P2654" s="1">
        <f t="shared" si="83"/>
        <v>3.1160928422327787E-5</v>
      </c>
    </row>
    <row r="2655" spans="1:16" x14ac:dyDescent="0.3">
      <c r="A2655" t="s">
        <v>840</v>
      </c>
      <c r="B2655">
        <v>17.25</v>
      </c>
      <c r="C2655" t="s">
        <v>15</v>
      </c>
      <c r="D2655">
        <v>0</v>
      </c>
      <c r="E2655" t="s">
        <v>47</v>
      </c>
      <c r="F2655">
        <v>40.881999999999998</v>
      </c>
      <c r="G2655" t="s">
        <v>26</v>
      </c>
      <c r="H2655">
        <v>2009</v>
      </c>
      <c r="I2655" t="s">
        <v>18</v>
      </c>
      <c r="J2655" t="s">
        <v>27</v>
      </c>
      <c r="K2655" t="s">
        <v>28</v>
      </c>
      <c r="L2655">
        <v>628.51520000000005</v>
      </c>
      <c r="M2655" t="s">
        <v>45</v>
      </c>
      <c r="N2655" t="s">
        <v>36</v>
      </c>
      <c r="O2655" t="str">
        <f t="shared" si="82"/>
        <v xml:space="preserve">Tier 3-Supermarket </v>
      </c>
      <c r="P2655" s="1">
        <f t="shared" si="83"/>
        <v>1.3132105549409567E-5</v>
      </c>
    </row>
    <row r="2656" spans="1:16" x14ac:dyDescent="0.3">
      <c r="A2656" t="s">
        <v>229</v>
      </c>
      <c r="B2656">
        <v>17.25</v>
      </c>
      <c r="C2656" t="s">
        <v>15</v>
      </c>
      <c r="D2656">
        <v>0.1135</v>
      </c>
      <c r="E2656" t="s">
        <v>38</v>
      </c>
      <c r="F2656">
        <v>253.47200000000001</v>
      </c>
      <c r="G2656" t="s">
        <v>65</v>
      </c>
      <c r="H2656">
        <v>2004</v>
      </c>
      <c r="I2656" t="s">
        <v>55</v>
      </c>
      <c r="J2656" t="s">
        <v>49</v>
      </c>
      <c r="K2656" t="s">
        <v>20</v>
      </c>
      <c r="L2656">
        <v>755.0172</v>
      </c>
      <c r="M2656" t="s">
        <v>38</v>
      </c>
      <c r="N2656" t="s">
        <v>57</v>
      </c>
      <c r="O2656" t="str">
        <f t="shared" si="82"/>
        <v xml:space="preserve">Tier 2-Supermarket </v>
      </c>
      <c r="P2656" s="1">
        <f t="shared" si="83"/>
        <v>1.5775220013803441E-5</v>
      </c>
    </row>
    <row r="2657" spans="1:16" x14ac:dyDescent="0.3">
      <c r="A2657" t="s">
        <v>840</v>
      </c>
      <c r="B2657">
        <v>17.25</v>
      </c>
      <c r="C2657" t="s">
        <v>15</v>
      </c>
      <c r="D2657">
        <v>0</v>
      </c>
      <c r="E2657" t="s">
        <v>47</v>
      </c>
      <c r="F2657">
        <v>37.582000000000001</v>
      </c>
      <c r="G2657" t="s">
        <v>34</v>
      </c>
      <c r="H2657">
        <v>1998</v>
      </c>
      <c r="J2657" t="s">
        <v>27</v>
      </c>
      <c r="K2657" t="s">
        <v>35</v>
      </c>
      <c r="L2657">
        <v>196.411</v>
      </c>
      <c r="M2657" t="s">
        <v>45</v>
      </c>
      <c r="N2657" t="s">
        <v>36</v>
      </c>
      <c r="O2657" t="str">
        <f t="shared" si="82"/>
        <v>Tier 3-Grocery Stor</v>
      </c>
      <c r="P2657" s="1">
        <f t="shared" si="83"/>
        <v>4.1037829841904889E-6</v>
      </c>
    </row>
    <row r="2658" spans="1:16" x14ac:dyDescent="0.3">
      <c r="A2658" t="s">
        <v>388</v>
      </c>
      <c r="B2658">
        <v>17.25</v>
      </c>
      <c r="C2658" t="s">
        <v>15</v>
      </c>
      <c r="D2658">
        <v>0</v>
      </c>
      <c r="E2658" t="s">
        <v>16</v>
      </c>
      <c r="F2658">
        <v>171.57599999999999</v>
      </c>
      <c r="G2658" t="s">
        <v>48</v>
      </c>
      <c r="H2658">
        <v>2002</v>
      </c>
      <c r="J2658" t="s">
        <v>49</v>
      </c>
      <c r="K2658" t="s">
        <v>20</v>
      </c>
      <c r="L2658">
        <v>4637.9628000000002</v>
      </c>
      <c r="M2658" t="s">
        <v>21</v>
      </c>
      <c r="N2658" t="s">
        <v>36</v>
      </c>
      <c r="O2658" t="str">
        <f t="shared" si="82"/>
        <v xml:space="preserve">Tier 2-Supermarket </v>
      </c>
      <c r="P2658" s="1">
        <f t="shared" si="83"/>
        <v>9.6904922941935421E-5</v>
      </c>
    </row>
    <row r="2659" spans="1:16" x14ac:dyDescent="0.3">
      <c r="A2659" t="s">
        <v>1352</v>
      </c>
      <c r="B2659">
        <v>17.25</v>
      </c>
      <c r="C2659" t="s">
        <v>15</v>
      </c>
      <c r="D2659">
        <v>3.7199999999999997E-2</v>
      </c>
      <c r="E2659" t="s">
        <v>25</v>
      </c>
      <c r="F2659">
        <v>166.453</v>
      </c>
      <c r="G2659" t="s">
        <v>39</v>
      </c>
      <c r="H2659">
        <v>1987</v>
      </c>
      <c r="I2659" t="s">
        <v>40</v>
      </c>
      <c r="J2659" t="s">
        <v>27</v>
      </c>
      <c r="K2659" t="s">
        <v>20</v>
      </c>
      <c r="L2659">
        <v>3782.4097999999999</v>
      </c>
      <c r="M2659" t="s">
        <v>29</v>
      </c>
      <c r="N2659" t="s">
        <v>22</v>
      </c>
      <c r="O2659" t="str">
        <f t="shared" si="82"/>
        <v xml:space="preserve">Tier 3-Supermarket </v>
      </c>
      <c r="P2659" s="1">
        <f t="shared" si="83"/>
        <v>7.902912248537684E-5</v>
      </c>
    </row>
    <row r="2660" spans="1:16" x14ac:dyDescent="0.3">
      <c r="A2660" t="s">
        <v>1521</v>
      </c>
      <c r="B2660">
        <v>17.25</v>
      </c>
      <c r="C2660" t="s">
        <v>24</v>
      </c>
      <c r="D2660">
        <v>0.20960000000000001</v>
      </c>
      <c r="E2660" t="s">
        <v>61</v>
      </c>
      <c r="F2660">
        <v>40.347999999999999</v>
      </c>
      <c r="G2660" t="s">
        <v>34</v>
      </c>
      <c r="H2660">
        <v>1998</v>
      </c>
      <c r="J2660" t="s">
        <v>27</v>
      </c>
      <c r="K2660" t="s">
        <v>35</v>
      </c>
      <c r="L2660">
        <v>39.948</v>
      </c>
      <c r="M2660" t="s">
        <v>45</v>
      </c>
      <c r="N2660" t="s">
        <v>57</v>
      </c>
      <c r="O2660" t="str">
        <f t="shared" si="82"/>
        <v>Tier 3-Grocery Stor</v>
      </c>
      <c r="P2660" s="1">
        <f t="shared" si="83"/>
        <v>8.3466772559806556E-7</v>
      </c>
    </row>
    <row r="2661" spans="1:16" x14ac:dyDescent="0.3">
      <c r="A2661" t="s">
        <v>710</v>
      </c>
      <c r="B2661">
        <v>17.25</v>
      </c>
      <c r="C2661" t="s">
        <v>15</v>
      </c>
      <c r="D2661">
        <v>7.2999999999999995E-2</v>
      </c>
      <c r="E2661" t="s">
        <v>86</v>
      </c>
      <c r="F2661">
        <v>78.899000000000001</v>
      </c>
      <c r="G2661" t="s">
        <v>48</v>
      </c>
      <c r="H2661">
        <v>2002</v>
      </c>
      <c r="J2661" t="s">
        <v>49</v>
      </c>
      <c r="K2661" t="s">
        <v>20</v>
      </c>
      <c r="L2661">
        <v>1635.8706</v>
      </c>
      <c r="M2661" t="s">
        <v>45</v>
      </c>
      <c r="N2661" t="s">
        <v>22</v>
      </c>
      <c r="O2661" t="str">
        <f t="shared" si="82"/>
        <v xml:space="preserve">Tier 2-Supermarket </v>
      </c>
      <c r="P2661" s="1">
        <f t="shared" si="83"/>
        <v>3.4179643363240787E-5</v>
      </c>
    </row>
    <row r="2662" spans="1:16" x14ac:dyDescent="0.3">
      <c r="A2662" t="s">
        <v>546</v>
      </c>
      <c r="B2662">
        <v>17.25</v>
      </c>
      <c r="C2662" t="s">
        <v>24</v>
      </c>
      <c r="D2662">
        <v>4.7300000000000002E-2</v>
      </c>
      <c r="E2662" t="s">
        <v>44</v>
      </c>
      <c r="F2662">
        <v>97.007000000000005</v>
      </c>
      <c r="G2662" t="s">
        <v>54</v>
      </c>
      <c r="H2662">
        <v>1997</v>
      </c>
      <c r="I2662" t="s">
        <v>55</v>
      </c>
      <c r="J2662" t="s">
        <v>19</v>
      </c>
      <c r="K2662" t="s">
        <v>20</v>
      </c>
      <c r="L2662">
        <v>1846.9292</v>
      </c>
      <c r="M2662" t="s">
        <v>45</v>
      </c>
      <c r="N2662" t="s">
        <v>22</v>
      </c>
      <c r="O2662" t="str">
        <f t="shared" si="82"/>
        <v xml:space="preserve">Tier 1-Supermarket </v>
      </c>
      <c r="P2662" s="1">
        <f t="shared" si="83"/>
        <v>3.8589471180150567E-5</v>
      </c>
    </row>
    <row r="2663" spans="1:16" x14ac:dyDescent="0.3">
      <c r="A2663" t="s">
        <v>840</v>
      </c>
      <c r="B2663">
        <v>17.25</v>
      </c>
      <c r="C2663" t="s">
        <v>15</v>
      </c>
      <c r="D2663">
        <v>0.107</v>
      </c>
      <c r="E2663" t="s">
        <v>47</v>
      </c>
      <c r="F2663">
        <v>40.582000000000001</v>
      </c>
      <c r="G2663" t="s">
        <v>65</v>
      </c>
      <c r="H2663">
        <v>2004</v>
      </c>
      <c r="I2663" t="s">
        <v>55</v>
      </c>
      <c r="J2663" t="s">
        <v>49</v>
      </c>
      <c r="K2663" t="s">
        <v>20</v>
      </c>
      <c r="L2663">
        <v>785.64400000000001</v>
      </c>
      <c r="M2663" t="s">
        <v>45</v>
      </c>
      <c r="N2663" t="s">
        <v>57</v>
      </c>
      <c r="O2663" t="str">
        <f t="shared" si="82"/>
        <v xml:space="preserve">Tier 2-Supermarket </v>
      </c>
      <c r="P2663" s="1">
        <f t="shared" si="83"/>
        <v>1.6415131936761956E-5</v>
      </c>
    </row>
    <row r="2664" spans="1:16" x14ac:dyDescent="0.3">
      <c r="A2664" t="s">
        <v>1521</v>
      </c>
      <c r="B2664">
        <v>17.25</v>
      </c>
      <c r="C2664" t="s">
        <v>24</v>
      </c>
      <c r="D2664">
        <v>0.12540000000000001</v>
      </c>
      <c r="E2664" t="s">
        <v>61</v>
      </c>
      <c r="F2664">
        <v>40.048000000000002</v>
      </c>
      <c r="G2664" t="s">
        <v>17</v>
      </c>
      <c r="H2664">
        <v>1999</v>
      </c>
      <c r="I2664" t="s">
        <v>18</v>
      </c>
      <c r="J2664" t="s">
        <v>19</v>
      </c>
      <c r="K2664" t="s">
        <v>20</v>
      </c>
      <c r="L2664">
        <v>399.48</v>
      </c>
      <c r="M2664" t="s">
        <v>45</v>
      </c>
      <c r="N2664" t="s">
        <v>57</v>
      </c>
      <c r="O2664" t="str">
        <f t="shared" si="82"/>
        <v xml:space="preserve">Tier 1-Supermarket </v>
      </c>
      <c r="P2664" s="1">
        <f t="shared" si="83"/>
        <v>8.346677255980656E-6</v>
      </c>
    </row>
    <row r="2665" spans="1:16" x14ac:dyDescent="0.3">
      <c r="A2665" t="s">
        <v>913</v>
      </c>
      <c r="B2665">
        <v>17.25</v>
      </c>
      <c r="C2665" t="s">
        <v>15</v>
      </c>
      <c r="D2665">
        <v>8.48E-2</v>
      </c>
      <c r="E2665" t="s">
        <v>25</v>
      </c>
      <c r="F2665">
        <v>261.19099999999997</v>
      </c>
      <c r="G2665" t="s">
        <v>51</v>
      </c>
      <c r="H2665">
        <v>2007</v>
      </c>
      <c r="J2665" t="s">
        <v>49</v>
      </c>
      <c r="K2665" t="s">
        <v>20</v>
      </c>
      <c r="L2665">
        <v>3155.8919999999998</v>
      </c>
      <c r="M2665" t="s">
        <v>29</v>
      </c>
      <c r="N2665" t="s">
        <v>22</v>
      </c>
      <c r="O2665" t="str">
        <f t="shared" si="82"/>
        <v xml:space="preserve">Tier 2-Supermarket </v>
      </c>
      <c r="P2665" s="1">
        <f t="shared" si="83"/>
        <v>6.5938750322247182E-5</v>
      </c>
    </row>
    <row r="2666" spans="1:16" x14ac:dyDescent="0.3">
      <c r="A2666" t="s">
        <v>913</v>
      </c>
      <c r="B2666">
        <v>17.25</v>
      </c>
      <c r="C2666" t="s">
        <v>15</v>
      </c>
      <c r="D2666">
        <v>8.43E-2</v>
      </c>
      <c r="E2666" t="s">
        <v>25</v>
      </c>
      <c r="F2666">
        <v>261.59100000000001</v>
      </c>
      <c r="G2666" t="s">
        <v>39</v>
      </c>
      <c r="H2666">
        <v>1987</v>
      </c>
      <c r="I2666" t="s">
        <v>40</v>
      </c>
      <c r="J2666" t="s">
        <v>27</v>
      </c>
      <c r="K2666" t="s">
        <v>20</v>
      </c>
      <c r="L2666">
        <v>3418.8829999999998</v>
      </c>
      <c r="M2666" t="s">
        <v>29</v>
      </c>
      <c r="N2666" t="s">
        <v>22</v>
      </c>
      <c r="O2666" t="str">
        <f t="shared" si="82"/>
        <v xml:space="preserve">Tier 3-Supermarket </v>
      </c>
      <c r="P2666" s="1">
        <f t="shared" si="83"/>
        <v>7.1433646182434443E-5</v>
      </c>
    </row>
    <row r="2667" spans="1:16" x14ac:dyDescent="0.3">
      <c r="A2667" t="s">
        <v>1352</v>
      </c>
      <c r="B2667">
        <v>17.25</v>
      </c>
      <c r="C2667" t="s">
        <v>15</v>
      </c>
      <c r="D2667">
        <v>3.73E-2</v>
      </c>
      <c r="E2667" t="s">
        <v>25</v>
      </c>
      <c r="F2667">
        <v>163.75299999999999</v>
      </c>
      <c r="G2667" t="s">
        <v>26</v>
      </c>
      <c r="H2667">
        <v>2009</v>
      </c>
      <c r="I2667" t="s">
        <v>18</v>
      </c>
      <c r="J2667" t="s">
        <v>27</v>
      </c>
      <c r="K2667" t="s">
        <v>28</v>
      </c>
      <c r="L2667">
        <v>3289.0520000000001</v>
      </c>
      <c r="M2667" t="s">
        <v>29</v>
      </c>
      <c r="N2667" t="s">
        <v>22</v>
      </c>
      <c r="O2667" t="str">
        <f t="shared" si="82"/>
        <v xml:space="preserve">Tier 3-Supermarket </v>
      </c>
      <c r="P2667" s="1">
        <f t="shared" si="83"/>
        <v>6.872097607424074E-5</v>
      </c>
    </row>
    <row r="2668" spans="1:16" x14ac:dyDescent="0.3">
      <c r="A2668" t="s">
        <v>710</v>
      </c>
      <c r="B2668">
        <v>17.25</v>
      </c>
      <c r="C2668" t="s">
        <v>15</v>
      </c>
      <c r="D2668">
        <v>7.3300000000000004E-2</v>
      </c>
      <c r="E2668" t="s">
        <v>86</v>
      </c>
      <c r="F2668">
        <v>76.498999999999995</v>
      </c>
      <c r="G2668" t="s">
        <v>51</v>
      </c>
      <c r="H2668">
        <v>2007</v>
      </c>
      <c r="J2668" t="s">
        <v>49</v>
      </c>
      <c r="K2668" t="s">
        <v>20</v>
      </c>
      <c r="L2668">
        <v>778.98599999999999</v>
      </c>
      <c r="M2668" t="s">
        <v>45</v>
      </c>
      <c r="N2668" t="s">
        <v>22</v>
      </c>
      <c r="O2668" t="str">
        <f t="shared" si="82"/>
        <v xml:space="preserve">Tier 2-Supermarket </v>
      </c>
      <c r="P2668" s="1">
        <f t="shared" si="83"/>
        <v>1.6276020649162279E-5</v>
      </c>
    </row>
    <row r="2669" spans="1:16" x14ac:dyDescent="0.3">
      <c r="A2669" t="s">
        <v>388</v>
      </c>
      <c r="B2669">
        <v>17.25</v>
      </c>
      <c r="C2669" t="s">
        <v>15</v>
      </c>
      <c r="D2669">
        <v>4.2500000000000003E-2</v>
      </c>
      <c r="E2669" t="s">
        <v>16</v>
      </c>
      <c r="F2669">
        <v>173.476</v>
      </c>
      <c r="G2669" t="s">
        <v>51</v>
      </c>
      <c r="H2669">
        <v>2007</v>
      </c>
      <c r="J2669" t="s">
        <v>49</v>
      </c>
      <c r="K2669" t="s">
        <v>20</v>
      </c>
      <c r="L2669">
        <v>2404.8696</v>
      </c>
      <c r="M2669" t="s">
        <v>21</v>
      </c>
      <c r="N2669" t="s">
        <v>22</v>
      </c>
      <c r="O2669" t="str">
        <f t="shared" si="82"/>
        <v xml:space="preserve">Tier 2-Supermarket </v>
      </c>
      <c r="P2669" s="1">
        <f t="shared" si="83"/>
        <v>5.024699708100355E-5</v>
      </c>
    </row>
    <row r="2670" spans="1:16" x14ac:dyDescent="0.3">
      <c r="A2670" t="s">
        <v>1521</v>
      </c>
      <c r="B2670">
        <v>17.25</v>
      </c>
      <c r="C2670" t="s">
        <v>24</v>
      </c>
      <c r="D2670">
        <v>0.12520000000000001</v>
      </c>
      <c r="E2670" t="s">
        <v>61</v>
      </c>
      <c r="F2670">
        <v>41.648000000000003</v>
      </c>
      <c r="G2670" t="s">
        <v>65</v>
      </c>
      <c r="H2670">
        <v>2004</v>
      </c>
      <c r="I2670" t="s">
        <v>55</v>
      </c>
      <c r="J2670" t="s">
        <v>49</v>
      </c>
      <c r="K2670" t="s">
        <v>20</v>
      </c>
      <c r="L2670">
        <v>679.11599999999999</v>
      </c>
      <c r="M2670" t="s">
        <v>45</v>
      </c>
      <c r="N2670" t="s">
        <v>57</v>
      </c>
      <c r="O2670" t="str">
        <f t="shared" si="82"/>
        <v xml:space="preserve">Tier 2-Supermarket </v>
      </c>
      <c r="P2670" s="1">
        <f t="shared" si="83"/>
        <v>1.4189351335167115E-5</v>
      </c>
    </row>
    <row r="2671" spans="1:16" x14ac:dyDescent="0.3">
      <c r="A2671" t="s">
        <v>1521</v>
      </c>
      <c r="B2671">
        <v>17.25</v>
      </c>
      <c r="C2671" t="s">
        <v>24</v>
      </c>
      <c r="D2671">
        <v>0.12520000000000001</v>
      </c>
      <c r="E2671" t="s">
        <v>61</v>
      </c>
      <c r="F2671">
        <v>41.247999999999998</v>
      </c>
      <c r="G2671" t="s">
        <v>54</v>
      </c>
      <c r="H2671">
        <v>1997</v>
      </c>
      <c r="I2671" t="s">
        <v>55</v>
      </c>
      <c r="J2671" t="s">
        <v>19</v>
      </c>
      <c r="K2671" t="s">
        <v>20</v>
      </c>
      <c r="L2671">
        <v>679.11599999999999</v>
      </c>
      <c r="M2671" t="s">
        <v>45</v>
      </c>
      <c r="N2671" t="s">
        <v>57</v>
      </c>
      <c r="O2671" t="str">
        <f t="shared" si="82"/>
        <v xml:space="preserve">Tier 1-Supermarket </v>
      </c>
      <c r="P2671" s="1">
        <f t="shared" si="83"/>
        <v>1.4189351335167115E-5</v>
      </c>
    </row>
    <row r="2672" spans="1:16" x14ac:dyDescent="0.3">
      <c r="A2672" t="s">
        <v>1352</v>
      </c>
      <c r="B2672">
        <v>17.25</v>
      </c>
      <c r="C2672" t="s">
        <v>15</v>
      </c>
      <c r="D2672">
        <v>3.7400000000000003E-2</v>
      </c>
      <c r="E2672" t="s">
        <v>25</v>
      </c>
      <c r="F2672">
        <v>165.65299999999999</v>
      </c>
      <c r="G2672" t="s">
        <v>51</v>
      </c>
      <c r="H2672">
        <v>2007</v>
      </c>
      <c r="J2672" t="s">
        <v>49</v>
      </c>
      <c r="K2672" t="s">
        <v>20</v>
      </c>
      <c r="L2672">
        <v>1808.9785999999999</v>
      </c>
      <c r="M2672" t="s">
        <v>29</v>
      </c>
      <c r="N2672" t="s">
        <v>22</v>
      </c>
      <c r="O2672" t="str">
        <f t="shared" si="82"/>
        <v xml:space="preserve">Tier 2-Supermarket </v>
      </c>
      <c r="P2672" s="1">
        <f t="shared" si="83"/>
        <v>3.7796536840832403E-5</v>
      </c>
    </row>
    <row r="2673" spans="1:16" x14ac:dyDescent="0.3">
      <c r="A2673" t="s">
        <v>977</v>
      </c>
      <c r="B2673">
        <v>17.25</v>
      </c>
      <c r="C2673" t="s">
        <v>24</v>
      </c>
      <c r="D2673">
        <v>0.15920000000000001</v>
      </c>
      <c r="E2673" t="s">
        <v>33</v>
      </c>
      <c r="F2673">
        <v>63.418999999999997</v>
      </c>
      <c r="G2673" t="s">
        <v>65</v>
      </c>
      <c r="H2673">
        <v>2004</v>
      </c>
      <c r="I2673" t="s">
        <v>55</v>
      </c>
      <c r="J2673" t="s">
        <v>49</v>
      </c>
      <c r="K2673" t="s">
        <v>20</v>
      </c>
      <c r="L2673">
        <v>1547.9849999999999</v>
      </c>
      <c r="M2673" t="s">
        <v>21</v>
      </c>
      <c r="N2673" t="s">
        <v>57</v>
      </c>
      <c r="O2673" t="str">
        <f t="shared" si="82"/>
        <v xml:space="preserve">Tier 2-Supermarket </v>
      </c>
      <c r="P2673" s="1">
        <f t="shared" si="83"/>
        <v>3.2343374366925039E-5</v>
      </c>
    </row>
    <row r="2674" spans="1:16" x14ac:dyDescent="0.3">
      <c r="A2674" t="s">
        <v>1226</v>
      </c>
      <c r="B2674">
        <v>17.25</v>
      </c>
      <c r="C2674" t="s">
        <v>15</v>
      </c>
      <c r="D2674">
        <v>3.5099999999999999E-2</v>
      </c>
      <c r="E2674" t="s">
        <v>16</v>
      </c>
      <c r="F2674">
        <v>92.412000000000006</v>
      </c>
      <c r="G2674" t="s">
        <v>54</v>
      </c>
      <c r="H2674">
        <v>1997</v>
      </c>
      <c r="I2674" t="s">
        <v>55</v>
      </c>
      <c r="J2674" t="s">
        <v>19</v>
      </c>
      <c r="K2674" t="s">
        <v>20</v>
      </c>
      <c r="L2674">
        <v>1304.9680000000001</v>
      </c>
      <c r="M2674" t="s">
        <v>21</v>
      </c>
      <c r="N2674" t="s">
        <v>22</v>
      </c>
      <c r="O2674" t="str">
        <f t="shared" si="82"/>
        <v xml:space="preserve">Tier 1-Supermarket </v>
      </c>
      <c r="P2674" s="1">
        <f t="shared" si="83"/>
        <v>2.7265812369536811E-5</v>
      </c>
    </row>
    <row r="2675" spans="1:16" x14ac:dyDescent="0.3">
      <c r="A2675" t="s">
        <v>388</v>
      </c>
      <c r="B2675">
        <v>17.25</v>
      </c>
      <c r="C2675" t="s">
        <v>15</v>
      </c>
      <c r="D2675">
        <v>7.0699999999999999E-2</v>
      </c>
      <c r="E2675" t="s">
        <v>16</v>
      </c>
      <c r="F2675">
        <v>170.376</v>
      </c>
      <c r="G2675" t="s">
        <v>34</v>
      </c>
      <c r="H2675">
        <v>1998</v>
      </c>
      <c r="J2675" t="s">
        <v>27</v>
      </c>
      <c r="K2675" t="s">
        <v>35</v>
      </c>
      <c r="L2675">
        <v>343.55279999999999</v>
      </c>
      <c r="M2675" t="s">
        <v>21</v>
      </c>
      <c r="N2675" t="s">
        <v>22</v>
      </c>
      <c r="O2675" t="str">
        <f t="shared" si="82"/>
        <v>Tier 3-Grocery Stor</v>
      </c>
      <c r="P2675" s="1">
        <f t="shared" si="83"/>
        <v>7.1781424401433643E-6</v>
      </c>
    </row>
    <row r="2676" spans="1:16" x14ac:dyDescent="0.3">
      <c r="A2676" t="s">
        <v>1521</v>
      </c>
      <c r="B2676">
        <v>17.25</v>
      </c>
      <c r="C2676" t="s">
        <v>24</v>
      </c>
      <c r="D2676">
        <v>0.12570000000000001</v>
      </c>
      <c r="E2676" t="s">
        <v>61</v>
      </c>
      <c r="F2676">
        <v>41.747999999999998</v>
      </c>
      <c r="G2676" t="s">
        <v>26</v>
      </c>
      <c r="H2676">
        <v>2009</v>
      </c>
      <c r="I2676" t="s">
        <v>18</v>
      </c>
      <c r="J2676" t="s">
        <v>27</v>
      </c>
      <c r="K2676" t="s">
        <v>28</v>
      </c>
      <c r="L2676">
        <v>199.74</v>
      </c>
      <c r="M2676" t="s">
        <v>45</v>
      </c>
      <c r="N2676" t="s">
        <v>57</v>
      </c>
      <c r="O2676" t="str">
        <f t="shared" si="82"/>
        <v xml:space="preserve">Tier 3-Supermarket </v>
      </c>
      <c r="P2676" s="1">
        <f t="shared" si="83"/>
        <v>4.173338627990328E-6</v>
      </c>
    </row>
    <row r="2677" spans="1:16" x14ac:dyDescent="0.3">
      <c r="A2677" t="s">
        <v>1226</v>
      </c>
      <c r="B2677">
        <v>17.25</v>
      </c>
      <c r="C2677" t="s">
        <v>72</v>
      </c>
      <c r="D2677">
        <v>3.5099999999999999E-2</v>
      </c>
      <c r="E2677" t="s">
        <v>16</v>
      </c>
      <c r="F2677">
        <v>93.412000000000006</v>
      </c>
      <c r="G2677" t="s">
        <v>17</v>
      </c>
      <c r="H2677">
        <v>1999</v>
      </c>
      <c r="I2677" t="s">
        <v>18</v>
      </c>
      <c r="J2677" t="s">
        <v>19</v>
      </c>
      <c r="K2677" t="s">
        <v>20</v>
      </c>
      <c r="L2677">
        <v>932.12</v>
      </c>
      <c r="M2677" t="s">
        <v>21</v>
      </c>
      <c r="N2677" t="s">
        <v>22</v>
      </c>
      <c r="O2677" t="str">
        <f t="shared" si="82"/>
        <v xml:space="preserve">Tier 1-Supermarket </v>
      </c>
      <c r="P2677" s="1">
        <f t="shared" si="83"/>
        <v>1.9475580263954866E-5</v>
      </c>
    </row>
    <row r="2678" spans="1:16" x14ac:dyDescent="0.3">
      <c r="A2678" t="s">
        <v>913</v>
      </c>
      <c r="B2678">
        <v>17.25</v>
      </c>
      <c r="C2678" t="s">
        <v>72</v>
      </c>
      <c r="D2678">
        <v>8.43E-2</v>
      </c>
      <c r="E2678" t="s">
        <v>25</v>
      </c>
      <c r="F2678">
        <v>263.39100000000002</v>
      </c>
      <c r="G2678" t="s">
        <v>65</v>
      </c>
      <c r="H2678">
        <v>2004</v>
      </c>
      <c r="I2678" t="s">
        <v>55</v>
      </c>
      <c r="J2678" t="s">
        <v>49</v>
      </c>
      <c r="K2678" t="s">
        <v>20</v>
      </c>
      <c r="L2678">
        <v>6311.7839999999997</v>
      </c>
      <c r="M2678" t="s">
        <v>29</v>
      </c>
      <c r="N2678" t="s">
        <v>22</v>
      </c>
      <c r="O2678" t="str">
        <f t="shared" si="82"/>
        <v xml:space="preserve">Tier 2-Supermarket </v>
      </c>
      <c r="P2678" s="1">
        <f t="shared" si="83"/>
        <v>1.3187750064449436E-4</v>
      </c>
    </row>
    <row r="2679" spans="1:16" x14ac:dyDescent="0.3">
      <c r="A2679" t="s">
        <v>546</v>
      </c>
      <c r="B2679">
        <v>17.25</v>
      </c>
      <c r="C2679" t="s">
        <v>24</v>
      </c>
      <c r="D2679">
        <v>4.7500000000000001E-2</v>
      </c>
      <c r="E2679" t="s">
        <v>44</v>
      </c>
      <c r="F2679">
        <v>96.906999999999996</v>
      </c>
      <c r="G2679" t="s">
        <v>51</v>
      </c>
      <c r="H2679">
        <v>2007</v>
      </c>
      <c r="J2679" t="s">
        <v>49</v>
      </c>
      <c r="K2679" t="s">
        <v>20</v>
      </c>
      <c r="L2679">
        <v>1458.1020000000001</v>
      </c>
      <c r="M2679" t="s">
        <v>45</v>
      </c>
      <c r="N2679" t="s">
        <v>22</v>
      </c>
      <c r="O2679" t="str">
        <f t="shared" si="82"/>
        <v xml:space="preserve">Tier 2-Supermarket </v>
      </c>
      <c r="P2679" s="1">
        <f t="shared" si="83"/>
        <v>3.0465371984329397E-5</v>
      </c>
    </row>
    <row r="2680" spans="1:16" x14ac:dyDescent="0.3">
      <c r="A2680" t="s">
        <v>546</v>
      </c>
      <c r="B2680">
        <v>17.25</v>
      </c>
      <c r="C2680" t="s">
        <v>24</v>
      </c>
      <c r="D2680">
        <v>4.7500000000000001E-2</v>
      </c>
      <c r="E2680" t="s">
        <v>44</v>
      </c>
      <c r="F2680">
        <v>95.807000000000002</v>
      </c>
      <c r="G2680" t="s">
        <v>26</v>
      </c>
      <c r="H2680">
        <v>2009</v>
      </c>
      <c r="I2680" t="s">
        <v>18</v>
      </c>
      <c r="J2680" t="s">
        <v>27</v>
      </c>
      <c r="K2680" t="s">
        <v>28</v>
      </c>
      <c r="L2680">
        <v>1263.6884</v>
      </c>
      <c r="M2680" t="s">
        <v>45</v>
      </c>
      <c r="N2680" t="s">
        <v>22</v>
      </c>
      <c r="O2680" t="str">
        <f t="shared" si="82"/>
        <v xml:space="preserve">Tier 3-Supermarket </v>
      </c>
      <c r="P2680" s="1">
        <f t="shared" si="83"/>
        <v>2.6403322386418808E-5</v>
      </c>
    </row>
    <row r="2681" spans="1:16" x14ac:dyDescent="0.3">
      <c r="A2681" t="s">
        <v>229</v>
      </c>
      <c r="B2681">
        <v>17.25</v>
      </c>
      <c r="C2681" t="s">
        <v>15</v>
      </c>
      <c r="D2681">
        <v>0.1135</v>
      </c>
      <c r="E2681" t="s">
        <v>38</v>
      </c>
      <c r="F2681">
        <v>253.572</v>
      </c>
      <c r="G2681" t="s">
        <v>54</v>
      </c>
      <c r="H2681">
        <v>1997</v>
      </c>
      <c r="I2681" t="s">
        <v>55</v>
      </c>
      <c r="J2681" t="s">
        <v>19</v>
      </c>
      <c r="K2681" t="s">
        <v>20</v>
      </c>
      <c r="L2681">
        <v>5033.4480000000003</v>
      </c>
      <c r="M2681" t="s">
        <v>38</v>
      </c>
      <c r="N2681" t="s">
        <v>57</v>
      </c>
      <c r="O2681" t="str">
        <f t="shared" si="82"/>
        <v xml:space="preserve">Tier 1-Supermarket </v>
      </c>
      <c r="P2681" s="1">
        <f t="shared" si="83"/>
        <v>1.0516813342535627E-4</v>
      </c>
    </row>
    <row r="2682" spans="1:16" x14ac:dyDescent="0.3">
      <c r="A2682" t="s">
        <v>840</v>
      </c>
      <c r="B2682">
        <v>17.25</v>
      </c>
      <c r="C2682" t="s">
        <v>15</v>
      </c>
      <c r="D2682">
        <v>0.10730000000000001</v>
      </c>
      <c r="E2682" t="s">
        <v>47</v>
      </c>
      <c r="F2682">
        <v>40.182000000000002</v>
      </c>
      <c r="G2682" t="s">
        <v>48</v>
      </c>
      <c r="H2682">
        <v>2002</v>
      </c>
      <c r="J2682" t="s">
        <v>49</v>
      </c>
      <c r="K2682" t="s">
        <v>20</v>
      </c>
      <c r="L2682">
        <v>510.66860000000003</v>
      </c>
      <c r="M2682" t="s">
        <v>45</v>
      </c>
      <c r="N2682" t="s">
        <v>57</v>
      </c>
      <c r="O2682" t="str">
        <f t="shared" si="82"/>
        <v xml:space="preserve">Tier 2-Supermarket </v>
      </c>
      <c r="P2682" s="1">
        <f t="shared" si="83"/>
        <v>1.0669835758895273E-5</v>
      </c>
    </row>
    <row r="2683" spans="1:16" x14ac:dyDescent="0.3">
      <c r="A2683" t="s">
        <v>913</v>
      </c>
      <c r="B2683">
        <v>17.25</v>
      </c>
      <c r="C2683" t="s">
        <v>15</v>
      </c>
      <c r="D2683">
        <v>8.4699999999999998E-2</v>
      </c>
      <c r="E2683" t="s">
        <v>25</v>
      </c>
      <c r="F2683">
        <v>263.19099999999997</v>
      </c>
      <c r="G2683" t="s">
        <v>26</v>
      </c>
      <c r="H2683">
        <v>2009</v>
      </c>
      <c r="I2683" t="s">
        <v>18</v>
      </c>
      <c r="J2683" t="s">
        <v>27</v>
      </c>
      <c r="K2683" t="s">
        <v>28</v>
      </c>
      <c r="L2683">
        <v>3944.8649999999998</v>
      </c>
      <c r="M2683" t="s">
        <v>29</v>
      </c>
      <c r="N2683" t="s">
        <v>22</v>
      </c>
      <c r="O2683" t="str">
        <f t="shared" si="82"/>
        <v xml:space="preserve">Tier 3-Supermarket </v>
      </c>
      <c r="P2683" s="1">
        <f t="shared" si="83"/>
        <v>8.2423437902808978E-5</v>
      </c>
    </row>
    <row r="2684" spans="1:16" x14ac:dyDescent="0.3">
      <c r="A2684" t="s">
        <v>840</v>
      </c>
      <c r="B2684">
        <v>17.25</v>
      </c>
      <c r="C2684" t="s">
        <v>15</v>
      </c>
      <c r="D2684">
        <v>0.107</v>
      </c>
      <c r="E2684" t="s">
        <v>47</v>
      </c>
      <c r="F2684">
        <v>38.381999999999998</v>
      </c>
      <c r="G2684" t="s">
        <v>39</v>
      </c>
      <c r="H2684">
        <v>1987</v>
      </c>
      <c r="I2684" t="s">
        <v>40</v>
      </c>
      <c r="J2684" t="s">
        <v>27</v>
      </c>
      <c r="K2684" t="s">
        <v>20</v>
      </c>
      <c r="L2684">
        <v>510.68020000000001</v>
      </c>
      <c r="M2684" t="s">
        <v>45</v>
      </c>
      <c r="N2684" t="s">
        <v>57</v>
      </c>
      <c r="O2684" t="str">
        <f t="shared" si="82"/>
        <v xml:space="preserve">Tier 3-Supermarket </v>
      </c>
      <c r="P2684" s="1">
        <f t="shared" si="83"/>
        <v>1.0670078127615032E-5</v>
      </c>
    </row>
    <row r="2685" spans="1:16" x14ac:dyDescent="0.3">
      <c r="A2685" t="s">
        <v>710</v>
      </c>
      <c r="B2685">
        <v>17.25</v>
      </c>
      <c r="C2685" t="s">
        <v>15</v>
      </c>
      <c r="D2685">
        <v>0.12189999999999999</v>
      </c>
      <c r="E2685" t="s">
        <v>86</v>
      </c>
      <c r="F2685">
        <v>76.698999999999998</v>
      </c>
      <c r="G2685" t="s">
        <v>34</v>
      </c>
      <c r="H2685">
        <v>1998</v>
      </c>
      <c r="J2685" t="s">
        <v>27</v>
      </c>
      <c r="K2685" t="s">
        <v>35</v>
      </c>
      <c r="L2685">
        <v>159.815</v>
      </c>
      <c r="M2685" t="s">
        <v>45</v>
      </c>
      <c r="N2685" t="s">
        <v>57</v>
      </c>
      <c r="O2685" t="str">
        <f t="shared" si="82"/>
        <v>Tier 3-Grocery Stor</v>
      </c>
      <c r="P2685" s="1">
        <f t="shared" si="83"/>
        <v>3.3391514610607502E-6</v>
      </c>
    </row>
    <row r="2686" spans="1:16" x14ac:dyDescent="0.3">
      <c r="A2686" t="s">
        <v>546</v>
      </c>
      <c r="B2686">
        <v>17.25</v>
      </c>
      <c r="C2686" t="s">
        <v>24</v>
      </c>
      <c r="D2686">
        <v>4.7300000000000002E-2</v>
      </c>
      <c r="E2686" t="s">
        <v>44</v>
      </c>
      <c r="F2686">
        <v>96.507000000000005</v>
      </c>
      <c r="G2686" t="s">
        <v>17</v>
      </c>
      <c r="H2686">
        <v>1999</v>
      </c>
      <c r="I2686" t="s">
        <v>18</v>
      </c>
      <c r="J2686" t="s">
        <v>19</v>
      </c>
      <c r="K2686" t="s">
        <v>20</v>
      </c>
      <c r="L2686">
        <v>1583.2865999999999</v>
      </c>
      <c r="M2686" t="s">
        <v>45</v>
      </c>
      <c r="N2686" t="s">
        <v>22</v>
      </c>
      <c r="O2686" t="str">
        <f t="shared" si="82"/>
        <v xml:space="preserve">Tier 1-Supermarket </v>
      </c>
      <c r="P2686" s="1">
        <f t="shared" si="83"/>
        <v>3.3080960883946482E-5</v>
      </c>
    </row>
    <row r="2687" spans="1:16" x14ac:dyDescent="0.3">
      <c r="A2687" t="s">
        <v>840</v>
      </c>
      <c r="B2687">
        <v>17.25</v>
      </c>
      <c r="C2687" t="s">
        <v>15</v>
      </c>
      <c r="D2687">
        <v>0.107</v>
      </c>
      <c r="E2687" t="s">
        <v>47</v>
      </c>
      <c r="F2687">
        <v>41.281999999999996</v>
      </c>
      <c r="G2687" t="s">
        <v>54</v>
      </c>
      <c r="H2687">
        <v>1997</v>
      </c>
      <c r="I2687" t="s">
        <v>55</v>
      </c>
      <c r="J2687" t="s">
        <v>19</v>
      </c>
      <c r="K2687" t="s">
        <v>20</v>
      </c>
      <c r="L2687">
        <v>463.9932</v>
      </c>
      <c r="M2687" t="s">
        <v>45</v>
      </c>
      <c r="N2687" t="s">
        <v>57</v>
      </c>
      <c r="O2687" t="str">
        <f t="shared" si="82"/>
        <v xml:space="preserve">Tier 1-Supermarket </v>
      </c>
      <c r="P2687" s="1">
        <f t="shared" si="83"/>
        <v>9.6946067121500046E-6</v>
      </c>
    </row>
    <row r="2688" spans="1:16" x14ac:dyDescent="0.3">
      <c r="A2688" t="s">
        <v>1521</v>
      </c>
      <c r="B2688">
        <v>17.25</v>
      </c>
      <c r="C2688" t="s">
        <v>24</v>
      </c>
      <c r="D2688">
        <v>0.12590000000000001</v>
      </c>
      <c r="E2688" t="s">
        <v>61</v>
      </c>
      <c r="F2688">
        <v>38.247999999999998</v>
      </c>
      <c r="G2688" t="s">
        <v>51</v>
      </c>
      <c r="H2688">
        <v>2007</v>
      </c>
      <c r="J2688" t="s">
        <v>49</v>
      </c>
      <c r="K2688" t="s">
        <v>20</v>
      </c>
      <c r="L2688">
        <v>492.24990000000003</v>
      </c>
      <c r="M2688" t="s">
        <v>45</v>
      </c>
      <c r="N2688" t="s">
        <v>57</v>
      </c>
      <c r="O2688" t="str">
        <f t="shared" si="82"/>
        <v xml:space="preserve">Tier 2-Supermarket </v>
      </c>
      <c r="P2688" s="1">
        <f t="shared" si="83"/>
        <v>1.02849981090136E-5</v>
      </c>
    </row>
    <row r="2689" spans="1:16" x14ac:dyDescent="0.3">
      <c r="A2689" t="s">
        <v>840</v>
      </c>
      <c r="B2689">
        <v>17.25</v>
      </c>
      <c r="C2689" t="s">
        <v>15</v>
      </c>
      <c r="D2689">
        <v>0.1072</v>
      </c>
      <c r="E2689" t="s">
        <v>47</v>
      </c>
      <c r="F2689">
        <v>37.981999999999999</v>
      </c>
      <c r="G2689" t="s">
        <v>17</v>
      </c>
      <c r="H2689">
        <v>1999</v>
      </c>
      <c r="I2689" t="s">
        <v>18</v>
      </c>
      <c r="J2689" t="s">
        <v>19</v>
      </c>
      <c r="K2689" t="s">
        <v>20</v>
      </c>
      <c r="L2689">
        <v>532.55619999999999</v>
      </c>
      <c r="M2689" t="s">
        <v>45</v>
      </c>
      <c r="N2689" t="s">
        <v>57</v>
      </c>
      <c r="O2689" t="str">
        <f t="shared" si="82"/>
        <v xml:space="preserve">Tier 1-Supermarket </v>
      </c>
      <c r="P2689" s="1">
        <f t="shared" si="83"/>
        <v>1.11271521029125E-5</v>
      </c>
    </row>
    <row r="2690" spans="1:16" x14ac:dyDescent="0.3">
      <c r="A2690" t="s">
        <v>913</v>
      </c>
      <c r="B2690">
        <v>17.25</v>
      </c>
      <c r="C2690" t="s">
        <v>15</v>
      </c>
      <c r="D2690">
        <v>8.43E-2</v>
      </c>
      <c r="E2690" t="s">
        <v>25</v>
      </c>
      <c r="F2690">
        <v>262.09100000000001</v>
      </c>
      <c r="G2690" t="s">
        <v>54</v>
      </c>
      <c r="H2690">
        <v>1997</v>
      </c>
      <c r="I2690" t="s">
        <v>55</v>
      </c>
      <c r="J2690" t="s">
        <v>19</v>
      </c>
      <c r="K2690" t="s">
        <v>20</v>
      </c>
      <c r="L2690">
        <v>4159.0830999999998</v>
      </c>
      <c r="M2690" t="s">
        <v>29</v>
      </c>
      <c r="N2690" t="s">
        <v>22</v>
      </c>
      <c r="O2690" t="str">
        <f t="shared" ref="O2690:O2753" si="84">_xlfn.CONCAT(J2690,"-", LEFT(K2690,12))</f>
        <v xml:space="preserve">Tier 1-Supermarket </v>
      </c>
      <c r="P2690" s="1">
        <f t="shared" ref="P2690:P2753" si="85">L2690/SUM(L:L)</f>
        <v>8.6899279855070388E-5</v>
      </c>
    </row>
    <row r="2691" spans="1:16" x14ac:dyDescent="0.3">
      <c r="A2691" t="s">
        <v>388</v>
      </c>
      <c r="B2691">
        <v>17.25</v>
      </c>
      <c r="C2691" t="s">
        <v>15</v>
      </c>
      <c r="D2691">
        <v>4.2200000000000001E-2</v>
      </c>
      <c r="E2691" t="s">
        <v>16</v>
      </c>
      <c r="F2691">
        <v>170.27600000000001</v>
      </c>
      <c r="G2691" t="s">
        <v>39</v>
      </c>
      <c r="H2691">
        <v>1987</v>
      </c>
      <c r="I2691" t="s">
        <v>40</v>
      </c>
      <c r="J2691" t="s">
        <v>27</v>
      </c>
      <c r="K2691" t="s">
        <v>20</v>
      </c>
      <c r="L2691">
        <v>2154.4978000000001</v>
      </c>
      <c r="M2691" t="s">
        <v>21</v>
      </c>
      <c r="N2691" t="s">
        <v>22</v>
      </c>
      <c r="O2691" t="str">
        <f t="shared" si="84"/>
        <v xml:space="preserve">Tier 3-Supermarket </v>
      </c>
      <c r="P2691" s="1">
        <f t="shared" si="85"/>
        <v>4.5015764957745973E-5</v>
      </c>
    </row>
    <row r="2692" spans="1:16" x14ac:dyDescent="0.3">
      <c r="A2692" t="s">
        <v>1352</v>
      </c>
      <c r="B2692">
        <v>17.25</v>
      </c>
      <c r="C2692" t="s">
        <v>15</v>
      </c>
      <c r="D2692">
        <v>3.7199999999999997E-2</v>
      </c>
      <c r="E2692" t="s">
        <v>25</v>
      </c>
      <c r="F2692">
        <v>165.25299999999999</v>
      </c>
      <c r="G2692" t="s">
        <v>17</v>
      </c>
      <c r="H2692">
        <v>1999</v>
      </c>
      <c r="I2692" t="s">
        <v>18</v>
      </c>
      <c r="J2692" t="s">
        <v>19</v>
      </c>
      <c r="K2692" t="s">
        <v>20</v>
      </c>
      <c r="L2692">
        <v>2440.6610000000001</v>
      </c>
      <c r="M2692" t="s">
        <v>29</v>
      </c>
      <c r="N2692" t="s">
        <v>22</v>
      </c>
      <c r="O2692" t="str">
        <f t="shared" si="84"/>
        <v xml:space="preserve">Tier 1-Supermarket </v>
      </c>
      <c r="P2692" s="1">
        <f t="shared" si="85"/>
        <v>5.0994817408278271E-5</v>
      </c>
    </row>
    <row r="2693" spans="1:16" x14ac:dyDescent="0.3">
      <c r="A2693" t="s">
        <v>977</v>
      </c>
      <c r="B2693">
        <v>17.25</v>
      </c>
      <c r="C2693" t="s">
        <v>24</v>
      </c>
      <c r="D2693">
        <v>0.1598</v>
      </c>
      <c r="E2693" t="s">
        <v>33</v>
      </c>
      <c r="F2693">
        <v>62.219000000000001</v>
      </c>
      <c r="G2693" t="s">
        <v>26</v>
      </c>
      <c r="H2693">
        <v>2009</v>
      </c>
      <c r="I2693" t="s">
        <v>18</v>
      </c>
      <c r="J2693" t="s">
        <v>27</v>
      </c>
      <c r="K2693" t="s">
        <v>28</v>
      </c>
      <c r="L2693">
        <v>650.45519999999999</v>
      </c>
      <c r="M2693" t="s">
        <v>21</v>
      </c>
      <c r="N2693" t="s">
        <v>57</v>
      </c>
      <c r="O2693" t="str">
        <f t="shared" si="84"/>
        <v xml:space="preserve">Tier 3-Supermarket </v>
      </c>
      <c r="P2693" s="1">
        <f t="shared" si="85"/>
        <v>1.359051673143674E-5</v>
      </c>
    </row>
    <row r="2694" spans="1:16" x14ac:dyDescent="0.3">
      <c r="A2694" t="s">
        <v>546</v>
      </c>
      <c r="B2694">
        <v>17.25</v>
      </c>
      <c r="C2694" t="s">
        <v>24</v>
      </c>
      <c r="D2694">
        <v>4.7399999999999998E-2</v>
      </c>
      <c r="E2694" t="s">
        <v>44</v>
      </c>
      <c r="F2694">
        <v>98.307000000000002</v>
      </c>
      <c r="G2694" t="s">
        <v>48</v>
      </c>
      <c r="H2694">
        <v>2002</v>
      </c>
      <c r="J2694" t="s">
        <v>49</v>
      </c>
      <c r="K2694" t="s">
        <v>20</v>
      </c>
      <c r="L2694">
        <v>1494.4421</v>
      </c>
      <c r="M2694" t="s">
        <v>45</v>
      </c>
      <c r="N2694" t="s">
        <v>22</v>
      </c>
      <c r="O2694" t="str">
        <f t="shared" si="84"/>
        <v xml:space="preserve">Tier 2-Supermarket </v>
      </c>
      <c r="P2694" s="1">
        <f t="shared" si="85"/>
        <v>3.1224656769925829E-5</v>
      </c>
    </row>
    <row r="2695" spans="1:16" x14ac:dyDescent="0.3">
      <c r="A2695" t="s">
        <v>710</v>
      </c>
      <c r="B2695">
        <v>17.25</v>
      </c>
      <c r="C2695" t="s">
        <v>15</v>
      </c>
      <c r="D2695">
        <v>7.2800000000000004E-2</v>
      </c>
      <c r="E2695" t="s">
        <v>86</v>
      </c>
      <c r="F2695">
        <v>78.198999999999998</v>
      </c>
      <c r="G2695" t="s">
        <v>65</v>
      </c>
      <c r="H2695">
        <v>2004</v>
      </c>
      <c r="I2695" t="s">
        <v>55</v>
      </c>
      <c r="J2695" t="s">
        <v>49</v>
      </c>
      <c r="K2695" t="s">
        <v>20</v>
      </c>
      <c r="L2695">
        <v>1127.3083999999999</v>
      </c>
      <c r="M2695" t="s">
        <v>45</v>
      </c>
      <c r="N2695" t="s">
        <v>22</v>
      </c>
      <c r="O2695" t="str">
        <f t="shared" si="84"/>
        <v xml:space="preserve">Tier 2-Supermarket </v>
      </c>
      <c r="P2695" s="1">
        <f t="shared" si="85"/>
        <v>2.3553818420836947E-5</v>
      </c>
    </row>
    <row r="2696" spans="1:16" x14ac:dyDescent="0.3">
      <c r="A2696" t="s">
        <v>546</v>
      </c>
      <c r="B2696">
        <v>17.25</v>
      </c>
      <c r="C2696" t="s">
        <v>24</v>
      </c>
      <c r="D2696">
        <v>4.7300000000000002E-2</v>
      </c>
      <c r="E2696" t="s">
        <v>44</v>
      </c>
      <c r="F2696">
        <v>97.007000000000005</v>
      </c>
      <c r="G2696" t="s">
        <v>65</v>
      </c>
      <c r="H2696">
        <v>2004</v>
      </c>
      <c r="I2696" t="s">
        <v>55</v>
      </c>
      <c r="J2696" t="s">
        <v>49</v>
      </c>
      <c r="K2696" t="s">
        <v>20</v>
      </c>
      <c r="L2696">
        <v>1616.4257</v>
      </c>
      <c r="M2696" t="s">
        <v>45</v>
      </c>
      <c r="N2696" t="s">
        <v>22</v>
      </c>
      <c r="O2696" t="str">
        <f t="shared" si="84"/>
        <v xml:space="preserve">Tier 2-Supermarket </v>
      </c>
      <c r="P2696" s="1">
        <f t="shared" si="85"/>
        <v>3.3773364439202493E-5</v>
      </c>
    </row>
    <row r="2697" spans="1:16" x14ac:dyDescent="0.3">
      <c r="A2697" t="s">
        <v>1352</v>
      </c>
      <c r="B2697">
        <v>17.25</v>
      </c>
      <c r="C2697" t="s">
        <v>15</v>
      </c>
      <c r="D2697">
        <v>3.7199999999999997E-2</v>
      </c>
      <c r="E2697" t="s">
        <v>25</v>
      </c>
      <c r="F2697">
        <v>164.35300000000001</v>
      </c>
      <c r="G2697" t="s">
        <v>54</v>
      </c>
      <c r="H2697">
        <v>1997</v>
      </c>
      <c r="I2697" t="s">
        <v>55</v>
      </c>
      <c r="J2697" t="s">
        <v>19</v>
      </c>
      <c r="K2697" t="s">
        <v>20</v>
      </c>
      <c r="L2697">
        <v>2343.4823999999999</v>
      </c>
      <c r="M2697" t="s">
        <v>29</v>
      </c>
      <c r="N2697" t="s">
        <v>22</v>
      </c>
      <c r="O2697" t="str">
        <f t="shared" si="84"/>
        <v xml:space="preserve">Tier 1-Supermarket </v>
      </c>
      <c r="P2697" s="1">
        <f t="shared" si="85"/>
        <v>4.8964381816038253E-5</v>
      </c>
    </row>
    <row r="2698" spans="1:16" x14ac:dyDescent="0.3">
      <c r="A2698" t="s">
        <v>1226</v>
      </c>
      <c r="B2698">
        <v>17.25</v>
      </c>
      <c r="C2698" t="s">
        <v>15</v>
      </c>
      <c r="D2698">
        <v>3.5299999999999998E-2</v>
      </c>
      <c r="E2698" t="s">
        <v>16</v>
      </c>
      <c r="F2698">
        <v>92.412000000000006</v>
      </c>
      <c r="G2698" t="s">
        <v>51</v>
      </c>
      <c r="H2698">
        <v>2007</v>
      </c>
      <c r="J2698" t="s">
        <v>49</v>
      </c>
      <c r="K2698" t="s">
        <v>20</v>
      </c>
      <c r="L2698">
        <v>1296.2447999999999</v>
      </c>
      <c r="M2698" t="s">
        <v>21</v>
      </c>
      <c r="N2698" t="s">
        <v>22</v>
      </c>
      <c r="O2698" t="str">
        <f t="shared" si="84"/>
        <v xml:space="preserve">Tier 2-Supermarket </v>
      </c>
      <c r="P2698" s="1">
        <f t="shared" si="85"/>
        <v>2.7083551092277946E-5</v>
      </c>
    </row>
    <row r="2699" spans="1:16" x14ac:dyDescent="0.3">
      <c r="A2699" t="s">
        <v>388</v>
      </c>
      <c r="B2699">
        <v>17.25</v>
      </c>
      <c r="C2699" t="s">
        <v>15</v>
      </c>
      <c r="D2699">
        <v>4.2299999999999997E-2</v>
      </c>
      <c r="E2699" t="s">
        <v>16</v>
      </c>
      <c r="F2699">
        <v>171.17599999999999</v>
      </c>
      <c r="G2699" t="s">
        <v>17</v>
      </c>
      <c r="H2699">
        <v>1999</v>
      </c>
      <c r="I2699" t="s">
        <v>18</v>
      </c>
      <c r="J2699" t="s">
        <v>19</v>
      </c>
      <c r="K2699" t="s">
        <v>20</v>
      </c>
      <c r="L2699">
        <v>2761.6581000000001</v>
      </c>
      <c r="M2699" t="s">
        <v>21</v>
      </c>
      <c r="N2699" t="s">
        <v>22</v>
      </c>
      <c r="O2699" t="str">
        <f t="shared" si="84"/>
        <v xml:space="preserve">Tier 1-Supermarket </v>
      </c>
      <c r="P2699" s="1">
        <f t="shared" si="85"/>
        <v>5.770168431977759E-5</v>
      </c>
    </row>
    <row r="2700" spans="1:16" x14ac:dyDescent="0.3">
      <c r="A2700" t="s">
        <v>1521</v>
      </c>
      <c r="B2700">
        <v>17.25</v>
      </c>
      <c r="C2700" t="s">
        <v>24</v>
      </c>
      <c r="D2700">
        <v>0.1255</v>
      </c>
      <c r="E2700" t="s">
        <v>61</v>
      </c>
      <c r="F2700">
        <v>40.948</v>
      </c>
      <c r="G2700" t="s">
        <v>48</v>
      </c>
      <c r="H2700">
        <v>2002</v>
      </c>
      <c r="J2700" t="s">
        <v>49</v>
      </c>
      <c r="K2700" t="s">
        <v>20</v>
      </c>
      <c r="L2700">
        <v>506.45209999999997</v>
      </c>
      <c r="M2700" t="s">
        <v>45</v>
      </c>
      <c r="N2700" t="s">
        <v>57</v>
      </c>
      <c r="O2700" t="str">
        <f t="shared" si="84"/>
        <v xml:space="preserve">Tier 2-Supermarket </v>
      </c>
      <c r="P2700" s="1">
        <f t="shared" si="85"/>
        <v>1.0581736818648344E-5</v>
      </c>
    </row>
    <row r="2701" spans="1:16" x14ac:dyDescent="0.3">
      <c r="A2701" t="s">
        <v>977</v>
      </c>
      <c r="B2701">
        <v>17.25</v>
      </c>
      <c r="C2701" t="s">
        <v>24</v>
      </c>
      <c r="D2701">
        <v>0.15920000000000001</v>
      </c>
      <c r="E2701" t="s">
        <v>33</v>
      </c>
      <c r="F2701">
        <v>63.819000000000003</v>
      </c>
      <c r="G2701" t="s">
        <v>54</v>
      </c>
      <c r="H2701">
        <v>1997</v>
      </c>
      <c r="I2701" t="s">
        <v>55</v>
      </c>
      <c r="J2701" t="s">
        <v>19</v>
      </c>
      <c r="K2701" t="s">
        <v>20</v>
      </c>
      <c r="L2701">
        <v>1029.6878999999999</v>
      </c>
      <c r="M2701" t="s">
        <v>21</v>
      </c>
      <c r="N2701" t="s">
        <v>57</v>
      </c>
      <c r="O2701" t="str">
        <f t="shared" si="84"/>
        <v xml:space="preserve">Tier 1-Supermarket </v>
      </c>
      <c r="P2701" s="1">
        <f t="shared" si="85"/>
        <v>2.1514149834005416E-5</v>
      </c>
    </row>
    <row r="2702" spans="1:16" x14ac:dyDescent="0.3">
      <c r="A2702" t="s">
        <v>1226</v>
      </c>
      <c r="B2702">
        <v>17.25</v>
      </c>
      <c r="C2702" t="s">
        <v>15</v>
      </c>
      <c r="D2702">
        <v>3.5000000000000003E-2</v>
      </c>
      <c r="E2702" t="s">
        <v>16</v>
      </c>
      <c r="F2702">
        <v>94.912000000000006</v>
      </c>
      <c r="G2702" t="s">
        <v>39</v>
      </c>
      <c r="H2702">
        <v>1987</v>
      </c>
      <c r="I2702" t="s">
        <v>40</v>
      </c>
      <c r="J2702" t="s">
        <v>27</v>
      </c>
      <c r="K2702" t="s">
        <v>20</v>
      </c>
      <c r="L2702">
        <v>1283.0373999999999</v>
      </c>
      <c r="M2702" t="s">
        <v>21</v>
      </c>
      <c r="N2702" t="s">
        <v>22</v>
      </c>
      <c r="O2702" t="str">
        <f t="shared" si="84"/>
        <v xml:space="preserve">Tier 3-Supermarket </v>
      </c>
      <c r="P2702" s="1">
        <f t="shared" si="85"/>
        <v>2.6807597589748061E-5</v>
      </c>
    </row>
    <row r="2703" spans="1:16" x14ac:dyDescent="0.3">
      <c r="A2703" t="s">
        <v>710</v>
      </c>
      <c r="B2703">
        <v>17.25</v>
      </c>
      <c r="C2703" t="s">
        <v>15</v>
      </c>
      <c r="D2703">
        <v>7.2800000000000004E-2</v>
      </c>
      <c r="E2703" t="s">
        <v>86</v>
      </c>
      <c r="F2703">
        <v>78.498999999999995</v>
      </c>
      <c r="G2703" t="s">
        <v>39</v>
      </c>
      <c r="H2703">
        <v>1987</v>
      </c>
      <c r="I2703" t="s">
        <v>40</v>
      </c>
      <c r="J2703" t="s">
        <v>27</v>
      </c>
      <c r="K2703" t="s">
        <v>20</v>
      </c>
      <c r="L2703">
        <v>975.02679999999998</v>
      </c>
      <c r="M2703" t="s">
        <v>45</v>
      </c>
      <c r="N2703" t="s">
        <v>22</v>
      </c>
      <c r="O2703" t="str">
        <f t="shared" si="84"/>
        <v xml:space="preserve">Tier 3-Supermarket </v>
      </c>
      <c r="P2703" s="1">
        <f t="shared" si="85"/>
        <v>2.0372068728175627E-5</v>
      </c>
    </row>
    <row r="2704" spans="1:16" x14ac:dyDescent="0.3">
      <c r="A2704" t="s">
        <v>388</v>
      </c>
      <c r="B2704">
        <v>17.25</v>
      </c>
      <c r="C2704" t="s">
        <v>15</v>
      </c>
      <c r="D2704">
        <v>4.2200000000000001E-2</v>
      </c>
      <c r="E2704" t="s">
        <v>16</v>
      </c>
      <c r="F2704">
        <v>171.07599999999999</v>
      </c>
      <c r="G2704" t="s">
        <v>54</v>
      </c>
      <c r="H2704">
        <v>1997</v>
      </c>
      <c r="I2704" t="s">
        <v>55</v>
      </c>
      <c r="J2704" t="s">
        <v>19</v>
      </c>
      <c r="K2704" t="s">
        <v>20</v>
      </c>
      <c r="L2704">
        <v>2802.8656999999998</v>
      </c>
      <c r="M2704" t="s">
        <v>21</v>
      </c>
      <c r="N2704" t="s">
        <v>22</v>
      </c>
      <c r="O2704" t="str">
        <f t="shared" si="84"/>
        <v xml:space="preserve">Tier 1-Supermarket </v>
      </c>
      <c r="P2704" s="1">
        <f t="shared" si="85"/>
        <v>5.8562669945324673E-5</v>
      </c>
    </row>
    <row r="2705" spans="1:16" x14ac:dyDescent="0.3">
      <c r="A2705" t="s">
        <v>1521</v>
      </c>
      <c r="B2705">
        <v>17.25</v>
      </c>
      <c r="C2705" t="s">
        <v>24</v>
      </c>
      <c r="D2705">
        <v>0.12509999999999999</v>
      </c>
      <c r="E2705" t="s">
        <v>61</v>
      </c>
      <c r="F2705">
        <v>41.847999999999999</v>
      </c>
      <c r="G2705" t="s">
        <v>39</v>
      </c>
      <c r="H2705">
        <v>1987</v>
      </c>
      <c r="I2705" t="s">
        <v>40</v>
      </c>
      <c r="J2705" t="s">
        <v>27</v>
      </c>
      <c r="K2705" t="s">
        <v>20</v>
      </c>
      <c r="L2705">
        <v>497.86380000000003</v>
      </c>
      <c r="M2705" t="s">
        <v>45</v>
      </c>
      <c r="N2705" t="s">
        <v>57</v>
      </c>
      <c r="O2705" t="str">
        <f t="shared" si="84"/>
        <v xml:space="preserve">Tier 3-Supermarket </v>
      </c>
      <c r="P2705" s="1">
        <f t="shared" si="85"/>
        <v>1.040229412244944E-5</v>
      </c>
    </row>
    <row r="2706" spans="1:16" x14ac:dyDescent="0.3">
      <c r="A2706" t="s">
        <v>229</v>
      </c>
      <c r="B2706">
        <v>17.25</v>
      </c>
      <c r="C2706" t="s">
        <v>15</v>
      </c>
      <c r="D2706">
        <v>0.114</v>
      </c>
      <c r="E2706" t="s">
        <v>38</v>
      </c>
      <c r="F2706">
        <v>252.47200000000001</v>
      </c>
      <c r="G2706" t="s">
        <v>26</v>
      </c>
      <c r="H2706">
        <v>2009</v>
      </c>
      <c r="I2706" t="s">
        <v>18</v>
      </c>
      <c r="J2706" t="s">
        <v>27</v>
      </c>
      <c r="K2706" t="s">
        <v>28</v>
      </c>
      <c r="L2706">
        <v>3325.9212000000002</v>
      </c>
      <c r="M2706" t="s">
        <v>38</v>
      </c>
      <c r="N2706" t="s">
        <v>57</v>
      </c>
      <c r="O2706" t="str">
        <f t="shared" si="84"/>
        <v xml:space="preserve">Tier 3-Supermarket </v>
      </c>
      <c r="P2706" s="1">
        <f t="shared" si="85"/>
        <v>6.9491315798597914E-5</v>
      </c>
    </row>
    <row r="2707" spans="1:16" x14ac:dyDescent="0.3">
      <c r="A2707" t="s">
        <v>977</v>
      </c>
      <c r="B2707">
        <v>17.25</v>
      </c>
      <c r="C2707" t="s">
        <v>24</v>
      </c>
      <c r="D2707">
        <v>0.1595</v>
      </c>
      <c r="E2707" t="s">
        <v>33</v>
      </c>
      <c r="F2707">
        <v>61.518999999999998</v>
      </c>
      <c r="G2707" t="s">
        <v>48</v>
      </c>
      <c r="H2707">
        <v>2002</v>
      </c>
      <c r="J2707" t="s">
        <v>49</v>
      </c>
      <c r="K2707" t="s">
        <v>20</v>
      </c>
      <c r="L2707">
        <v>858.23649999999998</v>
      </c>
      <c r="M2707" t="s">
        <v>21</v>
      </c>
      <c r="N2707" t="s">
        <v>57</v>
      </c>
      <c r="O2707" t="str">
        <f t="shared" si="84"/>
        <v xml:space="preserve">Tier 2-Supermarket </v>
      </c>
      <c r="P2707" s="1">
        <f t="shared" si="85"/>
        <v>1.7931869116858019E-5</v>
      </c>
    </row>
    <row r="2708" spans="1:16" x14ac:dyDescent="0.3">
      <c r="A2708" t="s">
        <v>977</v>
      </c>
      <c r="B2708">
        <v>17.25</v>
      </c>
      <c r="C2708" t="s">
        <v>24</v>
      </c>
      <c r="D2708">
        <v>0.15909999999999999</v>
      </c>
      <c r="E2708" t="s">
        <v>33</v>
      </c>
      <c r="F2708">
        <v>60.219000000000001</v>
      </c>
      <c r="G2708" t="s">
        <v>39</v>
      </c>
      <c r="H2708">
        <v>1987</v>
      </c>
      <c r="I2708" t="s">
        <v>40</v>
      </c>
      <c r="J2708" t="s">
        <v>27</v>
      </c>
      <c r="K2708" t="s">
        <v>20</v>
      </c>
      <c r="L2708">
        <v>780.7364</v>
      </c>
      <c r="M2708" t="s">
        <v>21</v>
      </c>
      <c r="N2708" t="s">
        <v>57</v>
      </c>
      <c r="O2708" t="str">
        <f t="shared" si="84"/>
        <v xml:space="preserve">Tier 3-Supermarket </v>
      </c>
      <c r="P2708" s="1">
        <f t="shared" si="85"/>
        <v>1.6312593253219725E-5</v>
      </c>
    </row>
    <row r="2709" spans="1:16" x14ac:dyDescent="0.3">
      <c r="A2709" t="s">
        <v>710</v>
      </c>
      <c r="B2709">
        <v>17.25</v>
      </c>
      <c r="C2709" t="s">
        <v>72</v>
      </c>
      <c r="D2709">
        <v>7.2800000000000004E-2</v>
      </c>
      <c r="E2709" t="s">
        <v>86</v>
      </c>
      <c r="F2709">
        <v>79.799000000000007</v>
      </c>
      <c r="G2709" t="s">
        <v>54</v>
      </c>
      <c r="H2709">
        <v>1997</v>
      </c>
      <c r="I2709" t="s">
        <v>55</v>
      </c>
      <c r="J2709" t="s">
        <v>19</v>
      </c>
      <c r="K2709" t="s">
        <v>20</v>
      </c>
      <c r="L2709">
        <v>1142.2502999999999</v>
      </c>
      <c r="M2709" t="s">
        <v>45</v>
      </c>
      <c r="N2709" t="s">
        <v>22</v>
      </c>
      <c r="O2709" t="str">
        <f t="shared" si="84"/>
        <v xml:space="preserve">Tier 1-Supermarket </v>
      </c>
      <c r="P2709" s="1">
        <f t="shared" si="85"/>
        <v>2.3866012315127367E-5</v>
      </c>
    </row>
    <row r="2710" spans="1:16" x14ac:dyDescent="0.3">
      <c r="A2710" t="s">
        <v>1352</v>
      </c>
      <c r="B2710">
        <v>17.25</v>
      </c>
      <c r="C2710" t="s">
        <v>15</v>
      </c>
      <c r="D2710">
        <v>6.2199999999999998E-2</v>
      </c>
      <c r="E2710" t="s">
        <v>25</v>
      </c>
      <c r="F2710">
        <v>162.75299999999999</v>
      </c>
      <c r="G2710" t="s">
        <v>34</v>
      </c>
      <c r="H2710">
        <v>1998</v>
      </c>
      <c r="J2710" t="s">
        <v>27</v>
      </c>
      <c r="K2710" t="s">
        <v>35</v>
      </c>
      <c r="L2710">
        <v>353.62369999999999</v>
      </c>
      <c r="M2710" t="s">
        <v>29</v>
      </c>
      <c r="N2710" t="s">
        <v>22</v>
      </c>
      <c r="O2710" t="str">
        <f t="shared" si="84"/>
        <v>Tier 3-Grocery Stor</v>
      </c>
      <c r="P2710" s="1">
        <f t="shared" si="85"/>
        <v>7.388562365990104E-6</v>
      </c>
    </row>
    <row r="2711" spans="1:16" x14ac:dyDescent="0.3">
      <c r="A2711" t="s">
        <v>913</v>
      </c>
      <c r="B2711">
        <v>17.25</v>
      </c>
      <c r="C2711" t="s">
        <v>15</v>
      </c>
      <c r="D2711">
        <v>8.4500000000000006E-2</v>
      </c>
      <c r="E2711" t="s">
        <v>25</v>
      </c>
      <c r="F2711">
        <v>262.291</v>
      </c>
      <c r="G2711" t="s">
        <v>17</v>
      </c>
      <c r="H2711">
        <v>1999</v>
      </c>
      <c r="I2711" t="s">
        <v>18</v>
      </c>
      <c r="J2711" t="s">
        <v>19</v>
      </c>
      <c r="K2711" t="s">
        <v>20</v>
      </c>
      <c r="L2711">
        <v>3810.134</v>
      </c>
      <c r="M2711" t="s">
        <v>29</v>
      </c>
      <c r="N2711" t="s">
        <v>22</v>
      </c>
      <c r="O2711" t="str">
        <f t="shared" si="84"/>
        <v xml:space="preserve">Tier 1-Supermarket </v>
      </c>
      <c r="P2711" s="1">
        <f t="shared" si="85"/>
        <v>7.9608387904372185E-5</v>
      </c>
    </row>
    <row r="2712" spans="1:16" x14ac:dyDescent="0.3">
      <c r="A2712" t="s">
        <v>977</v>
      </c>
      <c r="B2712">
        <v>17.25</v>
      </c>
      <c r="C2712" t="s">
        <v>24</v>
      </c>
      <c r="D2712">
        <v>0.15939999999999999</v>
      </c>
      <c r="E2712" t="s">
        <v>33</v>
      </c>
      <c r="F2712">
        <v>61.319000000000003</v>
      </c>
      <c r="G2712" t="s">
        <v>17</v>
      </c>
      <c r="H2712">
        <v>1999</v>
      </c>
      <c r="I2712" t="s">
        <v>18</v>
      </c>
      <c r="J2712" t="s">
        <v>19</v>
      </c>
      <c r="K2712" t="s">
        <v>20</v>
      </c>
      <c r="L2712">
        <v>938.39020000000005</v>
      </c>
      <c r="M2712" t="s">
        <v>21</v>
      </c>
      <c r="N2712" t="s">
        <v>57</v>
      </c>
      <c r="O2712" t="str">
        <f t="shared" si="84"/>
        <v xml:space="preserve">Tier 1-Supermarket </v>
      </c>
      <c r="P2712" s="1">
        <f t="shared" si="85"/>
        <v>1.9606588914526735E-5</v>
      </c>
    </row>
    <row r="2713" spans="1:16" x14ac:dyDescent="0.3">
      <c r="A2713" t="s">
        <v>229</v>
      </c>
      <c r="B2713">
        <v>17.25</v>
      </c>
      <c r="C2713" t="s">
        <v>15</v>
      </c>
      <c r="D2713">
        <v>0.1134</v>
      </c>
      <c r="E2713" t="s">
        <v>38</v>
      </c>
      <c r="F2713">
        <v>253.572</v>
      </c>
      <c r="G2713" t="s">
        <v>39</v>
      </c>
      <c r="H2713">
        <v>1987</v>
      </c>
      <c r="I2713" t="s">
        <v>40</v>
      </c>
      <c r="J2713" t="s">
        <v>27</v>
      </c>
      <c r="K2713" t="s">
        <v>20</v>
      </c>
      <c r="L2713">
        <v>3835.4274999999998</v>
      </c>
      <c r="M2713" t="s">
        <v>38</v>
      </c>
      <c r="N2713" t="s">
        <v>57</v>
      </c>
      <c r="O2713" t="str">
        <f t="shared" si="84"/>
        <v xml:space="preserve">Tier 3-Supermarket </v>
      </c>
      <c r="P2713" s="1">
        <f t="shared" si="85"/>
        <v>8.0136866629650414E-5</v>
      </c>
    </row>
    <row r="2714" spans="1:16" x14ac:dyDescent="0.3">
      <c r="A2714" t="s">
        <v>1226</v>
      </c>
      <c r="B2714">
        <v>17.25</v>
      </c>
      <c r="C2714" t="s">
        <v>15</v>
      </c>
      <c r="D2714">
        <v>3.5099999999999999E-2</v>
      </c>
      <c r="E2714" t="s">
        <v>16</v>
      </c>
      <c r="F2714">
        <v>94.712000000000003</v>
      </c>
      <c r="G2714" t="s">
        <v>48</v>
      </c>
      <c r="H2714">
        <v>2002</v>
      </c>
      <c r="J2714" t="s">
        <v>49</v>
      </c>
      <c r="K2714" t="s">
        <v>20</v>
      </c>
      <c r="L2714">
        <v>1275.9584</v>
      </c>
      <c r="M2714" t="s">
        <v>21</v>
      </c>
      <c r="N2714" t="s">
        <v>22</v>
      </c>
      <c r="O2714" t="str">
        <f t="shared" si="84"/>
        <v xml:space="preserve">Tier 2-Supermarket </v>
      </c>
      <c r="P2714" s="1">
        <f t="shared" si="85"/>
        <v>2.6659689989129539E-5</v>
      </c>
    </row>
    <row r="2715" spans="1:16" x14ac:dyDescent="0.3">
      <c r="A2715" t="s">
        <v>220</v>
      </c>
      <c r="B2715">
        <v>17.2</v>
      </c>
      <c r="C2715" t="s">
        <v>15</v>
      </c>
      <c r="D2715">
        <v>0.15620000000000001</v>
      </c>
      <c r="E2715" t="s">
        <v>31</v>
      </c>
      <c r="F2715">
        <v>160.65799999999999</v>
      </c>
      <c r="G2715" t="s">
        <v>39</v>
      </c>
      <c r="H2715">
        <v>1987</v>
      </c>
      <c r="I2715" t="s">
        <v>40</v>
      </c>
      <c r="J2715" t="s">
        <v>27</v>
      </c>
      <c r="K2715" t="s">
        <v>20</v>
      </c>
      <c r="L2715">
        <v>3690.5293999999999</v>
      </c>
      <c r="M2715" t="s">
        <v>21</v>
      </c>
      <c r="N2715" t="s">
        <v>57</v>
      </c>
      <c r="O2715" t="str">
        <f t="shared" si="84"/>
        <v xml:space="preserve">Tier 3-Supermarket </v>
      </c>
      <c r="P2715" s="1">
        <f t="shared" si="85"/>
        <v>7.7109386716501293E-5</v>
      </c>
    </row>
    <row r="2716" spans="1:16" x14ac:dyDescent="0.3">
      <c r="A2716" t="s">
        <v>220</v>
      </c>
      <c r="B2716">
        <v>17.2</v>
      </c>
      <c r="C2716" t="s">
        <v>15</v>
      </c>
      <c r="D2716">
        <v>0.15629999999999999</v>
      </c>
      <c r="E2716" t="s">
        <v>31</v>
      </c>
      <c r="F2716">
        <v>159.65799999999999</v>
      </c>
      <c r="G2716" t="s">
        <v>65</v>
      </c>
      <c r="H2716">
        <v>2004</v>
      </c>
      <c r="I2716" t="s">
        <v>55</v>
      </c>
      <c r="J2716" t="s">
        <v>49</v>
      </c>
      <c r="K2716" t="s">
        <v>20</v>
      </c>
      <c r="L2716">
        <v>3048.6981999999998</v>
      </c>
      <c r="M2716" t="s">
        <v>21</v>
      </c>
      <c r="N2716" t="s">
        <v>57</v>
      </c>
      <c r="O2716" t="str">
        <f t="shared" si="84"/>
        <v xml:space="preserve">Tier 2-Supermarket </v>
      </c>
      <c r="P2716" s="1">
        <f t="shared" si="85"/>
        <v>6.3699058591892366E-5</v>
      </c>
    </row>
    <row r="2717" spans="1:16" x14ac:dyDescent="0.3">
      <c r="A2717" t="s">
        <v>792</v>
      </c>
      <c r="B2717">
        <v>17.2</v>
      </c>
      <c r="C2717" t="s">
        <v>24</v>
      </c>
      <c r="D2717">
        <v>2.52E-2</v>
      </c>
      <c r="E2717" t="s">
        <v>86</v>
      </c>
      <c r="F2717">
        <v>149.142</v>
      </c>
      <c r="G2717" t="s">
        <v>17</v>
      </c>
      <c r="H2717">
        <v>1999</v>
      </c>
      <c r="I2717" t="s">
        <v>18</v>
      </c>
      <c r="J2717" t="s">
        <v>19</v>
      </c>
      <c r="K2717" t="s">
        <v>20</v>
      </c>
      <c r="L2717">
        <v>1177.1343999999999</v>
      </c>
      <c r="M2717" t="s">
        <v>45</v>
      </c>
      <c r="N2717" t="s">
        <v>22</v>
      </c>
      <c r="O2717" t="str">
        <f t="shared" si="84"/>
        <v xml:space="preserve">Tier 1-Supermarket </v>
      </c>
      <c r="P2717" s="1">
        <f t="shared" si="85"/>
        <v>2.4594875647623E-5</v>
      </c>
    </row>
    <row r="2718" spans="1:16" x14ac:dyDescent="0.3">
      <c r="A2718" t="s">
        <v>998</v>
      </c>
      <c r="B2718">
        <v>17.2</v>
      </c>
      <c r="C2718" t="s">
        <v>24</v>
      </c>
      <c r="D2718">
        <v>1.2E-2</v>
      </c>
      <c r="E2718" t="s">
        <v>86</v>
      </c>
      <c r="F2718">
        <v>165.31800000000001</v>
      </c>
      <c r="G2718" t="s">
        <v>39</v>
      </c>
      <c r="H2718">
        <v>1987</v>
      </c>
      <c r="I2718" t="s">
        <v>40</v>
      </c>
      <c r="J2718" t="s">
        <v>27</v>
      </c>
      <c r="K2718" t="s">
        <v>20</v>
      </c>
      <c r="L2718">
        <v>990.71040000000005</v>
      </c>
      <c r="M2718" t="s">
        <v>45</v>
      </c>
      <c r="N2718" t="s">
        <v>22</v>
      </c>
      <c r="O2718" t="str">
        <f t="shared" si="84"/>
        <v xml:space="preserve">Tier 3-Supermarket </v>
      </c>
      <c r="P2718" s="1">
        <f t="shared" si="85"/>
        <v>2.0699759594832027E-5</v>
      </c>
    </row>
    <row r="2719" spans="1:16" x14ac:dyDescent="0.3">
      <c r="A2719" t="s">
        <v>998</v>
      </c>
      <c r="B2719">
        <v>17.2</v>
      </c>
      <c r="C2719" t="s">
        <v>24</v>
      </c>
      <c r="D2719">
        <v>1.2E-2</v>
      </c>
      <c r="E2719" t="s">
        <v>86</v>
      </c>
      <c r="F2719">
        <v>165.71799999999999</v>
      </c>
      <c r="G2719" t="s">
        <v>48</v>
      </c>
      <c r="H2719">
        <v>2002</v>
      </c>
      <c r="J2719" t="s">
        <v>49</v>
      </c>
      <c r="K2719" t="s">
        <v>20</v>
      </c>
      <c r="L2719">
        <v>1816.3024</v>
      </c>
      <c r="M2719" t="s">
        <v>45</v>
      </c>
      <c r="N2719" t="s">
        <v>22</v>
      </c>
      <c r="O2719" t="str">
        <f t="shared" si="84"/>
        <v xml:space="preserve">Tier 2-Supermarket </v>
      </c>
      <c r="P2719" s="1">
        <f t="shared" si="85"/>
        <v>3.7949559257192049E-5</v>
      </c>
    </row>
    <row r="2720" spans="1:16" x14ac:dyDescent="0.3">
      <c r="A2720" t="s">
        <v>1435</v>
      </c>
      <c r="B2720">
        <v>17.2</v>
      </c>
      <c r="C2720" t="s">
        <v>24</v>
      </c>
      <c r="D2720">
        <v>5.7200000000000001E-2</v>
      </c>
      <c r="E2720" t="s">
        <v>33</v>
      </c>
      <c r="F2720">
        <v>225.40899999999999</v>
      </c>
      <c r="G2720" t="s">
        <v>26</v>
      </c>
      <c r="H2720">
        <v>2009</v>
      </c>
      <c r="I2720" t="s">
        <v>18</v>
      </c>
      <c r="J2720" t="s">
        <v>27</v>
      </c>
      <c r="K2720" t="s">
        <v>28</v>
      </c>
      <c r="L2720">
        <v>2460.7968000000001</v>
      </c>
      <c r="M2720" t="s">
        <v>21</v>
      </c>
      <c r="N2720" t="s">
        <v>22</v>
      </c>
      <c r="O2720" t="str">
        <f t="shared" si="84"/>
        <v xml:space="preserve">Tier 3-Supermarket </v>
      </c>
      <c r="P2720" s="1">
        <f t="shared" si="85"/>
        <v>5.1415531896840843E-5</v>
      </c>
    </row>
    <row r="2721" spans="1:16" x14ac:dyDescent="0.3">
      <c r="A2721" t="s">
        <v>998</v>
      </c>
      <c r="B2721">
        <v>17.2</v>
      </c>
      <c r="C2721" t="s">
        <v>24</v>
      </c>
      <c r="D2721">
        <v>1.2E-2</v>
      </c>
      <c r="E2721" t="s">
        <v>86</v>
      </c>
      <c r="F2721">
        <v>163.11799999999999</v>
      </c>
      <c r="G2721" t="s">
        <v>65</v>
      </c>
      <c r="H2721">
        <v>2004</v>
      </c>
      <c r="I2721" t="s">
        <v>55</v>
      </c>
      <c r="J2721" t="s">
        <v>49</v>
      </c>
      <c r="K2721" t="s">
        <v>20</v>
      </c>
      <c r="L2721">
        <v>2807.0128</v>
      </c>
      <c r="M2721" t="s">
        <v>45</v>
      </c>
      <c r="N2721" t="s">
        <v>22</v>
      </c>
      <c r="O2721" t="str">
        <f t="shared" si="84"/>
        <v xml:space="preserve">Tier 2-Supermarket </v>
      </c>
      <c r="P2721" s="1">
        <f t="shared" si="85"/>
        <v>5.8649318852024076E-5</v>
      </c>
    </row>
    <row r="2722" spans="1:16" x14ac:dyDescent="0.3">
      <c r="A2722" t="s">
        <v>998</v>
      </c>
      <c r="B2722">
        <v>17.2</v>
      </c>
      <c r="C2722" t="s">
        <v>24</v>
      </c>
      <c r="D2722">
        <v>1.2E-2</v>
      </c>
      <c r="E2722" t="s">
        <v>86</v>
      </c>
      <c r="F2722">
        <v>163.11799999999999</v>
      </c>
      <c r="G2722" t="s">
        <v>54</v>
      </c>
      <c r="H2722">
        <v>1997</v>
      </c>
      <c r="I2722" t="s">
        <v>55</v>
      </c>
      <c r="J2722" t="s">
        <v>19</v>
      </c>
      <c r="K2722" t="s">
        <v>20</v>
      </c>
      <c r="L2722">
        <v>4623.3152</v>
      </c>
      <c r="M2722" t="s">
        <v>45</v>
      </c>
      <c r="N2722" t="s">
        <v>22</v>
      </c>
      <c r="O2722" t="str">
        <f t="shared" si="84"/>
        <v xml:space="preserve">Tier 1-Supermarket </v>
      </c>
      <c r="P2722" s="1">
        <f t="shared" si="85"/>
        <v>9.6598878109216131E-5</v>
      </c>
    </row>
    <row r="2723" spans="1:16" x14ac:dyDescent="0.3">
      <c r="A2723" t="s">
        <v>220</v>
      </c>
      <c r="B2723">
        <v>17.2</v>
      </c>
      <c r="C2723" t="s">
        <v>15</v>
      </c>
      <c r="D2723">
        <v>0.15629999999999999</v>
      </c>
      <c r="E2723" t="s">
        <v>31</v>
      </c>
      <c r="F2723">
        <v>162.15799999999999</v>
      </c>
      <c r="G2723" t="s">
        <v>54</v>
      </c>
      <c r="H2723">
        <v>1997</v>
      </c>
      <c r="I2723" t="s">
        <v>55</v>
      </c>
      <c r="J2723" t="s">
        <v>19</v>
      </c>
      <c r="K2723" t="s">
        <v>20</v>
      </c>
      <c r="L2723">
        <v>1283.6623999999999</v>
      </c>
      <c r="M2723" t="s">
        <v>21</v>
      </c>
      <c r="N2723" t="s">
        <v>57</v>
      </c>
      <c r="O2723" t="str">
        <f t="shared" si="84"/>
        <v xml:space="preserve">Tier 1-Supermarket </v>
      </c>
      <c r="P2723" s="1">
        <f t="shared" si="85"/>
        <v>2.682065624921784E-5</v>
      </c>
    </row>
    <row r="2724" spans="1:16" x14ac:dyDescent="0.3">
      <c r="A2724" t="s">
        <v>792</v>
      </c>
      <c r="B2724">
        <v>17.2</v>
      </c>
      <c r="C2724" t="s">
        <v>24</v>
      </c>
      <c r="D2724">
        <v>2.52E-2</v>
      </c>
      <c r="E2724" t="s">
        <v>86</v>
      </c>
      <c r="F2724">
        <v>145.94200000000001</v>
      </c>
      <c r="G2724" t="s">
        <v>65</v>
      </c>
      <c r="H2724">
        <v>2004</v>
      </c>
      <c r="I2724" t="s">
        <v>55</v>
      </c>
      <c r="J2724" t="s">
        <v>49</v>
      </c>
      <c r="K2724" t="s">
        <v>20</v>
      </c>
      <c r="L2724">
        <v>1765.7016000000001</v>
      </c>
      <c r="M2724" t="s">
        <v>45</v>
      </c>
      <c r="N2724" t="s">
        <v>22</v>
      </c>
      <c r="O2724" t="str">
        <f t="shared" si="84"/>
        <v xml:space="preserve">Tier 2-Supermarket </v>
      </c>
      <c r="P2724" s="1">
        <f t="shared" si="85"/>
        <v>3.6892313471434504E-5</v>
      </c>
    </row>
    <row r="2725" spans="1:16" x14ac:dyDescent="0.3">
      <c r="A2725" t="s">
        <v>792</v>
      </c>
      <c r="B2725">
        <v>17.2</v>
      </c>
      <c r="C2725" t="s">
        <v>24</v>
      </c>
      <c r="D2725">
        <v>2.53E-2</v>
      </c>
      <c r="E2725" t="s">
        <v>86</v>
      </c>
      <c r="F2725">
        <v>147.042</v>
      </c>
      <c r="G2725" t="s">
        <v>51</v>
      </c>
      <c r="H2725">
        <v>2007</v>
      </c>
      <c r="J2725" t="s">
        <v>49</v>
      </c>
      <c r="K2725" t="s">
        <v>20</v>
      </c>
      <c r="L2725">
        <v>2354.2687999999998</v>
      </c>
      <c r="M2725" t="s">
        <v>45</v>
      </c>
      <c r="N2725" t="s">
        <v>22</v>
      </c>
      <c r="O2725" t="str">
        <f t="shared" si="84"/>
        <v xml:space="preserve">Tier 2-Supermarket </v>
      </c>
      <c r="P2725" s="1">
        <f t="shared" si="85"/>
        <v>4.9189751295245999E-5</v>
      </c>
    </row>
    <row r="2726" spans="1:16" x14ac:dyDescent="0.3">
      <c r="A2726" t="s">
        <v>1435</v>
      </c>
      <c r="B2726">
        <v>17.2</v>
      </c>
      <c r="C2726" t="s">
        <v>24</v>
      </c>
      <c r="D2726">
        <v>5.6899999999999999E-2</v>
      </c>
      <c r="E2726" t="s">
        <v>33</v>
      </c>
      <c r="F2726">
        <v>222.50899999999999</v>
      </c>
      <c r="G2726" t="s">
        <v>39</v>
      </c>
      <c r="H2726">
        <v>1987</v>
      </c>
      <c r="I2726" t="s">
        <v>40</v>
      </c>
      <c r="J2726" t="s">
        <v>27</v>
      </c>
      <c r="K2726" t="s">
        <v>20</v>
      </c>
      <c r="L2726">
        <v>5369.0111999999999</v>
      </c>
      <c r="M2726" t="s">
        <v>21</v>
      </c>
      <c r="N2726" t="s">
        <v>22</v>
      </c>
      <c r="O2726" t="str">
        <f t="shared" si="84"/>
        <v xml:space="preserve">Tier 3-Supermarket </v>
      </c>
      <c r="P2726" s="1">
        <f t="shared" si="85"/>
        <v>1.1217934232038002E-4</v>
      </c>
    </row>
    <row r="2727" spans="1:16" x14ac:dyDescent="0.3">
      <c r="A2727" t="s">
        <v>998</v>
      </c>
      <c r="B2727">
        <v>17.2</v>
      </c>
      <c r="C2727" t="s">
        <v>24</v>
      </c>
      <c r="D2727">
        <v>1.2E-2</v>
      </c>
      <c r="E2727" t="s">
        <v>86</v>
      </c>
      <c r="F2727">
        <v>166.61799999999999</v>
      </c>
      <c r="G2727" t="s">
        <v>17</v>
      </c>
      <c r="H2727">
        <v>1999</v>
      </c>
      <c r="I2727" t="s">
        <v>18</v>
      </c>
      <c r="J2727" t="s">
        <v>19</v>
      </c>
      <c r="K2727" t="s">
        <v>20</v>
      </c>
      <c r="L2727">
        <v>1155.8288</v>
      </c>
      <c r="M2727" t="s">
        <v>45</v>
      </c>
      <c r="N2727" t="s">
        <v>22</v>
      </c>
      <c r="O2727" t="str">
        <f t="shared" si="84"/>
        <v xml:space="preserve">Tier 1-Supermarket </v>
      </c>
      <c r="P2727" s="1">
        <f t="shared" si="85"/>
        <v>2.4149719527304033E-5</v>
      </c>
    </row>
    <row r="2728" spans="1:16" x14ac:dyDescent="0.3">
      <c r="A2728" t="s">
        <v>998</v>
      </c>
      <c r="B2728">
        <v>17.2</v>
      </c>
      <c r="C2728" t="s">
        <v>24</v>
      </c>
      <c r="D2728">
        <v>1.21E-2</v>
      </c>
      <c r="E2728" t="s">
        <v>86</v>
      </c>
      <c r="F2728">
        <v>164.41800000000001</v>
      </c>
      <c r="G2728" t="s">
        <v>51</v>
      </c>
      <c r="H2728">
        <v>2007</v>
      </c>
      <c r="J2728" t="s">
        <v>49</v>
      </c>
      <c r="K2728" t="s">
        <v>20</v>
      </c>
      <c r="L2728">
        <v>2641.8944000000001</v>
      </c>
      <c r="M2728" t="s">
        <v>45</v>
      </c>
      <c r="N2728" t="s">
        <v>22</v>
      </c>
      <c r="O2728" t="str">
        <f t="shared" si="84"/>
        <v xml:space="preserve">Tier 2-Supermarket </v>
      </c>
      <c r="P2728" s="1">
        <f t="shared" si="85"/>
        <v>5.5199358919552077E-5</v>
      </c>
    </row>
    <row r="2729" spans="1:16" x14ac:dyDescent="0.3">
      <c r="A2729" t="s">
        <v>220</v>
      </c>
      <c r="B2729">
        <v>17.2</v>
      </c>
      <c r="C2729" t="s">
        <v>15</v>
      </c>
      <c r="D2729">
        <v>0.15690000000000001</v>
      </c>
      <c r="E2729" t="s">
        <v>31</v>
      </c>
      <c r="F2729">
        <v>160.65799999999999</v>
      </c>
      <c r="G2729" t="s">
        <v>26</v>
      </c>
      <c r="H2729">
        <v>2009</v>
      </c>
      <c r="I2729" t="s">
        <v>18</v>
      </c>
      <c r="J2729" t="s">
        <v>27</v>
      </c>
      <c r="K2729" t="s">
        <v>28</v>
      </c>
      <c r="L2729">
        <v>1925.4936</v>
      </c>
      <c r="M2729" t="s">
        <v>21</v>
      </c>
      <c r="N2729" t="s">
        <v>57</v>
      </c>
      <c r="O2729" t="str">
        <f t="shared" si="84"/>
        <v xml:space="preserve">Tier 3-Supermarket </v>
      </c>
      <c r="P2729" s="1">
        <f t="shared" si="85"/>
        <v>4.0230984373826761E-5</v>
      </c>
    </row>
    <row r="2730" spans="1:16" x14ac:dyDescent="0.3">
      <c r="A2730" t="s">
        <v>220</v>
      </c>
      <c r="B2730">
        <v>17.2</v>
      </c>
      <c r="C2730" t="s">
        <v>15</v>
      </c>
      <c r="D2730">
        <v>0.1565</v>
      </c>
      <c r="E2730" t="s">
        <v>31</v>
      </c>
      <c r="F2730">
        <v>162.458</v>
      </c>
      <c r="G2730" t="s">
        <v>17</v>
      </c>
      <c r="H2730">
        <v>1999</v>
      </c>
      <c r="I2730" t="s">
        <v>18</v>
      </c>
      <c r="J2730" t="s">
        <v>19</v>
      </c>
      <c r="K2730" t="s">
        <v>20</v>
      </c>
      <c r="L2730">
        <v>2888.2404000000001</v>
      </c>
      <c r="M2730" t="s">
        <v>21</v>
      </c>
      <c r="N2730" t="s">
        <v>57</v>
      </c>
      <c r="O2730" t="str">
        <f t="shared" si="84"/>
        <v xml:space="preserve">Tier 1-Supermarket </v>
      </c>
      <c r="P2730" s="1">
        <f t="shared" si="85"/>
        <v>6.0346476560740144E-5</v>
      </c>
    </row>
    <row r="2731" spans="1:16" x14ac:dyDescent="0.3">
      <c r="A2731" t="s">
        <v>998</v>
      </c>
      <c r="B2731">
        <v>17.2</v>
      </c>
      <c r="C2731" t="s">
        <v>24</v>
      </c>
      <c r="D2731">
        <v>1.21E-2</v>
      </c>
      <c r="E2731" t="s">
        <v>86</v>
      </c>
      <c r="F2731">
        <v>166.41800000000001</v>
      </c>
      <c r="G2731" t="s">
        <v>26</v>
      </c>
      <c r="H2731">
        <v>2009</v>
      </c>
      <c r="I2731" t="s">
        <v>18</v>
      </c>
      <c r="J2731" t="s">
        <v>27</v>
      </c>
      <c r="K2731" t="s">
        <v>28</v>
      </c>
      <c r="L2731">
        <v>1825.1514999999999</v>
      </c>
      <c r="M2731" t="s">
        <v>45</v>
      </c>
      <c r="N2731" t="s">
        <v>22</v>
      </c>
      <c r="O2731" t="str">
        <f t="shared" si="84"/>
        <v xml:space="preserve">Tier 3-Supermarket </v>
      </c>
      <c r="P2731" s="1">
        <f t="shared" si="85"/>
        <v>3.81344510708145E-5</v>
      </c>
    </row>
    <row r="2732" spans="1:16" x14ac:dyDescent="0.3">
      <c r="A2732" t="s">
        <v>220</v>
      </c>
      <c r="B2732">
        <v>17.2</v>
      </c>
      <c r="C2732" t="s">
        <v>15</v>
      </c>
      <c r="D2732">
        <v>0.15659999999999999</v>
      </c>
      <c r="E2732" t="s">
        <v>31</v>
      </c>
      <c r="F2732">
        <v>160.65799999999999</v>
      </c>
      <c r="G2732" t="s">
        <v>48</v>
      </c>
      <c r="H2732">
        <v>2002</v>
      </c>
      <c r="J2732" t="s">
        <v>49</v>
      </c>
      <c r="K2732" t="s">
        <v>20</v>
      </c>
      <c r="L2732">
        <v>2419.5363000000002</v>
      </c>
      <c r="M2732" t="s">
        <v>21</v>
      </c>
      <c r="N2732" t="s">
        <v>57</v>
      </c>
      <c r="O2732" t="str">
        <f t="shared" si="84"/>
        <v xml:space="preserve">Tier 2-Supermarket </v>
      </c>
      <c r="P2732" s="1">
        <f t="shared" si="85"/>
        <v>5.0553440986356239E-5</v>
      </c>
    </row>
    <row r="2733" spans="1:16" x14ac:dyDescent="0.3">
      <c r="A2733" t="s">
        <v>1435</v>
      </c>
      <c r="B2733">
        <v>17.2</v>
      </c>
      <c r="C2733" t="s">
        <v>24</v>
      </c>
      <c r="D2733">
        <v>5.7000000000000002E-2</v>
      </c>
      <c r="E2733" t="s">
        <v>33</v>
      </c>
      <c r="F2733">
        <v>224.40899999999999</v>
      </c>
      <c r="G2733" t="s">
        <v>65</v>
      </c>
      <c r="H2733">
        <v>2004</v>
      </c>
      <c r="I2733" t="s">
        <v>55</v>
      </c>
      <c r="J2733" t="s">
        <v>49</v>
      </c>
      <c r="K2733" t="s">
        <v>20</v>
      </c>
      <c r="L2733">
        <v>3717.2467999999999</v>
      </c>
      <c r="M2733" t="s">
        <v>21</v>
      </c>
      <c r="N2733" t="s">
        <v>22</v>
      </c>
      <c r="O2733" t="str">
        <f t="shared" si="84"/>
        <v xml:space="preserve">Tier 2-Supermarket </v>
      </c>
      <c r="P2733" s="1">
        <f t="shared" si="85"/>
        <v>7.7667616202129958E-5</v>
      </c>
    </row>
    <row r="2734" spans="1:16" x14ac:dyDescent="0.3">
      <c r="A2734" t="s">
        <v>1435</v>
      </c>
      <c r="B2734">
        <v>17.2</v>
      </c>
      <c r="C2734" t="s">
        <v>24</v>
      </c>
      <c r="D2734">
        <v>5.7299999999999997E-2</v>
      </c>
      <c r="E2734" t="s">
        <v>33</v>
      </c>
      <c r="F2734">
        <v>224.809</v>
      </c>
      <c r="G2734" t="s">
        <v>51</v>
      </c>
      <c r="H2734">
        <v>2007</v>
      </c>
      <c r="J2734" t="s">
        <v>49</v>
      </c>
      <c r="K2734" t="s">
        <v>20</v>
      </c>
      <c r="L2734">
        <v>3694.1948000000002</v>
      </c>
      <c r="M2734" t="s">
        <v>21</v>
      </c>
      <c r="N2734" t="s">
        <v>22</v>
      </c>
      <c r="O2734" t="str">
        <f t="shared" si="84"/>
        <v xml:space="preserve">Tier 2-Supermarket </v>
      </c>
      <c r="P2734" s="1">
        <f t="shared" si="85"/>
        <v>7.718597105317415E-5</v>
      </c>
    </row>
    <row r="2735" spans="1:16" x14ac:dyDescent="0.3">
      <c r="A2735" t="s">
        <v>792</v>
      </c>
      <c r="B2735">
        <v>17.2</v>
      </c>
      <c r="C2735" t="s">
        <v>24</v>
      </c>
      <c r="D2735">
        <v>2.53E-2</v>
      </c>
      <c r="E2735" t="s">
        <v>86</v>
      </c>
      <c r="F2735">
        <v>146.94200000000001</v>
      </c>
      <c r="G2735" t="s">
        <v>26</v>
      </c>
      <c r="H2735">
        <v>2009</v>
      </c>
      <c r="I2735" t="s">
        <v>18</v>
      </c>
      <c r="J2735" t="s">
        <v>27</v>
      </c>
      <c r="K2735" t="s">
        <v>28</v>
      </c>
      <c r="L2735">
        <v>1765.5482</v>
      </c>
      <c r="M2735" t="s">
        <v>45</v>
      </c>
      <c r="N2735" t="s">
        <v>22</v>
      </c>
      <c r="O2735" t="str">
        <f t="shared" si="84"/>
        <v xml:space="preserve">Tier 3-Supermarket </v>
      </c>
      <c r="P2735" s="1">
        <f t="shared" si="85"/>
        <v>3.6889108354054237E-5</v>
      </c>
    </row>
    <row r="2736" spans="1:16" x14ac:dyDescent="0.3">
      <c r="A2736" t="s">
        <v>792</v>
      </c>
      <c r="B2736">
        <v>17.2</v>
      </c>
      <c r="C2736" t="s">
        <v>24</v>
      </c>
      <c r="D2736">
        <v>4.2099999999999999E-2</v>
      </c>
      <c r="E2736" t="s">
        <v>86</v>
      </c>
      <c r="F2736">
        <v>148.74199999999999</v>
      </c>
      <c r="G2736" t="s">
        <v>34</v>
      </c>
      <c r="H2736">
        <v>1998</v>
      </c>
      <c r="J2736" t="s">
        <v>27</v>
      </c>
      <c r="K2736" t="s">
        <v>35</v>
      </c>
      <c r="L2736">
        <v>292.5933</v>
      </c>
      <c r="M2736" t="s">
        <v>45</v>
      </c>
      <c r="N2736" t="s">
        <v>22</v>
      </c>
      <c r="O2736" t="str">
        <f t="shared" si="84"/>
        <v>Tier 3-Grocery Stor</v>
      </c>
      <c r="P2736" s="1">
        <f t="shared" si="85"/>
        <v>6.1134020285429184E-6</v>
      </c>
    </row>
    <row r="2737" spans="1:16" x14ac:dyDescent="0.3">
      <c r="A2737" t="s">
        <v>220</v>
      </c>
      <c r="B2737">
        <v>17.2</v>
      </c>
      <c r="C2737" t="s">
        <v>15</v>
      </c>
      <c r="D2737">
        <v>0.15720000000000001</v>
      </c>
      <c r="E2737" t="s">
        <v>31</v>
      </c>
      <c r="F2737">
        <v>158.958</v>
      </c>
      <c r="G2737" t="s">
        <v>51</v>
      </c>
      <c r="H2737">
        <v>2007</v>
      </c>
      <c r="J2737" t="s">
        <v>49</v>
      </c>
      <c r="K2737" t="s">
        <v>20</v>
      </c>
      <c r="L2737">
        <v>2396.9115999999999</v>
      </c>
      <c r="M2737" t="s">
        <v>21</v>
      </c>
      <c r="N2737" t="s">
        <v>57</v>
      </c>
      <c r="O2737" t="str">
        <f t="shared" si="84"/>
        <v xml:space="preserve">Tier 2-Supermarket </v>
      </c>
      <c r="P2737" s="1">
        <f t="shared" si="85"/>
        <v>5.0080723781706723E-5</v>
      </c>
    </row>
    <row r="2738" spans="1:16" x14ac:dyDescent="0.3">
      <c r="A2738" t="s">
        <v>792</v>
      </c>
      <c r="B2738">
        <v>17.2</v>
      </c>
      <c r="C2738" t="s">
        <v>24</v>
      </c>
      <c r="D2738">
        <v>2.5100000000000001E-2</v>
      </c>
      <c r="E2738" t="s">
        <v>86</v>
      </c>
      <c r="F2738">
        <v>146.642</v>
      </c>
      <c r="G2738" t="s">
        <v>39</v>
      </c>
      <c r="H2738">
        <v>1987</v>
      </c>
      <c r="I2738" t="s">
        <v>40</v>
      </c>
      <c r="J2738" t="s">
        <v>27</v>
      </c>
      <c r="K2738" t="s">
        <v>20</v>
      </c>
      <c r="L2738">
        <v>2227.4699000000001</v>
      </c>
      <c r="M2738" t="s">
        <v>45</v>
      </c>
      <c r="N2738" t="s">
        <v>22</v>
      </c>
      <c r="O2738" t="str">
        <f t="shared" si="84"/>
        <v xml:space="preserve">Tier 3-Supermarket </v>
      </c>
      <c r="P2738" s="1">
        <f t="shared" si="85"/>
        <v>4.6540433445257603E-5</v>
      </c>
    </row>
    <row r="2739" spans="1:16" x14ac:dyDescent="0.3">
      <c r="A2739" t="s">
        <v>792</v>
      </c>
      <c r="B2739">
        <v>17.2</v>
      </c>
      <c r="C2739" t="s">
        <v>24</v>
      </c>
      <c r="D2739">
        <v>0</v>
      </c>
      <c r="E2739" t="s">
        <v>86</v>
      </c>
      <c r="F2739">
        <v>147.042</v>
      </c>
      <c r="G2739" t="s">
        <v>54</v>
      </c>
      <c r="H2739">
        <v>1997</v>
      </c>
      <c r="I2739" t="s">
        <v>55</v>
      </c>
      <c r="J2739" t="s">
        <v>19</v>
      </c>
      <c r="K2739" t="s">
        <v>20</v>
      </c>
      <c r="L2739">
        <v>2665.6116999999999</v>
      </c>
      <c r="M2739" t="s">
        <v>45</v>
      </c>
      <c r="N2739" t="s">
        <v>36</v>
      </c>
      <c r="O2739" t="str">
        <f t="shared" si="84"/>
        <v xml:space="preserve">Tier 1-Supermarket </v>
      </c>
      <c r="P2739" s="1">
        <f t="shared" si="85"/>
        <v>5.5694904750340272E-5</v>
      </c>
    </row>
    <row r="2740" spans="1:16" x14ac:dyDescent="0.3">
      <c r="A2740" t="s">
        <v>1435</v>
      </c>
      <c r="B2740">
        <v>17.2</v>
      </c>
      <c r="C2740" t="s">
        <v>24</v>
      </c>
      <c r="D2740">
        <v>5.7000000000000002E-2</v>
      </c>
      <c r="E2740" t="s">
        <v>33</v>
      </c>
      <c r="F2740">
        <v>225.309</v>
      </c>
      <c r="G2740" t="s">
        <v>54</v>
      </c>
      <c r="H2740">
        <v>1997</v>
      </c>
      <c r="I2740" t="s">
        <v>55</v>
      </c>
      <c r="J2740" t="s">
        <v>19</v>
      </c>
      <c r="K2740" t="s">
        <v>20</v>
      </c>
      <c r="L2740">
        <v>3396.7797</v>
      </c>
      <c r="M2740" t="s">
        <v>21</v>
      </c>
      <c r="N2740" t="s">
        <v>22</v>
      </c>
      <c r="O2740" t="str">
        <f t="shared" si="84"/>
        <v xml:space="preserve">Tier 1-Supermarket </v>
      </c>
      <c r="P2740" s="1">
        <f t="shared" si="85"/>
        <v>7.0971823033861016E-5</v>
      </c>
    </row>
    <row r="2741" spans="1:16" x14ac:dyDescent="0.3">
      <c r="A2741" t="s">
        <v>1435</v>
      </c>
      <c r="B2741">
        <v>17.2</v>
      </c>
      <c r="C2741" t="s">
        <v>24</v>
      </c>
      <c r="D2741">
        <v>5.7099999999999998E-2</v>
      </c>
      <c r="E2741" t="s">
        <v>33</v>
      </c>
      <c r="F2741">
        <v>223.10900000000001</v>
      </c>
      <c r="G2741" t="s">
        <v>48</v>
      </c>
      <c r="H2741">
        <v>2002</v>
      </c>
      <c r="J2741" t="s">
        <v>49</v>
      </c>
      <c r="K2741" t="s">
        <v>20</v>
      </c>
      <c r="L2741">
        <v>3134.0610000000001</v>
      </c>
      <c r="M2741" t="s">
        <v>21</v>
      </c>
      <c r="N2741" t="s">
        <v>22</v>
      </c>
      <c r="O2741" t="str">
        <f t="shared" si="84"/>
        <v xml:space="preserve">Tier 2-Supermarket </v>
      </c>
      <c r="P2741" s="1">
        <f t="shared" si="85"/>
        <v>6.5482616570431546E-5</v>
      </c>
    </row>
    <row r="2742" spans="1:16" x14ac:dyDescent="0.3">
      <c r="A2742" t="s">
        <v>792</v>
      </c>
      <c r="B2742">
        <v>17.2</v>
      </c>
      <c r="C2742" t="s">
        <v>24</v>
      </c>
      <c r="D2742">
        <v>2.52E-2</v>
      </c>
      <c r="E2742" t="s">
        <v>86</v>
      </c>
      <c r="F2742">
        <v>148.542</v>
      </c>
      <c r="G2742" t="s">
        <v>48</v>
      </c>
      <c r="H2742">
        <v>2002</v>
      </c>
      <c r="J2742" t="s">
        <v>49</v>
      </c>
      <c r="K2742" t="s">
        <v>20</v>
      </c>
      <c r="L2742">
        <v>2266.2712000000001</v>
      </c>
      <c r="M2742" t="s">
        <v>45</v>
      </c>
      <c r="N2742" t="s">
        <v>22</v>
      </c>
      <c r="O2742" t="str">
        <f t="shared" si="84"/>
        <v xml:space="preserve">Tier 2-Supermarket </v>
      </c>
      <c r="P2742" s="1">
        <f t="shared" si="85"/>
        <v>4.7351142187153274E-5</v>
      </c>
    </row>
    <row r="2743" spans="1:16" x14ac:dyDescent="0.3">
      <c r="A2743" t="s">
        <v>1435</v>
      </c>
      <c r="B2743">
        <v>17.2</v>
      </c>
      <c r="C2743" t="s">
        <v>24</v>
      </c>
      <c r="D2743">
        <v>5.7099999999999998E-2</v>
      </c>
      <c r="E2743" t="s">
        <v>33</v>
      </c>
      <c r="F2743">
        <v>224.809</v>
      </c>
      <c r="G2743" t="s">
        <v>17</v>
      </c>
      <c r="H2743">
        <v>1999</v>
      </c>
      <c r="I2743" t="s">
        <v>18</v>
      </c>
      <c r="J2743" t="s">
        <v>19</v>
      </c>
      <c r="K2743" t="s">
        <v>20</v>
      </c>
      <c r="L2743">
        <v>3187.8418000000001</v>
      </c>
      <c r="M2743" t="s">
        <v>21</v>
      </c>
      <c r="N2743" t="s">
        <v>22</v>
      </c>
      <c r="O2743" t="str">
        <f t="shared" si="84"/>
        <v xml:space="preserve">Tier 1-Supermarket </v>
      </c>
      <c r="P2743" s="1">
        <f t="shared" si="85"/>
        <v>6.6606304815571335E-5</v>
      </c>
    </row>
    <row r="2744" spans="1:16" x14ac:dyDescent="0.3">
      <c r="A2744" t="s">
        <v>135</v>
      </c>
      <c r="B2744">
        <v>17.100000000000001</v>
      </c>
      <c r="C2744" t="s">
        <v>24</v>
      </c>
      <c r="D2744">
        <v>4.6800000000000001E-2</v>
      </c>
      <c r="E2744" t="s">
        <v>86</v>
      </c>
      <c r="F2744">
        <v>141.184</v>
      </c>
      <c r="G2744" t="s">
        <v>39</v>
      </c>
      <c r="H2744">
        <v>1987</v>
      </c>
      <c r="I2744" t="s">
        <v>40</v>
      </c>
      <c r="J2744" t="s">
        <v>27</v>
      </c>
      <c r="K2744" t="s">
        <v>20</v>
      </c>
      <c r="L2744">
        <v>2247.7408</v>
      </c>
      <c r="M2744" t="s">
        <v>45</v>
      </c>
      <c r="N2744" t="s">
        <v>22</v>
      </c>
      <c r="O2744" t="str">
        <f t="shared" si="84"/>
        <v xml:space="preserve">Tier 3-Supermarket </v>
      </c>
      <c r="P2744" s="1">
        <f t="shared" si="85"/>
        <v>4.6963970693651162E-5</v>
      </c>
    </row>
    <row r="2745" spans="1:16" x14ac:dyDescent="0.3">
      <c r="A2745" t="s">
        <v>238</v>
      </c>
      <c r="B2745">
        <v>17.100000000000001</v>
      </c>
      <c r="C2745" t="s">
        <v>15</v>
      </c>
      <c r="D2745">
        <v>0.12889999999999999</v>
      </c>
      <c r="E2745" t="s">
        <v>33</v>
      </c>
      <c r="F2745">
        <v>112.389</v>
      </c>
      <c r="G2745" t="s">
        <v>26</v>
      </c>
      <c r="H2745">
        <v>2009</v>
      </c>
      <c r="I2745" t="s">
        <v>18</v>
      </c>
      <c r="J2745" t="s">
        <v>27</v>
      </c>
      <c r="K2745" t="s">
        <v>28</v>
      </c>
      <c r="L2745">
        <v>1779.0175999999999</v>
      </c>
      <c r="M2745" t="s">
        <v>21</v>
      </c>
      <c r="N2745" t="s">
        <v>57</v>
      </c>
      <c r="O2745" t="str">
        <f t="shared" si="84"/>
        <v xml:space="preserve">Tier 3-Supermarket </v>
      </c>
      <c r="P2745" s="1">
        <f t="shared" si="85"/>
        <v>3.7170536046633851E-5</v>
      </c>
    </row>
    <row r="2746" spans="1:16" x14ac:dyDescent="0.3">
      <c r="A2746" t="s">
        <v>469</v>
      </c>
      <c r="B2746">
        <v>17.100000000000001</v>
      </c>
      <c r="C2746" t="s">
        <v>15</v>
      </c>
      <c r="D2746">
        <v>6.7100000000000007E-2</v>
      </c>
      <c r="E2746" t="s">
        <v>38</v>
      </c>
      <c r="F2746">
        <v>114.586</v>
      </c>
      <c r="G2746" t="s">
        <v>65</v>
      </c>
      <c r="H2746">
        <v>2004</v>
      </c>
      <c r="I2746" t="s">
        <v>55</v>
      </c>
      <c r="J2746" t="s">
        <v>49</v>
      </c>
      <c r="K2746" t="s">
        <v>20</v>
      </c>
      <c r="L2746">
        <v>2942.8359999999998</v>
      </c>
      <c r="M2746" t="s">
        <v>38</v>
      </c>
      <c r="N2746" t="s">
        <v>22</v>
      </c>
      <c r="O2746" t="str">
        <f t="shared" si="84"/>
        <v xml:space="preserve">Tier 2-Supermarket </v>
      </c>
      <c r="P2746" s="1">
        <f t="shared" si="85"/>
        <v>6.1487189119057494E-5</v>
      </c>
    </row>
    <row r="2747" spans="1:16" x14ac:dyDescent="0.3">
      <c r="A2747" t="s">
        <v>238</v>
      </c>
      <c r="B2747">
        <v>17.100000000000001</v>
      </c>
      <c r="C2747" t="s">
        <v>15</v>
      </c>
      <c r="D2747">
        <v>0.12870000000000001</v>
      </c>
      <c r="E2747" t="s">
        <v>33</v>
      </c>
      <c r="F2747">
        <v>112.389</v>
      </c>
      <c r="G2747" t="s">
        <v>48</v>
      </c>
      <c r="H2747">
        <v>2002</v>
      </c>
      <c r="J2747" t="s">
        <v>49</v>
      </c>
      <c r="K2747" t="s">
        <v>20</v>
      </c>
      <c r="L2747">
        <v>2334.9605999999999</v>
      </c>
      <c r="M2747" t="s">
        <v>21</v>
      </c>
      <c r="N2747" t="s">
        <v>57</v>
      </c>
      <c r="O2747" t="str">
        <f t="shared" si="84"/>
        <v xml:space="preserve">Tier 2-Supermarket </v>
      </c>
      <c r="P2747" s="1">
        <f t="shared" si="85"/>
        <v>4.8786328561206932E-5</v>
      </c>
    </row>
    <row r="2748" spans="1:16" x14ac:dyDescent="0.3">
      <c r="A2748" t="s">
        <v>752</v>
      </c>
      <c r="B2748">
        <v>17.100000000000001</v>
      </c>
      <c r="C2748" t="s">
        <v>15</v>
      </c>
      <c r="D2748">
        <v>3.2800000000000003E-2</v>
      </c>
      <c r="E2748" t="s">
        <v>47</v>
      </c>
      <c r="F2748">
        <v>147.13900000000001</v>
      </c>
      <c r="G2748" t="s">
        <v>51</v>
      </c>
      <c r="H2748">
        <v>2007</v>
      </c>
      <c r="J2748" t="s">
        <v>49</v>
      </c>
      <c r="K2748" t="s">
        <v>20</v>
      </c>
      <c r="L2748">
        <v>2237.0880000000002</v>
      </c>
      <c r="M2748" t="s">
        <v>45</v>
      </c>
      <c r="N2748" t="s">
        <v>22</v>
      </c>
      <c r="O2748" t="str">
        <f t="shared" si="84"/>
        <v xml:space="preserve">Tier 2-Supermarket </v>
      </c>
      <c r="P2748" s="1">
        <f t="shared" si="85"/>
        <v>4.6741392633491676E-5</v>
      </c>
    </row>
    <row r="2749" spans="1:16" x14ac:dyDescent="0.3">
      <c r="A2749" t="s">
        <v>923</v>
      </c>
      <c r="B2749">
        <v>17.100000000000001</v>
      </c>
      <c r="C2749" t="s">
        <v>24</v>
      </c>
      <c r="D2749">
        <v>0</v>
      </c>
      <c r="E2749" t="s">
        <v>33</v>
      </c>
      <c r="F2749">
        <v>208.56399999999999</v>
      </c>
      <c r="G2749" t="s">
        <v>17</v>
      </c>
      <c r="H2749">
        <v>1999</v>
      </c>
      <c r="I2749" t="s">
        <v>18</v>
      </c>
      <c r="J2749" t="s">
        <v>19</v>
      </c>
      <c r="K2749" t="s">
        <v>20</v>
      </c>
      <c r="L2749">
        <v>5383.6588000000002</v>
      </c>
      <c r="M2749" t="s">
        <v>21</v>
      </c>
      <c r="N2749" t="s">
        <v>36</v>
      </c>
      <c r="O2749" t="str">
        <f t="shared" si="84"/>
        <v xml:space="preserve">Tier 1-Supermarket </v>
      </c>
      <c r="P2749" s="1">
        <f t="shared" si="85"/>
        <v>1.1248538715309931E-4</v>
      </c>
    </row>
    <row r="2750" spans="1:16" x14ac:dyDescent="0.3">
      <c r="A2750" t="s">
        <v>943</v>
      </c>
      <c r="B2750">
        <v>17.100000000000001</v>
      </c>
      <c r="C2750" t="s">
        <v>15</v>
      </c>
      <c r="D2750">
        <v>3.8699999999999998E-2</v>
      </c>
      <c r="E2750" t="s">
        <v>38</v>
      </c>
      <c r="F2750">
        <v>165.084</v>
      </c>
      <c r="G2750" t="s">
        <v>39</v>
      </c>
      <c r="H2750">
        <v>1987</v>
      </c>
      <c r="I2750" t="s">
        <v>40</v>
      </c>
      <c r="J2750" t="s">
        <v>27</v>
      </c>
      <c r="K2750" t="s">
        <v>20</v>
      </c>
      <c r="L2750">
        <v>2320.9787999999999</v>
      </c>
      <c r="M2750" t="s">
        <v>38</v>
      </c>
      <c r="N2750" t="s">
        <v>22</v>
      </c>
      <c r="O2750" t="str">
        <f t="shared" si="84"/>
        <v xml:space="preserve">Tier 3-Supermarket </v>
      </c>
      <c r="P2750" s="1">
        <f t="shared" si="85"/>
        <v>4.8494194857247606E-5</v>
      </c>
    </row>
    <row r="2751" spans="1:16" x14ac:dyDescent="0.3">
      <c r="A2751" t="s">
        <v>752</v>
      </c>
      <c r="B2751">
        <v>17.100000000000001</v>
      </c>
      <c r="C2751" t="s">
        <v>15</v>
      </c>
      <c r="D2751">
        <v>3.27E-2</v>
      </c>
      <c r="E2751" t="s">
        <v>47</v>
      </c>
      <c r="F2751">
        <v>150.739</v>
      </c>
      <c r="G2751" t="s">
        <v>17</v>
      </c>
      <c r="H2751">
        <v>1999</v>
      </c>
      <c r="I2751" t="s">
        <v>18</v>
      </c>
      <c r="J2751" t="s">
        <v>19</v>
      </c>
      <c r="K2751" t="s">
        <v>20</v>
      </c>
      <c r="L2751">
        <v>3131.9232000000002</v>
      </c>
      <c r="M2751" t="s">
        <v>45</v>
      </c>
      <c r="N2751" t="s">
        <v>22</v>
      </c>
      <c r="O2751" t="str">
        <f t="shared" si="84"/>
        <v xml:space="preserve">Tier 1-Supermarket </v>
      </c>
      <c r="P2751" s="1">
        <f t="shared" si="85"/>
        <v>6.5437949686888351E-5</v>
      </c>
    </row>
    <row r="2752" spans="1:16" x14ac:dyDescent="0.3">
      <c r="A2752" t="s">
        <v>752</v>
      </c>
      <c r="B2752">
        <v>17.100000000000001</v>
      </c>
      <c r="C2752" t="s">
        <v>15</v>
      </c>
      <c r="D2752">
        <v>3.2800000000000003E-2</v>
      </c>
      <c r="E2752" t="s">
        <v>47</v>
      </c>
      <c r="F2752">
        <v>148.839</v>
      </c>
      <c r="G2752" t="s">
        <v>26</v>
      </c>
      <c r="H2752">
        <v>2009</v>
      </c>
      <c r="I2752" t="s">
        <v>18</v>
      </c>
      <c r="J2752" t="s">
        <v>27</v>
      </c>
      <c r="K2752" t="s">
        <v>28</v>
      </c>
      <c r="L2752">
        <v>2087.9488000000001</v>
      </c>
      <c r="M2752" t="s">
        <v>45</v>
      </c>
      <c r="N2752" t="s">
        <v>22</v>
      </c>
      <c r="O2752" t="str">
        <f t="shared" si="84"/>
        <v xml:space="preserve">Tier 3-Supermarket </v>
      </c>
      <c r="P2752" s="1">
        <f t="shared" si="85"/>
        <v>4.3625299791258898E-5</v>
      </c>
    </row>
    <row r="2753" spans="1:16" x14ac:dyDescent="0.3">
      <c r="A2753" t="s">
        <v>469</v>
      </c>
      <c r="B2753">
        <v>17.100000000000001</v>
      </c>
      <c r="C2753" t="s">
        <v>15</v>
      </c>
      <c r="D2753">
        <v>0.1124</v>
      </c>
      <c r="E2753" t="s">
        <v>38</v>
      </c>
      <c r="F2753">
        <v>112.986</v>
      </c>
      <c r="G2753" t="s">
        <v>34</v>
      </c>
      <c r="H2753">
        <v>1998</v>
      </c>
      <c r="J2753" t="s">
        <v>27</v>
      </c>
      <c r="K2753" t="s">
        <v>35</v>
      </c>
      <c r="L2753">
        <v>113.18600000000001</v>
      </c>
      <c r="M2753" t="s">
        <v>38</v>
      </c>
      <c r="N2753" t="s">
        <v>57</v>
      </c>
      <c r="O2753" t="str">
        <f t="shared" si="84"/>
        <v>Tier 3-Grocery Stor</v>
      </c>
      <c r="P2753" s="1">
        <f t="shared" si="85"/>
        <v>2.3648918891945195E-6</v>
      </c>
    </row>
    <row r="2754" spans="1:16" x14ac:dyDescent="0.3">
      <c r="A2754" t="s">
        <v>238</v>
      </c>
      <c r="B2754">
        <v>17.100000000000001</v>
      </c>
      <c r="C2754" t="s">
        <v>15</v>
      </c>
      <c r="D2754">
        <v>0</v>
      </c>
      <c r="E2754" t="s">
        <v>33</v>
      </c>
      <c r="F2754">
        <v>111.989</v>
      </c>
      <c r="G2754" t="s">
        <v>54</v>
      </c>
      <c r="H2754">
        <v>1997</v>
      </c>
      <c r="I2754" t="s">
        <v>55</v>
      </c>
      <c r="J2754" t="s">
        <v>19</v>
      </c>
      <c r="K2754" t="s">
        <v>20</v>
      </c>
      <c r="L2754">
        <v>3002.0922</v>
      </c>
      <c r="M2754" t="s">
        <v>21</v>
      </c>
      <c r="N2754" t="s">
        <v>36</v>
      </c>
      <c r="O2754" t="str">
        <f t="shared" ref="O2754:O2817" si="86">_xlfn.CONCAT(J2754,"-", LEFT(K2754,12))</f>
        <v xml:space="preserve">Tier 1-Supermarket </v>
      </c>
      <c r="P2754" s="1">
        <f t="shared" ref="P2754:P2817" si="87">L2754/SUM(L:L)</f>
        <v>6.2725279578694634E-5</v>
      </c>
    </row>
    <row r="2755" spans="1:16" x14ac:dyDescent="0.3">
      <c r="A2755" t="s">
        <v>923</v>
      </c>
      <c r="B2755">
        <v>17.100000000000001</v>
      </c>
      <c r="C2755" t="s">
        <v>24</v>
      </c>
      <c r="D2755">
        <v>7.3999999999999996E-2</v>
      </c>
      <c r="E2755" t="s">
        <v>33</v>
      </c>
      <c r="F2755">
        <v>207.06399999999999</v>
      </c>
      <c r="G2755" t="s">
        <v>39</v>
      </c>
      <c r="H2755">
        <v>1987</v>
      </c>
      <c r="I2755" t="s">
        <v>40</v>
      </c>
      <c r="J2755" t="s">
        <v>27</v>
      </c>
      <c r="K2755" t="s">
        <v>20</v>
      </c>
      <c r="L2755">
        <v>4969.5312000000004</v>
      </c>
      <c r="M2755" t="s">
        <v>21</v>
      </c>
      <c r="N2755" t="s">
        <v>22</v>
      </c>
      <c r="O2755" t="str">
        <f t="shared" si="86"/>
        <v xml:space="preserve">Tier 3-Supermarket </v>
      </c>
      <c r="P2755" s="1">
        <f t="shared" si="87"/>
        <v>1.0383266506439936E-4</v>
      </c>
    </row>
    <row r="2756" spans="1:16" x14ac:dyDescent="0.3">
      <c r="A2756" t="s">
        <v>135</v>
      </c>
      <c r="B2756">
        <v>17.100000000000001</v>
      </c>
      <c r="C2756" t="s">
        <v>24</v>
      </c>
      <c r="D2756">
        <v>4.6800000000000001E-2</v>
      </c>
      <c r="E2756" t="s">
        <v>86</v>
      </c>
      <c r="F2756">
        <v>141.48400000000001</v>
      </c>
      <c r="G2756" t="s">
        <v>54</v>
      </c>
      <c r="H2756">
        <v>1997</v>
      </c>
      <c r="I2756" t="s">
        <v>55</v>
      </c>
      <c r="J2756" t="s">
        <v>19</v>
      </c>
      <c r="K2756" t="s">
        <v>20</v>
      </c>
      <c r="L2756">
        <v>1404.838</v>
      </c>
      <c r="M2756" t="s">
        <v>45</v>
      </c>
      <c r="N2756" t="s">
        <v>22</v>
      </c>
      <c r="O2756" t="str">
        <f t="shared" si="86"/>
        <v xml:space="preserve">Tier 1-Supermarket </v>
      </c>
      <c r="P2756" s="1">
        <f t="shared" si="87"/>
        <v>2.9352481683531972E-5</v>
      </c>
    </row>
    <row r="2757" spans="1:16" x14ac:dyDescent="0.3">
      <c r="A2757" t="s">
        <v>135</v>
      </c>
      <c r="B2757">
        <v>17.100000000000001</v>
      </c>
      <c r="C2757" t="s">
        <v>24</v>
      </c>
      <c r="D2757">
        <v>4.6899999999999997E-2</v>
      </c>
      <c r="E2757" t="s">
        <v>86</v>
      </c>
      <c r="F2757">
        <v>141.38399999999999</v>
      </c>
      <c r="G2757" t="s">
        <v>17</v>
      </c>
      <c r="H2757">
        <v>1999</v>
      </c>
      <c r="I2757" t="s">
        <v>18</v>
      </c>
      <c r="J2757" t="s">
        <v>19</v>
      </c>
      <c r="K2757" t="s">
        <v>20</v>
      </c>
      <c r="L2757">
        <v>1685.8055999999999</v>
      </c>
      <c r="M2757" t="s">
        <v>45</v>
      </c>
      <c r="N2757" t="s">
        <v>22</v>
      </c>
      <c r="O2757" t="str">
        <f t="shared" si="86"/>
        <v xml:space="preserve">Tier 1-Supermarket </v>
      </c>
      <c r="P2757" s="1">
        <f t="shared" si="87"/>
        <v>3.5222978020238366E-5</v>
      </c>
    </row>
    <row r="2758" spans="1:16" x14ac:dyDescent="0.3">
      <c r="A2758" t="s">
        <v>943</v>
      </c>
      <c r="B2758">
        <v>17.100000000000001</v>
      </c>
      <c r="C2758" t="s">
        <v>15</v>
      </c>
      <c r="D2758">
        <v>3.8800000000000001E-2</v>
      </c>
      <c r="E2758" t="s">
        <v>38</v>
      </c>
      <c r="F2758">
        <v>166.48400000000001</v>
      </c>
      <c r="G2758" t="s">
        <v>48</v>
      </c>
      <c r="H2758">
        <v>2002</v>
      </c>
      <c r="J2758" t="s">
        <v>49</v>
      </c>
      <c r="K2758" t="s">
        <v>20</v>
      </c>
      <c r="L2758">
        <v>1326.2736</v>
      </c>
      <c r="M2758" t="s">
        <v>38</v>
      </c>
      <c r="N2758" t="s">
        <v>22</v>
      </c>
      <c r="O2758" t="str">
        <f t="shared" si="86"/>
        <v xml:space="preserve">Tier 2-Supermarket </v>
      </c>
      <c r="P2758" s="1">
        <f t="shared" si="87"/>
        <v>2.7710968489855778E-5</v>
      </c>
    </row>
    <row r="2759" spans="1:16" x14ac:dyDescent="0.3">
      <c r="A2759" t="s">
        <v>469</v>
      </c>
      <c r="B2759">
        <v>17.100000000000001</v>
      </c>
      <c r="C2759" t="s">
        <v>15</v>
      </c>
      <c r="D2759">
        <v>6.7299999999999999E-2</v>
      </c>
      <c r="E2759" t="s">
        <v>38</v>
      </c>
      <c r="F2759">
        <v>114.586</v>
      </c>
      <c r="G2759" t="s">
        <v>48</v>
      </c>
      <c r="H2759">
        <v>2002</v>
      </c>
      <c r="J2759" t="s">
        <v>49</v>
      </c>
      <c r="K2759" t="s">
        <v>20</v>
      </c>
      <c r="L2759">
        <v>1584.604</v>
      </c>
      <c r="M2759" t="s">
        <v>38</v>
      </c>
      <c r="N2759" t="s">
        <v>22</v>
      </c>
      <c r="O2759" t="str">
        <f t="shared" si="86"/>
        <v xml:space="preserve">Tier 2-Supermarket </v>
      </c>
      <c r="P2759" s="1">
        <f t="shared" si="87"/>
        <v>3.3108486448723271E-5</v>
      </c>
    </row>
    <row r="2760" spans="1:16" x14ac:dyDescent="0.3">
      <c r="A2760" t="s">
        <v>1350</v>
      </c>
      <c r="B2760">
        <v>17.100000000000001</v>
      </c>
      <c r="C2760" t="s">
        <v>15</v>
      </c>
      <c r="D2760">
        <v>5.45E-2</v>
      </c>
      <c r="E2760" t="s">
        <v>79</v>
      </c>
      <c r="F2760">
        <v>84.456999999999994</v>
      </c>
      <c r="G2760" t="s">
        <v>51</v>
      </c>
      <c r="H2760">
        <v>2007</v>
      </c>
      <c r="J2760" t="s">
        <v>49</v>
      </c>
      <c r="K2760" t="s">
        <v>20</v>
      </c>
      <c r="L2760">
        <v>591.89620000000002</v>
      </c>
      <c r="M2760" t="s">
        <v>21</v>
      </c>
      <c r="N2760" t="s">
        <v>22</v>
      </c>
      <c r="O2760" t="str">
        <f t="shared" si="86"/>
        <v xml:space="preserve">Tier 2-Supermarket </v>
      </c>
      <c r="P2760" s="1">
        <f t="shared" si="87"/>
        <v>1.236699346761134E-5</v>
      </c>
    </row>
    <row r="2761" spans="1:16" x14ac:dyDescent="0.3">
      <c r="A2761" t="s">
        <v>135</v>
      </c>
      <c r="B2761">
        <v>17.100000000000001</v>
      </c>
      <c r="C2761" t="s">
        <v>24</v>
      </c>
      <c r="D2761">
        <v>4.6899999999999997E-2</v>
      </c>
      <c r="E2761" t="s">
        <v>86</v>
      </c>
      <c r="F2761">
        <v>142.084</v>
      </c>
      <c r="G2761" t="s">
        <v>48</v>
      </c>
      <c r="H2761">
        <v>2002</v>
      </c>
      <c r="J2761" t="s">
        <v>49</v>
      </c>
      <c r="K2761" t="s">
        <v>20</v>
      </c>
      <c r="L2761">
        <v>2528.7084</v>
      </c>
      <c r="M2761" t="s">
        <v>45</v>
      </c>
      <c r="N2761" t="s">
        <v>22</v>
      </c>
      <c r="O2761" t="str">
        <f t="shared" si="86"/>
        <v xml:space="preserve">Tier 2-Supermarket </v>
      </c>
      <c r="P2761" s="1">
        <f t="shared" si="87"/>
        <v>5.2834467030357553E-5</v>
      </c>
    </row>
    <row r="2762" spans="1:16" x14ac:dyDescent="0.3">
      <c r="A2762" t="s">
        <v>469</v>
      </c>
      <c r="B2762">
        <v>17.100000000000001</v>
      </c>
      <c r="C2762" t="s">
        <v>15</v>
      </c>
      <c r="D2762">
        <v>0</v>
      </c>
      <c r="E2762" t="s">
        <v>38</v>
      </c>
      <c r="F2762">
        <v>114.68600000000001</v>
      </c>
      <c r="G2762" t="s">
        <v>26</v>
      </c>
      <c r="H2762">
        <v>2009</v>
      </c>
      <c r="I2762" t="s">
        <v>18</v>
      </c>
      <c r="J2762" t="s">
        <v>27</v>
      </c>
      <c r="K2762" t="s">
        <v>28</v>
      </c>
      <c r="L2762">
        <v>1358.232</v>
      </c>
      <c r="M2762" t="s">
        <v>38</v>
      </c>
      <c r="N2762" t="s">
        <v>36</v>
      </c>
      <c r="O2762" t="str">
        <f t="shared" si="86"/>
        <v xml:space="preserve">Tier 3-Supermarket </v>
      </c>
      <c r="P2762" s="1">
        <f t="shared" si="87"/>
        <v>2.8378702670334229E-5</v>
      </c>
    </row>
    <row r="2763" spans="1:16" x14ac:dyDescent="0.3">
      <c r="A2763" t="s">
        <v>752</v>
      </c>
      <c r="B2763">
        <v>17.100000000000001</v>
      </c>
      <c r="C2763" t="s">
        <v>15</v>
      </c>
      <c r="D2763">
        <v>3.2599999999999997E-2</v>
      </c>
      <c r="E2763" t="s">
        <v>47</v>
      </c>
      <c r="F2763">
        <v>148.739</v>
      </c>
      <c r="G2763" t="s">
        <v>54</v>
      </c>
      <c r="H2763">
        <v>1997</v>
      </c>
      <c r="I2763" t="s">
        <v>55</v>
      </c>
      <c r="J2763" t="s">
        <v>19</v>
      </c>
      <c r="K2763" t="s">
        <v>20</v>
      </c>
      <c r="L2763">
        <v>1640.5311999999999</v>
      </c>
      <c r="M2763" t="s">
        <v>45</v>
      </c>
      <c r="N2763" t="s">
        <v>22</v>
      </c>
      <c r="O2763" t="str">
        <f t="shared" si="86"/>
        <v xml:space="preserve">Tier 1-Supermarket </v>
      </c>
      <c r="P2763" s="1">
        <f t="shared" si="87"/>
        <v>3.4277021264560558E-5</v>
      </c>
    </row>
    <row r="2764" spans="1:16" x14ac:dyDescent="0.3">
      <c r="A2764" t="s">
        <v>752</v>
      </c>
      <c r="B2764">
        <v>17.100000000000001</v>
      </c>
      <c r="C2764" t="s">
        <v>15</v>
      </c>
      <c r="D2764">
        <v>5.4600000000000003E-2</v>
      </c>
      <c r="E2764" t="s">
        <v>47</v>
      </c>
      <c r="F2764">
        <v>150.239</v>
      </c>
      <c r="G2764" t="s">
        <v>34</v>
      </c>
      <c r="H2764">
        <v>1998</v>
      </c>
      <c r="J2764" t="s">
        <v>27</v>
      </c>
      <c r="K2764" t="s">
        <v>35</v>
      </c>
      <c r="L2764">
        <v>596.55679999999995</v>
      </c>
      <c r="M2764" t="s">
        <v>45</v>
      </c>
      <c r="N2764" t="s">
        <v>22</v>
      </c>
      <c r="O2764" t="str">
        <f t="shared" si="86"/>
        <v>Tier 3-Grocery Stor</v>
      </c>
      <c r="P2764" s="1">
        <f t="shared" si="87"/>
        <v>1.2464371368931112E-5</v>
      </c>
    </row>
    <row r="2765" spans="1:16" x14ac:dyDescent="0.3">
      <c r="A2765" t="s">
        <v>238</v>
      </c>
      <c r="B2765">
        <v>17.100000000000001</v>
      </c>
      <c r="C2765" t="s">
        <v>15</v>
      </c>
      <c r="D2765">
        <v>0.12839999999999999</v>
      </c>
      <c r="E2765" t="s">
        <v>33</v>
      </c>
      <c r="F2765">
        <v>111.989</v>
      </c>
      <c r="G2765" t="s">
        <v>65</v>
      </c>
      <c r="H2765">
        <v>2004</v>
      </c>
      <c r="I2765" t="s">
        <v>55</v>
      </c>
      <c r="J2765" t="s">
        <v>49</v>
      </c>
      <c r="K2765" t="s">
        <v>20</v>
      </c>
      <c r="L2765">
        <v>1445.4518</v>
      </c>
      <c r="M2765" t="s">
        <v>21</v>
      </c>
      <c r="N2765" t="s">
        <v>57</v>
      </c>
      <c r="O2765" t="str">
        <f t="shared" si="86"/>
        <v xml:space="preserve">Tier 2-Supermarket </v>
      </c>
      <c r="P2765" s="1">
        <f t="shared" si="87"/>
        <v>3.020106053789001E-5</v>
      </c>
    </row>
    <row r="2766" spans="1:16" x14ac:dyDescent="0.3">
      <c r="A2766" t="s">
        <v>469</v>
      </c>
      <c r="B2766">
        <v>17.100000000000001</v>
      </c>
      <c r="C2766" t="s">
        <v>15</v>
      </c>
      <c r="D2766">
        <v>6.7199999999999996E-2</v>
      </c>
      <c r="E2766" t="s">
        <v>38</v>
      </c>
      <c r="F2766">
        <v>114.386</v>
      </c>
      <c r="G2766" t="s">
        <v>54</v>
      </c>
      <c r="H2766">
        <v>1997</v>
      </c>
      <c r="I2766" t="s">
        <v>55</v>
      </c>
      <c r="J2766" t="s">
        <v>19</v>
      </c>
      <c r="K2766" t="s">
        <v>20</v>
      </c>
      <c r="L2766">
        <v>1245.046</v>
      </c>
      <c r="M2766" t="s">
        <v>38</v>
      </c>
      <c r="N2766" t="s">
        <v>22</v>
      </c>
      <c r="O2766" t="str">
        <f t="shared" si="86"/>
        <v xml:space="preserve">Tier 1-Supermarket </v>
      </c>
      <c r="P2766" s="1">
        <f t="shared" si="87"/>
        <v>2.6013810781139712E-5</v>
      </c>
    </row>
    <row r="2767" spans="1:16" x14ac:dyDescent="0.3">
      <c r="A2767" t="s">
        <v>923</v>
      </c>
      <c r="B2767">
        <v>17.100000000000001</v>
      </c>
      <c r="C2767" t="s">
        <v>24</v>
      </c>
      <c r="D2767">
        <v>7.4099999999999999E-2</v>
      </c>
      <c r="E2767" t="s">
        <v>33</v>
      </c>
      <c r="F2767">
        <v>209.06399999999999</v>
      </c>
      <c r="G2767" t="s">
        <v>54</v>
      </c>
      <c r="H2767">
        <v>1997</v>
      </c>
      <c r="I2767" t="s">
        <v>55</v>
      </c>
      <c r="J2767" t="s">
        <v>19</v>
      </c>
      <c r="K2767" t="s">
        <v>20</v>
      </c>
      <c r="L2767">
        <v>3520.0846000000001</v>
      </c>
      <c r="M2767" t="s">
        <v>21</v>
      </c>
      <c r="N2767" t="s">
        <v>22</v>
      </c>
      <c r="O2767" t="str">
        <f t="shared" si="86"/>
        <v xml:space="preserve">Tier 1-Supermarket </v>
      </c>
      <c r="P2767" s="1">
        <f t="shared" si="87"/>
        <v>7.3548137753949545E-5</v>
      </c>
    </row>
    <row r="2768" spans="1:16" x14ac:dyDescent="0.3">
      <c r="A2768" t="s">
        <v>923</v>
      </c>
      <c r="B2768">
        <v>17.100000000000001</v>
      </c>
      <c r="C2768" t="s">
        <v>24</v>
      </c>
      <c r="D2768">
        <v>7.4399999999999994E-2</v>
      </c>
      <c r="E2768" t="s">
        <v>33</v>
      </c>
      <c r="F2768">
        <v>206.16399999999999</v>
      </c>
      <c r="G2768" t="s">
        <v>26</v>
      </c>
      <c r="H2768">
        <v>2009</v>
      </c>
      <c r="I2768" t="s">
        <v>18</v>
      </c>
      <c r="J2768" t="s">
        <v>27</v>
      </c>
      <c r="K2768" t="s">
        <v>28</v>
      </c>
      <c r="L2768">
        <v>4141.2759999999998</v>
      </c>
      <c r="M2768" t="s">
        <v>21</v>
      </c>
      <c r="N2768" t="s">
        <v>22</v>
      </c>
      <c r="O2768" t="str">
        <f t="shared" si="86"/>
        <v xml:space="preserve">Tier 3-Supermarket </v>
      </c>
      <c r="P2768" s="1">
        <f t="shared" si="87"/>
        <v>8.6527220886999467E-5</v>
      </c>
    </row>
    <row r="2769" spans="1:16" x14ac:dyDescent="0.3">
      <c r="A2769" t="s">
        <v>469</v>
      </c>
      <c r="B2769">
        <v>17.100000000000001</v>
      </c>
      <c r="C2769" t="s">
        <v>15</v>
      </c>
      <c r="D2769">
        <v>6.7299999999999999E-2</v>
      </c>
      <c r="E2769" t="s">
        <v>38</v>
      </c>
      <c r="F2769">
        <v>115.18600000000001</v>
      </c>
      <c r="G2769" t="s">
        <v>17</v>
      </c>
      <c r="H2769">
        <v>1999</v>
      </c>
      <c r="I2769" t="s">
        <v>18</v>
      </c>
      <c r="J2769" t="s">
        <v>19</v>
      </c>
      <c r="K2769" t="s">
        <v>20</v>
      </c>
      <c r="L2769">
        <v>2490.0920000000001</v>
      </c>
      <c r="M2769" t="s">
        <v>38</v>
      </c>
      <c r="N2769" t="s">
        <v>22</v>
      </c>
      <c r="O2769" t="str">
        <f t="shared" si="86"/>
        <v xml:space="preserve">Tier 1-Supermarket </v>
      </c>
      <c r="P2769" s="1">
        <f t="shared" si="87"/>
        <v>5.2027621562279424E-5</v>
      </c>
    </row>
    <row r="2770" spans="1:16" x14ac:dyDescent="0.3">
      <c r="A2770" t="s">
        <v>1350</v>
      </c>
      <c r="B2770">
        <v>17.100000000000001</v>
      </c>
      <c r="C2770" t="s">
        <v>15</v>
      </c>
      <c r="D2770">
        <v>5.4399999999999997E-2</v>
      </c>
      <c r="E2770" t="s">
        <v>79</v>
      </c>
      <c r="F2770">
        <v>84.956999999999994</v>
      </c>
      <c r="G2770" t="s">
        <v>26</v>
      </c>
      <c r="H2770">
        <v>2009</v>
      </c>
      <c r="I2770" t="s">
        <v>18</v>
      </c>
      <c r="J2770" t="s">
        <v>27</v>
      </c>
      <c r="K2770" t="s">
        <v>28</v>
      </c>
      <c r="L2770">
        <v>1014.6792</v>
      </c>
      <c r="M2770" t="s">
        <v>21</v>
      </c>
      <c r="N2770" t="s">
        <v>22</v>
      </c>
      <c r="O2770" t="str">
        <f t="shared" si="86"/>
        <v xml:space="preserve">Tier 3-Supermarket </v>
      </c>
      <c r="P2770" s="1">
        <f t="shared" si="87"/>
        <v>2.1200560230190869E-5</v>
      </c>
    </row>
    <row r="2771" spans="1:16" x14ac:dyDescent="0.3">
      <c r="A2771" t="s">
        <v>943</v>
      </c>
      <c r="B2771">
        <v>17.100000000000001</v>
      </c>
      <c r="C2771" t="s">
        <v>15</v>
      </c>
      <c r="D2771">
        <v>0</v>
      </c>
      <c r="E2771" t="s">
        <v>38</v>
      </c>
      <c r="F2771">
        <v>167.084</v>
      </c>
      <c r="G2771" t="s">
        <v>26</v>
      </c>
      <c r="H2771">
        <v>2009</v>
      </c>
      <c r="I2771" t="s">
        <v>18</v>
      </c>
      <c r="J2771" t="s">
        <v>27</v>
      </c>
      <c r="K2771" t="s">
        <v>28</v>
      </c>
      <c r="L2771">
        <v>1326.2736</v>
      </c>
      <c r="M2771" t="s">
        <v>38</v>
      </c>
      <c r="N2771" t="s">
        <v>36</v>
      </c>
      <c r="O2771" t="str">
        <f t="shared" si="86"/>
        <v xml:space="preserve">Tier 3-Supermarket </v>
      </c>
      <c r="P2771" s="1">
        <f t="shared" si="87"/>
        <v>2.7710968489855778E-5</v>
      </c>
    </row>
    <row r="2772" spans="1:16" x14ac:dyDescent="0.3">
      <c r="A2772" t="s">
        <v>238</v>
      </c>
      <c r="B2772">
        <v>17.100000000000001</v>
      </c>
      <c r="C2772" t="s">
        <v>15</v>
      </c>
      <c r="D2772">
        <v>0.12909999999999999</v>
      </c>
      <c r="E2772" t="s">
        <v>33</v>
      </c>
      <c r="F2772">
        <v>109.489</v>
      </c>
      <c r="G2772" t="s">
        <v>51</v>
      </c>
      <c r="H2772">
        <v>2007</v>
      </c>
      <c r="J2772" t="s">
        <v>49</v>
      </c>
      <c r="K2772" t="s">
        <v>20</v>
      </c>
      <c r="L2772">
        <v>1667.829</v>
      </c>
      <c r="M2772" t="s">
        <v>21</v>
      </c>
      <c r="N2772" t="s">
        <v>57</v>
      </c>
      <c r="O2772" t="str">
        <f t="shared" si="86"/>
        <v xml:space="preserve">Tier 2-Supermarket </v>
      </c>
      <c r="P2772" s="1">
        <f t="shared" si="87"/>
        <v>3.4847377543719236E-5</v>
      </c>
    </row>
    <row r="2773" spans="1:16" x14ac:dyDescent="0.3">
      <c r="A2773" t="s">
        <v>943</v>
      </c>
      <c r="B2773">
        <v>17.100000000000001</v>
      </c>
      <c r="C2773" t="s">
        <v>15</v>
      </c>
      <c r="D2773">
        <v>3.8699999999999998E-2</v>
      </c>
      <c r="E2773" t="s">
        <v>38</v>
      </c>
      <c r="F2773">
        <v>166.28399999999999</v>
      </c>
      <c r="G2773" t="s">
        <v>65</v>
      </c>
      <c r="H2773">
        <v>2004</v>
      </c>
      <c r="I2773" t="s">
        <v>55</v>
      </c>
      <c r="J2773" t="s">
        <v>49</v>
      </c>
      <c r="K2773" t="s">
        <v>20</v>
      </c>
      <c r="L2773">
        <v>4807.7417999999998</v>
      </c>
      <c r="M2773" t="s">
        <v>38</v>
      </c>
      <c r="N2773" t="s">
        <v>22</v>
      </c>
      <c r="O2773" t="str">
        <f t="shared" si="86"/>
        <v xml:space="preserve">Tier 2-Supermarket </v>
      </c>
      <c r="P2773" s="1">
        <f t="shared" si="87"/>
        <v>1.0045226077572719E-4</v>
      </c>
    </row>
    <row r="2774" spans="1:16" x14ac:dyDescent="0.3">
      <c r="A2774" t="s">
        <v>135</v>
      </c>
      <c r="B2774">
        <v>17.100000000000001</v>
      </c>
      <c r="C2774" t="s">
        <v>24</v>
      </c>
      <c r="D2774">
        <v>4.7100000000000003E-2</v>
      </c>
      <c r="E2774" t="s">
        <v>86</v>
      </c>
      <c r="F2774">
        <v>138.684</v>
      </c>
      <c r="G2774" t="s">
        <v>51</v>
      </c>
      <c r="H2774">
        <v>2007</v>
      </c>
      <c r="J2774" t="s">
        <v>49</v>
      </c>
      <c r="K2774" t="s">
        <v>20</v>
      </c>
      <c r="L2774">
        <v>2950.1597999999999</v>
      </c>
      <c r="M2774" t="s">
        <v>45</v>
      </c>
      <c r="N2774" t="s">
        <v>22</v>
      </c>
      <c r="O2774" t="str">
        <f t="shared" si="86"/>
        <v xml:space="preserve">Tier 2-Supermarket </v>
      </c>
      <c r="P2774" s="1">
        <f t="shared" si="87"/>
        <v>6.1640211535417139E-5</v>
      </c>
    </row>
    <row r="2775" spans="1:16" x14ac:dyDescent="0.3">
      <c r="A2775" t="s">
        <v>1350</v>
      </c>
      <c r="B2775">
        <v>17.100000000000001</v>
      </c>
      <c r="C2775" t="s">
        <v>15</v>
      </c>
      <c r="D2775">
        <v>5.4199999999999998E-2</v>
      </c>
      <c r="E2775" t="s">
        <v>79</v>
      </c>
      <c r="F2775">
        <v>83.557000000000002</v>
      </c>
      <c r="G2775" t="s">
        <v>65</v>
      </c>
      <c r="H2775">
        <v>2004</v>
      </c>
      <c r="I2775" t="s">
        <v>55</v>
      </c>
      <c r="J2775" t="s">
        <v>49</v>
      </c>
      <c r="K2775" t="s">
        <v>20</v>
      </c>
      <c r="L2775">
        <v>1860.2452000000001</v>
      </c>
      <c r="M2775" t="s">
        <v>21</v>
      </c>
      <c r="N2775" t="s">
        <v>22</v>
      </c>
      <c r="O2775" t="str">
        <f t="shared" si="86"/>
        <v xml:space="preserve">Tier 2-Supermarket </v>
      </c>
      <c r="P2775" s="1">
        <f t="shared" si="87"/>
        <v>3.8867693755349926E-5</v>
      </c>
    </row>
    <row r="2776" spans="1:16" x14ac:dyDescent="0.3">
      <c r="A2776" t="s">
        <v>238</v>
      </c>
      <c r="B2776">
        <v>17.100000000000001</v>
      </c>
      <c r="C2776" t="s">
        <v>15</v>
      </c>
      <c r="D2776">
        <v>0.12859999999999999</v>
      </c>
      <c r="E2776" t="s">
        <v>33</v>
      </c>
      <c r="F2776">
        <v>111.68899999999999</v>
      </c>
      <c r="G2776" t="s">
        <v>17</v>
      </c>
      <c r="H2776">
        <v>1999</v>
      </c>
      <c r="I2776" t="s">
        <v>18</v>
      </c>
      <c r="J2776" t="s">
        <v>19</v>
      </c>
      <c r="K2776" t="s">
        <v>20</v>
      </c>
      <c r="L2776">
        <v>1556.6404</v>
      </c>
      <c r="M2776" t="s">
        <v>21</v>
      </c>
      <c r="N2776" t="s">
        <v>57</v>
      </c>
      <c r="O2776" t="str">
        <f t="shared" si="86"/>
        <v xml:space="preserve">Tier 1-Supermarket </v>
      </c>
      <c r="P2776" s="1">
        <f t="shared" si="87"/>
        <v>3.2524219040804621E-5</v>
      </c>
    </row>
    <row r="2777" spans="1:16" x14ac:dyDescent="0.3">
      <c r="A2777" t="s">
        <v>1350</v>
      </c>
      <c r="B2777">
        <v>17.100000000000001</v>
      </c>
      <c r="C2777" t="s">
        <v>15</v>
      </c>
      <c r="D2777">
        <v>0</v>
      </c>
      <c r="E2777" t="s">
        <v>79</v>
      </c>
      <c r="F2777">
        <v>85.557000000000002</v>
      </c>
      <c r="G2777" t="s">
        <v>17</v>
      </c>
      <c r="H2777">
        <v>1999</v>
      </c>
      <c r="I2777" t="s">
        <v>18</v>
      </c>
      <c r="J2777" t="s">
        <v>19</v>
      </c>
      <c r="K2777" t="s">
        <v>20</v>
      </c>
      <c r="L2777">
        <v>1860.2452000000001</v>
      </c>
      <c r="M2777" t="s">
        <v>21</v>
      </c>
      <c r="N2777" t="s">
        <v>36</v>
      </c>
      <c r="O2777" t="str">
        <f t="shared" si="86"/>
        <v xml:space="preserve">Tier 1-Supermarket </v>
      </c>
      <c r="P2777" s="1">
        <f t="shared" si="87"/>
        <v>3.8867693755349926E-5</v>
      </c>
    </row>
    <row r="2778" spans="1:16" x14ac:dyDescent="0.3">
      <c r="A2778" t="s">
        <v>135</v>
      </c>
      <c r="B2778">
        <v>17.100000000000001</v>
      </c>
      <c r="C2778" t="s">
        <v>24</v>
      </c>
      <c r="D2778">
        <v>7.8299999999999995E-2</v>
      </c>
      <c r="E2778" t="s">
        <v>86</v>
      </c>
      <c r="F2778">
        <v>141.88399999999999</v>
      </c>
      <c r="G2778" t="s">
        <v>34</v>
      </c>
      <c r="H2778">
        <v>1998</v>
      </c>
      <c r="J2778" t="s">
        <v>27</v>
      </c>
      <c r="K2778" t="s">
        <v>35</v>
      </c>
      <c r="L2778">
        <v>280.9676</v>
      </c>
      <c r="M2778" t="s">
        <v>45</v>
      </c>
      <c r="N2778" t="s">
        <v>22</v>
      </c>
      <c r="O2778" t="str">
        <f t="shared" si="86"/>
        <v>Tier 3-Grocery Stor</v>
      </c>
      <c r="P2778" s="1">
        <f t="shared" si="87"/>
        <v>5.8704963367063952E-6</v>
      </c>
    </row>
    <row r="2779" spans="1:16" x14ac:dyDescent="0.3">
      <c r="A2779" t="s">
        <v>1350</v>
      </c>
      <c r="B2779">
        <v>17.100000000000001</v>
      </c>
      <c r="C2779" t="s">
        <v>72</v>
      </c>
      <c r="D2779">
        <v>5.4199999999999998E-2</v>
      </c>
      <c r="E2779" t="s">
        <v>79</v>
      </c>
      <c r="F2779">
        <v>85.356999999999999</v>
      </c>
      <c r="G2779" t="s">
        <v>39</v>
      </c>
      <c r="H2779">
        <v>1987</v>
      </c>
      <c r="I2779" t="s">
        <v>40</v>
      </c>
      <c r="J2779" t="s">
        <v>27</v>
      </c>
      <c r="K2779" t="s">
        <v>20</v>
      </c>
      <c r="L2779">
        <v>1775.6886</v>
      </c>
      <c r="M2779" t="s">
        <v>21</v>
      </c>
      <c r="N2779" t="s">
        <v>22</v>
      </c>
      <c r="O2779" t="str">
        <f t="shared" si="86"/>
        <v xml:space="preserve">Tier 3-Supermarket </v>
      </c>
      <c r="P2779" s="1">
        <f t="shared" si="87"/>
        <v>3.7100980402834017E-5</v>
      </c>
    </row>
    <row r="2780" spans="1:16" x14ac:dyDescent="0.3">
      <c r="A2780" t="s">
        <v>943</v>
      </c>
      <c r="B2780">
        <v>17.100000000000001</v>
      </c>
      <c r="C2780" t="s">
        <v>15</v>
      </c>
      <c r="D2780">
        <v>3.8699999999999998E-2</v>
      </c>
      <c r="E2780" t="s">
        <v>38</v>
      </c>
      <c r="F2780">
        <v>164.78399999999999</v>
      </c>
      <c r="G2780" t="s">
        <v>54</v>
      </c>
      <c r="H2780">
        <v>1997</v>
      </c>
      <c r="I2780" t="s">
        <v>55</v>
      </c>
      <c r="J2780" t="s">
        <v>19</v>
      </c>
      <c r="K2780" t="s">
        <v>20</v>
      </c>
      <c r="L2780">
        <v>2573.6298000000002</v>
      </c>
      <c r="M2780" t="s">
        <v>38</v>
      </c>
      <c r="N2780" t="s">
        <v>22</v>
      </c>
      <c r="O2780" t="str">
        <f t="shared" si="86"/>
        <v xml:space="preserve">Tier 1-Supermarket </v>
      </c>
      <c r="P2780" s="1">
        <f t="shared" si="87"/>
        <v>5.3773048255166832E-5</v>
      </c>
    </row>
    <row r="2781" spans="1:16" x14ac:dyDescent="0.3">
      <c r="A2781" t="s">
        <v>1350</v>
      </c>
      <c r="B2781">
        <v>17.100000000000001</v>
      </c>
      <c r="C2781" t="s">
        <v>15</v>
      </c>
      <c r="D2781">
        <v>5.4300000000000001E-2</v>
      </c>
      <c r="E2781" t="s">
        <v>79</v>
      </c>
      <c r="F2781">
        <v>85.757000000000005</v>
      </c>
      <c r="G2781" t="s">
        <v>48</v>
      </c>
      <c r="H2781">
        <v>2002</v>
      </c>
      <c r="J2781" t="s">
        <v>49</v>
      </c>
      <c r="K2781" t="s">
        <v>20</v>
      </c>
      <c r="L2781">
        <v>1171.3493000000001</v>
      </c>
      <c r="M2781" t="s">
        <v>21</v>
      </c>
      <c r="N2781" t="s">
        <v>22</v>
      </c>
      <c r="O2781" t="str">
        <f t="shared" si="86"/>
        <v xml:space="preserve">Tier 2-Supermarket </v>
      </c>
      <c r="P2781" s="1">
        <f t="shared" si="87"/>
        <v>2.4474002606185199E-5</v>
      </c>
    </row>
    <row r="2782" spans="1:16" x14ac:dyDescent="0.3">
      <c r="A2782" t="s">
        <v>943</v>
      </c>
      <c r="B2782">
        <v>17.100000000000001</v>
      </c>
      <c r="C2782" t="s">
        <v>15</v>
      </c>
      <c r="D2782">
        <v>3.8800000000000001E-2</v>
      </c>
      <c r="E2782" t="s">
        <v>38</v>
      </c>
      <c r="F2782">
        <v>166.38399999999999</v>
      </c>
      <c r="G2782" t="s">
        <v>17</v>
      </c>
      <c r="H2782">
        <v>1999</v>
      </c>
      <c r="I2782" t="s">
        <v>18</v>
      </c>
      <c r="J2782" t="s">
        <v>19</v>
      </c>
      <c r="K2782" t="s">
        <v>20</v>
      </c>
      <c r="L2782">
        <v>2915.0061000000001</v>
      </c>
      <c r="M2782" t="s">
        <v>38</v>
      </c>
      <c r="N2782" t="s">
        <v>22</v>
      </c>
      <c r="O2782" t="str">
        <f t="shared" si="86"/>
        <v xml:space="preserve">Tier 1-Supermarket </v>
      </c>
      <c r="P2782" s="1">
        <f t="shared" si="87"/>
        <v>6.0905715219572627E-5</v>
      </c>
    </row>
    <row r="2783" spans="1:16" x14ac:dyDescent="0.3">
      <c r="A2783" t="s">
        <v>752</v>
      </c>
      <c r="B2783">
        <v>17.100000000000001</v>
      </c>
      <c r="C2783" t="s">
        <v>15</v>
      </c>
      <c r="D2783">
        <v>3.27E-2</v>
      </c>
      <c r="E2783" t="s">
        <v>47</v>
      </c>
      <c r="F2783">
        <v>147.839</v>
      </c>
      <c r="G2783" t="s">
        <v>48</v>
      </c>
      <c r="H2783">
        <v>2002</v>
      </c>
      <c r="J2783" t="s">
        <v>49</v>
      </c>
      <c r="K2783" t="s">
        <v>20</v>
      </c>
      <c r="L2783">
        <v>2064.9641999999999</v>
      </c>
      <c r="M2783" t="s">
        <v>45</v>
      </c>
      <c r="N2783" t="s">
        <v>22</v>
      </c>
      <c r="O2783" t="str">
        <f t="shared" si="86"/>
        <v xml:space="preserve">Tier 2-Supermarket </v>
      </c>
      <c r="P2783" s="1">
        <f t="shared" si="87"/>
        <v>4.3145062888140307E-5</v>
      </c>
    </row>
    <row r="2784" spans="1:16" x14ac:dyDescent="0.3">
      <c r="A2784" t="s">
        <v>943</v>
      </c>
      <c r="B2784">
        <v>17.100000000000001</v>
      </c>
      <c r="C2784" t="s">
        <v>15</v>
      </c>
      <c r="D2784">
        <v>3.9E-2</v>
      </c>
      <c r="E2784" t="s">
        <v>38</v>
      </c>
      <c r="F2784">
        <v>165.184</v>
      </c>
      <c r="G2784" t="s">
        <v>51</v>
      </c>
      <c r="H2784">
        <v>2007</v>
      </c>
      <c r="J2784" t="s">
        <v>49</v>
      </c>
      <c r="K2784" t="s">
        <v>20</v>
      </c>
      <c r="L2784">
        <v>2755.8317999999999</v>
      </c>
      <c r="M2784" t="s">
        <v>38</v>
      </c>
      <c r="N2784" t="s">
        <v>22</v>
      </c>
      <c r="O2784" t="str">
        <f t="shared" si="86"/>
        <v xml:space="preserve">Tier 2-Supermarket </v>
      </c>
      <c r="P2784" s="1">
        <f t="shared" si="87"/>
        <v>5.7579950451507535E-5</v>
      </c>
    </row>
    <row r="2785" spans="1:16" x14ac:dyDescent="0.3">
      <c r="A2785" t="s">
        <v>923</v>
      </c>
      <c r="B2785">
        <v>17.100000000000001</v>
      </c>
      <c r="C2785" t="s">
        <v>24</v>
      </c>
      <c r="D2785">
        <v>7.3999999999999996E-2</v>
      </c>
      <c r="E2785" t="s">
        <v>33</v>
      </c>
      <c r="F2785">
        <v>205.864</v>
      </c>
      <c r="G2785" t="s">
        <v>65</v>
      </c>
      <c r="H2785">
        <v>2004</v>
      </c>
      <c r="I2785" t="s">
        <v>55</v>
      </c>
      <c r="J2785" t="s">
        <v>49</v>
      </c>
      <c r="K2785" t="s">
        <v>20</v>
      </c>
      <c r="L2785">
        <v>3295.1239999999998</v>
      </c>
      <c r="M2785" t="s">
        <v>21</v>
      </c>
      <c r="N2785" t="s">
        <v>22</v>
      </c>
      <c r="O2785" t="str">
        <f t="shared" si="86"/>
        <v xml:space="preserve">Tier 2-Supermarket </v>
      </c>
      <c r="P2785" s="1">
        <f t="shared" si="87"/>
        <v>6.8847843562721547E-5</v>
      </c>
    </row>
    <row r="2786" spans="1:16" x14ac:dyDescent="0.3">
      <c r="A2786" t="s">
        <v>135</v>
      </c>
      <c r="B2786">
        <v>17.100000000000001</v>
      </c>
      <c r="C2786" t="s">
        <v>24</v>
      </c>
      <c r="D2786">
        <v>4.7E-2</v>
      </c>
      <c r="E2786" t="s">
        <v>86</v>
      </c>
      <c r="F2786">
        <v>138.684</v>
      </c>
      <c r="G2786" t="s">
        <v>26</v>
      </c>
      <c r="H2786">
        <v>2009</v>
      </c>
      <c r="I2786" t="s">
        <v>18</v>
      </c>
      <c r="J2786" t="s">
        <v>27</v>
      </c>
      <c r="K2786" t="s">
        <v>28</v>
      </c>
      <c r="L2786">
        <v>1480.4644000000001</v>
      </c>
      <c r="M2786" t="s">
        <v>45</v>
      </c>
      <c r="N2786" t="s">
        <v>22</v>
      </c>
      <c r="O2786" t="str">
        <f t="shared" si="86"/>
        <v xml:space="preserve">Tier 3-Supermarket </v>
      </c>
      <c r="P2786" s="1">
        <f t="shared" si="87"/>
        <v>3.0932608730772625E-5</v>
      </c>
    </row>
    <row r="2787" spans="1:16" x14ac:dyDescent="0.3">
      <c r="A2787" t="s">
        <v>752</v>
      </c>
      <c r="B2787">
        <v>17.100000000000001</v>
      </c>
      <c r="C2787" t="s">
        <v>15</v>
      </c>
      <c r="D2787">
        <v>3.2599999999999997E-2</v>
      </c>
      <c r="E2787" t="s">
        <v>47</v>
      </c>
      <c r="F2787">
        <v>150.43899999999999</v>
      </c>
      <c r="G2787" t="s">
        <v>39</v>
      </c>
      <c r="H2787">
        <v>1987</v>
      </c>
      <c r="I2787" t="s">
        <v>40</v>
      </c>
      <c r="J2787" t="s">
        <v>27</v>
      </c>
      <c r="K2787" t="s">
        <v>20</v>
      </c>
      <c r="L2787">
        <v>2266.5189</v>
      </c>
      <c r="M2787" t="s">
        <v>45</v>
      </c>
      <c r="N2787" t="s">
        <v>22</v>
      </c>
      <c r="O2787" t="str">
        <f t="shared" si="86"/>
        <v xml:space="preserve">Tier 3-Supermarket </v>
      </c>
      <c r="P2787" s="1">
        <f t="shared" si="87"/>
        <v>4.7356317595074336E-5</v>
      </c>
    </row>
    <row r="2788" spans="1:16" x14ac:dyDescent="0.3">
      <c r="A2788" t="s">
        <v>752</v>
      </c>
      <c r="B2788">
        <v>17.100000000000001</v>
      </c>
      <c r="C2788" t="s">
        <v>15</v>
      </c>
      <c r="D2788">
        <v>3.2599999999999997E-2</v>
      </c>
      <c r="E2788" t="s">
        <v>47</v>
      </c>
      <c r="F2788">
        <v>150.93899999999999</v>
      </c>
      <c r="G2788" t="s">
        <v>65</v>
      </c>
      <c r="H2788">
        <v>2004</v>
      </c>
      <c r="I2788" t="s">
        <v>55</v>
      </c>
      <c r="J2788" t="s">
        <v>49</v>
      </c>
      <c r="K2788" t="s">
        <v>20</v>
      </c>
      <c r="L2788">
        <v>2638.5823999999998</v>
      </c>
      <c r="M2788" t="s">
        <v>45</v>
      </c>
      <c r="N2788" t="s">
        <v>22</v>
      </c>
      <c r="O2788" t="str">
        <f t="shared" si="86"/>
        <v xml:space="preserve">Tier 2-Supermarket </v>
      </c>
      <c r="P2788" s="1">
        <f t="shared" si="87"/>
        <v>5.5130158471289804E-5</v>
      </c>
    </row>
    <row r="2789" spans="1:16" x14ac:dyDescent="0.3">
      <c r="A2789" t="s">
        <v>923</v>
      </c>
      <c r="B2789">
        <v>17.100000000000001</v>
      </c>
      <c r="C2789" t="s">
        <v>24</v>
      </c>
      <c r="D2789">
        <v>7.4499999999999997E-2</v>
      </c>
      <c r="E2789" t="s">
        <v>33</v>
      </c>
      <c r="F2789">
        <v>208.76400000000001</v>
      </c>
      <c r="G2789" t="s">
        <v>51</v>
      </c>
      <c r="H2789">
        <v>2007</v>
      </c>
      <c r="J2789" t="s">
        <v>49</v>
      </c>
      <c r="K2789" t="s">
        <v>20</v>
      </c>
      <c r="L2789">
        <v>3727.0940000000001</v>
      </c>
      <c r="M2789" t="s">
        <v>21</v>
      </c>
      <c r="N2789" t="s">
        <v>22</v>
      </c>
      <c r="O2789" t="str">
        <f t="shared" si="86"/>
        <v xml:space="preserve">Tier 2-Supermarket </v>
      </c>
      <c r="P2789" s="1">
        <f t="shared" si="87"/>
        <v>7.7873362172579272E-5</v>
      </c>
    </row>
    <row r="2790" spans="1:16" x14ac:dyDescent="0.3">
      <c r="A2790" t="s">
        <v>469</v>
      </c>
      <c r="B2790">
        <v>17.100000000000001</v>
      </c>
      <c r="C2790" t="s">
        <v>15</v>
      </c>
      <c r="D2790">
        <v>6.7100000000000007E-2</v>
      </c>
      <c r="E2790" t="s">
        <v>38</v>
      </c>
      <c r="F2790">
        <v>112.286</v>
      </c>
      <c r="G2790" t="s">
        <v>39</v>
      </c>
      <c r="H2790">
        <v>1987</v>
      </c>
      <c r="I2790" t="s">
        <v>40</v>
      </c>
      <c r="J2790" t="s">
        <v>27</v>
      </c>
      <c r="K2790" t="s">
        <v>20</v>
      </c>
      <c r="L2790">
        <v>1445.1362999999999</v>
      </c>
      <c r="M2790" t="s">
        <v>38</v>
      </c>
      <c r="N2790" t="s">
        <v>22</v>
      </c>
      <c r="O2790" t="str">
        <f t="shared" si="86"/>
        <v xml:space="preserve">Tier 3-Supermarket </v>
      </c>
      <c r="P2790" s="1">
        <f t="shared" si="87"/>
        <v>3.0194468526589659E-5</v>
      </c>
    </row>
    <row r="2791" spans="1:16" x14ac:dyDescent="0.3">
      <c r="A2791" t="s">
        <v>135</v>
      </c>
      <c r="B2791">
        <v>17.100000000000001</v>
      </c>
      <c r="C2791" t="s">
        <v>24</v>
      </c>
      <c r="D2791">
        <v>4.6800000000000001E-2</v>
      </c>
      <c r="E2791" t="s">
        <v>86</v>
      </c>
      <c r="F2791">
        <v>139.584</v>
      </c>
      <c r="G2791" t="s">
        <v>65</v>
      </c>
      <c r="H2791">
        <v>2004</v>
      </c>
      <c r="I2791" t="s">
        <v>55</v>
      </c>
      <c r="J2791" t="s">
        <v>49</v>
      </c>
      <c r="K2791" t="s">
        <v>20</v>
      </c>
      <c r="L2791">
        <v>2035.7438</v>
      </c>
      <c r="M2791" t="s">
        <v>45</v>
      </c>
      <c r="N2791" t="s">
        <v>22</v>
      </c>
      <c r="O2791" t="str">
        <f t="shared" si="86"/>
        <v xml:space="preserve">Tier 2-Supermarket </v>
      </c>
      <c r="P2791" s="1">
        <f t="shared" si="87"/>
        <v>4.2534536083067067E-5</v>
      </c>
    </row>
    <row r="2792" spans="1:16" x14ac:dyDescent="0.3">
      <c r="A2792" t="s">
        <v>469</v>
      </c>
      <c r="B2792">
        <v>17.100000000000001</v>
      </c>
      <c r="C2792" t="s">
        <v>15</v>
      </c>
      <c r="D2792">
        <v>6.7500000000000004E-2</v>
      </c>
      <c r="E2792" t="s">
        <v>38</v>
      </c>
      <c r="F2792">
        <v>111.486</v>
      </c>
      <c r="G2792" t="s">
        <v>51</v>
      </c>
      <c r="H2792">
        <v>2007</v>
      </c>
      <c r="J2792" t="s">
        <v>49</v>
      </c>
      <c r="K2792" t="s">
        <v>20</v>
      </c>
      <c r="L2792">
        <v>1585.0642</v>
      </c>
      <c r="M2792" t="s">
        <v>38</v>
      </c>
      <c r="N2792" t="s">
        <v>22</v>
      </c>
      <c r="O2792" t="str">
        <f t="shared" si="86"/>
        <v xml:space="preserve">Tier 2-Supermarket </v>
      </c>
      <c r="P2792" s="1">
        <f t="shared" si="87"/>
        <v>3.3118101800864061E-5</v>
      </c>
    </row>
    <row r="2793" spans="1:16" x14ac:dyDescent="0.3">
      <c r="A2793" t="s">
        <v>923</v>
      </c>
      <c r="B2793">
        <v>17.100000000000001</v>
      </c>
      <c r="C2793" t="s">
        <v>24</v>
      </c>
      <c r="D2793">
        <v>7.4200000000000002E-2</v>
      </c>
      <c r="E2793" t="s">
        <v>33</v>
      </c>
      <c r="F2793">
        <v>206.364</v>
      </c>
      <c r="G2793" t="s">
        <v>48</v>
      </c>
      <c r="H2793">
        <v>2002</v>
      </c>
      <c r="J2793" t="s">
        <v>49</v>
      </c>
      <c r="K2793" t="s">
        <v>20</v>
      </c>
      <c r="L2793">
        <v>3202.5286999999998</v>
      </c>
      <c r="M2793" t="s">
        <v>21</v>
      </c>
      <c r="N2793" t="s">
        <v>22</v>
      </c>
      <c r="O2793" t="str">
        <f t="shared" si="86"/>
        <v xml:space="preserve">Tier 2-Supermarket </v>
      </c>
      <c r="P2793" s="1">
        <f t="shared" si="87"/>
        <v>6.6913170776798073E-5</v>
      </c>
    </row>
    <row r="2794" spans="1:16" x14ac:dyDescent="0.3">
      <c r="A2794" t="s">
        <v>238</v>
      </c>
      <c r="B2794">
        <v>17.100000000000001</v>
      </c>
      <c r="C2794" t="s">
        <v>15</v>
      </c>
      <c r="D2794">
        <v>0.1283</v>
      </c>
      <c r="E2794" t="s">
        <v>33</v>
      </c>
      <c r="F2794">
        <v>111.389</v>
      </c>
      <c r="G2794" t="s">
        <v>39</v>
      </c>
      <c r="H2794">
        <v>1987</v>
      </c>
      <c r="I2794" t="s">
        <v>40</v>
      </c>
      <c r="J2794" t="s">
        <v>27</v>
      </c>
      <c r="K2794" t="s">
        <v>20</v>
      </c>
      <c r="L2794">
        <v>1639.8518999999999</v>
      </c>
      <c r="M2794" t="s">
        <v>21</v>
      </c>
      <c r="N2794" t="s">
        <v>57</v>
      </c>
      <c r="O2794" t="str">
        <f t="shared" si="86"/>
        <v xml:space="preserve">Tier 3-Supermarket </v>
      </c>
      <c r="P2794" s="1">
        <f t="shared" si="87"/>
        <v>3.4262828068756046E-5</v>
      </c>
    </row>
    <row r="2795" spans="1:16" x14ac:dyDescent="0.3">
      <c r="A2795" t="s">
        <v>1350</v>
      </c>
      <c r="B2795">
        <v>17.100000000000001</v>
      </c>
      <c r="C2795" t="s">
        <v>15</v>
      </c>
      <c r="D2795">
        <v>5.4199999999999998E-2</v>
      </c>
      <c r="E2795" t="s">
        <v>79</v>
      </c>
      <c r="F2795">
        <v>82.757000000000005</v>
      </c>
      <c r="G2795" t="s">
        <v>54</v>
      </c>
      <c r="H2795">
        <v>1997</v>
      </c>
      <c r="I2795" t="s">
        <v>55</v>
      </c>
      <c r="J2795" t="s">
        <v>19</v>
      </c>
      <c r="K2795" t="s">
        <v>20</v>
      </c>
      <c r="L2795">
        <v>1133.2908</v>
      </c>
      <c r="M2795" t="s">
        <v>21</v>
      </c>
      <c r="N2795" t="s">
        <v>22</v>
      </c>
      <c r="O2795" t="str">
        <f t="shared" si="86"/>
        <v xml:space="preserve">Tier 1-Supermarket </v>
      </c>
      <c r="P2795" s="1">
        <f t="shared" si="87"/>
        <v>2.367881381989617E-5</v>
      </c>
    </row>
    <row r="2796" spans="1:16" x14ac:dyDescent="0.3">
      <c r="A2796" t="s">
        <v>600</v>
      </c>
      <c r="B2796">
        <v>17</v>
      </c>
      <c r="C2796" t="s">
        <v>15</v>
      </c>
      <c r="D2796">
        <v>5.2200000000000003E-2</v>
      </c>
      <c r="E2796" t="s">
        <v>63</v>
      </c>
      <c r="F2796">
        <v>125.07299999999999</v>
      </c>
      <c r="G2796" t="s">
        <v>39</v>
      </c>
      <c r="H2796">
        <v>1987</v>
      </c>
      <c r="I2796" t="s">
        <v>40</v>
      </c>
      <c r="J2796" t="s">
        <v>27</v>
      </c>
      <c r="K2796" t="s">
        <v>20</v>
      </c>
      <c r="L2796">
        <v>1108.557</v>
      </c>
      <c r="M2796" t="s">
        <v>38</v>
      </c>
      <c r="N2796" t="s">
        <v>22</v>
      </c>
      <c r="O2796" t="str">
        <f t="shared" si="86"/>
        <v xml:space="preserve">Tier 3-Supermarket </v>
      </c>
      <c r="P2796" s="1">
        <f t="shared" si="87"/>
        <v>2.3162029385346322E-5</v>
      </c>
    </row>
    <row r="2797" spans="1:16" x14ac:dyDescent="0.3">
      <c r="A2797" t="s">
        <v>856</v>
      </c>
      <c r="B2797">
        <v>17</v>
      </c>
      <c r="C2797" t="s">
        <v>15</v>
      </c>
      <c r="D2797">
        <v>5.5500000000000001E-2</v>
      </c>
      <c r="E2797" t="s">
        <v>16</v>
      </c>
      <c r="F2797">
        <v>220.511</v>
      </c>
      <c r="G2797" t="s">
        <v>48</v>
      </c>
      <c r="H2797">
        <v>2002</v>
      </c>
      <c r="J2797" t="s">
        <v>49</v>
      </c>
      <c r="K2797" t="s">
        <v>20</v>
      </c>
      <c r="L2797">
        <v>5321.0735999999997</v>
      </c>
      <c r="M2797" t="s">
        <v>21</v>
      </c>
      <c r="N2797" t="s">
        <v>22</v>
      </c>
      <c r="O2797" t="str">
        <f t="shared" si="86"/>
        <v xml:space="preserve">Tier 2-Supermarket </v>
      </c>
      <c r="P2797" s="1">
        <f t="shared" si="87"/>
        <v>1.1117774104966233E-4</v>
      </c>
    </row>
    <row r="2798" spans="1:16" x14ac:dyDescent="0.3">
      <c r="A2798" t="s">
        <v>967</v>
      </c>
      <c r="B2798">
        <v>17</v>
      </c>
      <c r="C2798" t="s">
        <v>24</v>
      </c>
      <c r="D2798">
        <v>1.6E-2</v>
      </c>
      <c r="E2798" t="s">
        <v>44</v>
      </c>
      <c r="F2798">
        <v>229.435</v>
      </c>
      <c r="G2798" t="s">
        <v>54</v>
      </c>
      <c r="H2798">
        <v>1997</v>
      </c>
      <c r="I2798" t="s">
        <v>55</v>
      </c>
      <c r="J2798" t="s">
        <v>19</v>
      </c>
      <c r="K2798" t="s">
        <v>20</v>
      </c>
      <c r="L2798">
        <v>4809.7392</v>
      </c>
      <c r="M2798" t="s">
        <v>45</v>
      </c>
      <c r="N2798" t="s">
        <v>22</v>
      </c>
      <c r="O2798" t="str">
        <f t="shared" si="86"/>
        <v xml:space="preserve">Tier 1-Supermarket </v>
      </c>
      <c r="P2798" s="1">
        <f t="shared" si="87"/>
        <v>1.004939941620071E-4</v>
      </c>
    </row>
    <row r="2799" spans="1:16" x14ac:dyDescent="0.3">
      <c r="A2799" t="s">
        <v>600</v>
      </c>
      <c r="B2799">
        <v>17</v>
      </c>
      <c r="C2799" t="s">
        <v>15</v>
      </c>
      <c r="D2799">
        <v>5.2400000000000002E-2</v>
      </c>
      <c r="E2799" t="s">
        <v>63</v>
      </c>
      <c r="F2799">
        <v>123.773</v>
      </c>
      <c r="G2799" t="s">
        <v>26</v>
      </c>
      <c r="H2799">
        <v>2009</v>
      </c>
      <c r="I2799" t="s">
        <v>18</v>
      </c>
      <c r="J2799" t="s">
        <v>27</v>
      </c>
      <c r="K2799" t="s">
        <v>28</v>
      </c>
      <c r="L2799">
        <v>1231.73</v>
      </c>
      <c r="M2799" t="s">
        <v>38</v>
      </c>
      <c r="N2799" t="s">
        <v>22</v>
      </c>
      <c r="O2799" t="str">
        <f t="shared" si="86"/>
        <v xml:space="preserve">Tier 3-Supermarket </v>
      </c>
      <c r="P2799" s="1">
        <f t="shared" si="87"/>
        <v>2.5735588205940356E-5</v>
      </c>
    </row>
    <row r="2800" spans="1:16" x14ac:dyDescent="0.3">
      <c r="A2800" t="s">
        <v>1011</v>
      </c>
      <c r="B2800">
        <v>17</v>
      </c>
      <c r="C2800" t="s">
        <v>15</v>
      </c>
      <c r="D2800">
        <v>0.1363</v>
      </c>
      <c r="E2800" t="s">
        <v>33</v>
      </c>
      <c r="F2800">
        <v>170.911</v>
      </c>
      <c r="G2800" t="s">
        <v>26</v>
      </c>
      <c r="H2800">
        <v>2009</v>
      </c>
      <c r="I2800" t="s">
        <v>18</v>
      </c>
      <c r="J2800" t="s">
        <v>27</v>
      </c>
      <c r="K2800" t="s">
        <v>28</v>
      </c>
      <c r="L2800">
        <v>1197.7742000000001</v>
      </c>
      <c r="M2800" t="s">
        <v>21</v>
      </c>
      <c r="N2800" t="s">
        <v>57</v>
      </c>
      <c r="O2800" t="str">
        <f t="shared" si="86"/>
        <v xml:space="preserve">Tier 3-Supermarket </v>
      </c>
      <c r="P2800" s="1">
        <f t="shared" si="87"/>
        <v>2.5026120639182001E-5</v>
      </c>
    </row>
    <row r="2801" spans="1:16" x14ac:dyDescent="0.3">
      <c r="A2801" t="s">
        <v>1014</v>
      </c>
      <c r="B2801">
        <v>17</v>
      </c>
      <c r="C2801" t="s">
        <v>15</v>
      </c>
      <c r="D2801">
        <v>0.1193</v>
      </c>
      <c r="E2801" t="s">
        <v>47</v>
      </c>
      <c r="F2801">
        <v>247.44300000000001</v>
      </c>
      <c r="G2801" t="s">
        <v>39</v>
      </c>
      <c r="H2801">
        <v>1987</v>
      </c>
      <c r="I2801" t="s">
        <v>40</v>
      </c>
      <c r="J2801" t="s">
        <v>27</v>
      </c>
      <c r="K2801" t="s">
        <v>20</v>
      </c>
      <c r="L2801">
        <v>2980.1208000000001</v>
      </c>
      <c r="M2801" t="s">
        <v>45</v>
      </c>
      <c r="N2801" t="s">
        <v>57</v>
      </c>
      <c r="O2801" t="str">
        <f t="shared" si="86"/>
        <v xml:space="preserve">Tier 3-Supermarket </v>
      </c>
      <c r="P2801" s="1">
        <f t="shared" si="87"/>
        <v>6.2266212329615698E-5</v>
      </c>
    </row>
    <row r="2802" spans="1:16" x14ac:dyDescent="0.3">
      <c r="A2802" t="s">
        <v>856</v>
      </c>
      <c r="B2802">
        <v>17</v>
      </c>
      <c r="C2802" t="s">
        <v>15</v>
      </c>
      <c r="D2802">
        <v>5.5500000000000001E-2</v>
      </c>
      <c r="E2802" t="s">
        <v>16</v>
      </c>
      <c r="F2802">
        <v>219.81100000000001</v>
      </c>
      <c r="G2802" t="s">
        <v>17</v>
      </c>
      <c r="H2802">
        <v>1999</v>
      </c>
      <c r="I2802" t="s">
        <v>18</v>
      </c>
      <c r="J2802" t="s">
        <v>19</v>
      </c>
      <c r="K2802" t="s">
        <v>20</v>
      </c>
      <c r="L2802">
        <v>1108.557</v>
      </c>
      <c r="M2802" t="s">
        <v>21</v>
      </c>
      <c r="N2802" t="s">
        <v>22</v>
      </c>
      <c r="O2802" t="str">
        <f t="shared" si="86"/>
        <v xml:space="preserve">Tier 1-Supermarket </v>
      </c>
      <c r="P2802" s="1">
        <f t="shared" si="87"/>
        <v>2.3162029385346322E-5</v>
      </c>
    </row>
    <row r="2803" spans="1:16" x14ac:dyDescent="0.3">
      <c r="A2803" t="s">
        <v>1327</v>
      </c>
      <c r="B2803">
        <v>17</v>
      </c>
      <c r="C2803" t="s">
        <v>24</v>
      </c>
      <c r="D2803">
        <v>0.1401</v>
      </c>
      <c r="E2803" t="s">
        <v>86</v>
      </c>
      <c r="F2803">
        <v>265.18799999999999</v>
      </c>
      <c r="G2803" t="s">
        <v>26</v>
      </c>
      <c r="H2803">
        <v>2009</v>
      </c>
      <c r="I2803" t="s">
        <v>18</v>
      </c>
      <c r="J2803" t="s">
        <v>27</v>
      </c>
      <c r="K2803" t="s">
        <v>28</v>
      </c>
      <c r="L2803">
        <v>6359.7215999999999</v>
      </c>
      <c r="M2803" t="s">
        <v>45</v>
      </c>
      <c r="N2803" t="s">
        <v>57</v>
      </c>
      <c r="O2803" t="str">
        <f t="shared" si="86"/>
        <v xml:space="preserve">Tier 3-Supermarket </v>
      </c>
      <c r="P2803" s="1">
        <f t="shared" si="87"/>
        <v>1.3287910191521205E-4</v>
      </c>
    </row>
    <row r="2804" spans="1:16" x14ac:dyDescent="0.3">
      <c r="A2804" t="s">
        <v>1371</v>
      </c>
      <c r="B2804">
        <v>17</v>
      </c>
      <c r="C2804" t="s">
        <v>24</v>
      </c>
      <c r="D2804">
        <v>2.6499999999999999E-2</v>
      </c>
      <c r="E2804" t="s">
        <v>86</v>
      </c>
      <c r="F2804">
        <v>142.14699999999999</v>
      </c>
      <c r="G2804" t="s">
        <v>39</v>
      </c>
      <c r="H2804">
        <v>1987</v>
      </c>
      <c r="I2804" t="s">
        <v>40</v>
      </c>
      <c r="J2804" t="s">
        <v>27</v>
      </c>
      <c r="K2804" t="s">
        <v>20</v>
      </c>
      <c r="L2804">
        <v>2147.2049999999999</v>
      </c>
      <c r="M2804" t="s">
        <v>45</v>
      </c>
      <c r="N2804" t="s">
        <v>22</v>
      </c>
      <c r="O2804" t="str">
        <f t="shared" si="86"/>
        <v xml:space="preserve">Tier 3-Supermarket </v>
      </c>
      <c r="P2804" s="1">
        <f t="shared" si="87"/>
        <v>4.4863390250896025E-5</v>
      </c>
    </row>
    <row r="2805" spans="1:16" x14ac:dyDescent="0.3">
      <c r="A2805" t="s">
        <v>1371</v>
      </c>
      <c r="B2805">
        <v>17</v>
      </c>
      <c r="C2805" t="s">
        <v>24</v>
      </c>
      <c r="D2805">
        <v>2.6599999999999999E-2</v>
      </c>
      <c r="E2805" t="s">
        <v>86</v>
      </c>
      <c r="F2805">
        <v>141.24700000000001</v>
      </c>
      <c r="G2805" t="s">
        <v>65</v>
      </c>
      <c r="H2805">
        <v>2004</v>
      </c>
      <c r="I2805" t="s">
        <v>55</v>
      </c>
      <c r="J2805" t="s">
        <v>49</v>
      </c>
      <c r="K2805" t="s">
        <v>20</v>
      </c>
      <c r="L2805">
        <v>3292.3809999999999</v>
      </c>
      <c r="M2805" t="s">
        <v>45</v>
      </c>
      <c r="N2805" t="s">
        <v>22</v>
      </c>
      <c r="O2805" t="str">
        <f t="shared" si="86"/>
        <v xml:space="preserve">Tier 2-Supermarket </v>
      </c>
      <c r="P2805" s="1">
        <f t="shared" si="87"/>
        <v>6.8790531718040566E-5</v>
      </c>
    </row>
    <row r="2806" spans="1:16" x14ac:dyDescent="0.3">
      <c r="A2806" t="s">
        <v>1327</v>
      </c>
      <c r="B2806">
        <v>17</v>
      </c>
      <c r="C2806" t="s">
        <v>24</v>
      </c>
      <c r="D2806">
        <v>0.13980000000000001</v>
      </c>
      <c r="E2806" t="s">
        <v>86</v>
      </c>
      <c r="F2806">
        <v>265.78800000000001</v>
      </c>
      <c r="G2806" t="s">
        <v>48</v>
      </c>
      <c r="H2806">
        <v>2002</v>
      </c>
      <c r="J2806" t="s">
        <v>49</v>
      </c>
      <c r="K2806" t="s">
        <v>20</v>
      </c>
      <c r="L2806">
        <v>3974.826</v>
      </c>
      <c r="M2806" t="s">
        <v>45</v>
      </c>
      <c r="N2806" t="s">
        <v>57</v>
      </c>
      <c r="O2806" t="str">
        <f t="shared" si="86"/>
        <v xml:space="preserve">Tier 2-Supermarket </v>
      </c>
      <c r="P2806" s="1">
        <f t="shared" si="87"/>
        <v>8.3049438697007524E-5</v>
      </c>
    </row>
    <row r="2807" spans="1:16" x14ac:dyDescent="0.3">
      <c r="A2807" t="s">
        <v>967</v>
      </c>
      <c r="B2807">
        <v>17</v>
      </c>
      <c r="C2807" t="s">
        <v>24</v>
      </c>
      <c r="D2807">
        <v>1.6E-2</v>
      </c>
      <c r="E2807" t="s">
        <v>44</v>
      </c>
      <c r="F2807">
        <v>229.13499999999999</v>
      </c>
      <c r="G2807" t="s">
        <v>48</v>
      </c>
      <c r="H2807">
        <v>2002</v>
      </c>
      <c r="J2807" t="s">
        <v>49</v>
      </c>
      <c r="K2807" t="s">
        <v>20</v>
      </c>
      <c r="L2807">
        <v>4580.7039999999997</v>
      </c>
      <c r="M2807" t="s">
        <v>45</v>
      </c>
      <c r="N2807" t="s">
        <v>22</v>
      </c>
      <c r="O2807" t="str">
        <f t="shared" si="86"/>
        <v xml:space="preserve">Tier 2-Supermarket </v>
      </c>
      <c r="P2807" s="1">
        <f t="shared" si="87"/>
        <v>9.5708565868578177E-5</v>
      </c>
    </row>
    <row r="2808" spans="1:16" x14ac:dyDescent="0.3">
      <c r="A2808" t="s">
        <v>1327</v>
      </c>
      <c r="B2808">
        <v>17</v>
      </c>
      <c r="C2808" t="s">
        <v>24</v>
      </c>
      <c r="D2808">
        <v>0.14030000000000001</v>
      </c>
      <c r="E2808" t="s">
        <v>86</v>
      </c>
      <c r="F2808">
        <v>265.68799999999999</v>
      </c>
      <c r="G2808" t="s">
        <v>51</v>
      </c>
      <c r="H2808">
        <v>2007</v>
      </c>
      <c r="J2808" t="s">
        <v>49</v>
      </c>
      <c r="K2808" t="s">
        <v>20</v>
      </c>
      <c r="L2808">
        <v>2649.884</v>
      </c>
      <c r="M2808" t="s">
        <v>45</v>
      </c>
      <c r="N2808" t="s">
        <v>57</v>
      </c>
      <c r="O2808" t="str">
        <f t="shared" si="86"/>
        <v xml:space="preserve">Tier 2-Supermarket </v>
      </c>
      <c r="P2808" s="1">
        <f t="shared" si="87"/>
        <v>5.5366292464671687E-5</v>
      </c>
    </row>
    <row r="2809" spans="1:16" x14ac:dyDescent="0.3">
      <c r="A2809" t="s">
        <v>1520</v>
      </c>
      <c r="B2809">
        <v>17</v>
      </c>
      <c r="C2809" t="s">
        <v>15</v>
      </c>
      <c r="D2809">
        <v>0.127</v>
      </c>
      <c r="E2809" t="s">
        <v>38</v>
      </c>
      <c r="F2809">
        <v>125.836</v>
      </c>
      <c r="G2809" t="s">
        <v>51</v>
      </c>
      <c r="H2809">
        <v>2007</v>
      </c>
      <c r="J2809" t="s">
        <v>49</v>
      </c>
      <c r="K2809" t="s">
        <v>20</v>
      </c>
      <c r="L2809">
        <v>2516.7240000000002</v>
      </c>
      <c r="M2809" t="s">
        <v>38</v>
      </c>
      <c r="N2809" t="s">
        <v>57</v>
      </c>
      <c r="O2809" t="str">
        <f t="shared" si="86"/>
        <v xml:space="preserve">Tier 2-Supermarket </v>
      </c>
      <c r="P2809" s="1">
        <f t="shared" si="87"/>
        <v>5.2584066712678137E-5</v>
      </c>
    </row>
    <row r="2810" spans="1:16" x14ac:dyDescent="0.3">
      <c r="A2810" t="s">
        <v>600</v>
      </c>
      <c r="B2810">
        <v>17</v>
      </c>
      <c r="C2810" t="s">
        <v>15</v>
      </c>
      <c r="D2810">
        <v>5.2200000000000003E-2</v>
      </c>
      <c r="E2810" t="s">
        <v>63</v>
      </c>
      <c r="F2810">
        <v>122.373</v>
      </c>
      <c r="G2810" t="s">
        <v>54</v>
      </c>
      <c r="H2810">
        <v>1997</v>
      </c>
      <c r="I2810" t="s">
        <v>55</v>
      </c>
      <c r="J2810" t="s">
        <v>19</v>
      </c>
      <c r="K2810" t="s">
        <v>20</v>
      </c>
      <c r="L2810">
        <v>2586.6329999999998</v>
      </c>
      <c r="M2810" t="s">
        <v>38</v>
      </c>
      <c r="N2810" t="s">
        <v>22</v>
      </c>
      <c r="O2810" t="str">
        <f t="shared" si="86"/>
        <v xml:space="preserve">Tier 1-Supermarket </v>
      </c>
      <c r="P2810" s="1">
        <f t="shared" si="87"/>
        <v>5.4044735232474742E-5</v>
      </c>
    </row>
    <row r="2811" spans="1:16" x14ac:dyDescent="0.3">
      <c r="A2811" t="s">
        <v>1011</v>
      </c>
      <c r="B2811">
        <v>17</v>
      </c>
      <c r="C2811" t="s">
        <v>15</v>
      </c>
      <c r="D2811">
        <v>0.13569999999999999</v>
      </c>
      <c r="E2811" t="s">
        <v>33</v>
      </c>
      <c r="F2811">
        <v>172.511</v>
      </c>
      <c r="G2811" t="s">
        <v>65</v>
      </c>
      <c r="H2811">
        <v>2004</v>
      </c>
      <c r="I2811" t="s">
        <v>55</v>
      </c>
      <c r="J2811" t="s">
        <v>49</v>
      </c>
      <c r="K2811" t="s">
        <v>20</v>
      </c>
      <c r="L2811">
        <v>2053.3272000000002</v>
      </c>
      <c r="M2811" t="s">
        <v>21</v>
      </c>
      <c r="N2811" t="s">
        <v>57</v>
      </c>
      <c r="O2811" t="str">
        <f t="shared" si="86"/>
        <v xml:space="preserve">Tier 2-Supermarket </v>
      </c>
      <c r="P2811" s="1">
        <f t="shared" si="87"/>
        <v>4.2901921095740575E-5</v>
      </c>
    </row>
    <row r="2812" spans="1:16" x14ac:dyDescent="0.3">
      <c r="A2812" t="s">
        <v>1371</v>
      </c>
      <c r="B2812">
        <v>17</v>
      </c>
      <c r="C2812" t="s">
        <v>24</v>
      </c>
      <c r="D2812">
        <v>2.6599999999999999E-2</v>
      </c>
      <c r="E2812" t="s">
        <v>86</v>
      </c>
      <c r="F2812">
        <v>144.24700000000001</v>
      </c>
      <c r="G2812" t="s">
        <v>48</v>
      </c>
      <c r="H2812">
        <v>2002</v>
      </c>
      <c r="J2812" t="s">
        <v>49</v>
      </c>
      <c r="K2812" t="s">
        <v>20</v>
      </c>
      <c r="L2812">
        <v>3149.2339999999999</v>
      </c>
      <c r="M2812" t="s">
        <v>45</v>
      </c>
      <c r="N2812" t="s">
        <v>22</v>
      </c>
      <c r="O2812" t="str">
        <f t="shared" si="86"/>
        <v xml:space="preserve">Tier 2-Supermarket </v>
      </c>
      <c r="P2812" s="1">
        <f t="shared" si="87"/>
        <v>6.5799639034647503E-5</v>
      </c>
    </row>
    <row r="2813" spans="1:16" x14ac:dyDescent="0.3">
      <c r="A2813" t="s">
        <v>856</v>
      </c>
      <c r="B2813">
        <v>17</v>
      </c>
      <c r="C2813" t="s">
        <v>15</v>
      </c>
      <c r="D2813">
        <v>5.5399999999999998E-2</v>
      </c>
      <c r="E2813" t="s">
        <v>16</v>
      </c>
      <c r="F2813">
        <v>221.11099999999999</v>
      </c>
      <c r="G2813" t="s">
        <v>54</v>
      </c>
      <c r="H2813">
        <v>1997</v>
      </c>
      <c r="I2813" t="s">
        <v>55</v>
      </c>
      <c r="J2813" t="s">
        <v>19</v>
      </c>
      <c r="K2813" t="s">
        <v>20</v>
      </c>
      <c r="L2813">
        <v>4434.2280000000001</v>
      </c>
      <c r="M2813" t="s">
        <v>21</v>
      </c>
      <c r="N2813" t="s">
        <v>22</v>
      </c>
      <c r="O2813" t="str">
        <f t="shared" si="86"/>
        <v xml:space="preserve">Tier 1-Supermarket </v>
      </c>
      <c r="P2813" s="1">
        <f t="shared" si="87"/>
        <v>9.2648117541385287E-5</v>
      </c>
    </row>
    <row r="2814" spans="1:16" x14ac:dyDescent="0.3">
      <c r="A2814" t="s">
        <v>1014</v>
      </c>
      <c r="B2814">
        <v>17</v>
      </c>
      <c r="C2814" t="s">
        <v>15</v>
      </c>
      <c r="D2814">
        <v>0.1196</v>
      </c>
      <c r="E2814" t="s">
        <v>47</v>
      </c>
      <c r="F2814">
        <v>249.74299999999999</v>
      </c>
      <c r="G2814" t="s">
        <v>17</v>
      </c>
      <c r="H2814">
        <v>1999</v>
      </c>
      <c r="I2814" t="s">
        <v>18</v>
      </c>
      <c r="J2814" t="s">
        <v>19</v>
      </c>
      <c r="K2814" t="s">
        <v>20</v>
      </c>
      <c r="L2814">
        <v>4221.8378000000002</v>
      </c>
      <c r="M2814" t="s">
        <v>45</v>
      </c>
      <c r="N2814" t="s">
        <v>57</v>
      </c>
      <c r="O2814" t="str">
        <f t="shared" si="86"/>
        <v xml:space="preserve">Tier 1-Supermarket </v>
      </c>
      <c r="P2814" s="1">
        <f t="shared" si="87"/>
        <v>8.8210467466955577E-5</v>
      </c>
    </row>
    <row r="2815" spans="1:16" x14ac:dyDescent="0.3">
      <c r="A2815" t="s">
        <v>967</v>
      </c>
      <c r="B2815">
        <v>17</v>
      </c>
      <c r="C2815" t="s">
        <v>24</v>
      </c>
      <c r="D2815">
        <v>1.6E-2</v>
      </c>
      <c r="E2815" t="s">
        <v>44</v>
      </c>
      <c r="F2815">
        <v>228.83500000000001</v>
      </c>
      <c r="G2815" t="s">
        <v>17</v>
      </c>
      <c r="H2815">
        <v>1999</v>
      </c>
      <c r="I2815" t="s">
        <v>18</v>
      </c>
      <c r="J2815" t="s">
        <v>19</v>
      </c>
      <c r="K2815" t="s">
        <v>20</v>
      </c>
      <c r="L2815">
        <v>4351.6688000000004</v>
      </c>
      <c r="M2815" t="s">
        <v>45</v>
      </c>
      <c r="N2815" t="s">
        <v>22</v>
      </c>
      <c r="O2815" t="str">
        <f t="shared" si="86"/>
        <v xml:space="preserve">Tier 1-Supermarket </v>
      </c>
      <c r="P2815" s="1">
        <f t="shared" si="87"/>
        <v>9.0923137575149281E-5</v>
      </c>
    </row>
    <row r="2816" spans="1:16" x14ac:dyDescent="0.3">
      <c r="A2816" t="s">
        <v>1327</v>
      </c>
      <c r="B2816">
        <v>17</v>
      </c>
      <c r="C2816" t="s">
        <v>24</v>
      </c>
      <c r="D2816">
        <v>0.13950000000000001</v>
      </c>
      <c r="E2816" t="s">
        <v>86</v>
      </c>
      <c r="F2816">
        <v>266.88799999999998</v>
      </c>
      <c r="G2816" t="s">
        <v>54</v>
      </c>
      <c r="H2816">
        <v>1997</v>
      </c>
      <c r="I2816" t="s">
        <v>55</v>
      </c>
      <c r="J2816" t="s">
        <v>19</v>
      </c>
      <c r="K2816" t="s">
        <v>20</v>
      </c>
      <c r="L2816">
        <v>5034.7795999999998</v>
      </c>
      <c r="M2816" t="s">
        <v>45</v>
      </c>
      <c r="N2816" t="s">
        <v>57</v>
      </c>
      <c r="O2816" t="str">
        <f t="shared" si="86"/>
        <v xml:space="preserve">Tier 1-Supermarket </v>
      </c>
      <c r="P2816" s="1">
        <f t="shared" si="87"/>
        <v>1.051959556828762E-4</v>
      </c>
    </row>
    <row r="2817" spans="1:16" x14ac:dyDescent="0.3">
      <c r="A2817" t="s">
        <v>856</v>
      </c>
      <c r="B2817">
        <v>17</v>
      </c>
      <c r="C2817" t="s">
        <v>15</v>
      </c>
      <c r="D2817">
        <v>5.57E-2</v>
      </c>
      <c r="E2817" t="s">
        <v>16</v>
      </c>
      <c r="F2817">
        <v>220.011</v>
      </c>
      <c r="G2817" t="s">
        <v>51</v>
      </c>
      <c r="H2817">
        <v>2007</v>
      </c>
      <c r="J2817" t="s">
        <v>49</v>
      </c>
      <c r="K2817" t="s">
        <v>20</v>
      </c>
      <c r="L2817">
        <v>2217.114</v>
      </c>
      <c r="M2817" t="s">
        <v>21</v>
      </c>
      <c r="N2817" t="s">
        <v>22</v>
      </c>
      <c r="O2817" t="str">
        <f t="shared" si="86"/>
        <v xml:space="preserve">Tier 2-Supermarket </v>
      </c>
      <c r="P2817" s="1">
        <f t="shared" si="87"/>
        <v>4.6324058770692644E-5</v>
      </c>
    </row>
    <row r="2818" spans="1:16" x14ac:dyDescent="0.3">
      <c r="A2818" t="s">
        <v>1520</v>
      </c>
      <c r="B2818">
        <v>17</v>
      </c>
      <c r="C2818" t="s">
        <v>15</v>
      </c>
      <c r="D2818">
        <v>0.12640000000000001</v>
      </c>
      <c r="E2818" t="s">
        <v>38</v>
      </c>
      <c r="F2818">
        <v>125.236</v>
      </c>
      <c r="G2818" t="s">
        <v>17</v>
      </c>
      <c r="H2818">
        <v>1999</v>
      </c>
      <c r="I2818" t="s">
        <v>18</v>
      </c>
      <c r="J2818" t="s">
        <v>19</v>
      </c>
      <c r="K2818" t="s">
        <v>20</v>
      </c>
      <c r="L2818">
        <v>1384.1982</v>
      </c>
      <c r="M2818" t="s">
        <v>38</v>
      </c>
      <c r="N2818" t="s">
        <v>57</v>
      </c>
      <c r="O2818" t="str">
        <f t="shared" ref="O2818:O2881" si="88">_xlfn.CONCAT(J2818,"-", LEFT(K2818,12))</f>
        <v xml:space="preserve">Tier 1-Supermarket </v>
      </c>
      <c r="P2818" s="1">
        <f t="shared" ref="P2818:P2881" si="89">L2818/SUM(L:L)</f>
        <v>2.8921236691972974E-5</v>
      </c>
    </row>
    <row r="2819" spans="1:16" x14ac:dyDescent="0.3">
      <c r="A2819" t="s">
        <v>1014</v>
      </c>
      <c r="B2819">
        <v>17</v>
      </c>
      <c r="C2819" t="s">
        <v>15</v>
      </c>
      <c r="D2819">
        <v>0.11940000000000001</v>
      </c>
      <c r="E2819" t="s">
        <v>47</v>
      </c>
      <c r="F2819">
        <v>249.44300000000001</v>
      </c>
      <c r="G2819" t="s">
        <v>65</v>
      </c>
      <c r="H2819">
        <v>2004</v>
      </c>
      <c r="I2819" t="s">
        <v>55</v>
      </c>
      <c r="J2819" t="s">
        <v>49</v>
      </c>
      <c r="K2819" t="s">
        <v>20</v>
      </c>
      <c r="L2819">
        <v>5960.2416000000003</v>
      </c>
      <c r="M2819" t="s">
        <v>45</v>
      </c>
      <c r="N2819" t="s">
        <v>57</v>
      </c>
      <c r="O2819" t="str">
        <f t="shared" si="88"/>
        <v xml:space="preserve">Tier 2-Supermarket </v>
      </c>
      <c r="P2819" s="1">
        <f t="shared" si="89"/>
        <v>1.245324246592314E-4</v>
      </c>
    </row>
    <row r="2820" spans="1:16" x14ac:dyDescent="0.3">
      <c r="A2820" t="s">
        <v>1014</v>
      </c>
      <c r="B2820">
        <v>17</v>
      </c>
      <c r="C2820" t="s">
        <v>15</v>
      </c>
      <c r="D2820">
        <v>0.1201</v>
      </c>
      <c r="E2820" t="s">
        <v>47</v>
      </c>
      <c r="F2820">
        <v>246.54300000000001</v>
      </c>
      <c r="G2820" t="s">
        <v>51</v>
      </c>
      <c r="H2820">
        <v>2007</v>
      </c>
      <c r="J2820" t="s">
        <v>49</v>
      </c>
      <c r="K2820" t="s">
        <v>20</v>
      </c>
      <c r="L2820">
        <v>4470.1812</v>
      </c>
      <c r="M2820" t="s">
        <v>45</v>
      </c>
      <c r="N2820" t="s">
        <v>57</v>
      </c>
      <c r="O2820" t="str">
        <f t="shared" si="88"/>
        <v xml:space="preserve">Tier 2-Supermarket </v>
      </c>
      <c r="P2820" s="1">
        <f t="shared" si="89"/>
        <v>9.3399318494423548E-5</v>
      </c>
    </row>
    <row r="2821" spans="1:16" x14ac:dyDescent="0.3">
      <c r="A2821" t="s">
        <v>1520</v>
      </c>
      <c r="B2821">
        <v>17</v>
      </c>
      <c r="C2821" t="s">
        <v>15</v>
      </c>
      <c r="D2821">
        <v>0.1268</v>
      </c>
      <c r="E2821" t="s">
        <v>38</v>
      </c>
      <c r="F2821">
        <v>124.536</v>
      </c>
      <c r="G2821" t="s">
        <v>26</v>
      </c>
      <c r="H2821">
        <v>2009</v>
      </c>
      <c r="I2821" t="s">
        <v>18</v>
      </c>
      <c r="J2821" t="s">
        <v>27</v>
      </c>
      <c r="K2821" t="s">
        <v>28</v>
      </c>
      <c r="L2821">
        <v>1132.5257999999999</v>
      </c>
      <c r="M2821" t="s">
        <v>38</v>
      </c>
      <c r="N2821" t="s">
        <v>57</v>
      </c>
      <c r="O2821" t="str">
        <f t="shared" si="88"/>
        <v xml:space="preserve">Tier 3-Supermarket </v>
      </c>
      <c r="P2821" s="1">
        <f t="shared" si="89"/>
        <v>2.3662830020705157E-5</v>
      </c>
    </row>
    <row r="2822" spans="1:16" x14ac:dyDescent="0.3">
      <c r="A2822" t="s">
        <v>1520</v>
      </c>
      <c r="B2822">
        <v>17</v>
      </c>
      <c r="C2822" t="s">
        <v>15</v>
      </c>
      <c r="D2822">
        <v>0.12620000000000001</v>
      </c>
      <c r="E2822" t="s">
        <v>38</v>
      </c>
      <c r="F2822">
        <v>126.736</v>
      </c>
      <c r="G2822" t="s">
        <v>65</v>
      </c>
      <c r="H2822">
        <v>2004</v>
      </c>
      <c r="I2822" t="s">
        <v>55</v>
      </c>
      <c r="J2822" t="s">
        <v>49</v>
      </c>
      <c r="K2822" t="s">
        <v>20</v>
      </c>
      <c r="L2822">
        <v>1258.3620000000001</v>
      </c>
      <c r="M2822" t="s">
        <v>38</v>
      </c>
      <c r="N2822" t="s">
        <v>57</v>
      </c>
      <c r="O2822" t="str">
        <f t="shared" si="88"/>
        <v xml:space="preserve">Tier 2-Supermarket </v>
      </c>
      <c r="P2822" s="1">
        <f t="shared" si="89"/>
        <v>2.6292033356339068E-5</v>
      </c>
    </row>
    <row r="2823" spans="1:16" x14ac:dyDescent="0.3">
      <c r="A2823" t="s">
        <v>1520</v>
      </c>
      <c r="B2823">
        <v>17</v>
      </c>
      <c r="C2823" t="s">
        <v>15</v>
      </c>
      <c r="D2823">
        <v>0.21129999999999999</v>
      </c>
      <c r="E2823" t="s">
        <v>38</v>
      </c>
      <c r="F2823">
        <v>125.136</v>
      </c>
      <c r="G2823" t="s">
        <v>34</v>
      </c>
      <c r="H2823">
        <v>1998</v>
      </c>
      <c r="J2823" t="s">
        <v>27</v>
      </c>
      <c r="K2823" t="s">
        <v>35</v>
      </c>
      <c r="L2823">
        <v>251.67240000000001</v>
      </c>
      <c r="M2823" t="s">
        <v>38</v>
      </c>
      <c r="N2823" t="s">
        <v>57</v>
      </c>
      <c r="O2823" t="str">
        <f t="shared" si="88"/>
        <v>Tier 3-Grocery Stor</v>
      </c>
      <c r="P2823" s="1">
        <f t="shared" si="89"/>
        <v>5.2584066712678137E-6</v>
      </c>
    </row>
    <row r="2824" spans="1:16" x14ac:dyDescent="0.3">
      <c r="A2824" t="s">
        <v>1371</v>
      </c>
      <c r="B2824">
        <v>17</v>
      </c>
      <c r="C2824" t="s">
        <v>24</v>
      </c>
      <c r="D2824">
        <v>2.6599999999999999E-2</v>
      </c>
      <c r="E2824" t="s">
        <v>86</v>
      </c>
      <c r="F2824">
        <v>142.047</v>
      </c>
      <c r="G2824" t="s">
        <v>54</v>
      </c>
      <c r="H2824">
        <v>1997</v>
      </c>
      <c r="I2824" t="s">
        <v>55</v>
      </c>
      <c r="J2824" t="s">
        <v>19</v>
      </c>
      <c r="K2824" t="s">
        <v>20</v>
      </c>
      <c r="L2824">
        <v>3149.2339999999999</v>
      </c>
      <c r="M2824" t="s">
        <v>45</v>
      </c>
      <c r="N2824" t="s">
        <v>22</v>
      </c>
      <c r="O2824" t="str">
        <f t="shared" si="88"/>
        <v xml:space="preserve">Tier 1-Supermarket </v>
      </c>
      <c r="P2824" s="1">
        <f t="shared" si="89"/>
        <v>6.5799639034647503E-5</v>
      </c>
    </row>
    <row r="2825" spans="1:16" x14ac:dyDescent="0.3">
      <c r="A2825" t="s">
        <v>967</v>
      </c>
      <c r="B2825">
        <v>17</v>
      </c>
      <c r="C2825" t="s">
        <v>24</v>
      </c>
      <c r="D2825">
        <v>1.61E-2</v>
      </c>
      <c r="E2825" t="s">
        <v>44</v>
      </c>
      <c r="F2825">
        <v>228.435</v>
      </c>
      <c r="G2825" t="s">
        <v>51</v>
      </c>
      <c r="H2825">
        <v>2007</v>
      </c>
      <c r="J2825" t="s">
        <v>49</v>
      </c>
      <c r="K2825" t="s">
        <v>20</v>
      </c>
      <c r="L2825">
        <v>8245.2672000000002</v>
      </c>
      <c r="M2825" t="s">
        <v>45</v>
      </c>
      <c r="N2825" t="s">
        <v>22</v>
      </c>
      <c r="O2825" t="str">
        <f t="shared" si="88"/>
        <v xml:space="preserve">Tier 2-Supermarket </v>
      </c>
      <c r="P2825" s="1">
        <f t="shared" si="89"/>
        <v>1.7227541856344074E-4</v>
      </c>
    </row>
    <row r="2826" spans="1:16" x14ac:dyDescent="0.3">
      <c r="A2826" t="s">
        <v>1520</v>
      </c>
      <c r="B2826">
        <v>17</v>
      </c>
      <c r="C2826" t="s">
        <v>15</v>
      </c>
      <c r="D2826">
        <v>0.12620000000000001</v>
      </c>
      <c r="E2826" t="s">
        <v>38</v>
      </c>
      <c r="F2826">
        <v>124.636</v>
      </c>
      <c r="G2826" t="s">
        <v>54</v>
      </c>
      <c r="H2826">
        <v>1997</v>
      </c>
      <c r="I2826" t="s">
        <v>55</v>
      </c>
      <c r="J2826" t="s">
        <v>19</v>
      </c>
      <c r="K2826" t="s">
        <v>20</v>
      </c>
      <c r="L2826">
        <v>3900.9222</v>
      </c>
      <c r="M2826" t="s">
        <v>38</v>
      </c>
      <c r="N2826" t="s">
        <v>57</v>
      </c>
      <c r="O2826" t="str">
        <f t="shared" si="88"/>
        <v xml:space="preserve">Tier 1-Supermarket </v>
      </c>
      <c r="P2826" s="1">
        <f t="shared" si="89"/>
        <v>8.1505303404651107E-5</v>
      </c>
    </row>
    <row r="2827" spans="1:16" x14ac:dyDescent="0.3">
      <c r="A2827" t="s">
        <v>600</v>
      </c>
      <c r="B2827">
        <v>17</v>
      </c>
      <c r="C2827" t="s">
        <v>15</v>
      </c>
      <c r="D2827">
        <v>8.7400000000000005E-2</v>
      </c>
      <c r="E2827" t="s">
        <v>63</v>
      </c>
      <c r="F2827">
        <v>125.07299999999999</v>
      </c>
      <c r="G2827" t="s">
        <v>34</v>
      </c>
      <c r="H2827">
        <v>1998</v>
      </c>
      <c r="J2827" t="s">
        <v>27</v>
      </c>
      <c r="K2827" t="s">
        <v>35</v>
      </c>
      <c r="L2827">
        <v>369.51900000000001</v>
      </c>
      <c r="M2827" t="s">
        <v>38</v>
      </c>
      <c r="N2827" t="s">
        <v>22</v>
      </c>
      <c r="O2827" t="str">
        <f t="shared" si="88"/>
        <v>Tier 3-Grocery Stor</v>
      </c>
      <c r="P2827" s="1">
        <f t="shared" si="89"/>
        <v>7.7206764617821067E-6</v>
      </c>
    </row>
    <row r="2828" spans="1:16" x14ac:dyDescent="0.3">
      <c r="A2828" t="s">
        <v>1011</v>
      </c>
      <c r="B2828">
        <v>17</v>
      </c>
      <c r="C2828" t="s">
        <v>15</v>
      </c>
      <c r="D2828">
        <v>0.13600000000000001</v>
      </c>
      <c r="E2828" t="s">
        <v>33</v>
      </c>
      <c r="F2828">
        <v>171.71100000000001</v>
      </c>
      <c r="G2828" t="s">
        <v>48</v>
      </c>
      <c r="H2828">
        <v>2002</v>
      </c>
      <c r="J2828" t="s">
        <v>49</v>
      </c>
      <c r="K2828" t="s">
        <v>20</v>
      </c>
      <c r="L2828">
        <v>1711.106</v>
      </c>
      <c r="M2828" t="s">
        <v>21</v>
      </c>
      <c r="N2828" t="s">
        <v>57</v>
      </c>
      <c r="O2828" t="str">
        <f t="shared" si="88"/>
        <v xml:space="preserve">Tier 2-Supermarket </v>
      </c>
      <c r="P2828" s="1">
        <f t="shared" si="89"/>
        <v>3.5751600913117142E-5</v>
      </c>
    </row>
    <row r="2829" spans="1:16" x14ac:dyDescent="0.3">
      <c r="A2829" t="s">
        <v>1011</v>
      </c>
      <c r="B2829">
        <v>17</v>
      </c>
      <c r="C2829" t="s">
        <v>15</v>
      </c>
      <c r="D2829">
        <v>0.13589999999999999</v>
      </c>
      <c r="E2829" t="s">
        <v>33</v>
      </c>
      <c r="F2829">
        <v>171.511</v>
      </c>
      <c r="G2829" t="s">
        <v>17</v>
      </c>
      <c r="H2829">
        <v>1999</v>
      </c>
      <c r="I2829" t="s">
        <v>18</v>
      </c>
      <c r="J2829" t="s">
        <v>19</v>
      </c>
      <c r="K2829" t="s">
        <v>20</v>
      </c>
      <c r="L2829">
        <v>1539.9954</v>
      </c>
      <c r="M2829" t="s">
        <v>21</v>
      </c>
      <c r="N2829" t="s">
        <v>57</v>
      </c>
      <c r="O2829" t="str">
        <f t="shared" si="88"/>
        <v xml:space="preserve">Tier 1-Supermarket </v>
      </c>
      <c r="P2829" s="1">
        <f t="shared" si="89"/>
        <v>3.2176440821805428E-5</v>
      </c>
    </row>
    <row r="2830" spans="1:16" x14ac:dyDescent="0.3">
      <c r="A2830" t="s">
        <v>1014</v>
      </c>
      <c r="B2830">
        <v>17</v>
      </c>
      <c r="C2830" t="s">
        <v>15</v>
      </c>
      <c r="D2830">
        <v>0.11990000000000001</v>
      </c>
      <c r="E2830" t="s">
        <v>47</v>
      </c>
      <c r="F2830">
        <v>248.34299999999999</v>
      </c>
      <c r="G2830" t="s">
        <v>26</v>
      </c>
      <c r="H2830">
        <v>2009</v>
      </c>
      <c r="I2830" t="s">
        <v>18</v>
      </c>
      <c r="J2830" t="s">
        <v>27</v>
      </c>
      <c r="K2830" t="s">
        <v>28</v>
      </c>
      <c r="L2830">
        <v>6208.585</v>
      </c>
      <c r="M2830" t="s">
        <v>45</v>
      </c>
      <c r="N2830" t="s">
        <v>57</v>
      </c>
      <c r="O2830" t="str">
        <f t="shared" si="88"/>
        <v xml:space="preserve">Tier 3-Supermarket </v>
      </c>
      <c r="P2830" s="1">
        <f t="shared" si="89"/>
        <v>1.2972127568669937E-4</v>
      </c>
    </row>
    <row r="2831" spans="1:16" x14ac:dyDescent="0.3">
      <c r="A2831" t="s">
        <v>967</v>
      </c>
      <c r="B2831">
        <v>17</v>
      </c>
      <c r="C2831" t="s">
        <v>24</v>
      </c>
      <c r="D2831">
        <v>1.6E-2</v>
      </c>
      <c r="E2831" t="s">
        <v>44</v>
      </c>
      <c r="F2831">
        <v>228.035</v>
      </c>
      <c r="G2831" t="s">
        <v>26</v>
      </c>
      <c r="H2831">
        <v>2009</v>
      </c>
      <c r="I2831" t="s">
        <v>18</v>
      </c>
      <c r="J2831" t="s">
        <v>27</v>
      </c>
      <c r="K2831" t="s">
        <v>28</v>
      </c>
      <c r="L2831">
        <v>2748.4223999999999</v>
      </c>
      <c r="M2831" t="s">
        <v>45</v>
      </c>
      <c r="N2831" t="s">
        <v>22</v>
      </c>
      <c r="O2831" t="str">
        <f t="shared" si="88"/>
        <v xml:space="preserve">Tier 3-Supermarket </v>
      </c>
      <c r="P2831" s="1">
        <f t="shared" si="89"/>
        <v>5.7425139521146914E-5</v>
      </c>
    </row>
    <row r="2832" spans="1:16" x14ac:dyDescent="0.3">
      <c r="A2832" t="s">
        <v>600</v>
      </c>
      <c r="B2832">
        <v>17</v>
      </c>
      <c r="C2832" t="s">
        <v>15</v>
      </c>
      <c r="D2832">
        <v>5.2299999999999999E-2</v>
      </c>
      <c r="E2832" t="s">
        <v>63</v>
      </c>
      <c r="F2832">
        <v>122.873</v>
      </c>
      <c r="G2832" t="s">
        <v>17</v>
      </c>
      <c r="H2832">
        <v>1999</v>
      </c>
      <c r="I2832" t="s">
        <v>18</v>
      </c>
      <c r="J2832" t="s">
        <v>19</v>
      </c>
      <c r="K2832" t="s">
        <v>20</v>
      </c>
      <c r="L2832">
        <v>1712.9893</v>
      </c>
      <c r="M2832" t="s">
        <v>38</v>
      </c>
      <c r="N2832" t="s">
        <v>22</v>
      </c>
      <c r="O2832" t="str">
        <f t="shared" si="88"/>
        <v xml:space="preserve">Tier 1-Supermarket </v>
      </c>
      <c r="P2832" s="1">
        <f t="shared" si="89"/>
        <v>3.5790950310524244E-5</v>
      </c>
    </row>
    <row r="2833" spans="1:16" x14ac:dyDescent="0.3">
      <c r="A2833" t="s">
        <v>600</v>
      </c>
      <c r="B2833">
        <v>17</v>
      </c>
      <c r="C2833" t="s">
        <v>15</v>
      </c>
      <c r="D2833">
        <v>5.2299999999999999E-2</v>
      </c>
      <c r="E2833" t="s">
        <v>63</v>
      </c>
      <c r="F2833">
        <v>122.773</v>
      </c>
      <c r="G2833" t="s">
        <v>48</v>
      </c>
      <c r="H2833">
        <v>2002</v>
      </c>
      <c r="J2833" t="s">
        <v>49</v>
      </c>
      <c r="K2833" t="s">
        <v>20</v>
      </c>
      <c r="L2833">
        <v>1571.4390000000001</v>
      </c>
      <c r="M2833" t="s">
        <v>38</v>
      </c>
      <c r="N2833" t="s">
        <v>22</v>
      </c>
      <c r="O2833" t="str">
        <f t="shared" si="88"/>
        <v xml:space="preserve">Tier 2-Supermarket </v>
      </c>
      <c r="P2833" s="1">
        <f t="shared" si="89"/>
        <v>3.2833418845651815E-5</v>
      </c>
    </row>
    <row r="2834" spans="1:16" x14ac:dyDescent="0.3">
      <c r="A2834" t="s">
        <v>1014</v>
      </c>
      <c r="B2834">
        <v>17</v>
      </c>
      <c r="C2834" t="s">
        <v>15</v>
      </c>
      <c r="D2834">
        <v>0.1196</v>
      </c>
      <c r="E2834" t="s">
        <v>47</v>
      </c>
      <c r="F2834">
        <v>249.04300000000001</v>
      </c>
      <c r="G2834" t="s">
        <v>48</v>
      </c>
      <c r="H2834">
        <v>2002</v>
      </c>
      <c r="J2834" t="s">
        <v>49</v>
      </c>
      <c r="K2834" t="s">
        <v>20</v>
      </c>
      <c r="L2834">
        <v>3909.9270999999999</v>
      </c>
      <c r="M2834" t="s">
        <v>45</v>
      </c>
      <c r="N2834" t="s">
        <v>57</v>
      </c>
      <c r="O2834" t="str">
        <f t="shared" si="88"/>
        <v xml:space="preserve">Tier 2-Supermarket </v>
      </c>
      <c r="P2834" s="1">
        <f t="shared" si="89"/>
        <v>8.1693450480906191E-5</v>
      </c>
    </row>
    <row r="2835" spans="1:16" x14ac:dyDescent="0.3">
      <c r="A2835" t="s">
        <v>1371</v>
      </c>
      <c r="B2835">
        <v>17</v>
      </c>
      <c r="C2835" t="s">
        <v>24</v>
      </c>
      <c r="D2835">
        <v>2.6599999999999999E-2</v>
      </c>
      <c r="E2835" t="s">
        <v>86</v>
      </c>
      <c r="F2835">
        <v>141.547</v>
      </c>
      <c r="G2835" t="s">
        <v>17</v>
      </c>
      <c r="H2835">
        <v>1999</v>
      </c>
      <c r="I2835" t="s">
        <v>18</v>
      </c>
      <c r="J2835" t="s">
        <v>19</v>
      </c>
      <c r="K2835" t="s">
        <v>20</v>
      </c>
      <c r="L2835">
        <v>2116.2912999999999</v>
      </c>
      <c r="M2835" t="s">
        <v>45</v>
      </c>
      <c r="N2835" t="s">
        <v>22</v>
      </c>
      <c r="O2835" t="str">
        <f t="shared" si="88"/>
        <v xml:space="preserve">Tier 1-Supermarket </v>
      </c>
      <c r="P2835" s="1">
        <f t="shared" si="89"/>
        <v>4.42174838808945E-5</v>
      </c>
    </row>
    <row r="2836" spans="1:16" x14ac:dyDescent="0.3">
      <c r="A2836" t="s">
        <v>856</v>
      </c>
      <c r="B2836">
        <v>17</v>
      </c>
      <c r="C2836" t="s">
        <v>15</v>
      </c>
      <c r="D2836">
        <v>5.5399999999999998E-2</v>
      </c>
      <c r="E2836" t="s">
        <v>16</v>
      </c>
      <c r="F2836">
        <v>220.61099999999999</v>
      </c>
      <c r="G2836" t="s">
        <v>39</v>
      </c>
      <c r="H2836">
        <v>1987</v>
      </c>
      <c r="I2836" t="s">
        <v>40</v>
      </c>
      <c r="J2836" t="s">
        <v>27</v>
      </c>
      <c r="K2836" t="s">
        <v>20</v>
      </c>
      <c r="L2836">
        <v>3224.5862000000002</v>
      </c>
      <c r="M2836" t="s">
        <v>21</v>
      </c>
      <c r="N2836" t="s">
        <v>22</v>
      </c>
      <c r="O2836" t="str">
        <f t="shared" si="88"/>
        <v xml:space="preserve">Tier 3-Supermarket </v>
      </c>
      <c r="P2836" s="1">
        <f t="shared" si="89"/>
        <v>6.7374036986805582E-5</v>
      </c>
    </row>
    <row r="2837" spans="1:16" x14ac:dyDescent="0.3">
      <c r="A2837" t="s">
        <v>1371</v>
      </c>
      <c r="B2837">
        <v>17</v>
      </c>
      <c r="C2837" t="s">
        <v>24</v>
      </c>
      <c r="D2837">
        <v>2.6700000000000002E-2</v>
      </c>
      <c r="E2837" t="s">
        <v>86</v>
      </c>
      <c r="F2837">
        <v>142.047</v>
      </c>
      <c r="G2837" t="s">
        <v>51</v>
      </c>
      <c r="H2837">
        <v>2007</v>
      </c>
      <c r="J2837" t="s">
        <v>49</v>
      </c>
      <c r="K2837" t="s">
        <v>20</v>
      </c>
      <c r="L2837">
        <v>2257.3301000000001</v>
      </c>
      <c r="M2837" t="s">
        <v>45</v>
      </c>
      <c r="N2837" t="s">
        <v>22</v>
      </c>
      <c r="O2837" t="str">
        <f t="shared" si="88"/>
        <v xml:space="preserve">Tier 2-Supermarket </v>
      </c>
      <c r="P2837" s="1">
        <f t="shared" si="89"/>
        <v>4.7164328138856864E-5</v>
      </c>
    </row>
    <row r="2838" spans="1:16" x14ac:dyDescent="0.3">
      <c r="A2838" t="s">
        <v>967</v>
      </c>
      <c r="B2838">
        <v>17</v>
      </c>
      <c r="C2838" t="s">
        <v>24</v>
      </c>
      <c r="D2838">
        <v>1.6E-2</v>
      </c>
      <c r="E2838" t="s">
        <v>44</v>
      </c>
      <c r="F2838">
        <v>227.33500000000001</v>
      </c>
      <c r="G2838" t="s">
        <v>39</v>
      </c>
      <c r="H2838">
        <v>1987</v>
      </c>
      <c r="I2838" t="s">
        <v>40</v>
      </c>
      <c r="J2838" t="s">
        <v>27</v>
      </c>
      <c r="K2838" t="s">
        <v>20</v>
      </c>
      <c r="L2838">
        <v>4309.3804</v>
      </c>
      <c r="M2838" t="s">
        <v>45</v>
      </c>
      <c r="N2838" t="s">
        <v>22</v>
      </c>
      <c r="O2838" t="str">
        <f t="shared" si="88"/>
        <v xml:space="preserve">Tier 3-Supermarket </v>
      </c>
      <c r="P2838" s="1">
        <f t="shared" si="89"/>
        <v>9.0039569870954296E-5</v>
      </c>
    </row>
    <row r="2839" spans="1:16" x14ac:dyDescent="0.3">
      <c r="A2839" t="s">
        <v>967</v>
      </c>
      <c r="B2839">
        <v>17</v>
      </c>
      <c r="C2839" t="s">
        <v>24</v>
      </c>
      <c r="D2839">
        <v>1.6E-2</v>
      </c>
      <c r="E2839" t="s">
        <v>44</v>
      </c>
      <c r="F2839">
        <v>230.83500000000001</v>
      </c>
      <c r="G2839" t="s">
        <v>65</v>
      </c>
      <c r="H2839">
        <v>2004</v>
      </c>
      <c r="I2839" t="s">
        <v>55</v>
      </c>
      <c r="J2839" t="s">
        <v>49</v>
      </c>
      <c r="K2839" t="s">
        <v>20</v>
      </c>
      <c r="L2839">
        <v>4371.9619000000002</v>
      </c>
      <c r="M2839" t="s">
        <v>45</v>
      </c>
      <c r="N2839" t="s">
        <v>22</v>
      </c>
      <c r="O2839" t="str">
        <f t="shared" si="88"/>
        <v xml:space="preserve">Tier 2-Supermarket </v>
      </c>
      <c r="P2839" s="1">
        <f t="shared" si="89"/>
        <v>9.134713866712721E-5</v>
      </c>
    </row>
    <row r="2840" spans="1:16" x14ac:dyDescent="0.3">
      <c r="A2840" t="s">
        <v>600</v>
      </c>
      <c r="B2840">
        <v>17</v>
      </c>
      <c r="C2840" t="s">
        <v>15</v>
      </c>
      <c r="D2840">
        <v>5.2499999999999998E-2</v>
      </c>
      <c r="E2840" t="s">
        <v>63</v>
      </c>
      <c r="F2840">
        <v>121.673</v>
      </c>
      <c r="G2840" t="s">
        <v>51</v>
      </c>
      <c r="H2840">
        <v>2007</v>
      </c>
      <c r="J2840" t="s">
        <v>49</v>
      </c>
      <c r="K2840" t="s">
        <v>20</v>
      </c>
      <c r="L2840">
        <v>1845.5844999999999</v>
      </c>
      <c r="M2840" t="s">
        <v>38</v>
      </c>
      <c r="N2840" t="s">
        <v>22</v>
      </c>
      <c r="O2840" t="str">
        <f t="shared" si="88"/>
        <v xml:space="preserve">Tier 2-Supermarket </v>
      </c>
      <c r="P2840" s="1">
        <f t="shared" si="89"/>
        <v>3.8561375213128145E-5</v>
      </c>
    </row>
    <row r="2841" spans="1:16" x14ac:dyDescent="0.3">
      <c r="A2841" t="s">
        <v>856</v>
      </c>
      <c r="B2841">
        <v>17</v>
      </c>
      <c r="C2841" t="s">
        <v>15</v>
      </c>
      <c r="D2841">
        <v>5.5399999999999998E-2</v>
      </c>
      <c r="E2841" t="s">
        <v>16</v>
      </c>
      <c r="F2841">
        <v>222.31100000000001</v>
      </c>
      <c r="G2841" t="s">
        <v>65</v>
      </c>
      <c r="H2841">
        <v>2004</v>
      </c>
      <c r="I2841" t="s">
        <v>55</v>
      </c>
      <c r="J2841" t="s">
        <v>49</v>
      </c>
      <c r="K2841" t="s">
        <v>20</v>
      </c>
      <c r="L2841">
        <v>3785.1282000000001</v>
      </c>
      <c r="M2841" t="s">
        <v>21</v>
      </c>
      <c r="N2841" t="s">
        <v>22</v>
      </c>
      <c r="O2841" t="str">
        <f t="shared" si="88"/>
        <v xml:space="preserve">Tier 2-Supermarket </v>
      </c>
      <c r="P2841" s="1">
        <f t="shared" si="89"/>
        <v>7.9085920341221086E-5</v>
      </c>
    </row>
    <row r="2842" spans="1:16" x14ac:dyDescent="0.3">
      <c r="A2842" t="s">
        <v>1011</v>
      </c>
      <c r="B2842">
        <v>17</v>
      </c>
      <c r="C2842" t="s">
        <v>15</v>
      </c>
      <c r="D2842">
        <v>0.1356</v>
      </c>
      <c r="E2842" t="s">
        <v>33</v>
      </c>
      <c r="F2842">
        <v>170.81100000000001</v>
      </c>
      <c r="G2842" t="s">
        <v>39</v>
      </c>
      <c r="H2842">
        <v>1987</v>
      </c>
      <c r="I2842" t="s">
        <v>40</v>
      </c>
      <c r="J2842" t="s">
        <v>27</v>
      </c>
      <c r="K2842" t="s">
        <v>20</v>
      </c>
      <c r="L2842">
        <v>2613.9285</v>
      </c>
      <c r="M2842" t="s">
        <v>21</v>
      </c>
      <c r="N2842" t="s">
        <v>57</v>
      </c>
      <c r="O2842" t="str">
        <f t="shared" si="88"/>
        <v xml:space="preserve">Tier 3-Supermarket </v>
      </c>
      <c r="P2842" s="1">
        <f t="shared" si="89"/>
        <v>5.4615043455766578E-5</v>
      </c>
    </row>
    <row r="2843" spans="1:16" x14ac:dyDescent="0.3">
      <c r="A2843" t="s">
        <v>1014</v>
      </c>
      <c r="B2843">
        <v>17</v>
      </c>
      <c r="C2843" t="s">
        <v>15</v>
      </c>
      <c r="D2843">
        <v>0.19980000000000001</v>
      </c>
      <c r="E2843" t="s">
        <v>47</v>
      </c>
      <c r="F2843">
        <v>247.84299999999999</v>
      </c>
      <c r="G2843" t="s">
        <v>34</v>
      </c>
      <c r="H2843">
        <v>1998</v>
      </c>
      <c r="J2843" t="s">
        <v>27</v>
      </c>
      <c r="K2843" t="s">
        <v>35</v>
      </c>
      <c r="L2843">
        <v>556.03660000000002</v>
      </c>
      <c r="M2843" t="s">
        <v>45</v>
      </c>
      <c r="N2843" t="s">
        <v>57</v>
      </c>
      <c r="O2843" t="str">
        <f t="shared" si="88"/>
        <v>Tier 3-Grocery Stor</v>
      </c>
      <c r="P2843" s="1">
        <f t="shared" si="89"/>
        <v>1.1617748179415275E-5</v>
      </c>
    </row>
    <row r="2844" spans="1:16" x14ac:dyDescent="0.3">
      <c r="A2844" t="s">
        <v>1371</v>
      </c>
      <c r="B2844">
        <v>17</v>
      </c>
      <c r="C2844" t="s">
        <v>24</v>
      </c>
      <c r="D2844">
        <v>2.6700000000000002E-2</v>
      </c>
      <c r="E2844" t="s">
        <v>86</v>
      </c>
      <c r="F2844">
        <v>142.047</v>
      </c>
      <c r="G2844" t="s">
        <v>26</v>
      </c>
      <c r="H2844">
        <v>2009</v>
      </c>
      <c r="I2844" t="s">
        <v>18</v>
      </c>
      <c r="J2844" t="s">
        <v>27</v>
      </c>
      <c r="K2844" t="s">
        <v>28</v>
      </c>
      <c r="L2844">
        <v>1468.3554999999999</v>
      </c>
      <c r="M2844" t="s">
        <v>45</v>
      </c>
      <c r="N2844" t="s">
        <v>22</v>
      </c>
      <c r="O2844" t="str">
        <f t="shared" si="88"/>
        <v xml:space="preserve">Tier 3-Supermarket </v>
      </c>
      <c r="P2844" s="1">
        <f t="shared" si="89"/>
        <v>3.0679607128126821E-5</v>
      </c>
    </row>
    <row r="2845" spans="1:16" x14ac:dyDescent="0.3">
      <c r="A2845" t="s">
        <v>1011</v>
      </c>
      <c r="B2845">
        <v>17</v>
      </c>
      <c r="C2845" t="s">
        <v>72</v>
      </c>
      <c r="D2845">
        <v>0.13569999999999999</v>
      </c>
      <c r="E2845" t="s">
        <v>33</v>
      </c>
      <c r="F2845">
        <v>169.911</v>
      </c>
      <c r="G2845" t="s">
        <v>54</v>
      </c>
      <c r="H2845">
        <v>1997</v>
      </c>
      <c r="I2845" t="s">
        <v>55</v>
      </c>
      <c r="J2845" t="s">
        <v>19</v>
      </c>
      <c r="K2845" t="s">
        <v>20</v>
      </c>
      <c r="L2845">
        <v>2095.8811000000001</v>
      </c>
      <c r="M2845" t="s">
        <v>21</v>
      </c>
      <c r="N2845" t="s">
        <v>57</v>
      </c>
      <c r="O2845" t="str">
        <f t="shared" si="88"/>
        <v xml:space="preserve">Tier 1-Supermarket </v>
      </c>
      <c r="P2845" s="1">
        <f t="shared" si="89"/>
        <v>4.379103611847832E-5</v>
      </c>
    </row>
    <row r="2846" spans="1:16" x14ac:dyDescent="0.3">
      <c r="A2846" t="s">
        <v>1371</v>
      </c>
      <c r="B2846">
        <v>17</v>
      </c>
      <c r="C2846" t="s">
        <v>24</v>
      </c>
      <c r="D2846">
        <v>4.4499999999999998E-2</v>
      </c>
      <c r="E2846" t="s">
        <v>86</v>
      </c>
      <c r="F2846">
        <v>143.64699999999999</v>
      </c>
      <c r="G2846" t="s">
        <v>34</v>
      </c>
      <c r="H2846">
        <v>1998</v>
      </c>
      <c r="J2846" t="s">
        <v>27</v>
      </c>
      <c r="K2846" t="s">
        <v>35</v>
      </c>
      <c r="L2846">
        <v>283.33100000000002</v>
      </c>
      <c r="M2846" t="s">
        <v>45</v>
      </c>
      <c r="N2846" t="s">
        <v>22</v>
      </c>
      <c r="O2846" t="str">
        <f t="shared" si="88"/>
        <v>Tier 3-Grocery Stor</v>
      </c>
      <c r="P2846" s="1">
        <f t="shared" si="89"/>
        <v>5.9198768739718019E-6</v>
      </c>
    </row>
    <row r="2847" spans="1:16" x14ac:dyDescent="0.3">
      <c r="A2847" t="s">
        <v>1327</v>
      </c>
      <c r="B2847">
        <v>17</v>
      </c>
      <c r="C2847" t="s">
        <v>24</v>
      </c>
      <c r="D2847">
        <v>0.13950000000000001</v>
      </c>
      <c r="E2847" t="s">
        <v>86</v>
      </c>
      <c r="F2847">
        <v>266.58800000000002</v>
      </c>
      <c r="G2847" t="s">
        <v>65</v>
      </c>
      <c r="H2847">
        <v>2004</v>
      </c>
      <c r="I2847" t="s">
        <v>55</v>
      </c>
      <c r="J2847" t="s">
        <v>49</v>
      </c>
      <c r="K2847" t="s">
        <v>20</v>
      </c>
      <c r="L2847">
        <v>4004.0264000000002</v>
      </c>
      <c r="M2847" t="s">
        <v>45</v>
      </c>
      <c r="N2847" t="s">
        <v>57</v>
      </c>
      <c r="O2847" t="str">
        <f t="shared" si="88"/>
        <v xml:space="preserve">Tier 2-Supermarket </v>
      </c>
      <c r="P2847" s="1">
        <f t="shared" si="89"/>
        <v>8.3659547624977734E-5</v>
      </c>
    </row>
    <row r="2848" spans="1:16" x14ac:dyDescent="0.3">
      <c r="A2848" t="s">
        <v>1520</v>
      </c>
      <c r="B2848">
        <v>17</v>
      </c>
      <c r="C2848" t="s">
        <v>15</v>
      </c>
      <c r="D2848">
        <v>0.12609999999999999</v>
      </c>
      <c r="E2848" t="s">
        <v>38</v>
      </c>
      <c r="F2848">
        <v>125.93600000000001</v>
      </c>
      <c r="G2848" t="s">
        <v>39</v>
      </c>
      <c r="H2848">
        <v>1987</v>
      </c>
      <c r="I2848" t="s">
        <v>40</v>
      </c>
      <c r="J2848" t="s">
        <v>27</v>
      </c>
      <c r="K2848" t="s">
        <v>20</v>
      </c>
      <c r="L2848">
        <v>1833.9512</v>
      </c>
      <c r="M2848" t="s">
        <v>38</v>
      </c>
      <c r="N2848" t="s">
        <v>57</v>
      </c>
      <c r="O2848" t="str">
        <f t="shared" si="88"/>
        <v xml:space="preserve">Tier 3-Supermarket </v>
      </c>
      <c r="P2848" s="1">
        <f t="shared" si="89"/>
        <v>3.8318310727992471E-5</v>
      </c>
    </row>
    <row r="2849" spans="1:16" x14ac:dyDescent="0.3">
      <c r="A2849" t="s">
        <v>1327</v>
      </c>
      <c r="B2849">
        <v>17</v>
      </c>
      <c r="C2849" t="s">
        <v>24</v>
      </c>
      <c r="D2849">
        <v>0.1394</v>
      </c>
      <c r="E2849" t="s">
        <v>86</v>
      </c>
      <c r="F2849">
        <v>264.68799999999999</v>
      </c>
      <c r="G2849" t="s">
        <v>39</v>
      </c>
      <c r="H2849">
        <v>1987</v>
      </c>
      <c r="I2849" t="s">
        <v>40</v>
      </c>
      <c r="J2849" t="s">
        <v>27</v>
      </c>
      <c r="K2849" t="s">
        <v>20</v>
      </c>
      <c r="L2849">
        <v>3302.1558</v>
      </c>
      <c r="M2849" t="s">
        <v>45</v>
      </c>
      <c r="N2849" t="s">
        <v>57</v>
      </c>
      <c r="O2849" t="str">
        <f t="shared" si="88"/>
        <v xml:space="preserve">Tier 3-Supermarket </v>
      </c>
      <c r="P2849" s="1">
        <f t="shared" si="89"/>
        <v>6.8994764973376904E-5</v>
      </c>
    </row>
    <row r="2850" spans="1:16" x14ac:dyDescent="0.3">
      <c r="A2850" t="s">
        <v>1327</v>
      </c>
      <c r="B2850">
        <v>17</v>
      </c>
      <c r="C2850" t="s">
        <v>24</v>
      </c>
      <c r="D2850">
        <v>0.13969999999999999</v>
      </c>
      <c r="E2850" t="s">
        <v>86</v>
      </c>
      <c r="F2850">
        <v>266.488</v>
      </c>
      <c r="G2850" t="s">
        <v>17</v>
      </c>
      <c r="H2850">
        <v>1999</v>
      </c>
      <c r="I2850" t="s">
        <v>18</v>
      </c>
      <c r="J2850" t="s">
        <v>19</v>
      </c>
      <c r="K2850" t="s">
        <v>20</v>
      </c>
      <c r="L2850">
        <v>3055.3108999999999</v>
      </c>
      <c r="M2850" t="s">
        <v>45</v>
      </c>
      <c r="N2850" t="s">
        <v>57</v>
      </c>
      <c r="O2850" t="str">
        <f t="shared" si="88"/>
        <v xml:space="preserve">Tier 1-Supermarket </v>
      </c>
      <c r="P2850" s="1">
        <f t="shared" si="89"/>
        <v>6.3837223387853685E-5</v>
      </c>
    </row>
    <row r="2851" spans="1:16" x14ac:dyDescent="0.3">
      <c r="A2851" t="s">
        <v>1011</v>
      </c>
      <c r="B2851">
        <v>17</v>
      </c>
      <c r="C2851" t="s">
        <v>15</v>
      </c>
      <c r="D2851">
        <v>0</v>
      </c>
      <c r="E2851" t="s">
        <v>33</v>
      </c>
      <c r="F2851">
        <v>169.11099999999999</v>
      </c>
      <c r="G2851" t="s">
        <v>51</v>
      </c>
      <c r="H2851">
        <v>2007</v>
      </c>
      <c r="J2851" t="s">
        <v>49</v>
      </c>
      <c r="K2851" t="s">
        <v>20</v>
      </c>
      <c r="L2851">
        <v>3375.2901000000002</v>
      </c>
      <c r="M2851" t="s">
        <v>21</v>
      </c>
      <c r="N2851" t="s">
        <v>36</v>
      </c>
      <c r="O2851" t="str">
        <f t="shared" si="88"/>
        <v xml:space="preserve">Tier 2-Supermarket </v>
      </c>
      <c r="P2851" s="1">
        <f t="shared" si="89"/>
        <v>7.0522822444194142E-5</v>
      </c>
    </row>
    <row r="2852" spans="1:16" x14ac:dyDescent="0.3">
      <c r="A2852" t="s">
        <v>1520</v>
      </c>
      <c r="B2852">
        <v>17</v>
      </c>
      <c r="C2852" t="s">
        <v>15</v>
      </c>
      <c r="D2852">
        <v>0.1265</v>
      </c>
      <c r="E2852" t="s">
        <v>38</v>
      </c>
      <c r="F2852">
        <v>127.836</v>
      </c>
      <c r="G2852" t="s">
        <v>48</v>
      </c>
      <c r="H2852">
        <v>2002</v>
      </c>
      <c r="J2852" t="s">
        <v>49</v>
      </c>
      <c r="K2852" t="s">
        <v>20</v>
      </c>
      <c r="L2852">
        <v>1811.3268</v>
      </c>
      <c r="M2852" t="s">
        <v>38</v>
      </c>
      <c r="N2852" t="s">
        <v>57</v>
      </c>
      <c r="O2852" t="str">
        <f t="shared" si="88"/>
        <v xml:space="preserve">Tier 2-Supermarket </v>
      </c>
      <c r="P2852" s="1">
        <f t="shared" si="89"/>
        <v>3.7845599791499508E-5</v>
      </c>
    </row>
    <row r="2853" spans="1:16" x14ac:dyDescent="0.3">
      <c r="A2853" t="s">
        <v>600</v>
      </c>
      <c r="B2853">
        <v>17</v>
      </c>
      <c r="C2853" t="s">
        <v>15</v>
      </c>
      <c r="D2853">
        <v>5.2200000000000003E-2</v>
      </c>
      <c r="E2853" t="s">
        <v>63</v>
      </c>
      <c r="F2853">
        <v>123.673</v>
      </c>
      <c r="G2853" t="s">
        <v>65</v>
      </c>
      <c r="H2853">
        <v>2004</v>
      </c>
      <c r="I2853" t="s">
        <v>55</v>
      </c>
      <c r="J2853" t="s">
        <v>49</v>
      </c>
      <c r="K2853" t="s">
        <v>20</v>
      </c>
      <c r="L2853">
        <v>1926.1180999999999</v>
      </c>
      <c r="M2853" t="s">
        <v>38</v>
      </c>
      <c r="N2853" t="s">
        <v>22</v>
      </c>
      <c r="O2853" t="str">
        <f t="shared" si="88"/>
        <v xml:space="preserve">Tier 2-Supermarket </v>
      </c>
      <c r="P2853" s="1">
        <f t="shared" si="89"/>
        <v>4.0244032586368963E-5</v>
      </c>
    </row>
    <row r="2854" spans="1:16" x14ac:dyDescent="0.3">
      <c r="A2854" t="s">
        <v>856</v>
      </c>
      <c r="B2854">
        <v>17</v>
      </c>
      <c r="C2854" t="s">
        <v>15</v>
      </c>
      <c r="D2854">
        <v>5.57E-2</v>
      </c>
      <c r="E2854" t="s">
        <v>16</v>
      </c>
      <c r="F2854">
        <v>223.71100000000001</v>
      </c>
      <c r="G2854" t="s">
        <v>26</v>
      </c>
      <c r="H2854">
        <v>2009</v>
      </c>
      <c r="I2854" t="s">
        <v>18</v>
      </c>
      <c r="J2854" t="s">
        <v>27</v>
      </c>
      <c r="K2854" t="s">
        <v>28</v>
      </c>
      <c r="L2854">
        <v>2625.3072000000002</v>
      </c>
      <c r="M2854" t="s">
        <v>21</v>
      </c>
      <c r="N2854" t="s">
        <v>22</v>
      </c>
      <c r="O2854" t="str">
        <f t="shared" si="88"/>
        <v xml:space="preserve">Tier 3-Supermarket </v>
      </c>
      <c r="P2854" s="1">
        <f t="shared" si="89"/>
        <v>5.485278836538065E-5</v>
      </c>
    </row>
    <row r="2855" spans="1:16" x14ac:dyDescent="0.3">
      <c r="A2855" t="s">
        <v>1014</v>
      </c>
      <c r="B2855">
        <v>17</v>
      </c>
      <c r="C2855" t="s">
        <v>15</v>
      </c>
      <c r="D2855">
        <v>0.11940000000000001</v>
      </c>
      <c r="E2855" t="s">
        <v>47</v>
      </c>
      <c r="F2855">
        <v>249.143</v>
      </c>
      <c r="G2855" t="s">
        <v>54</v>
      </c>
      <c r="H2855">
        <v>1997</v>
      </c>
      <c r="I2855" t="s">
        <v>55</v>
      </c>
      <c r="J2855" t="s">
        <v>19</v>
      </c>
      <c r="K2855" t="s">
        <v>20</v>
      </c>
      <c r="L2855">
        <v>3619.4378999999999</v>
      </c>
      <c r="M2855" t="s">
        <v>45</v>
      </c>
      <c r="N2855" t="s">
        <v>57</v>
      </c>
      <c r="O2855" t="str">
        <f t="shared" si="88"/>
        <v xml:space="preserve">Tier 1-Supermarket </v>
      </c>
      <c r="P2855" s="1">
        <f t="shared" si="89"/>
        <v>7.5624011212987847E-5</v>
      </c>
    </row>
    <row r="2856" spans="1:16" x14ac:dyDescent="0.3">
      <c r="A2856" t="s">
        <v>143</v>
      </c>
      <c r="B2856">
        <v>16.850000000000001</v>
      </c>
      <c r="C2856" t="s">
        <v>24</v>
      </c>
      <c r="D2856">
        <v>0.1608</v>
      </c>
      <c r="E2856" t="s">
        <v>47</v>
      </c>
      <c r="F2856">
        <v>192.44800000000001</v>
      </c>
      <c r="G2856" t="s">
        <v>51</v>
      </c>
      <c r="H2856">
        <v>2007</v>
      </c>
      <c r="J2856" t="s">
        <v>49</v>
      </c>
      <c r="K2856" t="s">
        <v>20</v>
      </c>
      <c r="L2856">
        <v>4843.6949999999997</v>
      </c>
      <c r="M2856" t="s">
        <v>45</v>
      </c>
      <c r="N2856" t="s">
        <v>57</v>
      </c>
      <c r="O2856" t="str">
        <f t="shared" si="88"/>
        <v xml:space="preserve">Tier 2-Supermarket </v>
      </c>
      <c r="P2856" s="1">
        <f t="shared" si="89"/>
        <v>1.0120346172876545E-4</v>
      </c>
    </row>
    <row r="2857" spans="1:16" x14ac:dyDescent="0.3">
      <c r="A2857" t="s">
        <v>259</v>
      </c>
      <c r="B2857">
        <v>16.850000000000001</v>
      </c>
      <c r="C2857" t="s">
        <v>15</v>
      </c>
      <c r="D2857">
        <v>3.6400000000000002E-2</v>
      </c>
      <c r="E2857" t="s">
        <v>44</v>
      </c>
      <c r="F2857">
        <v>91.448999999999998</v>
      </c>
      <c r="G2857" t="s">
        <v>54</v>
      </c>
      <c r="H2857">
        <v>1997</v>
      </c>
      <c r="I2857" t="s">
        <v>55</v>
      </c>
      <c r="J2857" t="s">
        <v>19</v>
      </c>
      <c r="K2857" t="s">
        <v>20</v>
      </c>
      <c r="L2857">
        <v>2082.6224000000002</v>
      </c>
      <c r="M2857" t="s">
        <v>45</v>
      </c>
      <c r="N2857" t="s">
        <v>22</v>
      </c>
      <c r="O2857" t="str">
        <f t="shared" si="88"/>
        <v xml:space="preserve">Tier 1-Supermarket </v>
      </c>
      <c r="P2857" s="1">
        <f t="shared" si="89"/>
        <v>4.3514010761179156E-5</v>
      </c>
    </row>
    <row r="2858" spans="1:16" x14ac:dyDescent="0.3">
      <c r="A2858" t="s">
        <v>259</v>
      </c>
      <c r="B2858">
        <v>16.850000000000001</v>
      </c>
      <c r="C2858" t="s">
        <v>15</v>
      </c>
      <c r="D2858">
        <v>3.6499999999999998E-2</v>
      </c>
      <c r="E2858" t="s">
        <v>44</v>
      </c>
      <c r="F2858">
        <v>90.748999999999995</v>
      </c>
      <c r="G2858" t="s">
        <v>48</v>
      </c>
      <c r="H2858">
        <v>2002</v>
      </c>
      <c r="J2858" t="s">
        <v>49</v>
      </c>
      <c r="K2858" t="s">
        <v>20</v>
      </c>
      <c r="L2858">
        <v>543.29280000000006</v>
      </c>
      <c r="M2858" t="s">
        <v>45</v>
      </c>
      <c r="N2858" t="s">
        <v>22</v>
      </c>
      <c r="O2858" t="str">
        <f t="shared" si="88"/>
        <v xml:space="preserve">Tier 2-Supermarket </v>
      </c>
      <c r="P2858" s="1">
        <f t="shared" si="89"/>
        <v>1.1351481068133693E-5</v>
      </c>
    </row>
    <row r="2859" spans="1:16" x14ac:dyDescent="0.3">
      <c r="A2859" t="s">
        <v>537</v>
      </c>
      <c r="B2859">
        <v>16.850000000000001</v>
      </c>
      <c r="C2859" t="s">
        <v>15</v>
      </c>
      <c r="D2859">
        <v>4.4400000000000002E-2</v>
      </c>
      <c r="E2859" t="s">
        <v>33</v>
      </c>
      <c r="F2859">
        <v>185.827</v>
      </c>
      <c r="G2859" t="s">
        <v>39</v>
      </c>
      <c r="H2859">
        <v>1987</v>
      </c>
      <c r="I2859" t="s">
        <v>40</v>
      </c>
      <c r="J2859" t="s">
        <v>27</v>
      </c>
      <c r="K2859" t="s">
        <v>20</v>
      </c>
      <c r="L2859">
        <v>1659.8394000000001</v>
      </c>
      <c r="M2859" t="s">
        <v>21</v>
      </c>
      <c r="N2859" t="s">
        <v>22</v>
      </c>
      <c r="O2859" t="str">
        <f t="shared" si="88"/>
        <v xml:space="preserve">Tier 3-Supermarket </v>
      </c>
      <c r="P2859" s="1">
        <f t="shared" si="89"/>
        <v>3.4680443998599625E-5</v>
      </c>
    </row>
    <row r="2860" spans="1:16" x14ac:dyDescent="0.3">
      <c r="A2860" t="s">
        <v>717</v>
      </c>
      <c r="B2860">
        <v>16.850000000000001</v>
      </c>
      <c r="C2860" t="s">
        <v>15</v>
      </c>
      <c r="D2860">
        <v>0.1394</v>
      </c>
      <c r="E2860" t="s">
        <v>44</v>
      </c>
      <c r="F2860">
        <v>147.476</v>
      </c>
      <c r="G2860" t="s">
        <v>54</v>
      </c>
      <c r="H2860">
        <v>1997</v>
      </c>
      <c r="I2860" t="s">
        <v>55</v>
      </c>
      <c r="J2860" t="s">
        <v>19</v>
      </c>
      <c r="K2860" t="s">
        <v>20</v>
      </c>
      <c r="L2860">
        <v>2929.52</v>
      </c>
      <c r="M2860" t="s">
        <v>45</v>
      </c>
      <c r="N2860" t="s">
        <v>57</v>
      </c>
      <c r="O2860" t="str">
        <f t="shared" si="88"/>
        <v xml:space="preserve">Tier 1-Supermarket </v>
      </c>
      <c r="P2860" s="1">
        <f t="shared" si="89"/>
        <v>6.1208966543858148E-5</v>
      </c>
    </row>
    <row r="2861" spans="1:16" x14ac:dyDescent="0.3">
      <c r="A2861" t="s">
        <v>822</v>
      </c>
      <c r="B2861">
        <v>16.850000000000001</v>
      </c>
      <c r="C2861" t="s">
        <v>24</v>
      </c>
      <c r="D2861">
        <v>2.6599999999999999E-2</v>
      </c>
      <c r="E2861" t="s">
        <v>86</v>
      </c>
      <c r="F2861">
        <v>93.712000000000003</v>
      </c>
      <c r="G2861" t="s">
        <v>17</v>
      </c>
      <c r="H2861">
        <v>1999</v>
      </c>
      <c r="I2861" t="s">
        <v>18</v>
      </c>
      <c r="J2861" t="s">
        <v>19</v>
      </c>
      <c r="K2861" t="s">
        <v>20</v>
      </c>
      <c r="L2861">
        <v>466.06</v>
      </c>
      <c r="M2861" t="s">
        <v>45</v>
      </c>
      <c r="N2861" t="s">
        <v>22</v>
      </c>
      <c r="O2861" t="str">
        <f t="shared" si="88"/>
        <v xml:space="preserve">Tier 1-Supermarket </v>
      </c>
      <c r="P2861" s="1">
        <f t="shared" si="89"/>
        <v>9.7377901319774329E-6</v>
      </c>
    </row>
    <row r="2862" spans="1:16" x14ac:dyDescent="0.3">
      <c r="A2862" t="s">
        <v>717</v>
      </c>
      <c r="B2862">
        <v>16.850000000000001</v>
      </c>
      <c r="C2862" t="s">
        <v>15</v>
      </c>
      <c r="D2862">
        <v>0.14000000000000001</v>
      </c>
      <c r="E2862" t="s">
        <v>44</v>
      </c>
      <c r="F2862">
        <v>145.27600000000001</v>
      </c>
      <c r="G2862" t="s">
        <v>26</v>
      </c>
      <c r="H2862">
        <v>2009</v>
      </c>
      <c r="I2862" t="s">
        <v>18</v>
      </c>
      <c r="J2862" t="s">
        <v>27</v>
      </c>
      <c r="K2862" t="s">
        <v>28</v>
      </c>
      <c r="L2862">
        <v>2490.0920000000001</v>
      </c>
      <c r="M2862" t="s">
        <v>45</v>
      </c>
      <c r="N2862" t="s">
        <v>57</v>
      </c>
      <c r="O2862" t="str">
        <f t="shared" si="88"/>
        <v xml:space="preserve">Tier 3-Supermarket </v>
      </c>
      <c r="P2862" s="1">
        <f t="shared" si="89"/>
        <v>5.2027621562279424E-5</v>
      </c>
    </row>
    <row r="2863" spans="1:16" x14ac:dyDescent="0.3">
      <c r="A2863" t="s">
        <v>717</v>
      </c>
      <c r="B2863">
        <v>16.850000000000001</v>
      </c>
      <c r="C2863" t="s">
        <v>15</v>
      </c>
      <c r="D2863">
        <v>0</v>
      </c>
      <c r="E2863" t="s">
        <v>44</v>
      </c>
      <c r="F2863">
        <v>146.07599999999999</v>
      </c>
      <c r="G2863" t="s">
        <v>51</v>
      </c>
      <c r="H2863">
        <v>2007</v>
      </c>
      <c r="J2863" t="s">
        <v>49</v>
      </c>
      <c r="K2863" t="s">
        <v>20</v>
      </c>
      <c r="L2863">
        <v>2636.5680000000002</v>
      </c>
      <c r="M2863" t="s">
        <v>45</v>
      </c>
      <c r="N2863" t="s">
        <v>36</v>
      </c>
      <c r="O2863" t="str">
        <f t="shared" si="88"/>
        <v xml:space="preserve">Tier 2-Supermarket </v>
      </c>
      <c r="P2863" s="1">
        <f t="shared" si="89"/>
        <v>5.5088069889472334E-5</v>
      </c>
    </row>
    <row r="2864" spans="1:16" x14ac:dyDescent="0.3">
      <c r="A2864" t="s">
        <v>1152</v>
      </c>
      <c r="B2864">
        <v>16.850000000000001</v>
      </c>
      <c r="C2864" t="s">
        <v>24</v>
      </c>
      <c r="D2864">
        <v>0.08</v>
      </c>
      <c r="E2864" t="s">
        <v>44</v>
      </c>
      <c r="F2864">
        <v>111.854</v>
      </c>
      <c r="G2864" t="s">
        <v>26</v>
      </c>
      <c r="H2864">
        <v>2009</v>
      </c>
      <c r="I2864" t="s">
        <v>18</v>
      </c>
      <c r="J2864" t="s">
        <v>27</v>
      </c>
      <c r="K2864" t="s">
        <v>28</v>
      </c>
      <c r="L2864">
        <v>1677.816</v>
      </c>
      <c r="M2864" t="s">
        <v>45</v>
      </c>
      <c r="N2864" t="s">
        <v>22</v>
      </c>
      <c r="O2864" t="str">
        <f t="shared" si="88"/>
        <v xml:space="preserve">Tier 3-Supermarket </v>
      </c>
      <c r="P2864" s="1">
        <f t="shared" si="89"/>
        <v>3.5056044475118756E-5</v>
      </c>
    </row>
    <row r="2865" spans="1:16" x14ac:dyDescent="0.3">
      <c r="A2865" t="s">
        <v>259</v>
      </c>
      <c r="B2865">
        <v>16.850000000000001</v>
      </c>
      <c r="C2865" t="s">
        <v>72</v>
      </c>
      <c r="D2865">
        <v>3.6600000000000001E-2</v>
      </c>
      <c r="E2865" t="s">
        <v>44</v>
      </c>
      <c r="F2865">
        <v>90.649000000000001</v>
      </c>
      <c r="G2865" t="s">
        <v>51</v>
      </c>
      <c r="H2865">
        <v>2007</v>
      </c>
      <c r="J2865" t="s">
        <v>49</v>
      </c>
      <c r="K2865" t="s">
        <v>20</v>
      </c>
      <c r="L2865">
        <v>633.84159999999997</v>
      </c>
      <c r="M2865" t="s">
        <v>45</v>
      </c>
      <c r="N2865" t="s">
        <v>22</v>
      </c>
      <c r="O2865" t="str">
        <f t="shared" si="88"/>
        <v xml:space="preserve">Tier 2-Supermarket </v>
      </c>
      <c r="P2865" s="1">
        <f t="shared" si="89"/>
        <v>1.3243394579489306E-5</v>
      </c>
    </row>
    <row r="2866" spans="1:16" x14ac:dyDescent="0.3">
      <c r="A2866" t="s">
        <v>259</v>
      </c>
      <c r="B2866">
        <v>16.850000000000001</v>
      </c>
      <c r="C2866" t="s">
        <v>15</v>
      </c>
      <c r="D2866">
        <v>3.6400000000000002E-2</v>
      </c>
      <c r="E2866" t="s">
        <v>44</v>
      </c>
      <c r="F2866">
        <v>91.049000000000007</v>
      </c>
      <c r="G2866" t="s">
        <v>65</v>
      </c>
      <c r="H2866">
        <v>2004</v>
      </c>
      <c r="I2866" t="s">
        <v>55</v>
      </c>
      <c r="J2866" t="s">
        <v>49</v>
      </c>
      <c r="K2866" t="s">
        <v>20</v>
      </c>
      <c r="L2866">
        <v>1086.5856000000001</v>
      </c>
      <c r="M2866" t="s">
        <v>45</v>
      </c>
      <c r="N2866" t="s">
        <v>22</v>
      </c>
      <c r="O2866" t="str">
        <f t="shared" si="88"/>
        <v xml:space="preserve">Tier 2-Supermarket </v>
      </c>
      <c r="P2866" s="1">
        <f t="shared" si="89"/>
        <v>2.2702962136267386E-5</v>
      </c>
    </row>
    <row r="2867" spans="1:16" x14ac:dyDescent="0.3">
      <c r="A2867" t="s">
        <v>537</v>
      </c>
      <c r="B2867">
        <v>16.850000000000001</v>
      </c>
      <c r="C2867" t="s">
        <v>15</v>
      </c>
      <c r="D2867">
        <v>4.4400000000000002E-2</v>
      </c>
      <c r="E2867" t="s">
        <v>33</v>
      </c>
      <c r="F2867">
        <v>182.42699999999999</v>
      </c>
      <c r="G2867" t="s">
        <v>54</v>
      </c>
      <c r="H2867">
        <v>1997</v>
      </c>
      <c r="I2867" t="s">
        <v>55</v>
      </c>
      <c r="J2867" t="s">
        <v>19</v>
      </c>
      <c r="K2867" t="s">
        <v>20</v>
      </c>
      <c r="L2867">
        <v>2028.6926000000001</v>
      </c>
      <c r="M2867" t="s">
        <v>21</v>
      </c>
      <c r="N2867" t="s">
        <v>22</v>
      </c>
      <c r="O2867" t="str">
        <f t="shared" si="88"/>
        <v xml:space="preserve">Tier 1-Supermarket </v>
      </c>
      <c r="P2867" s="1">
        <f t="shared" si="89"/>
        <v>4.2387209331621765E-5</v>
      </c>
    </row>
    <row r="2868" spans="1:16" x14ac:dyDescent="0.3">
      <c r="A2868" t="s">
        <v>717</v>
      </c>
      <c r="B2868">
        <v>16.850000000000001</v>
      </c>
      <c r="C2868" t="s">
        <v>15</v>
      </c>
      <c r="D2868">
        <v>0.13930000000000001</v>
      </c>
      <c r="E2868" t="s">
        <v>44</v>
      </c>
      <c r="F2868">
        <v>144.976</v>
      </c>
      <c r="G2868" t="s">
        <v>39</v>
      </c>
      <c r="H2868">
        <v>1987</v>
      </c>
      <c r="I2868" t="s">
        <v>40</v>
      </c>
      <c r="J2868" t="s">
        <v>27</v>
      </c>
      <c r="K2868" t="s">
        <v>20</v>
      </c>
      <c r="L2868">
        <v>2783.0439999999999</v>
      </c>
      <c r="M2868" t="s">
        <v>45</v>
      </c>
      <c r="N2868" t="s">
        <v>57</v>
      </c>
      <c r="O2868" t="str">
        <f t="shared" si="88"/>
        <v xml:space="preserve">Tier 3-Supermarket </v>
      </c>
      <c r="P2868" s="1">
        <f t="shared" si="89"/>
        <v>5.8148518216665238E-5</v>
      </c>
    </row>
    <row r="2869" spans="1:16" x14ac:dyDescent="0.3">
      <c r="A2869" t="s">
        <v>143</v>
      </c>
      <c r="B2869">
        <v>16.850000000000001</v>
      </c>
      <c r="C2869" t="s">
        <v>24</v>
      </c>
      <c r="D2869">
        <v>0.2676</v>
      </c>
      <c r="E2869" t="s">
        <v>47</v>
      </c>
      <c r="F2869">
        <v>194.148</v>
      </c>
      <c r="G2869" t="s">
        <v>34</v>
      </c>
      <c r="H2869">
        <v>1998</v>
      </c>
      <c r="J2869" t="s">
        <v>27</v>
      </c>
      <c r="K2869" t="s">
        <v>35</v>
      </c>
      <c r="L2869">
        <v>1162.4867999999999</v>
      </c>
      <c r="M2869" t="s">
        <v>45</v>
      </c>
      <c r="N2869" t="s">
        <v>57</v>
      </c>
      <c r="O2869" t="str">
        <f t="shared" si="88"/>
        <v>Tier 3-Grocery Stor</v>
      </c>
      <c r="P2869" s="1">
        <f t="shared" si="89"/>
        <v>2.4288830814903706E-5</v>
      </c>
    </row>
    <row r="2870" spans="1:16" x14ac:dyDescent="0.3">
      <c r="A2870" t="s">
        <v>717</v>
      </c>
      <c r="B2870">
        <v>16.850000000000001</v>
      </c>
      <c r="C2870" t="s">
        <v>15</v>
      </c>
      <c r="D2870">
        <v>0.2334</v>
      </c>
      <c r="E2870" t="s">
        <v>44</v>
      </c>
      <c r="F2870">
        <v>146.57599999999999</v>
      </c>
      <c r="G2870" t="s">
        <v>34</v>
      </c>
      <c r="H2870">
        <v>1998</v>
      </c>
      <c r="J2870" t="s">
        <v>27</v>
      </c>
      <c r="K2870" t="s">
        <v>35</v>
      </c>
      <c r="L2870">
        <v>439.428</v>
      </c>
      <c r="M2870" t="s">
        <v>45</v>
      </c>
      <c r="N2870" t="s">
        <v>57</v>
      </c>
      <c r="O2870" t="str">
        <f t="shared" si="88"/>
        <v>Tier 3-Grocery Stor</v>
      </c>
      <c r="P2870" s="1">
        <f t="shared" si="89"/>
        <v>9.1813449815787218E-6</v>
      </c>
    </row>
    <row r="2871" spans="1:16" x14ac:dyDescent="0.3">
      <c r="A2871" t="s">
        <v>143</v>
      </c>
      <c r="B2871">
        <v>16.850000000000001</v>
      </c>
      <c r="C2871" t="s">
        <v>24</v>
      </c>
      <c r="D2871">
        <v>0.1598</v>
      </c>
      <c r="E2871" t="s">
        <v>47</v>
      </c>
      <c r="F2871">
        <v>195.548</v>
      </c>
      <c r="G2871" t="s">
        <v>65</v>
      </c>
      <c r="H2871">
        <v>2004</v>
      </c>
      <c r="I2871" t="s">
        <v>55</v>
      </c>
      <c r="J2871" t="s">
        <v>49</v>
      </c>
      <c r="K2871" t="s">
        <v>20</v>
      </c>
      <c r="L2871">
        <v>4262.4516000000003</v>
      </c>
      <c r="M2871" t="s">
        <v>45</v>
      </c>
      <c r="N2871" t="s">
        <v>57</v>
      </c>
      <c r="O2871" t="str">
        <f t="shared" si="88"/>
        <v xml:space="preserve">Tier 2-Supermarket </v>
      </c>
      <c r="P2871" s="1">
        <f t="shared" si="89"/>
        <v>8.9059046321313608E-5</v>
      </c>
    </row>
    <row r="2872" spans="1:16" x14ac:dyDescent="0.3">
      <c r="A2872" t="s">
        <v>1567</v>
      </c>
      <c r="B2872">
        <v>16.850000000000001</v>
      </c>
      <c r="C2872" t="s">
        <v>24</v>
      </c>
      <c r="D2872">
        <v>2.3199999999999998E-2</v>
      </c>
      <c r="E2872" t="s">
        <v>44</v>
      </c>
      <c r="F2872">
        <v>43.942999999999998</v>
      </c>
      <c r="G2872" t="s">
        <v>54</v>
      </c>
      <c r="H2872">
        <v>1997</v>
      </c>
      <c r="I2872" t="s">
        <v>55</v>
      </c>
      <c r="J2872" t="s">
        <v>19</v>
      </c>
      <c r="K2872" t="s">
        <v>20</v>
      </c>
      <c r="L2872">
        <v>351.54239999999999</v>
      </c>
      <c r="M2872" t="s">
        <v>45</v>
      </c>
      <c r="N2872" t="s">
        <v>22</v>
      </c>
      <c r="O2872" t="str">
        <f t="shared" si="88"/>
        <v xml:space="preserve">Tier 1-Supermarket </v>
      </c>
      <c r="P2872" s="1">
        <f t="shared" si="89"/>
        <v>7.3450759852629773E-6</v>
      </c>
    </row>
    <row r="2873" spans="1:16" x14ac:dyDescent="0.3">
      <c r="A2873" t="s">
        <v>1152</v>
      </c>
      <c r="B2873">
        <v>16.850000000000001</v>
      </c>
      <c r="C2873" t="s">
        <v>24</v>
      </c>
      <c r="D2873">
        <v>7.9600000000000004E-2</v>
      </c>
      <c r="E2873" t="s">
        <v>44</v>
      </c>
      <c r="F2873">
        <v>111.654</v>
      </c>
      <c r="G2873" t="s">
        <v>39</v>
      </c>
      <c r="H2873">
        <v>1987</v>
      </c>
      <c r="I2873" t="s">
        <v>40</v>
      </c>
      <c r="J2873" t="s">
        <v>27</v>
      </c>
      <c r="K2873" t="s">
        <v>20</v>
      </c>
      <c r="L2873">
        <v>2125.2336</v>
      </c>
      <c r="M2873" t="s">
        <v>45</v>
      </c>
      <c r="N2873" t="s">
        <v>22</v>
      </c>
      <c r="O2873" t="str">
        <f t="shared" si="88"/>
        <v xml:space="preserve">Tier 3-Supermarket </v>
      </c>
      <c r="P2873" s="1">
        <f t="shared" si="89"/>
        <v>4.440432300181709E-5</v>
      </c>
    </row>
    <row r="2874" spans="1:16" x14ac:dyDescent="0.3">
      <c r="A2874" t="s">
        <v>1152</v>
      </c>
      <c r="B2874">
        <v>16.850000000000001</v>
      </c>
      <c r="C2874" t="s">
        <v>24</v>
      </c>
      <c r="D2874">
        <v>0</v>
      </c>
      <c r="E2874" t="s">
        <v>44</v>
      </c>
      <c r="F2874">
        <v>110.054</v>
      </c>
      <c r="G2874" t="s">
        <v>17</v>
      </c>
      <c r="H2874">
        <v>1999</v>
      </c>
      <c r="I2874" t="s">
        <v>18</v>
      </c>
      <c r="J2874" t="s">
        <v>19</v>
      </c>
      <c r="K2874" t="s">
        <v>20</v>
      </c>
      <c r="L2874">
        <v>2572.6511999999998</v>
      </c>
      <c r="M2874" t="s">
        <v>45</v>
      </c>
      <c r="N2874" t="s">
        <v>36</v>
      </c>
      <c r="O2874" t="str">
        <f t="shared" si="88"/>
        <v xml:space="preserve">Tier 1-Supermarket </v>
      </c>
      <c r="P2874" s="1">
        <f t="shared" si="89"/>
        <v>5.3752601528515424E-5</v>
      </c>
    </row>
    <row r="2875" spans="1:16" x14ac:dyDescent="0.3">
      <c r="A2875" t="s">
        <v>822</v>
      </c>
      <c r="B2875">
        <v>16.850000000000001</v>
      </c>
      <c r="C2875" t="s">
        <v>24</v>
      </c>
      <c r="D2875">
        <v>2.6599999999999999E-2</v>
      </c>
      <c r="E2875" t="s">
        <v>86</v>
      </c>
      <c r="F2875">
        <v>93.712000000000003</v>
      </c>
      <c r="G2875" t="s">
        <v>26</v>
      </c>
      <c r="H2875">
        <v>2009</v>
      </c>
      <c r="I2875" t="s">
        <v>18</v>
      </c>
      <c r="J2875" t="s">
        <v>27</v>
      </c>
      <c r="K2875" t="s">
        <v>28</v>
      </c>
      <c r="L2875">
        <v>745.69600000000003</v>
      </c>
      <c r="M2875" t="s">
        <v>45</v>
      </c>
      <c r="N2875" t="s">
        <v>22</v>
      </c>
      <c r="O2875" t="str">
        <f t="shared" si="88"/>
        <v xml:space="preserve">Tier 3-Supermarket </v>
      </c>
      <c r="P2875" s="1">
        <f t="shared" si="89"/>
        <v>1.5580464211163893E-5</v>
      </c>
    </row>
    <row r="2876" spans="1:16" x14ac:dyDescent="0.3">
      <c r="A2876" t="s">
        <v>1152</v>
      </c>
      <c r="B2876">
        <v>16.850000000000001</v>
      </c>
      <c r="C2876" t="s">
        <v>24</v>
      </c>
      <c r="D2876">
        <v>8.0100000000000005E-2</v>
      </c>
      <c r="E2876" t="s">
        <v>44</v>
      </c>
      <c r="F2876">
        <v>111.45399999999999</v>
      </c>
      <c r="G2876" t="s">
        <v>51</v>
      </c>
      <c r="H2876">
        <v>2007</v>
      </c>
      <c r="J2876" t="s">
        <v>49</v>
      </c>
      <c r="K2876" t="s">
        <v>20</v>
      </c>
      <c r="L2876">
        <v>2013.3792000000001</v>
      </c>
      <c r="M2876" t="s">
        <v>45</v>
      </c>
      <c r="N2876" t="s">
        <v>22</v>
      </c>
      <c r="O2876" t="str">
        <f t="shared" si="88"/>
        <v xml:space="preserve">Tier 2-Supermarket </v>
      </c>
      <c r="P2876" s="1">
        <f t="shared" si="89"/>
        <v>4.206725337014251E-5</v>
      </c>
    </row>
    <row r="2877" spans="1:16" x14ac:dyDescent="0.3">
      <c r="A2877" t="s">
        <v>259</v>
      </c>
      <c r="B2877">
        <v>16.850000000000001</v>
      </c>
      <c r="C2877" t="s">
        <v>15</v>
      </c>
      <c r="D2877">
        <v>3.6400000000000002E-2</v>
      </c>
      <c r="E2877" t="s">
        <v>44</v>
      </c>
      <c r="F2877">
        <v>90.748999999999995</v>
      </c>
      <c r="G2877" t="s">
        <v>39</v>
      </c>
      <c r="H2877">
        <v>1987</v>
      </c>
      <c r="I2877" t="s">
        <v>40</v>
      </c>
      <c r="J2877" t="s">
        <v>27</v>
      </c>
      <c r="K2877" t="s">
        <v>20</v>
      </c>
      <c r="L2877">
        <v>2263.7199999999998</v>
      </c>
      <c r="M2877" t="s">
        <v>45</v>
      </c>
      <c r="N2877" t="s">
        <v>22</v>
      </c>
      <c r="O2877" t="str">
        <f t="shared" si="88"/>
        <v xml:space="preserve">Tier 3-Supermarket </v>
      </c>
      <c r="P2877" s="1">
        <f t="shared" si="89"/>
        <v>4.7297837783890382E-5</v>
      </c>
    </row>
    <row r="2878" spans="1:16" x14ac:dyDescent="0.3">
      <c r="A2878" t="s">
        <v>1567</v>
      </c>
      <c r="B2878">
        <v>16.850000000000001</v>
      </c>
      <c r="C2878" t="s">
        <v>24</v>
      </c>
      <c r="D2878">
        <v>2.3099999999999999E-2</v>
      </c>
      <c r="E2878" t="s">
        <v>44</v>
      </c>
      <c r="F2878">
        <v>44.843000000000004</v>
      </c>
      <c r="G2878" t="s">
        <v>39</v>
      </c>
      <c r="H2878">
        <v>1987</v>
      </c>
      <c r="I2878" t="s">
        <v>40</v>
      </c>
      <c r="J2878" t="s">
        <v>27</v>
      </c>
      <c r="K2878" t="s">
        <v>20</v>
      </c>
      <c r="L2878">
        <v>703.08479999999997</v>
      </c>
      <c r="M2878" t="s">
        <v>45</v>
      </c>
      <c r="N2878" t="s">
        <v>22</v>
      </c>
      <c r="O2878" t="str">
        <f t="shared" si="88"/>
        <v xml:space="preserve">Tier 3-Supermarket </v>
      </c>
      <c r="P2878" s="1">
        <f t="shared" si="89"/>
        <v>1.4690151970525955E-5</v>
      </c>
    </row>
    <row r="2879" spans="1:16" x14ac:dyDescent="0.3">
      <c r="A2879" t="s">
        <v>1152</v>
      </c>
      <c r="B2879">
        <v>16.850000000000001</v>
      </c>
      <c r="C2879" t="s">
        <v>24</v>
      </c>
      <c r="D2879">
        <v>0.13339999999999999</v>
      </c>
      <c r="E2879" t="s">
        <v>44</v>
      </c>
      <c r="F2879">
        <v>109.854</v>
      </c>
      <c r="G2879" t="s">
        <v>34</v>
      </c>
      <c r="H2879">
        <v>1998</v>
      </c>
      <c r="J2879" t="s">
        <v>27</v>
      </c>
      <c r="K2879" t="s">
        <v>35</v>
      </c>
      <c r="L2879">
        <v>223.7088</v>
      </c>
      <c r="M2879" t="s">
        <v>45</v>
      </c>
      <c r="N2879" t="s">
        <v>57</v>
      </c>
      <c r="O2879" t="str">
        <f t="shared" si="88"/>
        <v>Tier 3-Grocery Stor</v>
      </c>
      <c r="P2879" s="1">
        <f t="shared" si="89"/>
        <v>4.674139263349167E-6</v>
      </c>
    </row>
    <row r="2880" spans="1:16" x14ac:dyDescent="0.3">
      <c r="A2880" t="s">
        <v>1152</v>
      </c>
      <c r="B2880">
        <v>16.850000000000001</v>
      </c>
      <c r="C2880" t="s">
        <v>24</v>
      </c>
      <c r="D2880">
        <v>7.9699999999999993E-2</v>
      </c>
      <c r="E2880" t="s">
        <v>44</v>
      </c>
      <c r="F2880">
        <v>113.45399999999999</v>
      </c>
      <c r="G2880" t="s">
        <v>54</v>
      </c>
      <c r="H2880">
        <v>1997</v>
      </c>
      <c r="I2880" t="s">
        <v>55</v>
      </c>
      <c r="J2880" t="s">
        <v>19</v>
      </c>
      <c r="K2880" t="s">
        <v>20</v>
      </c>
      <c r="L2880">
        <v>2908.2143999999998</v>
      </c>
      <c r="M2880" t="s">
        <v>45</v>
      </c>
      <c r="N2880" t="s">
        <v>22</v>
      </c>
      <c r="O2880" t="str">
        <f t="shared" si="88"/>
        <v xml:space="preserve">Tier 1-Supermarket </v>
      </c>
      <c r="P2880" s="1">
        <f t="shared" si="89"/>
        <v>6.0763810423539171E-5</v>
      </c>
    </row>
    <row r="2881" spans="1:16" x14ac:dyDescent="0.3">
      <c r="A2881" t="s">
        <v>259</v>
      </c>
      <c r="B2881">
        <v>16.850000000000001</v>
      </c>
      <c r="C2881" t="s">
        <v>15</v>
      </c>
      <c r="D2881">
        <v>3.6400000000000002E-2</v>
      </c>
      <c r="E2881" t="s">
        <v>44</v>
      </c>
      <c r="F2881">
        <v>90.349000000000004</v>
      </c>
      <c r="G2881" t="s">
        <v>17</v>
      </c>
      <c r="H2881">
        <v>1999</v>
      </c>
      <c r="I2881" t="s">
        <v>18</v>
      </c>
      <c r="J2881" t="s">
        <v>19</v>
      </c>
      <c r="K2881" t="s">
        <v>20</v>
      </c>
      <c r="L2881">
        <v>996.03679999999997</v>
      </c>
      <c r="M2881" t="s">
        <v>45</v>
      </c>
      <c r="N2881" t="s">
        <v>22</v>
      </c>
      <c r="O2881" t="str">
        <f t="shared" si="88"/>
        <v xml:space="preserve">Tier 1-Supermarket </v>
      </c>
      <c r="P2881" s="1">
        <f t="shared" si="89"/>
        <v>2.081104862491177E-5</v>
      </c>
    </row>
    <row r="2882" spans="1:16" x14ac:dyDescent="0.3">
      <c r="A2882" t="s">
        <v>1567</v>
      </c>
      <c r="B2882">
        <v>16.850000000000001</v>
      </c>
      <c r="C2882" t="s">
        <v>24</v>
      </c>
      <c r="D2882">
        <v>2.3199999999999998E-2</v>
      </c>
      <c r="E2882" t="s">
        <v>44</v>
      </c>
      <c r="F2882">
        <v>45.942999999999998</v>
      </c>
      <c r="G2882" t="s">
        <v>48</v>
      </c>
      <c r="H2882">
        <v>2002</v>
      </c>
      <c r="J2882" t="s">
        <v>49</v>
      </c>
      <c r="K2882" t="s">
        <v>20</v>
      </c>
      <c r="L2882">
        <v>307.59960000000001</v>
      </c>
      <c r="M2882" t="s">
        <v>45</v>
      </c>
      <c r="N2882" t="s">
        <v>22</v>
      </c>
      <c r="O2882" t="str">
        <f t="shared" ref="O2882:O2945" si="90">_xlfn.CONCAT(J2882,"-", LEFT(K2882,12))</f>
        <v xml:space="preserve">Tier 2-Supermarket </v>
      </c>
      <c r="P2882" s="1">
        <f t="shared" ref="P2882:P2945" si="91">L2882/SUM(L:L)</f>
        <v>6.4269414871051054E-6</v>
      </c>
    </row>
    <row r="2883" spans="1:16" x14ac:dyDescent="0.3">
      <c r="A2883" t="s">
        <v>143</v>
      </c>
      <c r="B2883">
        <v>16.850000000000001</v>
      </c>
      <c r="C2883" t="s">
        <v>24</v>
      </c>
      <c r="D2883">
        <v>0.15970000000000001</v>
      </c>
      <c r="E2883" t="s">
        <v>47</v>
      </c>
      <c r="F2883">
        <v>194.148</v>
      </c>
      <c r="G2883" t="s">
        <v>39</v>
      </c>
      <c r="H2883">
        <v>1987</v>
      </c>
      <c r="I2883" t="s">
        <v>40</v>
      </c>
      <c r="J2883" t="s">
        <v>27</v>
      </c>
      <c r="K2883" t="s">
        <v>20</v>
      </c>
      <c r="L2883">
        <v>5812.4340000000002</v>
      </c>
      <c r="M2883" t="s">
        <v>45</v>
      </c>
      <c r="N2883" t="s">
        <v>57</v>
      </c>
      <c r="O2883" t="str">
        <f t="shared" si="90"/>
        <v xml:space="preserve">Tier 3-Supermarket </v>
      </c>
      <c r="P2883" s="1">
        <f t="shared" si="91"/>
        <v>1.2144415407451855E-4</v>
      </c>
    </row>
    <row r="2884" spans="1:16" x14ac:dyDescent="0.3">
      <c r="A2884" t="s">
        <v>717</v>
      </c>
      <c r="B2884">
        <v>16.850000000000001</v>
      </c>
      <c r="C2884" t="s">
        <v>15</v>
      </c>
      <c r="D2884">
        <v>0.13969999999999999</v>
      </c>
      <c r="E2884" t="s">
        <v>44</v>
      </c>
      <c r="F2884">
        <v>147.77600000000001</v>
      </c>
      <c r="G2884" t="s">
        <v>48</v>
      </c>
      <c r="H2884">
        <v>2002</v>
      </c>
      <c r="J2884" t="s">
        <v>49</v>
      </c>
      <c r="K2884" t="s">
        <v>20</v>
      </c>
      <c r="L2884">
        <v>2490.0920000000001</v>
      </c>
      <c r="M2884" t="s">
        <v>45</v>
      </c>
      <c r="N2884" t="s">
        <v>57</v>
      </c>
      <c r="O2884" t="str">
        <f t="shared" si="90"/>
        <v xml:space="preserve">Tier 2-Supermarket </v>
      </c>
      <c r="P2884" s="1">
        <f t="shared" si="91"/>
        <v>5.2027621562279424E-5</v>
      </c>
    </row>
    <row r="2885" spans="1:16" x14ac:dyDescent="0.3">
      <c r="A2885" t="s">
        <v>1152</v>
      </c>
      <c r="B2885">
        <v>16.850000000000001</v>
      </c>
      <c r="C2885" t="s">
        <v>24</v>
      </c>
      <c r="D2885">
        <v>0</v>
      </c>
      <c r="E2885" t="s">
        <v>44</v>
      </c>
      <c r="F2885">
        <v>111.054</v>
      </c>
      <c r="G2885" t="s">
        <v>48</v>
      </c>
      <c r="H2885">
        <v>2002</v>
      </c>
      <c r="J2885" t="s">
        <v>49</v>
      </c>
      <c r="K2885" t="s">
        <v>20</v>
      </c>
      <c r="L2885">
        <v>1828.8807999999999</v>
      </c>
      <c r="M2885" t="s">
        <v>45</v>
      </c>
      <c r="N2885" t="s">
        <v>36</v>
      </c>
      <c r="O2885" t="str">
        <f t="shared" si="90"/>
        <v xml:space="preserve">Tier 2-Supermarket </v>
      </c>
      <c r="P2885" s="1">
        <f t="shared" si="91"/>
        <v>3.8212370524831546E-5</v>
      </c>
    </row>
    <row r="2886" spans="1:16" x14ac:dyDescent="0.3">
      <c r="A2886" t="s">
        <v>1567</v>
      </c>
      <c r="B2886">
        <v>16.850000000000001</v>
      </c>
      <c r="C2886" t="s">
        <v>24</v>
      </c>
      <c r="D2886">
        <v>2.3199999999999998E-2</v>
      </c>
      <c r="E2886" t="s">
        <v>44</v>
      </c>
      <c r="F2886">
        <v>44.843000000000004</v>
      </c>
      <c r="G2886" t="s">
        <v>17</v>
      </c>
      <c r="H2886">
        <v>1999</v>
      </c>
      <c r="I2886" t="s">
        <v>18</v>
      </c>
      <c r="J2886" t="s">
        <v>19</v>
      </c>
      <c r="K2886" t="s">
        <v>20</v>
      </c>
      <c r="L2886">
        <v>629.99929999999995</v>
      </c>
      <c r="M2886" t="s">
        <v>45</v>
      </c>
      <c r="N2886" t="s">
        <v>22</v>
      </c>
      <c r="O2886" t="str">
        <f t="shared" si="90"/>
        <v xml:space="preserve">Tier 1-Supermarket </v>
      </c>
      <c r="P2886" s="1">
        <f t="shared" si="91"/>
        <v>1.3163114119840127E-5</v>
      </c>
    </row>
    <row r="2887" spans="1:16" x14ac:dyDescent="0.3">
      <c r="A2887" t="s">
        <v>537</v>
      </c>
      <c r="B2887">
        <v>16.850000000000001</v>
      </c>
      <c r="C2887" t="s">
        <v>15</v>
      </c>
      <c r="D2887">
        <v>4.4499999999999998E-2</v>
      </c>
      <c r="E2887" t="s">
        <v>33</v>
      </c>
      <c r="F2887">
        <v>183.52699999999999</v>
      </c>
      <c r="G2887" t="s">
        <v>48</v>
      </c>
      <c r="H2887">
        <v>2002</v>
      </c>
      <c r="J2887" t="s">
        <v>49</v>
      </c>
      <c r="K2887" t="s">
        <v>20</v>
      </c>
      <c r="L2887">
        <v>2596.7372999999998</v>
      </c>
      <c r="M2887" t="s">
        <v>21</v>
      </c>
      <c r="N2887" t="s">
        <v>22</v>
      </c>
      <c r="O2887" t="str">
        <f t="shared" si="90"/>
        <v xml:space="preserve">Tier 2-Supermarket </v>
      </c>
      <c r="P2887" s="1">
        <f t="shared" si="91"/>
        <v>5.425585301308355E-5</v>
      </c>
    </row>
    <row r="2888" spans="1:16" x14ac:dyDescent="0.3">
      <c r="A2888" t="s">
        <v>537</v>
      </c>
      <c r="B2888">
        <v>16.850000000000001</v>
      </c>
      <c r="C2888" t="s">
        <v>15</v>
      </c>
      <c r="D2888">
        <v>0</v>
      </c>
      <c r="E2888" t="s">
        <v>33</v>
      </c>
      <c r="F2888">
        <v>185.327</v>
      </c>
      <c r="G2888" t="s">
        <v>65</v>
      </c>
      <c r="H2888">
        <v>2004</v>
      </c>
      <c r="I2888" t="s">
        <v>55</v>
      </c>
      <c r="J2888" t="s">
        <v>49</v>
      </c>
      <c r="K2888" t="s">
        <v>20</v>
      </c>
      <c r="L2888">
        <v>2909.2921999999999</v>
      </c>
      <c r="M2888" t="s">
        <v>21</v>
      </c>
      <c r="N2888" t="s">
        <v>36</v>
      </c>
      <c r="O2888" t="str">
        <f t="shared" si="90"/>
        <v xml:space="preserve">Tier 2-Supermarket </v>
      </c>
      <c r="P2888" s="1">
        <f t="shared" si="91"/>
        <v>6.0786329820621623E-5</v>
      </c>
    </row>
    <row r="2889" spans="1:16" x14ac:dyDescent="0.3">
      <c r="A2889" t="s">
        <v>822</v>
      </c>
      <c r="B2889">
        <v>16.850000000000001</v>
      </c>
      <c r="C2889" t="s">
        <v>24</v>
      </c>
      <c r="D2889">
        <v>2.6599999999999999E-2</v>
      </c>
      <c r="E2889" t="s">
        <v>86</v>
      </c>
      <c r="F2889">
        <v>94.912000000000006</v>
      </c>
      <c r="G2889" t="s">
        <v>48</v>
      </c>
      <c r="H2889">
        <v>2002</v>
      </c>
      <c r="J2889" t="s">
        <v>49</v>
      </c>
      <c r="K2889" t="s">
        <v>20</v>
      </c>
      <c r="L2889">
        <v>1551.5690999999999</v>
      </c>
      <c r="M2889" t="s">
        <v>45</v>
      </c>
      <c r="N2889" t="s">
        <v>22</v>
      </c>
      <c r="O2889" t="str">
        <f t="shared" si="90"/>
        <v xml:space="preserve">Tier 2-Supermarket </v>
      </c>
      <c r="P2889" s="1">
        <f t="shared" si="91"/>
        <v>3.2418260033174064E-5</v>
      </c>
    </row>
    <row r="2890" spans="1:16" x14ac:dyDescent="0.3">
      <c r="A2890" t="s">
        <v>143</v>
      </c>
      <c r="B2890">
        <v>16.850000000000001</v>
      </c>
      <c r="C2890" t="s">
        <v>24</v>
      </c>
      <c r="D2890">
        <v>0.16009999999999999</v>
      </c>
      <c r="E2890" t="s">
        <v>47</v>
      </c>
      <c r="F2890">
        <v>195.74799999999999</v>
      </c>
      <c r="G2890" t="s">
        <v>17</v>
      </c>
      <c r="H2890">
        <v>1999</v>
      </c>
      <c r="I2890" t="s">
        <v>18</v>
      </c>
      <c r="J2890" t="s">
        <v>19</v>
      </c>
      <c r="K2890" t="s">
        <v>20</v>
      </c>
      <c r="L2890">
        <v>3277.8497000000002</v>
      </c>
      <c r="M2890" t="s">
        <v>45</v>
      </c>
      <c r="N2890" t="s">
        <v>57</v>
      </c>
      <c r="O2890" t="str">
        <f t="shared" si="90"/>
        <v xml:space="preserve">Tier 1-Supermarket </v>
      </c>
      <c r="P2890" s="1">
        <f t="shared" si="91"/>
        <v>6.8486916840675423E-5</v>
      </c>
    </row>
    <row r="2891" spans="1:16" x14ac:dyDescent="0.3">
      <c r="A2891" t="s">
        <v>143</v>
      </c>
      <c r="B2891">
        <v>16.850000000000001</v>
      </c>
      <c r="C2891" t="s">
        <v>24</v>
      </c>
      <c r="D2891">
        <v>0.16020000000000001</v>
      </c>
      <c r="E2891" t="s">
        <v>47</v>
      </c>
      <c r="F2891">
        <v>195.548</v>
      </c>
      <c r="G2891" t="s">
        <v>48</v>
      </c>
      <c r="H2891">
        <v>2002</v>
      </c>
      <c r="J2891" t="s">
        <v>49</v>
      </c>
      <c r="K2891" t="s">
        <v>20</v>
      </c>
      <c r="L2891">
        <v>3289.2647000000002</v>
      </c>
      <c r="M2891" t="s">
        <v>45</v>
      </c>
      <c r="N2891" t="s">
        <v>57</v>
      </c>
      <c r="O2891" t="str">
        <f t="shared" si="90"/>
        <v xml:space="preserve">Tier 2-Supermarket </v>
      </c>
      <c r="P2891" s="1">
        <f t="shared" si="91"/>
        <v>6.8725420197231492E-5</v>
      </c>
    </row>
    <row r="2892" spans="1:16" x14ac:dyDescent="0.3">
      <c r="A2892" t="s">
        <v>822</v>
      </c>
      <c r="B2892">
        <v>16.850000000000001</v>
      </c>
      <c r="C2892" t="s">
        <v>24</v>
      </c>
      <c r="D2892">
        <v>2.6499999999999999E-2</v>
      </c>
      <c r="E2892" t="s">
        <v>86</v>
      </c>
      <c r="F2892">
        <v>94.712000000000003</v>
      </c>
      <c r="G2892" t="s">
        <v>54</v>
      </c>
      <c r="H2892">
        <v>1997</v>
      </c>
      <c r="I2892" t="s">
        <v>55</v>
      </c>
      <c r="J2892" t="s">
        <v>19</v>
      </c>
      <c r="K2892" t="s">
        <v>20</v>
      </c>
      <c r="L2892">
        <v>1734.2393999999999</v>
      </c>
      <c r="M2892" t="s">
        <v>45</v>
      </c>
      <c r="N2892" t="s">
        <v>22</v>
      </c>
      <c r="O2892" t="str">
        <f t="shared" si="90"/>
        <v xml:space="preserve">Tier 1-Supermarket </v>
      </c>
      <c r="P2892" s="1">
        <f t="shared" si="91"/>
        <v>3.6234946821882296E-5</v>
      </c>
    </row>
    <row r="2893" spans="1:16" x14ac:dyDescent="0.3">
      <c r="A2893" t="s">
        <v>1567</v>
      </c>
      <c r="B2893">
        <v>16.850000000000001</v>
      </c>
      <c r="C2893" t="s">
        <v>24</v>
      </c>
      <c r="D2893">
        <v>2.3199999999999998E-2</v>
      </c>
      <c r="E2893" t="s">
        <v>44</v>
      </c>
      <c r="F2893">
        <v>42.143000000000001</v>
      </c>
      <c r="G2893" t="s">
        <v>65</v>
      </c>
      <c r="H2893">
        <v>2004</v>
      </c>
      <c r="I2893" t="s">
        <v>55</v>
      </c>
      <c r="J2893" t="s">
        <v>49</v>
      </c>
      <c r="K2893" t="s">
        <v>20</v>
      </c>
      <c r="L2893">
        <v>618.71690000000001</v>
      </c>
      <c r="M2893" t="s">
        <v>45</v>
      </c>
      <c r="N2893" t="s">
        <v>22</v>
      </c>
      <c r="O2893" t="str">
        <f t="shared" si="90"/>
        <v xml:space="preserve">Tier 2-Supermarket </v>
      </c>
      <c r="P2893" s="1">
        <f t="shared" si="91"/>
        <v>1.2927381288477166E-5</v>
      </c>
    </row>
    <row r="2894" spans="1:16" x14ac:dyDescent="0.3">
      <c r="A2894" t="s">
        <v>1567</v>
      </c>
      <c r="B2894">
        <v>16.850000000000001</v>
      </c>
      <c r="C2894" t="s">
        <v>24</v>
      </c>
      <c r="D2894">
        <v>2.3300000000000001E-2</v>
      </c>
      <c r="E2894" t="s">
        <v>44</v>
      </c>
      <c r="F2894">
        <v>45.442999999999998</v>
      </c>
      <c r="G2894" t="s">
        <v>51</v>
      </c>
      <c r="H2894">
        <v>2007</v>
      </c>
      <c r="J2894" t="s">
        <v>49</v>
      </c>
      <c r="K2894" t="s">
        <v>20</v>
      </c>
      <c r="L2894">
        <v>611.72439999999995</v>
      </c>
      <c r="M2894" t="s">
        <v>45</v>
      </c>
      <c r="N2894" t="s">
        <v>22</v>
      </c>
      <c r="O2894" t="str">
        <f t="shared" si="90"/>
        <v xml:space="preserve">Tier 2-Supermarket </v>
      </c>
      <c r="P2894" s="1">
        <f t="shared" si="91"/>
        <v>1.2781281006329259E-5</v>
      </c>
    </row>
    <row r="2895" spans="1:16" x14ac:dyDescent="0.3">
      <c r="A2895" t="s">
        <v>717</v>
      </c>
      <c r="B2895">
        <v>16.850000000000001</v>
      </c>
      <c r="C2895" t="s">
        <v>15</v>
      </c>
      <c r="D2895">
        <v>0.1396</v>
      </c>
      <c r="E2895" t="s">
        <v>44</v>
      </c>
      <c r="F2895">
        <v>146.07599999999999</v>
      </c>
      <c r="G2895" t="s">
        <v>17</v>
      </c>
      <c r="H2895">
        <v>1999</v>
      </c>
      <c r="I2895" t="s">
        <v>18</v>
      </c>
      <c r="J2895" t="s">
        <v>19</v>
      </c>
      <c r="K2895" t="s">
        <v>20</v>
      </c>
      <c r="L2895">
        <v>2327.2955000000002</v>
      </c>
      <c r="M2895" t="s">
        <v>45</v>
      </c>
      <c r="N2895" t="s">
        <v>57</v>
      </c>
      <c r="O2895" t="str">
        <f t="shared" si="90"/>
        <v xml:space="preserve">Tier 1-Supermarket </v>
      </c>
      <c r="P2895" s="1">
        <f t="shared" si="91"/>
        <v>4.8626175072084032E-5</v>
      </c>
    </row>
    <row r="2896" spans="1:16" x14ac:dyDescent="0.3">
      <c r="A2896" t="s">
        <v>537</v>
      </c>
      <c r="B2896">
        <v>16.850000000000001</v>
      </c>
      <c r="C2896" t="s">
        <v>15</v>
      </c>
      <c r="D2896">
        <v>4.4699999999999997E-2</v>
      </c>
      <c r="E2896" t="s">
        <v>33</v>
      </c>
      <c r="F2896">
        <v>184.92699999999999</v>
      </c>
      <c r="G2896" t="s">
        <v>51</v>
      </c>
      <c r="H2896">
        <v>2007</v>
      </c>
      <c r="J2896" t="s">
        <v>49</v>
      </c>
      <c r="K2896" t="s">
        <v>20</v>
      </c>
      <c r="L2896">
        <v>2880.1774999999998</v>
      </c>
      <c r="M2896" t="s">
        <v>21</v>
      </c>
      <c r="N2896" t="s">
        <v>22</v>
      </c>
      <c r="O2896" t="str">
        <f t="shared" si="90"/>
        <v xml:space="preserve">Tier 2-Supermarket </v>
      </c>
      <c r="P2896" s="1">
        <f t="shared" si="91"/>
        <v>6.0178011496037912E-5</v>
      </c>
    </row>
    <row r="2897" spans="1:16" x14ac:dyDescent="0.3">
      <c r="A2897" t="s">
        <v>537</v>
      </c>
      <c r="B2897">
        <v>16.850000000000001</v>
      </c>
      <c r="C2897" t="s">
        <v>15</v>
      </c>
      <c r="D2897">
        <v>4.4600000000000001E-2</v>
      </c>
      <c r="E2897" t="s">
        <v>33</v>
      </c>
      <c r="F2897">
        <v>183.12700000000001</v>
      </c>
      <c r="G2897" t="s">
        <v>26</v>
      </c>
      <c r="H2897">
        <v>2009</v>
      </c>
      <c r="I2897" t="s">
        <v>18</v>
      </c>
      <c r="J2897" t="s">
        <v>27</v>
      </c>
      <c r="K2897" t="s">
        <v>28</v>
      </c>
      <c r="L2897">
        <v>2598.3393999999998</v>
      </c>
      <c r="M2897" t="s">
        <v>21</v>
      </c>
      <c r="N2897" t="s">
        <v>22</v>
      </c>
      <c r="O2897" t="str">
        <f t="shared" si="90"/>
        <v xml:space="preserve">Tier 3-Supermarket </v>
      </c>
      <c r="P2897" s="1">
        <f t="shared" si="91"/>
        <v>5.4289327058422006E-5</v>
      </c>
    </row>
    <row r="2898" spans="1:16" x14ac:dyDescent="0.3">
      <c r="A2898" t="s">
        <v>822</v>
      </c>
      <c r="B2898">
        <v>16.850000000000001</v>
      </c>
      <c r="C2898" t="s">
        <v>24</v>
      </c>
      <c r="D2898">
        <v>2.6700000000000002E-2</v>
      </c>
      <c r="E2898" t="s">
        <v>86</v>
      </c>
      <c r="F2898">
        <v>92.712000000000003</v>
      </c>
      <c r="G2898" t="s">
        <v>51</v>
      </c>
      <c r="H2898">
        <v>2007</v>
      </c>
      <c r="J2898" t="s">
        <v>49</v>
      </c>
      <c r="K2898" t="s">
        <v>20</v>
      </c>
      <c r="L2898">
        <v>1513.1277</v>
      </c>
      <c r="M2898" t="s">
        <v>45</v>
      </c>
      <c r="N2898" t="s">
        <v>22</v>
      </c>
      <c r="O2898" t="str">
        <f t="shared" si="90"/>
        <v xml:space="preserve">Tier 2-Supermarket </v>
      </c>
      <c r="P2898" s="1">
        <f t="shared" si="91"/>
        <v>3.1615070989747475E-5</v>
      </c>
    </row>
    <row r="2899" spans="1:16" x14ac:dyDescent="0.3">
      <c r="A2899" t="s">
        <v>822</v>
      </c>
      <c r="B2899">
        <v>16.850000000000001</v>
      </c>
      <c r="C2899" t="s">
        <v>24</v>
      </c>
      <c r="D2899">
        <v>2.6499999999999999E-2</v>
      </c>
      <c r="E2899" t="s">
        <v>86</v>
      </c>
      <c r="F2899">
        <v>93.311999999999998</v>
      </c>
      <c r="G2899" t="s">
        <v>65</v>
      </c>
      <c r="H2899">
        <v>2004</v>
      </c>
      <c r="I2899" t="s">
        <v>55</v>
      </c>
      <c r="J2899" t="s">
        <v>49</v>
      </c>
      <c r="K2899" t="s">
        <v>20</v>
      </c>
      <c r="L2899">
        <v>1523.7995000000001</v>
      </c>
      <c r="M2899" t="s">
        <v>45</v>
      </c>
      <c r="N2899" t="s">
        <v>22</v>
      </c>
      <c r="O2899" t="str">
        <f t="shared" si="90"/>
        <v xml:space="preserve">Tier 2-Supermarket </v>
      </c>
      <c r="P2899" s="1">
        <f t="shared" si="91"/>
        <v>3.1838046033154843E-5</v>
      </c>
    </row>
    <row r="2900" spans="1:16" x14ac:dyDescent="0.3">
      <c r="A2900" t="s">
        <v>259</v>
      </c>
      <c r="B2900">
        <v>16.850000000000001</v>
      </c>
      <c r="C2900" t="s">
        <v>15</v>
      </c>
      <c r="D2900">
        <v>3.6499999999999998E-2</v>
      </c>
      <c r="E2900" t="s">
        <v>44</v>
      </c>
      <c r="F2900">
        <v>91.448999999999998</v>
      </c>
      <c r="G2900" t="s">
        <v>26</v>
      </c>
      <c r="H2900">
        <v>2009</v>
      </c>
      <c r="I2900" t="s">
        <v>18</v>
      </c>
      <c r="J2900" t="s">
        <v>27</v>
      </c>
      <c r="K2900" t="s">
        <v>28</v>
      </c>
      <c r="L2900">
        <v>1130.5432000000001</v>
      </c>
      <c r="M2900" t="s">
        <v>45</v>
      </c>
      <c r="N2900" t="s">
        <v>22</v>
      </c>
      <c r="O2900" t="str">
        <f t="shared" si="90"/>
        <v xml:space="preserve">Tier 3-Supermarket </v>
      </c>
      <c r="P2900" s="1">
        <f t="shared" si="91"/>
        <v>2.3621405863481501E-5</v>
      </c>
    </row>
    <row r="2901" spans="1:16" x14ac:dyDescent="0.3">
      <c r="A2901" t="s">
        <v>822</v>
      </c>
      <c r="B2901">
        <v>16.850000000000001</v>
      </c>
      <c r="C2901" t="s">
        <v>24</v>
      </c>
      <c r="D2901">
        <v>2.6499999999999999E-2</v>
      </c>
      <c r="E2901" t="s">
        <v>86</v>
      </c>
      <c r="F2901">
        <v>93.012</v>
      </c>
      <c r="G2901" t="s">
        <v>39</v>
      </c>
      <c r="H2901">
        <v>1987</v>
      </c>
      <c r="I2901" t="s">
        <v>40</v>
      </c>
      <c r="J2901" t="s">
        <v>27</v>
      </c>
      <c r="K2901" t="s">
        <v>20</v>
      </c>
      <c r="L2901">
        <v>1450.3797</v>
      </c>
      <c r="M2901" t="s">
        <v>45</v>
      </c>
      <c r="N2901" t="s">
        <v>22</v>
      </c>
      <c r="O2901" t="str">
        <f t="shared" si="90"/>
        <v xml:space="preserve">Tier 3-Supermarket </v>
      </c>
      <c r="P2901" s="1">
        <f t="shared" si="91"/>
        <v>3.0304023366691818E-5</v>
      </c>
    </row>
    <row r="2902" spans="1:16" x14ac:dyDescent="0.3">
      <c r="A2902" t="s">
        <v>822</v>
      </c>
      <c r="B2902">
        <v>16.850000000000001</v>
      </c>
      <c r="C2902" t="s">
        <v>24</v>
      </c>
      <c r="D2902">
        <v>0</v>
      </c>
      <c r="E2902" t="s">
        <v>86</v>
      </c>
      <c r="F2902">
        <v>93.712000000000003</v>
      </c>
      <c r="G2902" t="s">
        <v>34</v>
      </c>
      <c r="H2902">
        <v>1998</v>
      </c>
      <c r="J2902" t="s">
        <v>27</v>
      </c>
      <c r="K2902" t="s">
        <v>35</v>
      </c>
      <c r="L2902">
        <v>207.5179</v>
      </c>
      <c r="M2902" t="s">
        <v>45</v>
      </c>
      <c r="N2902" t="s">
        <v>36</v>
      </c>
      <c r="O2902" t="str">
        <f t="shared" si="90"/>
        <v>Tier 3-Grocery Stor</v>
      </c>
      <c r="P2902" s="1">
        <f t="shared" si="91"/>
        <v>4.3358489439743372E-6</v>
      </c>
    </row>
    <row r="2903" spans="1:16" x14ac:dyDescent="0.3">
      <c r="A2903" t="s">
        <v>717</v>
      </c>
      <c r="B2903">
        <v>16.850000000000001</v>
      </c>
      <c r="C2903" t="s">
        <v>15</v>
      </c>
      <c r="D2903">
        <v>0.1394</v>
      </c>
      <c r="E2903" t="s">
        <v>44</v>
      </c>
      <c r="F2903">
        <v>145.976</v>
      </c>
      <c r="G2903" t="s">
        <v>65</v>
      </c>
      <c r="H2903">
        <v>2004</v>
      </c>
      <c r="I2903" t="s">
        <v>55</v>
      </c>
      <c r="J2903" t="s">
        <v>49</v>
      </c>
      <c r="K2903" t="s">
        <v>20</v>
      </c>
      <c r="L2903">
        <v>2076.2100999999998</v>
      </c>
      <c r="M2903" t="s">
        <v>45</v>
      </c>
      <c r="N2903" t="s">
        <v>57</v>
      </c>
      <c r="O2903" t="str">
        <f t="shared" si="90"/>
        <v xml:space="preserve">Tier 2-Supermarket </v>
      </c>
      <c r="P2903" s="1">
        <f t="shared" si="91"/>
        <v>4.3380033093790229E-5</v>
      </c>
    </row>
    <row r="2904" spans="1:16" x14ac:dyDescent="0.3">
      <c r="A2904" t="s">
        <v>537</v>
      </c>
      <c r="B2904">
        <v>16.850000000000001</v>
      </c>
      <c r="C2904" t="s">
        <v>15</v>
      </c>
      <c r="D2904">
        <v>4.4499999999999998E-2</v>
      </c>
      <c r="E2904" t="s">
        <v>33</v>
      </c>
      <c r="F2904">
        <v>184.227</v>
      </c>
      <c r="G2904" t="s">
        <v>17</v>
      </c>
      <c r="H2904">
        <v>1999</v>
      </c>
      <c r="I2904" t="s">
        <v>18</v>
      </c>
      <c r="J2904" t="s">
        <v>19</v>
      </c>
      <c r="K2904" t="s">
        <v>20</v>
      </c>
      <c r="L2904">
        <v>2896.8553999999999</v>
      </c>
      <c r="M2904" t="s">
        <v>21</v>
      </c>
      <c r="N2904" t="s">
        <v>22</v>
      </c>
      <c r="O2904" t="str">
        <f t="shared" si="90"/>
        <v xml:space="preserve">Tier 1-Supermarket </v>
      </c>
      <c r="P2904" s="1">
        <f t="shared" si="91"/>
        <v>6.0526477122871596E-5</v>
      </c>
    </row>
    <row r="2905" spans="1:16" x14ac:dyDescent="0.3">
      <c r="A2905" t="s">
        <v>1152</v>
      </c>
      <c r="B2905">
        <v>16.850000000000001</v>
      </c>
      <c r="C2905" t="s">
        <v>24</v>
      </c>
      <c r="D2905">
        <v>7.9699999999999993E-2</v>
      </c>
      <c r="E2905" t="s">
        <v>44</v>
      </c>
      <c r="F2905">
        <v>110.154</v>
      </c>
      <c r="G2905" t="s">
        <v>65</v>
      </c>
      <c r="H2905">
        <v>2004</v>
      </c>
      <c r="I2905" t="s">
        <v>55</v>
      </c>
      <c r="J2905" t="s">
        <v>49</v>
      </c>
      <c r="K2905" t="s">
        <v>20</v>
      </c>
      <c r="L2905">
        <v>1483.6826000000001</v>
      </c>
      <c r="M2905" t="s">
        <v>45</v>
      </c>
      <c r="N2905" t="s">
        <v>22</v>
      </c>
      <c r="O2905" t="str">
        <f t="shared" si="90"/>
        <v xml:space="preserve">Tier 2-Supermarket </v>
      </c>
      <c r="P2905" s="1">
        <f t="shared" si="91"/>
        <v>3.0999849335421661E-5</v>
      </c>
    </row>
    <row r="2906" spans="1:16" x14ac:dyDescent="0.3">
      <c r="A2906" t="s">
        <v>143</v>
      </c>
      <c r="B2906">
        <v>16.850000000000001</v>
      </c>
      <c r="C2906" t="s">
        <v>24</v>
      </c>
      <c r="D2906">
        <v>0</v>
      </c>
      <c r="E2906" t="s">
        <v>47</v>
      </c>
      <c r="F2906">
        <v>193.24799999999999</v>
      </c>
      <c r="G2906" t="s">
        <v>26</v>
      </c>
      <c r="H2906">
        <v>2009</v>
      </c>
      <c r="I2906" t="s">
        <v>18</v>
      </c>
      <c r="J2906" t="s">
        <v>27</v>
      </c>
      <c r="K2906" t="s">
        <v>28</v>
      </c>
      <c r="L2906">
        <v>2556.9011</v>
      </c>
      <c r="M2906" t="s">
        <v>45</v>
      </c>
      <c r="N2906" t="s">
        <v>36</v>
      </c>
      <c r="O2906" t="str">
        <f t="shared" si="90"/>
        <v xml:space="preserve">Tier 3-Supermarket </v>
      </c>
      <c r="P2906" s="1">
        <f t="shared" si="91"/>
        <v>5.3423521220491443E-5</v>
      </c>
    </row>
    <row r="2907" spans="1:16" x14ac:dyDescent="0.3">
      <c r="A2907" t="s">
        <v>143</v>
      </c>
      <c r="B2907">
        <v>16.850000000000001</v>
      </c>
      <c r="C2907" t="s">
        <v>24</v>
      </c>
      <c r="D2907">
        <v>0.15989999999999999</v>
      </c>
      <c r="E2907" t="s">
        <v>47</v>
      </c>
      <c r="F2907">
        <v>192.74799999999999</v>
      </c>
      <c r="G2907" t="s">
        <v>54</v>
      </c>
      <c r="H2907">
        <v>1997</v>
      </c>
      <c r="I2907" t="s">
        <v>55</v>
      </c>
      <c r="J2907" t="s">
        <v>19</v>
      </c>
      <c r="K2907" t="s">
        <v>20</v>
      </c>
      <c r="L2907">
        <v>3065.4132</v>
      </c>
      <c r="M2907" t="s">
        <v>45</v>
      </c>
      <c r="N2907" t="s">
        <v>57</v>
      </c>
      <c r="O2907" t="str">
        <f t="shared" si="90"/>
        <v xml:space="preserve">Tier 1-Supermarket </v>
      </c>
      <c r="P2907" s="1">
        <f t="shared" si="91"/>
        <v>6.4048299380752184E-5</v>
      </c>
    </row>
    <row r="2908" spans="1:16" x14ac:dyDescent="0.3">
      <c r="A2908" t="s">
        <v>119</v>
      </c>
      <c r="B2908">
        <v>16.75</v>
      </c>
      <c r="C2908" t="s">
        <v>72</v>
      </c>
      <c r="D2908">
        <v>4.5199999999999997E-2</v>
      </c>
      <c r="E2908" t="s">
        <v>44</v>
      </c>
      <c r="F2908">
        <v>187.95599999999999</v>
      </c>
      <c r="G2908" t="s">
        <v>26</v>
      </c>
      <c r="H2908">
        <v>2009</v>
      </c>
      <c r="I2908" t="s">
        <v>18</v>
      </c>
      <c r="J2908" t="s">
        <v>27</v>
      </c>
      <c r="K2908" t="s">
        <v>28</v>
      </c>
      <c r="L2908">
        <v>4693.8900000000003</v>
      </c>
      <c r="M2908" t="s">
        <v>45</v>
      </c>
      <c r="N2908" t="s">
        <v>22</v>
      </c>
      <c r="O2908" t="str">
        <f t="shared" si="90"/>
        <v xml:space="preserve">Tier 3-Supermarket </v>
      </c>
      <c r="P2908" s="1">
        <f t="shared" si="91"/>
        <v>9.8073457757772721E-5</v>
      </c>
    </row>
    <row r="2909" spans="1:16" x14ac:dyDescent="0.3">
      <c r="A2909" t="s">
        <v>133</v>
      </c>
      <c r="B2909">
        <v>16.75</v>
      </c>
      <c r="C2909" t="s">
        <v>24</v>
      </c>
      <c r="D2909">
        <v>2.4799999999999999E-2</v>
      </c>
      <c r="E2909" t="s">
        <v>25</v>
      </c>
      <c r="F2909">
        <v>38.781999999999996</v>
      </c>
      <c r="G2909" t="s">
        <v>39</v>
      </c>
      <c r="H2909">
        <v>1987</v>
      </c>
      <c r="I2909" t="s">
        <v>40</v>
      </c>
      <c r="J2909" t="s">
        <v>27</v>
      </c>
      <c r="K2909" t="s">
        <v>20</v>
      </c>
      <c r="L2909">
        <v>667.79740000000004</v>
      </c>
      <c r="M2909" t="s">
        <v>29</v>
      </c>
      <c r="N2909" t="s">
        <v>22</v>
      </c>
      <c r="O2909" t="str">
        <f t="shared" si="90"/>
        <v xml:space="preserve">Tier 3-Supermarket </v>
      </c>
      <c r="P2909" s="1">
        <f t="shared" si="91"/>
        <v>1.3952862146247664E-5</v>
      </c>
    </row>
    <row r="2910" spans="1:16" x14ac:dyDescent="0.3">
      <c r="A2910" t="s">
        <v>260</v>
      </c>
      <c r="B2910">
        <v>16.75</v>
      </c>
      <c r="C2910" t="s">
        <v>15</v>
      </c>
      <c r="D2910">
        <v>8.1299999999999997E-2</v>
      </c>
      <c r="E2910" t="s">
        <v>33</v>
      </c>
      <c r="F2910">
        <v>256.49900000000002</v>
      </c>
      <c r="G2910" t="s">
        <v>39</v>
      </c>
      <c r="H2910">
        <v>1987</v>
      </c>
      <c r="I2910" t="s">
        <v>40</v>
      </c>
      <c r="J2910" t="s">
        <v>27</v>
      </c>
      <c r="K2910" t="s">
        <v>20</v>
      </c>
      <c r="L2910">
        <v>7452.9651999999996</v>
      </c>
      <c r="M2910" t="s">
        <v>21</v>
      </c>
      <c r="N2910" t="s">
        <v>22</v>
      </c>
      <c r="O2910" t="str">
        <f t="shared" si="90"/>
        <v xml:space="preserve">Tier 3-Supermarket </v>
      </c>
      <c r="P2910" s="1">
        <f t="shared" si="91"/>
        <v>1.5572117533907911E-4</v>
      </c>
    </row>
    <row r="2911" spans="1:16" x14ac:dyDescent="0.3">
      <c r="A2911" t="s">
        <v>333</v>
      </c>
      <c r="B2911">
        <v>16.75</v>
      </c>
      <c r="C2911" t="s">
        <v>15</v>
      </c>
      <c r="D2911">
        <v>6.0499999999999998E-2</v>
      </c>
      <c r="E2911" t="s">
        <v>16</v>
      </c>
      <c r="F2911">
        <v>169.81100000000001</v>
      </c>
      <c r="G2911" t="s">
        <v>39</v>
      </c>
      <c r="H2911">
        <v>1987</v>
      </c>
      <c r="I2911" t="s">
        <v>40</v>
      </c>
      <c r="J2911" t="s">
        <v>27</v>
      </c>
      <c r="K2911" t="s">
        <v>20</v>
      </c>
      <c r="L2911">
        <v>3251.1014</v>
      </c>
      <c r="M2911" t="s">
        <v>21</v>
      </c>
      <c r="N2911" t="s">
        <v>22</v>
      </c>
      <c r="O2911" t="str">
        <f t="shared" si="90"/>
        <v xml:space="preserve">Tier 3-Supermarket </v>
      </c>
      <c r="P2911" s="1">
        <f t="shared" si="91"/>
        <v>6.792804173492257E-5</v>
      </c>
    </row>
    <row r="2912" spans="1:16" x14ac:dyDescent="0.3">
      <c r="A2912" t="s">
        <v>133</v>
      </c>
      <c r="B2912">
        <v>16.75</v>
      </c>
      <c r="C2912" t="s">
        <v>24</v>
      </c>
      <c r="D2912">
        <v>0</v>
      </c>
      <c r="E2912" t="s">
        <v>25</v>
      </c>
      <c r="F2912">
        <v>39.381999999999998</v>
      </c>
      <c r="G2912" t="s">
        <v>54</v>
      </c>
      <c r="H2912">
        <v>1997</v>
      </c>
      <c r="I2912" t="s">
        <v>55</v>
      </c>
      <c r="J2912" t="s">
        <v>19</v>
      </c>
      <c r="K2912" t="s">
        <v>20</v>
      </c>
      <c r="L2912">
        <v>353.53980000000001</v>
      </c>
      <c r="M2912" t="s">
        <v>29</v>
      </c>
      <c r="N2912" t="s">
        <v>36</v>
      </c>
      <c r="O2912" t="str">
        <f t="shared" si="90"/>
        <v xml:space="preserve">Tier 1-Supermarket </v>
      </c>
      <c r="P2912" s="1">
        <f t="shared" si="91"/>
        <v>7.3868093715428807E-6</v>
      </c>
    </row>
    <row r="2913" spans="1:16" x14ac:dyDescent="0.3">
      <c r="A2913" t="s">
        <v>512</v>
      </c>
      <c r="B2913">
        <v>16.75</v>
      </c>
      <c r="C2913" t="s">
        <v>24</v>
      </c>
      <c r="D2913">
        <v>8.2000000000000007E-3</v>
      </c>
      <c r="E2913" t="s">
        <v>86</v>
      </c>
      <c r="F2913">
        <v>102.867</v>
      </c>
      <c r="G2913" t="s">
        <v>48</v>
      </c>
      <c r="H2913">
        <v>2002</v>
      </c>
      <c r="J2913" t="s">
        <v>49</v>
      </c>
      <c r="K2913" t="s">
        <v>20</v>
      </c>
      <c r="L2913">
        <v>1528.011</v>
      </c>
      <c r="M2913" t="s">
        <v>45</v>
      </c>
      <c r="N2913" t="s">
        <v>22</v>
      </c>
      <c r="O2913" t="str">
        <f t="shared" si="90"/>
        <v xml:space="preserve">Tier 2-Supermarket </v>
      </c>
      <c r="P2913" s="1">
        <f t="shared" si="91"/>
        <v>3.1926040504126006E-5</v>
      </c>
    </row>
    <row r="2914" spans="1:16" x14ac:dyDescent="0.3">
      <c r="A2914" t="s">
        <v>572</v>
      </c>
      <c r="B2914">
        <v>16.75</v>
      </c>
      <c r="C2914" t="s">
        <v>24</v>
      </c>
      <c r="D2914">
        <v>8.6E-3</v>
      </c>
      <c r="E2914" t="s">
        <v>31</v>
      </c>
      <c r="F2914">
        <v>72.304000000000002</v>
      </c>
      <c r="G2914" t="s">
        <v>17</v>
      </c>
      <c r="H2914">
        <v>1999</v>
      </c>
      <c r="I2914" t="s">
        <v>18</v>
      </c>
      <c r="J2914" t="s">
        <v>19</v>
      </c>
      <c r="K2914" t="s">
        <v>20</v>
      </c>
      <c r="L2914">
        <v>960.74940000000004</v>
      </c>
      <c r="M2914" t="s">
        <v>21</v>
      </c>
      <c r="N2914" t="s">
        <v>22</v>
      </c>
      <c r="O2914" t="str">
        <f t="shared" si="90"/>
        <v xml:space="preserve">Tier 1-Supermarket </v>
      </c>
      <c r="P2914" s="1">
        <f t="shared" si="91"/>
        <v>2.0073758800633478E-5</v>
      </c>
    </row>
    <row r="2915" spans="1:16" x14ac:dyDescent="0.3">
      <c r="A2915" t="s">
        <v>119</v>
      </c>
      <c r="B2915">
        <v>16.75</v>
      </c>
      <c r="C2915" t="s">
        <v>15</v>
      </c>
      <c r="D2915">
        <v>4.4999999999999998E-2</v>
      </c>
      <c r="E2915" t="s">
        <v>44</v>
      </c>
      <c r="F2915">
        <v>186.45599999999999</v>
      </c>
      <c r="G2915" t="s">
        <v>54</v>
      </c>
      <c r="H2915">
        <v>1997</v>
      </c>
      <c r="I2915" t="s">
        <v>55</v>
      </c>
      <c r="J2915" t="s">
        <v>19</v>
      </c>
      <c r="K2915" t="s">
        <v>20</v>
      </c>
      <c r="L2915">
        <v>3942.8676</v>
      </c>
      <c r="M2915" t="s">
        <v>45</v>
      </c>
      <c r="N2915" t="s">
        <v>22</v>
      </c>
      <c r="O2915" t="str">
        <f t="shared" si="90"/>
        <v xml:space="preserve">Tier 1-Supermarket </v>
      </c>
      <c r="P2915" s="1">
        <f t="shared" si="91"/>
        <v>8.2381704516529082E-5</v>
      </c>
    </row>
    <row r="2916" spans="1:16" x14ac:dyDescent="0.3">
      <c r="A2916" t="s">
        <v>633</v>
      </c>
      <c r="B2916">
        <v>16.75</v>
      </c>
      <c r="C2916" t="s">
        <v>15</v>
      </c>
      <c r="D2916">
        <v>7.5899999999999995E-2</v>
      </c>
      <c r="E2916" t="s">
        <v>63</v>
      </c>
      <c r="F2916">
        <v>36.853000000000002</v>
      </c>
      <c r="G2916" t="s">
        <v>17</v>
      </c>
      <c r="H2916">
        <v>1999</v>
      </c>
      <c r="I2916" t="s">
        <v>18</v>
      </c>
      <c r="J2916" t="s">
        <v>19</v>
      </c>
      <c r="K2916" t="s">
        <v>20</v>
      </c>
      <c r="L2916">
        <v>1150.5024000000001</v>
      </c>
      <c r="M2916" t="s">
        <v>38</v>
      </c>
      <c r="N2916" t="s">
        <v>22</v>
      </c>
      <c r="O2916" t="str">
        <f t="shared" si="90"/>
        <v xml:space="preserve">Tier 1-Supermarket </v>
      </c>
      <c r="P2916" s="1">
        <f t="shared" si="91"/>
        <v>2.403843049722429E-5</v>
      </c>
    </row>
    <row r="2917" spans="1:16" x14ac:dyDescent="0.3">
      <c r="A2917" t="s">
        <v>636</v>
      </c>
      <c r="B2917">
        <v>16.75</v>
      </c>
      <c r="C2917" t="s">
        <v>15</v>
      </c>
      <c r="D2917">
        <v>0.12909999999999999</v>
      </c>
      <c r="E2917" t="s">
        <v>79</v>
      </c>
      <c r="F2917">
        <v>89.486000000000004</v>
      </c>
      <c r="G2917" t="s">
        <v>17</v>
      </c>
      <c r="H2917">
        <v>1999</v>
      </c>
      <c r="I2917" t="s">
        <v>18</v>
      </c>
      <c r="J2917" t="s">
        <v>19</v>
      </c>
      <c r="K2917" t="s">
        <v>20</v>
      </c>
      <c r="L2917">
        <v>1054.6271999999999</v>
      </c>
      <c r="M2917" t="s">
        <v>21</v>
      </c>
      <c r="N2917" t="s">
        <v>57</v>
      </c>
      <c r="O2917" t="str">
        <f t="shared" si="90"/>
        <v xml:space="preserve">Tier 1-Supermarket </v>
      </c>
      <c r="P2917" s="1">
        <f t="shared" si="91"/>
        <v>2.2035227955788931E-5</v>
      </c>
    </row>
    <row r="2918" spans="1:16" x14ac:dyDescent="0.3">
      <c r="A2918" t="s">
        <v>685</v>
      </c>
      <c r="B2918">
        <v>16.75</v>
      </c>
      <c r="C2918" t="s">
        <v>15</v>
      </c>
      <c r="D2918">
        <v>2.98E-2</v>
      </c>
      <c r="E2918" t="s">
        <v>44</v>
      </c>
      <c r="F2918">
        <v>39.182000000000002</v>
      </c>
      <c r="G2918" t="s">
        <v>48</v>
      </c>
      <c r="H2918">
        <v>2002</v>
      </c>
      <c r="J2918" t="s">
        <v>49</v>
      </c>
      <c r="K2918" t="s">
        <v>20</v>
      </c>
      <c r="L2918">
        <v>314.25760000000002</v>
      </c>
      <c r="M2918" t="s">
        <v>45</v>
      </c>
      <c r="N2918" t="s">
        <v>22</v>
      </c>
      <c r="O2918" t="str">
        <f t="shared" si="90"/>
        <v xml:space="preserve">Tier 2-Supermarket </v>
      </c>
      <c r="P2918" s="1">
        <f t="shared" si="91"/>
        <v>6.5660527747047836E-6</v>
      </c>
    </row>
    <row r="2919" spans="1:16" x14ac:dyDescent="0.3">
      <c r="A2919" t="s">
        <v>633</v>
      </c>
      <c r="B2919">
        <v>16.75</v>
      </c>
      <c r="C2919" t="s">
        <v>15</v>
      </c>
      <c r="D2919">
        <v>0.1268</v>
      </c>
      <c r="E2919" t="s">
        <v>63</v>
      </c>
      <c r="F2919">
        <v>35.753</v>
      </c>
      <c r="G2919" t="s">
        <v>34</v>
      </c>
      <c r="H2919">
        <v>1998</v>
      </c>
      <c r="J2919" t="s">
        <v>27</v>
      </c>
      <c r="K2919" t="s">
        <v>35</v>
      </c>
      <c r="L2919">
        <v>143.81280000000001</v>
      </c>
      <c r="M2919" t="s">
        <v>38</v>
      </c>
      <c r="N2919" t="s">
        <v>57</v>
      </c>
      <c r="O2919" t="str">
        <f t="shared" si="90"/>
        <v>Tier 3-Grocery Stor</v>
      </c>
      <c r="P2919" s="1">
        <f t="shared" si="91"/>
        <v>3.0048038121530363E-6</v>
      </c>
    </row>
    <row r="2920" spans="1:16" x14ac:dyDescent="0.3">
      <c r="A2920" t="s">
        <v>260</v>
      </c>
      <c r="B2920">
        <v>16.75</v>
      </c>
      <c r="C2920" t="s">
        <v>15</v>
      </c>
      <c r="D2920">
        <v>8.1699999999999995E-2</v>
      </c>
      <c r="E2920" t="s">
        <v>33</v>
      </c>
      <c r="F2920">
        <v>258.399</v>
      </c>
      <c r="G2920" t="s">
        <v>26</v>
      </c>
      <c r="H2920">
        <v>2009</v>
      </c>
      <c r="I2920" t="s">
        <v>18</v>
      </c>
      <c r="J2920" t="s">
        <v>27</v>
      </c>
      <c r="K2920" t="s">
        <v>28</v>
      </c>
      <c r="L2920">
        <v>1541.9928</v>
      </c>
      <c r="M2920" t="s">
        <v>21</v>
      </c>
      <c r="N2920" t="s">
        <v>22</v>
      </c>
      <c r="O2920" t="str">
        <f t="shared" si="90"/>
        <v xml:space="preserve">Tier 3-Supermarket </v>
      </c>
      <c r="P2920" s="1">
        <f t="shared" si="91"/>
        <v>3.2218174208085331E-5</v>
      </c>
    </row>
    <row r="2921" spans="1:16" x14ac:dyDescent="0.3">
      <c r="A2921" t="s">
        <v>851</v>
      </c>
      <c r="B2921">
        <v>16.75</v>
      </c>
      <c r="C2921" t="s">
        <v>15</v>
      </c>
      <c r="D2921">
        <v>0.105</v>
      </c>
      <c r="E2921" t="s">
        <v>44</v>
      </c>
      <c r="F2921">
        <v>155.26300000000001</v>
      </c>
      <c r="G2921" t="s">
        <v>17</v>
      </c>
      <c r="H2921">
        <v>1999</v>
      </c>
      <c r="I2921" t="s">
        <v>18</v>
      </c>
      <c r="J2921" t="s">
        <v>19</v>
      </c>
      <c r="K2921" t="s">
        <v>20</v>
      </c>
      <c r="L2921">
        <v>1721.0930000000001</v>
      </c>
      <c r="M2921" t="s">
        <v>45</v>
      </c>
      <c r="N2921" t="s">
        <v>57</v>
      </c>
      <c r="O2921" t="str">
        <f t="shared" si="90"/>
        <v xml:space="preserve">Tier 1-Supermarket </v>
      </c>
      <c r="P2921" s="1">
        <f t="shared" si="91"/>
        <v>3.5960267844516661E-5</v>
      </c>
    </row>
    <row r="2922" spans="1:16" x14ac:dyDescent="0.3">
      <c r="A2922" t="s">
        <v>633</v>
      </c>
      <c r="B2922">
        <v>16.75</v>
      </c>
      <c r="C2922" t="s">
        <v>15</v>
      </c>
      <c r="D2922">
        <v>7.5899999999999995E-2</v>
      </c>
      <c r="E2922" t="s">
        <v>63</v>
      </c>
      <c r="F2922">
        <v>37.652999999999999</v>
      </c>
      <c r="G2922" t="s">
        <v>48</v>
      </c>
      <c r="H2922">
        <v>2002</v>
      </c>
      <c r="J2922" t="s">
        <v>49</v>
      </c>
      <c r="K2922" t="s">
        <v>20</v>
      </c>
      <c r="L2922">
        <v>575.25120000000004</v>
      </c>
      <c r="M2922" t="s">
        <v>38</v>
      </c>
      <c r="N2922" t="s">
        <v>22</v>
      </c>
      <c r="O2922" t="str">
        <f t="shared" si="90"/>
        <v xml:space="preserve">Tier 2-Supermarket </v>
      </c>
      <c r="P2922" s="1">
        <f t="shared" si="91"/>
        <v>1.2019215248612145E-5</v>
      </c>
    </row>
    <row r="2923" spans="1:16" x14ac:dyDescent="0.3">
      <c r="A2923" t="s">
        <v>922</v>
      </c>
      <c r="B2923">
        <v>16.75</v>
      </c>
      <c r="C2923" t="s">
        <v>15</v>
      </c>
      <c r="D2923">
        <v>3.2599999999999997E-2</v>
      </c>
      <c r="E2923" t="s">
        <v>63</v>
      </c>
      <c r="F2923">
        <v>192.11600000000001</v>
      </c>
      <c r="G2923" t="s">
        <v>65</v>
      </c>
      <c r="H2923">
        <v>2004</v>
      </c>
      <c r="I2923" t="s">
        <v>55</v>
      </c>
      <c r="J2923" t="s">
        <v>49</v>
      </c>
      <c r="K2923" t="s">
        <v>20</v>
      </c>
      <c r="L2923">
        <v>3848.3240000000001</v>
      </c>
      <c r="M2923" t="s">
        <v>38</v>
      </c>
      <c r="N2923" t="s">
        <v>22</v>
      </c>
      <c r="O2923" t="str">
        <f t="shared" si="90"/>
        <v xml:space="preserve">Tier 2-Supermarket </v>
      </c>
      <c r="P2923" s="1">
        <f t="shared" si="91"/>
        <v>8.040632423261366E-5</v>
      </c>
    </row>
    <row r="2924" spans="1:16" x14ac:dyDescent="0.3">
      <c r="A2924" t="s">
        <v>633</v>
      </c>
      <c r="B2924">
        <v>16.75</v>
      </c>
      <c r="C2924" t="s">
        <v>72</v>
      </c>
      <c r="D2924">
        <v>7.6200000000000004E-2</v>
      </c>
      <c r="E2924" t="s">
        <v>63</v>
      </c>
      <c r="F2924">
        <v>34.052999999999997</v>
      </c>
      <c r="G2924" t="s">
        <v>51</v>
      </c>
      <c r="H2924">
        <v>2007</v>
      </c>
      <c r="J2924" t="s">
        <v>49</v>
      </c>
      <c r="K2924" t="s">
        <v>20</v>
      </c>
      <c r="L2924">
        <v>575.25120000000004</v>
      </c>
      <c r="M2924" t="s">
        <v>38</v>
      </c>
      <c r="N2924" t="s">
        <v>22</v>
      </c>
      <c r="O2924" t="str">
        <f t="shared" si="90"/>
        <v xml:space="preserve">Tier 2-Supermarket </v>
      </c>
      <c r="P2924" s="1">
        <f t="shared" si="91"/>
        <v>1.2019215248612145E-5</v>
      </c>
    </row>
    <row r="2925" spans="1:16" x14ac:dyDescent="0.3">
      <c r="A2925" t="s">
        <v>333</v>
      </c>
      <c r="B2925">
        <v>16.75</v>
      </c>
      <c r="C2925" t="s">
        <v>15</v>
      </c>
      <c r="D2925">
        <v>6.08E-2</v>
      </c>
      <c r="E2925" t="s">
        <v>16</v>
      </c>
      <c r="F2925">
        <v>170.411</v>
      </c>
      <c r="G2925" t="s">
        <v>26</v>
      </c>
      <c r="H2925">
        <v>2009</v>
      </c>
      <c r="I2925" t="s">
        <v>18</v>
      </c>
      <c r="J2925" t="s">
        <v>27</v>
      </c>
      <c r="K2925" t="s">
        <v>28</v>
      </c>
      <c r="L2925">
        <v>513.33180000000004</v>
      </c>
      <c r="M2925" t="s">
        <v>21</v>
      </c>
      <c r="N2925" t="s">
        <v>22</v>
      </c>
      <c r="O2925" t="str">
        <f t="shared" si="90"/>
        <v xml:space="preserve">Tier 3-Supermarket </v>
      </c>
      <c r="P2925" s="1">
        <f t="shared" si="91"/>
        <v>1.0725480273935144E-5</v>
      </c>
    </row>
    <row r="2926" spans="1:16" x14ac:dyDescent="0.3">
      <c r="A2926" t="s">
        <v>851</v>
      </c>
      <c r="B2926">
        <v>16.75</v>
      </c>
      <c r="C2926" t="s">
        <v>15</v>
      </c>
      <c r="D2926">
        <v>0.1048</v>
      </c>
      <c r="E2926" t="s">
        <v>44</v>
      </c>
      <c r="F2926">
        <v>155.16300000000001</v>
      </c>
      <c r="G2926" t="s">
        <v>39</v>
      </c>
      <c r="H2926">
        <v>1987</v>
      </c>
      <c r="I2926" t="s">
        <v>40</v>
      </c>
      <c r="J2926" t="s">
        <v>27</v>
      </c>
      <c r="K2926" t="s">
        <v>20</v>
      </c>
      <c r="L2926">
        <v>2972.797</v>
      </c>
      <c r="M2926" t="s">
        <v>45</v>
      </c>
      <c r="N2926" t="s">
        <v>57</v>
      </c>
      <c r="O2926" t="str">
        <f t="shared" si="90"/>
        <v xml:space="preserve">Tier 3-Supermarket </v>
      </c>
      <c r="P2926" s="1">
        <f t="shared" si="91"/>
        <v>6.2113189913256053E-5</v>
      </c>
    </row>
    <row r="2927" spans="1:16" x14ac:dyDescent="0.3">
      <c r="A2927" t="s">
        <v>260</v>
      </c>
      <c r="B2927">
        <v>16.75</v>
      </c>
      <c r="C2927" t="s">
        <v>15</v>
      </c>
      <c r="D2927">
        <v>8.1299999999999997E-2</v>
      </c>
      <c r="E2927" t="s">
        <v>33</v>
      </c>
      <c r="F2927">
        <v>258.49900000000002</v>
      </c>
      <c r="G2927" t="s">
        <v>65</v>
      </c>
      <c r="H2927">
        <v>2004</v>
      </c>
      <c r="I2927" t="s">
        <v>55</v>
      </c>
      <c r="J2927" t="s">
        <v>49</v>
      </c>
      <c r="K2927" t="s">
        <v>20</v>
      </c>
      <c r="L2927">
        <v>4111.9808000000003</v>
      </c>
      <c r="M2927" t="s">
        <v>21</v>
      </c>
      <c r="N2927" t="s">
        <v>22</v>
      </c>
      <c r="O2927" t="str">
        <f t="shared" si="90"/>
        <v xml:space="preserve">Tier 2-Supermarket </v>
      </c>
      <c r="P2927" s="1">
        <f t="shared" si="91"/>
        <v>8.5915131221560886E-5</v>
      </c>
    </row>
    <row r="2928" spans="1:16" x14ac:dyDescent="0.3">
      <c r="A2928" t="s">
        <v>685</v>
      </c>
      <c r="B2928">
        <v>16.75</v>
      </c>
      <c r="C2928" t="s">
        <v>15</v>
      </c>
      <c r="D2928">
        <v>2.98E-2</v>
      </c>
      <c r="E2928" t="s">
        <v>44</v>
      </c>
      <c r="F2928">
        <v>38.981999999999999</v>
      </c>
      <c r="G2928" t="s">
        <v>17</v>
      </c>
      <c r="H2928">
        <v>1999</v>
      </c>
      <c r="I2928" t="s">
        <v>18</v>
      </c>
      <c r="J2928" t="s">
        <v>19</v>
      </c>
      <c r="K2928" t="s">
        <v>20</v>
      </c>
      <c r="L2928">
        <v>628.51520000000005</v>
      </c>
      <c r="M2928" t="s">
        <v>45</v>
      </c>
      <c r="N2928" t="s">
        <v>22</v>
      </c>
      <c r="O2928" t="str">
        <f t="shared" si="90"/>
        <v xml:space="preserve">Tier 1-Supermarket </v>
      </c>
      <c r="P2928" s="1">
        <f t="shared" si="91"/>
        <v>1.3132105549409567E-5</v>
      </c>
    </row>
    <row r="2929" spans="1:16" x14ac:dyDescent="0.3">
      <c r="A2929" t="s">
        <v>133</v>
      </c>
      <c r="B2929">
        <v>16.75</v>
      </c>
      <c r="C2929" t="s">
        <v>24</v>
      </c>
      <c r="D2929">
        <v>2.4799999999999999E-2</v>
      </c>
      <c r="E2929" t="s">
        <v>25</v>
      </c>
      <c r="F2929">
        <v>39.981999999999999</v>
      </c>
      <c r="G2929" t="s">
        <v>65</v>
      </c>
      <c r="H2929">
        <v>2004</v>
      </c>
      <c r="I2929" t="s">
        <v>55</v>
      </c>
      <c r="J2929" t="s">
        <v>49</v>
      </c>
      <c r="K2929" t="s">
        <v>20</v>
      </c>
      <c r="L2929">
        <v>746.36180000000002</v>
      </c>
      <c r="M2929" t="s">
        <v>29</v>
      </c>
      <c r="N2929" t="s">
        <v>22</v>
      </c>
      <c r="O2929" t="str">
        <f t="shared" si="90"/>
        <v xml:space="preserve">Tier 2-Supermarket </v>
      </c>
      <c r="P2929" s="1">
        <f t="shared" si="91"/>
        <v>1.5594375339923859E-5</v>
      </c>
    </row>
    <row r="2930" spans="1:16" x14ac:dyDescent="0.3">
      <c r="A2930" t="s">
        <v>851</v>
      </c>
      <c r="B2930">
        <v>16.75</v>
      </c>
      <c r="C2930" t="s">
        <v>15</v>
      </c>
      <c r="D2930">
        <v>0.10539999999999999</v>
      </c>
      <c r="E2930" t="s">
        <v>44</v>
      </c>
      <c r="F2930">
        <v>156.16300000000001</v>
      </c>
      <c r="G2930" t="s">
        <v>51</v>
      </c>
      <c r="H2930">
        <v>2007</v>
      </c>
      <c r="J2930" t="s">
        <v>49</v>
      </c>
      <c r="K2930" t="s">
        <v>20</v>
      </c>
      <c r="L2930">
        <v>782.31500000000005</v>
      </c>
      <c r="M2930" t="s">
        <v>45</v>
      </c>
      <c r="N2930" t="s">
        <v>57</v>
      </c>
      <c r="O2930" t="str">
        <f t="shared" si="90"/>
        <v xml:space="preserve">Tier 2-Supermarket </v>
      </c>
      <c r="P2930" s="1">
        <f t="shared" si="91"/>
        <v>1.6345576292962119E-5</v>
      </c>
    </row>
    <row r="2931" spans="1:16" x14ac:dyDescent="0.3">
      <c r="A2931" t="s">
        <v>512</v>
      </c>
      <c r="B2931">
        <v>16.75</v>
      </c>
      <c r="C2931" t="s">
        <v>24</v>
      </c>
      <c r="D2931">
        <v>8.2000000000000007E-3</v>
      </c>
      <c r="E2931" t="s">
        <v>86</v>
      </c>
      <c r="F2931">
        <v>103.56699999999999</v>
      </c>
      <c r="G2931" t="s">
        <v>54</v>
      </c>
      <c r="H2931">
        <v>1997</v>
      </c>
      <c r="I2931" t="s">
        <v>55</v>
      </c>
      <c r="J2931" t="s">
        <v>19</v>
      </c>
      <c r="K2931" t="s">
        <v>20</v>
      </c>
      <c r="L2931">
        <v>1629.8784000000001</v>
      </c>
      <c r="M2931" t="s">
        <v>45</v>
      </c>
      <c r="N2931" t="s">
        <v>22</v>
      </c>
      <c r="O2931" t="str">
        <f t="shared" si="90"/>
        <v xml:space="preserve">Tier 1-Supermarket </v>
      </c>
      <c r="P2931" s="1">
        <f t="shared" si="91"/>
        <v>3.4054443204401079E-5</v>
      </c>
    </row>
    <row r="2932" spans="1:16" x14ac:dyDescent="0.3">
      <c r="A2932" t="s">
        <v>636</v>
      </c>
      <c r="B2932">
        <v>16.75</v>
      </c>
      <c r="C2932" t="s">
        <v>15</v>
      </c>
      <c r="D2932">
        <v>0</v>
      </c>
      <c r="E2932" t="s">
        <v>79</v>
      </c>
      <c r="F2932">
        <v>88.786000000000001</v>
      </c>
      <c r="G2932" t="s">
        <v>48</v>
      </c>
      <c r="H2932">
        <v>2002</v>
      </c>
      <c r="J2932" t="s">
        <v>49</v>
      </c>
      <c r="K2932" t="s">
        <v>20</v>
      </c>
      <c r="L2932">
        <v>966.74159999999995</v>
      </c>
      <c r="M2932" t="s">
        <v>21</v>
      </c>
      <c r="N2932" t="s">
        <v>36</v>
      </c>
      <c r="O2932" t="str">
        <f t="shared" si="90"/>
        <v xml:space="preserve">Tier 2-Supermarket </v>
      </c>
      <c r="P2932" s="1">
        <f t="shared" si="91"/>
        <v>2.0198958959473186E-5</v>
      </c>
    </row>
    <row r="2933" spans="1:16" x14ac:dyDescent="0.3">
      <c r="A2933" t="s">
        <v>119</v>
      </c>
      <c r="B2933">
        <v>16.75</v>
      </c>
      <c r="C2933" t="s">
        <v>15</v>
      </c>
      <c r="D2933">
        <v>4.5100000000000001E-2</v>
      </c>
      <c r="E2933" t="s">
        <v>44</v>
      </c>
      <c r="F2933">
        <v>187.95599999999999</v>
      </c>
      <c r="G2933" t="s">
        <v>48</v>
      </c>
      <c r="H2933">
        <v>2002</v>
      </c>
      <c r="J2933" t="s">
        <v>49</v>
      </c>
      <c r="K2933" t="s">
        <v>20</v>
      </c>
      <c r="L2933">
        <v>2816.3339999999998</v>
      </c>
      <c r="M2933" t="s">
        <v>45</v>
      </c>
      <c r="N2933" t="s">
        <v>22</v>
      </c>
      <c r="O2933" t="str">
        <f t="shared" si="90"/>
        <v xml:space="preserve">Tier 2-Supermarket </v>
      </c>
      <c r="P2933" s="1">
        <f t="shared" si="91"/>
        <v>5.8844074654663623E-5</v>
      </c>
    </row>
    <row r="2934" spans="1:16" x14ac:dyDescent="0.3">
      <c r="A2934" t="s">
        <v>133</v>
      </c>
      <c r="B2934">
        <v>16.75</v>
      </c>
      <c r="C2934" t="s">
        <v>24</v>
      </c>
      <c r="D2934">
        <v>4.1599999999999998E-2</v>
      </c>
      <c r="E2934" t="s">
        <v>25</v>
      </c>
      <c r="F2934">
        <v>40.981999999999999</v>
      </c>
      <c r="G2934" t="s">
        <v>34</v>
      </c>
      <c r="H2934">
        <v>1998</v>
      </c>
      <c r="J2934" t="s">
        <v>27</v>
      </c>
      <c r="K2934" t="s">
        <v>35</v>
      </c>
      <c r="L2934">
        <v>157.12880000000001</v>
      </c>
      <c r="M2934" t="s">
        <v>29</v>
      </c>
      <c r="N2934" t="s">
        <v>22</v>
      </c>
      <c r="O2934" t="str">
        <f t="shared" si="90"/>
        <v>Tier 3-Grocery Stor</v>
      </c>
      <c r="P2934" s="1">
        <f t="shared" si="91"/>
        <v>3.2830263873523918E-6</v>
      </c>
    </row>
    <row r="2935" spans="1:16" x14ac:dyDescent="0.3">
      <c r="A2935" t="s">
        <v>922</v>
      </c>
      <c r="B2935">
        <v>16.75</v>
      </c>
      <c r="C2935" t="s">
        <v>15</v>
      </c>
      <c r="D2935">
        <v>3.27E-2</v>
      </c>
      <c r="E2935" t="s">
        <v>63</v>
      </c>
      <c r="F2935">
        <v>190.816</v>
      </c>
      <c r="G2935" t="s">
        <v>48</v>
      </c>
      <c r="H2935">
        <v>2002</v>
      </c>
      <c r="J2935" t="s">
        <v>49</v>
      </c>
      <c r="K2935" t="s">
        <v>20</v>
      </c>
      <c r="L2935">
        <v>2886.2429999999999</v>
      </c>
      <c r="M2935" t="s">
        <v>38</v>
      </c>
      <c r="N2935" t="s">
        <v>22</v>
      </c>
      <c r="O2935" t="str">
        <f t="shared" si="90"/>
        <v xml:space="preserve">Tier 2-Supermarket </v>
      </c>
      <c r="P2935" s="1">
        <f t="shared" si="91"/>
        <v>6.0304743174460242E-5</v>
      </c>
    </row>
    <row r="2936" spans="1:16" x14ac:dyDescent="0.3">
      <c r="A2936" t="s">
        <v>512</v>
      </c>
      <c r="B2936">
        <v>16.75</v>
      </c>
      <c r="C2936" t="s">
        <v>24</v>
      </c>
      <c r="D2936">
        <v>8.2000000000000007E-3</v>
      </c>
      <c r="E2936" t="s">
        <v>86</v>
      </c>
      <c r="F2936">
        <v>101.267</v>
      </c>
      <c r="G2936" t="s">
        <v>39</v>
      </c>
      <c r="H2936">
        <v>1987</v>
      </c>
      <c r="I2936" t="s">
        <v>40</v>
      </c>
      <c r="J2936" t="s">
        <v>27</v>
      </c>
      <c r="K2936" t="s">
        <v>20</v>
      </c>
      <c r="L2936">
        <v>1528.011</v>
      </c>
      <c r="M2936" t="s">
        <v>45</v>
      </c>
      <c r="N2936" t="s">
        <v>22</v>
      </c>
      <c r="O2936" t="str">
        <f t="shared" si="90"/>
        <v xml:space="preserve">Tier 3-Supermarket </v>
      </c>
      <c r="P2936" s="1">
        <f t="shared" si="91"/>
        <v>3.1926040504126006E-5</v>
      </c>
    </row>
    <row r="2937" spans="1:16" x14ac:dyDescent="0.3">
      <c r="A2937" t="s">
        <v>851</v>
      </c>
      <c r="B2937">
        <v>16.75</v>
      </c>
      <c r="C2937" t="s">
        <v>72</v>
      </c>
      <c r="D2937">
        <v>0.1053</v>
      </c>
      <c r="E2937" t="s">
        <v>44</v>
      </c>
      <c r="F2937">
        <v>156.96299999999999</v>
      </c>
      <c r="G2937" t="s">
        <v>26</v>
      </c>
      <c r="H2937">
        <v>2009</v>
      </c>
      <c r="I2937" t="s">
        <v>18</v>
      </c>
      <c r="J2937" t="s">
        <v>27</v>
      </c>
      <c r="K2937" t="s">
        <v>28</v>
      </c>
      <c r="L2937">
        <v>2816.3339999999998</v>
      </c>
      <c r="M2937" t="s">
        <v>45</v>
      </c>
      <c r="N2937" t="s">
        <v>57</v>
      </c>
      <c r="O2937" t="str">
        <f t="shared" si="90"/>
        <v xml:space="preserve">Tier 3-Supermarket </v>
      </c>
      <c r="P2937" s="1">
        <f t="shared" si="91"/>
        <v>5.8844074654663623E-5</v>
      </c>
    </row>
    <row r="2938" spans="1:16" x14ac:dyDescent="0.3">
      <c r="A2938" t="s">
        <v>633</v>
      </c>
      <c r="B2938">
        <v>16.75</v>
      </c>
      <c r="C2938" t="s">
        <v>15</v>
      </c>
      <c r="D2938">
        <v>7.5700000000000003E-2</v>
      </c>
      <c r="E2938" t="s">
        <v>63</v>
      </c>
      <c r="F2938">
        <v>34.353000000000002</v>
      </c>
      <c r="G2938" t="s">
        <v>65</v>
      </c>
      <c r="H2938">
        <v>2004</v>
      </c>
      <c r="I2938" t="s">
        <v>55</v>
      </c>
      <c r="J2938" t="s">
        <v>49</v>
      </c>
      <c r="K2938" t="s">
        <v>20</v>
      </c>
      <c r="L2938">
        <v>1042.6428000000001</v>
      </c>
      <c r="M2938" t="s">
        <v>38</v>
      </c>
      <c r="N2938" t="s">
        <v>22</v>
      </c>
      <c r="O2938" t="str">
        <f t="shared" si="90"/>
        <v xml:space="preserve">Tier 2-Supermarket </v>
      </c>
      <c r="P2938" s="1">
        <f t="shared" si="91"/>
        <v>2.1784827638109515E-5</v>
      </c>
    </row>
    <row r="2939" spans="1:16" x14ac:dyDescent="0.3">
      <c r="A2939" t="s">
        <v>512</v>
      </c>
      <c r="B2939">
        <v>16.75</v>
      </c>
      <c r="C2939" t="s">
        <v>24</v>
      </c>
      <c r="D2939">
        <v>1.37E-2</v>
      </c>
      <c r="E2939" t="s">
        <v>86</v>
      </c>
      <c r="F2939">
        <v>100.267</v>
      </c>
      <c r="G2939" t="s">
        <v>34</v>
      </c>
      <c r="H2939">
        <v>1998</v>
      </c>
      <c r="J2939" t="s">
        <v>27</v>
      </c>
      <c r="K2939" t="s">
        <v>35</v>
      </c>
      <c r="L2939">
        <v>203.73480000000001</v>
      </c>
      <c r="M2939" t="s">
        <v>45</v>
      </c>
      <c r="N2939" t="s">
        <v>22</v>
      </c>
      <c r="O2939" t="str">
        <f t="shared" si="90"/>
        <v>Tier 3-Grocery Stor</v>
      </c>
      <c r="P2939" s="1">
        <f t="shared" si="91"/>
        <v>4.2568054005501349E-6</v>
      </c>
    </row>
    <row r="2940" spans="1:16" x14ac:dyDescent="0.3">
      <c r="A2940" t="s">
        <v>636</v>
      </c>
      <c r="B2940">
        <v>16.75</v>
      </c>
      <c r="C2940" t="s">
        <v>15</v>
      </c>
      <c r="D2940">
        <v>0.12959999999999999</v>
      </c>
      <c r="E2940" t="s">
        <v>79</v>
      </c>
      <c r="F2940">
        <v>86.186000000000007</v>
      </c>
      <c r="G2940" t="s">
        <v>51</v>
      </c>
      <c r="H2940">
        <v>2007</v>
      </c>
      <c r="J2940" t="s">
        <v>49</v>
      </c>
      <c r="K2940" t="s">
        <v>20</v>
      </c>
      <c r="L2940">
        <v>1406.1695999999999</v>
      </c>
      <c r="M2940" t="s">
        <v>21</v>
      </c>
      <c r="N2940" t="s">
        <v>57</v>
      </c>
      <c r="O2940" t="str">
        <f t="shared" si="90"/>
        <v xml:space="preserve">Tier 2-Supermarket </v>
      </c>
      <c r="P2940" s="1">
        <f t="shared" si="91"/>
        <v>2.9380303941051909E-5</v>
      </c>
    </row>
    <row r="2941" spans="1:16" x14ac:dyDescent="0.3">
      <c r="A2941" t="s">
        <v>1507</v>
      </c>
      <c r="B2941">
        <v>16.75</v>
      </c>
      <c r="C2941" t="s">
        <v>15</v>
      </c>
      <c r="D2941">
        <v>2.12E-2</v>
      </c>
      <c r="E2941" t="s">
        <v>73</v>
      </c>
      <c r="F2941">
        <v>55.13</v>
      </c>
      <c r="G2941" t="s">
        <v>65</v>
      </c>
      <c r="H2941">
        <v>2004</v>
      </c>
      <c r="I2941" t="s">
        <v>55</v>
      </c>
      <c r="J2941" t="s">
        <v>49</v>
      </c>
      <c r="K2941" t="s">
        <v>20</v>
      </c>
      <c r="L2941">
        <v>1240.3853999999999</v>
      </c>
      <c r="M2941" t="s">
        <v>29</v>
      </c>
      <c r="N2941" t="s">
        <v>22</v>
      </c>
      <c r="O2941" t="str">
        <f t="shared" si="90"/>
        <v xml:space="preserve">Tier 2-Supermarket </v>
      </c>
      <c r="P2941" s="1">
        <f t="shared" si="91"/>
        <v>2.5916432879819935E-5</v>
      </c>
    </row>
    <row r="2942" spans="1:16" x14ac:dyDescent="0.3">
      <c r="A2942" t="s">
        <v>572</v>
      </c>
      <c r="B2942">
        <v>16.75</v>
      </c>
      <c r="C2942" t="s">
        <v>24</v>
      </c>
      <c r="D2942">
        <v>8.6E-3</v>
      </c>
      <c r="E2942" t="s">
        <v>31</v>
      </c>
      <c r="F2942">
        <v>73.203999999999994</v>
      </c>
      <c r="G2942" t="s">
        <v>65</v>
      </c>
      <c r="H2942">
        <v>2004</v>
      </c>
      <c r="I2942" t="s">
        <v>55</v>
      </c>
      <c r="J2942" t="s">
        <v>49</v>
      </c>
      <c r="K2942" t="s">
        <v>20</v>
      </c>
      <c r="L2942">
        <v>1404.1722</v>
      </c>
      <c r="M2942" t="s">
        <v>21</v>
      </c>
      <c r="N2942" t="s">
        <v>22</v>
      </c>
      <c r="O2942" t="str">
        <f t="shared" si="90"/>
        <v xml:space="preserve">Tier 2-Supermarket </v>
      </c>
      <c r="P2942" s="1">
        <f t="shared" si="91"/>
        <v>2.9338570554772006E-5</v>
      </c>
    </row>
    <row r="2943" spans="1:16" x14ac:dyDescent="0.3">
      <c r="A2943" t="s">
        <v>633</v>
      </c>
      <c r="B2943">
        <v>16.75</v>
      </c>
      <c r="C2943" t="s">
        <v>15</v>
      </c>
      <c r="D2943">
        <v>7.5700000000000003E-2</v>
      </c>
      <c r="E2943" t="s">
        <v>63</v>
      </c>
      <c r="F2943">
        <v>34.552999999999997</v>
      </c>
      <c r="G2943" t="s">
        <v>54</v>
      </c>
      <c r="H2943">
        <v>1997</v>
      </c>
      <c r="I2943" t="s">
        <v>55</v>
      </c>
      <c r="J2943" t="s">
        <v>19</v>
      </c>
      <c r="K2943" t="s">
        <v>20</v>
      </c>
      <c r="L2943">
        <v>323.5788</v>
      </c>
      <c r="M2943" t="s">
        <v>38</v>
      </c>
      <c r="N2943" t="s">
        <v>22</v>
      </c>
      <c r="O2943" t="str">
        <f t="shared" si="90"/>
        <v xml:space="preserve">Tier 1-Supermarket </v>
      </c>
      <c r="P2943" s="1">
        <f t="shared" si="91"/>
        <v>6.7608085773443314E-6</v>
      </c>
    </row>
    <row r="2944" spans="1:16" x14ac:dyDescent="0.3">
      <c r="A2944" t="s">
        <v>636</v>
      </c>
      <c r="B2944">
        <v>16.75</v>
      </c>
      <c r="C2944" t="s">
        <v>15</v>
      </c>
      <c r="D2944">
        <v>0.12889999999999999</v>
      </c>
      <c r="E2944" t="s">
        <v>79</v>
      </c>
      <c r="F2944">
        <v>86.286000000000001</v>
      </c>
      <c r="G2944" t="s">
        <v>65</v>
      </c>
      <c r="H2944">
        <v>2004</v>
      </c>
      <c r="I2944" t="s">
        <v>55</v>
      </c>
      <c r="J2944" t="s">
        <v>49</v>
      </c>
      <c r="K2944" t="s">
        <v>20</v>
      </c>
      <c r="L2944">
        <v>1406.1695999999999</v>
      </c>
      <c r="M2944" t="s">
        <v>21</v>
      </c>
      <c r="N2944" t="s">
        <v>57</v>
      </c>
      <c r="O2944" t="str">
        <f t="shared" si="90"/>
        <v xml:space="preserve">Tier 2-Supermarket </v>
      </c>
      <c r="P2944" s="1">
        <f t="shared" si="91"/>
        <v>2.9380303941051909E-5</v>
      </c>
    </row>
    <row r="2945" spans="1:16" x14ac:dyDescent="0.3">
      <c r="A2945" t="s">
        <v>512</v>
      </c>
      <c r="B2945">
        <v>16.75</v>
      </c>
      <c r="C2945" t="s">
        <v>24</v>
      </c>
      <c r="D2945">
        <v>8.2000000000000007E-3</v>
      </c>
      <c r="E2945" t="s">
        <v>86</v>
      </c>
      <c r="F2945">
        <v>99.867000000000004</v>
      </c>
      <c r="G2945" t="s">
        <v>17</v>
      </c>
      <c r="H2945">
        <v>1999</v>
      </c>
      <c r="I2945" t="s">
        <v>18</v>
      </c>
      <c r="J2945" t="s">
        <v>19</v>
      </c>
      <c r="K2945" t="s">
        <v>20</v>
      </c>
      <c r="L2945">
        <v>2342.9502000000002</v>
      </c>
      <c r="M2945" t="s">
        <v>45</v>
      </c>
      <c r="N2945" t="s">
        <v>22</v>
      </c>
      <c r="O2945" t="str">
        <f t="shared" si="90"/>
        <v xml:space="preserve">Tier 1-Supermarket </v>
      </c>
      <c r="P2945" s="1">
        <f t="shared" si="91"/>
        <v>4.8953262106326556E-5</v>
      </c>
    </row>
    <row r="2946" spans="1:16" x14ac:dyDescent="0.3">
      <c r="A2946" t="s">
        <v>572</v>
      </c>
      <c r="B2946">
        <v>16.75</v>
      </c>
      <c r="C2946" t="s">
        <v>24</v>
      </c>
      <c r="D2946">
        <v>8.6E-3</v>
      </c>
      <c r="E2946" t="s">
        <v>31</v>
      </c>
      <c r="F2946">
        <v>73.703999999999994</v>
      </c>
      <c r="G2946" t="s">
        <v>26</v>
      </c>
      <c r="H2946">
        <v>2009</v>
      </c>
      <c r="I2946" t="s">
        <v>18</v>
      </c>
      <c r="J2946" t="s">
        <v>27</v>
      </c>
      <c r="K2946" t="s">
        <v>28</v>
      </c>
      <c r="L2946">
        <v>1404.1722</v>
      </c>
      <c r="M2946" t="s">
        <v>21</v>
      </c>
      <c r="N2946" t="s">
        <v>22</v>
      </c>
      <c r="O2946" t="str">
        <f t="shared" ref="O2946:O3009" si="92">_xlfn.CONCAT(J2946,"-", LEFT(K2946,12))</f>
        <v xml:space="preserve">Tier 3-Supermarket </v>
      </c>
      <c r="P2946" s="1">
        <f t="shared" ref="P2946:P3009" si="93">L2946/SUM(L:L)</f>
        <v>2.9338570554772006E-5</v>
      </c>
    </row>
    <row r="2947" spans="1:16" x14ac:dyDescent="0.3">
      <c r="A2947" t="s">
        <v>512</v>
      </c>
      <c r="B2947">
        <v>16.75</v>
      </c>
      <c r="C2947" t="s">
        <v>24</v>
      </c>
      <c r="D2947">
        <v>8.2000000000000007E-3</v>
      </c>
      <c r="E2947" t="s">
        <v>86</v>
      </c>
      <c r="F2947">
        <v>103.767</v>
      </c>
      <c r="G2947" t="s">
        <v>65</v>
      </c>
      <c r="H2947">
        <v>2004</v>
      </c>
      <c r="I2947" t="s">
        <v>55</v>
      </c>
      <c r="J2947" t="s">
        <v>49</v>
      </c>
      <c r="K2947" t="s">
        <v>20</v>
      </c>
      <c r="L2947">
        <v>2852.2872000000002</v>
      </c>
      <c r="M2947" t="s">
        <v>45</v>
      </c>
      <c r="N2947" t="s">
        <v>22</v>
      </c>
      <c r="O2947" t="str">
        <f t="shared" si="92"/>
        <v xml:space="preserve">Tier 2-Supermarket </v>
      </c>
      <c r="P2947" s="1">
        <f t="shared" si="93"/>
        <v>5.9595275607701891E-5</v>
      </c>
    </row>
    <row r="2948" spans="1:16" x14ac:dyDescent="0.3">
      <c r="A2948" t="s">
        <v>133</v>
      </c>
      <c r="B2948">
        <v>16.75</v>
      </c>
      <c r="C2948" t="s">
        <v>24</v>
      </c>
      <c r="D2948">
        <v>2.4899999999999999E-2</v>
      </c>
      <c r="E2948" t="s">
        <v>25</v>
      </c>
      <c r="F2948">
        <v>37.881999999999998</v>
      </c>
      <c r="G2948" t="s">
        <v>17</v>
      </c>
      <c r="H2948">
        <v>1999</v>
      </c>
      <c r="I2948" t="s">
        <v>18</v>
      </c>
      <c r="J2948" t="s">
        <v>19</v>
      </c>
      <c r="K2948" t="s">
        <v>20</v>
      </c>
      <c r="L2948">
        <v>589.23299999999995</v>
      </c>
      <c r="M2948" t="s">
        <v>29</v>
      </c>
      <c r="N2948" t="s">
        <v>22</v>
      </c>
      <c r="O2948" t="str">
        <f t="shared" si="92"/>
        <v xml:space="preserve">Tier 1-Supermarket </v>
      </c>
      <c r="P2948" s="1">
        <f t="shared" si="93"/>
        <v>1.2311348952571467E-5</v>
      </c>
    </row>
    <row r="2949" spans="1:16" x14ac:dyDescent="0.3">
      <c r="A2949" t="s">
        <v>119</v>
      </c>
      <c r="B2949">
        <v>16.75</v>
      </c>
      <c r="C2949" t="s">
        <v>15</v>
      </c>
      <c r="D2949">
        <v>4.4999999999999998E-2</v>
      </c>
      <c r="E2949" t="s">
        <v>44</v>
      </c>
      <c r="F2949">
        <v>186.85599999999999</v>
      </c>
      <c r="G2949" t="s">
        <v>39</v>
      </c>
      <c r="H2949">
        <v>1987</v>
      </c>
      <c r="I2949" t="s">
        <v>40</v>
      </c>
      <c r="J2949" t="s">
        <v>27</v>
      </c>
      <c r="K2949" t="s">
        <v>20</v>
      </c>
      <c r="L2949">
        <v>2440.8227999999999</v>
      </c>
      <c r="M2949" t="s">
        <v>45</v>
      </c>
      <c r="N2949" t="s">
        <v>22</v>
      </c>
      <c r="O2949" t="str">
        <f t="shared" si="92"/>
        <v xml:space="preserve">Tier 3-Supermarket </v>
      </c>
      <c r="P2949" s="1">
        <f t="shared" si="93"/>
        <v>5.0998198034041804E-5</v>
      </c>
    </row>
    <row r="2950" spans="1:16" x14ac:dyDescent="0.3">
      <c r="A2950" t="s">
        <v>922</v>
      </c>
      <c r="B2950">
        <v>16.75</v>
      </c>
      <c r="C2950" t="s">
        <v>15</v>
      </c>
      <c r="D2950">
        <v>3.2599999999999997E-2</v>
      </c>
      <c r="E2950" t="s">
        <v>63</v>
      </c>
      <c r="F2950">
        <v>191.61600000000001</v>
      </c>
      <c r="G2950" t="s">
        <v>17</v>
      </c>
      <c r="H2950">
        <v>1999</v>
      </c>
      <c r="I2950" t="s">
        <v>18</v>
      </c>
      <c r="J2950" t="s">
        <v>19</v>
      </c>
      <c r="K2950" t="s">
        <v>20</v>
      </c>
      <c r="L2950">
        <v>3463.4915999999998</v>
      </c>
      <c r="M2950" t="s">
        <v>38</v>
      </c>
      <c r="N2950" t="s">
        <v>22</v>
      </c>
      <c r="O2950" t="str">
        <f t="shared" si="92"/>
        <v xml:space="preserve">Tier 1-Supermarket </v>
      </c>
      <c r="P2950" s="1">
        <f t="shared" si="93"/>
        <v>7.2365691809352279E-5</v>
      </c>
    </row>
    <row r="2951" spans="1:16" x14ac:dyDescent="0.3">
      <c r="A2951" t="s">
        <v>922</v>
      </c>
      <c r="B2951">
        <v>16.75</v>
      </c>
      <c r="C2951" t="s">
        <v>15</v>
      </c>
      <c r="D2951">
        <v>3.2599999999999997E-2</v>
      </c>
      <c r="E2951" t="s">
        <v>63</v>
      </c>
      <c r="F2951">
        <v>191.916</v>
      </c>
      <c r="G2951" t="s">
        <v>54</v>
      </c>
      <c r="H2951">
        <v>1997</v>
      </c>
      <c r="I2951" t="s">
        <v>55</v>
      </c>
      <c r="J2951" t="s">
        <v>19</v>
      </c>
      <c r="K2951" t="s">
        <v>20</v>
      </c>
      <c r="L2951">
        <v>4040.7402000000002</v>
      </c>
      <c r="M2951" t="s">
        <v>38</v>
      </c>
      <c r="N2951" t="s">
        <v>22</v>
      </c>
      <c r="O2951" t="str">
        <f t="shared" si="92"/>
        <v xml:space="preserve">Tier 1-Supermarket </v>
      </c>
      <c r="P2951" s="1">
        <f t="shared" si="93"/>
        <v>8.4426640444244344E-5</v>
      </c>
    </row>
    <row r="2952" spans="1:16" x14ac:dyDescent="0.3">
      <c r="A2952" t="s">
        <v>922</v>
      </c>
      <c r="B2952">
        <v>16.75</v>
      </c>
      <c r="C2952" t="s">
        <v>15</v>
      </c>
      <c r="D2952">
        <v>3.2800000000000003E-2</v>
      </c>
      <c r="E2952" t="s">
        <v>63</v>
      </c>
      <c r="F2952">
        <v>192.316</v>
      </c>
      <c r="G2952" t="s">
        <v>51</v>
      </c>
      <c r="H2952">
        <v>2007</v>
      </c>
      <c r="J2952" t="s">
        <v>49</v>
      </c>
      <c r="K2952" t="s">
        <v>20</v>
      </c>
      <c r="L2952">
        <v>2308.9944</v>
      </c>
      <c r="M2952" t="s">
        <v>38</v>
      </c>
      <c r="N2952" t="s">
        <v>22</v>
      </c>
      <c r="O2952" t="str">
        <f t="shared" si="92"/>
        <v xml:space="preserve">Tier 2-Supermarket </v>
      </c>
      <c r="P2952" s="1">
        <f t="shared" si="93"/>
        <v>4.8243794539568191E-5</v>
      </c>
    </row>
    <row r="2953" spans="1:16" x14ac:dyDescent="0.3">
      <c r="A2953" t="s">
        <v>260</v>
      </c>
      <c r="B2953">
        <v>16.75</v>
      </c>
      <c r="C2953" t="s">
        <v>15</v>
      </c>
      <c r="D2953">
        <v>0</v>
      </c>
      <c r="E2953" t="s">
        <v>33</v>
      </c>
      <c r="F2953">
        <v>255.399</v>
      </c>
      <c r="G2953" t="s">
        <v>54</v>
      </c>
      <c r="H2953">
        <v>1997</v>
      </c>
      <c r="I2953" t="s">
        <v>55</v>
      </c>
      <c r="J2953" t="s">
        <v>19</v>
      </c>
      <c r="K2953" t="s">
        <v>20</v>
      </c>
      <c r="L2953">
        <v>4625.9784</v>
      </c>
      <c r="M2953" t="s">
        <v>21</v>
      </c>
      <c r="N2953" t="s">
        <v>36</v>
      </c>
      <c r="O2953" t="str">
        <f t="shared" si="92"/>
        <v xml:space="preserve">Tier 1-Supermarket </v>
      </c>
      <c r="P2953" s="1">
        <f t="shared" si="93"/>
        <v>9.6654522624255992E-5</v>
      </c>
    </row>
    <row r="2954" spans="1:16" x14ac:dyDescent="0.3">
      <c r="A2954" t="s">
        <v>260</v>
      </c>
      <c r="B2954">
        <v>16.75</v>
      </c>
      <c r="C2954" t="s">
        <v>15</v>
      </c>
      <c r="D2954">
        <v>8.14E-2</v>
      </c>
      <c r="E2954" t="s">
        <v>33</v>
      </c>
      <c r="F2954">
        <v>257.09899999999999</v>
      </c>
      <c r="G2954" t="s">
        <v>17</v>
      </c>
      <c r="H2954">
        <v>1999</v>
      </c>
      <c r="I2954" t="s">
        <v>18</v>
      </c>
      <c r="J2954" t="s">
        <v>19</v>
      </c>
      <c r="K2954" t="s">
        <v>20</v>
      </c>
      <c r="L2954">
        <v>6424.97</v>
      </c>
      <c r="M2954" t="s">
        <v>21</v>
      </c>
      <c r="N2954" t="s">
        <v>22</v>
      </c>
      <c r="O2954" t="str">
        <f t="shared" si="92"/>
        <v xml:space="preserve">Tier 1-Supermarket </v>
      </c>
      <c r="P2954" s="1">
        <f t="shared" si="93"/>
        <v>1.342423925336889E-4</v>
      </c>
    </row>
    <row r="2955" spans="1:16" x14ac:dyDescent="0.3">
      <c r="A2955" t="s">
        <v>636</v>
      </c>
      <c r="B2955">
        <v>16.75</v>
      </c>
      <c r="C2955" t="s">
        <v>15</v>
      </c>
      <c r="D2955">
        <v>0.1288</v>
      </c>
      <c r="E2955" t="s">
        <v>79</v>
      </c>
      <c r="F2955">
        <v>89.186000000000007</v>
      </c>
      <c r="G2955" t="s">
        <v>39</v>
      </c>
      <c r="H2955">
        <v>1987</v>
      </c>
      <c r="I2955" t="s">
        <v>40</v>
      </c>
      <c r="J2955" t="s">
        <v>27</v>
      </c>
      <c r="K2955" t="s">
        <v>20</v>
      </c>
      <c r="L2955">
        <v>1581.9408000000001</v>
      </c>
      <c r="M2955" t="s">
        <v>21</v>
      </c>
      <c r="N2955" t="s">
        <v>57</v>
      </c>
      <c r="O2955" t="str">
        <f t="shared" si="92"/>
        <v xml:space="preserve">Tier 3-Supermarket </v>
      </c>
      <c r="P2955" s="1">
        <f t="shared" si="93"/>
        <v>3.3052841933683396E-5</v>
      </c>
    </row>
    <row r="2956" spans="1:16" x14ac:dyDescent="0.3">
      <c r="A2956" t="s">
        <v>333</v>
      </c>
      <c r="B2956">
        <v>16.75</v>
      </c>
      <c r="C2956" t="s">
        <v>15</v>
      </c>
      <c r="D2956">
        <v>6.0699999999999997E-2</v>
      </c>
      <c r="E2956" t="s">
        <v>16</v>
      </c>
      <c r="F2956">
        <v>172.411</v>
      </c>
      <c r="G2956" t="s">
        <v>48</v>
      </c>
      <c r="H2956">
        <v>2002</v>
      </c>
      <c r="J2956" t="s">
        <v>49</v>
      </c>
      <c r="K2956" t="s">
        <v>20</v>
      </c>
      <c r="L2956">
        <v>2908.8802000000001</v>
      </c>
      <c r="M2956" t="s">
        <v>21</v>
      </c>
      <c r="N2956" t="s">
        <v>22</v>
      </c>
      <c r="O2956" t="str">
        <f t="shared" si="92"/>
        <v xml:space="preserve">Tier 2-Supermarket </v>
      </c>
      <c r="P2956" s="1">
        <f t="shared" si="93"/>
        <v>6.0777721552299143E-5</v>
      </c>
    </row>
    <row r="2957" spans="1:16" x14ac:dyDescent="0.3">
      <c r="A2957" t="s">
        <v>851</v>
      </c>
      <c r="B2957">
        <v>16.75</v>
      </c>
      <c r="C2957" t="s">
        <v>15</v>
      </c>
      <c r="D2957">
        <v>0.1051</v>
      </c>
      <c r="E2957" t="s">
        <v>44</v>
      </c>
      <c r="F2957">
        <v>156.66300000000001</v>
      </c>
      <c r="G2957" t="s">
        <v>48</v>
      </c>
      <c r="H2957">
        <v>2002</v>
      </c>
      <c r="J2957" t="s">
        <v>49</v>
      </c>
      <c r="K2957" t="s">
        <v>20</v>
      </c>
      <c r="L2957">
        <v>2816.3339999999998</v>
      </c>
      <c r="M2957" t="s">
        <v>45</v>
      </c>
      <c r="N2957" t="s">
        <v>57</v>
      </c>
      <c r="O2957" t="str">
        <f t="shared" si="92"/>
        <v xml:space="preserve">Tier 2-Supermarket </v>
      </c>
      <c r="P2957" s="1">
        <f t="shared" si="93"/>
        <v>5.8844074654663623E-5</v>
      </c>
    </row>
    <row r="2958" spans="1:16" x14ac:dyDescent="0.3">
      <c r="A2958" t="s">
        <v>851</v>
      </c>
      <c r="B2958">
        <v>16.75</v>
      </c>
      <c r="C2958" t="s">
        <v>15</v>
      </c>
      <c r="D2958">
        <v>0</v>
      </c>
      <c r="E2958" t="s">
        <v>44</v>
      </c>
      <c r="F2958">
        <v>156.16300000000001</v>
      </c>
      <c r="G2958" t="s">
        <v>54</v>
      </c>
      <c r="H2958">
        <v>1997</v>
      </c>
      <c r="I2958" t="s">
        <v>55</v>
      </c>
      <c r="J2958" t="s">
        <v>19</v>
      </c>
      <c r="K2958" t="s">
        <v>20</v>
      </c>
      <c r="L2958">
        <v>2816.3339999999998</v>
      </c>
      <c r="M2958" t="s">
        <v>45</v>
      </c>
      <c r="N2958" t="s">
        <v>36</v>
      </c>
      <c r="O2958" t="str">
        <f t="shared" si="92"/>
        <v xml:space="preserve">Tier 1-Supermarket </v>
      </c>
      <c r="P2958" s="1">
        <f t="shared" si="93"/>
        <v>5.8844074654663623E-5</v>
      </c>
    </row>
    <row r="2959" spans="1:16" x14ac:dyDescent="0.3">
      <c r="A2959" t="s">
        <v>636</v>
      </c>
      <c r="B2959">
        <v>16.75</v>
      </c>
      <c r="C2959" t="s">
        <v>15</v>
      </c>
      <c r="D2959">
        <v>0.12889999999999999</v>
      </c>
      <c r="E2959" t="s">
        <v>79</v>
      </c>
      <c r="F2959">
        <v>87.686000000000007</v>
      </c>
      <c r="G2959" t="s">
        <v>54</v>
      </c>
      <c r="H2959">
        <v>1997</v>
      </c>
      <c r="I2959" t="s">
        <v>55</v>
      </c>
      <c r="J2959" t="s">
        <v>19</v>
      </c>
      <c r="K2959" t="s">
        <v>20</v>
      </c>
      <c r="L2959">
        <v>1494.0552</v>
      </c>
      <c r="M2959" t="s">
        <v>21</v>
      </c>
      <c r="N2959" t="s">
        <v>57</v>
      </c>
      <c r="O2959" t="str">
        <f t="shared" si="92"/>
        <v xml:space="preserve">Tier 1-Supermarket </v>
      </c>
      <c r="P2959" s="1">
        <f t="shared" si="93"/>
        <v>3.1216572937367654E-5</v>
      </c>
    </row>
    <row r="2960" spans="1:16" x14ac:dyDescent="0.3">
      <c r="A2960" t="s">
        <v>572</v>
      </c>
      <c r="B2960">
        <v>16.75</v>
      </c>
      <c r="C2960" t="s">
        <v>24</v>
      </c>
      <c r="D2960">
        <v>8.6E-3</v>
      </c>
      <c r="E2960" t="s">
        <v>31</v>
      </c>
      <c r="F2960">
        <v>72.403999999999996</v>
      </c>
      <c r="G2960" t="s">
        <v>51</v>
      </c>
      <c r="H2960">
        <v>2007</v>
      </c>
      <c r="J2960" t="s">
        <v>49</v>
      </c>
      <c r="K2960" t="s">
        <v>20</v>
      </c>
      <c r="L2960">
        <v>739.03800000000001</v>
      </c>
      <c r="M2960" t="s">
        <v>21</v>
      </c>
      <c r="N2960" t="s">
        <v>22</v>
      </c>
      <c r="O2960" t="str">
        <f t="shared" si="92"/>
        <v xml:space="preserve">Tier 2-Supermarket </v>
      </c>
      <c r="P2960" s="1">
        <f t="shared" si="93"/>
        <v>1.5441352923564213E-5</v>
      </c>
    </row>
    <row r="2961" spans="1:16" x14ac:dyDescent="0.3">
      <c r="A2961" t="s">
        <v>119</v>
      </c>
      <c r="B2961">
        <v>16.75</v>
      </c>
      <c r="C2961" t="s">
        <v>15</v>
      </c>
      <c r="D2961">
        <v>4.5100000000000001E-2</v>
      </c>
      <c r="E2961" t="s">
        <v>44</v>
      </c>
      <c r="F2961">
        <v>187.95599999999999</v>
      </c>
      <c r="G2961" t="s">
        <v>17</v>
      </c>
      <c r="H2961">
        <v>1999</v>
      </c>
      <c r="I2961" t="s">
        <v>18</v>
      </c>
      <c r="J2961" t="s">
        <v>19</v>
      </c>
      <c r="K2961" t="s">
        <v>20</v>
      </c>
      <c r="L2961">
        <v>2440.8227999999999</v>
      </c>
      <c r="M2961" t="s">
        <v>45</v>
      </c>
      <c r="N2961" t="s">
        <v>22</v>
      </c>
      <c r="O2961" t="str">
        <f t="shared" si="92"/>
        <v xml:space="preserve">Tier 1-Supermarket </v>
      </c>
      <c r="P2961" s="1">
        <f t="shared" si="93"/>
        <v>5.0998198034041804E-5</v>
      </c>
    </row>
    <row r="2962" spans="1:16" x14ac:dyDescent="0.3">
      <c r="A2962" t="s">
        <v>333</v>
      </c>
      <c r="B2962">
        <v>16.75</v>
      </c>
      <c r="C2962" t="s">
        <v>15</v>
      </c>
      <c r="D2962">
        <v>6.0600000000000001E-2</v>
      </c>
      <c r="E2962" t="s">
        <v>16</v>
      </c>
      <c r="F2962">
        <v>173.011</v>
      </c>
      <c r="G2962" t="s">
        <v>17</v>
      </c>
      <c r="H2962">
        <v>1999</v>
      </c>
      <c r="I2962" t="s">
        <v>18</v>
      </c>
      <c r="J2962" t="s">
        <v>19</v>
      </c>
      <c r="K2962" t="s">
        <v>20</v>
      </c>
      <c r="L2962">
        <v>3593.3226</v>
      </c>
      <c r="M2962" t="s">
        <v>21</v>
      </c>
      <c r="N2962" t="s">
        <v>22</v>
      </c>
      <c r="O2962" t="str">
        <f t="shared" si="92"/>
        <v xml:space="preserve">Tier 1-Supermarket </v>
      </c>
      <c r="P2962" s="1">
        <f t="shared" si="93"/>
        <v>7.5078361917545997E-5</v>
      </c>
    </row>
    <row r="2963" spans="1:16" x14ac:dyDescent="0.3">
      <c r="A2963" t="s">
        <v>260</v>
      </c>
      <c r="B2963">
        <v>16.75</v>
      </c>
      <c r="C2963" t="s">
        <v>15</v>
      </c>
      <c r="D2963">
        <v>8.1500000000000003E-2</v>
      </c>
      <c r="E2963" t="s">
        <v>33</v>
      </c>
      <c r="F2963">
        <v>258.09899999999999</v>
      </c>
      <c r="G2963" t="s">
        <v>48</v>
      </c>
      <c r="H2963">
        <v>2002</v>
      </c>
      <c r="J2963" t="s">
        <v>49</v>
      </c>
      <c r="K2963" t="s">
        <v>20</v>
      </c>
      <c r="L2963">
        <v>8994.9580000000005</v>
      </c>
      <c r="M2963" t="s">
        <v>21</v>
      </c>
      <c r="N2963" t="s">
        <v>22</v>
      </c>
      <c r="O2963" t="str">
        <f t="shared" si="92"/>
        <v xml:space="preserve">Tier 2-Supermarket </v>
      </c>
      <c r="P2963" s="1">
        <f t="shared" si="93"/>
        <v>1.8793934954716444E-4</v>
      </c>
    </row>
    <row r="2964" spans="1:16" x14ac:dyDescent="0.3">
      <c r="A2964" t="s">
        <v>133</v>
      </c>
      <c r="B2964">
        <v>16.75</v>
      </c>
      <c r="C2964" t="s">
        <v>24</v>
      </c>
      <c r="D2964">
        <v>2.5000000000000001E-2</v>
      </c>
      <c r="E2964" t="s">
        <v>25</v>
      </c>
      <c r="F2964">
        <v>37.481999999999999</v>
      </c>
      <c r="G2964" t="s">
        <v>51</v>
      </c>
      <c r="H2964">
        <v>2007</v>
      </c>
      <c r="J2964" t="s">
        <v>49</v>
      </c>
      <c r="K2964" t="s">
        <v>20</v>
      </c>
      <c r="L2964">
        <v>549.95079999999996</v>
      </c>
      <c r="M2964" t="s">
        <v>29</v>
      </c>
      <c r="N2964" t="s">
        <v>22</v>
      </c>
      <c r="O2964" t="str">
        <f t="shared" si="92"/>
        <v xml:space="preserve">Tier 2-Supermarket </v>
      </c>
      <c r="P2964" s="1">
        <f t="shared" si="93"/>
        <v>1.149059235573337E-5</v>
      </c>
    </row>
    <row r="2965" spans="1:16" x14ac:dyDescent="0.3">
      <c r="A2965" t="s">
        <v>512</v>
      </c>
      <c r="B2965">
        <v>16.75</v>
      </c>
      <c r="C2965" t="s">
        <v>24</v>
      </c>
      <c r="D2965">
        <v>8.2000000000000007E-3</v>
      </c>
      <c r="E2965" t="s">
        <v>86</v>
      </c>
      <c r="F2965">
        <v>101.967</v>
      </c>
      <c r="G2965" t="s">
        <v>51</v>
      </c>
      <c r="H2965">
        <v>2007</v>
      </c>
      <c r="J2965" t="s">
        <v>49</v>
      </c>
      <c r="K2965" t="s">
        <v>20</v>
      </c>
      <c r="L2965">
        <v>1528.011</v>
      </c>
      <c r="M2965" t="s">
        <v>45</v>
      </c>
      <c r="N2965" t="s">
        <v>22</v>
      </c>
      <c r="O2965" t="str">
        <f t="shared" si="92"/>
        <v xml:space="preserve">Tier 2-Supermarket </v>
      </c>
      <c r="P2965" s="1">
        <f t="shared" si="93"/>
        <v>3.1926040504126006E-5</v>
      </c>
    </row>
    <row r="2966" spans="1:16" x14ac:dyDescent="0.3">
      <c r="A2966" t="s">
        <v>1507</v>
      </c>
      <c r="B2966">
        <v>16.75</v>
      </c>
      <c r="C2966" t="s">
        <v>15</v>
      </c>
      <c r="D2966">
        <v>2.12E-2</v>
      </c>
      <c r="E2966" t="s">
        <v>73</v>
      </c>
      <c r="F2966">
        <v>52.03</v>
      </c>
      <c r="G2966" t="s">
        <v>39</v>
      </c>
      <c r="H2966">
        <v>1987</v>
      </c>
      <c r="I2966" t="s">
        <v>40</v>
      </c>
      <c r="J2966" t="s">
        <v>27</v>
      </c>
      <c r="K2966" t="s">
        <v>20</v>
      </c>
      <c r="L2966">
        <v>532.22109999999998</v>
      </c>
      <c r="M2966" t="s">
        <v>29</v>
      </c>
      <c r="N2966" t="s">
        <v>22</v>
      </c>
      <c r="O2966" t="str">
        <f t="shared" si="92"/>
        <v xml:space="preserve">Tier 3-Supermarket </v>
      </c>
      <c r="P2966" s="1">
        <f t="shared" si="93"/>
        <v>1.1120150572051183E-5</v>
      </c>
    </row>
    <row r="2967" spans="1:16" x14ac:dyDescent="0.3">
      <c r="A2967" t="s">
        <v>685</v>
      </c>
      <c r="B2967">
        <v>16.75</v>
      </c>
      <c r="C2967" t="s">
        <v>15</v>
      </c>
      <c r="D2967">
        <v>2.9899999999999999E-2</v>
      </c>
      <c r="E2967" t="s">
        <v>44</v>
      </c>
      <c r="F2967">
        <v>39.582000000000001</v>
      </c>
      <c r="G2967" t="s">
        <v>26</v>
      </c>
      <c r="H2967">
        <v>2009</v>
      </c>
      <c r="I2967" t="s">
        <v>18</v>
      </c>
      <c r="J2967" t="s">
        <v>27</v>
      </c>
      <c r="K2967" t="s">
        <v>28</v>
      </c>
      <c r="L2967">
        <v>356.46080000000001</v>
      </c>
      <c r="M2967" t="s">
        <v>45</v>
      </c>
      <c r="N2967" t="s">
        <v>22</v>
      </c>
      <c r="O2967" t="str">
        <f t="shared" si="92"/>
        <v xml:space="preserve">Tier 3-Supermarket </v>
      </c>
      <c r="P2967" s="1">
        <f t="shared" si="93"/>
        <v>7.4478403224408472E-6</v>
      </c>
    </row>
    <row r="2968" spans="1:16" x14ac:dyDescent="0.3">
      <c r="A2968" t="s">
        <v>119</v>
      </c>
      <c r="B2968">
        <v>16.75</v>
      </c>
      <c r="C2968" t="s">
        <v>15</v>
      </c>
      <c r="D2968">
        <v>4.53E-2</v>
      </c>
      <c r="E2968" t="s">
        <v>44</v>
      </c>
      <c r="F2968">
        <v>189.15600000000001</v>
      </c>
      <c r="G2968" t="s">
        <v>51</v>
      </c>
      <c r="H2968">
        <v>2007</v>
      </c>
      <c r="J2968" t="s">
        <v>49</v>
      </c>
      <c r="K2968" t="s">
        <v>20</v>
      </c>
      <c r="L2968">
        <v>3023.2031000000002</v>
      </c>
      <c r="M2968" t="s">
        <v>45</v>
      </c>
      <c r="N2968" t="s">
        <v>22</v>
      </c>
      <c r="O2968" t="str">
        <f t="shared" si="92"/>
        <v xml:space="preserve">Tier 2-Supermarket </v>
      </c>
      <c r="P2968" s="1">
        <f t="shared" si="93"/>
        <v>6.316636766541558E-5</v>
      </c>
    </row>
    <row r="2969" spans="1:16" x14ac:dyDescent="0.3">
      <c r="A2969" t="s">
        <v>572</v>
      </c>
      <c r="B2969">
        <v>16.75</v>
      </c>
      <c r="C2969" t="s">
        <v>24</v>
      </c>
      <c r="D2969">
        <v>1.43E-2</v>
      </c>
      <c r="E2969" t="s">
        <v>31</v>
      </c>
      <c r="F2969">
        <v>75.703999999999994</v>
      </c>
      <c r="G2969" t="s">
        <v>34</v>
      </c>
      <c r="H2969">
        <v>1998</v>
      </c>
      <c r="J2969" t="s">
        <v>27</v>
      </c>
      <c r="K2969" t="s">
        <v>35</v>
      </c>
      <c r="L2969">
        <v>157.92240000000001</v>
      </c>
      <c r="M2969" t="s">
        <v>21</v>
      </c>
      <c r="N2969" t="s">
        <v>22</v>
      </c>
      <c r="O2969" t="str">
        <f t="shared" si="92"/>
        <v>Tier 3-Grocery Stor</v>
      </c>
      <c r="P2969" s="1">
        <f t="shared" si="93"/>
        <v>3.2996077508007401E-6</v>
      </c>
    </row>
    <row r="2970" spans="1:16" x14ac:dyDescent="0.3">
      <c r="A2970" t="s">
        <v>333</v>
      </c>
      <c r="B2970">
        <v>16.75</v>
      </c>
      <c r="C2970" t="s">
        <v>15</v>
      </c>
      <c r="D2970">
        <v>6.0499999999999998E-2</v>
      </c>
      <c r="E2970" t="s">
        <v>16</v>
      </c>
      <c r="F2970">
        <v>169.411</v>
      </c>
      <c r="G2970" t="s">
        <v>65</v>
      </c>
      <c r="H2970">
        <v>2004</v>
      </c>
      <c r="I2970" t="s">
        <v>55</v>
      </c>
      <c r="J2970" t="s">
        <v>49</v>
      </c>
      <c r="K2970" t="s">
        <v>20</v>
      </c>
      <c r="L2970">
        <v>2701.9650000000001</v>
      </c>
      <c r="M2970" t="s">
        <v>21</v>
      </c>
      <c r="N2970" t="s">
        <v>22</v>
      </c>
      <c r="O2970" t="str">
        <f t="shared" si="92"/>
        <v xml:space="preserve">Tier 2-Supermarket </v>
      </c>
      <c r="P2970" s="1">
        <f t="shared" si="93"/>
        <v>5.6454465334824708E-5</v>
      </c>
    </row>
    <row r="2971" spans="1:16" x14ac:dyDescent="0.3">
      <c r="A2971" t="s">
        <v>133</v>
      </c>
      <c r="B2971">
        <v>16.75</v>
      </c>
      <c r="C2971" t="s">
        <v>24</v>
      </c>
      <c r="D2971">
        <v>2.4899999999999999E-2</v>
      </c>
      <c r="E2971" t="s">
        <v>25</v>
      </c>
      <c r="F2971">
        <v>39.182000000000002</v>
      </c>
      <c r="G2971" t="s">
        <v>48</v>
      </c>
      <c r="H2971">
        <v>2002</v>
      </c>
      <c r="J2971" t="s">
        <v>49</v>
      </c>
      <c r="K2971" t="s">
        <v>20</v>
      </c>
      <c r="L2971">
        <v>584.40239999999994</v>
      </c>
      <c r="M2971" t="s">
        <v>29</v>
      </c>
      <c r="N2971" t="s">
        <v>22</v>
      </c>
      <c r="O2971" t="str">
        <f t="shared" si="92"/>
        <v xml:space="preserve">Tier 2-Supermarket </v>
      </c>
      <c r="P2971" s="1">
        <f t="shared" si="93"/>
        <v>1.2210419095875911E-5</v>
      </c>
    </row>
    <row r="2972" spans="1:16" x14ac:dyDescent="0.3">
      <c r="A2972" t="s">
        <v>685</v>
      </c>
      <c r="B2972">
        <v>16.75</v>
      </c>
      <c r="C2972" t="s">
        <v>15</v>
      </c>
      <c r="D2972">
        <v>2.9700000000000001E-2</v>
      </c>
      <c r="E2972" t="s">
        <v>44</v>
      </c>
      <c r="F2972">
        <v>37.682000000000002</v>
      </c>
      <c r="G2972" t="s">
        <v>65</v>
      </c>
      <c r="H2972">
        <v>2004</v>
      </c>
      <c r="I2972" t="s">
        <v>55</v>
      </c>
      <c r="J2972" t="s">
        <v>49</v>
      </c>
      <c r="K2972" t="s">
        <v>20</v>
      </c>
      <c r="L2972">
        <v>389.99169999999998</v>
      </c>
      <c r="M2972" t="s">
        <v>45</v>
      </c>
      <c r="N2972" t="s">
        <v>22</v>
      </c>
      <c r="O2972" t="str">
        <f t="shared" si="92"/>
        <v xml:space="preserve">Tier 2-Supermarket </v>
      </c>
      <c r="P2972" s="1">
        <f t="shared" si="93"/>
        <v>8.1484300901452664E-6</v>
      </c>
    </row>
    <row r="2973" spans="1:16" x14ac:dyDescent="0.3">
      <c r="A2973" t="s">
        <v>1507</v>
      </c>
      <c r="B2973">
        <v>16.75</v>
      </c>
      <c r="C2973" t="s">
        <v>15</v>
      </c>
      <c r="D2973">
        <v>2.12E-2</v>
      </c>
      <c r="E2973" t="s">
        <v>73</v>
      </c>
      <c r="F2973">
        <v>52.73</v>
      </c>
      <c r="G2973" t="s">
        <v>54</v>
      </c>
      <c r="H2973">
        <v>1997</v>
      </c>
      <c r="I2973" t="s">
        <v>55</v>
      </c>
      <c r="J2973" t="s">
        <v>19</v>
      </c>
      <c r="K2973" t="s">
        <v>20</v>
      </c>
      <c r="L2973">
        <v>685.07690000000002</v>
      </c>
      <c r="M2973" t="s">
        <v>29</v>
      </c>
      <c r="N2973" t="s">
        <v>22</v>
      </c>
      <c r="O2973" t="str">
        <f t="shared" si="92"/>
        <v xml:space="preserve">Tier 1-Supermarket </v>
      </c>
      <c r="P2973" s="1">
        <f t="shared" si="93"/>
        <v>1.4313897516340579E-5</v>
      </c>
    </row>
    <row r="2974" spans="1:16" x14ac:dyDescent="0.3">
      <c r="A2974" t="s">
        <v>685</v>
      </c>
      <c r="B2974">
        <v>16.75</v>
      </c>
      <c r="C2974" t="s">
        <v>15</v>
      </c>
      <c r="D2974">
        <v>2.9899999999999999E-2</v>
      </c>
      <c r="E2974" t="s">
        <v>44</v>
      </c>
      <c r="F2974">
        <v>37.481999999999999</v>
      </c>
      <c r="G2974" t="s">
        <v>51</v>
      </c>
      <c r="H2974">
        <v>2007</v>
      </c>
      <c r="J2974" t="s">
        <v>49</v>
      </c>
      <c r="K2974" t="s">
        <v>20</v>
      </c>
      <c r="L2974">
        <v>534.43370000000004</v>
      </c>
      <c r="M2974" t="s">
        <v>45</v>
      </c>
      <c r="N2974" t="s">
        <v>22</v>
      </c>
      <c r="O2974" t="str">
        <f t="shared" si="92"/>
        <v xml:space="preserve">Tier 2-Supermarket </v>
      </c>
      <c r="P2974" s="1">
        <f t="shared" si="93"/>
        <v>1.1166380315959721E-5</v>
      </c>
    </row>
    <row r="2975" spans="1:16" x14ac:dyDescent="0.3">
      <c r="A2975" t="s">
        <v>512</v>
      </c>
      <c r="B2975">
        <v>16.75</v>
      </c>
      <c r="C2975" t="s">
        <v>24</v>
      </c>
      <c r="D2975">
        <v>8.2000000000000007E-3</v>
      </c>
      <c r="E2975" t="s">
        <v>86</v>
      </c>
      <c r="F2975">
        <v>102.167</v>
      </c>
      <c r="G2975" t="s">
        <v>26</v>
      </c>
      <c r="H2975">
        <v>2009</v>
      </c>
      <c r="I2975" t="s">
        <v>18</v>
      </c>
      <c r="J2975" t="s">
        <v>27</v>
      </c>
      <c r="K2975" t="s">
        <v>28</v>
      </c>
      <c r="L2975">
        <v>1314.7708</v>
      </c>
      <c r="M2975" t="s">
        <v>45</v>
      </c>
      <c r="N2975" t="s">
        <v>22</v>
      </c>
      <c r="O2975" t="str">
        <f t="shared" si="92"/>
        <v xml:space="preserve">Tier 3-Supermarket </v>
      </c>
      <c r="P2975" s="1">
        <f t="shared" si="93"/>
        <v>2.7470630652817393E-5</v>
      </c>
    </row>
    <row r="2976" spans="1:16" x14ac:dyDescent="0.3">
      <c r="A2976" t="s">
        <v>636</v>
      </c>
      <c r="B2976">
        <v>16.75</v>
      </c>
      <c r="C2976" t="s">
        <v>15</v>
      </c>
      <c r="D2976">
        <v>0.12939999999999999</v>
      </c>
      <c r="E2976" t="s">
        <v>79</v>
      </c>
      <c r="F2976">
        <v>89.085999999999999</v>
      </c>
      <c r="G2976" t="s">
        <v>26</v>
      </c>
      <c r="H2976">
        <v>2009</v>
      </c>
      <c r="I2976" t="s">
        <v>18</v>
      </c>
      <c r="J2976" t="s">
        <v>27</v>
      </c>
      <c r="K2976" t="s">
        <v>28</v>
      </c>
      <c r="L2976">
        <v>1159.1799000000001</v>
      </c>
      <c r="M2976" t="s">
        <v>21</v>
      </c>
      <c r="N2976" t="s">
        <v>57</v>
      </c>
      <c r="O2976" t="str">
        <f t="shared" si="92"/>
        <v xml:space="preserve">Tier 3-Supermarket </v>
      </c>
      <c r="P2976" s="1">
        <f t="shared" si="93"/>
        <v>2.4219736925302725E-5</v>
      </c>
    </row>
    <row r="2977" spans="1:16" x14ac:dyDescent="0.3">
      <c r="A2977" t="s">
        <v>333</v>
      </c>
      <c r="B2977">
        <v>16.75</v>
      </c>
      <c r="C2977" t="s">
        <v>15</v>
      </c>
      <c r="D2977">
        <v>6.0499999999999998E-2</v>
      </c>
      <c r="E2977" t="s">
        <v>16</v>
      </c>
      <c r="F2977">
        <v>172.511</v>
      </c>
      <c r="G2977" t="s">
        <v>54</v>
      </c>
      <c r="H2977">
        <v>1997</v>
      </c>
      <c r="I2977" t="s">
        <v>55</v>
      </c>
      <c r="J2977" t="s">
        <v>19</v>
      </c>
      <c r="K2977" t="s">
        <v>20</v>
      </c>
      <c r="L2977">
        <v>2704.2157000000002</v>
      </c>
      <c r="M2977" t="s">
        <v>21</v>
      </c>
      <c r="N2977" t="s">
        <v>22</v>
      </c>
      <c r="O2977" t="str">
        <f t="shared" si="92"/>
        <v xml:space="preserve">Tier 1-Supermarket </v>
      </c>
      <c r="P2977" s="1">
        <f t="shared" si="93"/>
        <v>5.6501491134614525E-5</v>
      </c>
    </row>
    <row r="2978" spans="1:16" x14ac:dyDescent="0.3">
      <c r="A2978" t="s">
        <v>685</v>
      </c>
      <c r="B2978">
        <v>16.75</v>
      </c>
      <c r="C2978" t="s">
        <v>15</v>
      </c>
      <c r="D2978">
        <v>2.9700000000000001E-2</v>
      </c>
      <c r="E2978" t="s">
        <v>44</v>
      </c>
      <c r="F2978">
        <v>39.381999999999998</v>
      </c>
      <c r="G2978" t="s">
        <v>39</v>
      </c>
      <c r="H2978">
        <v>1987</v>
      </c>
      <c r="I2978" t="s">
        <v>40</v>
      </c>
      <c r="J2978" t="s">
        <v>27</v>
      </c>
      <c r="K2978" t="s">
        <v>20</v>
      </c>
      <c r="L2978">
        <v>585.52070000000003</v>
      </c>
      <c r="M2978" t="s">
        <v>45</v>
      </c>
      <c r="N2978" t="s">
        <v>22</v>
      </c>
      <c r="O2978" t="str">
        <f t="shared" si="92"/>
        <v xml:space="preserve">Tier 3-Supermarket </v>
      </c>
      <c r="P2978" s="1">
        <f t="shared" si="93"/>
        <v>1.2233784694092003E-5</v>
      </c>
    </row>
    <row r="2979" spans="1:16" x14ac:dyDescent="0.3">
      <c r="A2979" t="s">
        <v>333</v>
      </c>
      <c r="B2979">
        <v>16.75</v>
      </c>
      <c r="C2979" t="s">
        <v>15</v>
      </c>
      <c r="D2979">
        <v>6.0900000000000003E-2</v>
      </c>
      <c r="E2979" t="s">
        <v>16</v>
      </c>
      <c r="F2979">
        <v>171.911</v>
      </c>
      <c r="G2979" t="s">
        <v>51</v>
      </c>
      <c r="H2979">
        <v>2007</v>
      </c>
      <c r="J2979" t="s">
        <v>49</v>
      </c>
      <c r="K2979" t="s">
        <v>20</v>
      </c>
      <c r="L2979">
        <v>2791.1714000000002</v>
      </c>
      <c r="M2979" t="s">
        <v>21</v>
      </c>
      <c r="N2979" t="s">
        <v>22</v>
      </c>
      <c r="O2979" t="str">
        <f t="shared" si="92"/>
        <v xml:space="preserve">Tier 2-Supermarket </v>
      </c>
      <c r="P2979" s="1">
        <f t="shared" si="93"/>
        <v>5.8318330935024752E-5</v>
      </c>
    </row>
    <row r="2980" spans="1:16" x14ac:dyDescent="0.3">
      <c r="A2980" t="s">
        <v>1507</v>
      </c>
      <c r="B2980">
        <v>16.75</v>
      </c>
      <c r="C2980" t="s">
        <v>15</v>
      </c>
      <c r="D2980">
        <v>2.1299999999999999E-2</v>
      </c>
      <c r="E2980" t="s">
        <v>73</v>
      </c>
      <c r="F2980">
        <v>52.23</v>
      </c>
      <c r="G2980" t="s">
        <v>51</v>
      </c>
      <c r="H2980">
        <v>2007</v>
      </c>
      <c r="J2980" t="s">
        <v>49</v>
      </c>
      <c r="K2980" t="s">
        <v>20</v>
      </c>
      <c r="L2980">
        <v>720.97109999999998</v>
      </c>
      <c r="M2980" t="s">
        <v>29</v>
      </c>
      <c r="N2980" t="s">
        <v>22</v>
      </c>
      <c r="O2980" t="str">
        <f t="shared" si="92"/>
        <v xml:space="preserve">Tier 2-Supermarket </v>
      </c>
      <c r="P2980" s="1">
        <f t="shared" si="93"/>
        <v>1.5063865731924889E-5</v>
      </c>
    </row>
    <row r="2981" spans="1:16" x14ac:dyDescent="0.3">
      <c r="A2981" t="s">
        <v>1507</v>
      </c>
      <c r="B2981">
        <v>16.75</v>
      </c>
      <c r="C2981" t="s">
        <v>15</v>
      </c>
      <c r="D2981">
        <v>2.1299999999999999E-2</v>
      </c>
      <c r="E2981" t="s">
        <v>73</v>
      </c>
      <c r="F2981">
        <v>52.23</v>
      </c>
      <c r="G2981" t="s">
        <v>26</v>
      </c>
      <c r="H2981">
        <v>2009</v>
      </c>
      <c r="I2981" t="s">
        <v>18</v>
      </c>
      <c r="J2981" t="s">
        <v>27</v>
      </c>
      <c r="K2981" t="s">
        <v>28</v>
      </c>
      <c r="L2981">
        <v>552.13499999999999</v>
      </c>
      <c r="M2981" t="s">
        <v>29</v>
      </c>
      <c r="N2981" t="s">
        <v>22</v>
      </c>
      <c r="O2981" t="str">
        <f t="shared" si="92"/>
        <v xml:space="preserve">Tier 3-Supermarket </v>
      </c>
      <c r="P2981" s="1">
        <f t="shared" si="93"/>
        <v>1.15362287141556E-5</v>
      </c>
    </row>
    <row r="2982" spans="1:16" x14ac:dyDescent="0.3">
      <c r="A2982" t="s">
        <v>572</v>
      </c>
      <c r="B2982">
        <v>16.75</v>
      </c>
      <c r="C2982" t="s">
        <v>24</v>
      </c>
      <c r="D2982">
        <v>8.6E-3</v>
      </c>
      <c r="E2982" t="s">
        <v>31</v>
      </c>
      <c r="F2982">
        <v>74.903999999999996</v>
      </c>
      <c r="G2982" t="s">
        <v>54</v>
      </c>
      <c r="H2982">
        <v>1997</v>
      </c>
      <c r="I2982" t="s">
        <v>55</v>
      </c>
      <c r="J2982" t="s">
        <v>19</v>
      </c>
      <c r="K2982" t="s">
        <v>20</v>
      </c>
      <c r="L2982">
        <v>1204.8777</v>
      </c>
      <c r="M2982" t="s">
        <v>21</v>
      </c>
      <c r="N2982" t="s">
        <v>22</v>
      </c>
      <c r="O2982" t="str">
        <f t="shared" si="92"/>
        <v xml:space="preserve">Tier 1-Supermarket </v>
      </c>
      <c r="P2982" s="1">
        <f t="shared" si="93"/>
        <v>2.5174540139251739E-5</v>
      </c>
    </row>
    <row r="2983" spans="1:16" x14ac:dyDescent="0.3">
      <c r="A2983" t="s">
        <v>922</v>
      </c>
      <c r="B2983">
        <v>16.75</v>
      </c>
      <c r="C2983" t="s">
        <v>15</v>
      </c>
      <c r="D2983">
        <v>3.27E-2</v>
      </c>
      <c r="E2983" t="s">
        <v>63</v>
      </c>
      <c r="F2983">
        <v>194.21600000000001</v>
      </c>
      <c r="G2983" t="s">
        <v>26</v>
      </c>
      <c r="H2983">
        <v>2009</v>
      </c>
      <c r="I2983" t="s">
        <v>18</v>
      </c>
      <c r="J2983" t="s">
        <v>27</v>
      </c>
      <c r="K2983" t="s">
        <v>28</v>
      </c>
      <c r="L2983">
        <v>2668.0162999999998</v>
      </c>
      <c r="M2983" t="s">
        <v>38</v>
      </c>
      <c r="N2983" t="s">
        <v>22</v>
      </c>
      <c r="O2983" t="str">
        <f t="shared" si="92"/>
        <v xml:space="preserve">Tier 3-Supermarket </v>
      </c>
      <c r="P2983" s="1">
        <f t="shared" si="93"/>
        <v>5.5745146114437921E-5</v>
      </c>
    </row>
    <row r="2984" spans="1:16" x14ac:dyDescent="0.3">
      <c r="A2984" t="s">
        <v>633</v>
      </c>
      <c r="B2984">
        <v>16.75</v>
      </c>
      <c r="C2984" t="s">
        <v>15</v>
      </c>
      <c r="D2984">
        <v>7.5999999999999998E-2</v>
      </c>
      <c r="E2984" t="s">
        <v>63</v>
      </c>
      <c r="F2984">
        <v>34.953000000000003</v>
      </c>
      <c r="G2984" t="s">
        <v>26</v>
      </c>
      <c r="H2984">
        <v>2009</v>
      </c>
      <c r="I2984" t="s">
        <v>18</v>
      </c>
      <c r="J2984" t="s">
        <v>27</v>
      </c>
      <c r="K2984" t="s">
        <v>28</v>
      </c>
      <c r="L2984">
        <v>430.03089999999997</v>
      </c>
      <c r="M2984" t="s">
        <v>38</v>
      </c>
      <c r="N2984" t="s">
        <v>22</v>
      </c>
      <c r="O2984" t="str">
        <f t="shared" si="92"/>
        <v xml:space="preserve">Tier 3-Supermarket </v>
      </c>
      <c r="P2984" s="1">
        <f t="shared" si="93"/>
        <v>8.9850033353331621E-6</v>
      </c>
    </row>
    <row r="2985" spans="1:16" x14ac:dyDescent="0.3">
      <c r="A2985" t="s">
        <v>636</v>
      </c>
      <c r="B2985">
        <v>16.75</v>
      </c>
      <c r="C2985" t="s">
        <v>15</v>
      </c>
      <c r="D2985">
        <v>0.2157</v>
      </c>
      <c r="E2985" t="s">
        <v>79</v>
      </c>
      <c r="F2985">
        <v>86.986000000000004</v>
      </c>
      <c r="G2985" t="s">
        <v>34</v>
      </c>
      <c r="H2985">
        <v>1998</v>
      </c>
      <c r="J2985" t="s">
        <v>27</v>
      </c>
      <c r="K2985" t="s">
        <v>35</v>
      </c>
      <c r="L2985">
        <v>138.86439999999999</v>
      </c>
      <c r="M2985" t="s">
        <v>21</v>
      </c>
      <c r="N2985" t="s">
        <v>57</v>
      </c>
      <c r="O2985" t="str">
        <f t="shared" si="92"/>
        <v>Tier 3-Grocery Stor</v>
      </c>
      <c r="P2985" s="1">
        <f t="shared" si="93"/>
        <v>2.9014126593206169E-6</v>
      </c>
    </row>
    <row r="2986" spans="1:16" x14ac:dyDescent="0.3">
      <c r="A2986" t="s">
        <v>1507</v>
      </c>
      <c r="B2986">
        <v>16.75</v>
      </c>
      <c r="C2986" t="s">
        <v>15</v>
      </c>
      <c r="D2986">
        <v>2.1299999999999999E-2</v>
      </c>
      <c r="E2986" t="s">
        <v>73</v>
      </c>
      <c r="F2986">
        <v>54.53</v>
      </c>
      <c r="G2986" t="s">
        <v>17</v>
      </c>
      <c r="H2986">
        <v>1999</v>
      </c>
      <c r="I2986" t="s">
        <v>18</v>
      </c>
      <c r="J2986" t="s">
        <v>19</v>
      </c>
      <c r="K2986" t="s">
        <v>20</v>
      </c>
      <c r="L2986">
        <v>818.23069999999996</v>
      </c>
      <c r="M2986" t="s">
        <v>29</v>
      </c>
      <c r="N2986" t="s">
        <v>22</v>
      </c>
      <c r="O2986" t="str">
        <f t="shared" si="92"/>
        <v xml:space="preserve">Tier 1-Supermarket </v>
      </c>
      <c r="P2986" s="1">
        <f t="shared" si="93"/>
        <v>1.7095993726432191E-5</v>
      </c>
    </row>
    <row r="2987" spans="1:16" x14ac:dyDescent="0.3">
      <c r="A2987" t="s">
        <v>922</v>
      </c>
      <c r="B2987">
        <v>16.75</v>
      </c>
      <c r="C2987" t="s">
        <v>15</v>
      </c>
      <c r="D2987">
        <v>3.2599999999999997E-2</v>
      </c>
      <c r="E2987" t="s">
        <v>63</v>
      </c>
      <c r="F2987">
        <v>193.316</v>
      </c>
      <c r="G2987" t="s">
        <v>39</v>
      </c>
      <c r="H2987">
        <v>1987</v>
      </c>
      <c r="I2987" t="s">
        <v>40</v>
      </c>
      <c r="J2987" t="s">
        <v>27</v>
      </c>
      <c r="K2987" t="s">
        <v>20</v>
      </c>
      <c r="L2987">
        <v>2568.0234</v>
      </c>
      <c r="M2987" t="s">
        <v>38</v>
      </c>
      <c r="N2987" t="s">
        <v>22</v>
      </c>
      <c r="O2987" t="str">
        <f t="shared" si="92"/>
        <v xml:space="preserve">Tier 3-Supermarket </v>
      </c>
      <c r="P2987" s="1">
        <f t="shared" si="93"/>
        <v>5.3655908945644622E-5</v>
      </c>
    </row>
    <row r="2988" spans="1:16" x14ac:dyDescent="0.3">
      <c r="A2988" t="s">
        <v>260</v>
      </c>
      <c r="B2988">
        <v>16.75</v>
      </c>
      <c r="C2988" t="s">
        <v>15</v>
      </c>
      <c r="D2988">
        <v>8.1799999999999998E-2</v>
      </c>
      <c r="E2988" t="s">
        <v>33</v>
      </c>
      <c r="F2988">
        <v>256.69900000000001</v>
      </c>
      <c r="G2988" t="s">
        <v>51</v>
      </c>
      <c r="H2988">
        <v>2007</v>
      </c>
      <c r="J2988" t="s">
        <v>49</v>
      </c>
      <c r="K2988" t="s">
        <v>20</v>
      </c>
      <c r="L2988">
        <v>4271.4269999999997</v>
      </c>
      <c r="M2988" t="s">
        <v>21</v>
      </c>
      <c r="N2988" t="s">
        <v>22</v>
      </c>
      <c r="O2988" t="str">
        <f t="shared" si="92"/>
        <v xml:space="preserve">Tier 2-Supermarket </v>
      </c>
      <c r="P2988" s="1">
        <f t="shared" si="93"/>
        <v>8.9246577028841706E-5</v>
      </c>
    </row>
    <row r="2989" spans="1:16" x14ac:dyDescent="0.3">
      <c r="A2989" t="s">
        <v>633</v>
      </c>
      <c r="B2989">
        <v>16.75</v>
      </c>
      <c r="C2989" t="s">
        <v>15</v>
      </c>
      <c r="D2989">
        <v>7.5700000000000003E-2</v>
      </c>
      <c r="E2989" t="s">
        <v>63</v>
      </c>
      <c r="F2989">
        <v>36.853000000000002</v>
      </c>
      <c r="G2989" t="s">
        <v>39</v>
      </c>
      <c r="H2989">
        <v>1987</v>
      </c>
      <c r="I2989" t="s">
        <v>40</v>
      </c>
      <c r="J2989" t="s">
        <v>27</v>
      </c>
      <c r="K2989" t="s">
        <v>20</v>
      </c>
      <c r="L2989">
        <v>591.01769999999999</v>
      </c>
      <c r="M2989" t="s">
        <v>38</v>
      </c>
      <c r="N2989" t="s">
        <v>22</v>
      </c>
      <c r="O2989" t="str">
        <f t="shared" si="92"/>
        <v xml:space="preserve">Tier 3-Supermarket </v>
      </c>
      <c r="P2989" s="1">
        <f t="shared" si="93"/>
        <v>1.2348638215860615E-5</v>
      </c>
    </row>
    <row r="2990" spans="1:16" x14ac:dyDescent="0.3">
      <c r="A2990" t="s">
        <v>572</v>
      </c>
      <c r="B2990">
        <v>16.75</v>
      </c>
      <c r="C2990" t="s">
        <v>24</v>
      </c>
      <c r="D2990">
        <v>8.6E-3</v>
      </c>
      <c r="E2990" t="s">
        <v>31</v>
      </c>
      <c r="F2990">
        <v>72.203999999999994</v>
      </c>
      <c r="G2990" t="s">
        <v>39</v>
      </c>
      <c r="H2990">
        <v>1987</v>
      </c>
      <c r="I2990" t="s">
        <v>40</v>
      </c>
      <c r="J2990" t="s">
        <v>27</v>
      </c>
      <c r="K2990" t="s">
        <v>20</v>
      </c>
      <c r="L2990">
        <v>1050.4657999999999</v>
      </c>
      <c r="M2990" t="s">
        <v>21</v>
      </c>
      <c r="N2990" t="s">
        <v>22</v>
      </c>
      <c r="O2990" t="str">
        <f t="shared" si="92"/>
        <v xml:space="preserve">Tier 3-Supermarket </v>
      </c>
      <c r="P2990" s="1">
        <f t="shared" si="93"/>
        <v>2.1948280266960861E-5</v>
      </c>
    </row>
    <row r="2991" spans="1:16" x14ac:dyDescent="0.3">
      <c r="A2991" t="s">
        <v>119</v>
      </c>
      <c r="B2991">
        <v>16.75</v>
      </c>
      <c r="C2991" t="s">
        <v>15</v>
      </c>
      <c r="D2991">
        <v>4.4999999999999998E-2</v>
      </c>
      <c r="E2991" t="s">
        <v>44</v>
      </c>
      <c r="F2991">
        <v>185.85599999999999</v>
      </c>
      <c r="G2991" t="s">
        <v>65</v>
      </c>
      <c r="H2991">
        <v>2004</v>
      </c>
      <c r="I2991" t="s">
        <v>55</v>
      </c>
      <c r="J2991" t="s">
        <v>49</v>
      </c>
      <c r="K2991" t="s">
        <v>20</v>
      </c>
      <c r="L2991">
        <v>3221.8681999999999</v>
      </c>
      <c r="M2991" t="s">
        <v>45</v>
      </c>
      <c r="N2991" t="s">
        <v>22</v>
      </c>
      <c r="O2991" t="str">
        <f t="shared" si="92"/>
        <v xml:space="preserve">Tier 2-Supermarket </v>
      </c>
      <c r="P2991" s="1">
        <f t="shared" si="93"/>
        <v>6.7317247488503384E-5</v>
      </c>
    </row>
    <row r="2992" spans="1:16" x14ac:dyDescent="0.3">
      <c r="A2992" t="s">
        <v>851</v>
      </c>
      <c r="B2992">
        <v>16.75</v>
      </c>
      <c r="C2992" t="s">
        <v>15</v>
      </c>
      <c r="D2992">
        <v>0.1048</v>
      </c>
      <c r="E2992" t="s">
        <v>44</v>
      </c>
      <c r="F2992">
        <v>154.863</v>
      </c>
      <c r="G2992" t="s">
        <v>65</v>
      </c>
      <c r="H2992">
        <v>2004</v>
      </c>
      <c r="I2992" t="s">
        <v>55</v>
      </c>
      <c r="J2992" t="s">
        <v>49</v>
      </c>
      <c r="K2992" t="s">
        <v>20</v>
      </c>
      <c r="L2992">
        <v>2323.3141999999998</v>
      </c>
      <c r="M2992" t="s">
        <v>45</v>
      </c>
      <c r="N2992" t="s">
        <v>57</v>
      </c>
      <c r="O2992" t="str">
        <f t="shared" si="92"/>
        <v xml:space="preserve">Tier 2-Supermarket </v>
      </c>
      <c r="P2992" s="1">
        <f t="shared" si="93"/>
        <v>4.8542990366568767E-5</v>
      </c>
    </row>
    <row r="2993" spans="1:16" x14ac:dyDescent="0.3">
      <c r="A2993" t="s">
        <v>133</v>
      </c>
      <c r="B2993">
        <v>16.75</v>
      </c>
      <c r="C2993" t="s">
        <v>24</v>
      </c>
      <c r="D2993">
        <v>2.5000000000000001E-2</v>
      </c>
      <c r="E2993" t="s">
        <v>25</v>
      </c>
      <c r="F2993">
        <v>38.381999999999998</v>
      </c>
      <c r="G2993" t="s">
        <v>26</v>
      </c>
      <c r="H2993">
        <v>2009</v>
      </c>
      <c r="I2993" t="s">
        <v>18</v>
      </c>
      <c r="J2993" t="s">
        <v>27</v>
      </c>
      <c r="K2993" t="s">
        <v>28</v>
      </c>
      <c r="L2993">
        <v>314.34300000000002</v>
      </c>
      <c r="M2993" t="s">
        <v>29</v>
      </c>
      <c r="N2993" t="s">
        <v>22</v>
      </c>
      <c r="O2993" t="str">
        <f t="shared" si="92"/>
        <v xml:space="preserve">Tier 3-Supermarket </v>
      </c>
      <c r="P2993" s="1">
        <f t="shared" si="93"/>
        <v>6.5678371099347338E-6</v>
      </c>
    </row>
    <row r="2994" spans="1:16" x14ac:dyDescent="0.3">
      <c r="A2994" t="s">
        <v>572</v>
      </c>
      <c r="B2994">
        <v>16.75</v>
      </c>
      <c r="C2994" t="s">
        <v>24</v>
      </c>
      <c r="D2994">
        <v>8.6E-3</v>
      </c>
      <c r="E2994" t="s">
        <v>31</v>
      </c>
      <c r="F2994">
        <v>72.103999999999999</v>
      </c>
      <c r="G2994" t="s">
        <v>48</v>
      </c>
      <c r="H2994">
        <v>2002</v>
      </c>
      <c r="J2994" t="s">
        <v>49</v>
      </c>
      <c r="K2994" t="s">
        <v>20</v>
      </c>
      <c r="L2994">
        <v>1194.0432000000001</v>
      </c>
      <c r="M2994" t="s">
        <v>21</v>
      </c>
      <c r="N2994" t="s">
        <v>22</v>
      </c>
      <c r="O2994" t="str">
        <f t="shared" si="92"/>
        <v xml:space="preserve">Tier 2-Supermarket </v>
      </c>
      <c r="P2994" s="1">
        <f t="shared" si="93"/>
        <v>2.4948165665611199E-5</v>
      </c>
    </row>
    <row r="2995" spans="1:16" x14ac:dyDescent="0.3">
      <c r="A2995" t="s">
        <v>685</v>
      </c>
      <c r="B2995">
        <v>16.75</v>
      </c>
      <c r="C2995" t="s">
        <v>15</v>
      </c>
      <c r="D2995">
        <v>2.9700000000000001E-2</v>
      </c>
      <c r="E2995" t="s">
        <v>44</v>
      </c>
      <c r="F2995">
        <v>37.781999999999996</v>
      </c>
      <c r="G2995" t="s">
        <v>54</v>
      </c>
      <c r="H2995">
        <v>1997</v>
      </c>
      <c r="I2995" t="s">
        <v>55</v>
      </c>
      <c r="J2995" t="s">
        <v>19</v>
      </c>
      <c r="K2995" t="s">
        <v>20</v>
      </c>
      <c r="L2995">
        <v>458.69150000000002</v>
      </c>
      <c r="M2995" t="s">
        <v>45</v>
      </c>
      <c r="N2995" t="s">
        <v>22</v>
      </c>
      <c r="O2995" t="str">
        <f t="shared" si="92"/>
        <v xml:space="preserve">Tier 1-Supermarket </v>
      </c>
      <c r="P2995" s="1">
        <f t="shared" si="93"/>
        <v>9.5838337602925077E-6</v>
      </c>
    </row>
    <row r="2996" spans="1:16" x14ac:dyDescent="0.3">
      <c r="A2996" t="s">
        <v>1507</v>
      </c>
      <c r="B2996">
        <v>16.75</v>
      </c>
      <c r="C2996" t="s">
        <v>15</v>
      </c>
      <c r="D2996">
        <v>2.1299999999999999E-2</v>
      </c>
      <c r="E2996" t="s">
        <v>73</v>
      </c>
      <c r="F2996">
        <v>53.23</v>
      </c>
      <c r="G2996" t="s">
        <v>48</v>
      </c>
      <c r="H2996">
        <v>2002</v>
      </c>
      <c r="J2996" t="s">
        <v>49</v>
      </c>
      <c r="K2996" t="s">
        <v>20</v>
      </c>
      <c r="L2996">
        <v>734.20320000000004</v>
      </c>
      <c r="M2996" t="s">
        <v>29</v>
      </c>
      <c r="N2996" t="s">
        <v>22</v>
      </c>
      <c r="O2996" t="str">
        <f t="shared" si="92"/>
        <v xml:space="preserve">Tier 2-Supermarket </v>
      </c>
      <c r="P2996" s="1">
        <f t="shared" si="93"/>
        <v>1.5340335312677024E-5</v>
      </c>
    </row>
    <row r="2997" spans="1:16" x14ac:dyDescent="0.3">
      <c r="A2997" t="s">
        <v>284</v>
      </c>
      <c r="B2997">
        <v>16.7</v>
      </c>
      <c r="C2997" t="s">
        <v>24</v>
      </c>
      <c r="D2997">
        <v>5.2400000000000002E-2</v>
      </c>
      <c r="E2997" t="s">
        <v>47</v>
      </c>
      <c r="F2997">
        <v>112.718</v>
      </c>
      <c r="G2997" t="s">
        <v>39</v>
      </c>
      <c r="H2997">
        <v>1987</v>
      </c>
      <c r="I2997" t="s">
        <v>40</v>
      </c>
      <c r="J2997" t="s">
        <v>27</v>
      </c>
      <c r="K2997" t="s">
        <v>20</v>
      </c>
      <c r="L2997">
        <v>801.6232</v>
      </c>
      <c r="M2997" t="s">
        <v>45</v>
      </c>
      <c r="N2997" t="s">
        <v>22</v>
      </c>
      <c r="O2997" t="str">
        <f t="shared" si="92"/>
        <v xml:space="preserve">Tier 3-Supermarket </v>
      </c>
      <c r="P2997" s="1">
        <f t="shared" si="93"/>
        <v>1.6748999027001183E-5</v>
      </c>
    </row>
    <row r="2998" spans="1:16" x14ac:dyDescent="0.3">
      <c r="A2998" t="s">
        <v>310</v>
      </c>
      <c r="B2998">
        <v>16.7</v>
      </c>
      <c r="C2998" t="s">
        <v>15</v>
      </c>
      <c r="D2998">
        <v>0</v>
      </c>
      <c r="E2998" t="s">
        <v>86</v>
      </c>
      <c r="F2998">
        <v>181.22900000000001</v>
      </c>
      <c r="G2998" t="s">
        <v>26</v>
      </c>
      <c r="H2998">
        <v>2009</v>
      </c>
      <c r="I2998" t="s">
        <v>18</v>
      </c>
      <c r="J2998" t="s">
        <v>27</v>
      </c>
      <c r="K2998" t="s">
        <v>28</v>
      </c>
      <c r="L2998">
        <v>2554.0088000000001</v>
      </c>
      <c r="M2998" t="s">
        <v>45</v>
      </c>
      <c r="N2998" t="s">
        <v>36</v>
      </c>
      <c r="O2998" t="str">
        <f t="shared" si="92"/>
        <v xml:space="preserve">Tier 3-Supermarket </v>
      </c>
      <c r="P2998" s="1">
        <f t="shared" si="93"/>
        <v>5.3363089923236328E-5</v>
      </c>
    </row>
    <row r="2999" spans="1:16" x14ac:dyDescent="0.3">
      <c r="A2999" t="s">
        <v>352</v>
      </c>
      <c r="B2999">
        <v>16.7</v>
      </c>
      <c r="C2999" t="s">
        <v>15</v>
      </c>
      <c r="D2999">
        <v>2.1999999999999999E-2</v>
      </c>
      <c r="E2999" t="s">
        <v>16</v>
      </c>
      <c r="F2999">
        <v>110.289</v>
      </c>
      <c r="G2999" t="s">
        <v>39</v>
      </c>
      <c r="H2999">
        <v>1987</v>
      </c>
      <c r="I2999" t="s">
        <v>40</v>
      </c>
      <c r="J2999" t="s">
        <v>27</v>
      </c>
      <c r="K2999" t="s">
        <v>20</v>
      </c>
      <c r="L2999">
        <v>1890.2062000000001</v>
      </c>
      <c r="M2999" t="s">
        <v>21</v>
      </c>
      <c r="N2999" t="s">
        <v>22</v>
      </c>
      <c r="O2999" t="str">
        <f t="shared" si="92"/>
        <v xml:space="preserve">Tier 3-Supermarket </v>
      </c>
      <c r="P2999" s="1">
        <f t="shared" si="93"/>
        <v>3.9493694549548472E-5</v>
      </c>
    </row>
    <row r="3000" spans="1:16" x14ac:dyDescent="0.3">
      <c r="A3000" t="s">
        <v>284</v>
      </c>
      <c r="B3000">
        <v>16.7</v>
      </c>
      <c r="C3000" t="s">
        <v>24</v>
      </c>
      <c r="D3000">
        <v>5.2499999999999998E-2</v>
      </c>
      <c r="E3000" t="s">
        <v>47</v>
      </c>
      <c r="F3000">
        <v>115.41800000000001</v>
      </c>
      <c r="G3000" t="s">
        <v>48</v>
      </c>
      <c r="H3000">
        <v>2002</v>
      </c>
      <c r="J3000" t="s">
        <v>49</v>
      </c>
      <c r="K3000" t="s">
        <v>20</v>
      </c>
      <c r="L3000">
        <v>687.10559999999998</v>
      </c>
      <c r="M3000" t="s">
        <v>45</v>
      </c>
      <c r="N3000" t="s">
        <v>22</v>
      </c>
      <c r="O3000" t="str">
        <f t="shared" si="92"/>
        <v xml:space="preserve">Tier 2-Supermarket </v>
      </c>
      <c r="P3000" s="1">
        <f t="shared" si="93"/>
        <v>1.4356284880286729E-5</v>
      </c>
    </row>
    <row r="3001" spans="1:16" x14ac:dyDescent="0.3">
      <c r="A3001" t="s">
        <v>457</v>
      </c>
      <c r="B3001">
        <v>16.7</v>
      </c>
      <c r="C3001" t="s">
        <v>24</v>
      </c>
      <c r="D3001">
        <v>3.8600000000000002E-2</v>
      </c>
      <c r="E3001" t="s">
        <v>44</v>
      </c>
      <c r="F3001">
        <v>146.51</v>
      </c>
      <c r="G3001" t="s">
        <v>48</v>
      </c>
      <c r="H3001">
        <v>2002</v>
      </c>
      <c r="J3001" t="s">
        <v>49</v>
      </c>
      <c r="K3001" t="s">
        <v>20</v>
      </c>
      <c r="L3001">
        <v>2770.3937999999998</v>
      </c>
      <c r="M3001" t="s">
        <v>45</v>
      </c>
      <c r="N3001" t="s">
        <v>22</v>
      </c>
      <c r="O3001" t="str">
        <f t="shared" si="92"/>
        <v xml:space="preserve">Tier 2-Supermarket </v>
      </c>
      <c r="P3001" s="1">
        <f t="shared" si="93"/>
        <v>5.7884206770225843E-5</v>
      </c>
    </row>
    <row r="3002" spans="1:16" x14ac:dyDescent="0.3">
      <c r="A3002" t="s">
        <v>616</v>
      </c>
      <c r="B3002">
        <v>16.7</v>
      </c>
      <c r="C3002" t="s">
        <v>24</v>
      </c>
      <c r="D3002">
        <v>6.0900000000000003E-2</v>
      </c>
      <c r="E3002" t="s">
        <v>42</v>
      </c>
      <c r="F3002">
        <v>97.638000000000005</v>
      </c>
      <c r="G3002" t="s">
        <v>65</v>
      </c>
      <c r="H3002">
        <v>2004</v>
      </c>
      <c r="I3002" t="s">
        <v>55</v>
      </c>
      <c r="J3002" t="s">
        <v>49</v>
      </c>
      <c r="K3002" t="s">
        <v>20</v>
      </c>
      <c r="L3002">
        <v>2857.6136000000001</v>
      </c>
      <c r="M3002" t="s">
        <v>21</v>
      </c>
      <c r="N3002" t="s">
        <v>22</v>
      </c>
      <c r="O3002" t="str">
        <f t="shared" si="92"/>
        <v xml:space="preserve">Tier 2-Supermarket </v>
      </c>
      <c r="P3002" s="1">
        <f t="shared" si="93"/>
        <v>5.9706564637781627E-5</v>
      </c>
    </row>
    <row r="3003" spans="1:16" x14ac:dyDescent="0.3">
      <c r="A3003" t="s">
        <v>620</v>
      </c>
      <c r="B3003">
        <v>16.7</v>
      </c>
      <c r="C3003" t="s">
        <v>24</v>
      </c>
      <c r="D3003">
        <v>6.2E-2</v>
      </c>
      <c r="E3003" t="s">
        <v>44</v>
      </c>
      <c r="F3003">
        <v>57.456000000000003</v>
      </c>
      <c r="G3003" t="s">
        <v>54</v>
      </c>
      <c r="H3003">
        <v>1997</v>
      </c>
      <c r="I3003" t="s">
        <v>55</v>
      </c>
      <c r="J3003" t="s">
        <v>19</v>
      </c>
      <c r="K3003" t="s">
        <v>20</v>
      </c>
      <c r="L3003">
        <v>948.0992</v>
      </c>
      <c r="M3003" t="s">
        <v>45</v>
      </c>
      <c r="N3003" t="s">
        <v>22</v>
      </c>
      <c r="O3003" t="str">
        <f t="shared" si="92"/>
        <v xml:space="preserve">Tier 1-Supermarket </v>
      </c>
      <c r="P3003" s="1">
        <f t="shared" si="93"/>
        <v>1.980944735419409E-5</v>
      </c>
    </row>
    <row r="3004" spans="1:16" x14ac:dyDescent="0.3">
      <c r="A3004" t="s">
        <v>620</v>
      </c>
      <c r="B3004">
        <v>16.7</v>
      </c>
      <c r="C3004" t="s">
        <v>24</v>
      </c>
      <c r="D3004">
        <v>6.2199999999999998E-2</v>
      </c>
      <c r="E3004" t="s">
        <v>44</v>
      </c>
      <c r="F3004">
        <v>60.956000000000003</v>
      </c>
      <c r="G3004" t="s">
        <v>48</v>
      </c>
      <c r="H3004">
        <v>2002</v>
      </c>
      <c r="J3004" t="s">
        <v>49</v>
      </c>
      <c r="K3004" t="s">
        <v>20</v>
      </c>
      <c r="L3004">
        <v>829.58680000000004</v>
      </c>
      <c r="M3004" t="s">
        <v>45</v>
      </c>
      <c r="N3004" t="s">
        <v>22</v>
      </c>
      <c r="O3004" t="str">
        <f t="shared" si="92"/>
        <v xml:space="preserve">Tier 2-Supermarket </v>
      </c>
      <c r="P3004" s="1">
        <f t="shared" si="93"/>
        <v>1.733326643491983E-5</v>
      </c>
    </row>
    <row r="3005" spans="1:16" x14ac:dyDescent="0.3">
      <c r="A3005" t="s">
        <v>898</v>
      </c>
      <c r="B3005">
        <v>16.7</v>
      </c>
      <c r="C3005" t="s">
        <v>24</v>
      </c>
      <c r="D3005">
        <v>5.4899999999999997E-2</v>
      </c>
      <c r="E3005" t="s">
        <v>110</v>
      </c>
      <c r="F3005">
        <v>64.216999999999999</v>
      </c>
      <c r="G3005" t="s">
        <v>51</v>
      </c>
      <c r="H3005">
        <v>2007</v>
      </c>
      <c r="J3005" t="s">
        <v>49</v>
      </c>
      <c r="K3005" t="s">
        <v>20</v>
      </c>
      <c r="L3005">
        <v>1661.8368</v>
      </c>
      <c r="M3005" t="s">
        <v>45</v>
      </c>
      <c r="N3005" t="s">
        <v>22</v>
      </c>
      <c r="O3005" t="str">
        <f t="shared" si="92"/>
        <v xml:space="preserve">Tier 2-Supermarket </v>
      </c>
      <c r="P3005" s="1">
        <f t="shared" si="93"/>
        <v>3.4722177384879528E-5</v>
      </c>
    </row>
    <row r="3006" spans="1:16" x14ac:dyDescent="0.3">
      <c r="A3006" t="s">
        <v>932</v>
      </c>
      <c r="B3006">
        <v>16.7</v>
      </c>
      <c r="C3006" t="s">
        <v>24</v>
      </c>
      <c r="D3006">
        <v>0.11940000000000001</v>
      </c>
      <c r="E3006" t="s">
        <v>33</v>
      </c>
      <c r="F3006">
        <v>180.398</v>
      </c>
      <c r="G3006" t="s">
        <v>39</v>
      </c>
      <c r="H3006">
        <v>1987</v>
      </c>
      <c r="I3006" t="s">
        <v>40</v>
      </c>
      <c r="J3006" t="s">
        <v>27</v>
      </c>
      <c r="K3006" t="s">
        <v>20</v>
      </c>
      <c r="L3006">
        <v>3078.6592000000001</v>
      </c>
      <c r="M3006" t="s">
        <v>21</v>
      </c>
      <c r="N3006" t="s">
        <v>57</v>
      </c>
      <c r="O3006" t="str">
        <f t="shared" si="92"/>
        <v xml:space="preserve">Tier 3-Supermarket </v>
      </c>
      <c r="P3006" s="1">
        <f t="shared" si="93"/>
        <v>6.4325059386090926E-5</v>
      </c>
    </row>
    <row r="3007" spans="1:16" x14ac:dyDescent="0.3">
      <c r="A3007" t="s">
        <v>932</v>
      </c>
      <c r="B3007">
        <v>16.7</v>
      </c>
      <c r="C3007" t="s">
        <v>24</v>
      </c>
      <c r="D3007">
        <v>0.11940000000000001</v>
      </c>
      <c r="E3007" t="s">
        <v>33</v>
      </c>
      <c r="F3007">
        <v>182.19800000000001</v>
      </c>
      <c r="G3007" t="s">
        <v>65</v>
      </c>
      <c r="H3007">
        <v>2004</v>
      </c>
      <c r="I3007" t="s">
        <v>55</v>
      </c>
      <c r="J3007" t="s">
        <v>49</v>
      </c>
      <c r="K3007" t="s">
        <v>20</v>
      </c>
      <c r="L3007">
        <v>724.3904</v>
      </c>
      <c r="M3007" t="s">
        <v>21</v>
      </c>
      <c r="N3007" t="s">
        <v>57</v>
      </c>
      <c r="O3007" t="str">
        <f t="shared" si="92"/>
        <v xml:space="preserve">Tier 2-Supermarket </v>
      </c>
      <c r="P3007" s="1">
        <f t="shared" si="93"/>
        <v>1.5135308090844923E-5</v>
      </c>
    </row>
    <row r="3008" spans="1:16" x14ac:dyDescent="0.3">
      <c r="A3008" t="s">
        <v>1074</v>
      </c>
      <c r="B3008">
        <v>16.7</v>
      </c>
      <c r="C3008" t="s">
        <v>15</v>
      </c>
      <c r="D3008">
        <v>7.0099999999999996E-2</v>
      </c>
      <c r="E3008" t="s">
        <v>33</v>
      </c>
      <c r="F3008">
        <v>109.89100000000001</v>
      </c>
      <c r="G3008" t="s">
        <v>39</v>
      </c>
      <c r="H3008">
        <v>1987</v>
      </c>
      <c r="I3008" t="s">
        <v>40</v>
      </c>
      <c r="J3008" t="s">
        <v>27</v>
      </c>
      <c r="K3008" t="s">
        <v>20</v>
      </c>
      <c r="L3008">
        <v>873.52959999999996</v>
      </c>
      <c r="M3008" t="s">
        <v>21</v>
      </c>
      <c r="N3008" t="s">
        <v>22</v>
      </c>
      <c r="O3008" t="str">
        <f t="shared" si="92"/>
        <v xml:space="preserve">Tier 3-Supermarket </v>
      </c>
      <c r="P3008" s="1">
        <f t="shared" si="93"/>
        <v>1.8251400933077701E-5</v>
      </c>
    </row>
    <row r="3009" spans="1:16" x14ac:dyDescent="0.3">
      <c r="A3009" t="s">
        <v>310</v>
      </c>
      <c r="B3009">
        <v>16.7</v>
      </c>
      <c r="C3009" t="s">
        <v>15</v>
      </c>
      <c r="D3009">
        <v>0.1021</v>
      </c>
      <c r="E3009" t="s">
        <v>86</v>
      </c>
      <c r="F3009">
        <v>184.029</v>
      </c>
      <c r="G3009" t="s">
        <v>54</v>
      </c>
      <c r="H3009">
        <v>1997</v>
      </c>
      <c r="I3009" t="s">
        <v>55</v>
      </c>
      <c r="J3009" t="s">
        <v>19</v>
      </c>
      <c r="K3009" t="s">
        <v>20</v>
      </c>
      <c r="L3009">
        <v>3101.2964000000002</v>
      </c>
      <c r="M3009" t="s">
        <v>45</v>
      </c>
      <c r="N3009" t="s">
        <v>57</v>
      </c>
      <c r="O3009" t="str">
        <f t="shared" si="92"/>
        <v xml:space="preserve">Tier 1-Supermarket </v>
      </c>
      <c r="P3009" s="1">
        <f t="shared" si="93"/>
        <v>6.4798037763929826E-5</v>
      </c>
    </row>
    <row r="3010" spans="1:16" x14ac:dyDescent="0.3">
      <c r="A3010" t="s">
        <v>898</v>
      </c>
      <c r="B3010">
        <v>16.7</v>
      </c>
      <c r="C3010" t="s">
        <v>24</v>
      </c>
      <c r="D3010">
        <v>5.4600000000000003E-2</v>
      </c>
      <c r="E3010" t="s">
        <v>110</v>
      </c>
      <c r="F3010">
        <v>65.516999999999996</v>
      </c>
      <c r="G3010" t="s">
        <v>65</v>
      </c>
      <c r="H3010">
        <v>2004</v>
      </c>
      <c r="I3010" t="s">
        <v>55</v>
      </c>
      <c r="J3010" t="s">
        <v>49</v>
      </c>
      <c r="K3010" t="s">
        <v>20</v>
      </c>
      <c r="L3010">
        <v>1022.6688</v>
      </c>
      <c r="M3010" t="s">
        <v>45</v>
      </c>
      <c r="N3010" t="s">
        <v>22</v>
      </c>
      <c r="O3010" t="str">
        <f t="shared" ref="O3010:O3073" si="94">_xlfn.CONCAT(J3010,"-", LEFT(K3010,12))</f>
        <v xml:space="preserve">Tier 2-Supermarket </v>
      </c>
      <c r="P3010" s="1">
        <f t="shared" ref="P3010:P3073" si="95">L3010/SUM(L:L)</f>
        <v>2.1367493775310479E-5</v>
      </c>
    </row>
    <row r="3011" spans="1:16" x14ac:dyDescent="0.3">
      <c r="A3011" t="s">
        <v>1170</v>
      </c>
      <c r="B3011">
        <v>16.7</v>
      </c>
      <c r="C3011" t="s">
        <v>24</v>
      </c>
      <c r="D3011">
        <v>0.11700000000000001</v>
      </c>
      <c r="E3011" t="s">
        <v>42</v>
      </c>
      <c r="F3011">
        <v>189.221</v>
      </c>
      <c r="G3011" t="s">
        <v>34</v>
      </c>
      <c r="H3011">
        <v>1998</v>
      </c>
      <c r="J3011" t="s">
        <v>27</v>
      </c>
      <c r="K3011" t="s">
        <v>35</v>
      </c>
      <c r="L3011">
        <v>188.42140000000001</v>
      </c>
      <c r="M3011" t="s">
        <v>21</v>
      </c>
      <c r="N3011" t="s">
        <v>57</v>
      </c>
      <c r="O3011" t="str">
        <f t="shared" si="94"/>
        <v>Tier 3-Grocery Stor</v>
      </c>
      <c r="P3011" s="1">
        <f t="shared" si="95"/>
        <v>3.9368494390708759E-6</v>
      </c>
    </row>
    <row r="3012" spans="1:16" x14ac:dyDescent="0.3">
      <c r="A3012" t="s">
        <v>1185</v>
      </c>
      <c r="B3012">
        <v>16.7</v>
      </c>
      <c r="C3012" t="s">
        <v>15</v>
      </c>
      <c r="D3012">
        <v>2.6700000000000002E-2</v>
      </c>
      <c r="E3012" t="s">
        <v>38</v>
      </c>
      <c r="F3012">
        <v>248.47800000000001</v>
      </c>
      <c r="G3012" t="s">
        <v>26</v>
      </c>
      <c r="H3012">
        <v>2009</v>
      </c>
      <c r="I3012" t="s">
        <v>18</v>
      </c>
      <c r="J3012" t="s">
        <v>27</v>
      </c>
      <c r="K3012" t="s">
        <v>28</v>
      </c>
      <c r="L3012">
        <v>6439.6175999999996</v>
      </c>
      <c r="M3012" t="s">
        <v>38</v>
      </c>
      <c r="N3012" t="s">
        <v>22</v>
      </c>
      <c r="O3012" t="str">
        <f t="shared" si="94"/>
        <v xml:space="preserve">Tier 3-Supermarket </v>
      </c>
      <c r="P3012" s="1">
        <f t="shared" si="95"/>
        <v>1.3454843736640816E-4</v>
      </c>
    </row>
    <row r="3013" spans="1:16" x14ac:dyDescent="0.3">
      <c r="A3013" t="s">
        <v>352</v>
      </c>
      <c r="B3013">
        <v>16.7</v>
      </c>
      <c r="C3013" t="s">
        <v>15</v>
      </c>
      <c r="D3013">
        <v>2.2100000000000002E-2</v>
      </c>
      <c r="E3013" t="s">
        <v>16</v>
      </c>
      <c r="F3013">
        <v>110.889</v>
      </c>
      <c r="G3013" t="s">
        <v>48</v>
      </c>
      <c r="H3013">
        <v>2002</v>
      </c>
      <c r="J3013" t="s">
        <v>49</v>
      </c>
      <c r="K3013" t="s">
        <v>20</v>
      </c>
      <c r="L3013">
        <v>3558.0351999999998</v>
      </c>
      <c r="M3013" t="s">
        <v>21</v>
      </c>
      <c r="N3013" t="s">
        <v>22</v>
      </c>
      <c r="O3013" t="str">
        <f t="shared" si="94"/>
        <v xml:space="preserve">Tier 2-Supermarket </v>
      </c>
      <c r="P3013" s="1">
        <f t="shared" si="95"/>
        <v>7.4341072093267701E-5</v>
      </c>
    </row>
    <row r="3014" spans="1:16" x14ac:dyDescent="0.3">
      <c r="A3014" t="s">
        <v>932</v>
      </c>
      <c r="B3014">
        <v>16.7</v>
      </c>
      <c r="C3014" t="s">
        <v>24</v>
      </c>
      <c r="D3014">
        <v>0.1201</v>
      </c>
      <c r="E3014" t="s">
        <v>33</v>
      </c>
      <c r="F3014">
        <v>181.298</v>
      </c>
      <c r="G3014" t="s">
        <v>51</v>
      </c>
      <c r="H3014">
        <v>2007</v>
      </c>
      <c r="J3014" t="s">
        <v>49</v>
      </c>
      <c r="K3014" t="s">
        <v>20</v>
      </c>
      <c r="L3014">
        <v>3078.6592000000001</v>
      </c>
      <c r="M3014" t="s">
        <v>21</v>
      </c>
      <c r="N3014" t="s">
        <v>57</v>
      </c>
      <c r="O3014" t="str">
        <f t="shared" si="94"/>
        <v xml:space="preserve">Tier 2-Supermarket </v>
      </c>
      <c r="P3014" s="1">
        <f t="shared" si="95"/>
        <v>6.4325059386090926E-5</v>
      </c>
    </row>
    <row r="3015" spans="1:16" x14ac:dyDescent="0.3">
      <c r="A3015" t="s">
        <v>310</v>
      </c>
      <c r="B3015">
        <v>16.7</v>
      </c>
      <c r="C3015" t="s">
        <v>15</v>
      </c>
      <c r="D3015">
        <v>0.10199999999999999</v>
      </c>
      <c r="E3015" t="s">
        <v>86</v>
      </c>
      <c r="F3015">
        <v>180.929</v>
      </c>
      <c r="G3015" t="s">
        <v>65</v>
      </c>
      <c r="H3015">
        <v>2004</v>
      </c>
      <c r="I3015" t="s">
        <v>55</v>
      </c>
      <c r="J3015" t="s">
        <v>49</v>
      </c>
      <c r="K3015" t="s">
        <v>20</v>
      </c>
      <c r="L3015">
        <v>2736.4380000000001</v>
      </c>
      <c r="M3015" t="s">
        <v>45</v>
      </c>
      <c r="N3015" t="s">
        <v>57</v>
      </c>
      <c r="O3015" t="str">
        <f t="shared" si="94"/>
        <v xml:space="preserve">Tier 2-Supermarket </v>
      </c>
      <c r="P3015" s="1">
        <f t="shared" si="95"/>
        <v>5.7174739203467499E-5</v>
      </c>
    </row>
    <row r="3016" spans="1:16" x14ac:dyDescent="0.3">
      <c r="A3016" t="s">
        <v>284</v>
      </c>
      <c r="B3016">
        <v>16.7</v>
      </c>
      <c r="C3016" t="s">
        <v>24</v>
      </c>
      <c r="D3016">
        <v>5.2600000000000001E-2</v>
      </c>
      <c r="E3016" t="s">
        <v>47</v>
      </c>
      <c r="F3016">
        <v>113.41800000000001</v>
      </c>
      <c r="G3016" t="s">
        <v>26</v>
      </c>
      <c r="H3016">
        <v>2009</v>
      </c>
      <c r="I3016" t="s">
        <v>18</v>
      </c>
      <c r="J3016" t="s">
        <v>27</v>
      </c>
      <c r="K3016" t="s">
        <v>28</v>
      </c>
      <c r="L3016">
        <v>1488.7288000000001</v>
      </c>
      <c r="M3016" t="s">
        <v>45</v>
      </c>
      <c r="N3016" t="s">
        <v>22</v>
      </c>
      <c r="O3016" t="str">
        <f t="shared" si="94"/>
        <v xml:space="preserve">Tier 3-Supermarket </v>
      </c>
      <c r="P3016" s="1">
        <f t="shared" si="95"/>
        <v>3.1105283907287912E-5</v>
      </c>
    </row>
    <row r="3017" spans="1:16" x14ac:dyDescent="0.3">
      <c r="A3017" t="s">
        <v>1397</v>
      </c>
      <c r="B3017">
        <v>16.7</v>
      </c>
      <c r="C3017" t="s">
        <v>24</v>
      </c>
      <c r="D3017">
        <v>7.1300000000000002E-2</v>
      </c>
      <c r="E3017" t="s">
        <v>16</v>
      </c>
      <c r="F3017">
        <v>120.378</v>
      </c>
      <c r="G3017" t="s">
        <v>34</v>
      </c>
      <c r="H3017">
        <v>1998</v>
      </c>
      <c r="J3017" t="s">
        <v>27</v>
      </c>
      <c r="K3017" t="s">
        <v>35</v>
      </c>
      <c r="L3017">
        <v>119.1782</v>
      </c>
      <c r="M3017" t="s">
        <v>21</v>
      </c>
      <c r="N3017" t="s">
        <v>22</v>
      </c>
      <c r="O3017" t="str">
        <f t="shared" si="94"/>
        <v>Tier 3-Grocery Stor</v>
      </c>
      <c r="P3017" s="1">
        <f t="shared" si="95"/>
        <v>2.4900920480342291E-6</v>
      </c>
    </row>
    <row r="3018" spans="1:16" x14ac:dyDescent="0.3">
      <c r="A3018" t="s">
        <v>620</v>
      </c>
      <c r="B3018">
        <v>16.7</v>
      </c>
      <c r="C3018" t="s">
        <v>24</v>
      </c>
      <c r="D3018">
        <v>0.1038</v>
      </c>
      <c r="E3018" t="s">
        <v>44</v>
      </c>
      <c r="F3018">
        <v>58.856000000000002</v>
      </c>
      <c r="G3018" t="s">
        <v>34</v>
      </c>
      <c r="H3018">
        <v>1998</v>
      </c>
      <c r="J3018" t="s">
        <v>27</v>
      </c>
      <c r="K3018" t="s">
        <v>35</v>
      </c>
      <c r="L3018">
        <v>59.2562</v>
      </c>
      <c r="M3018" t="s">
        <v>45</v>
      </c>
      <c r="N3018" t="s">
        <v>57</v>
      </c>
      <c r="O3018" t="str">
        <f t="shared" si="94"/>
        <v>Tier 3-Grocery Stor</v>
      </c>
      <c r="P3018" s="1">
        <f t="shared" si="95"/>
        <v>1.2380904596371306E-6</v>
      </c>
    </row>
    <row r="3019" spans="1:16" x14ac:dyDescent="0.3">
      <c r="A3019" t="s">
        <v>620</v>
      </c>
      <c r="B3019">
        <v>16.7</v>
      </c>
      <c r="C3019" t="s">
        <v>24</v>
      </c>
      <c r="D3019">
        <v>6.2E-2</v>
      </c>
      <c r="E3019" t="s">
        <v>44</v>
      </c>
      <c r="F3019">
        <v>60.956000000000003</v>
      </c>
      <c r="G3019" t="s">
        <v>39</v>
      </c>
      <c r="H3019">
        <v>1987</v>
      </c>
      <c r="I3019" t="s">
        <v>40</v>
      </c>
      <c r="J3019" t="s">
        <v>27</v>
      </c>
      <c r="K3019" t="s">
        <v>20</v>
      </c>
      <c r="L3019">
        <v>355.53719999999998</v>
      </c>
      <c r="M3019" t="s">
        <v>45</v>
      </c>
      <c r="N3019" t="s">
        <v>22</v>
      </c>
      <c r="O3019" t="str">
        <f t="shared" si="94"/>
        <v xml:space="preserve">Tier 3-Supermarket </v>
      </c>
      <c r="P3019" s="1">
        <f t="shared" si="95"/>
        <v>7.4285427578227833E-6</v>
      </c>
    </row>
    <row r="3020" spans="1:16" x14ac:dyDescent="0.3">
      <c r="A3020" t="s">
        <v>1074</v>
      </c>
      <c r="B3020">
        <v>16.7</v>
      </c>
      <c r="C3020" t="s">
        <v>15</v>
      </c>
      <c r="D3020">
        <v>0</v>
      </c>
      <c r="E3020" t="s">
        <v>33</v>
      </c>
      <c r="F3020">
        <v>109.191</v>
      </c>
      <c r="G3020" t="s">
        <v>26</v>
      </c>
      <c r="H3020">
        <v>2009</v>
      </c>
      <c r="I3020" t="s">
        <v>18</v>
      </c>
      <c r="J3020" t="s">
        <v>27</v>
      </c>
      <c r="K3020" t="s">
        <v>28</v>
      </c>
      <c r="L3020">
        <v>545.95600000000002</v>
      </c>
      <c r="M3020" t="s">
        <v>21</v>
      </c>
      <c r="N3020" t="s">
        <v>36</v>
      </c>
      <c r="O3020" t="str">
        <f t="shared" si="94"/>
        <v xml:space="preserve">Tier 3-Supermarket </v>
      </c>
      <c r="P3020" s="1">
        <f t="shared" si="95"/>
        <v>1.1407125583173564E-5</v>
      </c>
    </row>
    <row r="3021" spans="1:16" x14ac:dyDescent="0.3">
      <c r="A3021" t="s">
        <v>1444</v>
      </c>
      <c r="B3021">
        <v>16.7</v>
      </c>
      <c r="C3021" t="s">
        <v>15</v>
      </c>
      <c r="D3021">
        <v>7.0300000000000001E-2</v>
      </c>
      <c r="E3021" t="s">
        <v>16</v>
      </c>
      <c r="F3021">
        <v>216.38499999999999</v>
      </c>
      <c r="G3021" t="s">
        <v>48</v>
      </c>
      <c r="H3021">
        <v>2002</v>
      </c>
      <c r="J3021" t="s">
        <v>49</v>
      </c>
      <c r="K3021" t="s">
        <v>20</v>
      </c>
      <c r="L3021">
        <v>3678.5450000000001</v>
      </c>
      <c r="M3021" t="s">
        <v>21</v>
      </c>
      <c r="N3021" t="s">
        <v>22</v>
      </c>
      <c r="O3021" t="str">
        <f t="shared" si="94"/>
        <v xml:space="preserve">Tier 2-Supermarket </v>
      </c>
      <c r="P3021" s="1">
        <f t="shared" si="95"/>
        <v>7.6858986398821877E-5</v>
      </c>
    </row>
    <row r="3022" spans="1:16" x14ac:dyDescent="0.3">
      <c r="A3022" t="s">
        <v>284</v>
      </c>
      <c r="B3022">
        <v>16.7</v>
      </c>
      <c r="C3022" t="s">
        <v>24</v>
      </c>
      <c r="D3022">
        <v>5.2400000000000002E-2</v>
      </c>
      <c r="E3022" t="s">
        <v>47</v>
      </c>
      <c r="F3022">
        <v>115.11799999999999</v>
      </c>
      <c r="G3022" t="s">
        <v>65</v>
      </c>
      <c r="H3022">
        <v>2004</v>
      </c>
      <c r="I3022" t="s">
        <v>55</v>
      </c>
      <c r="J3022" t="s">
        <v>49</v>
      </c>
      <c r="K3022" t="s">
        <v>20</v>
      </c>
      <c r="L3022">
        <v>1488.7288000000001</v>
      </c>
      <c r="M3022" t="s">
        <v>45</v>
      </c>
      <c r="N3022" t="s">
        <v>22</v>
      </c>
      <c r="O3022" t="str">
        <f t="shared" si="94"/>
        <v xml:space="preserve">Tier 2-Supermarket </v>
      </c>
      <c r="P3022" s="1">
        <f t="shared" si="95"/>
        <v>3.1105283907287912E-5</v>
      </c>
    </row>
    <row r="3023" spans="1:16" x14ac:dyDescent="0.3">
      <c r="A3023" t="s">
        <v>616</v>
      </c>
      <c r="B3023">
        <v>16.7</v>
      </c>
      <c r="C3023" t="s">
        <v>24</v>
      </c>
      <c r="D3023">
        <v>6.08E-2</v>
      </c>
      <c r="E3023" t="s">
        <v>42</v>
      </c>
      <c r="F3023">
        <v>98.738</v>
      </c>
      <c r="G3023" t="s">
        <v>39</v>
      </c>
      <c r="H3023">
        <v>1987</v>
      </c>
      <c r="I3023" t="s">
        <v>40</v>
      </c>
      <c r="J3023" t="s">
        <v>27</v>
      </c>
      <c r="K3023" t="s">
        <v>20</v>
      </c>
      <c r="L3023">
        <v>1773.6912</v>
      </c>
      <c r="M3023" t="s">
        <v>21</v>
      </c>
      <c r="N3023" t="s">
        <v>22</v>
      </c>
      <c r="O3023" t="str">
        <f t="shared" si="94"/>
        <v xml:space="preserve">Tier 3-Supermarket </v>
      </c>
      <c r="P3023" s="1">
        <f t="shared" si="95"/>
        <v>3.7059247016554115E-5</v>
      </c>
    </row>
    <row r="3024" spans="1:16" x14ac:dyDescent="0.3">
      <c r="A3024" t="s">
        <v>457</v>
      </c>
      <c r="B3024">
        <v>16.7</v>
      </c>
      <c r="C3024" t="s">
        <v>24</v>
      </c>
      <c r="D3024">
        <v>3.8600000000000002E-2</v>
      </c>
      <c r="E3024" t="s">
        <v>44</v>
      </c>
      <c r="F3024">
        <v>144.61000000000001</v>
      </c>
      <c r="G3024" t="s">
        <v>17</v>
      </c>
      <c r="H3024">
        <v>1999</v>
      </c>
      <c r="I3024" t="s">
        <v>18</v>
      </c>
      <c r="J3024" t="s">
        <v>19</v>
      </c>
      <c r="K3024" t="s">
        <v>20</v>
      </c>
      <c r="L3024">
        <v>3353.6345999999999</v>
      </c>
      <c r="M3024" t="s">
        <v>45</v>
      </c>
      <c r="N3024" t="s">
        <v>22</v>
      </c>
      <c r="O3024" t="str">
        <f t="shared" si="94"/>
        <v xml:space="preserve">Tier 1-Supermarket </v>
      </c>
      <c r="P3024" s="1">
        <f t="shared" si="95"/>
        <v>7.0070355563957602E-5</v>
      </c>
    </row>
    <row r="3025" spans="1:16" x14ac:dyDescent="0.3">
      <c r="A3025" t="s">
        <v>457</v>
      </c>
      <c r="B3025">
        <v>16.7</v>
      </c>
      <c r="C3025" t="s">
        <v>24</v>
      </c>
      <c r="D3025">
        <v>3.85E-2</v>
      </c>
      <c r="E3025" t="s">
        <v>44</v>
      </c>
      <c r="F3025">
        <v>143.91</v>
      </c>
      <c r="G3025" t="s">
        <v>54</v>
      </c>
      <c r="H3025">
        <v>1997</v>
      </c>
      <c r="I3025" t="s">
        <v>55</v>
      </c>
      <c r="J3025" t="s">
        <v>19</v>
      </c>
      <c r="K3025" t="s">
        <v>20</v>
      </c>
      <c r="L3025">
        <v>1749.7224000000001</v>
      </c>
      <c r="M3025" t="s">
        <v>45</v>
      </c>
      <c r="N3025" t="s">
        <v>22</v>
      </c>
      <c r="O3025" t="str">
        <f t="shared" si="94"/>
        <v xml:space="preserve">Tier 1-Supermarket </v>
      </c>
      <c r="P3025" s="1">
        <f t="shared" si="95"/>
        <v>3.6558446381195277E-5</v>
      </c>
    </row>
    <row r="3026" spans="1:16" x14ac:dyDescent="0.3">
      <c r="A3026" t="s">
        <v>457</v>
      </c>
      <c r="B3026">
        <v>16.7</v>
      </c>
      <c r="C3026" t="s">
        <v>24</v>
      </c>
      <c r="D3026">
        <v>3.8699999999999998E-2</v>
      </c>
      <c r="E3026" t="s">
        <v>44</v>
      </c>
      <c r="F3026">
        <v>146.61000000000001</v>
      </c>
      <c r="G3026" t="s">
        <v>26</v>
      </c>
      <c r="H3026">
        <v>2009</v>
      </c>
      <c r="I3026" t="s">
        <v>18</v>
      </c>
      <c r="J3026" t="s">
        <v>27</v>
      </c>
      <c r="K3026" t="s">
        <v>28</v>
      </c>
      <c r="L3026">
        <v>2770.3937999999998</v>
      </c>
      <c r="M3026" t="s">
        <v>45</v>
      </c>
      <c r="N3026" t="s">
        <v>22</v>
      </c>
      <c r="O3026" t="str">
        <f t="shared" si="94"/>
        <v xml:space="preserve">Tier 3-Supermarket </v>
      </c>
      <c r="P3026" s="1">
        <f t="shared" si="95"/>
        <v>5.7884206770225843E-5</v>
      </c>
    </row>
    <row r="3027" spans="1:16" x14ac:dyDescent="0.3">
      <c r="A3027" t="s">
        <v>620</v>
      </c>
      <c r="B3027">
        <v>16.7</v>
      </c>
      <c r="C3027" t="s">
        <v>24</v>
      </c>
      <c r="D3027">
        <v>6.2300000000000001E-2</v>
      </c>
      <c r="E3027" t="s">
        <v>44</v>
      </c>
      <c r="F3027">
        <v>60.655999999999999</v>
      </c>
      <c r="G3027" t="s">
        <v>26</v>
      </c>
      <c r="H3027">
        <v>2009</v>
      </c>
      <c r="I3027" t="s">
        <v>18</v>
      </c>
      <c r="J3027" t="s">
        <v>27</v>
      </c>
      <c r="K3027" t="s">
        <v>28</v>
      </c>
      <c r="L3027">
        <v>592.56200000000001</v>
      </c>
      <c r="M3027" t="s">
        <v>45</v>
      </c>
      <c r="N3027" t="s">
        <v>22</v>
      </c>
      <c r="O3027" t="str">
        <f t="shared" si="94"/>
        <v xml:space="preserve">Tier 3-Supermarket </v>
      </c>
      <c r="P3027" s="1">
        <f t="shared" si="95"/>
        <v>1.2380904596371307E-5</v>
      </c>
    </row>
    <row r="3028" spans="1:16" x14ac:dyDescent="0.3">
      <c r="A3028" t="s">
        <v>1185</v>
      </c>
      <c r="B3028">
        <v>16.7</v>
      </c>
      <c r="C3028" t="s">
        <v>15</v>
      </c>
      <c r="D3028">
        <v>2.6800000000000001E-2</v>
      </c>
      <c r="E3028" t="s">
        <v>38</v>
      </c>
      <c r="F3028">
        <v>246.37799999999999</v>
      </c>
      <c r="G3028" t="s">
        <v>51</v>
      </c>
      <c r="H3028">
        <v>2007</v>
      </c>
      <c r="J3028" t="s">
        <v>49</v>
      </c>
      <c r="K3028" t="s">
        <v>20</v>
      </c>
      <c r="L3028">
        <v>1981.4208000000001</v>
      </c>
      <c r="M3028" t="s">
        <v>38</v>
      </c>
      <c r="N3028" t="s">
        <v>22</v>
      </c>
      <c r="O3028" t="str">
        <f t="shared" si="94"/>
        <v xml:space="preserve">Tier 2-Supermarket </v>
      </c>
      <c r="P3028" s="1">
        <f t="shared" si="95"/>
        <v>4.1399519189664054E-5</v>
      </c>
    </row>
    <row r="3029" spans="1:16" x14ac:dyDescent="0.3">
      <c r="A3029" t="s">
        <v>457</v>
      </c>
      <c r="B3029">
        <v>16.7</v>
      </c>
      <c r="C3029" t="s">
        <v>24</v>
      </c>
      <c r="D3029">
        <v>3.8699999999999998E-2</v>
      </c>
      <c r="E3029" t="s">
        <v>44</v>
      </c>
      <c r="F3029">
        <v>143.81</v>
      </c>
      <c r="G3029" t="s">
        <v>51</v>
      </c>
      <c r="H3029">
        <v>2007</v>
      </c>
      <c r="J3029" t="s">
        <v>49</v>
      </c>
      <c r="K3029" t="s">
        <v>20</v>
      </c>
      <c r="L3029">
        <v>4811.7366000000002</v>
      </c>
      <c r="M3029" t="s">
        <v>45</v>
      </c>
      <c r="N3029" t="s">
        <v>22</v>
      </c>
      <c r="O3029" t="str">
        <f t="shared" si="94"/>
        <v xml:space="preserve">Tier 2-Supermarket </v>
      </c>
      <c r="P3029" s="1">
        <f t="shared" si="95"/>
        <v>1.0053572754828701E-4</v>
      </c>
    </row>
    <row r="3030" spans="1:16" x14ac:dyDescent="0.3">
      <c r="A3030" t="s">
        <v>932</v>
      </c>
      <c r="B3030">
        <v>16.7</v>
      </c>
      <c r="C3030" t="s">
        <v>24</v>
      </c>
      <c r="D3030">
        <v>0.1195</v>
      </c>
      <c r="E3030" t="s">
        <v>33</v>
      </c>
      <c r="F3030">
        <v>182.798</v>
      </c>
      <c r="G3030" t="s">
        <v>54</v>
      </c>
      <c r="H3030">
        <v>1997</v>
      </c>
      <c r="I3030" t="s">
        <v>55</v>
      </c>
      <c r="J3030" t="s">
        <v>19</v>
      </c>
      <c r="K3030" t="s">
        <v>20</v>
      </c>
      <c r="L3030">
        <v>1810.9760000000001</v>
      </c>
      <c r="M3030" t="s">
        <v>21</v>
      </c>
      <c r="N3030" t="s">
        <v>57</v>
      </c>
      <c r="O3030" t="str">
        <f t="shared" si="94"/>
        <v xml:space="preserve">Tier 1-Supermarket </v>
      </c>
      <c r="P3030" s="1">
        <f t="shared" si="95"/>
        <v>3.7838270227112313E-5</v>
      </c>
    </row>
    <row r="3031" spans="1:16" x14ac:dyDescent="0.3">
      <c r="A3031" t="s">
        <v>898</v>
      </c>
      <c r="B3031">
        <v>16.7</v>
      </c>
      <c r="C3031" t="s">
        <v>24</v>
      </c>
      <c r="D3031">
        <v>0</v>
      </c>
      <c r="E3031" t="s">
        <v>110</v>
      </c>
      <c r="F3031">
        <v>63.616999999999997</v>
      </c>
      <c r="G3031" t="s">
        <v>17</v>
      </c>
      <c r="H3031">
        <v>1999</v>
      </c>
      <c r="I3031" t="s">
        <v>18</v>
      </c>
      <c r="J3031" t="s">
        <v>19</v>
      </c>
      <c r="K3031" t="s">
        <v>20</v>
      </c>
      <c r="L3031">
        <v>1342.2528</v>
      </c>
      <c r="M3031" t="s">
        <v>45</v>
      </c>
      <c r="N3031" t="s">
        <v>36</v>
      </c>
      <c r="O3031" t="str">
        <f t="shared" si="94"/>
        <v xml:space="preserve">Tier 1-Supermarket </v>
      </c>
      <c r="P3031" s="1">
        <f t="shared" si="95"/>
        <v>2.8044835580095005E-5</v>
      </c>
    </row>
    <row r="3032" spans="1:16" x14ac:dyDescent="0.3">
      <c r="A3032" t="s">
        <v>284</v>
      </c>
      <c r="B3032">
        <v>16.7</v>
      </c>
      <c r="C3032" t="s">
        <v>24</v>
      </c>
      <c r="D3032">
        <v>5.2499999999999998E-2</v>
      </c>
      <c r="E3032" t="s">
        <v>47</v>
      </c>
      <c r="F3032">
        <v>113.91800000000001</v>
      </c>
      <c r="G3032" t="s">
        <v>17</v>
      </c>
      <c r="H3032">
        <v>1999</v>
      </c>
      <c r="I3032" t="s">
        <v>18</v>
      </c>
      <c r="J3032" t="s">
        <v>19</v>
      </c>
      <c r="K3032" t="s">
        <v>20</v>
      </c>
      <c r="L3032">
        <v>2519.3872000000001</v>
      </c>
      <c r="M3032" t="s">
        <v>45</v>
      </c>
      <c r="N3032" t="s">
        <v>22</v>
      </c>
      <c r="O3032" t="str">
        <f t="shared" si="94"/>
        <v xml:space="preserve">Tier 1-Supermarket </v>
      </c>
      <c r="P3032" s="1">
        <f t="shared" si="95"/>
        <v>5.2639711227718005E-5</v>
      </c>
    </row>
    <row r="3033" spans="1:16" x14ac:dyDescent="0.3">
      <c r="A3033" t="s">
        <v>352</v>
      </c>
      <c r="B3033">
        <v>16.7</v>
      </c>
      <c r="C3033" t="s">
        <v>15</v>
      </c>
      <c r="D3033">
        <v>3.6900000000000002E-2</v>
      </c>
      <c r="E3033" t="s">
        <v>16</v>
      </c>
      <c r="F3033">
        <v>109.18899999999999</v>
      </c>
      <c r="G3033" t="s">
        <v>34</v>
      </c>
      <c r="H3033">
        <v>1998</v>
      </c>
      <c r="J3033" t="s">
        <v>27</v>
      </c>
      <c r="K3033" t="s">
        <v>35</v>
      </c>
      <c r="L3033">
        <v>222.37719999999999</v>
      </c>
      <c r="M3033" t="s">
        <v>21</v>
      </c>
      <c r="N3033" t="s">
        <v>22</v>
      </c>
      <c r="O3033" t="str">
        <f t="shared" si="94"/>
        <v>Tier 3-Grocery Stor</v>
      </c>
      <c r="P3033" s="1">
        <f t="shared" si="95"/>
        <v>4.6463170058292313E-6</v>
      </c>
    </row>
    <row r="3034" spans="1:16" x14ac:dyDescent="0.3">
      <c r="A3034" t="s">
        <v>352</v>
      </c>
      <c r="B3034">
        <v>16.7</v>
      </c>
      <c r="C3034" t="s">
        <v>15</v>
      </c>
      <c r="D3034">
        <v>2.2200000000000001E-2</v>
      </c>
      <c r="E3034" t="s">
        <v>16</v>
      </c>
      <c r="F3034">
        <v>113.18899999999999</v>
      </c>
      <c r="G3034" t="s">
        <v>51</v>
      </c>
      <c r="H3034">
        <v>2007</v>
      </c>
      <c r="J3034" t="s">
        <v>49</v>
      </c>
      <c r="K3034" t="s">
        <v>20</v>
      </c>
      <c r="L3034">
        <v>3335.6579999999999</v>
      </c>
      <c r="M3034" t="s">
        <v>21</v>
      </c>
      <c r="N3034" t="s">
        <v>22</v>
      </c>
      <c r="O3034" t="str">
        <f t="shared" si="94"/>
        <v xml:space="preserve">Tier 2-Supermarket </v>
      </c>
      <c r="P3034" s="1">
        <f t="shared" si="95"/>
        <v>6.9694755087438472E-5</v>
      </c>
    </row>
    <row r="3035" spans="1:16" x14ac:dyDescent="0.3">
      <c r="A3035" t="s">
        <v>616</v>
      </c>
      <c r="B3035">
        <v>16.7</v>
      </c>
      <c r="C3035" t="s">
        <v>24</v>
      </c>
      <c r="D3035">
        <v>6.1100000000000002E-2</v>
      </c>
      <c r="E3035" t="s">
        <v>42</v>
      </c>
      <c r="F3035">
        <v>100.038</v>
      </c>
      <c r="G3035" t="s">
        <v>26</v>
      </c>
      <c r="H3035">
        <v>2009</v>
      </c>
      <c r="I3035" t="s">
        <v>18</v>
      </c>
      <c r="J3035" t="s">
        <v>27</v>
      </c>
      <c r="K3035" t="s">
        <v>28</v>
      </c>
      <c r="L3035">
        <v>2463.46</v>
      </c>
      <c r="M3035" t="s">
        <v>21</v>
      </c>
      <c r="N3035" t="s">
        <v>22</v>
      </c>
      <c r="O3035" t="str">
        <f t="shared" si="94"/>
        <v xml:space="preserve">Tier 3-Supermarket </v>
      </c>
      <c r="P3035" s="1">
        <f t="shared" si="95"/>
        <v>5.1471176411880711E-5</v>
      </c>
    </row>
    <row r="3036" spans="1:16" x14ac:dyDescent="0.3">
      <c r="A3036" t="s">
        <v>352</v>
      </c>
      <c r="B3036">
        <v>16.7</v>
      </c>
      <c r="C3036" t="s">
        <v>15</v>
      </c>
      <c r="D3036">
        <v>2.2200000000000001E-2</v>
      </c>
      <c r="E3036" t="s">
        <v>16</v>
      </c>
      <c r="F3036">
        <v>109.589</v>
      </c>
      <c r="G3036" t="s">
        <v>26</v>
      </c>
      <c r="H3036">
        <v>2009</v>
      </c>
      <c r="I3036" t="s">
        <v>18</v>
      </c>
      <c r="J3036" t="s">
        <v>27</v>
      </c>
      <c r="K3036" t="s">
        <v>28</v>
      </c>
      <c r="L3036">
        <v>1000.6974</v>
      </c>
      <c r="M3036" t="s">
        <v>21</v>
      </c>
      <c r="N3036" t="s">
        <v>22</v>
      </c>
      <c r="O3036" t="str">
        <f t="shared" si="94"/>
        <v xml:space="preserve">Tier 3-Supermarket </v>
      </c>
      <c r="P3036" s="1">
        <f t="shared" si="95"/>
        <v>2.0908426526231544E-5</v>
      </c>
    </row>
    <row r="3037" spans="1:16" x14ac:dyDescent="0.3">
      <c r="A3037" t="s">
        <v>1444</v>
      </c>
      <c r="B3037">
        <v>16.7</v>
      </c>
      <c r="C3037" t="s">
        <v>15</v>
      </c>
      <c r="D3037">
        <v>7.0199999999999999E-2</v>
      </c>
      <c r="E3037" t="s">
        <v>16</v>
      </c>
      <c r="F3037">
        <v>218.185</v>
      </c>
      <c r="G3037" t="s">
        <v>54</v>
      </c>
      <c r="H3037">
        <v>1997</v>
      </c>
      <c r="I3037" t="s">
        <v>55</v>
      </c>
      <c r="J3037" t="s">
        <v>19</v>
      </c>
      <c r="K3037" t="s">
        <v>20</v>
      </c>
      <c r="L3037">
        <v>5193.24</v>
      </c>
      <c r="M3037" t="s">
        <v>21</v>
      </c>
      <c r="N3037" t="s">
        <v>22</v>
      </c>
      <c r="O3037" t="str">
        <f t="shared" si="94"/>
        <v xml:space="preserve">Tier 1-Supermarket </v>
      </c>
      <c r="P3037" s="1">
        <f t="shared" si="95"/>
        <v>1.0850680432774852E-4</v>
      </c>
    </row>
    <row r="3038" spans="1:16" x14ac:dyDescent="0.3">
      <c r="A3038" t="s">
        <v>932</v>
      </c>
      <c r="B3038">
        <v>16.7</v>
      </c>
      <c r="C3038" t="s">
        <v>24</v>
      </c>
      <c r="D3038">
        <v>0.2</v>
      </c>
      <c r="E3038" t="s">
        <v>33</v>
      </c>
      <c r="F3038">
        <v>182.398</v>
      </c>
      <c r="G3038" t="s">
        <v>34</v>
      </c>
      <c r="H3038">
        <v>1998</v>
      </c>
      <c r="J3038" t="s">
        <v>27</v>
      </c>
      <c r="K3038" t="s">
        <v>35</v>
      </c>
      <c r="L3038">
        <v>724.3904</v>
      </c>
      <c r="M3038" t="s">
        <v>21</v>
      </c>
      <c r="N3038" t="s">
        <v>57</v>
      </c>
      <c r="O3038" t="str">
        <f t="shared" si="94"/>
        <v>Tier 3-Grocery Stor</v>
      </c>
      <c r="P3038" s="1">
        <f t="shared" si="95"/>
        <v>1.5135308090844923E-5</v>
      </c>
    </row>
    <row r="3039" spans="1:16" x14ac:dyDescent="0.3">
      <c r="A3039" t="s">
        <v>1185</v>
      </c>
      <c r="B3039">
        <v>16.7</v>
      </c>
      <c r="C3039" t="s">
        <v>15</v>
      </c>
      <c r="D3039">
        <v>2.6599999999999999E-2</v>
      </c>
      <c r="E3039" t="s">
        <v>38</v>
      </c>
      <c r="F3039">
        <v>249.27799999999999</v>
      </c>
      <c r="G3039" t="s">
        <v>54</v>
      </c>
      <c r="H3039">
        <v>1997</v>
      </c>
      <c r="I3039" t="s">
        <v>55</v>
      </c>
      <c r="J3039" t="s">
        <v>19</v>
      </c>
      <c r="K3039" t="s">
        <v>20</v>
      </c>
      <c r="L3039">
        <v>4210.5191999999997</v>
      </c>
      <c r="M3039" t="s">
        <v>38</v>
      </c>
      <c r="N3039" t="s">
        <v>22</v>
      </c>
      <c r="O3039" t="str">
        <f t="shared" si="94"/>
        <v xml:space="preserve">Tier 1-Supermarket </v>
      </c>
      <c r="P3039" s="1">
        <f t="shared" si="95"/>
        <v>8.7973978278036113E-5</v>
      </c>
    </row>
    <row r="3040" spans="1:16" x14ac:dyDescent="0.3">
      <c r="A3040" t="s">
        <v>1397</v>
      </c>
      <c r="B3040">
        <v>16.7</v>
      </c>
      <c r="C3040" t="s">
        <v>24</v>
      </c>
      <c r="D3040">
        <v>4.2799999999999998E-2</v>
      </c>
      <c r="E3040" t="s">
        <v>16</v>
      </c>
      <c r="F3040">
        <v>118.678</v>
      </c>
      <c r="G3040" t="s">
        <v>26</v>
      </c>
      <c r="H3040">
        <v>2009</v>
      </c>
      <c r="I3040" t="s">
        <v>18</v>
      </c>
      <c r="J3040" t="s">
        <v>27</v>
      </c>
      <c r="K3040" t="s">
        <v>28</v>
      </c>
      <c r="L3040">
        <v>1549.3166000000001</v>
      </c>
      <c r="M3040" t="s">
        <v>21</v>
      </c>
      <c r="N3040" t="s">
        <v>22</v>
      </c>
      <c r="O3040" t="str">
        <f t="shared" si="94"/>
        <v xml:space="preserve">Tier 3-Supermarket </v>
      </c>
      <c r="P3040" s="1">
        <f t="shared" si="95"/>
        <v>3.2371196624444983E-5</v>
      </c>
    </row>
    <row r="3041" spans="1:16" x14ac:dyDescent="0.3">
      <c r="A3041" t="s">
        <v>352</v>
      </c>
      <c r="B3041">
        <v>16.7</v>
      </c>
      <c r="C3041" t="s">
        <v>15</v>
      </c>
      <c r="D3041">
        <v>2.2100000000000002E-2</v>
      </c>
      <c r="E3041" t="s">
        <v>16</v>
      </c>
      <c r="F3041">
        <v>110.18899999999999</v>
      </c>
      <c r="G3041" t="s">
        <v>17</v>
      </c>
      <c r="H3041">
        <v>1999</v>
      </c>
      <c r="I3041" t="s">
        <v>18</v>
      </c>
      <c r="J3041" t="s">
        <v>19</v>
      </c>
      <c r="K3041" t="s">
        <v>20</v>
      </c>
      <c r="L3041">
        <v>1334.2632000000001</v>
      </c>
      <c r="M3041" t="s">
        <v>21</v>
      </c>
      <c r="N3041" t="s">
        <v>22</v>
      </c>
      <c r="O3041" t="str">
        <f t="shared" si="94"/>
        <v xml:space="preserve">Tier 1-Supermarket </v>
      </c>
      <c r="P3041" s="1">
        <f t="shared" si="95"/>
        <v>2.7877902034975395E-5</v>
      </c>
    </row>
    <row r="3042" spans="1:16" x14ac:dyDescent="0.3">
      <c r="A3042" t="s">
        <v>1397</v>
      </c>
      <c r="B3042">
        <v>16.7</v>
      </c>
      <c r="C3042" t="s">
        <v>24</v>
      </c>
      <c r="D3042">
        <v>4.2900000000000001E-2</v>
      </c>
      <c r="E3042" t="s">
        <v>16</v>
      </c>
      <c r="F3042">
        <v>120.378</v>
      </c>
      <c r="G3042" t="s">
        <v>51</v>
      </c>
      <c r="H3042">
        <v>2007</v>
      </c>
      <c r="J3042" t="s">
        <v>49</v>
      </c>
      <c r="K3042" t="s">
        <v>20</v>
      </c>
      <c r="L3042">
        <v>1668.4947999999999</v>
      </c>
      <c r="M3042" t="s">
        <v>21</v>
      </c>
      <c r="N3042" t="s">
        <v>22</v>
      </c>
      <c r="O3042" t="str">
        <f t="shared" si="94"/>
        <v xml:space="preserve">Tier 2-Supermarket </v>
      </c>
      <c r="P3042" s="1">
        <f t="shared" si="95"/>
        <v>3.4861288672479208E-5</v>
      </c>
    </row>
    <row r="3043" spans="1:16" x14ac:dyDescent="0.3">
      <c r="A3043" t="s">
        <v>284</v>
      </c>
      <c r="B3043">
        <v>16.7</v>
      </c>
      <c r="C3043" t="s">
        <v>24</v>
      </c>
      <c r="D3043">
        <v>5.2699999999999997E-2</v>
      </c>
      <c r="E3043" t="s">
        <v>47</v>
      </c>
      <c r="F3043">
        <v>114.718</v>
      </c>
      <c r="G3043" t="s">
        <v>51</v>
      </c>
      <c r="H3043">
        <v>2007</v>
      </c>
      <c r="J3043" t="s">
        <v>49</v>
      </c>
      <c r="K3043" t="s">
        <v>20</v>
      </c>
      <c r="L3043">
        <v>2404.8696</v>
      </c>
      <c r="M3043" t="s">
        <v>45</v>
      </c>
      <c r="N3043" t="s">
        <v>22</v>
      </c>
      <c r="O3043" t="str">
        <f t="shared" si="94"/>
        <v xml:space="preserve">Tier 2-Supermarket </v>
      </c>
      <c r="P3043" s="1">
        <f t="shared" si="95"/>
        <v>5.024699708100355E-5</v>
      </c>
    </row>
    <row r="3044" spans="1:16" x14ac:dyDescent="0.3">
      <c r="A3044" t="s">
        <v>616</v>
      </c>
      <c r="B3044">
        <v>16.7</v>
      </c>
      <c r="C3044" t="s">
        <v>24</v>
      </c>
      <c r="D3044">
        <v>6.1199999999999997E-2</v>
      </c>
      <c r="E3044" t="s">
        <v>42</v>
      </c>
      <c r="F3044">
        <v>100.038</v>
      </c>
      <c r="G3044" t="s">
        <v>51</v>
      </c>
      <c r="H3044">
        <v>2007</v>
      </c>
      <c r="J3044" t="s">
        <v>49</v>
      </c>
      <c r="K3044" t="s">
        <v>20</v>
      </c>
      <c r="L3044">
        <v>1970.768</v>
      </c>
      <c r="M3044" t="s">
        <v>21</v>
      </c>
      <c r="N3044" t="s">
        <v>22</v>
      </c>
      <c r="O3044" t="str">
        <f t="shared" si="94"/>
        <v xml:space="preserve">Tier 2-Supermarket </v>
      </c>
      <c r="P3044" s="1">
        <f t="shared" si="95"/>
        <v>4.1176941129504569E-5</v>
      </c>
    </row>
    <row r="3045" spans="1:16" x14ac:dyDescent="0.3">
      <c r="A3045" t="s">
        <v>932</v>
      </c>
      <c r="B3045">
        <v>16.7</v>
      </c>
      <c r="C3045" t="s">
        <v>24</v>
      </c>
      <c r="D3045">
        <v>0.1196</v>
      </c>
      <c r="E3045" t="s">
        <v>33</v>
      </c>
      <c r="F3045">
        <v>180.99799999999999</v>
      </c>
      <c r="G3045" t="s">
        <v>17</v>
      </c>
      <c r="H3045">
        <v>1999</v>
      </c>
      <c r="I3045" t="s">
        <v>18</v>
      </c>
      <c r="J3045" t="s">
        <v>19</v>
      </c>
      <c r="K3045" t="s">
        <v>20</v>
      </c>
      <c r="L3045">
        <v>4165.2448000000004</v>
      </c>
      <c r="M3045" t="s">
        <v>21</v>
      </c>
      <c r="N3045" t="s">
        <v>57</v>
      </c>
      <c r="O3045" t="str">
        <f t="shared" si="94"/>
        <v xml:space="preserve">Tier 1-Supermarket </v>
      </c>
      <c r="P3045" s="1">
        <f t="shared" si="95"/>
        <v>8.7028021522358312E-5</v>
      </c>
    </row>
    <row r="3046" spans="1:16" x14ac:dyDescent="0.3">
      <c r="A3046" t="s">
        <v>1444</v>
      </c>
      <c r="B3046">
        <v>16.7</v>
      </c>
      <c r="C3046" t="s">
        <v>15</v>
      </c>
      <c r="D3046">
        <v>7.0400000000000004E-2</v>
      </c>
      <c r="E3046" t="s">
        <v>16</v>
      </c>
      <c r="F3046">
        <v>216.88499999999999</v>
      </c>
      <c r="G3046" t="s">
        <v>26</v>
      </c>
      <c r="H3046">
        <v>2009</v>
      </c>
      <c r="I3046" t="s">
        <v>18</v>
      </c>
      <c r="J3046" t="s">
        <v>27</v>
      </c>
      <c r="K3046" t="s">
        <v>28</v>
      </c>
      <c r="L3046">
        <v>6275.165</v>
      </c>
      <c r="M3046" t="s">
        <v>21</v>
      </c>
      <c r="N3046" t="s">
        <v>22</v>
      </c>
      <c r="O3046" t="str">
        <f t="shared" si="94"/>
        <v xml:space="preserve">Tier 3-Supermarket </v>
      </c>
      <c r="P3046" s="1">
        <f t="shared" si="95"/>
        <v>1.3111238856269614E-4</v>
      </c>
    </row>
    <row r="3047" spans="1:16" x14ac:dyDescent="0.3">
      <c r="A3047" t="s">
        <v>898</v>
      </c>
      <c r="B3047">
        <v>16.7</v>
      </c>
      <c r="C3047" t="s">
        <v>24</v>
      </c>
      <c r="D3047">
        <v>5.4699999999999999E-2</v>
      </c>
      <c r="E3047" t="s">
        <v>110</v>
      </c>
      <c r="F3047">
        <v>65.716999999999999</v>
      </c>
      <c r="G3047" t="s">
        <v>48</v>
      </c>
      <c r="H3047">
        <v>2002</v>
      </c>
      <c r="J3047" t="s">
        <v>49</v>
      </c>
      <c r="K3047" t="s">
        <v>20</v>
      </c>
      <c r="L3047">
        <v>1086.5856000000001</v>
      </c>
      <c r="M3047" t="s">
        <v>45</v>
      </c>
      <c r="N3047" t="s">
        <v>22</v>
      </c>
      <c r="O3047" t="str">
        <f t="shared" si="94"/>
        <v xml:space="preserve">Tier 2-Supermarket </v>
      </c>
      <c r="P3047" s="1">
        <f t="shared" si="95"/>
        <v>2.2702962136267386E-5</v>
      </c>
    </row>
    <row r="3048" spans="1:16" x14ac:dyDescent="0.3">
      <c r="A3048" t="s">
        <v>1397</v>
      </c>
      <c r="B3048">
        <v>16.7</v>
      </c>
      <c r="C3048" t="s">
        <v>24</v>
      </c>
      <c r="D3048">
        <v>4.2599999999999999E-2</v>
      </c>
      <c r="E3048" t="s">
        <v>16</v>
      </c>
      <c r="F3048">
        <v>117.27800000000001</v>
      </c>
      <c r="G3048" t="s">
        <v>65</v>
      </c>
      <c r="H3048">
        <v>2004</v>
      </c>
      <c r="I3048" t="s">
        <v>55</v>
      </c>
      <c r="J3048" t="s">
        <v>49</v>
      </c>
      <c r="K3048" t="s">
        <v>20</v>
      </c>
      <c r="L3048">
        <v>715.06920000000002</v>
      </c>
      <c r="M3048" t="s">
        <v>21</v>
      </c>
      <c r="N3048" t="s">
        <v>22</v>
      </c>
      <c r="O3048" t="str">
        <f t="shared" si="94"/>
        <v xml:space="preserve">Tier 2-Supermarket </v>
      </c>
      <c r="P3048" s="1">
        <f t="shared" si="95"/>
        <v>1.4940552288205375E-5</v>
      </c>
    </row>
    <row r="3049" spans="1:16" x14ac:dyDescent="0.3">
      <c r="A3049" t="s">
        <v>1444</v>
      </c>
      <c r="B3049">
        <v>16.7</v>
      </c>
      <c r="C3049" t="s">
        <v>72</v>
      </c>
      <c r="D3049">
        <v>7.0099999999999996E-2</v>
      </c>
      <c r="E3049" t="s">
        <v>16</v>
      </c>
      <c r="F3049">
        <v>217.88499999999999</v>
      </c>
      <c r="G3049" t="s">
        <v>39</v>
      </c>
      <c r="H3049">
        <v>1987</v>
      </c>
      <c r="I3049" t="s">
        <v>40</v>
      </c>
      <c r="J3049" t="s">
        <v>27</v>
      </c>
      <c r="K3049" t="s">
        <v>20</v>
      </c>
      <c r="L3049">
        <v>3894.93</v>
      </c>
      <c r="M3049" t="s">
        <v>21</v>
      </c>
      <c r="N3049" t="s">
        <v>22</v>
      </c>
      <c r="O3049" t="str">
        <f t="shared" si="94"/>
        <v xml:space="preserve">Tier 3-Supermarket </v>
      </c>
      <c r="P3049" s="1">
        <f t="shared" si="95"/>
        <v>8.1380103245811392E-5</v>
      </c>
    </row>
    <row r="3050" spans="1:16" x14ac:dyDescent="0.3">
      <c r="A3050" t="s">
        <v>457</v>
      </c>
      <c r="B3050">
        <v>16.7</v>
      </c>
      <c r="C3050" t="s">
        <v>24</v>
      </c>
      <c r="D3050">
        <v>3.85E-2</v>
      </c>
      <c r="E3050" t="s">
        <v>44</v>
      </c>
      <c r="F3050">
        <v>147.51</v>
      </c>
      <c r="G3050" t="s">
        <v>39</v>
      </c>
      <c r="H3050">
        <v>1987</v>
      </c>
      <c r="I3050" t="s">
        <v>40</v>
      </c>
      <c r="J3050" t="s">
        <v>27</v>
      </c>
      <c r="K3050" t="s">
        <v>20</v>
      </c>
      <c r="L3050">
        <v>5540.7875999999997</v>
      </c>
      <c r="M3050" t="s">
        <v>45</v>
      </c>
      <c r="N3050" t="s">
        <v>22</v>
      </c>
      <c r="O3050" t="str">
        <f t="shared" si="94"/>
        <v xml:space="preserve">Tier 3-Supermarket </v>
      </c>
      <c r="P3050" s="1">
        <f t="shared" si="95"/>
        <v>1.1576841354045169E-4</v>
      </c>
    </row>
    <row r="3051" spans="1:16" x14ac:dyDescent="0.3">
      <c r="A3051" t="s">
        <v>352</v>
      </c>
      <c r="B3051">
        <v>16.7</v>
      </c>
      <c r="C3051" t="s">
        <v>15</v>
      </c>
      <c r="D3051">
        <v>2.2100000000000002E-2</v>
      </c>
      <c r="E3051" t="s">
        <v>16</v>
      </c>
      <c r="F3051">
        <v>110.589</v>
      </c>
      <c r="G3051" t="s">
        <v>54</v>
      </c>
      <c r="H3051">
        <v>1997</v>
      </c>
      <c r="I3051" t="s">
        <v>55</v>
      </c>
      <c r="J3051" t="s">
        <v>19</v>
      </c>
      <c r="K3051" t="s">
        <v>20</v>
      </c>
      <c r="L3051">
        <v>1556.6404</v>
      </c>
      <c r="M3051" t="s">
        <v>21</v>
      </c>
      <c r="N3051" t="s">
        <v>22</v>
      </c>
      <c r="O3051" t="str">
        <f t="shared" si="94"/>
        <v xml:space="preserve">Tier 1-Supermarket </v>
      </c>
      <c r="P3051" s="1">
        <f t="shared" si="95"/>
        <v>3.2524219040804621E-5</v>
      </c>
    </row>
    <row r="3052" spans="1:16" x14ac:dyDescent="0.3">
      <c r="A3052" t="s">
        <v>1170</v>
      </c>
      <c r="B3052">
        <v>16.7</v>
      </c>
      <c r="C3052" t="s">
        <v>24</v>
      </c>
      <c r="D3052">
        <v>7.0300000000000001E-2</v>
      </c>
      <c r="E3052" t="s">
        <v>42</v>
      </c>
      <c r="F3052">
        <v>189.62100000000001</v>
      </c>
      <c r="G3052" t="s">
        <v>51</v>
      </c>
      <c r="H3052">
        <v>2007</v>
      </c>
      <c r="J3052" t="s">
        <v>49</v>
      </c>
      <c r="K3052" t="s">
        <v>20</v>
      </c>
      <c r="L3052">
        <v>2826.3209999999999</v>
      </c>
      <c r="M3052" t="s">
        <v>21</v>
      </c>
      <c r="N3052" t="s">
        <v>22</v>
      </c>
      <c r="O3052" t="str">
        <f t="shared" si="94"/>
        <v xml:space="preserve">Tier 2-Supermarket </v>
      </c>
      <c r="P3052" s="1">
        <f t="shared" si="95"/>
        <v>5.9052741586063136E-5</v>
      </c>
    </row>
    <row r="3053" spans="1:16" x14ac:dyDescent="0.3">
      <c r="A3053" t="s">
        <v>898</v>
      </c>
      <c r="B3053">
        <v>16.7</v>
      </c>
      <c r="C3053" t="s">
        <v>24</v>
      </c>
      <c r="D3053">
        <v>9.1399999999999995E-2</v>
      </c>
      <c r="E3053" t="s">
        <v>110</v>
      </c>
      <c r="F3053">
        <v>64.316999999999993</v>
      </c>
      <c r="G3053" t="s">
        <v>34</v>
      </c>
      <c r="H3053">
        <v>1998</v>
      </c>
      <c r="J3053" t="s">
        <v>27</v>
      </c>
      <c r="K3053" t="s">
        <v>35</v>
      </c>
      <c r="L3053">
        <v>127.8336</v>
      </c>
      <c r="M3053" t="s">
        <v>45</v>
      </c>
      <c r="N3053" t="s">
        <v>22</v>
      </c>
      <c r="O3053" t="str">
        <f t="shared" si="94"/>
        <v>Tier 3-Grocery Stor</v>
      </c>
      <c r="P3053" s="1">
        <f t="shared" si="95"/>
        <v>2.6709367219138099E-6</v>
      </c>
    </row>
    <row r="3054" spans="1:16" x14ac:dyDescent="0.3">
      <c r="A3054" t="s">
        <v>1444</v>
      </c>
      <c r="B3054">
        <v>16.7</v>
      </c>
      <c r="C3054" t="s">
        <v>15</v>
      </c>
      <c r="D3054">
        <v>7.0599999999999996E-2</v>
      </c>
      <c r="E3054" t="s">
        <v>16</v>
      </c>
      <c r="F3054">
        <v>217.685</v>
      </c>
      <c r="G3054" t="s">
        <v>51</v>
      </c>
      <c r="H3054">
        <v>2007</v>
      </c>
      <c r="J3054" t="s">
        <v>49</v>
      </c>
      <c r="K3054" t="s">
        <v>20</v>
      </c>
      <c r="L3054">
        <v>2163.85</v>
      </c>
      <c r="M3054" t="s">
        <v>21</v>
      </c>
      <c r="N3054" t="s">
        <v>22</v>
      </c>
      <c r="O3054" t="str">
        <f t="shared" si="94"/>
        <v xml:space="preserve">Tier 2-Supermarket </v>
      </c>
      <c r="P3054" s="1">
        <f t="shared" si="95"/>
        <v>4.5211168469895218E-5</v>
      </c>
    </row>
    <row r="3055" spans="1:16" x14ac:dyDescent="0.3">
      <c r="A3055" t="s">
        <v>1397</v>
      </c>
      <c r="B3055">
        <v>16.7</v>
      </c>
      <c r="C3055" t="s">
        <v>24</v>
      </c>
      <c r="D3055">
        <v>4.2700000000000002E-2</v>
      </c>
      <c r="E3055" t="s">
        <v>16</v>
      </c>
      <c r="F3055">
        <v>120.77800000000001</v>
      </c>
      <c r="G3055" t="s">
        <v>17</v>
      </c>
      <c r="H3055">
        <v>1999</v>
      </c>
      <c r="I3055" t="s">
        <v>18</v>
      </c>
      <c r="J3055" t="s">
        <v>19</v>
      </c>
      <c r="K3055" t="s">
        <v>20</v>
      </c>
      <c r="L3055">
        <v>1072.6038000000001</v>
      </c>
      <c r="M3055" t="s">
        <v>21</v>
      </c>
      <c r="N3055" t="s">
        <v>22</v>
      </c>
      <c r="O3055" t="str">
        <f t="shared" si="94"/>
        <v xml:space="preserve">Tier 1-Supermarket </v>
      </c>
      <c r="P3055" s="1">
        <f t="shared" si="95"/>
        <v>2.2410828432308065E-5</v>
      </c>
    </row>
    <row r="3056" spans="1:16" x14ac:dyDescent="0.3">
      <c r="A3056" t="s">
        <v>1074</v>
      </c>
      <c r="B3056">
        <v>16.7</v>
      </c>
      <c r="C3056" t="s">
        <v>15</v>
      </c>
      <c r="D3056">
        <v>7.0599999999999996E-2</v>
      </c>
      <c r="E3056" t="s">
        <v>33</v>
      </c>
      <c r="F3056">
        <v>107.991</v>
      </c>
      <c r="G3056" t="s">
        <v>51</v>
      </c>
      <c r="H3056">
        <v>2007</v>
      </c>
      <c r="J3056" t="s">
        <v>49</v>
      </c>
      <c r="K3056" t="s">
        <v>20</v>
      </c>
      <c r="L3056">
        <v>1419.4856</v>
      </c>
      <c r="M3056" t="s">
        <v>21</v>
      </c>
      <c r="N3056" t="s">
        <v>22</v>
      </c>
      <c r="O3056" t="str">
        <f t="shared" si="94"/>
        <v xml:space="preserve">Tier 2-Supermarket </v>
      </c>
      <c r="P3056" s="1">
        <f t="shared" si="95"/>
        <v>2.9658526516251265E-5</v>
      </c>
    </row>
    <row r="3057" spans="1:16" x14ac:dyDescent="0.3">
      <c r="A3057" t="s">
        <v>1170</v>
      </c>
      <c r="B3057">
        <v>16.7</v>
      </c>
      <c r="C3057" t="s">
        <v>24</v>
      </c>
      <c r="D3057">
        <v>6.9900000000000004E-2</v>
      </c>
      <c r="E3057" t="s">
        <v>42</v>
      </c>
      <c r="F3057">
        <v>188.62100000000001</v>
      </c>
      <c r="G3057" t="s">
        <v>65</v>
      </c>
      <c r="H3057">
        <v>2004</v>
      </c>
      <c r="I3057" t="s">
        <v>55</v>
      </c>
      <c r="J3057" t="s">
        <v>49</v>
      </c>
      <c r="K3057" t="s">
        <v>20</v>
      </c>
      <c r="L3057">
        <v>565.26419999999996</v>
      </c>
      <c r="M3057" t="s">
        <v>21</v>
      </c>
      <c r="N3057" t="s">
        <v>22</v>
      </c>
      <c r="O3057" t="str">
        <f t="shared" si="94"/>
        <v xml:space="preserve">Tier 2-Supermarket </v>
      </c>
      <c r="P3057" s="1">
        <f t="shared" si="95"/>
        <v>1.1810548317212627E-5</v>
      </c>
    </row>
    <row r="3058" spans="1:16" x14ac:dyDescent="0.3">
      <c r="A3058" t="s">
        <v>932</v>
      </c>
      <c r="B3058">
        <v>16.7</v>
      </c>
      <c r="C3058" t="s">
        <v>24</v>
      </c>
      <c r="D3058">
        <v>0.1197</v>
      </c>
      <c r="E3058" t="s">
        <v>33</v>
      </c>
      <c r="F3058">
        <v>181.99799999999999</v>
      </c>
      <c r="G3058" t="s">
        <v>48</v>
      </c>
      <c r="H3058">
        <v>2002</v>
      </c>
      <c r="J3058" t="s">
        <v>49</v>
      </c>
      <c r="K3058" t="s">
        <v>20</v>
      </c>
      <c r="L3058">
        <v>5432.9279999999999</v>
      </c>
      <c r="M3058" t="s">
        <v>21</v>
      </c>
      <c r="N3058" t="s">
        <v>57</v>
      </c>
      <c r="O3058" t="str">
        <f t="shared" si="94"/>
        <v xml:space="preserve">Tier 2-Supermarket </v>
      </c>
      <c r="P3058" s="1">
        <f t="shared" si="95"/>
        <v>1.1351481068133692E-4</v>
      </c>
    </row>
    <row r="3059" spans="1:16" x14ac:dyDescent="0.3">
      <c r="A3059" t="s">
        <v>310</v>
      </c>
      <c r="B3059">
        <v>16.7</v>
      </c>
      <c r="C3059" t="s">
        <v>15</v>
      </c>
      <c r="D3059">
        <v>0.1026</v>
      </c>
      <c r="E3059" t="s">
        <v>86</v>
      </c>
      <c r="F3059">
        <v>180.82900000000001</v>
      </c>
      <c r="G3059" t="s">
        <v>51</v>
      </c>
      <c r="H3059">
        <v>2007</v>
      </c>
      <c r="J3059" t="s">
        <v>49</v>
      </c>
      <c r="K3059" t="s">
        <v>20</v>
      </c>
      <c r="L3059">
        <v>3466.1547999999998</v>
      </c>
      <c r="M3059" t="s">
        <v>45</v>
      </c>
      <c r="N3059" t="s">
        <v>57</v>
      </c>
      <c r="O3059" t="str">
        <f t="shared" si="94"/>
        <v xml:space="preserve">Tier 2-Supermarket </v>
      </c>
      <c r="P3059" s="1">
        <f t="shared" si="95"/>
        <v>7.2421336324392154E-5</v>
      </c>
    </row>
    <row r="3060" spans="1:16" x14ac:dyDescent="0.3">
      <c r="A3060" t="s">
        <v>1185</v>
      </c>
      <c r="B3060">
        <v>16.7</v>
      </c>
      <c r="C3060" t="s">
        <v>15</v>
      </c>
      <c r="D3060">
        <v>2.6599999999999999E-2</v>
      </c>
      <c r="E3060" t="s">
        <v>38</v>
      </c>
      <c r="F3060">
        <v>245.87799999999999</v>
      </c>
      <c r="G3060" t="s">
        <v>39</v>
      </c>
      <c r="H3060">
        <v>1987</v>
      </c>
      <c r="I3060" t="s">
        <v>40</v>
      </c>
      <c r="J3060" t="s">
        <v>27</v>
      </c>
      <c r="K3060" t="s">
        <v>20</v>
      </c>
      <c r="L3060">
        <v>4210.5191999999997</v>
      </c>
      <c r="M3060" t="s">
        <v>38</v>
      </c>
      <c r="N3060" t="s">
        <v>22</v>
      </c>
      <c r="O3060" t="str">
        <f t="shared" si="94"/>
        <v xml:space="preserve">Tier 3-Supermarket </v>
      </c>
      <c r="P3060" s="1">
        <f t="shared" si="95"/>
        <v>8.7973978278036113E-5</v>
      </c>
    </row>
    <row r="3061" spans="1:16" x14ac:dyDescent="0.3">
      <c r="A3061" t="s">
        <v>620</v>
      </c>
      <c r="B3061">
        <v>16.7</v>
      </c>
      <c r="C3061" t="s">
        <v>24</v>
      </c>
      <c r="D3061">
        <v>6.2399999999999997E-2</v>
      </c>
      <c r="E3061" t="s">
        <v>44</v>
      </c>
      <c r="F3061">
        <v>57.655999999999999</v>
      </c>
      <c r="G3061" t="s">
        <v>51</v>
      </c>
      <c r="H3061">
        <v>2007</v>
      </c>
      <c r="J3061" t="s">
        <v>49</v>
      </c>
      <c r="K3061" t="s">
        <v>20</v>
      </c>
      <c r="L3061">
        <v>533.30579999999998</v>
      </c>
      <c r="M3061" t="s">
        <v>45</v>
      </c>
      <c r="N3061" t="s">
        <v>22</v>
      </c>
      <c r="O3061" t="str">
        <f t="shared" si="94"/>
        <v xml:space="preserve">Tier 2-Supermarket </v>
      </c>
      <c r="P3061" s="1">
        <f t="shared" si="95"/>
        <v>1.1142814136734175E-5</v>
      </c>
    </row>
    <row r="3062" spans="1:16" x14ac:dyDescent="0.3">
      <c r="A3062" t="s">
        <v>898</v>
      </c>
      <c r="B3062">
        <v>16.7</v>
      </c>
      <c r="C3062" t="s">
        <v>24</v>
      </c>
      <c r="D3062">
        <v>5.4899999999999997E-2</v>
      </c>
      <c r="E3062" t="s">
        <v>110</v>
      </c>
      <c r="F3062">
        <v>64.417000000000002</v>
      </c>
      <c r="G3062" t="s">
        <v>26</v>
      </c>
      <c r="H3062">
        <v>2009</v>
      </c>
      <c r="I3062" t="s">
        <v>18</v>
      </c>
      <c r="J3062" t="s">
        <v>27</v>
      </c>
      <c r="K3062" t="s">
        <v>28</v>
      </c>
      <c r="L3062">
        <v>830.91840000000002</v>
      </c>
      <c r="M3062" t="s">
        <v>45</v>
      </c>
      <c r="N3062" t="s">
        <v>22</v>
      </c>
      <c r="O3062" t="str">
        <f t="shared" si="94"/>
        <v xml:space="preserve">Tier 3-Supermarket </v>
      </c>
      <c r="P3062" s="1">
        <f t="shared" si="95"/>
        <v>1.7361088692439764E-5</v>
      </c>
    </row>
    <row r="3063" spans="1:16" x14ac:dyDescent="0.3">
      <c r="A3063" t="s">
        <v>616</v>
      </c>
      <c r="B3063">
        <v>16.7</v>
      </c>
      <c r="C3063" t="s">
        <v>24</v>
      </c>
      <c r="D3063">
        <v>0</v>
      </c>
      <c r="E3063" t="s">
        <v>42</v>
      </c>
      <c r="F3063">
        <v>99.638000000000005</v>
      </c>
      <c r="G3063" t="s">
        <v>17</v>
      </c>
      <c r="H3063">
        <v>1999</v>
      </c>
      <c r="I3063" t="s">
        <v>18</v>
      </c>
      <c r="J3063" t="s">
        <v>19</v>
      </c>
      <c r="K3063" t="s">
        <v>20</v>
      </c>
      <c r="L3063">
        <v>1722.9637</v>
      </c>
      <c r="M3063" t="s">
        <v>21</v>
      </c>
      <c r="N3063" t="s">
        <v>36</v>
      </c>
      <c r="O3063" t="str">
        <f t="shared" si="94"/>
        <v xml:space="preserve">Tier 1-Supermarket </v>
      </c>
      <c r="P3063" s="1">
        <f t="shared" si="95"/>
        <v>3.5999353979348849E-5</v>
      </c>
    </row>
    <row r="3064" spans="1:16" x14ac:dyDescent="0.3">
      <c r="A3064" t="s">
        <v>1074</v>
      </c>
      <c r="B3064">
        <v>16.7</v>
      </c>
      <c r="C3064" t="s">
        <v>15</v>
      </c>
      <c r="D3064">
        <v>7.0300000000000001E-2</v>
      </c>
      <c r="E3064" t="s">
        <v>33</v>
      </c>
      <c r="F3064">
        <v>109.39100000000001</v>
      </c>
      <c r="G3064" t="s">
        <v>17</v>
      </c>
      <c r="H3064">
        <v>1999</v>
      </c>
      <c r="I3064" t="s">
        <v>18</v>
      </c>
      <c r="J3064" t="s">
        <v>19</v>
      </c>
      <c r="K3064" t="s">
        <v>20</v>
      </c>
      <c r="L3064">
        <v>1490.6343999999999</v>
      </c>
      <c r="M3064" t="s">
        <v>21</v>
      </c>
      <c r="N3064" t="s">
        <v>22</v>
      </c>
      <c r="O3064" t="str">
        <f t="shared" si="94"/>
        <v xml:space="preserve">Tier 1-Supermarket </v>
      </c>
      <c r="P3064" s="1">
        <f t="shared" si="95"/>
        <v>3.1145099237664894E-5</v>
      </c>
    </row>
    <row r="3065" spans="1:16" x14ac:dyDescent="0.3">
      <c r="A3065" t="s">
        <v>1444</v>
      </c>
      <c r="B3065">
        <v>16.7</v>
      </c>
      <c r="C3065" t="s">
        <v>15</v>
      </c>
      <c r="D3065">
        <v>7.0099999999999996E-2</v>
      </c>
      <c r="E3065" t="s">
        <v>16</v>
      </c>
      <c r="F3065">
        <v>214.98500000000001</v>
      </c>
      <c r="G3065" t="s">
        <v>65</v>
      </c>
      <c r="H3065">
        <v>2004</v>
      </c>
      <c r="I3065" t="s">
        <v>55</v>
      </c>
      <c r="J3065" t="s">
        <v>49</v>
      </c>
      <c r="K3065" t="s">
        <v>20</v>
      </c>
      <c r="L3065">
        <v>3663.2833999999998</v>
      </c>
      <c r="M3065" t="s">
        <v>21</v>
      </c>
      <c r="N3065" t="s">
        <v>22</v>
      </c>
      <c r="O3065" t="str">
        <f t="shared" si="94"/>
        <v xml:space="preserve">Tier 2-Supermarket </v>
      </c>
      <c r="P3065" s="1">
        <f t="shared" si="95"/>
        <v>7.6540112739039467E-5</v>
      </c>
    </row>
    <row r="3066" spans="1:16" x14ac:dyDescent="0.3">
      <c r="A3066" t="s">
        <v>1074</v>
      </c>
      <c r="B3066">
        <v>16.7</v>
      </c>
      <c r="C3066" t="s">
        <v>15</v>
      </c>
      <c r="D3066">
        <v>7.0300000000000001E-2</v>
      </c>
      <c r="E3066" t="s">
        <v>33</v>
      </c>
      <c r="F3066">
        <v>110.791</v>
      </c>
      <c r="G3066" t="s">
        <v>48</v>
      </c>
      <c r="H3066">
        <v>2002</v>
      </c>
      <c r="J3066" t="s">
        <v>49</v>
      </c>
      <c r="K3066" t="s">
        <v>20</v>
      </c>
      <c r="L3066">
        <v>1408.2789</v>
      </c>
      <c r="M3066" t="s">
        <v>21</v>
      </c>
      <c r="N3066" t="s">
        <v>22</v>
      </c>
      <c r="O3066" t="str">
        <f t="shared" si="94"/>
        <v xml:space="preserve">Tier 2-Supermarket </v>
      </c>
      <c r="P3066" s="1">
        <f t="shared" si="95"/>
        <v>2.9424375349723282E-5</v>
      </c>
    </row>
    <row r="3067" spans="1:16" x14ac:dyDescent="0.3">
      <c r="A3067" t="s">
        <v>1170</v>
      </c>
      <c r="B3067">
        <v>16.7</v>
      </c>
      <c r="C3067" t="s">
        <v>24</v>
      </c>
      <c r="D3067">
        <v>7.0099999999999996E-2</v>
      </c>
      <c r="E3067" t="s">
        <v>42</v>
      </c>
      <c r="F3067">
        <v>190.321</v>
      </c>
      <c r="G3067" t="s">
        <v>48</v>
      </c>
      <c r="H3067">
        <v>2002</v>
      </c>
      <c r="J3067" t="s">
        <v>49</v>
      </c>
      <c r="K3067" t="s">
        <v>20</v>
      </c>
      <c r="L3067">
        <v>2835.3168999999998</v>
      </c>
      <c r="M3067" t="s">
        <v>21</v>
      </c>
      <c r="N3067" t="s">
        <v>22</v>
      </c>
      <c r="O3067" t="str">
        <f t="shared" si="94"/>
        <v xml:space="preserve">Tier 2-Supermarket </v>
      </c>
      <c r="P3067" s="1">
        <f t="shared" si="95"/>
        <v>5.9240700617621856E-5</v>
      </c>
    </row>
    <row r="3068" spans="1:16" x14ac:dyDescent="0.3">
      <c r="A3068" t="s">
        <v>616</v>
      </c>
      <c r="B3068">
        <v>16.7</v>
      </c>
      <c r="C3068" t="s">
        <v>24</v>
      </c>
      <c r="D3068">
        <v>0.1019</v>
      </c>
      <c r="E3068" t="s">
        <v>42</v>
      </c>
      <c r="F3068">
        <v>98.738</v>
      </c>
      <c r="G3068" t="s">
        <v>34</v>
      </c>
      <c r="H3068">
        <v>1998</v>
      </c>
      <c r="J3068" t="s">
        <v>27</v>
      </c>
      <c r="K3068" t="s">
        <v>35</v>
      </c>
      <c r="L3068">
        <v>187.1592</v>
      </c>
      <c r="M3068" t="s">
        <v>21</v>
      </c>
      <c r="N3068" t="s">
        <v>57</v>
      </c>
      <c r="O3068" t="str">
        <f t="shared" si="94"/>
        <v>Tier 3-Grocery Stor</v>
      </c>
      <c r="P3068" s="1">
        <f t="shared" si="95"/>
        <v>3.9104772150984652E-6</v>
      </c>
    </row>
    <row r="3069" spans="1:16" x14ac:dyDescent="0.3">
      <c r="A3069" t="s">
        <v>620</v>
      </c>
      <c r="B3069">
        <v>16.7</v>
      </c>
      <c r="C3069" t="s">
        <v>24</v>
      </c>
      <c r="D3069">
        <v>6.2100000000000002E-2</v>
      </c>
      <c r="E3069" t="s">
        <v>44</v>
      </c>
      <c r="F3069">
        <v>60.856000000000002</v>
      </c>
      <c r="G3069" t="s">
        <v>17</v>
      </c>
      <c r="H3069">
        <v>1999</v>
      </c>
      <c r="I3069" t="s">
        <v>18</v>
      </c>
      <c r="J3069" t="s">
        <v>19</v>
      </c>
      <c r="K3069" t="s">
        <v>20</v>
      </c>
      <c r="L3069">
        <v>838.55309999999997</v>
      </c>
      <c r="M3069" t="s">
        <v>45</v>
      </c>
      <c r="N3069" t="s">
        <v>22</v>
      </c>
      <c r="O3069" t="str">
        <f t="shared" si="94"/>
        <v xml:space="preserve">Tier 1-Supermarket </v>
      </c>
      <c r="P3069" s="1">
        <f t="shared" si="95"/>
        <v>1.7520607008366058E-5</v>
      </c>
    </row>
    <row r="3070" spans="1:16" x14ac:dyDescent="0.3">
      <c r="A3070" t="s">
        <v>457</v>
      </c>
      <c r="B3070">
        <v>16.7</v>
      </c>
      <c r="C3070" t="s">
        <v>24</v>
      </c>
      <c r="D3070">
        <v>3.85E-2</v>
      </c>
      <c r="E3070" t="s">
        <v>44</v>
      </c>
      <c r="F3070">
        <v>144.61000000000001</v>
      </c>
      <c r="G3070" t="s">
        <v>65</v>
      </c>
      <c r="H3070">
        <v>2004</v>
      </c>
      <c r="I3070" t="s">
        <v>55</v>
      </c>
      <c r="J3070" t="s">
        <v>49</v>
      </c>
      <c r="K3070" t="s">
        <v>20</v>
      </c>
      <c r="L3070">
        <v>2829.2177000000001</v>
      </c>
      <c r="M3070" t="s">
        <v>45</v>
      </c>
      <c r="N3070" t="s">
        <v>22</v>
      </c>
      <c r="O3070" t="str">
        <f t="shared" si="94"/>
        <v xml:space="preserve">Tier 2-Supermarket </v>
      </c>
      <c r="P3070" s="1">
        <f t="shared" si="95"/>
        <v>5.9113264816280925E-5</v>
      </c>
    </row>
    <row r="3071" spans="1:16" x14ac:dyDescent="0.3">
      <c r="A3071" t="s">
        <v>1397</v>
      </c>
      <c r="B3071">
        <v>16.7</v>
      </c>
      <c r="C3071" t="s">
        <v>24</v>
      </c>
      <c r="D3071">
        <v>4.2599999999999999E-2</v>
      </c>
      <c r="E3071" t="s">
        <v>16</v>
      </c>
      <c r="F3071">
        <v>117.378</v>
      </c>
      <c r="G3071" t="s">
        <v>54</v>
      </c>
      <c r="H3071">
        <v>1997</v>
      </c>
      <c r="I3071" t="s">
        <v>55</v>
      </c>
      <c r="J3071" t="s">
        <v>19</v>
      </c>
      <c r="K3071" t="s">
        <v>20</v>
      </c>
      <c r="L3071">
        <v>1808.9277</v>
      </c>
      <c r="M3071" t="s">
        <v>21</v>
      </c>
      <c r="N3071" t="s">
        <v>22</v>
      </c>
      <c r="O3071" t="str">
        <f t="shared" si="94"/>
        <v xml:space="preserve">Tier 1-Supermarket </v>
      </c>
      <c r="P3071" s="1">
        <f t="shared" si="95"/>
        <v>3.7795473343605183E-5</v>
      </c>
    </row>
    <row r="3072" spans="1:16" x14ac:dyDescent="0.3">
      <c r="A3072" t="s">
        <v>310</v>
      </c>
      <c r="B3072">
        <v>16.7</v>
      </c>
      <c r="C3072" t="s">
        <v>15</v>
      </c>
      <c r="D3072">
        <v>0.1023</v>
      </c>
      <c r="E3072" t="s">
        <v>86</v>
      </c>
      <c r="F3072">
        <v>181.62899999999999</v>
      </c>
      <c r="G3072" t="s">
        <v>48</v>
      </c>
      <c r="H3072">
        <v>2002</v>
      </c>
      <c r="J3072" t="s">
        <v>49</v>
      </c>
      <c r="K3072" t="s">
        <v>20</v>
      </c>
      <c r="L3072">
        <v>2686.5943000000002</v>
      </c>
      <c r="M3072" t="s">
        <v>45</v>
      </c>
      <c r="N3072" t="s">
        <v>57</v>
      </c>
      <c r="O3072" t="str">
        <f t="shared" si="94"/>
        <v xml:space="preserve">Tier 2-Supermarket </v>
      </c>
      <c r="P3072" s="1">
        <f t="shared" si="95"/>
        <v>5.6133312155445263E-5</v>
      </c>
    </row>
    <row r="3073" spans="1:16" x14ac:dyDescent="0.3">
      <c r="A3073" t="s">
        <v>1185</v>
      </c>
      <c r="B3073">
        <v>16.7</v>
      </c>
      <c r="C3073" t="s">
        <v>15</v>
      </c>
      <c r="D3073">
        <v>2.6700000000000002E-2</v>
      </c>
      <c r="E3073" t="s">
        <v>38</v>
      </c>
      <c r="F3073">
        <v>248.87799999999999</v>
      </c>
      <c r="G3073" t="s">
        <v>48</v>
      </c>
      <c r="H3073">
        <v>2002</v>
      </c>
      <c r="J3073" t="s">
        <v>49</v>
      </c>
      <c r="K3073" t="s">
        <v>20</v>
      </c>
      <c r="L3073">
        <v>3232.2889</v>
      </c>
      <c r="M3073" t="s">
        <v>38</v>
      </c>
      <c r="N3073" t="s">
        <v>22</v>
      </c>
      <c r="O3073" t="str">
        <f t="shared" si="94"/>
        <v xml:space="preserve">Tier 2-Supermarket </v>
      </c>
      <c r="P3073" s="1">
        <f t="shared" si="95"/>
        <v>6.7534976084882185E-5</v>
      </c>
    </row>
    <row r="3074" spans="1:16" x14ac:dyDescent="0.3">
      <c r="A3074" t="s">
        <v>1185</v>
      </c>
      <c r="B3074">
        <v>16.7</v>
      </c>
      <c r="C3074" t="s">
        <v>15</v>
      </c>
      <c r="D3074">
        <v>2.6700000000000002E-2</v>
      </c>
      <c r="E3074" t="s">
        <v>38</v>
      </c>
      <c r="F3074">
        <v>247.578</v>
      </c>
      <c r="G3074" t="s">
        <v>17</v>
      </c>
      <c r="H3074">
        <v>1999</v>
      </c>
      <c r="I3074" t="s">
        <v>18</v>
      </c>
      <c r="J3074" t="s">
        <v>19</v>
      </c>
      <c r="K3074" t="s">
        <v>20</v>
      </c>
      <c r="L3074">
        <v>4309.6715000000004</v>
      </c>
      <c r="M3074" t="s">
        <v>38</v>
      </c>
      <c r="N3074" t="s">
        <v>22</v>
      </c>
      <c r="O3074" t="str">
        <f t="shared" ref="O3074:O3137" si="96">_xlfn.CONCAT(J3074,"-", LEFT(K3074,12))</f>
        <v xml:space="preserve">Tier 1-Supermarket </v>
      </c>
      <c r="P3074" s="1">
        <f t="shared" ref="P3074:P3137" si="97">L3074/SUM(L:L)</f>
        <v>9.0045652072188952E-5</v>
      </c>
    </row>
    <row r="3075" spans="1:16" x14ac:dyDescent="0.3">
      <c r="A3075" t="s">
        <v>1185</v>
      </c>
      <c r="B3075">
        <v>16.7</v>
      </c>
      <c r="C3075" t="s">
        <v>15</v>
      </c>
      <c r="D3075">
        <v>2.6599999999999999E-2</v>
      </c>
      <c r="E3075" t="s">
        <v>38</v>
      </c>
      <c r="F3075">
        <v>247.47800000000001</v>
      </c>
      <c r="G3075" t="s">
        <v>65</v>
      </c>
      <c r="H3075">
        <v>2004</v>
      </c>
      <c r="I3075" t="s">
        <v>55</v>
      </c>
      <c r="J3075" t="s">
        <v>49</v>
      </c>
      <c r="K3075" t="s">
        <v>20</v>
      </c>
      <c r="L3075">
        <v>3732.1945000000001</v>
      </c>
      <c r="M3075" t="s">
        <v>38</v>
      </c>
      <c r="N3075" t="s">
        <v>22</v>
      </c>
      <c r="O3075" t="str">
        <f t="shared" si="96"/>
        <v xml:space="preserve">Tier 2-Supermarket </v>
      </c>
      <c r="P3075" s="1">
        <f t="shared" si="97"/>
        <v>7.7979931280780255E-5</v>
      </c>
    </row>
    <row r="3076" spans="1:16" x14ac:dyDescent="0.3">
      <c r="A3076" t="s">
        <v>284</v>
      </c>
      <c r="B3076">
        <v>16.7</v>
      </c>
      <c r="C3076" t="s">
        <v>24</v>
      </c>
      <c r="D3076">
        <v>5.2400000000000002E-2</v>
      </c>
      <c r="E3076" t="s">
        <v>47</v>
      </c>
      <c r="F3076">
        <v>115.218</v>
      </c>
      <c r="G3076" t="s">
        <v>54</v>
      </c>
      <c r="H3076">
        <v>1997</v>
      </c>
      <c r="I3076" t="s">
        <v>55</v>
      </c>
      <c r="J3076" t="s">
        <v>19</v>
      </c>
      <c r="K3076" t="s">
        <v>20</v>
      </c>
      <c r="L3076">
        <v>1821.7277999999999</v>
      </c>
      <c r="M3076" t="s">
        <v>45</v>
      </c>
      <c r="N3076" t="s">
        <v>22</v>
      </c>
      <c r="O3076" t="str">
        <f t="shared" si="96"/>
        <v xml:space="preserve">Tier 1-Supermarket </v>
      </c>
      <c r="P3076" s="1">
        <f t="shared" si="97"/>
        <v>3.8062916778931805E-5</v>
      </c>
    </row>
    <row r="3077" spans="1:16" x14ac:dyDescent="0.3">
      <c r="A3077" t="s">
        <v>932</v>
      </c>
      <c r="B3077">
        <v>16.7</v>
      </c>
      <c r="C3077" t="s">
        <v>24</v>
      </c>
      <c r="D3077">
        <v>0.11990000000000001</v>
      </c>
      <c r="E3077" t="s">
        <v>33</v>
      </c>
      <c r="F3077">
        <v>180.49799999999999</v>
      </c>
      <c r="G3077" t="s">
        <v>26</v>
      </c>
      <c r="H3077">
        <v>2009</v>
      </c>
      <c r="I3077" t="s">
        <v>18</v>
      </c>
      <c r="J3077" t="s">
        <v>27</v>
      </c>
      <c r="K3077" t="s">
        <v>28</v>
      </c>
      <c r="L3077">
        <v>2435.9639999999999</v>
      </c>
      <c r="M3077" t="s">
        <v>21</v>
      </c>
      <c r="N3077" t="s">
        <v>57</v>
      </c>
      <c r="O3077" t="str">
        <f t="shared" si="96"/>
        <v xml:space="preserve">Tier 3-Supermarket </v>
      </c>
      <c r="P3077" s="1">
        <f t="shared" si="97"/>
        <v>5.0896678970630975E-5</v>
      </c>
    </row>
    <row r="3078" spans="1:16" x14ac:dyDescent="0.3">
      <c r="A3078" t="s">
        <v>1444</v>
      </c>
      <c r="B3078">
        <v>16.7</v>
      </c>
      <c r="C3078" t="s">
        <v>15</v>
      </c>
      <c r="D3078">
        <v>7.0300000000000001E-2</v>
      </c>
      <c r="E3078" t="s">
        <v>16</v>
      </c>
      <c r="F3078">
        <v>218.38499999999999</v>
      </c>
      <c r="G3078" t="s">
        <v>17</v>
      </c>
      <c r="H3078">
        <v>1999</v>
      </c>
      <c r="I3078" t="s">
        <v>18</v>
      </c>
      <c r="J3078" t="s">
        <v>19</v>
      </c>
      <c r="K3078" t="s">
        <v>20</v>
      </c>
      <c r="L3078">
        <v>3253.9848000000002</v>
      </c>
      <c r="M3078" t="s">
        <v>21</v>
      </c>
      <c r="N3078" t="s">
        <v>22</v>
      </c>
      <c r="O3078" t="str">
        <f t="shared" si="96"/>
        <v xml:space="preserve">Tier 1-Supermarket </v>
      </c>
      <c r="P3078" s="1">
        <f t="shared" si="97"/>
        <v>6.7988287076866836E-5</v>
      </c>
    </row>
    <row r="3079" spans="1:16" x14ac:dyDescent="0.3">
      <c r="A3079" t="s">
        <v>616</v>
      </c>
      <c r="B3079">
        <v>16.7</v>
      </c>
      <c r="C3079" t="s">
        <v>24</v>
      </c>
      <c r="D3079">
        <v>6.0999999999999999E-2</v>
      </c>
      <c r="E3079" t="s">
        <v>42</v>
      </c>
      <c r="F3079">
        <v>97.238</v>
      </c>
      <c r="G3079" t="s">
        <v>48</v>
      </c>
      <c r="H3079">
        <v>2002</v>
      </c>
      <c r="J3079" t="s">
        <v>49</v>
      </c>
      <c r="K3079" t="s">
        <v>20</v>
      </c>
      <c r="L3079">
        <v>1597.0417</v>
      </c>
      <c r="M3079" t="s">
        <v>21</v>
      </c>
      <c r="N3079" t="s">
        <v>22</v>
      </c>
      <c r="O3079" t="str">
        <f t="shared" si="96"/>
        <v xml:space="preserve">Tier 2-Supermarket </v>
      </c>
      <c r="P3079" s="1">
        <f t="shared" si="97"/>
        <v>3.336835795094293E-5</v>
      </c>
    </row>
    <row r="3080" spans="1:16" x14ac:dyDescent="0.3">
      <c r="A3080" t="s">
        <v>1185</v>
      </c>
      <c r="B3080">
        <v>16.7</v>
      </c>
      <c r="C3080" t="s">
        <v>15</v>
      </c>
      <c r="D3080">
        <v>0</v>
      </c>
      <c r="E3080" t="s">
        <v>38</v>
      </c>
      <c r="F3080">
        <v>247.578</v>
      </c>
      <c r="G3080" t="s">
        <v>34</v>
      </c>
      <c r="H3080">
        <v>1998</v>
      </c>
      <c r="J3080" t="s">
        <v>27</v>
      </c>
      <c r="K3080" t="s">
        <v>35</v>
      </c>
      <c r="L3080">
        <v>555.33550000000002</v>
      </c>
      <c r="M3080" t="s">
        <v>38</v>
      </c>
      <c r="N3080" t="s">
        <v>36</v>
      </c>
      <c r="O3080" t="str">
        <f t="shared" si="96"/>
        <v>Tier 3-Grocery Stor</v>
      </c>
      <c r="P3080" s="1">
        <f t="shared" si="97"/>
        <v>1.1603099497568454E-5</v>
      </c>
    </row>
    <row r="3081" spans="1:16" x14ac:dyDescent="0.3">
      <c r="A3081" t="s">
        <v>310</v>
      </c>
      <c r="B3081">
        <v>16.7</v>
      </c>
      <c r="C3081" t="s">
        <v>15</v>
      </c>
      <c r="D3081">
        <v>0</v>
      </c>
      <c r="E3081" t="s">
        <v>86</v>
      </c>
      <c r="F3081">
        <v>182.429</v>
      </c>
      <c r="G3081" t="s">
        <v>39</v>
      </c>
      <c r="H3081">
        <v>1987</v>
      </c>
      <c r="I3081" t="s">
        <v>40</v>
      </c>
      <c r="J3081" t="s">
        <v>27</v>
      </c>
      <c r="K3081" t="s">
        <v>20</v>
      </c>
      <c r="L3081">
        <v>3005.7035000000001</v>
      </c>
      <c r="M3081" t="s">
        <v>45</v>
      </c>
      <c r="N3081" t="s">
        <v>36</v>
      </c>
      <c r="O3081" t="str">
        <f t="shared" si="96"/>
        <v xml:space="preserve">Tier 3-Supermarket </v>
      </c>
      <c r="P3081" s="1">
        <f t="shared" si="97"/>
        <v>6.2800733557803783E-5</v>
      </c>
    </row>
    <row r="3082" spans="1:16" x14ac:dyDescent="0.3">
      <c r="A3082" t="s">
        <v>898</v>
      </c>
      <c r="B3082">
        <v>16.7</v>
      </c>
      <c r="C3082" t="s">
        <v>24</v>
      </c>
      <c r="D3082">
        <v>5.4600000000000003E-2</v>
      </c>
      <c r="E3082" t="s">
        <v>110</v>
      </c>
      <c r="F3082">
        <v>64.617000000000004</v>
      </c>
      <c r="G3082" t="s">
        <v>39</v>
      </c>
      <c r="H3082">
        <v>1987</v>
      </c>
      <c r="I3082" t="s">
        <v>40</v>
      </c>
      <c r="J3082" t="s">
        <v>27</v>
      </c>
      <c r="K3082" t="s">
        <v>20</v>
      </c>
      <c r="L3082">
        <v>733.25819999999999</v>
      </c>
      <c r="M3082" t="s">
        <v>45</v>
      </c>
      <c r="N3082" t="s">
        <v>22</v>
      </c>
      <c r="O3082" t="str">
        <f t="shared" si="96"/>
        <v xml:space="preserve">Tier 3-Supermarket </v>
      </c>
      <c r="P3082" s="1">
        <f t="shared" si="97"/>
        <v>1.5320590619558715E-5</v>
      </c>
    </row>
    <row r="3083" spans="1:16" x14ac:dyDescent="0.3">
      <c r="A3083" t="s">
        <v>1170</v>
      </c>
      <c r="B3083">
        <v>16.7</v>
      </c>
      <c r="C3083" t="s">
        <v>24</v>
      </c>
      <c r="D3083">
        <v>7.0199999999999999E-2</v>
      </c>
      <c r="E3083" t="s">
        <v>42</v>
      </c>
      <c r="F3083">
        <v>187.92099999999999</v>
      </c>
      <c r="G3083" t="s">
        <v>26</v>
      </c>
      <c r="H3083">
        <v>2009</v>
      </c>
      <c r="I3083" t="s">
        <v>18</v>
      </c>
      <c r="J3083" t="s">
        <v>27</v>
      </c>
      <c r="K3083" t="s">
        <v>28</v>
      </c>
      <c r="L3083">
        <v>2443.4594999999999</v>
      </c>
      <c r="M3083" t="s">
        <v>21</v>
      </c>
      <c r="N3083" t="s">
        <v>22</v>
      </c>
      <c r="O3083" t="str">
        <f t="shared" si="96"/>
        <v xml:space="preserve">Tier 3-Supermarket </v>
      </c>
      <c r="P3083" s="1">
        <f t="shared" si="97"/>
        <v>5.1053288861920156E-5</v>
      </c>
    </row>
    <row r="3084" spans="1:16" x14ac:dyDescent="0.3">
      <c r="A3084" t="s">
        <v>620</v>
      </c>
      <c r="B3084">
        <v>16.7</v>
      </c>
      <c r="C3084" t="s">
        <v>24</v>
      </c>
      <c r="D3084">
        <v>6.2E-2</v>
      </c>
      <c r="E3084" t="s">
        <v>44</v>
      </c>
      <c r="F3084">
        <v>60.655999999999999</v>
      </c>
      <c r="G3084" t="s">
        <v>65</v>
      </c>
      <c r="H3084">
        <v>2004</v>
      </c>
      <c r="I3084" t="s">
        <v>55</v>
      </c>
      <c r="J3084" t="s">
        <v>49</v>
      </c>
      <c r="K3084" t="s">
        <v>20</v>
      </c>
      <c r="L3084">
        <v>908.72609999999997</v>
      </c>
      <c r="M3084" t="s">
        <v>45</v>
      </c>
      <c r="N3084" t="s">
        <v>22</v>
      </c>
      <c r="O3084" t="str">
        <f t="shared" si="96"/>
        <v xml:space="preserve">Tier 2-Supermarket </v>
      </c>
      <c r="P3084" s="1">
        <f t="shared" si="97"/>
        <v>1.8986791505922708E-5</v>
      </c>
    </row>
    <row r="3085" spans="1:16" x14ac:dyDescent="0.3">
      <c r="A3085" t="s">
        <v>898</v>
      </c>
      <c r="B3085">
        <v>16.7</v>
      </c>
      <c r="C3085" t="s">
        <v>24</v>
      </c>
      <c r="D3085">
        <v>5.4600000000000003E-2</v>
      </c>
      <c r="E3085" t="s">
        <v>110</v>
      </c>
      <c r="F3085">
        <v>62.517000000000003</v>
      </c>
      <c r="G3085" t="s">
        <v>54</v>
      </c>
      <c r="H3085">
        <v>1997</v>
      </c>
      <c r="I3085" t="s">
        <v>55</v>
      </c>
      <c r="J3085" t="s">
        <v>19</v>
      </c>
      <c r="K3085" t="s">
        <v>20</v>
      </c>
      <c r="L3085">
        <v>959.37149999999997</v>
      </c>
      <c r="M3085" t="s">
        <v>45</v>
      </c>
      <c r="N3085" t="s">
        <v>22</v>
      </c>
      <c r="O3085" t="str">
        <f t="shared" si="96"/>
        <v xml:space="preserve">Tier 1-Supermarket </v>
      </c>
      <c r="P3085" s="1">
        <f t="shared" si="97"/>
        <v>2.0044969157620022E-5</v>
      </c>
    </row>
    <row r="3086" spans="1:16" x14ac:dyDescent="0.3">
      <c r="A3086" t="s">
        <v>1170</v>
      </c>
      <c r="B3086">
        <v>16.7</v>
      </c>
      <c r="C3086" t="s">
        <v>24</v>
      </c>
      <c r="D3086">
        <v>7.0000000000000007E-2</v>
      </c>
      <c r="E3086" t="s">
        <v>42</v>
      </c>
      <c r="F3086">
        <v>187.821</v>
      </c>
      <c r="G3086" t="s">
        <v>17</v>
      </c>
      <c r="H3086">
        <v>1999</v>
      </c>
      <c r="I3086" t="s">
        <v>18</v>
      </c>
      <c r="J3086" t="s">
        <v>19</v>
      </c>
      <c r="K3086" t="s">
        <v>20</v>
      </c>
      <c r="L3086">
        <v>2816.6588999999999</v>
      </c>
      <c r="M3086" t="s">
        <v>21</v>
      </c>
      <c r="N3086" t="s">
        <v>22</v>
      </c>
      <c r="O3086" t="str">
        <f t="shared" si="96"/>
        <v xml:space="preserve">Tier 1-Supermarket </v>
      </c>
      <c r="P3086" s="1">
        <f t="shared" si="97"/>
        <v>5.8850863068202396E-5</v>
      </c>
    </row>
    <row r="3087" spans="1:16" x14ac:dyDescent="0.3">
      <c r="A3087" t="s">
        <v>1170</v>
      </c>
      <c r="B3087">
        <v>16.7</v>
      </c>
      <c r="C3087" t="s">
        <v>24</v>
      </c>
      <c r="D3087">
        <v>6.9900000000000004E-2</v>
      </c>
      <c r="E3087" t="s">
        <v>42</v>
      </c>
      <c r="F3087">
        <v>188.12100000000001</v>
      </c>
      <c r="G3087" t="s">
        <v>54</v>
      </c>
      <c r="H3087">
        <v>1997</v>
      </c>
      <c r="I3087" t="s">
        <v>55</v>
      </c>
      <c r="J3087" t="s">
        <v>19</v>
      </c>
      <c r="K3087" t="s">
        <v>20</v>
      </c>
      <c r="L3087">
        <v>2898.9859999999999</v>
      </c>
      <c r="M3087" t="s">
        <v>21</v>
      </c>
      <c r="N3087" t="s">
        <v>22</v>
      </c>
      <c r="O3087" t="str">
        <f t="shared" si="96"/>
        <v xml:space="preserve">Tier 1-Supermarket </v>
      </c>
      <c r="P3087" s="1">
        <f t="shared" si="97"/>
        <v>6.0570993570657698E-5</v>
      </c>
    </row>
    <row r="3088" spans="1:16" x14ac:dyDescent="0.3">
      <c r="A3088" t="s">
        <v>1397</v>
      </c>
      <c r="B3088">
        <v>16.7</v>
      </c>
      <c r="C3088" t="s">
        <v>24</v>
      </c>
      <c r="D3088">
        <v>4.2599999999999999E-2</v>
      </c>
      <c r="E3088" t="s">
        <v>16</v>
      </c>
      <c r="F3088">
        <v>121.178</v>
      </c>
      <c r="G3088" t="s">
        <v>39</v>
      </c>
      <c r="H3088">
        <v>1987</v>
      </c>
      <c r="I3088" t="s">
        <v>40</v>
      </c>
      <c r="J3088" t="s">
        <v>27</v>
      </c>
      <c r="K3088" t="s">
        <v>20</v>
      </c>
      <c r="L3088">
        <v>1751.8581999999999</v>
      </c>
      <c r="M3088" t="s">
        <v>21</v>
      </c>
      <c r="N3088" t="s">
        <v>22</v>
      </c>
      <c r="O3088" t="str">
        <f t="shared" si="96"/>
        <v xml:space="preserve">Tier 3-Supermarket </v>
      </c>
      <c r="P3088" s="1">
        <f t="shared" si="97"/>
        <v>3.6603071477028162E-5</v>
      </c>
    </row>
    <row r="3089" spans="1:16" x14ac:dyDescent="0.3">
      <c r="A3089" t="s">
        <v>310</v>
      </c>
      <c r="B3089">
        <v>16.7</v>
      </c>
      <c r="C3089" t="s">
        <v>15</v>
      </c>
      <c r="D3089">
        <v>0.1022</v>
      </c>
      <c r="E3089" t="s">
        <v>86</v>
      </c>
      <c r="F3089">
        <v>180.72900000000001</v>
      </c>
      <c r="G3089" t="s">
        <v>17</v>
      </c>
      <c r="H3089">
        <v>1999</v>
      </c>
      <c r="I3089" t="s">
        <v>18</v>
      </c>
      <c r="J3089" t="s">
        <v>19</v>
      </c>
      <c r="K3089" t="s">
        <v>20</v>
      </c>
      <c r="L3089">
        <v>2904.6053999999999</v>
      </c>
      <c r="M3089" t="s">
        <v>45</v>
      </c>
      <c r="N3089" t="s">
        <v>57</v>
      </c>
      <c r="O3089" t="str">
        <f t="shared" si="96"/>
        <v xml:space="preserve">Tier 1-Supermarket </v>
      </c>
      <c r="P3089" s="1">
        <f t="shared" si="97"/>
        <v>6.0688404500296877E-5</v>
      </c>
    </row>
    <row r="3090" spans="1:16" x14ac:dyDescent="0.3">
      <c r="A3090" t="s">
        <v>1074</v>
      </c>
      <c r="B3090">
        <v>16.7</v>
      </c>
      <c r="C3090" t="s">
        <v>15</v>
      </c>
      <c r="D3090">
        <v>7.0199999999999999E-2</v>
      </c>
      <c r="E3090" t="s">
        <v>33</v>
      </c>
      <c r="F3090">
        <v>109.691</v>
      </c>
      <c r="G3090" t="s">
        <v>65</v>
      </c>
      <c r="H3090">
        <v>2004</v>
      </c>
      <c r="I3090" t="s">
        <v>55</v>
      </c>
      <c r="J3090" t="s">
        <v>49</v>
      </c>
      <c r="K3090" t="s">
        <v>20</v>
      </c>
      <c r="L3090">
        <v>1539.2533000000001</v>
      </c>
      <c r="M3090" t="s">
        <v>21</v>
      </c>
      <c r="N3090" t="s">
        <v>22</v>
      </c>
      <c r="O3090" t="str">
        <f t="shared" si="96"/>
        <v xml:space="preserve">Tier 2-Supermarket </v>
      </c>
      <c r="P3090" s="1">
        <f t="shared" si="97"/>
        <v>3.2160935491897391E-5</v>
      </c>
    </row>
    <row r="3091" spans="1:16" x14ac:dyDescent="0.3">
      <c r="A3091" t="s">
        <v>1074</v>
      </c>
      <c r="B3091">
        <v>16.7</v>
      </c>
      <c r="C3091" t="s">
        <v>15</v>
      </c>
      <c r="D3091">
        <v>0.11749999999999999</v>
      </c>
      <c r="E3091" t="s">
        <v>33</v>
      </c>
      <c r="F3091">
        <v>107.491</v>
      </c>
      <c r="G3091" t="s">
        <v>34</v>
      </c>
      <c r="H3091">
        <v>1998</v>
      </c>
      <c r="J3091" t="s">
        <v>27</v>
      </c>
      <c r="K3091" t="s">
        <v>35</v>
      </c>
      <c r="L3091">
        <v>179.3912</v>
      </c>
      <c r="M3091" t="s">
        <v>21</v>
      </c>
      <c r="N3091" t="s">
        <v>57</v>
      </c>
      <c r="O3091" t="str">
        <f t="shared" si="96"/>
        <v>Tier 3-Grocery Stor</v>
      </c>
      <c r="P3091" s="1">
        <f t="shared" si="97"/>
        <v>3.7481737482804573E-6</v>
      </c>
    </row>
    <row r="3092" spans="1:16" x14ac:dyDescent="0.3">
      <c r="A3092" t="s">
        <v>1397</v>
      </c>
      <c r="B3092">
        <v>16.7</v>
      </c>
      <c r="C3092" t="s">
        <v>24</v>
      </c>
      <c r="D3092">
        <v>4.2700000000000002E-2</v>
      </c>
      <c r="E3092" t="s">
        <v>16</v>
      </c>
      <c r="F3092">
        <v>120.27800000000001</v>
      </c>
      <c r="G3092" t="s">
        <v>48</v>
      </c>
      <c r="H3092">
        <v>2002</v>
      </c>
      <c r="J3092" t="s">
        <v>49</v>
      </c>
      <c r="K3092" t="s">
        <v>20</v>
      </c>
      <c r="L3092">
        <v>1666.1674</v>
      </c>
      <c r="M3092" t="s">
        <v>21</v>
      </c>
      <c r="N3092" t="s">
        <v>22</v>
      </c>
      <c r="O3092" t="str">
        <f t="shared" si="96"/>
        <v xml:space="preserve">Tier 2-Supermarket </v>
      </c>
      <c r="P3092" s="1">
        <f t="shared" si="97"/>
        <v>3.4812660313999257E-5</v>
      </c>
    </row>
    <row r="3093" spans="1:16" x14ac:dyDescent="0.3">
      <c r="A3093" t="s">
        <v>616</v>
      </c>
      <c r="B3093">
        <v>16.7</v>
      </c>
      <c r="C3093" t="s">
        <v>24</v>
      </c>
      <c r="D3093">
        <v>6.0900000000000003E-2</v>
      </c>
      <c r="E3093" t="s">
        <v>42</v>
      </c>
      <c r="F3093">
        <v>99.938000000000002</v>
      </c>
      <c r="G3093" t="s">
        <v>54</v>
      </c>
      <c r="H3093">
        <v>1997</v>
      </c>
      <c r="I3093" t="s">
        <v>55</v>
      </c>
      <c r="J3093" t="s">
        <v>19</v>
      </c>
      <c r="K3093" t="s">
        <v>20</v>
      </c>
      <c r="L3093">
        <v>1625.6823999999999</v>
      </c>
      <c r="M3093" t="s">
        <v>21</v>
      </c>
      <c r="N3093" t="s">
        <v>22</v>
      </c>
      <c r="O3093" t="str">
        <f t="shared" si="96"/>
        <v xml:space="preserve">Tier 1-Supermarket </v>
      </c>
      <c r="P3093" s="1">
        <f t="shared" si="97"/>
        <v>3.3966772588184759E-5</v>
      </c>
    </row>
    <row r="3094" spans="1:16" x14ac:dyDescent="0.3">
      <c r="A3094" t="s">
        <v>1074</v>
      </c>
      <c r="B3094">
        <v>16.7</v>
      </c>
      <c r="C3094" t="s">
        <v>15</v>
      </c>
      <c r="D3094">
        <v>7.0199999999999999E-2</v>
      </c>
      <c r="E3094" t="s">
        <v>33</v>
      </c>
      <c r="F3094">
        <v>107.991</v>
      </c>
      <c r="G3094" t="s">
        <v>54</v>
      </c>
      <c r="H3094">
        <v>1997</v>
      </c>
      <c r="I3094" t="s">
        <v>55</v>
      </c>
      <c r="J3094" t="s">
        <v>19</v>
      </c>
      <c r="K3094" t="s">
        <v>20</v>
      </c>
      <c r="L3094">
        <v>1395.9704999999999</v>
      </c>
      <c r="M3094" t="s">
        <v>21</v>
      </c>
      <c r="N3094" t="s">
        <v>22</v>
      </c>
      <c r="O3094" t="str">
        <f t="shared" si="96"/>
        <v xml:space="preserve">Tier 1-Supermarket </v>
      </c>
      <c r="P3094" s="1">
        <f t="shared" si="97"/>
        <v>2.9167205422974726E-5</v>
      </c>
    </row>
    <row r="3095" spans="1:16" x14ac:dyDescent="0.3">
      <c r="A3095" t="s">
        <v>352</v>
      </c>
      <c r="B3095">
        <v>16.7</v>
      </c>
      <c r="C3095" t="s">
        <v>15</v>
      </c>
      <c r="D3095">
        <v>2.2100000000000002E-2</v>
      </c>
      <c r="E3095" t="s">
        <v>16</v>
      </c>
      <c r="F3095">
        <v>110.289</v>
      </c>
      <c r="G3095" t="s">
        <v>65</v>
      </c>
      <c r="H3095">
        <v>2004</v>
      </c>
      <c r="I3095" t="s">
        <v>55</v>
      </c>
      <c r="J3095" t="s">
        <v>49</v>
      </c>
      <c r="K3095" t="s">
        <v>20</v>
      </c>
      <c r="L3095">
        <v>1789.0449000000001</v>
      </c>
      <c r="M3095" t="s">
        <v>21</v>
      </c>
      <c r="N3095" t="s">
        <v>22</v>
      </c>
      <c r="O3095" t="str">
        <f t="shared" si="96"/>
        <v xml:space="preserve">Tier 2-Supermarket </v>
      </c>
      <c r="P3095" s="1">
        <f t="shared" si="97"/>
        <v>3.7380045000395986E-5</v>
      </c>
    </row>
    <row r="3096" spans="1:16" x14ac:dyDescent="0.3">
      <c r="A3096" t="s">
        <v>1170</v>
      </c>
      <c r="B3096">
        <v>16.7</v>
      </c>
      <c r="C3096" t="s">
        <v>24</v>
      </c>
      <c r="D3096">
        <v>6.9900000000000004E-2</v>
      </c>
      <c r="E3096" t="s">
        <v>42</v>
      </c>
      <c r="F3096">
        <v>187.821</v>
      </c>
      <c r="G3096" t="s">
        <v>39</v>
      </c>
      <c r="H3096">
        <v>1987</v>
      </c>
      <c r="I3096" t="s">
        <v>40</v>
      </c>
      <c r="J3096" t="s">
        <v>27</v>
      </c>
      <c r="K3096" t="s">
        <v>20</v>
      </c>
      <c r="L3096">
        <v>2620.1749</v>
      </c>
      <c r="M3096" t="s">
        <v>21</v>
      </c>
      <c r="N3096" t="s">
        <v>22</v>
      </c>
      <c r="O3096" t="str">
        <f t="shared" si="96"/>
        <v xml:space="preserve">Tier 3-Supermarket </v>
      </c>
      <c r="P3096" s="1">
        <f t="shared" si="97"/>
        <v>5.4745554832585839E-5</v>
      </c>
    </row>
    <row r="3097" spans="1:16" x14ac:dyDescent="0.3">
      <c r="A3097" t="s">
        <v>164</v>
      </c>
      <c r="B3097">
        <v>16.600000000000001</v>
      </c>
      <c r="C3097" t="s">
        <v>15</v>
      </c>
      <c r="D3097">
        <v>2.76E-2</v>
      </c>
      <c r="E3097" t="s">
        <v>38</v>
      </c>
      <c r="F3097">
        <v>177.63399999999999</v>
      </c>
      <c r="G3097" t="s">
        <v>17</v>
      </c>
      <c r="H3097">
        <v>1999</v>
      </c>
      <c r="I3097" t="s">
        <v>18</v>
      </c>
      <c r="J3097" t="s">
        <v>19</v>
      </c>
      <c r="K3097" t="s">
        <v>20</v>
      </c>
      <c r="L3097">
        <v>2676.5160000000001</v>
      </c>
      <c r="M3097" t="s">
        <v>38</v>
      </c>
      <c r="N3097" t="s">
        <v>22</v>
      </c>
      <c r="O3097" t="str">
        <f t="shared" si="96"/>
        <v xml:space="preserve">Tier 1-Supermarket </v>
      </c>
      <c r="P3097" s="1">
        <f t="shared" si="97"/>
        <v>5.59227376150704E-5</v>
      </c>
    </row>
    <row r="3098" spans="1:16" x14ac:dyDescent="0.3">
      <c r="A3098" t="s">
        <v>184</v>
      </c>
      <c r="B3098">
        <v>16.600000000000001</v>
      </c>
      <c r="C3098" t="s">
        <v>15</v>
      </c>
      <c r="D3098">
        <v>0.1229</v>
      </c>
      <c r="E3098" t="s">
        <v>33</v>
      </c>
      <c r="F3098">
        <v>173.07400000000001</v>
      </c>
      <c r="G3098" t="s">
        <v>51</v>
      </c>
      <c r="H3098">
        <v>2007</v>
      </c>
      <c r="J3098" t="s">
        <v>49</v>
      </c>
      <c r="K3098" t="s">
        <v>20</v>
      </c>
      <c r="L3098">
        <v>3823.0236</v>
      </c>
      <c r="M3098" t="s">
        <v>21</v>
      </c>
      <c r="N3098" t="s">
        <v>57</v>
      </c>
      <c r="O3098" t="str">
        <f t="shared" si="96"/>
        <v xml:space="preserve">Tier 2-Supermarket </v>
      </c>
      <c r="P3098" s="1">
        <f t="shared" si="97"/>
        <v>7.9877701339734871E-5</v>
      </c>
    </row>
    <row r="3099" spans="1:16" x14ac:dyDescent="0.3">
      <c r="A3099" t="s">
        <v>402</v>
      </c>
      <c r="B3099">
        <v>16.600000000000001</v>
      </c>
      <c r="C3099" t="s">
        <v>15</v>
      </c>
      <c r="D3099">
        <v>0.1032</v>
      </c>
      <c r="E3099" t="s">
        <v>33</v>
      </c>
      <c r="F3099">
        <v>117.84699999999999</v>
      </c>
      <c r="G3099" t="s">
        <v>48</v>
      </c>
      <c r="H3099">
        <v>2002</v>
      </c>
      <c r="J3099" t="s">
        <v>49</v>
      </c>
      <c r="K3099" t="s">
        <v>20</v>
      </c>
      <c r="L3099">
        <v>942.77279999999996</v>
      </c>
      <c r="M3099" t="s">
        <v>21</v>
      </c>
      <c r="N3099" t="s">
        <v>57</v>
      </c>
      <c r="O3099" t="str">
        <f t="shared" si="96"/>
        <v xml:space="preserve">Tier 2-Supermarket </v>
      </c>
      <c r="P3099" s="1">
        <f t="shared" si="97"/>
        <v>1.9698158324114347E-5</v>
      </c>
    </row>
    <row r="3100" spans="1:16" x14ac:dyDescent="0.3">
      <c r="A3100" t="s">
        <v>184</v>
      </c>
      <c r="B3100">
        <v>16.600000000000001</v>
      </c>
      <c r="C3100" t="s">
        <v>15</v>
      </c>
      <c r="D3100">
        <v>0</v>
      </c>
      <c r="E3100" t="s">
        <v>33</v>
      </c>
      <c r="F3100">
        <v>173.374</v>
      </c>
      <c r="G3100" t="s">
        <v>54</v>
      </c>
      <c r="H3100">
        <v>1997</v>
      </c>
      <c r="I3100" t="s">
        <v>55</v>
      </c>
      <c r="J3100" t="s">
        <v>19</v>
      </c>
      <c r="K3100" t="s">
        <v>20</v>
      </c>
      <c r="L3100">
        <v>2085.2856000000002</v>
      </c>
      <c r="M3100" t="s">
        <v>21</v>
      </c>
      <c r="N3100" t="s">
        <v>36</v>
      </c>
      <c r="O3100" t="str">
        <f t="shared" si="96"/>
        <v xml:space="preserve">Tier 1-Supermarket </v>
      </c>
      <c r="P3100" s="1">
        <f t="shared" si="97"/>
        <v>4.3569655276219031E-5</v>
      </c>
    </row>
    <row r="3101" spans="1:16" x14ac:dyDescent="0.3">
      <c r="A3101" t="s">
        <v>432</v>
      </c>
      <c r="B3101">
        <v>16.600000000000001</v>
      </c>
      <c r="C3101" t="s">
        <v>15</v>
      </c>
      <c r="D3101">
        <v>2.6499999999999999E-2</v>
      </c>
      <c r="E3101" t="s">
        <v>47</v>
      </c>
      <c r="F3101">
        <v>57.261000000000003</v>
      </c>
      <c r="G3101" t="s">
        <v>54</v>
      </c>
      <c r="H3101">
        <v>1997</v>
      </c>
      <c r="I3101" t="s">
        <v>55</v>
      </c>
      <c r="J3101" t="s">
        <v>19</v>
      </c>
      <c r="K3101" t="s">
        <v>20</v>
      </c>
      <c r="L3101">
        <v>1049.9666</v>
      </c>
      <c r="M3101" t="s">
        <v>45</v>
      </c>
      <c r="N3101" t="s">
        <v>22</v>
      </c>
      <c r="O3101" t="str">
        <f t="shared" si="96"/>
        <v xml:space="preserve">Tier 1-Supermarket </v>
      </c>
      <c r="P3101" s="1">
        <f t="shared" si="97"/>
        <v>2.1937850054469157E-5</v>
      </c>
    </row>
    <row r="3102" spans="1:16" x14ac:dyDescent="0.3">
      <c r="A3102" t="s">
        <v>184</v>
      </c>
      <c r="B3102">
        <v>16.600000000000001</v>
      </c>
      <c r="C3102" t="s">
        <v>15</v>
      </c>
      <c r="D3102">
        <v>0.1225</v>
      </c>
      <c r="E3102" t="s">
        <v>33</v>
      </c>
      <c r="F3102">
        <v>175.57400000000001</v>
      </c>
      <c r="G3102" t="s">
        <v>48</v>
      </c>
      <c r="H3102">
        <v>2002</v>
      </c>
      <c r="J3102" t="s">
        <v>49</v>
      </c>
      <c r="K3102" t="s">
        <v>20</v>
      </c>
      <c r="L3102">
        <v>347.54759999999999</v>
      </c>
      <c r="M3102" t="s">
        <v>21</v>
      </c>
      <c r="N3102" t="s">
        <v>57</v>
      </c>
      <c r="O3102" t="str">
        <f t="shared" si="96"/>
        <v xml:space="preserve">Tier 2-Supermarket </v>
      </c>
      <c r="P3102" s="1">
        <f t="shared" si="97"/>
        <v>7.2616092127031704E-6</v>
      </c>
    </row>
    <row r="3103" spans="1:16" x14ac:dyDescent="0.3">
      <c r="A3103" t="s">
        <v>809</v>
      </c>
      <c r="B3103">
        <v>16.600000000000001</v>
      </c>
      <c r="C3103" t="s">
        <v>15</v>
      </c>
      <c r="D3103">
        <v>0.13569999999999999</v>
      </c>
      <c r="E3103" t="s">
        <v>73</v>
      </c>
      <c r="F3103">
        <v>170.642</v>
      </c>
      <c r="G3103" t="s">
        <v>65</v>
      </c>
      <c r="H3103">
        <v>2004</v>
      </c>
      <c r="I3103" t="s">
        <v>55</v>
      </c>
      <c r="J3103" t="s">
        <v>49</v>
      </c>
      <c r="K3103" t="s">
        <v>20</v>
      </c>
      <c r="L3103">
        <v>1379.5376000000001</v>
      </c>
      <c r="M3103" t="s">
        <v>29</v>
      </c>
      <c r="N3103" t="s">
        <v>57</v>
      </c>
      <c r="O3103" t="str">
        <f t="shared" si="96"/>
        <v xml:space="preserve">Tier 2-Supermarket </v>
      </c>
      <c r="P3103" s="1">
        <f t="shared" si="97"/>
        <v>2.88238587906532E-5</v>
      </c>
    </row>
    <row r="3104" spans="1:16" x14ac:dyDescent="0.3">
      <c r="A3104" t="s">
        <v>809</v>
      </c>
      <c r="B3104">
        <v>16.600000000000001</v>
      </c>
      <c r="C3104" t="s">
        <v>15</v>
      </c>
      <c r="D3104">
        <v>0.22720000000000001</v>
      </c>
      <c r="E3104" t="s">
        <v>73</v>
      </c>
      <c r="F3104">
        <v>173.94200000000001</v>
      </c>
      <c r="G3104" t="s">
        <v>34</v>
      </c>
      <c r="H3104">
        <v>1998</v>
      </c>
      <c r="J3104" t="s">
        <v>27</v>
      </c>
      <c r="K3104" t="s">
        <v>35</v>
      </c>
      <c r="L3104">
        <v>172.44220000000001</v>
      </c>
      <c r="M3104" t="s">
        <v>29</v>
      </c>
      <c r="N3104" t="s">
        <v>57</v>
      </c>
      <c r="O3104" t="str">
        <f t="shared" si="96"/>
        <v>Tier 3-Grocery Stor</v>
      </c>
      <c r="P3104" s="1">
        <f t="shared" si="97"/>
        <v>3.60298234883165E-6</v>
      </c>
    </row>
    <row r="3105" spans="1:16" x14ac:dyDescent="0.3">
      <c r="A3105" t="s">
        <v>1056</v>
      </c>
      <c r="B3105">
        <v>16.600000000000001</v>
      </c>
      <c r="C3105" t="s">
        <v>15</v>
      </c>
      <c r="D3105">
        <v>1.6299999999999999E-2</v>
      </c>
      <c r="E3105" t="s">
        <v>63</v>
      </c>
      <c r="F3105">
        <v>109.86</v>
      </c>
      <c r="G3105" t="s">
        <v>26</v>
      </c>
      <c r="H3105">
        <v>2009</v>
      </c>
      <c r="I3105" t="s">
        <v>18</v>
      </c>
      <c r="J3105" t="s">
        <v>27</v>
      </c>
      <c r="K3105" t="s">
        <v>28</v>
      </c>
      <c r="L3105">
        <v>1617.894</v>
      </c>
      <c r="M3105" t="s">
        <v>38</v>
      </c>
      <c r="N3105" t="s">
        <v>22</v>
      </c>
      <c r="O3105" t="str">
        <f t="shared" si="96"/>
        <v xml:space="preserve">Tier 3-Supermarket </v>
      </c>
      <c r="P3105" s="1">
        <f t="shared" si="97"/>
        <v>3.3804042886721657E-5</v>
      </c>
    </row>
    <row r="3106" spans="1:16" x14ac:dyDescent="0.3">
      <c r="A3106" t="s">
        <v>184</v>
      </c>
      <c r="B3106">
        <v>16.600000000000001</v>
      </c>
      <c r="C3106" t="s">
        <v>15</v>
      </c>
      <c r="D3106">
        <v>0.1222</v>
      </c>
      <c r="E3106" t="s">
        <v>33</v>
      </c>
      <c r="F3106">
        <v>173.57400000000001</v>
      </c>
      <c r="G3106" t="s">
        <v>65</v>
      </c>
      <c r="H3106">
        <v>2004</v>
      </c>
      <c r="I3106" t="s">
        <v>55</v>
      </c>
      <c r="J3106" t="s">
        <v>49</v>
      </c>
      <c r="K3106" t="s">
        <v>20</v>
      </c>
      <c r="L3106">
        <v>1911.5118</v>
      </c>
      <c r="M3106" t="s">
        <v>21</v>
      </c>
      <c r="N3106" t="s">
        <v>57</v>
      </c>
      <c r="O3106" t="str">
        <f t="shared" si="96"/>
        <v xml:space="preserve">Tier 2-Supermarket </v>
      </c>
      <c r="P3106" s="1">
        <f t="shared" si="97"/>
        <v>3.9938850669867436E-5</v>
      </c>
    </row>
    <row r="3107" spans="1:16" x14ac:dyDescent="0.3">
      <c r="A3107" t="s">
        <v>432</v>
      </c>
      <c r="B3107">
        <v>16.600000000000001</v>
      </c>
      <c r="C3107" t="s">
        <v>15</v>
      </c>
      <c r="D3107">
        <v>2.6599999999999999E-2</v>
      </c>
      <c r="E3107" t="s">
        <v>47</v>
      </c>
      <c r="F3107">
        <v>53.561</v>
      </c>
      <c r="G3107" t="s">
        <v>26</v>
      </c>
      <c r="H3107">
        <v>2009</v>
      </c>
      <c r="I3107" t="s">
        <v>18</v>
      </c>
      <c r="J3107" t="s">
        <v>27</v>
      </c>
      <c r="K3107" t="s">
        <v>28</v>
      </c>
      <c r="L3107">
        <v>939.44380000000001</v>
      </c>
      <c r="M3107" t="s">
        <v>45</v>
      </c>
      <c r="N3107" t="s">
        <v>22</v>
      </c>
      <c r="O3107" t="str">
        <f t="shared" si="96"/>
        <v xml:space="preserve">Tier 3-Supermarket </v>
      </c>
      <c r="P3107" s="1">
        <f t="shared" si="97"/>
        <v>1.9628602680314511E-5</v>
      </c>
    </row>
    <row r="3108" spans="1:16" x14ac:dyDescent="0.3">
      <c r="A3108" t="s">
        <v>164</v>
      </c>
      <c r="B3108">
        <v>16.600000000000001</v>
      </c>
      <c r="C3108" t="s">
        <v>15</v>
      </c>
      <c r="D3108">
        <v>2.76E-2</v>
      </c>
      <c r="E3108" t="s">
        <v>38</v>
      </c>
      <c r="F3108">
        <v>178.73400000000001</v>
      </c>
      <c r="G3108" t="s">
        <v>54</v>
      </c>
      <c r="H3108">
        <v>1997</v>
      </c>
      <c r="I3108" t="s">
        <v>55</v>
      </c>
      <c r="J3108" t="s">
        <v>19</v>
      </c>
      <c r="K3108" t="s">
        <v>20</v>
      </c>
      <c r="L3108">
        <v>1605.9096</v>
      </c>
      <c r="M3108" t="s">
        <v>38</v>
      </c>
      <c r="N3108" t="s">
        <v>22</v>
      </c>
      <c r="O3108" t="str">
        <f t="shared" si="96"/>
        <v xml:space="preserve">Tier 1-Supermarket </v>
      </c>
      <c r="P3108" s="1">
        <f t="shared" si="97"/>
        <v>3.3553642569042235E-5</v>
      </c>
    </row>
    <row r="3109" spans="1:16" x14ac:dyDescent="0.3">
      <c r="A3109" t="s">
        <v>1056</v>
      </c>
      <c r="B3109">
        <v>16.600000000000001</v>
      </c>
      <c r="C3109" t="s">
        <v>15</v>
      </c>
      <c r="D3109">
        <v>2.7099999999999999E-2</v>
      </c>
      <c r="E3109" t="s">
        <v>63</v>
      </c>
      <c r="F3109">
        <v>106.26</v>
      </c>
      <c r="G3109" t="s">
        <v>34</v>
      </c>
      <c r="H3109">
        <v>1998</v>
      </c>
      <c r="J3109" t="s">
        <v>27</v>
      </c>
      <c r="K3109" t="s">
        <v>35</v>
      </c>
      <c r="L3109">
        <v>215.7192</v>
      </c>
      <c r="M3109" t="s">
        <v>38</v>
      </c>
      <c r="N3109" t="s">
        <v>22</v>
      </c>
      <c r="O3109" t="str">
        <f t="shared" si="96"/>
        <v>Tier 3-Grocery Stor</v>
      </c>
      <c r="P3109" s="1">
        <f t="shared" si="97"/>
        <v>4.507205718229554E-6</v>
      </c>
    </row>
    <row r="3110" spans="1:16" x14ac:dyDescent="0.3">
      <c r="A3110" t="s">
        <v>1202</v>
      </c>
      <c r="B3110">
        <v>16.600000000000001</v>
      </c>
      <c r="C3110" t="s">
        <v>15</v>
      </c>
      <c r="D3110">
        <v>0</v>
      </c>
      <c r="E3110" t="s">
        <v>86</v>
      </c>
      <c r="F3110">
        <v>118.812</v>
      </c>
      <c r="G3110" t="s">
        <v>54</v>
      </c>
      <c r="H3110">
        <v>1997</v>
      </c>
      <c r="I3110" t="s">
        <v>55</v>
      </c>
      <c r="J3110" t="s">
        <v>19</v>
      </c>
      <c r="K3110" t="s">
        <v>20</v>
      </c>
      <c r="L3110">
        <v>2607.2728000000002</v>
      </c>
      <c r="M3110" t="s">
        <v>45</v>
      </c>
      <c r="N3110" t="s">
        <v>36</v>
      </c>
      <c r="O3110" t="str">
        <f t="shared" si="96"/>
        <v xml:space="preserve">Tier 1-Supermarket </v>
      </c>
      <c r="P3110" s="1">
        <f t="shared" si="97"/>
        <v>5.4475980224033754E-5</v>
      </c>
    </row>
    <row r="3111" spans="1:16" x14ac:dyDescent="0.3">
      <c r="A3111" t="s">
        <v>432</v>
      </c>
      <c r="B3111">
        <v>16.600000000000001</v>
      </c>
      <c r="C3111" t="s">
        <v>15</v>
      </c>
      <c r="D3111">
        <v>0</v>
      </c>
      <c r="E3111" t="s">
        <v>47</v>
      </c>
      <c r="F3111">
        <v>54.661000000000001</v>
      </c>
      <c r="G3111" t="s">
        <v>51</v>
      </c>
      <c r="H3111">
        <v>2007</v>
      </c>
      <c r="J3111" t="s">
        <v>49</v>
      </c>
      <c r="K3111" t="s">
        <v>20</v>
      </c>
      <c r="L3111">
        <v>884.18240000000003</v>
      </c>
      <c r="M3111" t="s">
        <v>45</v>
      </c>
      <c r="N3111" t="s">
        <v>36</v>
      </c>
      <c r="O3111" t="str">
        <f t="shared" si="96"/>
        <v xml:space="preserve">Tier 2-Supermarket </v>
      </c>
      <c r="P3111" s="1">
        <f t="shared" si="97"/>
        <v>1.8473978993237186E-5</v>
      </c>
    </row>
    <row r="3112" spans="1:16" x14ac:dyDescent="0.3">
      <c r="A3112" t="s">
        <v>402</v>
      </c>
      <c r="B3112">
        <v>16.600000000000001</v>
      </c>
      <c r="C3112" t="s">
        <v>15</v>
      </c>
      <c r="D3112">
        <v>0.1031</v>
      </c>
      <c r="E3112" t="s">
        <v>33</v>
      </c>
      <c r="F3112">
        <v>117.247</v>
      </c>
      <c r="G3112" t="s">
        <v>17</v>
      </c>
      <c r="H3112">
        <v>1999</v>
      </c>
      <c r="I3112" t="s">
        <v>18</v>
      </c>
      <c r="J3112" t="s">
        <v>19</v>
      </c>
      <c r="K3112" t="s">
        <v>20</v>
      </c>
      <c r="L3112">
        <v>2239.0853999999999</v>
      </c>
      <c r="M3112" t="s">
        <v>21</v>
      </c>
      <c r="N3112" t="s">
        <v>57</v>
      </c>
      <c r="O3112" t="str">
        <f t="shared" si="96"/>
        <v xml:space="preserve">Tier 1-Supermarket </v>
      </c>
      <c r="P3112" s="1">
        <f t="shared" si="97"/>
        <v>4.6783126019771579E-5</v>
      </c>
    </row>
    <row r="3113" spans="1:16" x14ac:dyDescent="0.3">
      <c r="A3113" t="s">
        <v>164</v>
      </c>
      <c r="B3113">
        <v>16.600000000000001</v>
      </c>
      <c r="C3113" t="s">
        <v>15</v>
      </c>
      <c r="D3113">
        <v>2.76E-2</v>
      </c>
      <c r="E3113" t="s">
        <v>38</v>
      </c>
      <c r="F3113">
        <v>176.63399999999999</v>
      </c>
      <c r="G3113" t="s">
        <v>39</v>
      </c>
      <c r="H3113">
        <v>1987</v>
      </c>
      <c r="I3113" t="s">
        <v>40</v>
      </c>
      <c r="J3113" t="s">
        <v>27</v>
      </c>
      <c r="K3113" t="s">
        <v>20</v>
      </c>
      <c r="L3113">
        <v>1962.7783999999999</v>
      </c>
      <c r="M3113" t="s">
        <v>38</v>
      </c>
      <c r="N3113" t="s">
        <v>22</v>
      </c>
      <c r="O3113" t="str">
        <f t="shared" si="96"/>
        <v xml:space="preserve">Tier 3-Supermarket </v>
      </c>
      <c r="P3113" s="1">
        <f t="shared" si="97"/>
        <v>4.1010007584384952E-5</v>
      </c>
    </row>
    <row r="3114" spans="1:16" x14ac:dyDescent="0.3">
      <c r="A3114" t="s">
        <v>809</v>
      </c>
      <c r="B3114">
        <v>16.600000000000001</v>
      </c>
      <c r="C3114" t="s">
        <v>15</v>
      </c>
      <c r="D3114">
        <v>0.13650000000000001</v>
      </c>
      <c r="E3114" t="s">
        <v>73</v>
      </c>
      <c r="F3114">
        <v>173.34200000000001</v>
      </c>
      <c r="G3114" t="s">
        <v>51</v>
      </c>
      <c r="H3114">
        <v>2007</v>
      </c>
      <c r="J3114" t="s">
        <v>49</v>
      </c>
      <c r="K3114" t="s">
        <v>20</v>
      </c>
      <c r="L3114">
        <v>4138.6127999999999</v>
      </c>
      <c r="M3114" t="s">
        <v>29</v>
      </c>
      <c r="N3114" t="s">
        <v>57</v>
      </c>
      <c r="O3114" t="str">
        <f t="shared" si="96"/>
        <v xml:space="preserve">Tier 2-Supermarket </v>
      </c>
      <c r="P3114" s="1">
        <f t="shared" si="97"/>
        <v>8.6471576371959592E-5</v>
      </c>
    </row>
    <row r="3115" spans="1:16" x14ac:dyDescent="0.3">
      <c r="A3115" t="s">
        <v>809</v>
      </c>
      <c r="B3115">
        <v>16.600000000000001</v>
      </c>
      <c r="C3115" t="s">
        <v>15</v>
      </c>
      <c r="D3115">
        <v>0.1356</v>
      </c>
      <c r="E3115" t="s">
        <v>73</v>
      </c>
      <c r="F3115">
        <v>172.94200000000001</v>
      </c>
      <c r="G3115" t="s">
        <v>39</v>
      </c>
      <c r="H3115">
        <v>1987</v>
      </c>
      <c r="I3115" t="s">
        <v>40</v>
      </c>
      <c r="J3115" t="s">
        <v>27</v>
      </c>
      <c r="K3115" t="s">
        <v>20</v>
      </c>
      <c r="L3115">
        <v>2931.5174000000002</v>
      </c>
      <c r="M3115" t="s">
        <v>29</v>
      </c>
      <c r="N3115" t="s">
        <v>57</v>
      </c>
      <c r="O3115" t="str">
        <f t="shared" si="96"/>
        <v xml:space="preserve">Tier 3-Supermarket </v>
      </c>
      <c r="P3115" s="1">
        <f t="shared" si="97"/>
        <v>6.1250699930138057E-5</v>
      </c>
    </row>
    <row r="3116" spans="1:16" x14ac:dyDescent="0.3">
      <c r="A3116" t="s">
        <v>1202</v>
      </c>
      <c r="B3116">
        <v>16.600000000000001</v>
      </c>
      <c r="C3116" t="s">
        <v>15</v>
      </c>
      <c r="D3116">
        <v>5.04E-2</v>
      </c>
      <c r="E3116" t="s">
        <v>86</v>
      </c>
      <c r="F3116">
        <v>117.212</v>
      </c>
      <c r="G3116" t="s">
        <v>17</v>
      </c>
      <c r="H3116">
        <v>1999</v>
      </c>
      <c r="I3116" t="s">
        <v>18</v>
      </c>
      <c r="J3116" t="s">
        <v>19</v>
      </c>
      <c r="K3116" t="s">
        <v>20</v>
      </c>
      <c r="L3116">
        <v>1422.1487999999999</v>
      </c>
      <c r="M3116" t="s">
        <v>45</v>
      </c>
      <c r="N3116" t="s">
        <v>22</v>
      </c>
      <c r="O3116" t="str">
        <f t="shared" si="96"/>
        <v xml:space="preserve">Tier 1-Supermarket </v>
      </c>
      <c r="P3116" s="1">
        <f t="shared" si="97"/>
        <v>2.9714171031291133E-5</v>
      </c>
    </row>
    <row r="3117" spans="1:16" x14ac:dyDescent="0.3">
      <c r="A3117" t="s">
        <v>1202</v>
      </c>
      <c r="B3117">
        <v>16.600000000000001</v>
      </c>
      <c r="C3117" t="s">
        <v>15</v>
      </c>
      <c r="D3117">
        <v>8.4199999999999997E-2</v>
      </c>
      <c r="E3117" t="s">
        <v>86</v>
      </c>
      <c r="F3117">
        <v>118.012</v>
      </c>
      <c r="G3117" t="s">
        <v>34</v>
      </c>
      <c r="H3117">
        <v>1998</v>
      </c>
      <c r="J3117" t="s">
        <v>27</v>
      </c>
      <c r="K3117" t="s">
        <v>35</v>
      </c>
      <c r="L3117">
        <v>592.56200000000001</v>
      </c>
      <c r="M3117" t="s">
        <v>45</v>
      </c>
      <c r="N3117" t="s">
        <v>22</v>
      </c>
      <c r="O3117" t="str">
        <f t="shared" si="96"/>
        <v>Tier 3-Grocery Stor</v>
      </c>
      <c r="P3117" s="1">
        <f t="shared" si="97"/>
        <v>1.2380904596371307E-5</v>
      </c>
    </row>
    <row r="3118" spans="1:16" x14ac:dyDescent="0.3">
      <c r="A3118" t="s">
        <v>809</v>
      </c>
      <c r="B3118">
        <v>16.600000000000001</v>
      </c>
      <c r="C3118" t="s">
        <v>15</v>
      </c>
      <c r="D3118">
        <v>0.1363</v>
      </c>
      <c r="E3118" t="s">
        <v>73</v>
      </c>
      <c r="F3118">
        <v>171.44200000000001</v>
      </c>
      <c r="G3118" t="s">
        <v>26</v>
      </c>
      <c r="H3118">
        <v>2009</v>
      </c>
      <c r="I3118" t="s">
        <v>18</v>
      </c>
      <c r="J3118" t="s">
        <v>27</v>
      </c>
      <c r="K3118" t="s">
        <v>28</v>
      </c>
      <c r="L3118">
        <v>2241.7485999999999</v>
      </c>
      <c r="M3118" t="s">
        <v>29</v>
      </c>
      <c r="N3118" t="s">
        <v>57</v>
      </c>
      <c r="O3118" t="str">
        <f t="shared" si="96"/>
        <v xml:space="preserve">Tier 3-Supermarket </v>
      </c>
      <c r="P3118" s="1">
        <f t="shared" si="97"/>
        <v>4.6838770534811447E-5</v>
      </c>
    </row>
    <row r="3119" spans="1:16" x14ac:dyDescent="0.3">
      <c r="A3119" t="s">
        <v>402</v>
      </c>
      <c r="B3119">
        <v>16.600000000000001</v>
      </c>
      <c r="C3119" t="s">
        <v>15</v>
      </c>
      <c r="D3119">
        <v>0.10340000000000001</v>
      </c>
      <c r="E3119" t="s">
        <v>33</v>
      </c>
      <c r="F3119">
        <v>116.447</v>
      </c>
      <c r="G3119" t="s">
        <v>26</v>
      </c>
      <c r="H3119">
        <v>2009</v>
      </c>
      <c r="I3119" t="s">
        <v>18</v>
      </c>
      <c r="J3119" t="s">
        <v>27</v>
      </c>
      <c r="K3119" t="s">
        <v>28</v>
      </c>
      <c r="L3119">
        <v>1178.4659999999999</v>
      </c>
      <c r="M3119" t="s">
        <v>21</v>
      </c>
      <c r="N3119" t="s">
        <v>57</v>
      </c>
      <c r="O3119" t="str">
        <f t="shared" si="96"/>
        <v xml:space="preserve">Tier 3-Supermarket </v>
      </c>
      <c r="P3119" s="1">
        <f t="shared" si="97"/>
        <v>2.4622697905142934E-5</v>
      </c>
    </row>
    <row r="3120" spans="1:16" x14ac:dyDescent="0.3">
      <c r="A3120" t="s">
        <v>809</v>
      </c>
      <c r="B3120">
        <v>16.600000000000001</v>
      </c>
      <c r="C3120" t="s">
        <v>15</v>
      </c>
      <c r="D3120">
        <v>0.13589999999999999</v>
      </c>
      <c r="E3120" t="s">
        <v>73</v>
      </c>
      <c r="F3120">
        <v>172.042</v>
      </c>
      <c r="G3120" t="s">
        <v>17</v>
      </c>
      <c r="H3120">
        <v>1999</v>
      </c>
      <c r="I3120" t="s">
        <v>18</v>
      </c>
      <c r="J3120" t="s">
        <v>19</v>
      </c>
      <c r="K3120" t="s">
        <v>20</v>
      </c>
      <c r="L3120">
        <v>2586.6329999999998</v>
      </c>
      <c r="M3120" t="s">
        <v>29</v>
      </c>
      <c r="N3120" t="s">
        <v>57</v>
      </c>
      <c r="O3120" t="str">
        <f t="shared" si="96"/>
        <v xml:space="preserve">Tier 1-Supermarket </v>
      </c>
      <c r="P3120" s="1">
        <f t="shared" si="97"/>
        <v>5.4044735232474742E-5</v>
      </c>
    </row>
    <row r="3121" spans="1:16" x14ac:dyDescent="0.3">
      <c r="A3121" t="s">
        <v>1202</v>
      </c>
      <c r="B3121">
        <v>16.600000000000001</v>
      </c>
      <c r="C3121" t="s">
        <v>15</v>
      </c>
      <c r="D3121">
        <v>0</v>
      </c>
      <c r="E3121" t="s">
        <v>86</v>
      </c>
      <c r="F3121">
        <v>117.312</v>
      </c>
      <c r="G3121" t="s">
        <v>39</v>
      </c>
      <c r="H3121">
        <v>1987</v>
      </c>
      <c r="I3121" t="s">
        <v>40</v>
      </c>
      <c r="J3121" t="s">
        <v>27</v>
      </c>
      <c r="K3121" t="s">
        <v>20</v>
      </c>
      <c r="L3121">
        <v>2014.7108000000001</v>
      </c>
      <c r="M3121" t="s">
        <v>45</v>
      </c>
      <c r="N3121" t="s">
        <v>36</v>
      </c>
      <c r="O3121" t="str">
        <f t="shared" si="96"/>
        <v xml:space="preserve">Tier 3-Supermarket </v>
      </c>
      <c r="P3121" s="1">
        <f t="shared" si="97"/>
        <v>4.209507562766244E-5</v>
      </c>
    </row>
    <row r="3122" spans="1:16" x14ac:dyDescent="0.3">
      <c r="A3122" t="s">
        <v>164</v>
      </c>
      <c r="B3122">
        <v>16.600000000000001</v>
      </c>
      <c r="C3122" t="s">
        <v>15</v>
      </c>
      <c r="D3122">
        <v>4.6199999999999998E-2</v>
      </c>
      <c r="E3122" t="s">
        <v>38</v>
      </c>
      <c r="F3122">
        <v>176.63399999999999</v>
      </c>
      <c r="G3122" t="s">
        <v>34</v>
      </c>
      <c r="H3122">
        <v>1998</v>
      </c>
      <c r="J3122" t="s">
        <v>27</v>
      </c>
      <c r="K3122" t="s">
        <v>35</v>
      </c>
      <c r="L3122">
        <v>356.86880000000002</v>
      </c>
      <c r="M3122" t="s">
        <v>38</v>
      </c>
      <c r="N3122" t="s">
        <v>22</v>
      </c>
      <c r="O3122" t="str">
        <f t="shared" si="96"/>
        <v>Tier 3-Grocery Stor</v>
      </c>
      <c r="P3122" s="1">
        <f t="shared" si="97"/>
        <v>7.4563650153427198E-6</v>
      </c>
    </row>
    <row r="3123" spans="1:16" x14ac:dyDescent="0.3">
      <c r="A3123" t="s">
        <v>1202</v>
      </c>
      <c r="B3123">
        <v>16.600000000000001</v>
      </c>
      <c r="C3123" t="s">
        <v>15</v>
      </c>
      <c r="D3123">
        <v>5.04E-2</v>
      </c>
      <c r="E3123" t="s">
        <v>86</v>
      </c>
      <c r="F3123">
        <v>118.41200000000001</v>
      </c>
      <c r="G3123" t="s">
        <v>48</v>
      </c>
      <c r="H3123">
        <v>2002</v>
      </c>
      <c r="J3123" t="s">
        <v>49</v>
      </c>
      <c r="K3123" t="s">
        <v>20</v>
      </c>
      <c r="L3123">
        <v>3199.8348000000001</v>
      </c>
      <c r="M3123" t="s">
        <v>45</v>
      </c>
      <c r="N3123" t="s">
        <v>22</v>
      </c>
      <c r="O3123" t="str">
        <f t="shared" si="96"/>
        <v xml:space="preserve">Tier 2-Supermarket </v>
      </c>
      <c r="P3123" s="1">
        <f t="shared" si="97"/>
        <v>6.6856884820405053E-5</v>
      </c>
    </row>
    <row r="3124" spans="1:16" x14ac:dyDescent="0.3">
      <c r="A3124" t="s">
        <v>1056</v>
      </c>
      <c r="B3124">
        <v>16.600000000000001</v>
      </c>
      <c r="C3124" t="s">
        <v>15</v>
      </c>
      <c r="D3124">
        <v>1.6199999999999999E-2</v>
      </c>
      <c r="E3124" t="s">
        <v>63</v>
      </c>
      <c r="F3124">
        <v>108.86</v>
      </c>
      <c r="G3124" t="s">
        <v>39</v>
      </c>
      <c r="H3124">
        <v>1987</v>
      </c>
      <c r="I3124" t="s">
        <v>40</v>
      </c>
      <c r="J3124" t="s">
        <v>27</v>
      </c>
      <c r="K3124" t="s">
        <v>20</v>
      </c>
      <c r="L3124">
        <v>970.7364</v>
      </c>
      <c r="M3124" t="s">
        <v>38</v>
      </c>
      <c r="N3124" t="s">
        <v>22</v>
      </c>
      <c r="O3124" t="str">
        <f t="shared" si="96"/>
        <v xml:space="preserve">Tier 3-Supermarket </v>
      </c>
      <c r="P3124" s="1">
        <f t="shared" si="97"/>
        <v>2.0282425732032994E-5</v>
      </c>
    </row>
    <row r="3125" spans="1:16" x14ac:dyDescent="0.3">
      <c r="A3125" t="s">
        <v>164</v>
      </c>
      <c r="B3125">
        <v>16.600000000000001</v>
      </c>
      <c r="C3125" t="s">
        <v>15</v>
      </c>
      <c r="D3125">
        <v>2.76E-2</v>
      </c>
      <c r="E3125" t="s">
        <v>38</v>
      </c>
      <c r="F3125">
        <v>176.63399999999999</v>
      </c>
      <c r="G3125" t="s">
        <v>65</v>
      </c>
      <c r="H3125">
        <v>2004</v>
      </c>
      <c r="I3125" t="s">
        <v>55</v>
      </c>
      <c r="J3125" t="s">
        <v>49</v>
      </c>
      <c r="K3125" t="s">
        <v>20</v>
      </c>
      <c r="L3125">
        <v>2676.5160000000001</v>
      </c>
      <c r="M3125" t="s">
        <v>38</v>
      </c>
      <c r="N3125" t="s">
        <v>22</v>
      </c>
      <c r="O3125" t="str">
        <f t="shared" si="96"/>
        <v xml:space="preserve">Tier 2-Supermarket </v>
      </c>
      <c r="P3125" s="1">
        <f t="shared" si="97"/>
        <v>5.59227376150704E-5</v>
      </c>
    </row>
    <row r="3126" spans="1:16" x14ac:dyDescent="0.3">
      <c r="A3126" t="s">
        <v>402</v>
      </c>
      <c r="B3126">
        <v>16.600000000000001</v>
      </c>
      <c r="C3126" t="s">
        <v>15</v>
      </c>
      <c r="D3126">
        <v>0.1036</v>
      </c>
      <c r="E3126" t="s">
        <v>33</v>
      </c>
      <c r="F3126">
        <v>118.34699999999999</v>
      </c>
      <c r="G3126" t="s">
        <v>51</v>
      </c>
      <c r="H3126">
        <v>2007</v>
      </c>
      <c r="J3126" t="s">
        <v>49</v>
      </c>
      <c r="K3126" t="s">
        <v>20</v>
      </c>
      <c r="L3126">
        <v>1666.9232999999999</v>
      </c>
      <c r="M3126" t="s">
        <v>21</v>
      </c>
      <c r="N3126" t="s">
        <v>57</v>
      </c>
      <c r="O3126" t="str">
        <f t="shared" si="96"/>
        <v xml:space="preserve">Tier 2-Supermarket </v>
      </c>
      <c r="P3126" s="1">
        <f t="shared" si="97"/>
        <v>3.4828453979108388E-5</v>
      </c>
    </row>
    <row r="3127" spans="1:16" x14ac:dyDescent="0.3">
      <c r="A3127" t="s">
        <v>184</v>
      </c>
      <c r="B3127">
        <v>16.600000000000001</v>
      </c>
      <c r="C3127" t="s">
        <v>15</v>
      </c>
      <c r="D3127">
        <v>0.12239999999999999</v>
      </c>
      <c r="E3127" t="s">
        <v>33</v>
      </c>
      <c r="F3127">
        <v>174.374</v>
      </c>
      <c r="G3127" t="s">
        <v>17</v>
      </c>
      <c r="H3127">
        <v>1999</v>
      </c>
      <c r="I3127" t="s">
        <v>18</v>
      </c>
      <c r="J3127" t="s">
        <v>19</v>
      </c>
      <c r="K3127" t="s">
        <v>20</v>
      </c>
      <c r="L3127">
        <v>1879.5408</v>
      </c>
      <c r="M3127" t="s">
        <v>21</v>
      </c>
      <c r="N3127" t="s">
        <v>57</v>
      </c>
      <c r="O3127" t="str">
        <f t="shared" si="96"/>
        <v xml:space="preserve">Tier 1-Supermarket </v>
      </c>
      <c r="P3127" s="1">
        <f t="shared" si="97"/>
        <v>3.9270853226814073E-5</v>
      </c>
    </row>
    <row r="3128" spans="1:16" x14ac:dyDescent="0.3">
      <c r="A3128" t="s">
        <v>164</v>
      </c>
      <c r="B3128">
        <v>16.600000000000001</v>
      </c>
      <c r="C3128" t="s">
        <v>15</v>
      </c>
      <c r="D3128">
        <v>2.76E-2</v>
      </c>
      <c r="E3128" t="s">
        <v>38</v>
      </c>
      <c r="F3128">
        <v>178.834</v>
      </c>
      <c r="G3128" t="s">
        <v>48</v>
      </c>
      <c r="H3128">
        <v>2002</v>
      </c>
      <c r="J3128" t="s">
        <v>49</v>
      </c>
      <c r="K3128" t="s">
        <v>20</v>
      </c>
      <c r="L3128">
        <v>2688.4650000000001</v>
      </c>
      <c r="M3128" t="s">
        <v>38</v>
      </c>
      <c r="N3128" t="s">
        <v>22</v>
      </c>
      <c r="O3128" t="str">
        <f t="shared" si="96"/>
        <v xml:space="preserve">Tier 2-Supermarket </v>
      </c>
      <c r="P3128" s="1">
        <f t="shared" si="97"/>
        <v>5.6172398290277451E-5</v>
      </c>
    </row>
    <row r="3129" spans="1:16" x14ac:dyDescent="0.3">
      <c r="A3129" t="s">
        <v>402</v>
      </c>
      <c r="B3129">
        <v>16.600000000000001</v>
      </c>
      <c r="C3129" t="s">
        <v>15</v>
      </c>
      <c r="D3129">
        <v>0.10299999999999999</v>
      </c>
      <c r="E3129" t="s">
        <v>33</v>
      </c>
      <c r="F3129">
        <v>118.84699999999999</v>
      </c>
      <c r="G3129" t="s">
        <v>65</v>
      </c>
      <c r="H3129">
        <v>2004</v>
      </c>
      <c r="I3129" t="s">
        <v>55</v>
      </c>
      <c r="J3129" t="s">
        <v>49</v>
      </c>
      <c r="K3129" t="s">
        <v>20</v>
      </c>
      <c r="L3129">
        <v>1606.2728999999999</v>
      </c>
      <c r="M3129" t="s">
        <v>21</v>
      </c>
      <c r="N3129" t="s">
        <v>57</v>
      </c>
      <c r="O3129" t="str">
        <f t="shared" si="96"/>
        <v xml:space="preserve">Tier 2-Supermarket </v>
      </c>
      <c r="P3129" s="1">
        <f t="shared" si="97"/>
        <v>3.3561233306618829E-5</v>
      </c>
    </row>
    <row r="3130" spans="1:16" x14ac:dyDescent="0.3">
      <c r="A3130" t="s">
        <v>1056</v>
      </c>
      <c r="B3130">
        <v>16.600000000000001</v>
      </c>
      <c r="C3130" t="s">
        <v>15</v>
      </c>
      <c r="D3130">
        <v>1.6299999999999999E-2</v>
      </c>
      <c r="E3130" t="s">
        <v>63</v>
      </c>
      <c r="F3130">
        <v>109.56</v>
      </c>
      <c r="G3130" t="s">
        <v>51</v>
      </c>
      <c r="H3130">
        <v>2007</v>
      </c>
      <c r="J3130" t="s">
        <v>49</v>
      </c>
      <c r="K3130" t="s">
        <v>20</v>
      </c>
      <c r="L3130">
        <v>1732.9918</v>
      </c>
      <c r="M3130" t="s">
        <v>38</v>
      </c>
      <c r="N3130" t="s">
        <v>22</v>
      </c>
      <c r="O3130" t="str">
        <f t="shared" si="96"/>
        <v xml:space="preserve">Tier 2-Supermarket </v>
      </c>
      <c r="P3130" s="1">
        <f t="shared" si="97"/>
        <v>3.6208879648195101E-5</v>
      </c>
    </row>
    <row r="3131" spans="1:16" x14ac:dyDescent="0.3">
      <c r="A3131" t="s">
        <v>1056</v>
      </c>
      <c r="B3131">
        <v>16.600000000000001</v>
      </c>
      <c r="C3131" t="s">
        <v>15</v>
      </c>
      <c r="D3131">
        <v>1.6199999999999999E-2</v>
      </c>
      <c r="E3131" t="s">
        <v>63</v>
      </c>
      <c r="F3131">
        <v>107.66</v>
      </c>
      <c r="G3131" t="s">
        <v>48</v>
      </c>
      <c r="H3131">
        <v>2002</v>
      </c>
      <c r="J3131" t="s">
        <v>49</v>
      </c>
      <c r="K3131" t="s">
        <v>20</v>
      </c>
      <c r="L3131">
        <v>1640.7303999999999</v>
      </c>
      <c r="M3131" t="s">
        <v>38</v>
      </c>
      <c r="N3131" t="s">
        <v>22</v>
      </c>
      <c r="O3131" t="str">
        <f t="shared" si="96"/>
        <v xml:space="preserve">Tier 2-Supermarket </v>
      </c>
      <c r="P3131" s="1">
        <f t="shared" si="97"/>
        <v>3.4281183320506771E-5</v>
      </c>
    </row>
    <row r="3132" spans="1:16" x14ac:dyDescent="0.3">
      <c r="A3132" t="s">
        <v>184</v>
      </c>
      <c r="B3132">
        <v>16.600000000000001</v>
      </c>
      <c r="C3132" t="s">
        <v>15</v>
      </c>
      <c r="D3132">
        <v>0.1221</v>
      </c>
      <c r="E3132" t="s">
        <v>33</v>
      </c>
      <c r="F3132">
        <v>174.47399999999999</v>
      </c>
      <c r="G3132" t="s">
        <v>39</v>
      </c>
      <c r="H3132">
        <v>1987</v>
      </c>
      <c r="I3132" t="s">
        <v>40</v>
      </c>
      <c r="J3132" t="s">
        <v>27</v>
      </c>
      <c r="K3132" t="s">
        <v>20</v>
      </c>
      <c r="L3132">
        <v>2238.6930000000002</v>
      </c>
      <c r="M3132" t="s">
        <v>21</v>
      </c>
      <c r="N3132" t="s">
        <v>57</v>
      </c>
      <c r="O3132" t="str">
        <f t="shared" si="96"/>
        <v xml:space="preserve">Tier 3-Supermarket </v>
      </c>
      <c r="P3132" s="1">
        <f t="shared" si="97"/>
        <v>4.6774927271010074E-5</v>
      </c>
    </row>
    <row r="3133" spans="1:16" x14ac:dyDescent="0.3">
      <c r="A3133" t="s">
        <v>432</v>
      </c>
      <c r="B3133">
        <v>16.600000000000001</v>
      </c>
      <c r="C3133" t="s">
        <v>15</v>
      </c>
      <c r="D3133">
        <v>2.6499999999999999E-2</v>
      </c>
      <c r="E3133" t="s">
        <v>47</v>
      </c>
      <c r="F3133">
        <v>55.261000000000003</v>
      </c>
      <c r="G3133" t="s">
        <v>39</v>
      </c>
      <c r="H3133">
        <v>1987</v>
      </c>
      <c r="I3133" t="s">
        <v>40</v>
      </c>
      <c r="J3133" t="s">
        <v>27</v>
      </c>
      <c r="K3133" t="s">
        <v>20</v>
      </c>
      <c r="L3133">
        <v>706.41520000000003</v>
      </c>
      <c r="M3133" t="s">
        <v>45</v>
      </c>
      <c r="N3133" t="s">
        <v>22</v>
      </c>
      <c r="O3133" t="str">
        <f t="shared" si="96"/>
        <v xml:space="preserve">Tier 3-Supermarket </v>
      </c>
      <c r="P3133" s="1">
        <f t="shared" si="97"/>
        <v>1.4759736865723006E-5</v>
      </c>
    </row>
    <row r="3134" spans="1:16" x14ac:dyDescent="0.3">
      <c r="A3134" t="s">
        <v>402</v>
      </c>
      <c r="B3134">
        <v>16.600000000000001</v>
      </c>
      <c r="C3134" t="s">
        <v>15</v>
      </c>
      <c r="D3134">
        <v>0.10299999999999999</v>
      </c>
      <c r="E3134" t="s">
        <v>33</v>
      </c>
      <c r="F3134">
        <v>117.947</v>
      </c>
      <c r="G3134" t="s">
        <v>54</v>
      </c>
      <c r="H3134">
        <v>1997</v>
      </c>
      <c r="I3134" t="s">
        <v>55</v>
      </c>
      <c r="J3134" t="s">
        <v>19</v>
      </c>
      <c r="K3134" t="s">
        <v>20</v>
      </c>
      <c r="L3134">
        <v>1440.7266999999999</v>
      </c>
      <c r="M3134" t="s">
        <v>21</v>
      </c>
      <c r="N3134" t="s">
        <v>57</v>
      </c>
      <c r="O3134" t="str">
        <f t="shared" si="96"/>
        <v xml:space="preserve">Tier 1-Supermarket </v>
      </c>
      <c r="P3134" s="1">
        <f t="shared" si="97"/>
        <v>3.0102334982912951E-5</v>
      </c>
    </row>
    <row r="3135" spans="1:16" x14ac:dyDescent="0.3">
      <c r="A3135" t="s">
        <v>809</v>
      </c>
      <c r="B3135">
        <v>16.600000000000001</v>
      </c>
      <c r="C3135" t="s">
        <v>15</v>
      </c>
      <c r="D3135">
        <v>0.13569999999999999</v>
      </c>
      <c r="E3135" t="s">
        <v>73</v>
      </c>
      <c r="F3135">
        <v>172.74199999999999</v>
      </c>
      <c r="G3135" t="s">
        <v>54</v>
      </c>
      <c r="H3135">
        <v>1997</v>
      </c>
      <c r="I3135" t="s">
        <v>55</v>
      </c>
      <c r="J3135" t="s">
        <v>19</v>
      </c>
      <c r="K3135" t="s">
        <v>20</v>
      </c>
      <c r="L3135">
        <v>2435.8735000000001</v>
      </c>
      <c r="M3135" t="s">
        <v>29</v>
      </c>
      <c r="N3135" t="s">
        <v>57</v>
      </c>
      <c r="O3135" t="str">
        <f t="shared" si="96"/>
        <v xml:space="preserve">Tier 1-Supermarket </v>
      </c>
      <c r="P3135" s="1">
        <f t="shared" si="97"/>
        <v>5.0894788076739755E-5</v>
      </c>
    </row>
    <row r="3136" spans="1:16" x14ac:dyDescent="0.3">
      <c r="A3136" t="s">
        <v>1056</v>
      </c>
      <c r="B3136">
        <v>16.600000000000001</v>
      </c>
      <c r="C3136" t="s">
        <v>15</v>
      </c>
      <c r="D3136">
        <v>1.6199999999999999E-2</v>
      </c>
      <c r="E3136" t="s">
        <v>63</v>
      </c>
      <c r="F3136">
        <v>105.86</v>
      </c>
      <c r="G3136" t="s">
        <v>54</v>
      </c>
      <c r="H3136">
        <v>1997</v>
      </c>
      <c r="I3136" t="s">
        <v>55</v>
      </c>
      <c r="J3136" t="s">
        <v>19</v>
      </c>
      <c r="K3136" t="s">
        <v>20</v>
      </c>
      <c r="L3136">
        <v>1554.0762999999999</v>
      </c>
      <c r="M3136" t="s">
        <v>38</v>
      </c>
      <c r="N3136" t="s">
        <v>22</v>
      </c>
      <c r="O3136" t="str">
        <f t="shared" si="96"/>
        <v xml:space="preserve">Tier 1-Supermarket </v>
      </c>
      <c r="P3136" s="1">
        <f t="shared" si="97"/>
        <v>3.2470645106810282E-5</v>
      </c>
    </row>
    <row r="3137" spans="1:16" x14ac:dyDescent="0.3">
      <c r="A3137" t="s">
        <v>1202</v>
      </c>
      <c r="B3137">
        <v>16.600000000000001</v>
      </c>
      <c r="C3137" t="s">
        <v>15</v>
      </c>
      <c r="D3137">
        <v>5.0500000000000003E-2</v>
      </c>
      <c r="E3137" t="s">
        <v>86</v>
      </c>
      <c r="F3137">
        <v>118.712</v>
      </c>
      <c r="G3137" t="s">
        <v>26</v>
      </c>
      <c r="H3137">
        <v>2009</v>
      </c>
      <c r="I3137" t="s">
        <v>18</v>
      </c>
      <c r="J3137" t="s">
        <v>27</v>
      </c>
      <c r="K3137" t="s">
        <v>28</v>
      </c>
      <c r="L3137">
        <v>1588.4036000000001</v>
      </c>
      <c r="M3137" t="s">
        <v>45</v>
      </c>
      <c r="N3137" t="s">
        <v>22</v>
      </c>
      <c r="O3137" t="str">
        <f t="shared" si="96"/>
        <v xml:space="preserve">Tier 3-Supermarket </v>
      </c>
      <c r="P3137" s="1">
        <f t="shared" si="97"/>
        <v>3.3187874740757475E-5</v>
      </c>
    </row>
    <row r="3138" spans="1:16" x14ac:dyDescent="0.3">
      <c r="A3138" t="s">
        <v>1056</v>
      </c>
      <c r="B3138">
        <v>16.600000000000001</v>
      </c>
      <c r="C3138" t="s">
        <v>15</v>
      </c>
      <c r="D3138">
        <v>1.6199999999999999E-2</v>
      </c>
      <c r="E3138" t="s">
        <v>63</v>
      </c>
      <c r="F3138">
        <v>108.96</v>
      </c>
      <c r="G3138" t="s">
        <v>17</v>
      </c>
      <c r="H3138">
        <v>1999</v>
      </c>
      <c r="I3138" t="s">
        <v>18</v>
      </c>
      <c r="J3138" t="s">
        <v>19</v>
      </c>
      <c r="K3138" t="s">
        <v>20</v>
      </c>
      <c r="L3138">
        <v>1635.9467999999999</v>
      </c>
      <c r="M3138" t="s">
        <v>38</v>
      </c>
      <c r="N3138" t="s">
        <v>22</v>
      </c>
      <c r="O3138" t="str">
        <f t="shared" ref="O3138:O3201" si="98">_xlfn.CONCAT(J3138,"-", LEFT(K3138,12))</f>
        <v xml:space="preserve">Tier 1-Supermarket </v>
      </c>
      <c r="P3138" s="1">
        <f t="shared" ref="P3138:P3201" si="99">L3138/SUM(L:L)</f>
        <v>3.4181235475003344E-5</v>
      </c>
    </row>
    <row r="3139" spans="1:16" x14ac:dyDescent="0.3">
      <c r="A3139" t="s">
        <v>184</v>
      </c>
      <c r="B3139">
        <v>16.600000000000001</v>
      </c>
      <c r="C3139" t="s">
        <v>15</v>
      </c>
      <c r="D3139">
        <v>0.1227</v>
      </c>
      <c r="E3139" t="s">
        <v>33</v>
      </c>
      <c r="F3139">
        <v>171.774</v>
      </c>
      <c r="G3139" t="s">
        <v>26</v>
      </c>
      <c r="H3139">
        <v>2009</v>
      </c>
      <c r="I3139" t="s">
        <v>18</v>
      </c>
      <c r="J3139" t="s">
        <v>27</v>
      </c>
      <c r="K3139" t="s">
        <v>28</v>
      </c>
      <c r="L3139">
        <v>2331.0943000000002</v>
      </c>
      <c r="M3139" t="s">
        <v>21</v>
      </c>
      <c r="N3139" t="s">
        <v>57</v>
      </c>
      <c r="O3139" t="str">
        <f t="shared" si="98"/>
        <v xml:space="preserve">Tier 3-Supermarket </v>
      </c>
      <c r="P3139" s="1">
        <f t="shared" si="99"/>
        <v>4.8705546649034119E-5</v>
      </c>
    </row>
    <row r="3140" spans="1:16" x14ac:dyDescent="0.3">
      <c r="A3140" t="s">
        <v>432</v>
      </c>
      <c r="B3140">
        <v>16.600000000000001</v>
      </c>
      <c r="C3140" t="s">
        <v>15</v>
      </c>
      <c r="D3140">
        <v>2.6599999999999999E-2</v>
      </c>
      <c r="E3140" t="s">
        <v>47</v>
      </c>
      <c r="F3140">
        <v>55.061</v>
      </c>
      <c r="G3140" t="s">
        <v>17</v>
      </c>
      <c r="H3140">
        <v>1999</v>
      </c>
      <c r="I3140" t="s">
        <v>18</v>
      </c>
      <c r="J3140" t="s">
        <v>19</v>
      </c>
      <c r="K3140" t="s">
        <v>20</v>
      </c>
      <c r="L3140">
        <v>811.65660000000003</v>
      </c>
      <c r="M3140" t="s">
        <v>45</v>
      </c>
      <c r="N3140" t="s">
        <v>22</v>
      </c>
      <c r="O3140" t="str">
        <f t="shared" si="98"/>
        <v xml:space="preserve">Tier 1-Supermarket </v>
      </c>
      <c r="P3140" s="1">
        <f t="shared" si="99"/>
        <v>1.6958635433279738E-5</v>
      </c>
    </row>
    <row r="3141" spans="1:16" x14ac:dyDescent="0.3">
      <c r="A3141" t="s">
        <v>809</v>
      </c>
      <c r="B3141">
        <v>16.600000000000001</v>
      </c>
      <c r="C3141" t="s">
        <v>15</v>
      </c>
      <c r="D3141">
        <v>0.13600000000000001</v>
      </c>
      <c r="E3141" t="s">
        <v>73</v>
      </c>
      <c r="F3141">
        <v>170.44200000000001</v>
      </c>
      <c r="G3141" t="s">
        <v>48</v>
      </c>
      <c r="H3141">
        <v>2002</v>
      </c>
      <c r="J3141" t="s">
        <v>49</v>
      </c>
      <c r="K3141" t="s">
        <v>20</v>
      </c>
      <c r="L3141">
        <v>2280.1646999999998</v>
      </c>
      <c r="M3141" t="s">
        <v>29</v>
      </c>
      <c r="N3141" t="s">
        <v>57</v>
      </c>
      <c r="O3141" t="str">
        <f t="shared" si="98"/>
        <v xml:space="preserve">Tier 2-Supermarket </v>
      </c>
      <c r="P3141" s="1">
        <f t="shared" si="99"/>
        <v>4.7641430963702699E-5</v>
      </c>
    </row>
    <row r="3142" spans="1:16" x14ac:dyDescent="0.3">
      <c r="A3142" t="s">
        <v>1056</v>
      </c>
      <c r="B3142">
        <v>16.600000000000001</v>
      </c>
      <c r="C3142" t="s">
        <v>15</v>
      </c>
      <c r="D3142">
        <v>1.6199999999999999E-2</v>
      </c>
      <c r="E3142" t="s">
        <v>63</v>
      </c>
      <c r="F3142">
        <v>107.76</v>
      </c>
      <c r="G3142" t="s">
        <v>65</v>
      </c>
      <c r="H3142">
        <v>2004</v>
      </c>
      <c r="I3142" t="s">
        <v>55</v>
      </c>
      <c r="J3142" t="s">
        <v>49</v>
      </c>
      <c r="K3142" t="s">
        <v>20</v>
      </c>
      <c r="L3142">
        <v>1686.0056</v>
      </c>
      <c r="M3142" t="s">
        <v>38</v>
      </c>
      <c r="N3142" t="s">
        <v>22</v>
      </c>
      <c r="O3142" t="str">
        <f t="shared" si="98"/>
        <v xml:space="preserve">Tier 2-Supermarket </v>
      </c>
      <c r="P3142" s="1">
        <f t="shared" si="99"/>
        <v>3.5227156791268696E-5</v>
      </c>
    </row>
    <row r="3143" spans="1:16" x14ac:dyDescent="0.3">
      <c r="A3143" t="s">
        <v>164</v>
      </c>
      <c r="B3143">
        <v>16.600000000000001</v>
      </c>
      <c r="C3143" t="s">
        <v>15</v>
      </c>
      <c r="D3143">
        <v>2.7699999999999999E-2</v>
      </c>
      <c r="E3143" t="s">
        <v>38</v>
      </c>
      <c r="F3143">
        <v>179.23400000000001</v>
      </c>
      <c r="G3143" t="s">
        <v>26</v>
      </c>
      <c r="H3143">
        <v>2009</v>
      </c>
      <c r="I3143" t="s">
        <v>18</v>
      </c>
      <c r="J3143" t="s">
        <v>27</v>
      </c>
      <c r="K3143" t="s">
        <v>28</v>
      </c>
      <c r="L3143">
        <v>2377.4517999999998</v>
      </c>
      <c r="M3143" t="s">
        <v>38</v>
      </c>
      <c r="N3143" t="s">
        <v>22</v>
      </c>
      <c r="O3143" t="str">
        <f t="shared" si="98"/>
        <v xml:space="preserve">Tier 3-Supermarket </v>
      </c>
      <c r="P3143" s="1">
        <f t="shared" si="99"/>
        <v>4.9674133539226673E-5</v>
      </c>
    </row>
    <row r="3144" spans="1:16" x14ac:dyDescent="0.3">
      <c r="A3144" t="s">
        <v>1202</v>
      </c>
      <c r="B3144">
        <v>16.600000000000001</v>
      </c>
      <c r="C3144" t="s">
        <v>15</v>
      </c>
      <c r="D3144">
        <v>5.0299999999999997E-2</v>
      </c>
      <c r="E3144" t="s">
        <v>86</v>
      </c>
      <c r="F3144">
        <v>117.712</v>
      </c>
      <c r="G3144" t="s">
        <v>65</v>
      </c>
      <c r="H3144">
        <v>2004</v>
      </c>
      <c r="I3144" t="s">
        <v>55</v>
      </c>
      <c r="J3144" t="s">
        <v>49</v>
      </c>
      <c r="K3144" t="s">
        <v>20</v>
      </c>
      <c r="L3144">
        <v>1853.8353</v>
      </c>
      <c r="M3144" t="s">
        <v>45</v>
      </c>
      <c r="N3144" t="s">
        <v>22</v>
      </c>
      <c r="O3144" t="str">
        <f t="shared" si="98"/>
        <v xml:space="preserve">Tier 2-Supermarket </v>
      </c>
      <c r="P3144" s="1">
        <f t="shared" si="99"/>
        <v>3.873376623321337E-5</v>
      </c>
    </row>
    <row r="3145" spans="1:16" x14ac:dyDescent="0.3">
      <c r="A3145" t="s">
        <v>432</v>
      </c>
      <c r="B3145">
        <v>16.600000000000001</v>
      </c>
      <c r="C3145" t="s">
        <v>15</v>
      </c>
      <c r="D3145">
        <v>2.6499999999999999E-2</v>
      </c>
      <c r="E3145" t="s">
        <v>47</v>
      </c>
      <c r="F3145">
        <v>53.561</v>
      </c>
      <c r="G3145" t="s">
        <v>65</v>
      </c>
      <c r="H3145">
        <v>2004</v>
      </c>
      <c r="I3145" t="s">
        <v>55</v>
      </c>
      <c r="J3145" t="s">
        <v>49</v>
      </c>
      <c r="K3145" t="s">
        <v>20</v>
      </c>
      <c r="L3145">
        <v>828.99279999999999</v>
      </c>
      <c r="M3145" t="s">
        <v>45</v>
      </c>
      <c r="N3145" t="s">
        <v>22</v>
      </c>
      <c r="O3145" t="str">
        <f t="shared" si="98"/>
        <v xml:space="preserve">Tier 2-Supermarket </v>
      </c>
      <c r="P3145" s="1">
        <f t="shared" si="99"/>
        <v>1.7320855484959748E-5</v>
      </c>
    </row>
    <row r="3146" spans="1:16" x14ac:dyDescent="0.3">
      <c r="A3146" t="s">
        <v>1202</v>
      </c>
      <c r="B3146">
        <v>16.600000000000001</v>
      </c>
      <c r="C3146" t="s">
        <v>15</v>
      </c>
      <c r="D3146">
        <v>0</v>
      </c>
      <c r="E3146" t="s">
        <v>86</v>
      </c>
      <c r="F3146">
        <v>120.312</v>
      </c>
      <c r="G3146" t="s">
        <v>51</v>
      </c>
      <c r="H3146">
        <v>2007</v>
      </c>
      <c r="J3146" t="s">
        <v>49</v>
      </c>
      <c r="K3146" t="s">
        <v>20</v>
      </c>
      <c r="L3146">
        <v>2379.6210999999998</v>
      </c>
      <c r="M3146" t="s">
        <v>45</v>
      </c>
      <c r="N3146" t="s">
        <v>36</v>
      </c>
      <c r="O3146" t="str">
        <f t="shared" si="98"/>
        <v xml:space="preserve">Tier 2-Supermarket </v>
      </c>
      <c r="P3146" s="1">
        <f t="shared" si="99"/>
        <v>4.9719458579207142E-5</v>
      </c>
    </row>
    <row r="3147" spans="1:16" x14ac:dyDescent="0.3">
      <c r="A3147" t="s">
        <v>432</v>
      </c>
      <c r="B3147">
        <v>16.600000000000001</v>
      </c>
      <c r="C3147" t="s">
        <v>15</v>
      </c>
      <c r="D3147">
        <v>2.6599999999999999E-2</v>
      </c>
      <c r="E3147" t="s">
        <v>47</v>
      </c>
      <c r="F3147">
        <v>56.761000000000003</v>
      </c>
      <c r="G3147" t="s">
        <v>48</v>
      </c>
      <c r="H3147">
        <v>2002</v>
      </c>
      <c r="J3147" t="s">
        <v>49</v>
      </c>
      <c r="K3147" t="s">
        <v>20</v>
      </c>
      <c r="L3147">
        <v>826.05050000000006</v>
      </c>
      <c r="M3147" t="s">
        <v>45</v>
      </c>
      <c r="N3147" t="s">
        <v>22</v>
      </c>
      <c r="O3147" t="str">
        <f t="shared" si="98"/>
        <v xml:space="preserve">Tier 2-Supermarket </v>
      </c>
      <c r="P3147" s="1">
        <f t="shared" si="99"/>
        <v>1.7259379494947055E-5</v>
      </c>
    </row>
    <row r="3148" spans="1:16" x14ac:dyDescent="0.3">
      <c r="A3148" t="s">
        <v>164</v>
      </c>
      <c r="B3148">
        <v>16.600000000000001</v>
      </c>
      <c r="C3148" t="s">
        <v>15</v>
      </c>
      <c r="D3148">
        <v>2.7699999999999999E-2</v>
      </c>
      <c r="E3148" t="s">
        <v>38</v>
      </c>
      <c r="F3148">
        <v>177.934</v>
      </c>
      <c r="G3148" t="s">
        <v>51</v>
      </c>
      <c r="H3148">
        <v>2007</v>
      </c>
      <c r="J3148" t="s">
        <v>49</v>
      </c>
      <c r="K3148" t="s">
        <v>20</v>
      </c>
      <c r="L3148">
        <v>3197.2280000000001</v>
      </c>
      <c r="M3148" t="s">
        <v>38</v>
      </c>
      <c r="N3148" t="s">
        <v>22</v>
      </c>
      <c r="O3148" t="str">
        <f t="shared" si="98"/>
        <v xml:space="preserve">Tier 2-Supermarket </v>
      </c>
      <c r="P3148" s="1">
        <f t="shared" si="99"/>
        <v>6.6802418718795735E-5</v>
      </c>
    </row>
    <row r="3149" spans="1:16" x14ac:dyDescent="0.3">
      <c r="A3149" t="s">
        <v>402</v>
      </c>
      <c r="B3149">
        <v>16.600000000000001</v>
      </c>
      <c r="C3149" t="s">
        <v>15</v>
      </c>
      <c r="D3149">
        <v>0.10290000000000001</v>
      </c>
      <c r="E3149" t="s">
        <v>33</v>
      </c>
      <c r="F3149">
        <v>116.047</v>
      </c>
      <c r="G3149" t="s">
        <v>39</v>
      </c>
      <c r="H3149">
        <v>1987</v>
      </c>
      <c r="I3149" t="s">
        <v>40</v>
      </c>
      <c r="J3149" t="s">
        <v>27</v>
      </c>
      <c r="K3149" t="s">
        <v>20</v>
      </c>
      <c r="L3149">
        <v>1749.7842000000001</v>
      </c>
      <c r="M3149" t="s">
        <v>21</v>
      </c>
      <c r="N3149" t="s">
        <v>57</v>
      </c>
      <c r="O3149" t="str">
        <f t="shared" si="98"/>
        <v xml:space="preserve">Tier 3-Supermarket </v>
      </c>
      <c r="P3149" s="1">
        <f t="shared" si="99"/>
        <v>3.6559737621443648E-5</v>
      </c>
    </row>
    <row r="3150" spans="1:16" x14ac:dyDescent="0.3">
      <c r="A3150" t="s">
        <v>327</v>
      </c>
      <c r="B3150">
        <v>16.5</v>
      </c>
      <c r="C3150" t="s">
        <v>15</v>
      </c>
      <c r="D3150">
        <v>3.6700000000000003E-2</v>
      </c>
      <c r="E3150" t="s">
        <v>38</v>
      </c>
      <c r="F3150">
        <v>180.03200000000001</v>
      </c>
      <c r="G3150" t="s">
        <v>48</v>
      </c>
      <c r="H3150">
        <v>2002</v>
      </c>
      <c r="J3150" t="s">
        <v>49</v>
      </c>
      <c r="K3150" t="s">
        <v>20</v>
      </c>
      <c r="L3150">
        <v>3969.4996000000001</v>
      </c>
      <c r="M3150" t="s">
        <v>38</v>
      </c>
      <c r="N3150" t="s">
        <v>22</v>
      </c>
      <c r="O3150" t="str">
        <f t="shared" si="98"/>
        <v xml:space="preserve">Tier 2-Supermarket </v>
      </c>
      <c r="P3150" s="1">
        <f t="shared" si="99"/>
        <v>8.2938149666927788E-5</v>
      </c>
    </row>
    <row r="3151" spans="1:16" x14ac:dyDescent="0.3">
      <c r="A3151" t="s">
        <v>456</v>
      </c>
      <c r="B3151">
        <v>16.5</v>
      </c>
      <c r="C3151" t="s">
        <v>15</v>
      </c>
      <c r="D3151">
        <v>3.5799999999999998E-2</v>
      </c>
      <c r="E3151" t="s">
        <v>63</v>
      </c>
      <c r="F3151">
        <v>92.611999999999995</v>
      </c>
      <c r="G3151" t="s">
        <v>26</v>
      </c>
      <c r="H3151">
        <v>2009</v>
      </c>
      <c r="I3151" t="s">
        <v>18</v>
      </c>
      <c r="J3151" t="s">
        <v>27</v>
      </c>
      <c r="K3151" t="s">
        <v>28</v>
      </c>
      <c r="L3151">
        <v>559.27200000000005</v>
      </c>
      <c r="M3151" t="s">
        <v>38</v>
      </c>
      <c r="N3151" t="s">
        <v>22</v>
      </c>
      <c r="O3151" t="str">
        <f t="shared" si="98"/>
        <v xml:space="preserve">Tier 3-Supermarket </v>
      </c>
      <c r="P3151" s="1">
        <f t="shared" si="99"/>
        <v>1.1685348158372919E-5</v>
      </c>
    </row>
    <row r="3152" spans="1:16" x14ac:dyDescent="0.3">
      <c r="A3152" t="s">
        <v>599</v>
      </c>
      <c r="B3152">
        <v>16.5</v>
      </c>
      <c r="C3152" t="s">
        <v>24</v>
      </c>
      <c r="D3152">
        <v>0.16059999999999999</v>
      </c>
      <c r="E3152" t="s">
        <v>44</v>
      </c>
      <c r="F3152">
        <v>143.81299999999999</v>
      </c>
      <c r="G3152" t="s">
        <v>51</v>
      </c>
      <c r="H3152">
        <v>2007</v>
      </c>
      <c r="J3152" t="s">
        <v>49</v>
      </c>
      <c r="K3152" t="s">
        <v>20</v>
      </c>
      <c r="L3152">
        <v>2588.6304</v>
      </c>
      <c r="M3152" t="s">
        <v>45</v>
      </c>
      <c r="N3152" t="s">
        <v>57</v>
      </c>
      <c r="O3152" t="str">
        <f t="shared" si="98"/>
        <v xml:space="preserve">Tier 2-Supermarket </v>
      </c>
      <c r="P3152" s="1">
        <f t="shared" si="99"/>
        <v>5.4086468618754651E-5</v>
      </c>
    </row>
    <row r="3153" spans="1:16" x14ac:dyDescent="0.3">
      <c r="A3153" t="s">
        <v>622</v>
      </c>
      <c r="B3153">
        <v>16.5</v>
      </c>
      <c r="C3153" t="s">
        <v>15</v>
      </c>
      <c r="D3153">
        <v>7.3800000000000004E-2</v>
      </c>
      <c r="E3153" t="s">
        <v>86</v>
      </c>
      <c r="F3153">
        <v>208.56399999999999</v>
      </c>
      <c r="G3153" t="s">
        <v>39</v>
      </c>
      <c r="H3153">
        <v>1987</v>
      </c>
      <c r="I3153" t="s">
        <v>40</v>
      </c>
      <c r="J3153" t="s">
        <v>27</v>
      </c>
      <c r="K3153" t="s">
        <v>20</v>
      </c>
      <c r="L3153">
        <v>2691.8294000000001</v>
      </c>
      <c r="M3153" t="s">
        <v>45</v>
      </c>
      <c r="N3153" t="s">
        <v>22</v>
      </c>
      <c r="O3153" t="str">
        <f t="shared" si="98"/>
        <v xml:space="preserve">Tier 3-Supermarket </v>
      </c>
      <c r="P3153" s="1">
        <f t="shared" si="99"/>
        <v>5.6242693576549656E-5</v>
      </c>
    </row>
    <row r="3154" spans="1:16" x14ac:dyDescent="0.3">
      <c r="A3154" t="s">
        <v>734</v>
      </c>
      <c r="B3154">
        <v>16.5</v>
      </c>
      <c r="C3154" t="s">
        <v>24</v>
      </c>
      <c r="D3154">
        <v>0</v>
      </c>
      <c r="E3154" t="s">
        <v>42</v>
      </c>
      <c r="F3154">
        <v>96.206999999999994</v>
      </c>
      <c r="G3154" t="s">
        <v>54</v>
      </c>
      <c r="H3154">
        <v>1997</v>
      </c>
      <c r="I3154" t="s">
        <v>55</v>
      </c>
      <c r="J3154" t="s">
        <v>19</v>
      </c>
      <c r="K3154" t="s">
        <v>20</v>
      </c>
      <c r="L3154">
        <v>3013.4108000000001</v>
      </c>
      <c r="M3154" t="s">
        <v>21</v>
      </c>
      <c r="N3154" t="s">
        <v>36</v>
      </c>
      <c r="O3154" t="str">
        <f t="shared" si="98"/>
        <v xml:space="preserve">Tier 1-Supermarket </v>
      </c>
      <c r="P3154" s="1">
        <f t="shared" si="99"/>
        <v>6.2961768767614084E-5</v>
      </c>
    </row>
    <row r="3155" spans="1:16" x14ac:dyDescent="0.3">
      <c r="A3155" t="s">
        <v>327</v>
      </c>
      <c r="B3155">
        <v>16.5</v>
      </c>
      <c r="C3155" t="s">
        <v>15</v>
      </c>
      <c r="D3155">
        <v>6.13E-2</v>
      </c>
      <c r="E3155" t="s">
        <v>38</v>
      </c>
      <c r="F3155">
        <v>178.732</v>
      </c>
      <c r="G3155" t="s">
        <v>34</v>
      </c>
      <c r="H3155">
        <v>1998</v>
      </c>
      <c r="J3155" t="s">
        <v>27</v>
      </c>
      <c r="K3155" t="s">
        <v>35</v>
      </c>
      <c r="L3155">
        <v>360.86360000000002</v>
      </c>
      <c r="M3155" t="s">
        <v>38</v>
      </c>
      <c r="N3155" t="s">
        <v>22</v>
      </c>
      <c r="O3155" t="str">
        <f t="shared" si="98"/>
        <v>Tier 3-Grocery Stor</v>
      </c>
      <c r="P3155" s="1">
        <f t="shared" si="99"/>
        <v>7.5398317879025267E-6</v>
      </c>
    </row>
    <row r="3156" spans="1:16" x14ac:dyDescent="0.3">
      <c r="A3156" t="s">
        <v>599</v>
      </c>
      <c r="B3156">
        <v>16.5</v>
      </c>
      <c r="C3156" t="s">
        <v>24</v>
      </c>
      <c r="D3156">
        <v>0.16039999999999999</v>
      </c>
      <c r="E3156" t="s">
        <v>44</v>
      </c>
      <c r="F3156">
        <v>143.91300000000001</v>
      </c>
      <c r="G3156" t="s">
        <v>26</v>
      </c>
      <c r="H3156">
        <v>2009</v>
      </c>
      <c r="I3156" t="s">
        <v>18</v>
      </c>
      <c r="J3156" t="s">
        <v>27</v>
      </c>
      <c r="K3156" t="s">
        <v>28</v>
      </c>
      <c r="L3156">
        <v>1581.9408000000001</v>
      </c>
      <c r="M3156" t="s">
        <v>45</v>
      </c>
      <c r="N3156" t="s">
        <v>57</v>
      </c>
      <c r="O3156" t="str">
        <f t="shared" si="98"/>
        <v xml:space="preserve">Tier 3-Supermarket </v>
      </c>
      <c r="P3156" s="1">
        <f t="shared" si="99"/>
        <v>3.3052841933683396E-5</v>
      </c>
    </row>
    <row r="3157" spans="1:16" x14ac:dyDescent="0.3">
      <c r="A3157" t="s">
        <v>942</v>
      </c>
      <c r="B3157">
        <v>16.5</v>
      </c>
      <c r="C3157" t="s">
        <v>15</v>
      </c>
      <c r="D3157">
        <v>2.86E-2</v>
      </c>
      <c r="E3157" t="s">
        <v>44</v>
      </c>
      <c r="F3157">
        <v>90.314999999999998</v>
      </c>
      <c r="G3157" t="s">
        <v>51</v>
      </c>
      <c r="H3157">
        <v>2007</v>
      </c>
      <c r="J3157" t="s">
        <v>49</v>
      </c>
      <c r="K3157" t="s">
        <v>20</v>
      </c>
      <c r="L3157">
        <v>2554.0088000000001</v>
      </c>
      <c r="M3157" t="s">
        <v>45</v>
      </c>
      <c r="N3157" t="s">
        <v>22</v>
      </c>
      <c r="O3157" t="str">
        <f t="shared" si="98"/>
        <v xml:space="preserve">Tier 2-Supermarket </v>
      </c>
      <c r="P3157" s="1">
        <f t="shared" si="99"/>
        <v>5.3363089923236328E-5</v>
      </c>
    </row>
    <row r="3158" spans="1:16" x14ac:dyDescent="0.3">
      <c r="A3158" t="s">
        <v>953</v>
      </c>
      <c r="B3158">
        <v>16.5</v>
      </c>
      <c r="C3158" t="s">
        <v>24</v>
      </c>
      <c r="D3158">
        <v>6.6199999999999995E-2</v>
      </c>
      <c r="E3158" t="s">
        <v>61</v>
      </c>
      <c r="F3158">
        <v>184.429</v>
      </c>
      <c r="G3158" t="s">
        <v>39</v>
      </c>
      <c r="H3158">
        <v>1987</v>
      </c>
      <c r="I3158" t="s">
        <v>40</v>
      </c>
      <c r="J3158" t="s">
        <v>27</v>
      </c>
      <c r="K3158" t="s">
        <v>20</v>
      </c>
      <c r="L3158">
        <v>3101.2964000000002</v>
      </c>
      <c r="M3158" t="s">
        <v>45</v>
      </c>
      <c r="N3158" t="s">
        <v>22</v>
      </c>
      <c r="O3158" t="str">
        <f t="shared" si="98"/>
        <v xml:space="preserve">Tier 3-Supermarket </v>
      </c>
      <c r="P3158" s="1">
        <f t="shared" si="99"/>
        <v>6.4798037763929826E-5</v>
      </c>
    </row>
    <row r="3159" spans="1:16" x14ac:dyDescent="0.3">
      <c r="A3159" t="s">
        <v>958</v>
      </c>
      <c r="B3159">
        <v>16.5</v>
      </c>
      <c r="C3159" t="s">
        <v>24</v>
      </c>
      <c r="D3159">
        <v>6.8099999999999994E-2</v>
      </c>
      <c r="E3159" t="s">
        <v>86</v>
      </c>
      <c r="F3159">
        <v>101.199</v>
      </c>
      <c r="G3159" t="s">
        <v>54</v>
      </c>
      <c r="H3159">
        <v>1997</v>
      </c>
      <c r="I3159" t="s">
        <v>55</v>
      </c>
      <c r="J3159" t="s">
        <v>19</v>
      </c>
      <c r="K3159" t="s">
        <v>20</v>
      </c>
      <c r="L3159">
        <v>1031.99</v>
      </c>
      <c r="M3159" t="s">
        <v>45</v>
      </c>
      <c r="N3159" t="s">
        <v>22</v>
      </c>
      <c r="O3159" t="str">
        <f t="shared" si="98"/>
        <v xml:space="preserve">Tier 1-Supermarket </v>
      </c>
      <c r="P3159" s="1">
        <f t="shared" si="99"/>
        <v>2.1562249577950027E-5</v>
      </c>
    </row>
    <row r="3160" spans="1:16" x14ac:dyDescent="0.3">
      <c r="A3160" t="s">
        <v>1020</v>
      </c>
      <c r="B3160">
        <v>16.5</v>
      </c>
      <c r="C3160" t="s">
        <v>24</v>
      </c>
      <c r="D3160">
        <v>7.9899999999999999E-2</v>
      </c>
      <c r="E3160" t="s">
        <v>33</v>
      </c>
      <c r="F3160">
        <v>102.733</v>
      </c>
      <c r="G3160" t="s">
        <v>48</v>
      </c>
      <c r="H3160">
        <v>2002</v>
      </c>
      <c r="J3160" t="s">
        <v>49</v>
      </c>
      <c r="K3160" t="s">
        <v>20</v>
      </c>
      <c r="L3160">
        <v>1537.998</v>
      </c>
      <c r="M3160" t="s">
        <v>21</v>
      </c>
      <c r="N3160" t="s">
        <v>22</v>
      </c>
      <c r="O3160" t="str">
        <f t="shared" si="98"/>
        <v xml:space="preserve">Tier 2-Supermarket </v>
      </c>
      <c r="P3160" s="1">
        <f t="shared" si="99"/>
        <v>3.2134707435525525E-5</v>
      </c>
    </row>
    <row r="3161" spans="1:16" x14ac:dyDescent="0.3">
      <c r="A3161" t="s">
        <v>1119</v>
      </c>
      <c r="B3161">
        <v>16.5</v>
      </c>
      <c r="C3161" t="s">
        <v>15</v>
      </c>
      <c r="D3161">
        <v>1.2699999999999999E-2</v>
      </c>
      <c r="E3161" t="s">
        <v>63</v>
      </c>
      <c r="F3161">
        <v>39.350999999999999</v>
      </c>
      <c r="G3161" t="s">
        <v>48</v>
      </c>
      <c r="H3161">
        <v>2002</v>
      </c>
      <c r="J3161" t="s">
        <v>49</v>
      </c>
      <c r="K3161" t="s">
        <v>20</v>
      </c>
      <c r="L3161">
        <v>645.16020000000003</v>
      </c>
      <c r="M3161" t="s">
        <v>38</v>
      </c>
      <c r="N3161" t="s">
        <v>22</v>
      </c>
      <c r="O3161" t="str">
        <f t="shared" si="98"/>
        <v xml:space="preserve">Tier 2-Supermarket </v>
      </c>
      <c r="P3161" s="1">
        <f t="shared" si="99"/>
        <v>1.347988376840876E-5</v>
      </c>
    </row>
    <row r="3162" spans="1:16" x14ac:dyDescent="0.3">
      <c r="A3162" t="s">
        <v>1020</v>
      </c>
      <c r="B3162">
        <v>16.5</v>
      </c>
      <c r="C3162" t="s">
        <v>24</v>
      </c>
      <c r="D3162">
        <v>0.13339999999999999</v>
      </c>
      <c r="E3162" t="s">
        <v>33</v>
      </c>
      <c r="F3162">
        <v>102.233</v>
      </c>
      <c r="G3162" t="s">
        <v>34</v>
      </c>
      <c r="H3162">
        <v>1998</v>
      </c>
      <c r="J3162" t="s">
        <v>27</v>
      </c>
      <c r="K3162" t="s">
        <v>35</v>
      </c>
      <c r="L3162">
        <v>102.53319999999999</v>
      </c>
      <c r="M3162" t="s">
        <v>21</v>
      </c>
      <c r="N3162" t="s">
        <v>57</v>
      </c>
      <c r="O3162" t="str">
        <f t="shared" si="98"/>
        <v>Tier 3-Grocery Stor</v>
      </c>
      <c r="P3162" s="1">
        <f t="shared" si="99"/>
        <v>2.1423138290350349E-6</v>
      </c>
    </row>
    <row r="3163" spans="1:16" x14ac:dyDescent="0.3">
      <c r="A3163" t="s">
        <v>622</v>
      </c>
      <c r="B3163">
        <v>16.5</v>
      </c>
      <c r="C3163" t="s">
        <v>15</v>
      </c>
      <c r="D3163">
        <v>7.3999999999999996E-2</v>
      </c>
      <c r="E3163" t="s">
        <v>86</v>
      </c>
      <c r="F3163">
        <v>206.864</v>
      </c>
      <c r="G3163" t="s">
        <v>48</v>
      </c>
      <c r="H3163">
        <v>2002</v>
      </c>
      <c r="J3163" t="s">
        <v>49</v>
      </c>
      <c r="K3163" t="s">
        <v>20</v>
      </c>
      <c r="L3163">
        <v>2070.6379999999999</v>
      </c>
      <c r="M3163" t="s">
        <v>45</v>
      </c>
      <c r="N3163" t="s">
        <v>22</v>
      </c>
      <c r="O3163" t="str">
        <f t="shared" si="98"/>
        <v xml:space="preserve">Tier 2-Supermarket </v>
      </c>
      <c r="P3163" s="1">
        <f t="shared" si="99"/>
        <v>4.3263610443499733E-5</v>
      </c>
    </row>
    <row r="3164" spans="1:16" x14ac:dyDescent="0.3">
      <c r="A3164" t="s">
        <v>734</v>
      </c>
      <c r="B3164">
        <v>16.5</v>
      </c>
      <c r="C3164" t="s">
        <v>24</v>
      </c>
      <c r="D3164">
        <v>9.3799999999999994E-2</v>
      </c>
      <c r="E3164" t="s">
        <v>42</v>
      </c>
      <c r="F3164">
        <v>95.706999999999994</v>
      </c>
      <c r="G3164" t="s">
        <v>65</v>
      </c>
      <c r="H3164">
        <v>2004</v>
      </c>
      <c r="I3164" t="s">
        <v>55</v>
      </c>
      <c r="J3164" t="s">
        <v>49</v>
      </c>
      <c r="K3164" t="s">
        <v>20</v>
      </c>
      <c r="L3164">
        <v>1069.2747999999999</v>
      </c>
      <c r="M3164" t="s">
        <v>21</v>
      </c>
      <c r="N3164" t="s">
        <v>22</v>
      </c>
      <c r="O3164" t="str">
        <f t="shared" si="98"/>
        <v xml:space="preserve">Tier 2-Supermarket </v>
      </c>
      <c r="P3164" s="1">
        <f t="shared" si="99"/>
        <v>2.2341272788508221E-5</v>
      </c>
    </row>
    <row r="3165" spans="1:16" x14ac:dyDescent="0.3">
      <c r="A3165" t="s">
        <v>1020</v>
      </c>
      <c r="B3165">
        <v>16.5</v>
      </c>
      <c r="C3165" t="s">
        <v>24</v>
      </c>
      <c r="D3165">
        <v>7.9600000000000004E-2</v>
      </c>
      <c r="E3165" t="s">
        <v>33</v>
      </c>
      <c r="F3165">
        <v>101.43300000000001</v>
      </c>
      <c r="G3165" t="s">
        <v>39</v>
      </c>
      <c r="H3165">
        <v>1987</v>
      </c>
      <c r="I3165" t="s">
        <v>40</v>
      </c>
      <c r="J3165" t="s">
        <v>27</v>
      </c>
      <c r="K3165" t="s">
        <v>20</v>
      </c>
      <c r="L3165">
        <v>1948.1307999999999</v>
      </c>
      <c r="M3165" t="s">
        <v>21</v>
      </c>
      <c r="N3165" t="s">
        <v>22</v>
      </c>
      <c r="O3165" t="str">
        <f t="shared" si="98"/>
        <v xml:space="preserve">Tier 3-Supermarket </v>
      </c>
      <c r="P3165" s="1">
        <f t="shared" si="99"/>
        <v>4.0703962751665662E-5</v>
      </c>
    </row>
    <row r="3166" spans="1:16" x14ac:dyDescent="0.3">
      <c r="A3166" t="s">
        <v>456</v>
      </c>
      <c r="B3166">
        <v>16.5</v>
      </c>
      <c r="C3166" t="s">
        <v>15</v>
      </c>
      <c r="D3166">
        <v>3.5700000000000003E-2</v>
      </c>
      <c r="E3166" t="s">
        <v>63</v>
      </c>
      <c r="F3166">
        <v>93.611999999999995</v>
      </c>
      <c r="G3166" t="s">
        <v>17</v>
      </c>
      <c r="H3166">
        <v>1999</v>
      </c>
      <c r="I3166" t="s">
        <v>18</v>
      </c>
      <c r="J3166" t="s">
        <v>19</v>
      </c>
      <c r="K3166" t="s">
        <v>20</v>
      </c>
      <c r="L3166">
        <v>1584.604</v>
      </c>
      <c r="M3166" t="s">
        <v>38</v>
      </c>
      <c r="N3166" t="s">
        <v>22</v>
      </c>
      <c r="O3166" t="str">
        <f t="shared" si="98"/>
        <v xml:space="preserve">Tier 1-Supermarket </v>
      </c>
      <c r="P3166" s="1">
        <f t="shared" si="99"/>
        <v>3.3108486448723271E-5</v>
      </c>
    </row>
    <row r="3167" spans="1:16" x14ac:dyDescent="0.3">
      <c r="A3167" t="s">
        <v>1020</v>
      </c>
      <c r="B3167">
        <v>16.5</v>
      </c>
      <c r="C3167" t="s">
        <v>24</v>
      </c>
      <c r="D3167">
        <v>7.9699999999999993E-2</v>
      </c>
      <c r="E3167" t="s">
        <v>33</v>
      </c>
      <c r="F3167">
        <v>101.333</v>
      </c>
      <c r="G3167" t="s">
        <v>54</v>
      </c>
      <c r="H3167">
        <v>1997</v>
      </c>
      <c r="I3167" t="s">
        <v>55</v>
      </c>
      <c r="J3167" t="s">
        <v>19</v>
      </c>
      <c r="K3167" t="s">
        <v>20</v>
      </c>
      <c r="L3167">
        <v>1537.998</v>
      </c>
      <c r="M3167" t="s">
        <v>21</v>
      </c>
      <c r="N3167" t="s">
        <v>22</v>
      </c>
      <c r="O3167" t="str">
        <f t="shared" si="98"/>
        <v xml:space="preserve">Tier 1-Supermarket </v>
      </c>
      <c r="P3167" s="1">
        <f t="shared" si="99"/>
        <v>3.2134707435525525E-5</v>
      </c>
    </row>
    <row r="3168" spans="1:16" x14ac:dyDescent="0.3">
      <c r="A3168" t="s">
        <v>622</v>
      </c>
      <c r="B3168">
        <v>16.5</v>
      </c>
      <c r="C3168" t="s">
        <v>15</v>
      </c>
      <c r="D3168">
        <v>7.4200000000000002E-2</v>
      </c>
      <c r="E3168" t="s">
        <v>86</v>
      </c>
      <c r="F3168">
        <v>208.26400000000001</v>
      </c>
      <c r="G3168" t="s">
        <v>51</v>
      </c>
      <c r="H3168">
        <v>2007</v>
      </c>
      <c r="J3168" t="s">
        <v>49</v>
      </c>
      <c r="K3168" t="s">
        <v>20</v>
      </c>
      <c r="L3168">
        <v>4762.4674000000005</v>
      </c>
      <c r="M3168" t="s">
        <v>45</v>
      </c>
      <c r="N3168" t="s">
        <v>22</v>
      </c>
      <c r="O3168" t="str">
        <f t="shared" si="98"/>
        <v xml:space="preserve">Tier 2-Supermarket </v>
      </c>
      <c r="P3168" s="1">
        <f t="shared" si="99"/>
        <v>9.9506304020049403E-5</v>
      </c>
    </row>
    <row r="3169" spans="1:16" x14ac:dyDescent="0.3">
      <c r="A3169" t="s">
        <v>456</v>
      </c>
      <c r="B3169">
        <v>16.5</v>
      </c>
      <c r="C3169" t="s">
        <v>15</v>
      </c>
      <c r="D3169">
        <v>3.5700000000000003E-2</v>
      </c>
      <c r="E3169" t="s">
        <v>63</v>
      </c>
      <c r="F3169">
        <v>95.212000000000003</v>
      </c>
      <c r="G3169" t="s">
        <v>48</v>
      </c>
      <c r="H3169">
        <v>2002</v>
      </c>
      <c r="J3169" t="s">
        <v>49</v>
      </c>
      <c r="K3169" t="s">
        <v>20</v>
      </c>
      <c r="L3169">
        <v>838.90800000000002</v>
      </c>
      <c r="M3169" t="s">
        <v>38</v>
      </c>
      <c r="N3169" t="s">
        <v>22</v>
      </c>
      <c r="O3169" t="str">
        <f t="shared" si="98"/>
        <v xml:space="preserve">Tier 2-Supermarket </v>
      </c>
      <c r="P3169" s="1">
        <f t="shared" si="99"/>
        <v>1.7528022237559378E-5</v>
      </c>
    </row>
    <row r="3170" spans="1:16" x14ac:dyDescent="0.3">
      <c r="A3170" t="s">
        <v>734</v>
      </c>
      <c r="B3170">
        <v>16.5</v>
      </c>
      <c r="C3170" t="s">
        <v>24</v>
      </c>
      <c r="D3170">
        <v>9.4200000000000006E-2</v>
      </c>
      <c r="E3170" t="s">
        <v>42</v>
      </c>
      <c r="F3170">
        <v>98.906999999999996</v>
      </c>
      <c r="G3170" t="s">
        <v>26</v>
      </c>
      <c r="H3170">
        <v>2009</v>
      </c>
      <c r="I3170" t="s">
        <v>18</v>
      </c>
      <c r="J3170" t="s">
        <v>27</v>
      </c>
      <c r="K3170" t="s">
        <v>28</v>
      </c>
      <c r="L3170">
        <v>1749.7224000000001</v>
      </c>
      <c r="M3170" t="s">
        <v>21</v>
      </c>
      <c r="N3170" t="s">
        <v>22</v>
      </c>
      <c r="O3170" t="str">
        <f t="shared" si="98"/>
        <v xml:space="preserve">Tier 3-Supermarket </v>
      </c>
      <c r="P3170" s="1">
        <f t="shared" si="99"/>
        <v>3.6558446381195277E-5</v>
      </c>
    </row>
    <row r="3171" spans="1:16" x14ac:dyDescent="0.3">
      <c r="A3171" t="s">
        <v>1119</v>
      </c>
      <c r="B3171">
        <v>16.5</v>
      </c>
      <c r="C3171" t="s">
        <v>15</v>
      </c>
      <c r="D3171">
        <v>1.26E-2</v>
      </c>
      <c r="E3171" t="s">
        <v>63</v>
      </c>
      <c r="F3171">
        <v>38.750999999999998</v>
      </c>
      <c r="G3171" t="s">
        <v>39</v>
      </c>
      <c r="H3171">
        <v>1987</v>
      </c>
      <c r="I3171" t="s">
        <v>40</v>
      </c>
      <c r="J3171" t="s">
        <v>27</v>
      </c>
      <c r="K3171" t="s">
        <v>20</v>
      </c>
      <c r="L3171">
        <v>759.01199999999994</v>
      </c>
      <c r="M3171" t="s">
        <v>38</v>
      </c>
      <c r="N3171" t="s">
        <v>22</v>
      </c>
      <c r="O3171" t="str">
        <f t="shared" si="98"/>
        <v xml:space="preserve">Tier 3-Supermarket </v>
      </c>
      <c r="P3171" s="1">
        <f t="shared" si="99"/>
        <v>1.5858686786363246E-5</v>
      </c>
    </row>
    <row r="3172" spans="1:16" x14ac:dyDescent="0.3">
      <c r="A3172" t="s">
        <v>953</v>
      </c>
      <c r="B3172">
        <v>16.5</v>
      </c>
      <c r="C3172" t="s">
        <v>24</v>
      </c>
      <c r="D3172">
        <v>6.6400000000000001E-2</v>
      </c>
      <c r="E3172" t="s">
        <v>61</v>
      </c>
      <c r="F3172">
        <v>180.429</v>
      </c>
      <c r="G3172" t="s">
        <v>48</v>
      </c>
      <c r="H3172">
        <v>2002</v>
      </c>
      <c r="J3172" t="s">
        <v>49</v>
      </c>
      <c r="K3172" t="s">
        <v>20</v>
      </c>
      <c r="L3172">
        <v>2189.1504</v>
      </c>
      <c r="M3172" t="s">
        <v>45</v>
      </c>
      <c r="N3172" t="s">
        <v>22</v>
      </c>
      <c r="O3172" t="str">
        <f t="shared" si="98"/>
        <v xml:space="preserve">Tier 2-Supermarket </v>
      </c>
      <c r="P3172" s="1">
        <f t="shared" si="99"/>
        <v>4.5739791362773993E-5</v>
      </c>
    </row>
    <row r="3173" spans="1:16" x14ac:dyDescent="0.3">
      <c r="A3173" t="s">
        <v>958</v>
      </c>
      <c r="B3173">
        <v>16.5</v>
      </c>
      <c r="C3173" t="s">
        <v>24</v>
      </c>
      <c r="D3173">
        <v>6.8400000000000002E-2</v>
      </c>
      <c r="E3173" t="s">
        <v>86</v>
      </c>
      <c r="F3173">
        <v>101.999</v>
      </c>
      <c r="G3173" t="s">
        <v>26</v>
      </c>
      <c r="H3173">
        <v>2009</v>
      </c>
      <c r="I3173" t="s">
        <v>18</v>
      </c>
      <c r="J3173" t="s">
        <v>27</v>
      </c>
      <c r="K3173" t="s">
        <v>28</v>
      </c>
      <c r="L3173">
        <v>619.19399999999996</v>
      </c>
      <c r="M3173" t="s">
        <v>45</v>
      </c>
      <c r="N3173" t="s">
        <v>22</v>
      </c>
      <c r="O3173" t="str">
        <f t="shared" si="98"/>
        <v xml:space="preserve">Tier 3-Supermarket </v>
      </c>
      <c r="P3173" s="1">
        <f t="shared" si="99"/>
        <v>1.2937349746770016E-5</v>
      </c>
    </row>
    <row r="3174" spans="1:16" x14ac:dyDescent="0.3">
      <c r="A3174" t="s">
        <v>942</v>
      </c>
      <c r="B3174">
        <v>16.5</v>
      </c>
      <c r="C3174" t="s">
        <v>15</v>
      </c>
      <c r="D3174">
        <v>2.8500000000000001E-2</v>
      </c>
      <c r="E3174" t="s">
        <v>44</v>
      </c>
      <c r="F3174">
        <v>91.015000000000001</v>
      </c>
      <c r="G3174" t="s">
        <v>48</v>
      </c>
      <c r="H3174">
        <v>2002</v>
      </c>
      <c r="J3174" t="s">
        <v>49</v>
      </c>
      <c r="K3174" t="s">
        <v>20</v>
      </c>
      <c r="L3174">
        <v>1368.2190000000001</v>
      </c>
      <c r="M3174" t="s">
        <v>45</v>
      </c>
      <c r="N3174" t="s">
        <v>22</v>
      </c>
      <c r="O3174" t="str">
        <f t="shared" si="98"/>
        <v xml:space="preserve">Tier 2-Supermarket </v>
      </c>
      <c r="P3174" s="1">
        <f t="shared" si="99"/>
        <v>2.8587369601733749E-5</v>
      </c>
    </row>
    <row r="3175" spans="1:16" x14ac:dyDescent="0.3">
      <c r="A3175" t="s">
        <v>327</v>
      </c>
      <c r="B3175">
        <v>16.5</v>
      </c>
      <c r="C3175" t="s">
        <v>15</v>
      </c>
      <c r="D3175">
        <v>3.6600000000000001E-2</v>
      </c>
      <c r="E3175" t="s">
        <v>38</v>
      </c>
      <c r="F3175">
        <v>178.732</v>
      </c>
      <c r="G3175" t="s">
        <v>54</v>
      </c>
      <c r="H3175">
        <v>1997</v>
      </c>
      <c r="I3175" t="s">
        <v>55</v>
      </c>
      <c r="J3175" t="s">
        <v>19</v>
      </c>
      <c r="K3175" t="s">
        <v>20</v>
      </c>
      <c r="L3175">
        <v>1263.0226</v>
      </c>
      <c r="M3175" t="s">
        <v>38</v>
      </c>
      <c r="N3175" t="s">
        <v>22</v>
      </c>
      <c r="O3175" t="str">
        <f t="shared" si="98"/>
        <v xml:space="preserve">Tier 1-Supermarket </v>
      </c>
      <c r="P3175" s="1">
        <f t="shared" si="99"/>
        <v>2.6389411257658842E-5</v>
      </c>
    </row>
    <row r="3176" spans="1:16" x14ac:dyDescent="0.3">
      <c r="A3176" t="s">
        <v>1020</v>
      </c>
      <c r="B3176">
        <v>16.5</v>
      </c>
      <c r="C3176" t="s">
        <v>24</v>
      </c>
      <c r="D3176">
        <v>7.9699999999999993E-2</v>
      </c>
      <c r="E3176" t="s">
        <v>33</v>
      </c>
      <c r="F3176">
        <v>100.633</v>
      </c>
      <c r="G3176" t="s">
        <v>65</v>
      </c>
      <c r="H3176">
        <v>2004</v>
      </c>
      <c r="I3176" t="s">
        <v>55</v>
      </c>
      <c r="J3176" t="s">
        <v>49</v>
      </c>
      <c r="K3176" t="s">
        <v>20</v>
      </c>
      <c r="L3176">
        <v>1537.998</v>
      </c>
      <c r="M3176" t="s">
        <v>21</v>
      </c>
      <c r="N3176" t="s">
        <v>22</v>
      </c>
      <c r="O3176" t="str">
        <f t="shared" si="98"/>
        <v xml:space="preserve">Tier 2-Supermarket </v>
      </c>
      <c r="P3176" s="1">
        <f t="shared" si="99"/>
        <v>3.2134707435525525E-5</v>
      </c>
    </row>
    <row r="3177" spans="1:16" x14ac:dyDescent="0.3">
      <c r="A3177" t="s">
        <v>622</v>
      </c>
      <c r="B3177">
        <v>16.5</v>
      </c>
      <c r="C3177" t="s">
        <v>15</v>
      </c>
      <c r="D3177">
        <v>7.3800000000000004E-2</v>
      </c>
      <c r="E3177" t="s">
        <v>86</v>
      </c>
      <c r="F3177">
        <v>208.864</v>
      </c>
      <c r="G3177" t="s">
        <v>54</v>
      </c>
      <c r="H3177">
        <v>1997</v>
      </c>
      <c r="I3177" t="s">
        <v>55</v>
      </c>
      <c r="J3177" t="s">
        <v>19</v>
      </c>
      <c r="K3177" t="s">
        <v>20</v>
      </c>
      <c r="L3177">
        <v>2484.7656000000002</v>
      </c>
      <c r="M3177" t="s">
        <v>45</v>
      </c>
      <c r="N3177" t="s">
        <v>22</v>
      </c>
      <c r="O3177" t="str">
        <f t="shared" si="98"/>
        <v xml:space="preserve">Tier 1-Supermarket </v>
      </c>
      <c r="P3177" s="1">
        <f t="shared" si="99"/>
        <v>5.1916332532199682E-5</v>
      </c>
    </row>
    <row r="3178" spans="1:16" x14ac:dyDescent="0.3">
      <c r="A3178" t="s">
        <v>327</v>
      </c>
      <c r="B3178">
        <v>16.5</v>
      </c>
      <c r="C3178" t="s">
        <v>15</v>
      </c>
      <c r="D3178">
        <v>3.6600000000000001E-2</v>
      </c>
      <c r="E3178" t="s">
        <v>38</v>
      </c>
      <c r="F3178">
        <v>180.93199999999999</v>
      </c>
      <c r="G3178" t="s">
        <v>39</v>
      </c>
      <c r="H3178">
        <v>1987</v>
      </c>
      <c r="I3178" t="s">
        <v>40</v>
      </c>
      <c r="J3178" t="s">
        <v>27</v>
      </c>
      <c r="K3178" t="s">
        <v>20</v>
      </c>
      <c r="L3178">
        <v>3247.7723999999998</v>
      </c>
      <c r="M3178" t="s">
        <v>38</v>
      </c>
      <c r="N3178" t="s">
        <v>22</v>
      </c>
      <c r="O3178" t="str">
        <f t="shared" si="98"/>
        <v xml:space="preserve">Tier 3-Supermarket </v>
      </c>
      <c r="P3178" s="1">
        <f t="shared" si="99"/>
        <v>6.785848609112273E-5</v>
      </c>
    </row>
    <row r="3179" spans="1:16" x14ac:dyDescent="0.3">
      <c r="A3179" t="s">
        <v>953</v>
      </c>
      <c r="B3179">
        <v>16.5</v>
      </c>
      <c r="C3179" t="s">
        <v>24</v>
      </c>
      <c r="D3179">
        <v>0.1109</v>
      </c>
      <c r="E3179" t="s">
        <v>61</v>
      </c>
      <c r="F3179">
        <v>181.62899999999999</v>
      </c>
      <c r="G3179" t="s">
        <v>34</v>
      </c>
      <c r="H3179">
        <v>1998</v>
      </c>
      <c r="J3179" t="s">
        <v>27</v>
      </c>
      <c r="K3179" t="s">
        <v>35</v>
      </c>
      <c r="L3179">
        <v>1094.5752</v>
      </c>
      <c r="M3179" t="s">
        <v>45</v>
      </c>
      <c r="N3179" t="s">
        <v>57</v>
      </c>
      <c r="O3179" t="str">
        <f t="shared" si="98"/>
        <v>Tier 3-Grocery Stor</v>
      </c>
      <c r="P3179" s="1">
        <f t="shared" si="99"/>
        <v>2.2869895681386997E-5</v>
      </c>
    </row>
    <row r="3180" spans="1:16" x14ac:dyDescent="0.3">
      <c r="A3180" t="s">
        <v>942</v>
      </c>
      <c r="B3180">
        <v>16.5</v>
      </c>
      <c r="C3180" t="s">
        <v>15</v>
      </c>
      <c r="D3180">
        <v>2.8400000000000002E-2</v>
      </c>
      <c r="E3180" t="s">
        <v>44</v>
      </c>
      <c r="F3180">
        <v>92.814999999999998</v>
      </c>
      <c r="G3180" t="s">
        <v>54</v>
      </c>
      <c r="H3180">
        <v>1997</v>
      </c>
      <c r="I3180" t="s">
        <v>55</v>
      </c>
      <c r="J3180" t="s">
        <v>19</v>
      </c>
      <c r="K3180" t="s">
        <v>20</v>
      </c>
      <c r="L3180">
        <v>2097.9358000000002</v>
      </c>
      <c r="M3180" t="s">
        <v>45</v>
      </c>
      <c r="N3180" t="s">
        <v>22</v>
      </c>
      <c r="O3180" t="str">
        <f t="shared" si="98"/>
        <v xml:space="preserve">Tier 1-Supermarket </v>
      </c>
      <c r="P3180" s="1">
        <f t="shared" si="99"/>
        <v>4.3833966722658418E-5</v>
      </c>
    </row>
    <row r="3181" spans="1:16" x14ac:dyDescent="0.3">
      <c r="A3181" t="s">
        <v>599</v>
      </c>
      <c r="B3181">
        <v>16.5</v>
      </c>
      <c r="C3181" t="s">
        <v>24</v>
      </c>
      <c r="D3181">
        <v>0.15970000000000001</v>
      </c>
      <c r="E3181" t="s">
        <v>44</v>
      </c>
      <c r="F3181">
        <v>144.51300000000001</v>
      </c>
      <c r="G3181" t="s">
        <v>54</v>
      </c>
      <c r="H3181">
        <v>1997</v>
      </c>
      <c r="I3181" t="s">
        <v>55</v>
      </c>
      <c r="J3181" t="s">
        <v>19</v>
      </c>
      <c r="K3181" t="s">
        <v>20</v>
      </c>
      <c r="L3181">
        <v>3595.32</v>
      </c>
      <c r="M3181" t="s">
        <v>45</v>
      </c>
      <c r="N3181" t="s">
        <v>57</v>
      </c>
      <c r="O3181" t="str">
        <f t="shared" si="98"/>
        <v xml:space="preserve">Tier 1-Supermarket </v>
      </c>
      <c r="P3181" s="1">
        <f t="shared" si="99"/>
        <v>7.5120095303825906E-5</v>
      </c>
    </row>
    <row r="3182" spans="1:16" x14ac:dyDescent="0.3">
      <c r="A3182" t="s">
        <v>953</v>
      </c>
      <c r="B3182">
        <v>16.5</v>
      </c>
      <c r="C3182" t="s">
        <v>24</v>
      </c>
      <c r="D3182">
        <v>6.6400000000000001E-2</v>
      </c>
      <c r="E3182" t="s">
        <v>61</v>
      </c>
      <c r="F3182">
        <v>181.22900000000001</v>
      </c>
      <c r="G3182" t="s">
        <v>17</v>
      </c>
      <c r="H3182">
        <v>1999</v>
      </c>
      <c r="I3182" t="s">
        <v>18</v>
      </c>
      <c r="J3182" t="s">
        <v>19</v>
      </c>
      <c r="K3182" t="s">
        <v>20</v>
      </c>
      <c r="L3182">
        <v>4195.8716000000004</v>
      </c>
      <c r="M3182" t="s">
        <v>45</v>
      </c>
      <c r="N3182" t="s">
        <v>22</v>
      </c>
      <c r="O3182" t="str">
        <f t="shared" si="98"/>
        <v xml:space="preserve">Tier 1-Supermarket </v>
      </c>
      <c r="P3182" s="1">
        <f t="shared" si="99"/>
        <v>8.7667933445316837E-5</v>
      </c>
    </row>
    <row r="3183" spans="1:16" x14ac:dyDescent="0.3">
      <c r="A3183" t="s">
        <v>953</v>
      </c>
      <c r="B3183">
        <v>16.5</v>
      </c>
      <c r="C3183" t="s">
        <v>24</v>
      </c>
      <c r="D3183">
        <v>6.6199999999999995E-2</v>
      </c>
      <c r="E3183" t="s">
        <v>61</v>
      </c>
      <c r="F3183">
        <v>183.12899999999999</v>
      </c>
      <c r="G3183" t="s">
        <v>65</v>
      </c>
      <c r="H3183">
        <v>2004</v>
      </c>
      <c r="I3183" t="s">
        <v>55</v>
      </c>
      <c r="J3183" t="s">
        <v>49</v>
      </c>
      <c r="K3183" t="s">
        <v>20</v>
      </c>
      <c r="L3183">
        <v>6385.0219999999999</v>
      </c>
      <c r="M3183" t="s">
        <v>45</v>
      </c>
      <c r="N3183" t="s">
        <v>22</v>
      </c>
      <c r="O3183" t="str">
        <f t="shared" si="98"/>
        <v xml:space="preserve">Tier 2-Supermarket </v>
      </c>
      <c r="P3183" s="1">
        <f t="shared" si="99"/>
        <v>1.3340772480809082E-4</v>
      </c>
    </row>
    <row r="3184" spans="1:16" x14ac:dyDescent="0.3">
      <c r="A3184" t="s">
        <v>456</v>
      </c>
      <c r="B3184">
        <v>16.5</v>
      </c>
      <c r="C3184" t="s">
        <v>15</v>
      </c>
      <c r="D3184">
        <v>3.56E-2</v>
      </c>
      <c r="E3184" t="s">
        <v>63</v>
      </c>
      <c r="F3184">
        <v>93.111999999999995</v>
      </c>
      <c r="G3184" t="s">
        <v>39</v>
      </c>
      <c r="H3184">
        <v>1987</v>
      </c>
      <c r="I3184" t="s">
        <v>40</v>
      </c>
      <c r="J3184" t="s">
        <v>27</v>
      </c>
      <c r="K3184" t="s">
        <v>20</v>
      </c>
      <c r="L3184">
        <v>932.12</v>
      </c>
      <c r="M3184" t="s">
        <v>38</v>
      </c>
      <c r="N3184" t="s">
        <v>22</v>
      </c>
      <c r="O3184" t="str">
        <f t="shared" si="98"/>
        <v xml:space="preserve">Tier 3-Supermarket </v>
      </c>
      <c r="P3184" s="1">
        <f t="shared" si="99"/>
        <v>1.9475580263954866E-5</v>
      </c>
    </row>
    <row r="3185" spans="1:16" x14ac:dyDescent="0.3">
      <c r="A3185" t="s">
        <v>622</v>
      </c>
      <c r="B3185">
        <v>16.5</v>
      </c>
      <c r="C3185" t="s">
        <v>15</v>
      </c>
      <c r="D3185">
        <v>7.3800000000000004E-2</v>
      </c>
      <c r="E3185" t="s">
        <v>86</v>
      </c>
      <c r="F3185">
        <v>207.26400000000001</v>
      </c>
      <c r="G3185" t="s">
        <v>65</v>
      </c>
      <c r="H3185">
        <v>2004</v>
      </c>
      <c r="I3185" t="s">
        <v>55</v>
      </c>
      <c r="J3185" t="s">
        <v>49</v>
      </c>
      <c r="K3185" t="s">
        <v>20</v>
      </c>
      <c r="L3185">
        <v>5383.6588000000002</v>
      </c>
      <c r="M3185" t="s">
        <v>45</v>
      </c>
      <c r="N3185" t="s">
        <v>22</v>
      </c>
      <c r="O3185" t="str">
        <f t="shared" si="98"/>
        <v xml:space="preserve">Tier 2-Supermarket </v>
      </c>
      <c r="P3185" s="1">
        <f t="shared" si="99"/>
        <v>1.1248538715309931E-4</v>
      </c>
    </row>
    <row r="3186" spans="1:16" x14ac:dyDescent="0.3">
      <c r="A3186" t="s">
        <v>958</v>
      </c>
      <c r="B3186">
        <v>16.5</v>
      </c>
      <c r="C3186" t="s">
        <v>24</v>
      </c>
      <c r="D3186">
        <v>6.83E-2</v>
      </c>
      <c r="E3186" t="s">
        <v>86</v>
      </c>
      <c r="F3186">
        <v>104.79900000000001</v>
      </c>
      <c r="G3186" t="s">
        <v>48</v>
      </c>
      <c r="H3186">
        <v>2002</v>
      </c>
      <c r="J3186" t="s">
        <v>49</v>
      </c>
      <c r="K3186" t="s">
        <v>20</v>
      </c>
      <c r="L3186">
        <v>1238.3879999999999</v>
      </c>
      <c r="M3186" t="s">
        <v>45</v>
      </c>
      <c r="N3186" t="s">
        <v>22</v>
      </c>
      <c r="O3186" t="str">
        <f t="shared" si="98"/>
        <v xml:space="preserve">Tier 2-Supermarket </v>
      </c>
      <c r="P3186" s="1">
        <f t="shared" si="99"/>
        <v>2.5874699493540032E-5</v>
      </c>
    </row>
    <row r="3187" spans="1:16" x14ac:dyDescent="0.3">
      <c r="A3187" t="s">
        <v>958</v>
      </c>
      <c r="B3187">
        <v>16.5</v>
      </c>
      <c r="C3187" t="s">
        <v>24</v>
      </c>
      <c r="D3187">
        <v>6.8500000000000005E-2</v>
      </c>
      <c r="E3187" t="s">
        <v>86</v>
      </c>
      <c r="F3187">
        <v>103.699</v>
      </c>
      <c r="G3187" t="s">
        <v>51</v>
      </c>
      <c r="H3187">
        <v>2007</v>
      </c>
      <c r="J3187" t="s">
        <v>49</v>
      </c>
      <c r="K3187" t="s">
        <v>20</v>
      </c>
      <c r="L3187">
        <v>1651.184</v>
      </c>
      <c r="M3187" t="s">
        <v>45</v>
      </c>
      <c r="N3187" t="s">
        <v>22</v>
      </c>
      <c r="O3187" t="str">
        <f t="shared" si="98"/>
        <v xml:space="preserve">Tier 2-Supermarket </v>
      </c>
      <c r="P3187" s="1">
        <f t="shared" si="99"/>
        <v>3.4499599324720043E-5</v>
      </c>
    </row>
    <row r="3188" spans="1:16" x14ac:dyDescent="0.3">
      <c r="A3188" t="s">
        <v>1119</v>
      </c>
      <c r="B3188">
        <v>16.5</v>
      </c>
      <c r="C3188" t="s">
        <v>15</v>
      </c>
      <c r="D3188">
        <v>1.2699999999999999E-2</v>
      </c>
      <c r="E3188" t="s">
        <v>63</v>
      </c>
      <c r="F3188">
        <v>39.750999999999998</v>
      </c>
      <c r="G3188" t="s">
        <v>26</v>
      </c>
      <c r="H3188">
        <v>2009</v>
      </c>
      <c r="I3188" t="s">
        <v>18</v>
      </c>
      <c r="J3188" t="s">
        <v>27</v>
      </c>
      <c r="K3188" t="s">
        <v>28</v>
      </c>
      <c r="L3188">
        <v>227.70359999999999</v>
      </c>
      <c r="M3188" t="s">
        <v>38</v>
      </c>
      <c r="N3188" t="s">
        <v>22</v>
      </c>
      <c r="O3188" t="str">
        <f t="shared" si="98"/>
        <v xml:space="preserve">Tier 3-Supermarket </v>
      </c>
      <c r="P3188" s="1">
        <f t="shared" si="99"/>
        <v>4.7576060359089739E-6</v>
      </c>
    </row>
    <row r="3189" spans="1:16" x14ac:dyDescent="0.3">
      <c r="A3189" t="s">
        <v>942</v>
      </c>
      <c r="B3189">
        <v>16.5</v>
      </c>
      <c r="C3189" t="s">
        <v>15</v>
      </c>
      <c r="D3189">
        <v>2.8400000000000002E-2</v>
      </c>
      <c r="E3189" t="s">
        <v>44</v>
      </c>
      <c r="F3189">
        <v>91.715000000000003</v>
      </c>
      <c r="G3189" t="s">
        <v>39</v>
      </c>
      <c r="H3189">
        <v>1987</v>
      </c>
      <c r="I3189" t="s">
        <v>40</v>
      </c>
      <c r="J3189" t="s">
        <v>27</v>
      </c>
      <c r="K3189" t="s">
        <v>20</v>
      </c>
      <c r="L3189">
        <v>2462.7941999999998</v>
      </c>
      <c r="M3189" t="s">
        <v>45</v>
      </c>
      <c r="N3189" t="s">
        <v>22</v>
      </c>
      <c r="O3189" t="str">
        <f t="shared" si="98"/>
        <v xml:space="preserve">Tier 3-Supermarket </v>
      </c>
      <c r="P3189" s="1">
        <f t="shared" si="99"/>
        <v>5.1457265283120739E-5</v>
      </c>
    </row>
    <row r="3190" spans="1:16" x14ac:dyDescent="0.3">
      <c r="A3190" t="s">
        <v>1119</v>
      </c>
      <c r="B3190">
        <v>16.5</v>
      </c>
      <c r="C3190" t="s">
        <v>15</v>
      </c>
      <c r="D3190">
        <v>1.2699999999999999E-2</v>
      </c>
      <c r="E3190" t="s">
        <v>63</v>
      </c>
      <c r="F3190">
        <v>36.350999999999999</v>
      </c>
      <c r="G3190" t="s">
        <v>17</v>
      </c>
      <c r="H3190">
        <v>1999</v>
      </c>
      <c r="I3190" t="s">
        <v>18</v>
      </c>
      <c r="J3190" t="s">
        <v>19</v>
      </c>
      <c r="K3190" t="s">
        <v>20</v>
      </c>
      <c r="L3190">
        <v>872.86379999999997</v>
      </c>
      <c r="M3190" t="s">
        <v>38</v>
      </c>
      <c r="N3190" t="s">
        <v>22</v>
      </c>
      <c r="O3190" t="str">
        <f t="shared" si="98"/>
        <v xml:space="preserve">Tier 1-Supermarket </v>
      </c>
      <c r="P3190" s="1">
        <f t="shared" si="99"/>
        <v>1.8237489804317732E-5</v>
      </c>
    </row>
    <row r="3191" spans="1:16" x14ac:dyDescent="0.3">
      <c r="A3191" t="s">
        <v>1020</v>
      </c>
      <c r="B3191">
        <v>16.5</v>
      </c>
      <c r="C3191" t="s">
        <v>24</v>
      </c>
      <c r="D3191">
        <v>7.9799999999999996E-2</v>
      </c>
      <c r="E3191" t="s">
        <v>33</v>
      </c>
      <c r="F3191">
        <v>102.133</v>
      </c>
      <c r="G3191" t="s">
        <v>17</v>
      </c>
      <c r="H3191">
        <v>1999</v>
      </c>
      <c r="I3191" t="s">
        <v>18</v>
      </c>
      <c r="J3191" t="s">
        <v>19</v>
      </c>
      <c r="K3191" t="s">
        <v>20</v>
      </c>
      <c r="L3191">
        <v>1743.0644</v>
      </c>
      <c r="M3191" t="s">
        <v>21</v>
      </c>
      <c r="N3191" t="s">
        <v>22</v>
      </c>
      <c r="O3191" t="str">
        <f t="shared" si="98"/>
        <v xml:space="preserve">Tier 1-Supermarket </v>
      </c>
      <c r="P3191" s="1">
        <f t="shared" si="99"/>
        <v>3.6419335093595597E-5</v>
      </c>
    </row>
    <row r="3192" spans="1:16" x14ac:dyDescent="0.3">
      <c r="A3192" t="s">
        <v>953</v>
      </c>
      <c r="B3192">
        <v>16.5</v>
      </c>
      <c r="C3192" t="s">
        <v>24</v>
      </c>
      <c r="D3192">
        <v>6.6199999999999995E-2</v>
      </c>
      <c r="E3192" t="s">
        <v>61</v>
      </c>
      <c r="F3192">
        <v>183.32900000000001</v>
      </c>
      <c r="G3192" t="s">
        <v>54</v>
      </c>
      <c r="H3192">
        <v>1997</v>
      </c>
      <c r="I3192" t="s">
        <v>55</v>
      </c>
      <c r="J3192" t="s">
        <v>19</v>
      </c>
      <c r="K3192" t="s">
        <v>20</v>
      </c>
      <c r="L3192">
        <v>2006.7212</v>
      </c>
      <c r="M3192" t="s">
        <v>45</v>
      </c>
      <c r="N3192" t="s">
        <v>22</v>
      </c>
      <c r="O3192" t="str">
        <f t="shared" si="98"/>
        <v xml:space="preserve">Tier 1-Supermarket </v>
      </c>
      <c r="P3192" s="1">
        <f t="shared" si="99"/>
        <v>4.192814208254283E-5</v>
      </c>
    </row>
    <row r="3193" spans="1:16" x14ac:dyDescent="0.3">
      <c r="A3193" t="s">
        <v>958</v>
      </c>
      <c r="B3193">
        <v>16.5</v>
      </c>
      <c r="C3193" t="s">
        <v>24</v>
      </c>
      <c r="D3193">
        <v>6.8099999999999994E-2</v>
      </c>
      <c r="E3193" t="s">
        <v>86</v>
      </c>
      <c r="F3193">
        <v>104.599</v>
      </c>
      <c r="G3193" t="s">
        <v>65</v>
      </c>
      <c r="H3193">
        <v>2004</v>
      </c>
      <c r="I3193" t="s">
        <v>55</v>
      </c>
      <c r="J3193" t="s">
        <v>49</v>
      </c>
      <c r="K3193" t="s">
        <v>20</v>
      </c>
      <c r="L3193">
        <v>2889.5720000000001</v>
      </c>
      <c r="M3193" t="s">
        <v>45</v>
      </c>
      <c r="N3193" t="s">
        <v>22</v>
      </c>
      <c r="O3193" t="str">
        <f t="shared" si="98"/>
        <v xml:space="preserve">Tier 2-Supermarket </v>
      </c>
      <c r="P3193" s="1">
        <f t="shared" si="99"/>
        <v>6.0374298818260082E-5</v>
      </c>
    </row>
    <row r="3194" spans="1:16" x14ac:dyDescent="0.3">
      <c r="A3194" t="s">
        <v>599</v>
      </c>
      <c r="B3194">
        <v>16.5</v>
      </c>
      <c r="C3194" t="s">
        <v>24</v>
      </c>
      <c r="D3194">
        <v>0.15970000000000001</v>
      </c>
      <c r="E3194" t="s">
        <v>44</v>
      </c>
      <c r="F3194">
        <v>142.41300000000001</v>
      </c>
      <c r="G3194" t="s">
        <v>65</v>
      </c>
      <c r="H3194">
        <v>2004</v>
      </c>
      <c r="I3194" t="s">
        <v>55</v>
      </c>
      <c r="J3194" t="s">
        <v>49</v>
      </c>
      <c r="K3194" t="s">
        <v>20</v>
      </c>
      <c r="L3194">
        <v>575.25120000000004</v>
      </c>
      <c r="M3194" t="s">
        <v>45</v>
      </c>
      <c r="N3194" t="s">
        <v>57</v>
      </c>
      <c r="O3194" t="str">
        <f t="shared" si="98"/>
        <v xml:space="preserve">Tier 2-Supermarket </v>
      </c>
      <c r="P3194" s="1">
        <f t="shared" si="99"/>
        <v>1.2019215248612145E-5</v>
      </c>
    </row>
    <row r="3195" spans="1:16" x14ac:dyDescent="0.3">
      <c r="A3195" t="s">
        <v>734</v>
      </c>
      <c r="B3195">
        <v>16.5</v>
      </c>
      <c r="C3195" t="s">
        <v>24</v>
      </c>
      <c r="D3195">
        <v>9.4E-2</v>
      </c>
      <c r="E3195" t="s">
        <v>42</v>
      </c>
      <c r="F3195">
        <v>95.206999999999994</v>
      </c>
      <c r="G3195" t="s">
        <v>17</v>
      </c>
      <c r="H3195">
        <v>1999</v>
      </c>
      <c r="I3195" t="s">
        <v>18</v>
      </c>
      <c r="J3195" t="s">
        <v>19</v>
      </c>
      <c r="K3195" t="s">
        <v>20</v>
      </c>
      <c r="L3195">
        <v>777.65440000000001</v>
      </c>
      <c r="M3195" t="s">
        <v>21</v>
      </c>
      <c r="N3195" t="s">
        <v>22</v>
      </c>
      <c r="O3195" t="str">
        <f t="shared" si="98"/>
        <v xml:space="preserve">Tier 1-Supermarket </v>
      </c>
      <c r="P3195" s="1">
        <f t="shared" si="99"/>
        <v>1.6248198391642345E-5</v>
      </c>
    </row>
    <row r="3196" spans="1:16" x14ac:dyDescent="0.3">
      <c r="A3196" t="s">
        <v>734</v>
      </c>
      <c r="B3196">
        <v>16.5</v>
      </c>
      <c r="C3196" t="s">
        <v>24</v>
      </c>
      <c r="D3196">
        <v>9.4399999999999998E-2</v>
      </c>
      <c r="E3196" t="s">
        <v>42</v>
      </c>
      <c r="F3196">
        <v>97.206999999999994</v>
      </c>
      <c r="G3196" t="s">
        <v>51</v>
      </c>
      <c r="H3196">
        <v>2007</v>
      </c>
      <c r="J3196" t="s">
        <v>49</v>
      </c>
      <c r="K3196" t="s">
        <v>20</v>
      </c>
      <c r="L3196">
        <v>1424.0089</v>
      </c>
      <c r="M3196" t="s">
        <v>21</v>
      </c>
      <c r="N3196" t="s">
        <v>22</v>
      </c>
      <c r="O3196" t="str">
        <f t="shared" si="98"/>
        <v xml:space="preserve">Tier 2-Supermarket </v>
      </c>
      <c r="P3196" s="1">
        <f t="shared" si="99"/>
        <v>2.975303569125872E-5</v>
      </c>
    </row>
    <row r="3197" spans="1:16" x14ac:dyDescent="0.3">
      <c r="A3197" t="s">
        <v>622</v>
      </c>
      <c r="B3197">
        <v>16.5</v>
      </c>
      <c r="C3197" t="s">
        <v>15</v>
      </c>
      <c r="D3197">
        <v>7.4099999999999999E-2</v>
      </c>
      <c r="E3197" t="s">
        <v>86</v>
      </c>
      <c r="F3197">
        <v>205.464</v>
      </c>
      <c r="G3197" t="s">
        <v>26</v>
      </c>
      <c r="H3197">
        <v>2009</v>
      </c>
      <c r="I3197" t="s">
        <v>18</v>
      </c>
      <c r="J3197" t="s">
        <v>27</v>
      </c>
      <c r="K3197" t="s">
        <v>28</v>
      </c>
      <c r="L3197">
        <v>3148.1975000000002</v>
      </c>
      <c r="M3197" t="s">
        <v>45</v>
      </c>
      <c r="N3197" t="s">
        <v>22</v>
      </c>
      <c r="O3197" t="str">
        <f t="shared" si="98"/>
        <v xml:space="preserve">Tier 3-Supermarket </v>
      </c>
      <c r="P3197" s="1">
        <f t="shared" si="99"/>
        <v>6.5777982553782819E-5</v>
      </c>
    </row>
    <row r="3198" spans="1:16" x14ac:dyDescent="0.3">
      <c r="A3198" t="s">
        <v>327</v>
      </c>
      <c r="B3198">
        <v>16.5</v>
      </c>
      <c r="C3198" t="s">
        <v>15</v>
      </c>
      <c r="D3198">
        <v>3.6799999999999999E-2</v>
      </c>
      <c r="E3198" t="s">
        <v>38</v>
      </c>
      <c r="F3198">
        <v>181.43199999999999</v>
      </c>
      <c r="G3198" t="s">
        <v>26</v>
      </c>
      <c r="H3198">
        <v>2009</v>
      </c>
      <c r="I3198" t="s">
        <v>18</v>
      </c>
      <c r="J3198" t="s">
        <v>27</v>
      </c>
      <c r="K3198" t="s">
        <v>28</v>
      </c>
      <c r="L3198">
        <v>2587.98</v>
      </c>
      <c r="M3198" t="s">
        <v>38</v>
      </c>
      <c r="N3198" t="s">
        <v>22</v>
      </c>
      <c r="O3198" t="str">
        <f t="shared" si="98"/>
        <v xml:space="preserve">Tier 3-Supermarket </v>
      </c>
      <c r="P3198" s="1">
        <f t="shared" si="99"/>
        <v>5.4072879255364019E-5</v>
      </c>
    </row>
    <row r="3199" spans="1:16" x14ac:dyDescent="0.3">
      <c r="A3199" t="s">
        <v>327</v>
      </c>
      <c r="B3199">
        <v>16.5</v>
      </c>
      <c r="C3199" t="s">
        <v>15</v>
      </c>
      <c r="D3199">
        <v>3.6799999999999999E-2</v>
      </c>
      <c r="E3199" t="s">
        <v>38</v>
      </c>
      <c r="F3199">
        <v>181.33199999999999</v>
      </c>
      <c r="G3199" t="s">
        <v>51</v>
      </c>
      <c r="H3199">
        <v>2007</v>
      </c>
      <c r="J3199" t="s">
        <v>49</v>
      </c>
      <c r="K3199" t="s">
        <v>20</v>
      </c>
      <c r="L3199">
        <v>3166.0585999999998</v>
      </c>
      <c r="M3199" t="s">
        <v>38</v>
      </c>
      <c r="N3199" t="s">
        <v>22</v>
      </c>
      <c r="O3199" t="str">
        <f t="shared" si="98"/>
        <v xml:space="preserve">Tier 2-Supermarket </v>
      </c>
      <c r="P3199" s="1">
        <f t="shared" si="99"/>
        <v>6.6151169790031926E-5</v>
      </c>
    </row>
    <row r="3200" spans="1:16" x14ac:dyDescent="0.3">
      <c r="A3200" t="s">
        <v>958</v>
      </c>
      <c r="B3200">
        <v>16.5</v>
      </c>
      <c r="C3200" t="s">
        <v>24</v>
      </c>
      <c r="D3200">
        <v>0</v>
      </c>
      <c r="E3200" t="s">
        <v>86</v>
      </c>
      <c r="F3200">
        <v>102.29900000000001</v>
      </c>
      <c r="G3200" t="s">
        <v>39</v>
      </c>
      <c r="H3200">
        <v>1987</v>
      </c>
      <c r="I3200" t="s">
        <v>40</v>
      </c>
      <c r="J3200" t="s">
        <v>27</v>
      </c>
      <c r="K3200" t="s">
        <v>20</v>
      </c>
      <c r="L3200">
        <v>1693.1378999999999</v>
      </c>
      <c r="M3200" t="s">
        <v>45</v>
      </c>
      <c r="N3200" t="s">
        <v>36</v>
      </c>
      <c r="O3200" t="str">
        <f t="shared" si="98"/>
        <v xml:space="preserve">Tier 3-Supermarket </v>
      </c>
      <c r="P3200" s="1">
        <f t="shared" si="99"/>
        <v>3.5376178034366805E-5</v>
      </c>
    </row>
    <row r="3201" spans="1:16" x14ac:dyDescent="0.3">
      <c r="A3201" t="s">
        <v>942</v>
      </c>
      <c r="B3201">
        <v>16.5</v>
      </c>
      <c r="C3201" t="s">
        <v>15</v>
      </c>
      <c r="D3201">
        <v>2.8500000000000001E-2</v>
      </c>
      <c r="E3201" t="s">
        <v>44</v>
      </c>
      <c r="F3201">
        <v>89.915000000000006</v>
      </c>
      <c r="G3201" t="s">
        <v>17</v>
      </c>
      <c r="H3201">
        <v>1999</v>
      </c>
      <c r="I3201" t="s">
        <v>18</v>
      </c>
      <c r="J3201" t="s">
        <v>19</v>
      </c>
      <c r="K3201" t="s">
        <v>20</v>
      </c>
      <c r="L3201">
        <v>1342.6693</v>
      </c>
      <c r="M3201" t="s">
        <v>45</v>
      </c>
      <c r="N3201" t="s">
        <v>22</v>
      </c>
      <c r="O3201" t="str">
        <f t="shared" si="98"/>
        <v xml:space="preserve">Tier 1-Supermarket </v>
      </c>
      <c r="P3201" s="1">
        <f t="shared" si="99"/>
        <v>2.8053537870765668E-5</v>
      </c>
    </row>
    <row r="3202" spans="1:16" x14ac:dyDescent="0.3">
      <c r="A3202" t="s">
        <v>1119</v>
      </c>
      <c r="B3202">
        <v>16.5</v>
      </c>
      <c r="C3202" t="s">
        <v>15</v>
      </c>
      <c r="D3202">
        <v>1.26E-2</v>
      </c>
      <c r="E3202" t="s">
        <v>63</v>
      </c>
      <c r="F3202">
        <v>37.151000000000003</v>
      </c>
      <c r="G3202" t="s">
        <v>65</v>
      </c>
      <c r="H3202">
        <v>2004</v>
      </c>
      <c r="I3202" t="s">
        <v>55</v>
      </c>
      <c r="J3202" t="s">
        <v>49</v>
      </c>
      <c r="K3202" t="s">
        <v>20</v>
      </c>
      <c r="L3202">
        <v>638.23310000000004</v>
      </c>
      <c r="M3202" t="s">
        <v>38</v>
      </c>
      <c r="N3202" t="s">
        <v>22</v>
      </c>
      <c r="O3202" t="str">
        <f t="shared" ref="O3202:O3265" si="100">_xlfn.CONCAT(J3202,"-", LEFT(K3202,12))</f>
        <v xml:space="preserve">Tier 2-Supermarket </v>
      </c>
      <c r="P3202" s="1">
        <f t="shared" ref="P3202:P3265" si="101">L3202/SUM(L:L)</f>
        <v>1.3335149944387775E-5</v>
      </c>
    </row>
    <row r="3203" spans="1:16" x14ac:dyDescent="0.3">
      <c r="A3203" t="s">
        <v>1119</v>
      </c>
      <c r="B3203">
        <v>16.5</v>
      </c>
      <c r="C3203" t="s">
        <v>15</v>
      </c>
      <c r="D3203">
        <v>1.2699999999999999E-2</v>
      </c>
      <c r="E3203" t="s">
        <v>63</v>
      </c>
      <c r="F3203">
        <v>37.151000000000003</v>
      </c>
      <c r="G3203" t="s">
        <v>51</v>
      </c>
      <c r="H3203">
        <v>2007</v>
      </c>
      <c r="J3203" t="s">
        <v>49</v>
      </c>
      <c r="K3203" t="s">
        <v>20</v>
      </c>
      <c r="L3203">
        <v>683.72969999999998</v>
      </c>
      <c r="M3203" t="s">
        <v>38</v>
      </c>
      <c r="N3203" t="s">
        <v>22</v>
      </c>
      <c r="O3203" t="str">
        <f t="shared" si="100"/>
        <v xml:space="preserve">Tier 2-Supermarket </v>
      </c>
      <c r="P3203" s="1">
        <f t="shared" si="101"/>
        <v>1.4285749314680277E-5</v>
      </c>
    </row>
    <row r="3204" spans="1:16" x14ac:dyDescent="0.3">
      <c r="A3204" t="s">
        <v>456</v>
      </c>
      <c r="B3204">
        <v>16.5</v>
      </c>
      <c r="C3204" t="s">
        <v>15</v>
      </c>
      <c r="D3204">
        <v>3.56E-2</v>
      </c>
      <c r="E3204" t="s">
        <v>63</v>
      </c>
      <c r="F3204">
        <v>91.912000000000006</v>
      </c>
      <c r="G3204" t="s">
        <v>65</v>
      </c>
      <c r="H3204">
        <v>2004</v>
      </c>
      <c r="I3204" t="s">
        <v>55</v>
      </c>
      <c r="J3204" t="s">
        <v>49</v>
      </c>
      <c r="K3204" t="s">
        <v>20</v>
      </c>
      <c r="L3204">
        <v>1344.6468</v>
      </c>
      <c r="M3204" t="s">
        <v>38</v>
      </c>
      <c r="N3204" t="s">
        <v>22</v>
      </c>
      <c r="O3204" t="str">
        <f t="shared" si="100"/>
        <v xml:space="preserve">Tier 2-Supermarket </v>
      </c>
      <c r="P3204" s="1">
        <f t="shared" si="101"/>
        <v>2.8094855469328052E-5</v>
      </c>
    </row>
    <row r="3205" spans="1:16" x14ac:dyDescent="0.3">
      <c r="A3205" t="s">
        <v>599</v>
      </c>
      <c r="B3205">
        <v>16.5</v>
      </c>
      <c r="C3205" t="s">
        <v>24</v>
      </c>
      <c r="D3205">
        <v>0.26729999999999998</v>
      </c>
      <c r="E3205" t="s">
        <v>44</v>
      </c>
      <c r="F3205">
        <v>143.51300000000001</v>
      </c>
      <c r="G3205" t="s">
        <v>34</v>
      </c>
      <c r="H3205">
        <v>1998</v>
      </c>
      <c r="J3205" t="s">
        <v>27</v>
      </c>
      <c r="K3205" t="s">
        <v>35</v>
      </c>
      <c r="L3205">
        <v>318.5086</v>
      </c>
      <c r="M3205" t="s">
        <v>45</v>
      </c>
      <c r="N3205" t="s">
        <v>57</v>
      </c>
      <c r="O3205" t="str">
        <f t="shared" si="100"/>
        <v>Tier 3-Grocery Stor</v>
      </c>
      <c r="P3205" s="1">
        <f t="shared" si="101"/>
        <v>6.6548725529544418E-6</v>
      </c>
    </row>
    <row r="3206" spans="1:16" x14ac:dyDescent="0.3">
      <c r="A3206" t="s">
        <v>953</v>
      </c>
      <c r="B3206">
        <v>16.5</v>
      </c>
      <c r="C3206" t="s">
        <v>24</v>
      </c>
      <c r="D3206">
        <v>6.6500000000000004E-2</v>
      </c>
      <c r="E3206" t="s">
        <v>61</v>
      </c>
      <c r="F3206">
        <v>183.22900000000001</v>
      </c>
      <c r="G3206" t="s">
        <v>26</v>
      </c>
      <c r="H3206">
        <v>2009</v>
      </c>
      <c r="I3206" t="s">
        <v>18</v>
      </c>
      <c r="J3206" t="s">
        <v>27</v>
      </c>
      <c r="K3206" t="s">
        <v>28</v>
      </c>
      <c r="L3206">
        <v>2809.0417000000002</v>
      </c>
      <c r="M3206" t="s">
        <v>45</v>
      </c>
      <c r="N3206" t="s">
        <v>22</v>
      </c>
      <c r="O3206" t="str">
        <f t="shared" si="100"/>
        <v xml:space="preserve">Tier 3-Supermarket </v>
      </c>
      <c r="P3206" s="1">
        <f t="shared" si="101"/>
        <v>5.869171039474126E-5</v>
      </c>
    </row>
    <row r="3207" spans="1:16" x14ac:dyDescent="0.3">
      <c r="A3207" t="s">
        <v>456</v>
      </c>
      <c r="B3207">
        <v>16.5</v>
      </c>
      <c r="C3207" t="s">
        <v>15</v>
      </c>
      <c r="D3207">
        <v>3.5900000000000001E-2</v>
      </c>
      <c r="E3207" t="s">
        <v>63</v>
      </c>
      <c r="F3207">
        <v>92.512</v>
      </c>
      <c r="G3207" t="s">
        <v>51</v>
      </c>
      <c r="H3207">
        <v>2007</v>
      </c>
      <c r="J3207" t="s">
        <v>49</v>
      </c>
      <c r="K3207" t="s">
        <v>20</v>
      </c>
      <c r="L3207">
        <v>1444.8150000000001</v>
      </c>
      <c r="M3207" t="s">
        <v>38</v>
      </c>
      <c r="N3207" t="s">
        <v>22</v>
      </c>
      <c r="O3207" t="str">
        <f t="shared" si="100"/>
        <v xml:space="preserve">Tier 2-Supermarket </v>
      </c>
      <c r="P3207" s="1">
        <f t="shared" si="101"/>
        <v>3.018775533092944E-5</v>
      </c>
    </row>
    <row r="3208" spans="1:16" x14ac:dyDescent="0.3">
      <c r="A3208" t="s">
        <v>734</v>
      </c>
      <c r="B3208">
        <v>16.5</v>
      </c>
      <c r="C3208" t="s">
        <v>24</v>
      </c>
      <c r="D3208">
        <v>9.3799999999999994E-2</v>
      </c>
      <c r="E3208" t="s">
        <v>42</v>
      </c>
      <c r="F3208">
        <v>98.906999999999996</v>
      </c>
      <c r="G3208" t="s">
        <v>39</v>
      </c>
      <c r="H3208">
        <v>1987</v>
      </c>
      <c r="I3208" t="s">
        <v>40</v>
      </c>
      <c r="J3208" t="s">
        <v>27</v>
      </c>
      <c r="K3208" t="s">
        <v>20</v>
      </c>
      <c r="L3208">
        <v>1513.2301</v>
      </c>
      <c r="M3208" t="s">
        <v>21</v>
      </c>
      <c r="N3208" t="s">
        <v>22</v>
      </c>
      <c r="O3208" t="str">
        <f t="shared" si="100"/>
        <v xml:space="preserve">Tier 3-Supermarket </v>
      </c>
      <c r="P3208" s="1">
        <f t="shared" si="101"/>
        <v>3.1617210520515001E-5</v>
      </c>
    </row>
    <row r="3209" spans="1:16" x14ac:dyDescent="0.3">
      <c r="A3209" t="s">
        <v>456</v>
      </c>
      <c r="B3209">
        <v>16.5</v>
      </c>
      <c r="C3209" t="s">
        <v>15</v>
      </c>
      <c r="D3209">
        <v>3.5700000000000003E-2</v>
      </c>
      <c r="E3209" t="s">
        <v>63</v>
      </c>
      <c r="F3209">
        <v>91.212000000000003</v>
      </c>
      <c r="G3209" t="s">
        <v>54</v>
      </c>
      <c r="H3209">
        <v>1997</v>
      </c>
      <c r="I3209" t="s">
        <v>55</v>
      </c>
      <c r="J3209" t="s">
        <v>19</v>
      </c>
      <c r="K3209" t="s">
        <v>20</v>
      </c>
      <c r="L3209">
        <v>1299.3167000000001</v>
      </c>
      <c r="M3209" t="s">
        <v>38</v>
      </c>
      <c r="N3209" t="s">
        <v>22</v>
      </c>
      <c r="O3209" t="str">
        <f t="shared" si="100"/>
        <v xml:space="preserve">Tier 1-Supermarket </v>
      </c>
      <c r="P3209" s="1">
        <f t="shared" si="101"/>
        <v>2.7147734925918299E-5</v>
      </c>
    </row>
    <row r="3210" spans="1:16" x14ac:dyDescent="0.3">
      <c r="A3210" t="s">
        <v>942</v>
      </c>
      <c r="B3210">
        <v>16.5</v>
      </c>
      <c r="C3210" t="s">
        <v>15</v>
      </c>
      <c r="D3210">
        <v>2.8500000000000001E-2</v>
      </c>
      <c r="E3210" t="s">
        <v>44</v>
      </c>
      <c r="F3210">
        <v>89.814999999999998</v>
      </c>
      <c r="G3210" t="s">
        <v>26</v>
      </c>
      <c r="H3210">
        <v>2009</v>
      </c>
      <c r="I3210" t="s">
        <v>18</v>
      </c>
      <c r="J3210" t="s">
        <v>27</v>
      </c>
      <c r="K3210" t="s">
        <v>28</v>
      </c>
      <c r="L3210">
        <v>1070.5192999999999</v>
      </c>
      <c r="M3210" t="s">
        <v>45</v>
      </c>
      <c r="N3210" t="s">
        <v>22</v>
      </c>
      <c r="O3210" t="str">
        <f t="shared" si="100"/>
        <v xml:space="preserve">Tier 3-Supermarket </v>
      </c>
      <c r="P3210" s="1">
        <f t="shared" si="101"/>
        <v>2.2367275191244447E-5</v>
      </c>
    </row>
    <row r="3211" spans="1:16" x14ac:dyDescent="0.3">
      <c r="A3211" t="s">
        <v>599</v>
      </c>
      <c r="B3211">
        <v>16.5</v>
      </c>
      <c r="C3211" t="s">
        <v>24</v>
      </c>
      <c r="D3211">
        <v>0.15959999999999999</v>
      </c>
      <c r="E3211" t="s">
        <v>44</v>
      </c>
      <c r="F3211">
        <v>142.613</v>
      </c>
      <c r="G3211" t="s">
        <v>39</v>
      </c>
      <c r="H3211">
        <v>1987</v>
      </c>
      <c r="I3211" t="s">
        <v>40</v>
      </c>
      <c r="J3211" t="s">
        <v>27</v>
      </c>
      <c r="K3211" t="s">
        <v>20</v>
      </c>
      <c r="L3211">
        <v>2247.2145</v>
      </c>
      <c r="M3211" t="s">
        <v>45</v>
      </c>
      <c r="N3211" t="s">
        <v>57</v>
      </c>
      <c r="O3211" t="str">
        <f t="shared" si="100"/>
        <v xml:space="preserve">Tier 3-Supermarket </v>
      </c>
      <c r="P3211" s="1">
        <f t="shared" si="101"/>
        <v>4.6952974257684849E-5</v>
      </c>
    </row>
    <row r="3212" spans="1:16" x14ac:dyDescent="0.3">
      <c r="A3212" t="s">
        <v>622</v>
      </c>
      <c r="B3212">
        <v>16.5</v>
      </c>
      <c r="C3212" t="s">
        <v>15</v>
      </c>
      <c r="D3212">
        <v>7.3899999999999993E-2</v>
      </c>
      <c r="E3212" t="s">
        <v>86</v>
      </c>
      <c r="F3212">
        <v>205.864</v>
      </c>
      <c r="G3212" t="s">
        <v>17</v>
      </c>
      <c r="H3212">
        <v>1999</v>
      </c>
      <c r="I3212" t="s">
        <v>18</v>
      </c>
      <c r="J3212" t="s">
        <v>19</v>
      </c>
      <c r="K3212" t="s">
        <v>20</v>
      </c>
      <c r="L3212">
        <v>3358.8552</v>
      </c>
      <c r="M3212" t="s">
        <v>45</v>
      </c>
      <c r="N3212" t="s">
        <v>22</v>
      </c>
      <c r="O3212" t="str">
        <f t="shared" si="100"/>
        <v xml:space="preserve">Tier 1-Supermarket </v>
      </c>
      <c r="P3212" s="1">
        <f t="shared" si="101"/>
        <v>7.0179434024162307E-5</v>
      </c>
    </row>
    <row r="3213" spans="1:16" x14ac:dyDescent="0.3">
      <c r="A3213" t="s">
        <v>1020</v>
      </c>
      <c r="B3213">
        <v>16.5</v>
      </c>
      <c r="C3213" t="s">
        <v>24</v>
      </c>
      <c r="D3213">
        <v>0.08</v>
      </c>
      <c r="E3213" t="s">
        <v>33</v>
      </c>
      <c r="F3213">
        <v>103.033</v>
      </c>
      <c r="G3213" t="s">
        <v>26</v>
      </c>
      <c r="H3213">
        <v>2009</v>
      </c>
      <c r="I3213" t="s">
        <v>18</v>
      </c>
      <c r="J3213" t="s">
        <v>27</v>
      </c>
      <c r="K3213" t="s">
        <v>28</v>
      </c>
      <c r="L3213">
        <v>1182.0561</v>
      </c>
      <c r="M3213" t="s">
        <v>21</v>
      </c>
      <c r="N3213" t="s">
        <v>22</v>
      </c>
      <c r="O3213" t="str">
        <f t="shared" si="100"/>
        <v xml:space="preserve">Tier 3-Supermarket </v>
      </c>
      <c r="P3213" s="1">
        <f t="shared" si="101"/>
        <v>2.469770893452287E-5</v>
      </c>
    </row>
    <row r="3214" spans="1:16" x14ac:dyDescent="0.3">
      <c r="A3214" t="s">
        <v>1020</v>
      </c>
      <c r="B3214">
        <v>16.5</v>
      </c>
      <c r="C3214" t="s">
        <v>24</v>
      </c>
      <c r="D3214">
        <v>8.0199999999999994E-2</v>
      </c>
      <c r="E3214" t="s">
        <v>33</v>
      </c>
      <c r="F3214">
        <v>104.533</v>
      </c>
      <c r="G3214" t="s">
        <v>51</v>
      </c>
      <c r="H3214">
        <v>2007</v>
      </c>
      <c r="J3214" t="s">
        <v>49</v>
      </c>
      <c r="K3214" t="s">
        <v>20</v>
      </c>
      <c r="L3214">
        <v>1210.5808999999999</v>
      </c>
      <c r="M3214" t="s">
        <v>21</v>
      </c>
      <c r="N3214" t="s">
        <v>22</v>
      </c>
      <c r="O3214" t="str">
        <f t="shared" si="100"/>
        <v xml:space="preserve">Tier 2-Supermarket </v>
      </c>
      <c r="P3214" s="1">
        <f t="shared" si="101"/>
        <v>2.5293701973952619E-5</v>
      </c>
    </row>
    <row r="3215" spans="1:16" x14ac:dyDescent="0.3">
      <c r="A3215" t="s">
        <v>1119</v>
      </c>
      <c r="B3215">
        <v>16.5</v>
      </c>
      <c r="C3215" t="s">
        <v>72</v>
      </c>
      <c r="D3215">
        <v>1.26E-2</v>
      </c>
      <c r="E3215" t="s">
        <v>63</v>
      </c>
      <c r="F3215">
        <v>37.250999999999998</v>
      </c>
      <c r="G3215" t="s">
        <v>54</v>
      </c>
      <c r="H3215">
        <v>1997</v>
      </c>
      <c r="I3215" t="s">
        <v>55</v>
      </c>
      <c r="J3215" t="s">
        <v>19</v>
      </c>
      <c r="K3215" t="s">
        <v>20</v>
      </c>
      <c r="L3215">
        <v>557.69939999999997</v>
      </c>
      <c r="M3215" t="s">
        <v>38</v>
      </c>
      <c r="N3215" t="s">
        <v>22</v>
      </c>
      <c r="O3215" t="str">
        <f t="shared" si="100"/>
        <v xml:space="preserve">Tier 1-Supermarket </v>
      </c>
      <c r="P3215" s="1">
        <f t="shared" si="101"/>
        <v>1.1652490481761436E-5</v>
      </c>
    </row>
    <row r="3216" spans="1:16" x14ac:dyDescent="0.3">
      <c r="A3216" t="s">
        <v>327</v>
      </c>
      <c r="B3216">
        <v>16.5</v>
      </c>
      <c r="C3216" t="s">
        <v>15</v>
      </c>
      <c r="D3216">
        <v>3.6700000000000003E-2</v>
      </c>
      <c r="E3216" t="s">
        <v>38</v>
      </c>
      <c r="F3216">
        <v>178.93199999999999</v>
      </c>
      <c r="G3216" t="s">
        <v>17</v>
      </c>
      <c r="H3216">
        <v>1999</v>
      </c>
      <c r="I3216" t="s">
        <v>18</v>
      </c>
      <c r="J3216" t="s">
        <v>19</v>
      </c>
      <c r="K3216" t="s">
        <v>20</v>
      </c>
      <c r="L3216">
        <v>3366.4202</v>
      </c>
      <c r="M3216" t="s">
        <v>38</v>
      </c>
      <c r="N3216" t="s">
        <v>22</v>
      </c>
      <c r="O3216" t="str">
        <f t="shared" si="100"/>
        <v xml:space="preserve">Tier 1-Supermarket </v>
      </c>
      <c r="P3216" s="1">
        <f t="shared" si="101"/>
        <v>7.0337496038384522E-5</v>
      </c>
    </row>
    <row r="3217" spans="1:16" x14ac:dyDescent="0.3">
      <c r="A3217" t="s">
        <v>327</v>
      </c>
      <c r="B3217">
        <v>16.5</v>
      </c>
      <c r="C3217" t="s">
        <v>15</v>
      </c>
      <c r="D3217">
        <v>3.6600000000000001E-2</v>
      </c>
      <c r="E3217" t="s">
        <v>38</v>
      </c>
      <c r="F3217">
        <v>179.03200000000001</v>
      </c>
      <c r="G3217" t="s">
        <v>65</v>
      </c>
      <c r="H3217">
        <v>2004</v>
      </c>
      <c r="I3217" t="s">
        <v>55</v>
      </c>
      <c r="J3217" t="s">
        <v>49</v>
      </c>
      <c r="K3217" t="s">
        <v>20</v>
      </c>
      <c r="L3217">
        <v>2702.0419000000002</v>
      </c>
      <c r="M3217" t="s">
        <v>38</v>
      </c>
      <c r="N3217" t="s">
        <v>22</v>
      </c>
      <c r="O3217" t="str">
        <f t="shared" si="100"/>
        <v xml:space="preserve">Tier 2-Supermarket </v>
      </c>
      <c r="P3217" s="1">
        <f t="shared" si="101"/>
        <v>5.6456072072285873E-5</v>
      </c>
    </row>
    <row r="3218" spans="1:16" x14ac:dyDescent="0.3">
      <c r="A3218" t="s">
        <v>599</v>
      </c>
      <c r="B3218">
        <v>16.5</v>
      </c>
      <c r="C3218" t="s">
        <v>24</v>
      </c>
      <c r="D3218">
        <v>0.16</v>
      </c>
      <c r="E3218" t="s">
        <v>44</v>
      </c>
      <c r="F3218">
        <v>143.41300000000001</v>
      </c>
      <c r="G3218" t="s">
        <v>48</v>
      </c>
      <c r="H3218">
        <v>2002</v>
      </c>
      <c r="J3218" t="s">
        <v>49</v>
      </c>
      <c r="K3218" t="s">
        <v>20</v>
      </c>
      <c r="L3218">
        <v>1862.3458000000001</v>
      </c>
      <c r="M3218" t="s">
        <v>45</v>
      </c>
      <c r="N3218" t="s">
        <v>57</v>
      </c>
      <c r="O3218" t="str">
        <f t="shared" si="100"/>
        <v xml:space="preserve">Tier 2-Supermarket </v>
      </c>
      <c r="P3218" s="1">
        <f t="shared" si="101"/>
        <v>3.8911583387481478E-5</v>
      </c>
    </row>
    <row r="3219" spans="1:16" x14ac:dyDescent="0.3">
      <c r="A3219" t="s">
        <v>734</v>
      </c>
      <c r="B3219">
        <v>16.5</v>
      </c>
      <c r="C3219" t="s">
        <v>24</v>
      </c>
      <c r="D3219">
        <v>9.4100000000000003E-2</v>
      </c>
      <c r="E3219" t="s">
        <v>42</v>
      </c>
      <c r="F3219">
        <v>98.307000000000002</v>
      </c>
      <c r="G3219" t="s">
        <v>48</v>
      </c>
      <c r="H3219">
        <v>2002</v>
      </c>
      <c r="J3219" t="s">
        <v>49</v>
      </c>
      <c r="K3219" t="s">
        <v>20</v>
      </c>
      <c r="L3219">
        <v>1378.8439000000001</v>
      </c>
      <c r="M3219" t="s">
        <v>21</v>
      </c>
      <c r="N3219" t="s">
        <v>22</v>
      </c>
      <c r="O3219" t="str">
        <f t="shared" si="100"/>
        <v xml:space="preserve">Tier 2-Supermarket </v>
      </c>
      <c r="P3219" s="1">
        <f t="shared" si="101"/>
        <v>2.8809364723334502E-5</v>
      </c>
    </row>
    <row r="3220" spans="1:16" x14ac:dyDescent="0.3">
      <c r="A3220" t="s">
        <v>953</v>
      </c>
      <c r="B3220">
        <v>16.5</v>
      </c>
      <c r="C3220" t="s">
        <v>24</v>
      </c>
      <c r="D3220">
        <v>6.6600000000000006E-2</v>
      </c>
      <c r="E3220" t="s">
        <v>61</v>
      </c>
      <c r="F3220">
        <v>180.929</v>
      </c>
      <c r="G3220" t="s">
        <v>51</v>
      </c>
      <c r="H3220">
        <v>2007</v>
      </c>
      <c r="J3220" t="s">
        <v>49</v>
      </c>
      <c r="K3220" t="s">
        <v>20</v>
      </c>
      <c r="L3220">
        <v>2943.1489000000001</v>
      </c>
      <c r="M3220" t="s">
        <v>45</v>
      </c>
      <c r="N3220" t="s">
        <v>22</v>
      </c>
      <c r="O3220" t="str">
        <f t="shared" si="100"/>
        <v xml:space="preserve">Tier 2-Supermarket </v>
      </c>
      <c r="P3220" s="1">
        <f t="shared" si="101"/>
        <v>6.1493726806334452E-5</v>
      </c>
    </row>
    <row r="3221" spans="1:16" x14ac:dyDescent="0.3">
      <c r="A3221" t="s">
        <v>958</v>
      </c>
      <c r="B3221">
        <v>16.5</v>
      </c>
      <c r="C3221" t="s">
        <v>24</v>
      </c>
      <c r="D3221">
        <v>6.8199999999999997E-2</v>
      </c>
      <c r="E3221" t="s">
        <v>86</v>
      </c>
      <c r="F3221">
        <v>102.899</v>
      </c>
      <c r="G3221" t="s">
        <v>17</v>
      </c>
      <c r="H3221">
        <v>1999</v>
      </c>
      <c r="I3221" t="s">
        <v>18</v>
      </c>
      <c r="J3221" t="s">
        <v>19</v>
      </c>
      <c r="K3221" t="s">
        <v>20</v>
      </c>
      <c r="L3221">
        <v>1543.9735000000001</v>
      </c>
      <c r="M3221" t="s">
        <v>45</v>
      </c>
      <c r="N3221" t="s">
        <v>22</v>
      </c>
      <c r="O3221" t="str">
        <f t="shared" si="100"/>
        <v xml:space="preserve">Tier 1-Supermarket </v>
      </c>
      <c r="P3221" s="1">
        <f t="shared" si="101"/>
        <v>3.2259558666984206E-5</v>
      </c>
    </row>
    <row r="3222" spans="1:16" x14ac:dyDescent="0.3">
      <c r="A3222" t="s">
        <v>942</v>
      </c>
      <c r="B3222">
        <v>16.5</v>
      </c>
      <c r="C3222" t="s">
        <v>15</v>
      </c>
      <c r="D3222">
        <v>2.8400000000000002E-2</v>
      </c>
      <c r="E3222" t="s">
        <v>44</v>
      </c>
      <c r="F3222">
        <v>90.915000000000006</v>
      </c>
      <c r="G3222" t="s">
        <v>65</v>
      </c>
      <c r="H3222">
        <v>2004</v>
      </c>
      <c r="I3222" t="s">
        <v>55</v>
      </c>
      <c r="J3222" t="s">
        <v>49</v>
      </c>
      <c r="K3222" t="s">
        <v>20</v>
      </c>
      <c r="L3222">
        <v>1460.5309999999999</v>
      </c>
      <c r="M3222" t="s">
        <v>45</v>
      </c>
      <c r="N3222" t="s">
        <v>22</v>
      </c>
      <c r="O3222" t="str">
        <f t="shared" si="100"/>
        <v xml:space="preserve">Tier 2-Supermarket </v>
      </c>
      <c r="P3222" s="1">
        <f t="shared" si="101"/>
        <v>3.051612315849275E-5</v>
      </c>
    </row>
    <row r="3223" spans="1:16" x14ac:dyDescent="0.3">
      <c r="A3223" t="s">
        <v>622</v>
      </c>
      <c r="B3223">
        <v>16.5</v>
      </c>
      <c r="C3223" t="s">
        <v>15</v>
      </c>
      <c r="D3223">
        <v>0.1236</v>
      </c>
      <c r="E3223" t="s">
        <v>86</v>
      </c>
      <c r="F3223">
        <v>205.16399999999999</v>
      </c>
      <c r="G3223" t="s">
        <v>34</v>
      </c>
      <c r="H3223">
        <v>1998</v>
      </c>
      <c r="J3223" t="s">
        <v>27</v>
      </c>
      <c r="K3223" t="s">
        <v>35</v>
      </c>
      <c r="L3223">
        <v>355.35849999999999</v>
      </c>
      <c r="M3223" t="s">
        <v>45</v>
      </c>
      <c r="N3223" t="s">
        <v>57</v>
      </c>
      <c r="O3223" t="str">
        <f t="shared" si="100"/>
        <v>Tier 3-Grocery Stor</v>
      </c>
      <c r="P3223" s="1">
        <f t="shared" si="101"/>
        <v>7.4248090259071838E-6</v>
      </c>
    </row>
    <row r="3224" spans="1:16" x14ac:dyDescent="0.3">
      <c r="A3224" t="s">
        <v>599</v>
      </c>
      <c r="B3224">
        <v>16.5</v>
      </c>
      <c r="C3224" t="s">
        <v>24</v>
      </c>
      <c r="D3224">
        <v>0</v>
      </c>
      <c r="E3224" t="s">
        <v>44</v>
      </c>
      <c r="F3224">
        <v>145.51300000000001</v>
      </c>
      <c r="G3224" t="s">
        <v>17</v>
      </c>
      <c r="H3224">
        <v>1999</v>
      </c>
      <c r="I3224" t="s">
        <v>18</v>
      </c>
      <c r="J3224" t="s">
        <v>19</v>
      </c>
      <c r="K3224" t="s">
        <v>20</v>
      </c>
      <c r="L3224">
        <v>3063.3337000000001</v>
      </c>
      <c r="M3224" t="s">
        <v>45</v>
      </c>
      <c r="N3224" t="s">
        <v>36</v>
      </c>
      <c r="O3224" t="str">
        <f t="shared" si="100"/>
        <v xml:space="preserve">Tier 1-Supermarket </v>
      </c>
      <c r="P3224" s="1">
        <f t="shared" si="101"/>
        <v>6.4004850608964333E-5</v>
      </c>
    </row>
    <row r="3225" spans="1:16" x14ac:dyDescent="0.3">
      <c r="A3225" t="s">
        <v>59</v>
      </c>
      <c r="B3225">
        <v>16.350000000000001</v>
      </c>
      <c r="C3225" t="s">
        <v>15</v>
      </c>
      <c r="D3225">
        <v>6.8000000000000005E-2</v>
      </c>
      <c r="E3225" t="s">
        <v>33</v>
      </c>
      <c r="F3225">
        <v>196.44300000000001</v>
      </c>
      <c r="G3225" t="s">
        <v>39</v>
      </c>
      <c r="H3225">
        <v>1987</v>
      </c>
      <c r="I3225" t="s">
        <v>40</v>
      </c>
      <c r="J3225" t="s">
        <v>27</v>
      </c>
      <c r="K3225" t="s">
        <v>20</v>
      </c>
      <c r="L3225">
        <v>1977.4259999999999</v>
      </c>
      <c r="M3225" t="s">
        <v>21</v>
      </c>
      <c r="N3225" t="s">
        <v>22</v>
      </c>
      <c r="O3225" t="str">
        <f t="shared" si="100"/>
        <v xml:space="preserve">Tier 3-Supermarket </v>
      </c>
      <c r="P3225" s="1">
        <f t="shared" si="101"/>
        <v>4.1316052417104249E-5</v>
      </c>
    </row>
    <row r="3226" spans="1:16" x14ac:dyDescent="0.3">
      <c r="A3226" t="s">
        <v>201</v>
      </c>
      <c r="B3226">
        <v>16.350000000000001</v>
      </c>
      <c r="C3226" t="s">
        <v>15</v>
      </c>
      <c r="D3226">
        <v>2.06E-2</v>
      </c>
      <c r="E3226" t="s">
        <v>33</v>
      </c>
      <c r="F3226">
        <v>50.131999999999998</v>
      </c>
      <c r="G3226" t="s">
        <v>26</v>
      </c>
      <c r="H3226">
        <v>2009</v>
      </c>
      <c r="I3226" t="s">
        <v>18</v>
      </c>
      <c r="J3226" t="s">
        <v>27</v>
      </c>
      <c r="K3226" t="s">
        <v>28</v>
      </c>
      <c r="L3226">
        <v>467.39159999999998</v>
      </c>
      <c r="M3226" t="s">
        <v>21</v>
      </c>
      <c r="N3226" t="s">
        <v>22</v>
      </c>
      <c r="O3226" t="str">
        <f t="shared" si="100"/>
        <v xml:space="preserve">Tier 3-Supermarket </v>
      </c>
      <c r="P3226" s="1">
        <f t="shared" si="101"/>
        <v>9.7656123894973668E-6</v>
      </c>
    </row>
    <row r="3227" spans="1:16" x14ac:dyDescent="0.3">
      <c r="A3227" t="s">
        <v>232</v>
      </c>
      <c r="B3227">
        <v>16.350000000000001</v>
      </c>
      <c r="C3227" t="s">
        <v>24</v>
      </c>
      <c r="D3227">
        <v>6.2799999999999995E-2</v>
      </c>
      <c r="E3227" t="s">
        <v>33</v>
      </c>
      <c r="F3227">
        <v>227.60599999999999</v>
      </c>
      <c r="G3227" t="s">
        <v>51</v>
      </c>
      <c r="H3227">
        <v>2007</v>
      </c>
      <c r="J3227" t="s">
        <v>49</v>
      </c>
      <c r="K3227" t="s">
        <v>20</v>
      </c>
      <c r="L3227">
        <v>7222.5983999999999</v>
      </c>
      <c r="M3227" t="s">
        <v>21</v>
      </c>
      <c r="N3227" t="s">
        <v>22</v>
      </c>
      <c r="O3227" t="str">
        <f t="shared" si="100"/>
        <v xml:space="preserve">Tier 2-Supermarket </v>
      </c>
      <c r="P3227" s="1">
        <f t="shared" si="101"/>
        <v>1.5090792478813025E-4</v>
      </c>
    </row>
    <row r="3228" spans="1:16" x14ac:dyDescent="0.3">
      <c r="A3228" t="s">
        <v>250</v>
      </c>
      <c r="B3228">
        <v>16.350000000000001</v>
      </c>
      <c r="C3228" t="s">
        <v>15</v>
      </c>
      <c r="D3228">
        <v>9.0499999999999997E-2</v>
      </c>
      <c r="E3228" t="s">
        <v>38</v>
      </c>
      <c r="F3228">
        <v>195.21100000000001</v>
      </c>
      <c r="G3228" t="s">
        <v>39</v>
      </c>
      <c r="H3228">
        <v>1987</v>
      </c>
      <c r="I3228" t="s">
        <v>40</v>
      </c>
      <c r="J3228" t="s">
        <v>27</v>
      </c>
      <c r="K3228" t="s">
        <v>20</v>
      </c>
      <c r="L3228">
        <v>2553.3429999999998</v>
      </c>
      <c r="M3228" t="s">
        <v>38</v>
      </c>
      <c r="N3228" t="s">
        <v>22</v>
      </c>
      <c r="O3228" t="str">
        <f t="shared" si="100"/>
        <v xml:space="preserve">Tier 3-Supermarket </v>
      </c>
      <c r="P3228" s="1">
        <f t="shared" si="101"/>
        <v>5.3349178794476356E-5</v>
      </c>
    </row>
    <row r="3229" spans="1:16" x14ac:dyDescent="0.3">
      <c r="A3229" t="s">
        <v>294</v>
      </c>
      <c r="B3229">
        <v>16.350000000000001</v>
      </c>
      <c r="C3229" t="s">
        <v>15</v>
      </c>
      <c r="D3229">
        <v>3.2500000000000001E-2</v>
      </c>
      <c r="E3229" t="s">
        <v>31</v>
      </c>
      <c r="F3229">
        <v>165.084</v>
      </c>
      <c r="G3229" t="s">
        <v>39</v>
      </c>
      <c r="H3229">
        <v>1987</v>
      </c>
      <c r="I3229" t="s">
        <v>40</v>
      </c>
      <c r="J3229" t="s">
        <v>27</v>
      </c>
      <c r="K3229" t="s">
        <v>20</v>
      </c>
      <c r="L3229">
        <v>994.70519999999999</v>
      </c>
      <c r="M3229" t="s">
        <v>21</v>
      </c>
      <c r="N3229" t="s">
        <v>22</v>
      </c>
      <c r="O3229" t="str">
        <f t="shared" si="100"/>
        <v xml:space="preserve">Tier 3-Supermarket </v>
      </c>
      <c r="P3229" s="1">
        <f t="shared" si="101"/>
        <v>2.0783226367391832E-5</v>
      </c>
    </row>
    <row r="3230" spans="1:16" x14ac:dyDescent="0.3">
      <c r="A3230" t="s">
        <v>232</v>
      </c>
      <c r="B3230">
        <v>16.350000000000001</v>
      </c>
      <c r="C3230" t="s">
        <v>24</v>
      </c>
      <c r="D3230">
        <v>6.25E-2</v>
      </c>
      <c r="E3230" t="s">
        <v>33</v>
      </c>
      <c r="F3230">
        <v>227.10599999999999</v>
      </c>
      <c r="G3230" t="s">
        <v>17</v>
      </c>
      <c r="H3230">
        <v>1999</v>
      </c>
      <c r="I3230" t="s">
        <v>18</v>
      </c>
      <c r="J3230" t="s">
        <v>19</v>
      </c>
      <c r="K3230" t="s">
        <v>20</v>
      </c>
      <c r="L3230">
        <v>5642.6549999999997</v>
      </c>
      <c r="M3230" t="s">
        <v>21</v>
      </c>
      <c r="N3230" t="s">
        <v>22</v>
      </c>
      <c r="O3230" t="str">
        <f t="shared" si="100"/>
        <v xml:space="preserve">Tier 1-Supermarket </v>
      </c>
      <c r="P3230" s="1">
        <f t="shared" si="101"/>
        <v>1.1789681624072677E-4</v>
      </c>
    </row>
    <row r="3231" spans="1:16" x14ac:dyDescent="0.3">
      <c r="A3231" t="s">
        <v>294</v>
      </c>
      <c r="B3231">
        <v>16.350000000000001</v>
      </c>
      <c r="C3231" t="s">
        <v>15</v>
      </c>
      <c r="D3231">
        <v>5.45E-2</v>
      </c>
      <c r="E3231" t="s">
        <v>31</v>
      </c>
      <c r="F3231">
        <v>163.88399999999999</v>
      </c>
      <c r="G3231" t="s">
        <v>34</v>
      </c>
      <c r="H3231">
        <v>1998</v>
      </c>
      <c r="J3231" t="s">
        <v>27</v>
      </c>
      <c r="K3231" t="s">
        <v>35</v>
      </c>
      <c r="L3231">
        <v>165.7842</v>
      </c>
      <c r="M3231" t="s">
        <v>21</v>
      </c>
      <c r="N3231" t="s">
        <v>22</v>
      </c>
      <c r="O3231" t="str">
        <f t="shared" si="100"/>
        <v>Tier 3-Grocery Stor</v>
      </c>
      <c r="P3231" s="1">
        <f t="shared" si="101"/>
        <v>3.4638710612319722E-6</v>
      </c>
    </row>
    <row r="3232" spans="1:16" x14ac:dyDescent="0.3">
      <c r="A3232" t="s">
        <v>232</v>
      </c>
      <c r="B3232">
        <v>16.350000000000001</v>
      </c>
      <c r="C3232" t="s">
        <v>24</v>
      </c>
      <c r="D3232">
        <v>6.2399999999999997E-2</v>
      </c>
      <c r="E3232" t="s">
        <v>33</v>
      </c>
      <c r="F3232">
        <v>225.90600000000001</v>
      </c>
      <c r="G3232" t="s">
        <v>54</v>
      </c>
      <c r="H3232">
        <v>1997</v>
      </c>
      <c r="I3232" t="s">
        <v>55</v>
      </c>
      <c r="J3232" t="s">
        <v>19</v>
      </c>
      <c r="K3232" t="s">
        <v>20</v>
      </c>
      <c r="L3232">
        <v>5416.9488000000001</v>
      </c>
      <c r="M3232" t="s">
        <v>21</v>
      </c>
      <c r="N3232" t="s">
        <v>22</v>
      </c>
      <c r="O3232" t="str">
        <f t="shared" si="100"/>
        <v xml:space="preserve">Tier 1-Supermarket </v>
      </c>
      <c r="P3232" s="1">
        <f t="shared" si="101"/>
        <v>1.131809435910977E-4</v>
      </c>
    </row>
    <row r="3233" spans="1:16" x14ac:dyDescent="0.3">
      <c r="A3233" t="s">
        <v>538</v>
      </c>
      <c r="B3233">
        <v>16.350000000000001</v>
      </c>
      <c r="C3233" t="s">
        <v>15</v>
      </c>
      <c r="D3233">
        <v>3.4700000000000002E-2</v>
      </c>
      <c r="E3233" t="s">
        <v>38</v>
      </c>
      <c r="F3233">
        <v>127.402</v>
      </c>
      <c r="G3233" t="s">
        <v>48</v>
      </c>
      <c r="H3233">
        <v>2002</v>
      </c>
      <c r="J3233" t="s">
        <v>49</v>
      </c>
      <c r="K3233" t="s">
        <v>20</v>
      </c>
      <c r="L3233">
        <v>759.01199999999994</v>
      </c>
      <c r="M3233" t="s">
        <v>38</v>
      </c>
      <c r="N3233" t="s">
        <v>22</v>
      </c>
      <c r="O3233" t="str">
        <f t="shared" si="100"/>
        <v xml:space="preserve">Tier 2-Supermarket </v>
      </c>
      <c r="P3233" s="1">
        <f t="shared" si="101"/>
        <v>1.5858686786363246E-5</v>
      </c>
    </row>
    <row r="3234" spans="1:16" x14ac:dyDescent="0.3">
      <c r="A3234" t="s">
        <v>556</v>
      </c>
      <c r="B3234">
        <v>16.350000000000001</v>
      </c>
      <c r="C3234" t="s">
        <v>15</v>
      </c>
      <c r="D3234">
        <v>1.34E-2</v>
      </c>
      <c r="E3234" t="s">
        <v>161</v>
      </c>
      <c r="F3234">
        <v>104.828</v>
      </c>
      <c r="G3234" t="s">
        <v>26</v>
      </c>
      <c r="H3234">
        <v>2009</v>
      </c>
      <c r="I3234" t="s">
        <v>18</v>
      </c>
      <c r="J3234" t="s">
        <v>27</v>
      </c>
      <c r="K3234" t="s">
        <v>28</v>
      </c>
      <c r="L3234">
        <v>1810.9760000000001</v>
      </c>
      <c r="M3234" t="s">
        <v>45</v>
      </c>
      <c r="N3234" t="s">
        <v>22</v>
      </c>
      <c r="O3234" t="str">
        <f t="shared" si="100"/>
        <v xml:space="preserve">Tier 3-Supermarket </v>
      </c>
      <c r="P3234" s="1">
        <f t="shared" si="101"/>
        <v>3.7838270227112313E-5</v>
      </c>
    </row>
    <row r="3235" spans="1:16" x14ac:dyDescent="0.3">
      <c r="A3235" t="s">
        <v>714</v>
      </c>
      <c r="B3235">
        <v>16.350000000000001</v>
      </c>
      <c r="C3235" t="s">
        <v>15</v>
      </c>
      <c r="D3235">
        <v>2.9399999999999999E-2</v>
      </c>
      <c r="E3235" t="s">
        <v>38</v>
      </c>
      <c r="F3235">
        <v>257.66500000000002</v>
      </c>
      <c r="G3235" t="s">
        <v>54</v>
      </c>
      <c r="H3235">
        <v>1997</v>
      </c>
      <c r="I3235" t="s">
        <v>55</v>
      </c>
      <c r="J3235" t="s">
        <v>19</v>
      </c>
      <c r="K3235" t="s">
        <v>20</v>
      </c>
      <c r="L3235">
        <v>2061.3168000000001</v>
      </c>
      <c r="M3235" t="s">
        <v>38</v>
      </c>
      <c r="N3235" t="s">
        <v>22</v>
      </c>
      <c r="O3235" t="str">
        <f t="shared" si="100"/>
        <v xml:space="preserve">Tier 1-Supermarket </v>
      </c>
      <c r="P3235" s="1">
        <f t="shared" si="101"/>
        <v>4.3068854640860186E-5</v>
      </c>
    </row>
    <row r="3236" spans="1:16" x14ac:dyDescent="0.3">
      <c r="A3236" t="s">
        <v>201</v>
      </c>
      <c r="B3236">
        <v>16.350000000000001</v>
      </c>
      <c r="C3236" t="s">
        <v>15</v>
      </c>
      <c r="D3236">
        <v>2.0500000000000001E-2</v>
      </c>
      <c r="E3236" t="s">
        <v>33</v>
      </c>
      <c r="F3236">
        <v>51.231999999999999</v>
      </c>
      <c r="G3236" t="s">
        <v>54</v>
      </c>
      <c r="H3236">
        <v>1997</v>
      </c>
      <c r="I3236" t="s">
        <v>55</v>
      </c>
      <c r="J3236" t="s">
        <v>19</v>
      </c>
      <c r="K3236" t="s">
        <v>20</v>
      </c>
      <c r="L3236">
        <v>571.25639999999999</v>
      </c>
      <c r="M3236" t="s">
        <v>21</v>
      </c>
      <c r="N3236" t="s">
        <v>22</v>
      </c>
      <c r="O3236" t="str">
        <f t="shared" si="100"/>
        <v xml:space="preserve">Tier 1-Supermarket </v>
      </c>
      <c r="P3236" s="1">
        <f t="shared" si="101"/>
        <v>1.1935748476052338E-5</v>
      </c>
    </row>
    <row r="3237" spans="1:16" x14ac:dyDescent="0.3">
      <c r="A3237" t="s">
        <v>59</v>
      </c>
      <c r="B3237">
        <v>16.350000000000001</v>
      </c>
      <c r="C3237" t="s">
        <v>15</v>
      </c>
      <c r="D3237">
        <v>6.8199999999999997E-2</v>
      </c>
      <c r="E3237" t="s">
        <v>33</v>
      </c>
      <c r="F3237">
        <v>198.94300000000001</v>
      </c>
      <c r="G3237" t="s">
        <v>48</v>
      </c>
      <c r="H3237">
        <v>2002</v>
      </c>
      <c r="J3237" t="s">
        <v>49</v>
      </c>
      <c r="K3237" t="s">
        <v>20</v>
      </c>
      <c r="L3237">
        <v>3559.3667999999998</v>
      </c>
      <c r="M3237" t="s">
        <v>21</v>
      </c>
      <c r="N3237" t="s">
        <v>22</v>
      </c>
      <c r="O3237" t="str">
        <f t="shared" si="100"/>
        <v xml:space="preserve">Tier 2-Supermarket </v>
      </c>
      <c r="P3237" s="1">
        <f t="shared" si="101"/>
        <v>7.4368894350787645E-5</v>
      </c>
    </row>
    <row r="3238" spans="1:16" x14ac:dyDescent="0.3">
      <c r="A3238" t="s">
        <v>556</v>
      </c>
      <c r="B3238">
        <v>16.350000000000001</v>
      </c>
      <c r="C3238" t="s">
        <v>15</v>
      </c>
      <c r="D3238">
        <v>1.34E-2</v>
      </c>
      <c r="E3238" t="s">
        <v>161</v>
      </c>
      <c r="F3238">
        <v>105.628</v>
      </c>
      <c r="G3238" t="s">
        <v>17</v>
      </c>
      <c r="H3238">
        <v>1999</v>
      </c>
      <c r="I3238" t="s">
        <v>18</v>
      </c>
      <c r="J3238" t="s">
        <v>19</v>
      </c>
      <c r="K3238" t="s">
        <v>20</v>
      </c>
      <c r="L3238">
        <v>1065.28</v>
      </c>
      <c r="M3238" t="s">
        <v>45</v>
      </c>
      <c r="N3238" t="s">
        <v>22</v>
      </c>
      <c r="O3238" t="str">
        <f t="shared" si="100"/>
        <v xml:space="preserve">Tier 1-Supermarket </v>
      </c>
      <c r="P3238" s="1">
        <f t="shared" si="101"/>
        <v>2.2257806015948416E-5</v>
      </c>
    </row>
    <row r="3239" spans="1:16" x14ac:dyDescent="0.3">
      <c r="A3239" t="s">
        <v>59</v>
      </c>
      <c r="B3239">
        <v>16.350000000000001</v>
      </c>
      <c r="C3239" t="s">
        <v>15</v>
      </c>
      <c r="D3239">
        <v>0</v>
      </c>
      <c r="E3239" t="s">
        <v>33</v>
      </c>
      <c r="F3239">
        <v>196.34299999999999</v>
      </c>
      <c r="G3239" t="s">
        <v>26</v>
      </c>
      <c r="H3239">
        <v>2009</v>
      </c>
      <c r="I3239" t="s">
        <v>18</v>
      </c>
      <c r="J3239" t="s">
        <v>27</v>
      </c>
      <c r="K3239" t="s">
        <v>28</v>
      </c>
      <c r="L3239">
        <v>1384.1982</v>
      </c>
      <c r="M3239" t="s">
        <v>21</v>
      </c>
      <c r="N3239" t="s">
        <v>36</v>
      </c>
      <c r="O3239" t="str">
        <f t="shared" si="100"/>
        <v xml:space="preserve">Tier 3-Supermarket </v>
      </c>
      <c r="P3239" s="1">
        <f t="shared" si="101"/>
        <v>2.8921236691972974E-5</v>
      </c>
    </row>
    <row r="3240" spans="1:16" x14ac:dyDescent="0.3">
      <c r="A3240" t="s">
        <v>250</v>
      </c>
      <c r="B3240">
        <v>16.350000000000001</v>
      </c>
      <c r="C3240" t="s">
        <v>15</v>
      </c>
      <c r="D3240">
        <v>0</v>
      </c>
      <c r="E3240" t="s">
        <v>38</v>
      </c>
      <c r="F3240">
        <v>198.21100000000001</v>
      </c>
      <c r="G3240" t="s">
        <v>65</v>
      </c>
      <c r="H3240">
        <v>2004</v>
      </c>
      <c r="I3240" t="s">
        <v>55</v>
      </c>
      <c r="J3240" t="s">
        <v>49</v>
      </c>
      <c r="K3240" t="s">
        <v>20</v>
      </c>
      <c r="L3240">
        <v>2946.165</v>
      </c>
      <c r="M3240" t="s">
        <v>38</v>
      </c>
      <c r="N3240" t="s">
        <v>36</v>
      </c>
      <c r="O3240" t="str">
        <f t="shared" si="100"/>
        <v xml:space="preserve">Tier 2-Supermarket </v>
      </c>
      <c r="P3240" s="1">
        <f t="shared" si="101"/>
        <v>6.1556744762857334E-5</v>
      </c>
    </row>
    <row r="3241" spans="1:16" x14ac:dyDescent="0.3">
      <c r="A3241" t="s">
        <v>556</v>
      </c>
      <c r="B3241">
        <v>16.350000000000001</v>
      </c>
      <c r="C3241" t="s">
        <v>15</v>
      </c>
      <c r="D3241">
        <v>1.34E-2</v>
      </c>
      <c r="E3241" t="s">
        <v>161</v>
      </c>
      <c r="F3241">
        <v>106.02800000000001</v>
      </c>
      <c r="G3241" t="s">
        <v>48</v>
      </c>
      <c r="H3241">
        <v>2002</v>
      </c>
      <c r="J3241" t="s">
        <v>49</v>
      </c>
      <c r="K3241" t="s">
        <v>20</v>
      </c>
      <c r="L3241">
        <v>1065.28</v>
      </c>
      <c r="M3241" t="s">
        <v>45</v>
      </c>
      <c r="N3241" t="s">
        <v>22</v>
      </c>
      <c r="O3241" t="str">
        <f t="shared" si="100"/>
        <v xml:space="preserve">Tier 2-Supermarket </v>
      </c>
      <c r="P3241" s="1">
        <f t="shared" si="101"/>
        <v>2.2257806015948416E-5</v>
      </c>
    </row>
    <row r="3242" spans="1:16" x14ac:dyDescent="0.3">
      <c r="A3242" t="s">
        <v>201</v>
      </c>
      <c r="B3242">
        <v>16.350000000000001</v>
      </c>
      <c r="C3242" t="s">
        <v>15</v>
      </c>
      <c r="D3242">
        <v>2.06E-2</v>
      </c>
      <c r="E3242" t="s">
        <v>33</v>
      </c>
      <c r="F3242">
        <v>52.131999999999998</v>
      </c>
      <c r="G3242" t="s">
        <v>17</v>
      </c>
      <c r="H3242">
        <v>1999</v>
      </c>
      <c r="I3242" t="s">
        <v>18</v>
      </c>
      <c r="J3242" t="s">
        <v>19</v>
      </c>
      <c r="K3242" t="s">
        <v>20</v>
      </c>
      <c r="L3242">
        <v>934.78319999999997</v>
      </c>
      <c r="M3242" t="s">
        <v>21</v>
      </c>
      <c r="N3242" t="s">
        <v>22</v>
      </c>
      <c r="O3242" t="str">
        <f t="shared" si="100"/>
        <v xml:space="preserve">Tier 1-Supermarket </v>
      </c>
      <c r="P3242" s="1">
        <f t="shared" si="101"/>
        <v>1.9531224778994734E-5</v>
      </c>
    </row>
    <row r="3243" spans="1:16" x14ac:dyDescent="0.3">
      <c r="A3243" t="s">
        <v>59</v>
      </c>
      <c r="B3243">
        <v>16.350000000000001</v>
      </c>
      <c r="C3243" t="s">
        <v>15</v>
      </c>
      <c r="D3243">
        <v>0</v>
      </c>
      <c r="E3243" t="s">
        <v>33</v>
      </c>
      <c r="F3243">
        <v>198.54300000000001</v>
      </c>
      <c r="G3243" t="s">
        <v>54</v>
      </c>
      <c r="H3243">
        <v>1997</v>
      </c>
      <c r="I3243" t="s">
        <v>55</v>
      </c>
      <c r="J3243" t="s">
        <v>19</v>
      </c>
      <c r="K3243" t="s">
        <v>20</v>
      </c>
      <c r="L3243">
        <v>1384.1982</v>
      </c>
      <c r="M3243" t="s">
        <v>21</v>
      </c>
      <c r="N3243" t="s">
        <v>36</v>
      </c>
      <c r="O3243" t="str">
        <f t="shared" si="100"/>
        <v xml:space="preserve">Tier 1-Supermarket </v>
      </c>
      <c r="P3243" s="1">
        <f t="shared" si="101"/>
        <v>2.8921236691972974E-5</v>
      </c>
    </row>
    <row r="3244" spans="1:16" x14ac:dyDescent="0.3">
      <c r="A3244" t="s">
        <v>1395</v>
      </c>
      <c r="B3244">
        <v>16.350000000000001</v>
      </c>
      <c r="C3244" t="s">
        <v>15</v>
      </c>
      <c r="D3244">
        <v>1.7100000000000001E-2</v>
      </c>
      <c r="E3244" t="s">
        <v>38</v>
      </c>
      <c r="F3244">
        <v>98.141000000000005</v>
      </c>
      <c r="G3244" t="s">
        <v>26</v>
      </c>
      <c r="H3244">
        <v>2009</v>
      </c>
      <c r="I3244" t="s">
        <v>18</v>
      </c>
      <c r="J3244" t="s">
        <v>27</v>
      </c>
      <c r="K3244" t="s">
        <v>28</v>
      </c>
      <c r="L3244">
        <v>1544.6559999999999</v>
      </c>
      <c r="M3244" t="s">
        <v>38</v>
      </c>
      <c r="N3244" t="s">
        <v>22</v>
      </c>
      <c r="O3244" t="str">
        <f t="shared" si="100"/>
        <v xml:space="preserve">Tier 3-Supermarket </v>
      </c>
      <c r="P3244" s="1">
        <f t="shared" si="101"/>
        <v>3.2273818723125205E-5</v>
      </c>
    </row>
    <row r="3245" spans="1:16" x14ac:dyDescent="0.3">
      <c r="A3245" t="s">
        <v>201</v>
      </c>
      <c r="B3245">
        <v>16.350000000000001</v>
      </c>
      <c r="C3245" t="s">
        <v>15</v>
      </c>
      <c r="D3245">
        <v>2.06E-2</v>
      </c>
      <c r="E3245" t="s">
        <v>33</v>
      </c>
      <c r="F3245">
        <v>53.231999999999999</v>
      </c>
      <c r="G3245" t="s">
        <v>48</v>
      </c>
      <c r="H3245">
        <v>2002</v>
      </c>
      <c r="J3245" t="s">
        <v>49</v>
      </c>
      <c r="K3245" t="s">
        <v>20</v>
      </c>
      <c r="L3245">
        <v>727.05359999999996</v>
      </c>
      <c r="M3245" t="s">
        <v>21</v>
      </c>
      <c r="N3245" t="s">
        <v>22</v>
      </c>
      <c r="O3245" t="str">
        <f t="shared" si="100"/>
        <v xml:space="preserve">Tier 2-Supermarket </v>
      </c>
      <c r="P3245" s="1">
        <f t="shared" si="101"/>
        <v>1.5190952605884793E-5</v>
      </c>
    </row>
    <row r="3246" spans="1:16" x14ac:dyDescent="0.3">
      <c r="A3246" t="s">
        <v>1395</v>
      </c>
      <c r="B3246">
        <v>16.350000000000001</v>
      </c>
      <c r="C3246" t="s">
        <v>15</v>
      </c>
      <c r="D3246">
        <v>1.7000000000000001E-2</v>
      </c>
      <c r="E3246" t="s">
        <v>38</v>
      </c>
      <c r="F3246">
        <v>97.441000000000003</v>
      </c>
      <c r="G3246" t="s">
        <v>39</v>
      </c>
      <c r="H3246">
        <v>1987</v>
      </c>
      <c r="I3246" t="s">
        <v>40</v>
      </c>
      <c r="J3246" t="s">
        <v>27</v>
      </c>
      <c r="K3246" t="s">
        <v>20</v>
      </c>
      <c r="L3246">
        <v>772.32799999999997</v>
      </c>
      <c r="M3246" t="s">
        <v>38</v>
      </c>
      <c r="N3246" t="s">
        <v>22</v>
      </c>
      <c r="O3246" t="str">
        <f t="shared" si="100"/>
        <v xml:space="preserve">Tier 3-Supermarket </v>
      </c>
      <c r="P3246" s="1">
        <f t="shared" si="101"/>
        <v>1.6136909361562603E-5</v>
      </c>
    </row>
    <row r="3247" spans="1:16" x14ac:dyDescent="0.3">
      <c r="A3247" t="s">
        <v>250</v>
      </c>
      <c r="B3247">
        <v>16.350000000000001</v>
      </c>
      <c r="C3247" t="s">
        <v>15</v>
      </c>
      <c r="D3247">
        <v>9.06E-2</v>
      </c>
      <c r="E3247" t="s">
        <v>38</v>
      </c>
      <c r="F3247">
        <v>198.21100000000001</v>
      </c>
      <c r="G3247" t="s">
        <v>54</v>
      </c>
      <c r="H3247">
        <v>1997</v>
      </c>
      <c r="I3247" t="s">
        <v>55</v>
      </c>
      <c r="J3247" t="s">
        <v>19</v>
      </c>
      <c r="K3247" t="s">
        <v>20</v>
      </c>
      <c r="L3247">
        <v>1964.11</v>
      </c>
      <c r="M3247" t="s">
        <v>38</v>
      </c>
      <c r="N3247" t="s">
        <v>22</v>
      </c>
      <c r="O3247" t="str">
        <f t="shared" si="100"/>
        <v xml:space="preserve">Tier 1-Supermarket </v>
      </c>
      <c r="P3247" s="1">
        <f t="shared" si="101"/>
        <v>4.1037829841904889E-5</v>
      </c>
    </row>
    <row r="3248" spans="1:16" x14ac:dyDescent="0.3">
      <c r="A3248" t="s">
        <v>232</v>
      </c>
      <c r="B3248">
        <v>16.350000000000001</v>
      </c>
      <c r="C3248" t="s">
        <v>24</v>
      </c>
      <c r="D3248">
        <v>0.1045</v>
      </c>
      <c r="E3248" t="s">
        <v>33</v>
      </c>
      <c r="F3248">
        <v>227.10599999999999</v>
      </c>
      <c r="G3248" t="s">
        <v>34</v>
      </c>
      <c r="H3248">
        <v>1998</v>
      </c>
      <c r="J3248" t="s">
        <v>27</v>
      </c>
      <c r="K3248" t="s">
        <v>35</v>
      </c>
      <c r="L3248">
        <v>225.7062</v>
      </c>
      <c r="M3248" t="s">
        <v>21</v>
      </c>
      <c r="N3248" t="s">
        <v>57</v>
      </c>
      <c r="O3248" t="str">
        <f t="shared" si="100"/>
        <v>Tier 3-Grocery Stor</v>
      </c>
      <c r="P3248" s="1">
        <f t="shared" si="101"/>
        <v>4.7158726496290704E-6</v>
      </c>
    </row>
    <row r="3249" spans="1:16" x14ac:dyDescent="0.3">
      <c r="A3249" t="s">
        <v>538</v>
      </c>
      <c r="B3249">
        <v>16.350000000000001</v>
      </c>
      <c r="C3249" t="s">
        <v>15</v>
      </c>
      <c r="D3249">
        <v>0</v>
      </c>
      <c r="E3249" t="s">
        <v>38</v>
      </c>
      <c r="F3249">
        <v>127.902</v>
      </c>
      <c r="G3249" t="s">
        <v>51</v>
      </c>
      <c r="H3249">
        <v>2007</v>
      </c>
      <c r="J3249" t="s">
        <v>49</v>
      </c>
      <c r="K3249" t="s">
        <v>20</v>
      </c>
      <c r="L3249">
        <v>2150.5340000000001</v>
      </c>
      <c r="M3249" t="s">
        <v>38</v>
      </c>
      <c r="N3249" t="s">
        <v>36</v>
      </c>
      <c r="O3249" t="str">
        <f t="shared" si="100"/>
        <v xml:space="preserve">Tier 2-Supermarket </v>
      </c>
      <c r="P3249" s="1">
        <f t="shared" si="101"/>
        <v>4.4932945894695865E-5</v>
      </c>
    </row>
    <row r="3250" spans="1:16" x14ac:dyDescent="0.3">
      <c r="A3250" t="s">
        <v>250</v>
      </c>
      <c r="B3250">
        <v>16.350000000000001</v>
      </c>
      <c r="C3250" t="s">
        <v>72</v>
      </c>
      <c r="D3250">
        <v>9.11E-2</v>
      </c>
      <c r="E3250" t="s">
        <v>38</v>
      </c>
      <c r="F3250">
        <v>196.81100000000001</v>
      </c>
      <c r="G3250" t="s">
        <v>51</v>
      </c>
      <c r="H3250">
        <v>2007</v>
      </c>
      <c r="J3250" t="s">
        <v>49</v>
      </c>
      <c r="K3250" t="s">
        <v>20</v>
      </c>
      <c r="L3250">
        <v>3338.9870000000001</v>
      </c>
      <c r="M3250" t="s">
        <v>38</v>
      </c>
      <c r="N3250" t="s">
        <v>22</v>
      </c>
      <c r="O3250" t="str">
        <f t="shared" si="100"/>
        <v xml:space="preserve">Tier 2-Supermarket </v>
      </c>
      <c r="P3250" s="1">
        <f t="shared" si="101"/>
        <v>6.9764310731238325E-5</v>
      </c>
    </row>
    <row r="3251" spans="1:16" x14ac:dyDescent="0.3">
      <c r="A3251" t="s">
        <v>232</v>
      </c>
      <c r="B3251">
        <v>16.350000000000001</v>
      </c>
      <c r="C3251" t="s">
        <v>24</v>
      </c>
      <c r="D3251">
        <v>6.2700000000000006E-2</v>
      </c>
      <c r="E3251" t="s">
        <v>33</v>
      </c>
      <c r="F3251">
        <v>225.60599999999999</v>
      </c>
      <c r="G3251" t="s">
        <v>26</v>
      </c>
      <c r="H3251">
        <v>2009</v>
      </c>
      <c r="I3251" t="s">
        <v>18</v>
      </c>
      <c r="J3251" t="s">
        <v>27</v>
      </c>
      <c r="K3251" t="s">
        <v>28</v>
      </c>
      <c r="L3251">
        <v>1579.9434000000001</v>
      </c>
      <c r="M3251" t="s">
        <v>21</v>
      </c>
      <c r="N3251" t="s">
        <v>22</v>
      </c>
      <c r="O3251" t="str">
        <f t="shared" si="100"/>
        <v xml:space="preserve">Tier 3-Supermarket </v>
      </c>
      <c r="P3251" s="1">
        <f t="shared" si="101"/>
        <v>3.3011108547403494E-5</v>
      </c>
    </row>
    <row r="3252" spans="1:16" x14ac:dyDescent="0.3">
      <c r="A3252" t="s">
        <v>556</v>
      </c>
      <c r="B3252">
        <v>16.350000000000001</v>
      </c>
      <c r="C3252" t="s">
        <v>15</v>
      </c>
      <c r="D3252">
        <v>1.34E-2</v>
      </c>
      <c r="E3252" t="s">
        <v>161</v>
      </c>
      <c r="F3252">
        <v>106.128</v>
      </c>
      <c r="G3252" t="s">
        <v>65</v>
      </c>
      <c r="H3252">
        <v>2004</v>
      </c>
      <c r="I3252" t="s">
        <v>55</v>
      </c>
      <c r="J3252" t="s">
        <v>49</v>
      </c>
      <c r="K3252" t="s">
        <v>20</v>
      </c>
      <c r="L3252">
        <v>1917.5039999999999</v>
      </c>
      <c r="M3252" t="s">
        <v>45</v>
      </c>
      <c r="N3252" t="s">
        <v>22</v>
      </c>
      <c r="O3252" t="str">
        <f t="shared" si="100"/>
        <v xml:space="preserve">Tier 2-Supermarket </v>
      </c>
      <c r="P3252" s="1">
        <f t="shared" si="101"/>
        <v>4.006405082870715E-5</v>
      </c>
    </row>
    <row r="3253" spans="1:16" x14ac:dyDescent="0.3">
      <c r="A3253" t="s">
        <v>556</v>
      </c>
      <c r="B3253">
        <v>16.350000000000001</v>
      </c>
      <c r="C3253" t="s">
        <v>15</v>
      </c>
      <c r="D3253">
        <v>1.34E-2</v>
      </c>
      <c r="E3253" t="s">
        <v>161</v>
      </c>
      <c r="F3253">
        <v>105.52800000000001</v>
      </c>
      <c r="G3253" t="s">
        <v>39</v>
      </c>
      <c r="H3253">
        <v>1987</v>
      </c>
      <c r="I3253" t="s">
        <v>40</v>
      </c>
      <c r="J3253" t="s">
        <v>27</v>
      </c>
      <c r="K3253" t="s">
        <v>20</v>
      </c>
      <c r="L3253">
        <v>2024.0319999999999</v>
      </c>
      <c r="M3253" t="s">
        <v>45</v>
      </c>
      <c r="N3253" t="s">
        <v>22</v>
      </c>
      <c r="O3253" t="str">
        <f t="shared" si="100"/>
        <v xml:space="preserve">Tier 3-Supermarket </v>
      </c>
      <c r="P3253" s="1">
        <f t="shared" si="101"/>
        <v>4.2289831430301988E-5</v>
      </c>
    </row>
    <row r="3254" spans="1:16" x14ac:dyDescent="0.3">
      <c r="A3254" t="s">
        <v>538</v>
      </c>
      <c r="B3254">
        <v>16.350000000000001</v>
      </c>
      <c r="C3254" t="s">
        <v>15</v>
      </c>
      <c r="D3254">
        <v>5.8000000000000003E-2</v>
      </c>
      <c r="E3254" t="s">
        <v>38</v>
      </c>
      <c r="F3254">
        <v>124.80200000000001</v>
      </c>
      <c r="G3254" t="s">
        <v>34</v>
      </c>
      <c r="H3254">
        <v>1998</v>
      </c>
      <c r="J3254" t="s">
        <v>27</v>
      </c>
      <c r="K3254" t="s">
        <v>35</v>
      </c>
      <c r="L3254">
        <v>253.00399999999999</v>
      </c>
      <c r="M3254" t="s">
        <v>38</v>
      </c>
      <c r="N3254" t="s">
        <v>22</v>
      </c>
      <c r="O3254" t="str">
        <f t="shared" si="100"/>
        <v>Tier 3-Grocery Stor</v>
      </c>
      <c r="P3254" s="1">
        <f t="shared" si="101"/>
        <v>5.2862289287877485E-6</v>
      </c>
    </row>
    <row r="3255" spans="1:16" x14ac:dyDescent="0.3">
      <c r="A3255" t="s">
        <v>714</v>
      </c>
      <c r="B3255">
        <v>16.350000000000001</v>
      </c>
      <c r="C3255" t="s">
        <v>15</v>
      </c>
      <c r="D3255">
        <v>2.9600000000000001E-2</v>
      </c>
      <c r="E3255" t="s">
        <v>38</v>
      </c>
      <c r="F3255">
        <v>256.46499999999997</v>
      </c>
      <c r="G3255" t="s">
        <v>26</v>
      </c>
      <c r="H3255">
        <v>2009</v>
      </c>
      <c r="I3255" t="s">
        <v>18</v>
      </c>
      <c r="J3255" t="s">
        <v>27</v>
      </c>
      <c r="K3255" t="s">
        <v>28</v>
      </c>
      <c r="L3255">
        <v>515.32920000000001</v>
      </c>
      <c r="M3255" t="s">
        <v>38</v>
      </c>
      <c r="N3255" t="s">
        <v>22</v>
      </c>
      <c r="O3255" t="str">
        <f t="shared" si="100"/>
        <v xml:space="preserve">Tier 3-Supermarket </v>
      </c>
      <c r="P3255" s="1">
        <f t="shared" si="101"/>
        <v>1.0767213660215046E-5</v>
      </c>
    </row>
    <row r="3256" spans="1:16" x14ac:dyDescent="0.3">
      <c r="A3256" t="s">
        <v>538</v>
      </c>
      <c r="B3256">
        <v>16.350000000000001</v>
      </c>
      <c r="C3256" t="s">
        <v>15</v>
      </c>
      <c r="D3256">
        <v>3.4700000000000002E-2</v>
      </c>
      <c r="E3256" t="s">
        <v>38</v>
      </c>
      <c r="F3256">
        <v>125.602</v>
      </c>
      <c r="G3256" t="s">
        <v>17</v>
      </c>
      <c r="H3256">
        <v>1999</v>
      </c>
      <c r="I3256" t="s">
        <v>18</v>
      </c>
      <c r="J3256" t="s">
        <v>19</v>
      </c>
      <c r="K3256" t="s">
        <v>20</v>
      </c>
      <c r="L3256">
        <v>3036.0479999999998</v>
      </c>
      <c r="M3256" t="s">
        <v>38</v>
      </c>
      <c r="N3256" t="s">
        <v>22</v>
      </c>
      <c r="O3256" t="str">
        <f t="shared" si="100"/>
        <v xml:space="preserve">Tier 1-Supermarket </v>
      </c>
      <c r="P3256" s="1">
        <f t="shared" si="101"/>
        <v>6.3434747145452985E-5</v>
      </c>
    </row>
    <row r="3257" spans="1:16" x14ac:dyDescent="0.3">
      <c r="A3257" t="s">
        <v>59</v>
      </c>
      <c r="B3257">
        <v>16.350000000000001</v>
      </c>
      <c r="C3257" t="s">
        <v>15</v>
      </c>
      <c r="D3257">
        <v>0.114</v>
      </c>
      <c r="E3257" t="s">
        <v>33</v>
      </c>
      <c r="F3257">
        <v>198.24299999999999</v>
      </c>
      <c r="G3257" t="s">
        <v>34</v>
      </c>
      <c r="H3257">
        <v>1998</v>
      </c>
      <c r="J3257" t="s">
        <v>27</v>
      </c>
      <c r="K3257" t="s">
        <v>35</v>
      </c>
      <c r="L3257">
        <v>790.97040000000004</v>
      </c>
      <c r="M3257" t="s">
        <v>21</v>
      </c>
      <c r="N3257" t="s">
        <v>57</v>
      </c>
      <c r="O3257" t="str">
        <f t="shared" si="100"/>
        <v>Tier 3-Grocery Stor</v>
      </c>
      <c r="P3257" s="1">
        <f t="shared" si="101"/>
        <v>1.6526420966841698E-5</v>
      </c>
    </row>
    <row r="3258" spans="1:16" x14ac:dyDescent="0.3">
      <c r="A3258" t="s">
        <v>232</v>
      </c>
      <c r="B3258">
        <v>16.350000000000001</v>
      </c>
      <c r="C3258" t="s">
        <v>24</v>
      </c>
      <c r="D3258">
        <v>6.2399999999999997E-2</v>
      </c>
      <c r="E3258" t="s">
        <v>33</v>
      </c>
      <c r="F3258">
        <v>224.006</v>
      </c>
      <c r="G3258" t="s">
        <v>39</v>
      </c>
      <c r="H3258">
        <v>1987</v>
      </c>
      <c r="I3258" t="s">
        <v>40</v>
      </c>
      <c r="J3258" t="s">
        <v>27</v>
      </c>
      <c r="K3258" t="s">
        <v>20</v>
      </c>
      <c r="L3258">
        <v>4288.4178000000002</v>
      </c>
      <c r="M3258" t="s">
        <v>21</v>
      </c>
      <c r="N3258" t="s">
        <v>22</v>
      </c>
      <c r="O3258" t="str">
        <f t="shared" si="100"/>
        <v xml:space="preserve">Tier 3-Supermarket </v>
      </c>
      <c r="P3258" s="1">
        <f t="shared" si="101"/>
        <v>8.9601580342952349E-5</v>
      </c>
    </row>
    <row r="3259" spans="1:16" x14ac:dyDescent="0.3">
      <c r="A3259" t="s">
        <v>556</v>
      </c>
      <c r="B3259">
        <v>16.350000000000001</v>
      </c>
      <c r="C3259" t="s">
        <v>15</v>
      </c>
      <c r="D3259">
        <v>1.34E-2</v>
      </c>
      <c r="E3259" t="s">
        <v>161</v>
      </c>
      <c r="F3259">
        <v>104.52800000000001</v>
      </c>
      <c r="G3259" t="s">
        <v>51</v>
      </c>
      <c r="H3259">
        <v>2007</v>
      </c>
      <c r="J3259" t="s">
        <v>49</v>
      </c>
      <c r="K3259" t="s">
        <v>20</v>
      </c>
      <c r="L3259">
        <v>1065.28</v>
      </c>
      <c r="M3259" t="s">
        <v>45</v>
      </c>
      <c r="N3259" t="s">
        <v>22</v>
      </c>
      <c r="O3259" t="str">
        <f t="shared" si="100"/>
        <v xml:space="preserve">Tier 2-Supermarket </v>
      </c>
      <c r="P3259" s="1">
        <f t="shared" si="101"/>
        <v>2.2257806015948416E-5</v>
      </c>
    </row>
    <row r="3260" spans="1:16" x14ac:dyDescent="0.3">
      <c r="A3260" t="s">
        <v>538</v>
      </c>
      <c r="B3260">
        <v>16.350000000000001</v>
      </c>
      <c r="C3260" t="s">
        <v>15</v>
      </c>
      <c r="D3260">
        <v>3.4799999999999998E-2</v>
      </c>
      <c r="E3260" t="s">
        <v>38</v>
      </c>
      <c r="F3260">
        <v>128.40199999999999</v>
      </c>
      <c r="G3260" t="s">
        <v>26</v>
      </c>
      <c r="H3260">
        <v>2009</v>
      </c>
      <c r="I3260" t="s">
        <v>18</v>
      </c>
      <c r="J3260" t="s">
        <v>27</v>
      </c>
      <c r="K3260" t="s">
        <v>28</v>
      </c>
      <c r="L3260">
        <v>1265.02</v>
      </c>
      <c r="M3260" t="s">
        <v>38</v>
      </c>
      <c r="N3260" t="s">
        <v>22</v>
      </c>
      <c r="O3260" t="str">
        <f t="shared" si="100"/>
        <v xml:space="preserve">Tier 3-Supermarket </v>
      </c>
      <c r="P3260" s="1">
        <f t="shared" si="101"/>
        <v>2.6431144643938745E-5</v>
      </c>
    </row>
    <row r="3261" spans="1:16" x14ac:dyDescent="0.3">
      <c r="A3261" t="s">
        <v>201</v>
      </c>
      <c r="B3261">
        <v>16.350000000000001</v>
      </c>
      <c r="C3261" t="s">
        <v>15</v>
      </c>
      <c r="D3261">
        <v>2.07E-2</v>
      </c>
      <c r="E3261" t="s">
        <v>33</v>
      </c>
      <c r="F3261">
        <v>50.832000000000001</v>
      </c>
      <c r="G3261" t="s">
        <v>51</v>
      </c>
      <c r="H3261">
        <v>2007</v>
      </c>
      <c r="J3261" t="s">
        <v>49</v>
      </c>
      <c r="K3261" t="s">
        <v>20</v>
      </c>
      <c r="L3261">
        <v>1298.31</v>
      </c>
      <c r="M3261" t="s">
        <v>21</v>
      </c>
      <c r="N3261" t="s">
        <v>22</v>
      </c>
      <c r="O3261" t="str">
        <f t="shared" si="100"/>
        <v xml:space="preserve">Tier 2-Supermarket </v>
      </c>
      <c r="P3261" s="1">
        <f t="shared" si="101"/>
        <v>2.7126701081937131E-5</v>
      </c>
    </row>
    <row r="3262" spans="1:16" x14ac:dyDescent="0.3">
      <c r="A3262" t="s">
        <v>201</v>
      </c>
      <c r="B3262">
        <v>16.350000000000001</v>
      </c>
      <c r="C3262" t="s">
        <v>15</v>
      </c>
      <c r="D3262">
        <v>3.44E-2</v>
      </c>
      <c r="E3262" t="s">
        <v>33</v>
      </c>
      <c r="F3262">
        <v>50.832000000000001</v>
      </c>
      <c r="G3262" t="s">
        <v>34</v>
      </c>
      <c r="H3262">
        <v>1998</v>
      </c>
      <c r="J3262" t="s">
        <v>27</v>
      </c>
      <c r="K3262" t="s">
        <v>35</v>
      </c>
      <c r="L3262">
        <v>155.7972</v>
      </c>
      <c r="M3262" t="s">
        <v>21</v>
      </c>
      <c r="N3262" t="s">
        <v>22</v>
      </c>
      <c r="O3262" t="str">
        <f t="shared" si="100"/>
        <v>Tier 3-Grocery Stor</v>
      </c>
      <c r="P3262" s="1">
        <f t="shared" si="101"/>
        <v>3.2552041298324557E-6</v>
      </c>
    </row>
    <row r="3263" spans="1:16" x14ac:dyDescent="0.3">
      <c r="A3263" t="s">
        <v>294</v>
      </c>
      <c r="B3263">
        <v>16.350000000000001</v>
      </c>
      <c r="C3263" t="s">
        <v>15</v>
      </c>
      <c r="D3263">
        <v>3.27E-2</v>
      </c>
      <c r="E3263" t="s">
        <v>31</v>
      </c>
      <c r="F3263">
        <v>165.48400000000001</v>
      </c>
      <c r="G3263" t="s">
        <v>26</v>
      </c>
      <c r="H3263">
        <v>2009</v>
      </c>
      <c r="I3263" t="s">
        <v>18</v>
      </c>
      <c r="J3263" t="s">
        <v>27</v>
      </c>
      <c r="K3263" t="s">
        <v>28</v>
      </c>
      <c r="L3263">
        <v>1492.0578</v>
      </c>
      <c r="M3263" t="s">
        <v>21</v>
      </c>
      <c r="N3263" t="s">
        <v>22</v>
      </c>
      <c r="O3263" t="str">
        <f t="shared" si="100"/>
        <v xml:space="preserve">Tier 3-Supermarket </v>
      </c>
      <c r="P3263" s="1">
        <f t="shared" si="101"/>
        <v>3.1174839551087752E-5</v>
      </c>
    </row>
    <row r="3264" spans="1:16" x14ac:dyDescent="0.3">
      <c r="A3264" t="s">
        <v>1395</v>
      </c>
      <c r="B3264">
        <v>16.350000000000001</v>
      </c>
      <c r="C3264" t="s">
        <v>15</v>
      </c>
      <c r="D3264">
        <v>2.8400000000000002E-2</v>
      </c>
      <c r="E3264" t="s">
        <v>38</v>
      </c>
      <c r="F3264">
        <v>98.141000000000005</v>
      </c>
      <c r="G3264" t="s">
        <v>34</v>
      </c>
      <c r="H3264">
        <v>1998</v>
      </c>
      <c r="J3264" t="s">
        <v>27</v>
      </c>
      <c r="K3264" t="s">
        <v>35</v>
      </c>
      <c r="L3264">
        <v>386.16399999999999</v>
      </c>
      <c r="M3264" t="s">
        <v>38</v>
      </c>
      <c r="N3264" t="s">
        <v>22</v>
      </c>
      <c r="O3264" t="str">
        <f t="shared" si="100"/>
        <v>Tier 3-Grocery Stor</v>
      </c>
      <c r="P3264" s="1">
        <f t="shared" si="101"/>
        <v>8.0684546807813013E-6</v>
      </c>
    </row>
    <row r="3265" spans="1:16" x14ac:dyDescent="0.3">
      <c r="A3265" t="s">
        <v>294</v>
      </c>
      <c r="B3265">
        <v>16.350000000000001</v>
      </c>
      <c r="C3265" t="s">
        <v>15</v>
      </c>
      <c r="D3265">
        <v>3.27E-2</v>
      </c>
      <c r="E3265" t="s">
        <v>31</v>
      </c>
      <c r="F3265">
        <v>165.78399999999999</v>
      </c>
      <c r="G3265" t="s">
        <v>51</v>
      </c>
      <c r="H3265">
        <v>2007</v>
      </c>
      <c r="J3265" t="s">
        <v>49</v>
      </c>
      <c r="K3265" t="s">
        <v>20</v>
      </c>
      <c r="L3265">
        <v>1823.6261999999999</v>
      </c>
      <c r="M3265" t="s">
        <v>21</v>
      </c>
      <c r="N3265" t="s">
        <v>22</v>
      </c>
      <c r="O3265" t="str">
        <f t="shared" si="100"/>
        <v xml:space="preserve">Tier 2-Supermarket </v>
      </c>
      <c r="P3265" s="1">
        <f t="shared" si="101"/>
        <v>3.8102581673551694E-5</v>
      </c>
    </row>
    <row r="3266" spans="1:16" x14ac:dyDescent="0.3">
      <c r="A3266" t="s">
        <v>201</v>
      </c>
      <c r="B3266">
        <v>16.350000000000001</v>
      </c>
      <c r="C3266" t="s">
        <v>15</v>
      </c>
      <c r="D3266">
        <v>2.0500000000000001E-2</v>
      </c>
      <c r="E3266" t="s">
        <v>33</v>
      </c>
      <c r="F3266">
        <v>49.932000000000002</v>
      </c>
      <c r="G3266" t="s">
        <v>65</v>
      </c>
      <c r="H3266">
        <v>2004</v>
      </c>
      <c r="I3266" t="s">
        <v>55</v>
      </c>
      <c r="J3266" t="s">
        <v>49</v>
      </c>
      <c r="K3266" t="s">
        <v>20</v>
      </c>
      <c r="L3266">
        <v>259.66199999999998</v>
      </c>
      <c r="M3266" t="s">
        <v>21</v>
      </c>
      <c r="N3266" t="s">
        <v>22</v>
      </c>
      <c r="O3266" t="str">
        <f t="shared" ref="O3266:O3329" si="102">_xlfn.CONCAT(J3266,"-", LEFT(K3266,12))</f>
        <v xml:space="preserve">Tier 2-Supermarket </v>
      </c>
      <c r="P3266" s="1">
        <f t="shared" ref="P3266:P3329" si="103">L3266/SUM(L:L)</f>
        <v>5.4253402163874258E-6</v>
      </c>
    </row>
    <row r="3267" spans="1:16" x14ac:dyDescent="0.3">
      <c r="A3267" t="s">
        <v>1395</v>
      </c>
      <c r="B3267">
        <v>16.350000000000001</v>
      </c>
      <c r="C3267" t="s">
        <v>15</v>
      </c>
      <c r="D3267">
        <v>1.7000000000000001E-2</v>
      </c>
      <c r="E3267" t="s">
        <v>38</v>
      </c>
      <c r="F3267">
        <v>95.741</v>
      </c>
      <c r="G3267" t="s">
        <v>54</v>
      </c>
      <c r="H3267">
        <v>1997</v>
      </c>
      <c r="I3267" t="s">
        <v>55</v>
      </c>
      <c r="J3267" t="s">
        <v>19</v>
      </c>
      <c r="K3267" t="s">
        <v>20</v>
      </c>
      <c r="L3267">
        <v>965.41</v>
      </c>
      <c r="M3267" t="s">
        <v>38</v>
      </c>
      <c r="N3267" t="s">
        <v>22</v>
      </c>
      <c r="O3267" t="str">
        <f t="shared" si="102"/>
        <v xml:space="preserve">Tier 1-Supermarket </v>
      </c>
      <c r="P3267" s="1">
        <f t="shared" si="103"/>
        <v>2.0171136701953252E-5</v>
      </c>
    </row>
    <row r="3268" spans="1:16" x14ac:dyDescent="0.3">
      <c r="A3268" t="s">
        <v>294</v>
      </c>
      <c r="B3268">
        <v>16.350000000000001</v>
      </c>
      <c r="C3268" t="s">
        <v>15</v>
      </c>
      <c r="D3268">
        <v>3.2500000000000001E-2</v>
      </c>
      <c r="E3268" t="s">
        <v>31</v>
      </c>
      <c r="F3268">
        <v>165.78399999999999</v>
      </c>
      <c r="G3268" t="s">
        <v>54</v>
      </c>
      <c r="H3268">
        <v>1997</v>
      </c>
      <c r="I3268" t="s">
        <v>55</v>
      </c>
      <c r="J3268" t="s">
        <v>19</v>
      </c>
      <c r="K3268" t="s">
        <v>20</v>
      </c>
      <c r="L3268">
        <v>2652.5472</v>
      </c>
      <c r="M3268" t="s">
        <v>21</v>
      </c>
      <c r="N3268" t="s">
        <v>22</v>
      </c>
      <c r="O3268" t="str">
        <f t="shared" si="102"/>
        <v xml:space="preserve">Tier 1-Supermarket </v>
      </c>
      <c r="P3268" s="1">
        <f t="shared" si="103"/>
        <v>5.5421936979711555E-5</v>
      </c>
    </row>
    <row r="3269" spans="1:16" x14ac:dyDescent="0.3">
      <c r="A3269" t="s">
        <v>714</v>
      </c>
      <c r="B3269">
        <v>16.350000000000001</v>
      </c>
      <c r="C3269" t="s">
        <v>15</v>
      </c>
      <c r="D3269">
        <v>2.9399999999999999E-2</v>
      </c>
      <c r="E3269" t="s">
        <v>38</v>
      </c>
      <c r="F3269">
        <v>256.96499999999997</v>
      </c>
      <c r="G3269" t="s">
        <v>39</v>
      </c>
      <c r="H3269">
        <v>1987</v>
      </c>
      <c r="I3269" t="s">
        <v>40</v>
      </c>
      <c r="J3269" t="s">
        <v>27</v>
      </c>
      <c r="K3269" t="s">
        <v>20</v>
      </c>
      <c r="L3269">
        <v>4637.9628000000002</v>
      </c>
      <c r="M3269" t="s">
        <v>38</v>
      </c>
      <c r="N3269" t="s">
        <v>22</v>
      </c>
      <c r="O3269" t="str">
        <f t="shared" si="102"/>
        <v xml:space="preserve">Tier 3-Supermarket </v>
      </c>
      <c r="P3269" s="1">
        <f t="shared" si="103"/>
        <v>9.6904922941935421E-5</v>
      </c>
    </row>
    <row r="3270" spans="1:16" x14ac:dyDescent="0.3">
      <c r="A3270" t="s">
        <v>1395</v>
      </c>
      <c r="B3270">
        <v>16.350000000000001</v>
      </c>
      <c r="C3270" t="s">
        <v>15</v>
      </c>
      <c r="D3270">
        <v>1.7000000000000001E-2</v>
      </c>
      <c r="E3270" t="s">
        <v>38</v>
      </c>
      <c r="F3270">
        <v>98.540999999999997</v>
      </c>
      <c r="G3270" t="s">
        <v>65</v>
      </c>
      <c r="H3270">
        <v>2004</v>
      </c>
      <c r="I3270" t="s">
        <v>55</v>
      </c>
      <c r="J3270" t="s">
        <v>49</v>
      </c>
      <c r="K3270" t="s">
        <v>20</v>
      </c>
      <c r="L3270">
        <v>772.32799999999997</v>
      </c>
      <c r="M3270" t="s">
        <v>38</v>
      </c>
      <c r="N3270" t="s">
        <v>22</v>
      </c>
      <c r="O3270" t="str">
        <f t="shared" si="102"/>
        <v xml:space="preserve">Tier 2-Supermarket </v>
      </c>
      <c r="P3270" s="1">
        <f t="shared" si="103"/>
        <v>1.6136909361562603E-5</v>
      </c>
    </row>
    <row r="3271" spans="1:16" x14ac:dyDescent="0.3">
      <c r="A3271" t="s">
        <v>714</v>
      </c>
      <c r="B3271">
        <v>16.350000000000001</v>
      </c>
      <c r="C3271" t="s">
        <v>15</v>
      </c>
      <c r="D3271">
        <v>2.9499999999999998E-2</v>
      </c>
      <c r="E3271" t="s">
        <v>38</v>
      </c>
      <c r="F3271">
        <v>256.26499999999999</v>
      </c>
      <c r="G3271" t="s">
        <v>48</v>
      </c>
      <c r="H3271">
        <v>2002</v>
      </c>
      <c r="J3271" t="s">
        <v>49</v>
      </c>
      <c r="K3271" t="s">
        <v>20</v>
      </c>
      <c r="L3271">
        <v>2329.1012000000001</v>
      </c>
      <c r="M3271" t="s">
        <v>38</v>
      </c>
      <c r="N3271" t="s">
        <v>22</v>
      </c>
      <c r="O3271" t="str">
        <f t="shared" si="102"/>
        <v xml:space="preserve">Tier 2-Supermarket </v>
      </c>
      <c r="P3271" s="1">
        <f t="shared" si="103"/>
        <v>4.8663903106331368E-5</v>
      </c>
    </row>
    <row r="3272" spans="1:16" x14ac:dyDescent="0.3">
      <c r="A3272" t="s">
        <v>59</v>
      </c>
      <c r="B3272">
        <v>16.350000000000001</v>
      </c>
      <c r="C3272" t="s">
        <v>15</v>
      </c>
      <c r="D3272">
        <v>6.8099999999999994E-2</v>
      </c>
      <c r="E3272" t="s">
        <v>33</v>
      </c>
      <c r="F3272">
        <v>199.143</v>
      </c>
      <c r="G3272" t="s">
        <v>65</v>
      </c>
      <c r="H3272">
        <v>2004</v>
      </c>
      <c r="I3272" t="s">
        <v>55</v>
      </c>
      <c r="J3272" t="s">
        <v>49</v>
      </c>
      <c r="K3272" t="s">
        <v>20</v>
      </c>
      <c r="L3272">
        <v>3055.6653999999999</v>
      </c>
      <c r="M3272" t="s">
        <v>21</v>
      </c>
      <c r="N3272" t="s">
        <v>22</v>
      </c>
      <c r="O3272" t="str">
        <f t="shared" si="102"/>
        <v xml:space="preserve">Tier 2-Supermarket </v>
      </c>
      <c r="P3272" s="1">
        <f t="shared" si="103"/>
        <v>6.3844630259504939E-5</v>
      </c>
    </row>
    <row r="3273" spans="1:16" x14ac:dyDescent="0.3">
      <c r="A3273" t="s">
        <v>556</v>
      </c>
      <c r="B3273">
        <v>16.350000000000001</v>
      </c>
      <c r="C3273" t="s">
        <v>15</v>
      </c>
      <c r="D3273">
        <v>1.34E-2</v>
      </c>
      <c r="E3273" t="s">
        <v>161</v>
      </c>
      <c r="F3273">
        <v>105.22799999999999</v>
      </c>
      <c r="G3273" t="s">
        <v>54</v>
      </c>
      <c r="H3273">
        <v>1997</v>
      </c>
      <c r="I3273" t="s">
        <v>55</v>
      </c>
      <c r="J3273" t="s">
        <v>19</v>
      </c>
      <c r="K3273" t="s">
        <v>20</v>
      </c>
      <c r="L3273">
        <v>1348.1476</v>
      </c>
      <c r="M3273" t="s">
        <v>45</v>
      </c>
      <c r="N3273" t="s">
        <v>22</v>
      </c>
      <c r="O3273" t="str">
        <f t="shared" si="102"/>
        <v xml:space="preserve">Tier 1-Supermarket </v>
      </c>
      <c r="P3273" s="1">
        <f t="shared" si="103"/>
        <v>2.8168000677442943E-5</v>
      </c>
    </row>
    <row r="3274" spans="1:16" x14ac:dyDescent="0.3">
      <c r="A3274" t="s">
        <v>59</v>
      </c>
      <c r="B3274">
        <v>16.350000000000001</v>
      </c>
      <c r="C3274" t="s">
        <v>15</v>
      </c>
      <c r="D3274">
        <v>6.8500000000000005E-2</v>
      </c>
      <c r="E3274" t="s">
        <v>33</v>
      </c>
      <c r="F3274">
        <v>197.143</v>
      </c>
      <c r="G3274" t="s">
        <v>51</v>
      </c>
      <c r="H3274">
        <v>2007</v>
      </c>
      <c r="J3274" t="s">
        <v>49</v>
      </c>
      <c r="K3274" t="s">
        <v>20</v>
      </c>
      <c r="L3274">
        <v>3231.6606999999999</v>
      </c>
      <c r="M3274" t="s">
        <v>21</v>
      </c>
      <c r="N3274" t="s">
        <v>22</v>
      </c>
      <c r="O3274" t="str">
        <f t="shared" si="102"/>
        <v xml:space="preserve">Tier 2-Supermarket </v>
      </c>
      <c r="P3274" s="1">
        <f t="shared" si="103"/>
        <v>6.7521850565075911E-5</v>
      </c>
    </row>
    <row r="3275" spans="1:16" x14ac:dyDescent="0.3">
      <c r="A3275" t="s">
        <v>250</v>
      </c>
      <c r="B3275">
        <v>16.350000000000001</v>
      </c>
      <c r="C3275" t="s">
        <v>15</v>
      </c>
      <c r="D3275">
        <v>9.0700000000000003E-2</v>
      </c>
      <c r="E3275" t="s">
        <v>38</v>
      </c>
      <c r="F3275">
        <v>195.11099999999999</v>
      </c>
      <c r="G3275" t="s">
        <v>17</v>
      </c>
      <c r="H3275">
        <v>1999</v>
      </c>
      <c r="I3275" t="s">
        <v>18</v>
      </c>
      <c r="J3275" t="s">
        <v>19</v>
      </c>
      <c r="K3275" t="s">
        <v>20</v>
      </c>
      <c r="L3275">
        <v>3333.7991000000002</v>
      </c>
      <c r="M3275" t="s">
        <v>38</v>
      </c>
      <c r="N3275" t="s">
        <v>22</v>
      </c>
      <c r="O3275" t="str">
        <f t="shared" si="102"/>
        <v xml:space="preserve">Tier 1-Supermarket </v>
      </c>
      <c r="P3275" s="1">
        <f t="shared" si="103"/>
        <v>6.9655915500097088E-5</v>
      </c>
    </row>
    <row r="3276" spans="1:16" x14ac:dyDescent="0.3">
      <c r="A3276" t="s">
        <v>1395</v>
      </c>
      <c r="B3276">
        <v>16.350000000000001</v>
      </c>
      <c r="C3276" t="s">
        <v>15</v>
      </c>
      <c r="D3276">
        <v>1.7000000000000001E-2</v>
      </c>
      <c r="E3276" t="s">
        <v>38</v>
      </c>
      <c r="F3276">
        <v>94.540999999999997</v>
      </c>
      <c r="G3276" t="s">
        <v>17</v>
      </c>
      <c r="H3276">
        <v>1999</v>
      </c>
      <c r="I3276" t="s">
        <v>18</v>
      </c>
      <c r="J3276" t="s">
        <v>19</v>
      </c>
      <c r="K3276" t="s">
        <v>20</v>
      </c>
      <c r="L3276">
        <v>1387.5628999999999</v>
      </c>
      <c r="M3276" t="s">
        <v>38</v>
      </c>
      <c r="N3276" t="s">
        <v>22</v>
      </c>
      <c r="O3276" t="str">
        <f t="shared" si="102"/>
        <v xml:space="preserve">Tier 1-Supermarket </v>
      </c>
      <c r="P3276" s="1">
        <f t="shared" si="103"/>
        <v>2.8991538246401724E-5</v>
      </c>
    </row>
    <row r="3277" spans="1:16" x14ac:dyDescent="0.3">
      <c r="A3277" t="s">
        <v>294</v>
      </c>
      <c r="B3277">
        <v>16.350000000000001</v>
      </c>
      <c r="C3277" t="s">
        <v>15</v>
      </c>
      <c r="D3277">
        <v>3.2500000000000001E-2</v>
      </c>
      <c r="E3277" t="s">
        <v>31</v>
      </c>
      <c r="F3277">
        <v>166.38399999999999</v>
      </c>
      <c r="G3277" t="s">
        <v>65</v>
      </c>
      <c r="H3277">
        <v>2004</v>
      </c>
      <c r="I3277" t="s">
        <v>55</v>
      </c>
      <c r="J3277" t="s">
        <v>49</v>
      </c>
      <c r="K3277" t="s">
        <v>20</v>
      </c>
      <c r="L3277">
        <v>2796.1801999999998</v>
      </c>
      <c r="M3277" t="s">
        <v>21</v>
      </c>
      <c r="N3277" t="s">
        <v>22</v>
      </c>
      <c r="O3277" t="str">
        <f t="shared" si="102"/>
        <v xml:space="preserve">Tier 2-Supermarket </v>
      </c>
      <c r="P3277" s="1">
        <f t="shared" si="103"/>
        <v>5.8422984076708323E-5</v>
      </c>
    </row>
    <row r="3278" spans="1:16" x14ac:dyDescent="0.3">
      <c r="A3278" t="s">
        <v>232</v>
      </c>
      <c r="B3278">
        <v>16.350000000000001</v>
      </c>
      <c r="C3278" t="s">
        <v>24</v>
      </c>
      <c r="D3278">
        <v>6.25E-2</v>
      </c>
      <c r="E3278" t="s">
        <v>33</v>
      </c>
      <c r="F3278">
        <v>226.506</v>
      </c>
      <c r="G3278" t="s">
        <v>48</v>
      </c>
      <c r="H3278">
        <v>2002</v>
      </c>
      <c r="J3278" t="s">
        <v>49</v>
      </c>
      <c r="K3278" t="s">
        <v>20</v>
      </c>
      <c r="L3278">
        <v>3769.6181000000001</v>
      </c>
      <c r="M3278" t="s">
        <v>21</v>
      </c>
      <c r="N3278" t="s">
        <v>22</v>
      </c>
      <c r="O3278" t="str">
        <f t="shared" si="102"/>
        <v xml:space="preserve">Tier 2-Supermarket </v>
      </c>
      <c r="P3278" s="1">
        <f t="shared" si="103"/>
        <v>7.8761854558433497E-5</v>
      </c>
    </row>
    <row r="3279" spans="1:16" x14ac:dyDescent="0.3">
      <c r="A3279" t="s">
        <v>250</v>
      </c>
      <c r="B3279">
        <v>16.350000000000001</v>
      </c>
      <c r="C3279" t="s">
        <v>15</v>
      </c>
      <c r="D3279">
        <v>9.0700000000000003E-2</v>
      </c>
      <c r="E3279" t="s">
        <v>38</v>
      </c>
      <c r="F3279">
        <v>196.411</v>
      </c>
      <c r="G3279" t="s">
        <v>48</v>
      </c>
      <c r="H3279">
        <v>2002</v>
      </c>
      <c r="J3279" t="s">
        <v>49</v>
      </c>
      <c r="K3279" t="s">
        <v>20</v>
      </c>
      <c r="L3279">
        <v>2748.8643999999999</v>
      </c>
      <c r="M3279" t="s">
        <v>38</v>
      </c>
      <c r="N3279" t="s">
        <v>22</v>
      </c>
      <c r="O3279" t="str">
        <f t="shared" si="102"/>
        <v xml:space="preserve">Tier 2-Supermarket </v>
      </c>
      <c r="P3279" s="1">
        <f t="shared" si="103"/>
        <v>5.7434374605123938E-5</v>
      </c>
    </row>
    <row r="3280" spans="1:16" x14ac:dyDescent="0.3">
      <c r="A3280" t="s">
        <v>232</v>
      </c>
      <c r="B3280">
        <v>16.350000000000001</v>
      </c>
      <c r="C3280" t="s">
        <v>24</v>
      </c>
      <c r="D3280">
        <v>6.2399999999999997E-2</v>
      </c>
      <c r="E3280" t="s">
        <v>33</v>
      </c>
      <c r="F3280">
        <v>224.70599999999999</v>
      </c>
      <c r="G3280" t="s">
        <v>65</v>
      </c>
      <c r="H3280">
        <v>2004</v>
      </c>
      <c r="I3280" t="s">
        <v>55</v>
      </c>
      <c r="J3280" t="s">
        <v>49</v>
      </c>
      <c r="K3280" t="s">
        <v>20</v>
      </c>
      <c r="L3280">
        <v>3999.5430999999999</v>
      </c>
      <c r="M3280" t="s">
        <v>21</v>
      </c>
      <c r="N3280" t="s">
        <v>22</v>
      </c>
      <c r="O3280" t="str">
        <f t="shared" si="102"/>
        <v xml:space="preserve">Tier 2-Supermarket </v>
      </c>
      <c r="P3280" s="1">
        <f t="shared" si="103"/>
        <v>8.3565874204176338E-5</v>
      </c>
    </row>
    <row r="3281" spans="1:16" x14ac:dyDescent="0.3">
      <c r="A3281" t="s">
        <v>538</v>
      </c>
      <c r="B3281">
        <v>16.350000000000001</v>
      </c>
      <c r="C3281" t="s">
        <v>15</v>
      </c>
      <c r="D3281">
        <v>3.4599999999999999E-2</v>
      </c>
      <c r="E3281" t="s">
        <v>38</v>
      </c>
      <c r="F3281">
        <v>127.402</v>
      </c>
      <c r="G3281" t="s">
        <v>39</v>
      </c>
      <c r="H3281">
        <v>1987</v>
      </c>
      <c r="I3281" t="s">
        <v>40</v>
      </c>
      <c r="J3281" t="s">
        <v>27</v>
      </c>
      <c r="K3281" t="s">
        <v>20</v>
      </c>
      <c r="L3281">
        <v>1959.2053000000001</v>
      </c>
      <c r="M3281" t="s">
        <v>38</v>
      </c>
      <c r="N3281" t="s">
        <v>22</v>
      </c>
      <c r="O3281" t="str">
        <f t="shared" si="102"/>
        <v xml:space="preserve">Tier 3-Supermarket </v>
      </c>
      <c r="P3281" s="1">
        <f t="shared" si="103"/>
        <v>4.09353517505426E-5</v>
      </c>
    </row>
    <row r="3282" spans="1:16" x14ac:dyDescent="0.3">
      <c r="A3282" t="s">
        <v>538</v>
      </c>
      <c r="B3282">
        <v>16.350000000000001</v>
      </c>
      <c r="C3282" t="s">
        <v>15</v>
      </c>
      <c r="D3282">
        <v>3.4700000000000002E-2</v>
      </c>
      <c r="E3282" t="s">
        <v>38</v>
      </c>
      <c r="F3282">
        <v>125.902</v>
      </c>
      <c r="G3282" t="s">
        <v>65</v>
      </c>
      <c r="H3282">
        <v>2004</v>
      </c>
      <c r="I3282" t="s">
        <v>55</v>
      </c>
      <c r="J3282" t="s">
        <v>49</v>
      </c>
      <c r="K3282" t="s">
        <v>20</v>
      </c>
      <c r="L3282">
        <v>2074.1437000000001</v>
      </c>
      <c r="M3282" t="s">
        <v>38</v>
      </c>
      <c r="N3282" t="s">
        <v>22</v>
      </c>
      <c r="O3282" t="str">
        <f t="shared" si="102"/>
        <v xml:space="preserve">Tier 2-Supermarket </v>
      </c>
      <c r="P3282" s="1">
        <f t="shared" si="103"/>
        <v>4.3336858031504869E-5</v>
      </c>
    </row>
    <row r="3283" spans="1:16" x14ac:dyDescent="0.3">
      <c r="A3283" t="s">
        <v>1395</v>
      </c>
      <c r="B3283">
        <v>16.350000000000001</v>
      </c>
      <c r="C3283" t="s">
        <v>15</v>
      </c>
      <c r="D3283">
        <v>1.7100000000000001E-2</v>
      </c>
      <c r="E3283" t="s">
        <v>38</v>
      </c>
      <c r="F3283">
        <v>95.840999999999994</v>
      </c>
      <c r="G3283" t="s">
        <v>51</v>
      </c>
      <c r="H3283">
        <v>2007</v>
      </c>
      <c r="J3283" t="s">
        <v>49</v>
      </c>
      <c r="K3283" t="s">
        <v>20</v>
      </c>
      <c r="L3283">
        <v>1521.2293999999999</v>
      </c>
      <c r="M3283" t="s">
        <v>38</v>
      </c>
      <c r="N3283" t="s">
        <v>22</v>
      </c>
      <c r="O3283" t="str">
        <f t="shared" si="102"/>
        <v xml:space="preserve">Tier 2-Supermarket </v>
      </c>
      <c r="P3283" s="1">
        <f t="shared" si="103"/>
        <v>3.1784346736029584E-5</v>
      </c>
    </row>
    <row r="3284" spans="1:16" x14ac:dyDescent="0.3">
      <c r="A3284" t="s">
        <v>1395</v>
      </c>
      <c r="B3284">
        <v>16.350000000000001</v>
      </c>
      <c r="C3284" t="s">
        <v>15</v>
      </c>
      <c r="D3284">
        <v>1.7000000000000001E-2</v>
      </c>
      <c r="E3284" t="s">
        <v>38</v>
      </c>
      <c r="F3284">
        <v>98.241</v>
      </c>
      <c r="G3284" t="s">
        <v>48</v>
      </c>
      <c r="H3284">
        <v>2002</v>
      </c>
      <c r="J3284" t="s">
        <v>49</v>
      </c>
      <c r="K3284" t="s">
        <v>20</v>
      </c>
      <c r="L3284">
        <v>1358.046</v>
      </c>
      <c r="M3284" t="s">
        <v>38</v>
      </c>
      <c r="N3284" t="s">
        <v>22</v>
      </c>
      <c r="O3284" t="str">
        <f t="shared" si="102"/>
        <v xml:space="preserve">Tier 2-Supermarket </v>
      </c>
      <c r="P3284" s="1">
        <f t="shared" si="103"/>
        <v>2.8374816413276023E-5</v>
      </c>
    </row>
    <row r="3285" spans="1:16" x14ac:dyDescent="0.3">
      <c r="A3285" t="s">
        <v>201</v>
      </c>
      <c r="B3285">
        <v>16.350000000000001</v>
      </c>
      <c r="C3285" t="s">
        <v>15</v>
      </c>
      <c r="D3285">
        <v>2.0500000000000001E-2</v>
      </c>
      <c r="E3285" t="s">
        <v>33</v>
      </c>
      <c r="F3285">
        <v>51.332000000000001</v>
      </c>
      <c r="G3285" t="s">
        <v>39</v>
      </c>
      <c r="H3285">
        <v>1987</v>
      </c>
      <c r="I3285" t="s">
        <v>40</v>
      </c>
      <c r="J3285" t="s">
        <v>27</v>
      </c>
      <c r="K3285" t="s">
        <v>20</v>
      </c>
      <c r="L3285">
        <v>734.23820000000001</v>
      </c>
      <c r="M3285" t="s">
        <v>21</v>
      </c>
      <c r="N3285" t="s">
        <v>22</v>
      </c>
      <c r="O3285" t="str">
        <f t="shared" si="102"/>
        <v xml:space="preserve">Tier 3-Supermarket </v>
      </c>
      <c r="P3285" s="1">
        <f t="shared" si="103"/>
        <v>1.534106659760733E-5</v>
      </c>
    </row>
    <row r="3286" spans="1:16" x14ac:dyDescent="0.3">
      <c r="A3286" t="s">
        <v>714</v>
      </c>
      <c r="B3286">
        <v>16.350000000000001</v>
      </c>
      <c r="C3286" t="s">
        <v>15</v>
      </c>
      <c r="D3286">
        <v>2.9399999999999999E-2</v>
      </c>
      <c r="E3286" t="s">
        <v>38</v>
      </c>
      <c r="F3286">
        <v>258.565</v>
      </c>
      <c r="G3286" t="s">
        <v>65</v>
      </c>
      <c r="H3286">
        <v>2004</v>
      </c>
      <c r="I3286" t="s">
        <v>55</v>
      </c>
      <c r="J3286" t="s">
        <v>49</v>
      </c>
      <c r="K3286" t="s">
        <v>20</v>
      </c>
      <c r="L3286">
        <v>2570.5329999999999</v>
      </c>
      <c r="M3286" t="s">
        <v>38</v>
      </c>
      <c r="N3286" t="s">
        <v>22</v>
      </c>
      <c r="O3286" t="str">
        <f t="shared" si="102"/>
        <v xml:space="preserve">Tier 2-Supermarket </v>
      </c>
      <c r="P3286" s="1">
        <f t="shared" si="103"/>
        <v>5.3708344164533198E-5</v>
      </c>
    </row>
    <row r="3287" spans="1:16" x14ac:dyDescent="0.3">
      <c r="A3287" t="s">
        <v>59</v>
      </c>
      <c r="B3287">
        <v>16.350000000000001</v>
      </c>
      <c r="C3287" t="s">
        <v>15</v>
      </c>
      <c r="D3287">
        <v>6.8199999999999997E-2</v>
      </c>
      <c r="E3287" t="s">
        <v>33</v>
      </c>
      <c r="F3287">
        <v>199.34299999999999</v>
      </c>
      <c r="G3287" t="s">
        <v>17</v>
      </c>
      <c r="H3287">
        <v>1999</v>
      </c>
      <c r="I3287" t="s">
        <v>18</v>
      </c>
      <c r="J3287" t="s">
        <v>19</v>
      </c>
      <c r="K3287" t="s">
        <v>20</v>
      </c>
      <c r="L3287">
        <v>3022.2559000000001</v>
      </c>
      <c r="M3287" t="s">
        <v>21</v>
      </c>
      <c r="N3287" t="s">
        <v>22</v>
      </c>
      <c r="O3287" t="str">
        <f t="shared" si="102"/>
        <v xml:space="preserve">Tier 1-Supermarket </v>
      </c>
      <c r="P3287" s="1">
        <f t="shared" si="103"/>
        <v>6.3146577005815938E-5</v>
      </c>
    </row>
    <row r="3288" spans="1:16" x14ac:dyDescent="0.3">
      <c r="A3288" t="s">
        <v>714</v>
      </c>
      <c r="B3288">
        <v>16.350000000000001</v>
      </c>
      <c r="C3288" t="s">
        <v>15</v>
      </c>
      <c r="D3288">
        <v>2.9499999999999998E-2</v>
      </c>
      <c r="E3288" t="s">
        <v>38</v>
      </c>
      <c r="F3288">
        <v>256.76499999999999</v>
      </c>
      <c r="G3288" t="s">
        <v>17</v>
      </c>
      <c r="H3288">
        <v>1999</v>
      </c>
      <c r="I3288" t="s">
        <v>18</v>
      </c>
      <c r="J3288" t="s">
        <v>19</v>
      </c>
      <c r="K3288" t="s">
        <v>20</v>
      </c>
      <c r="L3288">
        <v>3584.0409</v>
      </c>
      <c r="M3288" t="s">
        <v>38</v>
      </c>
      <c r="N3288" t="s">
        <v>22</v>
      </c>
      <c r="O3288" t="str">
        <f t="shared" si="102"/>
        <v xml:space="preserve">Tier 1-Supermarket </v>
      </c>
      <c r="P3288" s="1">
        <f t="shared" si="103"/>
        <v>7.4884431422184947E-5</v>
      </c>
    </row>
    <row r="3289" spans="1:16" x14ac:dyDescent="0.3">
      <c r="A3289" t="s">
        <v>714</v>
      </c>
      <c r="B3289">
        <v>16.350000000000001</v>
      </c>
      <c r="C3289" t="s">
        <v>15</v>
      </c>
      <c r="D3289">
        <v>2.9600000000000001E-2</v>
      </c>
      <c r="E3289" t="s">
        <v>38</v>
      </c>
      <c r="F3289">
        <v>259.065</v>
      </c>
      <c r="G3289" t="s">
        <v>51</v>
      </c>
      <c r="H3289">
        <v>2007</v>
      </c>
      <c r="J3289" t="s">
        <v>49</v>
      </c>
      <c r="K3289" t="s">
        <v>20</v>
      </c>
      <c r="L3289">
        <v>2508.7087000000001</v>
      </c>
      <c r="M3289" t="s">
        <v>38</v>
      </c>
      <c r="N3289" t="s">
        <v>22</v>
      </c>
      <c r="O3289" t="str">
        <f t="shared" si="102"/>
        <v xml:space="preserve">Tier 2-Supermarket </v>
      </c>
      <c r="P3289" s="1">
        <f t="shared" si="103"/>
        <v>5.2416596195481128E-5</v>
      </c>
    </row>
    <row r="3290" spans="1:16" x14ac:dyDescent="0.3">
      <c r="A3290" t="s">
        <v>294</v>
      </c>
      <c r="B3290">
        <v>16.350000000000001</v>
      </c>
      <c r="C3290" t="s">
        <v>15</v>
      </c>
      <c r="D3290">
        <v>3.2599999999999997E-2</v>
      </c>
      <c r="E3290" t="s">
        <v>31</v>
      </c>
      <c r="F3290">
        <v>165.084</v>
      </c>
      <c r="G3290" t="s">
        <v>48</v>
      </c>
      <c r="H3290">
        <v>2002</v>
      </c>
      <c r="J3290" t="s">
        <v>49</v>
      </c>
      <c r="K3290" t="s">
        <v>20</v>
      </c>
      <c r="L3290">
        <v>2533.3932</v>
      </c>
      <c r="M3290" t="s">
        <v>21</v>
      </c>
      <c r="N3290" t="s">
        <v>22</v>
      </c>
      <c r="O3290" t="str">
        <f t="shared" si="102"/>
        <v xml:space="preserve">Tier 2-Supermarket </v>
      </c>
      <c r="P3290" s="1">
        <f t="shared" si="103"/>
        <v>5.2932350562971997E-5</v>
      </c>
    </row>
    <row r="3291" spans="1:16" x14ac:dyDescent="0.3">
      <c r="A3291" t="s">
        <v>250</v>
      </c>
      <c r="B3291">
        <v>16.350000000000001</v>
      </c>
      <c r="C3291" t="s">
        <v>15</v>
      </c>
      <c r="D3291">
        <v>9.0899999999999995E-2</v>
      </c>
      <c r="E3291" t="s">
        <v>38</v>
      </c>
      <c r="F3291">
        <v>195.71100000000001</v>
      </c>
      <c r="G3291" t="s">
        <v>26</v>
      </c>
      <c r="H3291">
        <v>2009</v>
      </c>
      <c r="I3291" t="s">
        <v>18</v>
      </c>
      <c r="J3291" t="s">
        <v>27</v>
      </c>
      <c r="K3291" t="s">
        <v>28</v>
      </c>
      <c r="L3291">
        <v>2649.9585999999999</v>
      </c>
      <c r="M3291" t="s">
        <v>38</v>
      </c>
      <c r="N3291" t="s">
        <v>22</v>
      </c>
      <c r="O3291" t="str">
        <f t="shared" si="102"/>
        <v xml:space="preserve">Tier 3-Supermarket </v>
      </c>
      <c r="P3291" s="1">
        <f t="shared" si="103"/>
        <v>5.5367851146265996E-5</v>
      </c>
    </row>
    <row r="3292" spans="1:16" x14ac:dyDescent="0.3">
      <c r="A3292" t="s">
        <v>294</v>
      </c>
      <c r="B3292">
        <v>16.350000000000001</v>
      </c>
      <c r="C3292" t="s">
        <v>15</v>
      </c>
      <c r="D3292">
        <v>3.2599999999999997E-2</v>
      </c>
      <c r="E3292" t="s">
        <v>31</v>
      </c>
      <c r="F3292">
        <v>167.78399999999999</v>
      </c>
      <c r="G3292" t="s">
        <v>17</v>
      </c>
      <c r="H3292">
        <v>1999</v>
      </c>
      <c r="I3292" t="s">
        <v>18</v>
      </c>
      <c r="J3292" t="s">
        <v>19</v>
      </c>
      <c r="K3292" t="s">
        <v>20</v>
      </c>
      <c r="L3292">
        <v>2560.9470999999999</v>
      </c>
      <c r="M3292" t="s">
        <v>21</v>
      </c>
      <c r="N3292" t="s">
        <v>22</v>
      </c>
      <c r="O3292" t="str">
        <f t="shared" si="102"/>
        <v xml:space="preserve">Tier 1-Supermarket </v>
      </c>
      <c r="P3292" s="1">
        <f t="shared" si="103"/>
        <v>5.3508057758435008E-5</v>
      </c>
    </row>
    <row r="3293" spans="1:16" x14ac:dyDescent="0.3">
      <c r="A3293" t="s">
        <v>538</v>
      </c>
      <c r="B3293">
        <v>16.350000000000001</v>
      </c>
      <c r="C3293" t="s">
        <v>15</v>
      </c>
      <c r="D3293">
        <v>3.4700000000000002E-2</v>
      </c>
      <c r="E3293" t="s">
        <v>38</v>
      </c>
      <c r="F3293">
        <v>127.202</v>
      </c>
      <c r="G3293" t="s">
        <v>54</v>
      </c>
      <c r="H3293">
        <v>1997</v>
      </c>
      <c r="I3293" t="s">
        <v>55</v>
      </c>
      <c r="J3293" t="s">
        <v>19</v>
      </c>
      <c r="K3293" t="s">
        <v>20</v>
      </c>
      <c r="L3293">
        <v>1882.3380999999999</v>
      </c>
      <c r="M3293" t="s">
        <v>38</v>
      </c>
      <c r="N3293" t="s">
        <v>22</v>
      </c>
      <c r="O3293" t="str">
        <f t="shared" si="102"/>
        <v xml:space="preserve">Tier 1-Supermarket </v>
      </c>
      <c r="P3293" s="1">
        <f t="shared" si="103"/>
        <v>3.9329299607829779E-5</v>
      </c>
    </row>
    <row r="3294" spans="1:16" x14ac:dyDescent="0.3">
      <c r="A3294" t="s">
        <v>602</v>
      </c>
      <c r="B3294">
        <v>16.25</v>
      </c>
      <c r="C3294" t="s">
        <v>15</v>
      </c>
      <c r="D3294">
        <v>5.7500000000000002E-2</v>
      </c>
      <c r="E3294" t="s">
        <v>33</v>
      </c>
      <c r="F3294">
        <v>126.205</v>
      </c>
      <c r="G3294" t="s">
        <v>17</v>
      </c>
      <c r="H3294">
        <v>1999</v>
      </c>
      <c r="I3294" t="s">
        <v>18</v>
      </c>
      <c r="J3294" t="s">
        <v>19</v>
      </c>
      <c r="K3294" t="s">
        <v>20</v>
      </c>
      <c r="L3294">
        <v>1867.569</v>
      </c>
      <c r="M3294" t="s">
        <v>21</v>
      </c>
      <c r="N3294" t="s">
        <v>22</v>
      </c>
      <c r="O3294" t="str">
        <f t="shared" si="102"/>
        <v xml:space="preserve">Tier 1-Supermarket </v>
      </c>
      <c r="P3294" s="1">
        <f t="shared" si="103"/>
        <v>3.9020716171709565E-5</v>
      </c>
    </row>
    <row r="3295" spans="1:16" x14ac:dyDescent="0.3">
      <c r="A3295" t="s">
        <v>677</v>
      </c>
      <c r="B3295">
        <v>16.25</v>
      </c>
      <c r="C3295" t="s">
        <v>15</v>
      </c>
      <c r="D3295">
        <v>2.5700000000000001E-2</v>
      </c>
      <c r="E3295" t="s">
        <v>33</v>
      </c>
      <c r="F3295">
        <v>168.14699999999999</v>
      </c>
      <c r="G3295" t="s">
        <v>39</v>
      </c>
      <c r="H3295">
        <v>1987</v>
      </c>
      <c r="I3295" t="s">
        <v>40</v>
      </c>
      <c r="J3295" t="s">
        <v>27</v>
      </c>
      <c r="K3295" t="s">
        <v>20</v>
      </c>
      <c r="L3295">
        <v>1516.0265999999999</v>
      </c>
      <c r="M3295" t="s">
        <v>21</v>
      </c>
      <c r="N3295" t="s">
        <v>22</v>
      </c>
      <c r="O3295" t="str">
        <f t="shared" si="102"/>
        <v xml:space="preserve">Tier 3-Supermarket </v>
      </c>
      <c r="P3295" s="1">
        <f t="shared" si="103"/>
        <v>3.167564018644659E-5</v>
      </c>
    </row>
    <row r="3296" spans="1:16" x14ac:dyDescent="0.3">
      <c r="A3296" t="s">
        <v>677</v>
      </c>
      <c r="B3296">
        <v>16.25</v>
      </c>
      <c r="C3296" t="s">
        <v>15</v>
      </c>
      <c r="D3296">
        <v>2.5700000000000001E-2</v>
      </c>
      <c r="E3296" t="s">
        <v>33</v>
      </c>
      <c r="F3296">
        <v>166.447</v>
      </c>
      <c r="G3296" t="s">
        <v>65</v>
      </c>
      <c r="H3296">
        <v>2004</v>
      </c>
      <c r="I3296" t="s">
        <v>55</v>
      </c>
      <c r="J3296" t="s">
        <v>49</v>
      </c>
      <c r="K3296" t="s">
        <v>20</v>
      </c>
      <c r="L3296">
        <v>5390.3167999999996</v>
      </c>
      <c r="M3296" t="s">
        <v>21</v>
      </c>
      <c r="N3296" t="s">
        <v>22</v>
      </c>
      <c r="O3296" t="str">
        <f t="shared" si="102"/>
        <v xml:space="preserve">Tier 2-Supermarket </v>
      </c>
      <c r="P3296" s="1">
        <f t="shared" si="103"/>
        <v>1.1262449844069898E-4</v>
      </c>
    </row>
    <row r="3297" spans="1:16" x14ac:dyDescent="0.3">
      <c r="A3297" t="s">
        <v>773</v>
      </c>
      <c r="B3297">
        <v>16.25</v>
      </c>
      <c r="C3297" t="s">
        <v>15</v>
      </c>
      <c r="D3297">
        <v>8.77E-2</v>
      </c>
      <c r="E3297" t="s">
        <v>16</v>
      </c>
      <c r="F3297">
        <v>94.941000000000003</v>
      </c>
      <c r="G3297" t="s">
        <v>51</v>
      </c>
      <c r="H3297">
        <v>2007</v>
      </c>
      <c r="J3297" t="s">
        <v>49</v>
      </c>
      <c r="K3297" t="s">
        <v>20</v>
      </c>
      <c r="L3297">
        <v>1737.7380000000001</v>
      </c>
      <c r="M3297" t="s">
        <v>21</v>
      </c>
      <c r="N3297" t="s">
        <v>22</v>
      </c>
      <c r="O3297" t="str">
        <f t="shared" si="102"/>
        <v xml:space="preserve">Tier 2-Supermarket </v>
      </c>
      <c r="P3297" s="1">
        <f t="shared" si="103"/>
        <v>3.6308046063515854E-5</v>
      </c>
    </row>
    <row r="3298" spans="1:16" x14ac:dyDescent="0.3">
      <c r="A3298" t="s">
        <v>858</v>
      </c>
      <c r="B3298">
        <v>16.25</v>
      </c>
      <c r="C3298" t="s">
        <v>15</v>
      </c>
      <c r="D3298">
        <v>0</v>
      </c>
      <c r="E3298" t="s">
        <v>86</v>
      </c>
      <c r="F3298">
        <v>90.28</v>
      </c>
      <c r="G3298" t="s">
        <v>26</v>
      </c>
      <c r="H3298">
        <v>2009</v>
      </c>
      <c r="I3298" t="s">
        <v>18</v>
      </c>
      <c r="J3298" t="s">
        <v>27</v>
      </c>
      <c r="K3298" t="s">
        <v>28</v>
      </c>
      <c r="L3298">
        <v>1653.8471999999999</v>
      </c>
      <c r="M3298" t="s">
        <v>45</v>
      </c>
      <c r="N3298" t="s">
        <v>36</v>
      </c>
      <c r="O3298" t="str">
        <f t="shared" si="102"/>
        <v xml:space="preserve">Tier 3-Supermarket </v>
      </c>
      <c r="P3298" s="1">
        <f t="shared" si="103"/>
        <v>3.4555243839759918E-5</v>
      </c>
    </row>
    <row r="3299" spans="1:16" x14ac:dyDescent="0.3">
      <c r="A3299" t="s">
        <v>677</v>
      </c>
      <c r="B3299">
        <v>16.25</v>
      </c>
      <c r="C3299" t="s">
        <v>15</v>
      </c>
      <c r="D3299">
        <v>2.58E-2</v>
      </c>
      <c r="E3299" t="s">
        <v>33</v>
      </c>
      <c r="F3299">
        <v>166.947</v>
      </c>
      <c r="G3299" t="s">
        <v>48</v>
      </c>
      <c r="H3299">
        <v>2002</v>
      </c>
      <c r="J3299" t="s">
        <v>49</v>
      </c>
      <c r="K3299" t="s">
        <v>20</v>
      </c>
      <c r="L3299">
        <v>2863.6057999999998</v>
      </c>
      <c r="M3299" t="s">
        <v>21</v>
      </c>
      <c r="N3299" t="s">
        <v>22</v>
      </c>
      <c r="O3299" t="str">
        <f t="shared" si="102"/>
        <v xml:space="preserve">Tier 2-Supermarket </v>
      </c>
      <c r="P3299" s="1">
        <f t="shared" si="103"/>
        <v>5.9831764796621334E-5</v>
      </c>
    </row>
    <row r="3300" spans="1:16" x14ac:dyDescent="0.3">
      <c r="A3300" t="s">
        <v>858</v>
      </c>
      <c r="B3300">
        <v>16.25</v>
      </c>
      <c r="C3300" t="s">
        <v>72</v>
      </c>
      <c r="D3300">
        <v>0</v>
      </c>
      <c r="E3300" t="s">
        <v>86</v>
      </c>
      <c r="F3300">
        <v>89.88</v>
      </c>
      <c r="G3300" t="s">
        <v>51</v>
      </c>
      <c r="H3300">
        <v>2007</v>
      </c>
      <c r="J3300" t="s">
        <v>49</v>
      </c>
      <c r="K3300" t="s">
        <v>20</v>
      </c>
      <c r="L3300">
        <v>1102.5648000000001</v>
      </c>
      <c r="M3300" t="s">
        <v>45</v>
      </c>
      <c r="N3300" t="s">
        <v>36</v>
      </c>
      <c r="O3300" t="str">
        <f t="shared" si="102"/>
        <v xml:space="preserve">Tier 2-Supermarket </v>
      </c>
      <c r="P3300" s="1">
        <f t="shared" si="103"/>
        <v>2.3036829226506614E-5</v>
      </c>
    </row>
    <row r="3301" spans="1:16" x14ac:dyDescent="0.3">
      <c r="A3301" t="s">
        <v>773</v>
      </c>
      <c r="B3301">
        <v>16.25</v>
      </c>
      <c r="C3301" t="s">
        <v>15</v>
      </c>
      <c r="D3301">
        <v>0.1459</v>
      </c>
      <c r="E3301" t="s">
        <v>16</v>
      </c>
      <c r="F3301">
        <v>95.441000000000003</v>
      </c>
      <c r="G3301" t="s">
        <v>34</v>
      </c>
      <c r="H3301">
        <v>1998</v>
      </c>
      <c r="J3301" t="s">
        <v>27</v>
      </c>
      <c r="K3301" t="s">
        <v>35</v>
      </c>
      <c r="L3301">
        <v>193.08199999999999</v>
      </c>
      <c r="M3301" t="s">
        <v>21</v>
      </c>
      <c r="N3301" t="s">
        <v>57</v>
      </c>
      <c r="O3301" t="str">
        <f t="shared" si="102"/>
        <v>Tier 3-Grocery Stor</v>
      </c>
      <c r="P3301" s="1">
        <f t="shared" si="103"/>
        <v>4.0342273403906507E-6</v>
      </c>
    </row>
    <row r="3302" spans="1:16" x14ac:dyDescent="0.3">
      <c r="A3302" t="s">
        <v>1399</v>
      </c>
      <c r="B3302">
        <v>16.25</v>
      </c>
      <c r="C3302" t="s">
        <v>15</v>
      </c>
      <c r="D3302">
        <v>0</v>
      </c>
      <c r="E3302" t="s">
        <v>38</v>
      </c>
      <c r="F3302">
        <v>115.218</v>
      </c>
      <c r="G3302" t="s">
        <v>51</v>
      </c>
      <c r="H3302">
        <v>2007</v>
      </c>
      <c r="J3302" t="s">
        <v>49</v>
      </c>
      <c r="K3302" t="s">
        <v>20</v>
      </c>
      <c r="L3302">
        <v>3206.4928</v>
      </c>
      <c r="M3302" t="s">
        <v>38</v>
      </c>
      <c r="N3302" t="s">
        <v>36</v>
      </c>
      <c r="O3302" t="str">
        <f t="shared" si="102"/>
        <v xml:space="preserve">Tier 2-Supermarket </v>
      </c>
      <c r="P3302" s="1">
        <f t="shared" si="103"/>
        <v>6.6995996108004733E-5</v>
      </c>
    </row>
    <row r="3303" spans="1:16" x14ac:dyDescent="0.3">
      <c r="A3303" t="s">
        <v>602</v>
      </c>
      <c r="B3303">
        <v>16.25</v>
      </c>
      <c r="C3303" t="s">
        <v>15</v>
      </c>
      <c r="D3303">
        <v>5.74E-2</v>
      </c>
      <c r="E3303" t="s">
        <v>33</v>
      </c>
      <c r="F3303">
        <v>125.80500000000001</v>
      </c>
      <c r="G3303" t="s">
        <v>54</v>
      </c>
      <c r="H3303">
        <v>1997</v>
      </c>
      <c r="I3303" t="s">
        <v>55</v>
      </c>
      <c r="J3303" t="s">
        <v>19</v>
      </c>
      <c r="K3303" t="s">
        <v>20</v>
      </c>
      <c r="L3303">
        <v>747.02760000000001</v>
      </c>
      <c r="M3303" t="s">
        <v>21</v>
      </c>
      <c r="N3303" t="s">
        <v>22</v>
      </c>
      <c r="O3303" t="str">
        <f t="shared" si="102"/>
        <v xml:space="preserve">Tier 1-Supermarket </v>
      </c>
      <c r="P3303" s="1">
        <f t="shared" si="103"/>
        <v>1.5608286468683827E-5</v>
      </c>
    </row>
    <row r="3304" spans="1:16" x14ac:dyDescent="0.3">
      <c r="A3304" t="s">
        <v>1505</v>
      </c>
      <c r="B3304">
        <v>16.25</v>
      </c>
      <c r="C3304" t="s">
        <v>24</v>
      </c>
      <c r="D3304">
        <v>4.9099999999999998E-2</v>
      </c>
      <c r="E3304" t="s">
        <v>33</v>
      </c>
      <c r="F3304">
        <v>152.46799999999999</v>
      </c>
      <c r="G3304" t="s">
        <v>17</v>
      </c>
      <c r="H3304">
        <v>1999</v>
      </c>
      <c r="I3304" t="s">
        <v>18</v>
      </c>
      <c r="J3304" t="s">
        <v>19</v>
      </c>
      <c r="K3304" t="s">
        <v>20</v>
      </c>
      <c r="L3304">
        <v>2439.4911999999999</v>
      </c>
      <c r="M3304" t="s">
        <v>21</v>
      </c>
      <c r="N3304" t="s">
        <v>22</v>
      </c>
      <c r="O3304" t="str">
        <f t="shared" si="102"/>
        <v xml:space="preserve">Tier 1-Supermarket </v>
      </c>
      <c r="P3304" s="1">
        <f t="shared" si="103"/>
        <v>5.0970375776521873E-5</v>
      </c>
    </row>
    <row r="3305" spans="1:16" x14ac:dyDescent="0.3">
      <c r="A3305" t="s">
        <v>858</v>
      </c>
      <c r="B3305">
        <v>16.25</v>
      </c>
      <c r="C3305" t="s">
        <v>15</v>
      </c>
      <c r="D3305">
        <v>7.8299999999999995E-2</v>
      </c>
      <c r="E3305" t="s">
        <v>86</v>
      </c>
      <c r="F3305">
        <v>93.18</v>
      </c>
      <c r="G3305" t="s">
        <v>17</v>
      </c>
      <c r="H3305">
        <v>1999</v>
      </c>
      <c r="I3305" t="s">
        <v>18</v>
      </c>
      <c r="J3305" t="s">
        <v>19</v>
      </c>
      <c r="K3305" t="s">
        <v>20</v>
      </c>
      <c r="L3305">
        <v>1194.4452000000001</v>
      </c>
      <c r="M3305" t="s">
        <v>45</v>
      </c>
      <c r="N3305" t="s">
        <v>22</v>
      </c>
      <c r="O3305" t="str">
        <f t="shared" si="102"/>
        <v xml:space="preserve">Tier 1-Supermarket </v>
      </c>
      <c r="P3305" s="1">
        <f t="shared" si="103"/>
        <v>2.4956564995382165E-5</v>
      </c>
    </row>
    <row r="3306" spans="1:16" x14ac:dyDescent="0.3">
      <c r="A3306" t="s">
        <v>773</v>
      </c>
      <c r="B3306">
        <v>16.25</v>
      </c>
      <c r="C3306" t="s">
        <v>15</v>
      </c>
      <c r="D3306">
        <v>8.72E-2</v>
      </c>
      <c r="E3306" t="s">
        <v>16</v>
      </c>
      <c r="F3306">
        <v>95.141000000000005</v>
      </c>
      <c r="G3306" t="s">
        <v>65</v>
      </c>
      <c r="H3306">
        <v>2004</v>
      </c>
      <c r="I3306" t="s">
        <v>55</v>
      </c>
      <c r="J3306" t="s">
        <v>49</v>
      </c>
      <c r="K3306" t="s">
        <v>20</v>
      </c>
      <c r="L3306">
        <v>2220.4430000000002</v>
      </c>
      <c r="M3306" t="s">
        <v>21</v>
      </c>
      <c r="N3306" t="s">
        <v>22</v>
      </c>
      <c r="O3306" t="str">
        <f t="shared" si="102"/>
        <v xml:space="preserve">Tier 2-Supermarket </v>
      </c>
      <c r="P3306" s="1">
        <f t="shared" si="103"/>
        <v>4.6393614414492484E-5</v>
      </c>
    </row>
    <row r="3307" spans="1:16" x14ac:dyDescent="0.3">
      <c r="A3307" t="s">
        <v>773</v>
      </c>
      <c r="B3307">
        <v>16.25</v>
      </c>
      <c r="C3307" t="s">
        <v>15</v>
      </c>
      <c r="D3307">
        <v>8.7300000000000003E-2</v>
      </c>
      <c r="E3307" t="s">
        <v>16</v>
      </c>
      <c r="F3307">
        <v>95.540999999999997</v>
      </c>
      <c r="G3307" t="s">
        <v>17</v>
      </c>
      <c r="H3307">
        <v>1999</v>
      </c>
      <c r="I3307" t="s">
        <v>18</v>
      </c>
      <c r="J3307" t="s">
        <v>19</v>
      </c>
      <c r="K3307" t="s">
        <v>20</v>
      </c>
      <c r="L3307">
        <v>1544.6559999999999</v>
      </c>
      <c r="M3307" t="s">
        <v>21</v>
      </c>
      <c r="N3307" t="s">
        <v>22</v>
      </c>
      <c r="O3307" t="str">
        <f t="shared" si="102"/>
        <v xml:space="preserve">Tier 1-Supermarket </v>
      </c>
      <c r="P3307" s="1">
        <f t="shared" si="103"/>
        <v>3.2273818723125205E-5</v>
      </c>
    </row>
    <row r="3308" spans="1:16" x14ac:dyDescent="0.3">
      <c r="A3308" t="s">
        <v>1399</v>
      </c>
      <c r="B3308">
        <v>16.25</v>
      </c>
      <c r="C3308" t="s">
        <v>15</v>
      </c>
      <c r="D3308">
        <v>3.9199999999999999E-2</v>
      </c>
      <c r="E3308" t="s">
        <v>38</v>
      </c>
      <c r="F3308">
        <v>116.11799999999999</v>
      </c>
      <c r="G3308" t="s">
        <v>17</v>
      </c>
      <c r="H3308">
        <v>1999</v>
      </c>
      <c r="I3308" t="s">
        <v>18</v>
      </c>
      <c r="J3308" t="s">
        <v>19</v>
      </c>
      <c r="K3308" t="s">
        <v>20</v>
      </c>
      <c r="L3308">
        <v>2633.9047999999998</v>
      </c>
      <c r="M3308" t="s">
        <v>38</v>
      </c>
      <c r="N3308" t="s">
        <v>22</v>
      </c>
      <c r="O3308" t="str">
        <f t="shared" si="102"/>
        <v xml:space="preserve">Tier 1-Supermarket </v>
      </c>
      <c r="P3308" s="1">
        <f t="shared" si="103"/>
        <v>5.5032425374432453E-5</v>
      </c>
    </row>
    <row r="3309" spans="1:16" x14ac:dyDescent="0.3">
      <c r="A3309" t="s">
        <v>602</v>
      </c>
      <c r="B3309">
        <v>16.25</v>
      </c>
      <c r="C3309" t="s">
        <v>15</v>
      </c>
      <c r="D3309">
        <v>5.74E-2</v>
      </c>
      <c r="E3309" t="s">
        <v>33</v>
      </c>
      <c r="F3309">
        <v>126.205</v>
      </c>
      <c r="G3309" t="s">
        <v>65</v>
      </c>
      <c r="H3309">
        <v>2004</v>
      </c>
      <c r="I3309" t="s">
        <v>55</v>
      </c>
      <c r="J3309" t="s">
        <v>49</v>
      </c>
      <c r="K3309" t="s">
        <v>20</v>
      </c>
      <c r="L3309">
        <v>1369.5506</v>
      </c>
      <c r="M3309" t="s">
        <v>21</v>
      </c>
      <c r="N3309" t="s">
        <v>22</v>
      </c>
      <c r="O3309" t="str">
        <f t="shared" si="102"/>
        <v xml:space="preserve">Tier 2-Supermarket </v>
      </c>
      <c r="P3309" s="1">
        <f t="shared" si="103"/>
        <v>2.8615191859253683E-5</v>
      </c>
    </row>
    <row r="3310" spans="1:16" x14ac:dyDescent="0.3">
      <c r="A3310" t="s">
        <v>773</v>
      </c>
      <c r="B3310">
        <v>16.25</v>
      </c>
      <c r="C3310" t="s">
        <v>15</v>
      </c>
      <c r="D3310">
        <v>8.72E-2</v>
      </c>
      <c r="E3310" t="s">
        <v>16</v>
      </c>
      <c r="F3310">
        <v>98.340999999999994</v>
      </c>
      <c r="G3310" t="s">
        <v>54</v>
      </c>
      <c r="H3310">
        <v>1997</v>
      </c>
      <c r="I3310" t="s">
        <v>55</v>
      </c>
      <c r="J3310" t="s">
        <v>19</v>
      </c>
      <c r="K3310" t="s">
        <v>20</v>
      </c>
      <c r="L3310">
        <v>1351.5740000000001</v>
      </c>
      <c r="M3310" t="s">
        <v>21</v>
      </c>
      <c r="N3310" t="s">
        <v>22</v>
      </c>
      <c r="O3310" t="str">
        <f t="shared" si="102"/>
        <v xml:space="preserve">Tier 1-Supermarket </v>
      </c>
      <c r="P3310" s="1">
        <f t="shared" si="103"/>
        <v>2.8239591382734553E-5</v>
      </c>
    </row>
    <row r="3311" spans="1:16" x14ac:dyDescent="0.3">
      <c r="A3311" t="s">
        <v>1399</v>
      </c>
      <c r="B3311">
        <v>16.25</v>
      </c>
      <c r="C3311" t="s">
        <v>15</v>
      </c>
      <c r="D3311">
        <v>3.9100000000000003E-2</v>
      </c>
      <c r="E3311" t="s">
        <v>38</v>
      </c>
      <c r="F3311">
        <v>116.018</v>
      </c>
      <c r="G3311" t="s">
        <v>39</v>
      </c>
      <c r="H3311">
        <v>1987</v>
      </c>
      <c r="I3311" t="s">
        <v>40</v>
      </c>
      <c r="J3311" t="s">
        <v>27</v>
      </c>
      <c r="K3311" t="s">
        <v>20</v>
      </c>
      <c r="L3311">
        <v>1488.7288000000001</v>
      </c>
      <c r="M3311" t="s">
        <v>38</v>
      </c>
      <c r="N3311" t="s">
        <v>22</v>
      </c>
      <c r="O3311" t="str">
        <f t="shared" si="102"/>
        <v xml:space="preserve">Tier 3-Supermarket </v>
      </c>
      <c r="P3311" s="1">
        <f t="shared" si="103"/>
        <v>3.1105283907287912E-5</v>
      </c>
    </row>
    <row r="3312" spans="1:16" x14ac:dyDescent="0.3">
      <c r="A3312" t="s">
        <v>858</v>
      </c>
      <c r="B3312">
        <v>16.25</v>
      </c>
      <c r="C3312" t="s">
        <v>15</v>
      </c>
      <c r="D3312">
        <v>7.8200000000000006E-2</v>
      </c>
      <c r="E3312" t="s">
        <v>86</v>
      </c>
      <c r="F3312">
        <v>91.38</v>
      </c>
      <c r="G3312" t="s">
        <v>54</v>
      </c>
      <c r="H3312">
        <v>1997</v>
      </c>
      <c r="I3312" t="s">
        <v>55</v>
      </c>
      <c r="J3312" t="s">
        <v>19</v>
      </c>
      <c r="K3312" t="s">
        <v>20</v>
      </c>
      <c r="L3312">
        <v>1653.8471999999999</v>
      </c>
      <c r="M3312" t="s">
        <v>45</v>
      </c>
      <c r="N3312" t="s">
        <v>22</v>
      </c>
      <c r="O3312" t="str">
        <f t="shared" si="102"/>
        <v xml:space="preserve">Tier 1-Supermarket </v>
      </c>
      <c r="P3312" s="1">
        <f t="shared" si="103"/>
        <v>3.4555243839759918E-5</v>
      </c>
    </row>
    <row r="3313" spans="1:16" x14ac:dyDescent="0.3">
      <c r="A3313" t="s">
        <v>677</v>
      </c>
      <c r="B3313">
        <v>16.25</v>
      </c>
      <c r="C3313" t="s">
        <v>15</v>
      </c>
      <c r="D3313">
        <v>2.58E-2</v>
      </c>
      <c r="E3313" t="s">
        <v>33</v>
      </c>
      <c r="F3313">
        <v>169.947</v>
      </c>
      <c r="G3313" t="s">
        <v>17</v>
      </c>
      <c r="H3313">
        <v>1999</v>
      </c>
      <c r="I3313" t="s">
        <v>18</v>
      </c>
      <c r="J3313" t="s">
        <v>19</v>
      </c>
      <c r="K3313" t="s">
        <v>20</v>
      </c>
      <c r="L3313">
        <v>2863.6057999999998</v>
      </c>
      <c r="M3313" t="s">
        <v>21</v>
      </c>
      <c r="N3313" t="s">
        <v>22</v>
      </c>
      <c r="O3313" t="str">
        <f t="shared" si="102"/>
        <v xml:space="preserve">Tier 1-Supermarket </v>
      </c>
      <c r="P3313" s="1">
        <f t="shared" si="103"/>
        <v>5.9831764796621334E-5</v>
      </c>
    </row>
    <row r="3314" spans="1:16" x14ac:dyDescent="0.3">
      <c r="A3314" t="s">
        <v>602</v>
      </c>
      <c r="B3314">
        <v>16.25</v>
      </c>
      <c r="C3314" t="s">
        <v>15</v>
      </c>
      <c r="D3314">
        <v>5.7599999999999998E-2</v>
      </c>
      <c r="E3314" t="s">
        <v>33</v>
      </c>
      <c r="F3314">
        <v>123.905</v>
      </c>
      <c r="G3314" t="s">
        <v>26</v>
      </c>
      <c r="H3314">
        <v>2009</v>
      </c>
      <c r="I3314" t="s">
        <v>18</v>
      </c>
      <c r="J3314" t="s">
        <v>27</v>
      </c>
      <c r="K3314" t="s">
        <v>28</v>
      </c>
      <c r="L3314">
        <v>1120.5414000000001</v>
      </c>
      <c r="M3314" t="s">
        <v>21</v>
      </c>
      <c r="N3314" t="s">
        <v>22</v>
      </c>
      <c r="O3314" t="str">
        <f t="shared" si="102"/>
        <v xml:space="preserve">Tier 3-Supermarket </v>
      </c>
      <c r="P3314" s="1">
        <f t="shared" si="103"/>
        <v>2.3412429703025741E-5</v>
      </c>
    </row>
    <row r="3315" spans="1:16" x14ac:dyDescent="0.3">
      <c r="A3315" t="s">
        <v>773</v>
      </c>
      <c r="B3315">
        <v>16.25</v>
      </c>
      <c r="C3315" t="s">
        <v>15</v>
      </c>
      <c r="D3315">
        <v>8.7099999999999997E-2</v>
      </c>
      <c r="E3315" t="s">
        <v>16</v>
      </c>
      <c r="F3315">
        <v>96.040999999999997</v>
      </c>
      <c r="G3315" t="s">
        <v>39</v>
      </c>
      <c r="H3315">
        <v>1987</v>
      </c>
      <c r="I3315" t="s">
        <v>40</v>
      </c>
      <c r="J3315" t="s">
        <v>27</v>
      </c>
      <c r="K3315" t="s">
        <v>20</v>
      </c>
      <c r="L3315">
        <v>868.86900000000003</v>
      </c>
      <c r="M3315" t="s">
        <v>21</v>
      </c>
      <c r="N3315" t="s">
        <v>22</v>
      </c>
      <c r="O3315" t="str">
        <f t="shared" si="102"/>
        <v xml:space="preserve">Tier 3-Supermarket </v>
      </c>
      <c r="P3315" s="1">
        <f t="shared" si="103"/>
        <v>1.8154023031757927E-5</v>
      </c>
    </row>
    <row r="3316" spans="1:16" x14ac:dyDescent="0.3">
      <c r="A3316" t="s">
        <v>858</v>
      </c>
      <c r="B3316">
        <v>16.25</v>
      </c>
      <c r="C3316" t="s">
        <v>15</v>
      </c>
      <c r="D3316">
        <v>7.8100000000000003E-2</v>
      </c>
      <c r="E3316" t="s">
        <v>86</v>
      </c>
      <c r="F3316">
        <v>91.18</v>
      </c>
      <c r="G3316" t="s">
        <v>39</v>
      </c>
      <c r="H3316">
        <v>1987</v>
      </c>
      <c r="I3316" t="s">
        <v>40</v>
      </c>
      <c r="J3316" t="s">
        <v>27</v>
      </c>
      <c r="K3316" t="s">
        <v>20</v>
      </c>
      <c r="L3316">
        <v>1929.4884</v>
      </c>
      <c r="M3316" t="s">
        <v>45</v>
      </c>
      <c r="N3316" t="s">
        <v>22</v>
      </c>
      <c r="O3316" t="str">
        <f t="shared" si="102"/>
        <v xml:space="preserve">Tier 3-Supermarket </v>
      </c>
      <c r="P3316" s="1">
        <f t="shared" si="103"/>
        <v>4.0314451146386566E-5</v>
      </c>
    </row>
    <row r="3317" spans="1:16" x14ac:dyDescent="0.3">
      <c r="A3317" t="s">
        <v>1505</v>
      </c>
      <c r="B3317">
        <v>16.25</v>
      </c>
      <c r="C3317" t="s">
        <v>24</v>
      </c>
      <c r="D3317">
        <v>4.9099999999999998E-2</v>
      </c>
      <c r="E3317" t="s">
        <v>33</v>
      </c>
      <c r="F3317">
        <v>154.268</v>
      </c>
      <c r="G3317" t="s">
        <v>48</v>
      </c>
      <c r="H3317">
        <v>2002</v>
      </c>
      <c r="J3317" t="s">
        <v>49</v>
      </c>
      <c r="K3317" t="s">
        <v>20</v>
      </c>
      <c r="L3317">
        <v>3354.3004000000001</v>
      </c>
      <c r="M3317" t="s">
        <v>21</v>
      </c>
      <c r="N3317" t="s">
        <v>22</v>
      </c>
      <c r="O3317" t="str">
        <f t="shared" si="102"/>
        <v xml:space="preserve">Tier 2-Supermarket </v>
      </c>
      <c r="P3317" s="1">
        <f t="shared" si="103"/>
        <v>7.0084266692717581E-5</v>
      </c>
    </row>
    <row r="3318" spans="1:16" x14ac:dyDescent="0.3">
      <c r="A3318" t="s">
        <v>677</v>
      </c>
      <c r="B3318">
        <v>16.25</v>
      </c>
      <c r="C3318" t="s">
        <v>15</v>
      </c>
      <c r="D3318">
        <v>2.5700000000000001E-2</v>
      </c>
      <c r="E3318" t="s">
        <v>33</v>
      </c>
      <c r="F3318">
        <v>169.34700000000001</v>
      </c>
      <c r="G3318" t="s">
        <v>54</v>
      </c>
      <c r="H3318">
        <v>1997</v>
      </c>
      <c r="I3318" t="s">
        <v>55</v>
      </c>
      <c r="J3318" t="s">
        <v>19</v>
      </c>
      <c r="K3318" t="s">
        <v>20</v>
      </c>
      <c r="L3318">
        <v>2518.9756000000002</v>
      </c>
      <c r="M3318" t="s">
        <v>21</v>
      </c>
      <c r="N3318" t="s">
        <v>22</v>
      </c>
      <c r="O3318" t="str">
        <f t="shared" si="102"/>
        <v xml:space="preserve">Tier 1-Supermarket </v>
      </c>
      <c r="P3318" s="1">
        <f t="shared" si="103"/>
        <v>5.2631111316937593E-5</v>
      </c>
    </row>
    <row r="3319" spans="1:16" x14ac:dyDescent="0.3">
      <c r="A3319" t="s">
        <v>1399</v>
      </c>
      <c r="B3319">
        <v>16.25</v>
      </c>
      <c r="C3319" t="s">
        <v>15</v>
      </c>
      <c r="D3319">
        <v>3.9199999999999999E-2</v>
      </c>
      <c r="E3319" t="s">
        <v>38</v>
      </c>
      <c r="F3319">
        <v>116.218</v>
      </c>
      <c r="G3319" t="s">
        <v>48</v>
      </c>
      <c r="H3319">
        <v>2002</v>
      </c>
      <c r="J3319" t="s">
        <v>49</v>
      </c>
      <c r="K3319" t="s">
        <v>20</v>
      </c>
      <c r="L3319">
        <v>1798.0537999999999</v>
      </c>
      <c r="M3319" t="s">
        <v>38</v>
      </c>
      <c r="N3319" t="s">
        <v>22</v>
      </c>
      <c r="O3319" t="str">
        <f t="shared" si="102"/>
        <v xml:space="preserve">Tier 2-Supermarket </v>
      </c>
      <c r="P3319" s="1">
        <f t="shared" si="103"/>
        <v>3.7568275652071668E-5</v>
      </c>
    </row>
    <row r="3320" spans="1:16" x14ac:dyDescent="0.3">
      <c r="A3320" t="s">
        <v>1505</v>
      </c>
      <c r="B3320">
        <v>16.25</v>
      </c>
      <c r="C3320" t="s">
        <v>24</v>
      </c>
      <c r="D3320">
        <v>4.9000000000000002E-2</v>
      </c>
      <c r="E3320" t="s">
        <v>33</v>
      </c>
      <c r="F3320">
        <v>151.06800000000001</v>
      </c>
      <c r="G3320" t="s">
        <v>54</v>
      </c>
      <c r="H3320">
        <v>1997</v>
      </c>
      <c r="I3320" t="s">
        <v>55</v>
      </c>
      <c r="J3320" t="s">
        <v>19</v>
      </c>
      <c r="K3320" t="s">
        <v>20</v>
      </c>
      <c r="L3320">
        <v>2202.0962</v>
      </c>
      <c r="M3320" t="s">
        <v>21</v>
      </c>
      <c r="N3320" t="s">
        <v>22</v>
      </c>
      <c r="O3320" t="str">
        <f t="shared" si="102"/>
        <v xml:space="preserve">Tier 1-Supermarket </v>
      </c>
      <c r="P3320" s="1">
        <f t="shared" si="103"/>
        <v>4.6010279032796206E-5</v>
      </c>
    </row>
    <row r="3321" spans="1:16" x14ac:dyDescent="0.3">
      <c r="A3321" t="s">
        <v>858</v>
      </c>
      <c r="B3321">
        <v>16.25</v>
      </c>
      <c r="C3321" t="s">
        <v>15</v>
      </c>
      <c r="D3321">
        <v>7.8299999999999995E-2</v>
      </c>
      <c r="E3321" t="s">
        <v>86</v>
      </c>
      <c r="F3321">
        <v>90.98</v>
      </c>
      <c r="G3321" t="s">
        <v>48</v>
      </c>
      <c r="H3321">
        <v>2002</v>
      </c>
      <c r="J3321" t="s">
        <v>49</v>
      </c>
      <c r="K3321" t="s">
        <v>20</v>
      </c>
      <c r="L3321">
        <v>1252.0705</v>
      </c>
      <c r="M3321" t="s">
        <v>45</v>
      </c>
      <c r="N3321" t="s">
        <v>22</v>
      </c>
      <c r="O3321" t="str">
        <f t="shared" si="102"/>
        <v xml:space="preserve">Tier 2-Supermarket </v>
      </c>
      <c r="P3321" s="1">
        <f t="shared" si="103"/>
        <v>2.6160579666652467E-5</v>
      </c>
    </row>
    <row r="3322" spans="1:16" x14ac:dyDescent="0.3">
      <c r="A3322" t="s">
        <v>1505</v>
      </c>
      <c r="B3322">
        <v>16.25</v>
      </c>
      <c r="C3322" t="s">
        <v>24</v>
      </c>
      <c r="D3322">
        <v>4.8899999999999999E-2</v>
      </c>
      <c r="E3322" t="s">
        <v>33</v>
      </c>
      <c r="F3322">
        <v>153.06800000000001</v>
      </c>
      <c r="G3322" t="s">
        <v>39</v>
      </c>
      <c r="H3322">
        <v>1987</v>
      </c>
      <c r="I3322" t="s">
        <v>40</v>
      </c>
      <c r="J3322" t="s">
        <v>27</v>
      </c>
      <c r="K3322" t="s">
        <v>20</v>
      </c>
      <c r="L3322">
        <v>2467.1956</v>
      </c>
      <c r="M3322" t="s">
        <v>21</v>
      </c>
      <c r="N3322" t="s">
        <v>22</v>
      </c>
      <c r="O3322" t="str">
        <f t="shared" si="102"/>
        <v xml:space="preserve">Tier 3-Supermarket </v>
      </c>
      <c r="P3322" s="1">
        <f t="shared" si="103"/>
        <v>5.1549227497185211E-5</v>
      </c>
    </row>
    <row r="3323" spans="1:16" x14ac:dyDescent="0.3">
      <c r="A3323" t="s">
        <v>602</v>
      </c>
      <c r="B3323">
        <v>16.25</v>
      </c>
      <c r="C3323" t="s">
        <v>15</v>
      </c>
      <c r="D3323">
        <v>5.7299999999999997E-2</v>
      </c>
      <c r="E3323" t="s">
        <v>33</v>
      </c>
      <c r="F3323">
        <v>123.205</v>
      </c>
      <c r="G3323" t="s">
        <v>39</v>
      </c>
      <c r="H3323">
        <v>1987</v>
      </c>
      <c r="I3323" t="s">
        <v>40</v>
      </c>
      <c r="J3323" t="s">
        <v>27</v>
      </c>
      <c r="K3323" t="s">
        <v>20</v>
      </c>
      <c r="L3323">
        <v>1688.6726000000001</v>
      </c>
      <c r="M3323" t="s">
        <v>21</v>
      </c>
      <c r="N3323" t="s">
        <v>22</v>
      </c>
      <c r="O3323" t="str">
        <f t="shared" si="102"/>
        <v xml:space="preserve">Tier 3-Supermarket </v>
      </c>
      <c r="P3323" s="1">
        <f t="shared" si="103"/>
        <v>3.5282880702958144E-5</v>
      </c>
    </row>
    <row r="3324" spans="1:16" x14ac:dyDescent="0.3">
      <c r="A3324" t="s">
        <v>773</v>
      </c>
      <c r="B3324">
        <v>16.25</v>
      </c>
      <c r="C3324" t="s">
        <v>15</v>
      </c>
      <c r="D3324">
        <v>8.7400000000000005E-2</v>
      </c>
      <c r="E3324" t="s">
        <v>16</v>
      </c>
      <c r="F3324">
        <v>94.540999999999997</v>
      </c>
      <c r="G3324" t="s">
        <v>48</v>
      </c>
      <c r="H3324">
        <v>2002</v>
      </c>
      <c r="J3324" t="s">
        <v>49</v>
      </c>
      <c r="K3324" t="s">
        <v>20</v>
      </c>
      <c r="L3324">
        <v>1284.8892000000001</v>
      </c>
      <c r="M3324" t="s">
        <v>21</v>
      </c>
      <c r="N3324" t="s">
        <v>22</v>
      </c>
      <c r="O3324" t="str">
        <f t="shared" si="102"/>
        <v xml:space="preserve">Tier 2-Supermarket </v>
      </c>
      <c r="P3324" s="1">
        <f t="shared" si="103"/>
        <v>2.6846288830717884E-5</v>
      </c>
    </row>
    <row r="3325" spans="1:16" x14ac:dyDescent="0.3">
      <c r="A3325" t="s">
        <v>1505</v>
      </c>
      <c r="B3325">
        <v>16.25</v>
      </c>
      <c r="C3325" t="s">
        <v>24</v>
      </c>
      <c r="D3325">
        <v>0</v>
      </c>
      <c r="E3325" t="s">
        <v>33</v>
      </c>
      <c r="F3325">
        <v>152.86799999999999</v>
      </c>
      <c r="G3325" t="s">
        <v>65</v>
      </c>
      <c r="H3325">
        <v>2004</v>
      </c>
      <c r="I3325" t="s">
        <v>55</v>
      </c>
      <c r="J3325" t="s">
        <v>49</v>
      </c>
      <c r="K3325" t="s">
        <v>20</v>
      </c>
      <c r="L3325">
        <v>2881.8040999999998</v>
      </c>
      <c r="M3325" t="s">
        <v>21</v>
      </c>
      <c r="N3325" t="s">
        <v>36</v>
      </c>
      <c r="O3325" t="str">
        <f t="shared" si="102"/>
        <v xml:space="preserve">Tier 2-Supermarket </v>
      </c>
      <c r="P3325" s="1">
        <f t="shared" si="103"/>
        <v>6.0211997440827581E-5</v>
      </c>
    </row>
    <row r="3326" spans="1:16" x14ac:dyDescent="0.3">
      <c r="A3326" t="s">
        <v>602</v>
      </c>
      <c r="B3326">
        <v>16.25</v>
      </c>
      <c r="C3326" t="s">
        <v>15</v>
      </c>
      <c r="D3326">
        <v>5.7500000000000002E-2</v>
      </c>
      <c r="E3326" t="s">
        <v>33</v>
      </c>
      <c r="F3326">
        <v>125.505</v>
      </c>
      <c r="G3326" t="s">
        <v>48</v>
      </c>
      <c r="H3326">
        <v>2002</v>
      </c>
      <c r="J3326" t="s">
        <v>49</v>
      </c>
      <c r="K3326" t="s">
        <v>20</v>
      </c>
      <c r="L3326">
        <v>1391.0161000000001</v>
      </c>
      <c r="M3326" t="s">
        <v>21</v>
      </c>
      <c r="N3326" t="s">
        <v>22</v>
      </c>
      <c r="O3326" t="str">
        <f t="shared" si="102"/>
        <v xml:space="preserve">Tier 2-Supermarket </v>
      </c>
      <c r="P3326" s="1">
        <f t="shared" si="103"/>
        <v>2.9063688907011399E-5</v>
      </c>
    </row>
    <row r="3327" spans="1:16" x14ac:dyDescent="0.3">
      <c r="A3327" t="s">
        <v>858</v>
      </c>
      <c r="B3327">
        <v>16.25</v>
      </c>
      <c r="C3327" t="s">
        <v>15</v>
      </c>
      <c r="D3327">
        <v>7.8200000000000006E-2</v>
      </c>
      <c r="E3327" t="s">
        <v>86</v>
      </c>
      <c r="F3327">
        <v>91.38</v>
      </c>
      <c r="G3327" t="s">
        <v>65</v>
      </c>
      <c r="H3327">
        <v>2004</v>
      </c>
      <c r="I3327" t="s">
        <v>55</v>
      </c>
      <c r="J3327" t="s">
        <v>49</v>
      </c>
      <c r="K3327" t="s">
        <v>20</v>
      </c>
      <c r="L3327">
        <v>1297.884</v>
      </c>
      <c r="M3327" t="s">
        <v>45</v>
      </c>
      <c r="N3327" t="s">
        <v>22</v>
      </c>
      <c r="O3327" t="str">
        <f t="shared" si="102"/>
        <v xml:space="preserve">Tier 2-Supermarket </v>
      </c>
      <c r="P3327" s="1">
        <f t="shared" si="103"/>
        <v>2.711780029964253E-5</v>
      </c>
    </row>
    <row r="3328" spans="1:16" x14ac:dyDescent="0.3">
      <c r="A3328" t="s">
        <v>1505</v>
      </c>
      <c r="B3328">
        <v>16.25</v>
      </c>
      <c r="C3328" t="s">
        <v>24</v>
      </c>
      <c r="D3328">
        <v>4.9200000000000001E-2</v>
      </c>
      <c r="E3328" t="s">
        <v>33</v>
      </c>
      <c r="F3328">
        <v>151.56800000000001</v>
      </c>
      <c r="G3328" t="s">
        <v>26</v>
      </c>
      <c r="H3328">
        <v>2009</v>
      </c>
      <c r="I3328" t="s">
        <v>18</v>
      </c>
      <c r="J3328" t="s">
        <v>27</v>
      </c>
      <c r="K3328" t="s">
        <v>28</v>
      </c>
      <c r="L3328">
        <v>1765.4013</v>
      </c>
      <c r="M3328" t="s">
        <v>21</v>
      </c>
      <c r="N3328" t="s">
        <v>22</v>
      </c>
      <c r="O3328" t="str">
        <f t="shared" si="102"/>
        <v xml:space="preserve">Tier 3-Supermarket </v>
      </c>
      <c r="P3328" s="1">
        <f t="shared" si="103"/>
        <v>3.688603904673246E-5</v>
      </c>
    </row>
    <row r="3329" spans="1:16" x14ac:dyDescent="0.3">
      <c r="A3329" t="s">
        <v>1399</v>
      </c>
      <c r="B3329">
        <v>16.25</v>
      </c>
      <c r="C3329" t="s">
        <v>15</v>
      </c>
      <c r="D3329">
        <v>3.9100000000000003E-2</v>
      </c>
      <c r="E3329" t="s">
        <v>38</v>
      </c>
      <c r="F3329">
        <v>116.11799999999999</v>
      </c>
      <c r="G3329" t="s">
        <v>65</v>
      </c>
      <c r="H3329">
        <v>2004</v>
      </c>
      <c r="I3329" t="s">
        <v>55</v>
      </c>
      <c r="J3329" t="s">
        <v>49</v>
      </c>
      <c r="K3329" t="s">
        <v>20</v>
      </c>
      <c r="L3329">
        <v>1968.6751999999999</v>
      </c>
      <c r="M3329" t="s">
        <v>38</v>
      </c>
      <c r="N3329" t="s">
        <v>22</v>
      </c>
      <c r="O3329" t="str">
        <f t="shared" si="102"/>
        <v xml:space="preserve">Tier 2-Supermarket </v>
      </c>
      <c r="P3329" s="1">
        <f t="shared" si="103"/>
        <v>4.1133214469443196E-5</v>
      </c>
    </row>
    <row r="3330" spans="1:16" x14ac:dyDescent="0.3">
      <c r="A3330" t="s">
        <v>677</v>
      </c>
      <c r="B3330">
        <v>16.25</v>
      </c>
      <c r="C3330" t="s">
        <v>72</v>
      </c>
      <c r="D3330">
        <v>4.3099999999999999E-2</v>
      </c>
      <c r="E3330" t="s">
        <v>33</v>
      </c>
      <c r="F3330">
        <v>169.547</v>
      </c>
      <c r="G3330" t="s">
        <v>34</v>
      </c>
      <c r="H3330">
        <v>1998</v>
      </c>
      <c r="J3330" t="s">
        <v>27</v>
      </c>
      <c r="K3330" t="s">
        <v>35</v>
      </c>
      <c r="L3330">
        <v>313.62310000000002</v>
      </c>
      <c r="M3330" t="s">
        <v>21</v>
      </c>
      <c r="N3330" t="s">
        <v>22</v>
      </c>
      <c r="O3330" t="str">
        <f t="shared" ref="O3330:O3393" si="104">_xlfn.CONCAT(J3330,"-", LEFT(K3330,12))</f>
        <v>Tier 3-Grocery Stor</v>
      </c>
      <c r="P3330" s="1">
        <f t="shared" ref="P3330:P3393" si="105">L3330/SUM(L:L)</f>
        <v>6.5527956236110624E-6</v>
      </c>
    </row>
    <row r="3331" spans="1:16" x14ac:dyDescent="0.3">
      <c r="A3331" t="s">
        <v>677</v>
      </c>
      <c r="B3331">
        <v>16.25</v>
      </c>
      <c r="C3331" t="s">
        <v>15</v>
      </c>
      <c r="D3331">
        <v>2.58E-2</v>
      </c>
      <c r="E3331" t="s">
        <v>33</v>
      </c>
      <c r="F3331">
        <v>168.947</v>
      </c>
      <c r="G3331" t="s">
        <v>26</v>
      </c>
      <c r="H3331">
        <v>2009</v>
      </c>
      <c r="I3331" t="s">
        <v>18</v>
      </c>
      <c r="J3331" t="s">
        <v>27</v>
      </c>
      <c r="K3331" t="s">
        <v>28</v>
      </c>
      <c r="L3331">
        <v>2030.6965</v>
      </c>
      <c r="M3331" t="s">
        <v>21</v>
      </c>
      <c r="N3331" t="s">
        <v>22</v>
      </c>
      <c r="O3331" t="str">
        <f t="shared" si="104"/>
        <v xml:space="preserve">Tier 3-Supermarket </v>
      </c>
      <c r="P3331" s="1">
        <f t="shared" si="105"/>
        <v>4.2429078527960152E-5</v>
      </c>
    </row>
    <row r="3332" spans="1:16" x14ac:dyDescent="0.3">
      <c r="A3332" t="s">
        <v>602</v>
      </c>
      <c r="B3332">
        <v>16.25</v>
      </c>
      <c r="C3332" t="s">
        <v>15</v>
      </c>
      <c r="D3332">
        <v>9.6100000000000005E-2</v>
      </c>
      <c r="E3332" t="s">
        <v>33</v>
      </c>
      <c r="F3332">
        <v>125.005</v>
      </c>
      <c r="G3332" t="s">
        <v>34</v>
      </c>
      <c r="H3332">
        <v>1998</v>
      </c>
      <c r="J3332" t="s">
        <v>27</v>
      </c>
      <c r="K3332" t="s">
        <v>35</v>
      </c>
      <c r="L3332">
        <v>223.78540000000001</v>
      </c>
      <c r="M3332" t="s">
        <v>21</v>
      </c>
      <c r="N3332" t="s">
        <v>22</v>
      </c>
      <c r="O3332" t="str">
        <f t="shared" si="104"/>
        <v>Tier 3-Grocery Stor</v>
      </c>
      <c r="P3332" s="1">
        <f t="shared" si="105"/>
        <v>4.6757397326537838E-6</v>
      </c>
    </row>
    <row r="3333" spans="1:16" x14ac:dyDescent="0.3">
      <c r="A3333" t="s">
        <v>773</v>
      </c>
      <c r="B3333">
        <v>16.25</v>
      </c>
      <c r="C3333" t="s">
        <v>15</v>
      </c>
      <c r="D3333">
        <v>8.7499999999999994E-2</v>
      </c>
      <c r="E3333" t="s">
        <v>16</v>
      </c>
      <c r="F3333">
        <v>95.141000000000005</v>
      </c>
      <c r="G3333" t="s">
        <v>26</v>
      </c>
      <c r="H3333">
        <v>2009</v>
      </c>
      <c r="I3333" t="s">
        <v>18</v>
      </c>
      <c r="J3333" t="s">
        <v>27</v>
      </c>
      <c r="K3333" t="s">
        <v>28</v>
      </c>
      <c r="L3333">
        <v>1290.6654000000001</v>
      </c>
      <c r="M3333" t="s">
        <v>21</v>
      </c>
      <c r="N3333" t="s">
        <v>22</v>
      </c>
      <c r="O3333" t="str">
        <f t="shared" si="104"/>
        <v xml:space="preserve">Tier 3-Supermarket </v>
      </c>
      <c r="P3333" s="1">
        <f t="shared" si="105"/>
        <v>2.696697591684484E-5</v>
      </c>
    </row>
    <row r="3334" spans="1:16" x14ac:dyDescent="0.3">
      <c r="A3334" t="s">
        <v>1399</v>
      </c>
      <c r="B3334">
        <v>16.25</v>
      </c>
      <c r="C3334" t="s">
        <v>15</v>
      </c>
      <c r="D3334">
        <v>3.9100000000000003E-2</v>
      </c>
      <c r="E3334" t="s">
        <v>38</v>
      </c>
      <c r="F3334">
        <v>114.318</v>
      </c>
      <c r="G3334" t="s">
        <v>54</v>
      </c>
      <c r="H3334">
        <v>1997</v>
      </c>
      <c r="I3334" t="s">
        <v>55</v>
      </c>
      <c r="J3334" t="s">
        <v>19</v>
      </c>
      <c r="K3334" t="s">
        <v>20</v>
      </c>
      <c r="L3334">
        <v>1754.5518999999999</v>
      </c>
      <c r="M3334" t="s">
        <v>38</v>
      </c>
      <c r="N3334" t="s">
        <v>22</v>
      </c>
      <c r="O3334" t="str">
        <f t="shared" si="104"/>
        <v xml:space="preserve">Tier 1-Supermarket </v>
      </c>
      <c r="P3334" s="1">
        <f t="shared" si="105"/>
        <v>3.6659353254650157E-5</v>
      </c>
    </row>
    <row r="3335" spans="1:16" x14ac:dyDescent="0.3">
      <c r="A3335" t="s">
        <v>677</v>
      </c>
      <c r="B3335">
        <v>16.25</v>
      </c>
      <c r="C3335" t="s">
        <v>15</v>
      </c>
      <c r="D3335">
        <v>2.5899999999999999E-2</v>
      </c>
      <c r="E3335" t="s">
        <v>33</v>
      </c>
      <c r="F3335">
        <v>168.74700000000001</v>
      </c>
      <c r="G3335" t="s">
        <v>51</v>
      </c>
      <c r="H3335">
        <v>2007</v>
      </c>
      <c r="J3335" t="s">
        <v>49</v>
      </c>
      <c r="K3335" t="s">
        <v>20</v>
      </c>
      <c r="L3335">
        <v>2907.9050000000002</v>
      </c>
      <c r="M3335" t="s">
        <v>21</v>
      </c>
      <c r="N3335" t="s">
        <v>22</v>
      </c>
      <c r="O3335" t="str">
        <f t="shared" si="104"/>
        <v xml:space="preserve">Tier 2-Supermarket </v>
      </c>
      <c r="P3335" s="1">
        <f t="shared" si="105"/>
        <v>6.075734586475526E-5</v>
      </c>
    </row>
    <row r="3336" spans="1:16" x14ac:dyDescent="0.3">
      <c r="A3336" t="s">
        <v>1399</v>
      </c>
      <c r="B3336">
        <v>16.25</v>
      </c>
      <c r="C3336" t="s">
        <v>15</v>
      </c>
      <c r="D3336">
        <v>3.9300000000000002E-2</v>
      </c>
      <c r="E3336" t="s">
        <v>38</v>
      </c>
      <c r="F3336">
        <v>114.61799999999999</v>
      </c>
      <c r="G3336" t="s">
        <v>26</v>
      </c>
      <c r="H3336">
        <v>2009</v>
      </c>
      <c r="I3336" t="s">
        <v>18</v>
      </c>
      <c r="J3336" t="s">
        <v>27</v>
      </c>
      <c r="K3336" t="s">
        <v>28</v>
      </c>
      <c r="L3336">
        <v>1626.9313999999999</v>
      </c>
      <c r="M3336" t="s">
        <v>38</v>
      </c>
      <c r="N3336" t="s">
        <v>22</v>
      </c>
      <c r="O3336" t="str">
        <f t="shared" si="104"/>
        <v xml:space="preserve">Tier 3-Supermarket </v>
      </c>
      <c r="P3336" s="1">
        <f t="shared" si="105"/>
        <v>3.3992869013269164E-5</v>
      </c>
    </row>
    <row r="3337" spans="1:16" x14ac:dyDescent="0.3">
      <c r="A3337" t="s">
        <v>46</v>
      </c>
      <c r="B3337">
        <v>16.2</v>
      </c>
      <c r="C3337" t="s">
        <v>24</v>
      </c>
      <c r="D3337">
        <v>1.67E-2</v>
      </c>
      <c r="E3337" t="s">
        <v>47</v>
      </c>
      <c r="F3337">
        <v>96.972999999999999</v>
      </c>
      <c r="G3337" t="s">
        <v>48</v>
      </c>
      <c r="H3337">
        <v>2002</v>
      </c>
      <c r="J3337" t="s">
        <v>49</v>
      </c>
      <c r="K3337" t="s">
        <v>20</v>
      </c>
      <c r="L3337">
        <v>1076.5986</v>
      </c>
      <c r="M3337" t="s">
        <v>45</v>
      </c>
      <c r="N3337" t="s">
        <v>22</v>
      </c>
      <c r="O3337" t="str">
        <f t="shared" si="104"/>
        <v xml:space="preserve">Tier 2-Supermarket </v>
      </c>
      <c r="P3337" s="1">
        <f t="shared" si="105"/>
        <v>2.249429520486787E-5</v>
      </c>
    </row>
    <row r="3338" spans="1:16" x14ac:dyDescent="0.3">
      <c r="A3338" t="s">
        <v>298</v>
      </c>
      <c r="B3338">
        <v>16.2</v>
      </c>
      <c r="C3338" t="s">
        <v>15</v>
      </c>
      <c r="D3338">
        <v>3.5999999999999997E-2</v>
      </c>
      <c r="E3338" t="s">
        <v>33</v>
      </c>
      <c r="F3338">
        <v>260.62799999999999</v>
      </c>
      <c r="G3338" t="s">
        <v>48</v>
      </c>
      <c r="H3338">
        <v>2002</v>
      </c>
      <c r="J3338" t="s">
        <v>49</v>
      </c>
      <c r="K3338" t="s">
        <v>20</v>
      </c>
      <c r="L3338">
        <v>4425.5726000000004</v>
      </c>
      <c r="M3338" t="s">
        <v>21</v>
      </c>
      <c r="N3338" t="s">
        <v>22</v>
      </c>
      <c r="O3338" t="str">
        <f t="shared" si="104"/>
        <v xml:space="preserve">Tier 2-Supermarket </v>
      </c>
      <c r="P3338" s="1">
        <f t="shared" si="105"/>
        <v>9.2467272867505711E-5</v>
      </c>
    </row>
    <row r="3339" spans="1:16" x14ac:dyDescent="0.3">
      <c r="A3339" t="s">
        <v>648</v>
      </c>
      <c r="B3339">
        <v>16.2</v>
      </c>
      <c r="C3339" t="s">
        <v>24</v>
      </c>
      <c r="D3339">
        <v>0.12870000000000001</v>
      </c>
      <c r="E3339" t="s">
        <v>47</v>
      </c>
      <c r="F3339">
        <v>178.43700000000001</v>
      </c>
      <c r="G3339" t="s">
        <v>48</v>
      </c>
      <c r="H3339">
        <v>2002</v>
      </c>
      <c r="J3339" t="s">
        <v>49</v>
      </c>
      <c r="K3339" t="s">
        <v>20</v>
      </c>
      <c r="L3339">
        <v>1058.6220000000001</v>
      </c>
      <c r="M3339" t="s">
        <v>45</v>
      </c>
      <c r="N3339" t="s">
        <v>57</v>
      </c>
      <c r="O3339" t="str">
        <f t="shared" si="104"/>
        <v xml:space="preserve">Tier 2-Supermarket </v>
      </c>
      <c r="P3339" s="1">
        <f t="shared" si="105"/>
        <v>2.211869472834874E-5</v>
      </c>
    </row>
    <row r="3340" spans="1:16" x14ac:dyDescent="0.3">
      <c r="A3340" t="s">
        <v>298</v>
      </c>
      <c r="B3340">
        <v>16.2</v>
      </c>
      <c r="C3340" t="s">
        <v>15</v>
      </c>
      <c r="D3340">
        <v>3.61E-2</v>
      </c>
      <c r="E3340" t="s">
        <v>33</v>
      </c>
      <c r="F3340">
        <v>260.32799999999997</v>
      </c>
      <c r="G3340" t="s">
        <v>26</v>
      </c>
      <c r="H3340">
        <v>2009</v>
      </c>
      <c r="I3340" t="s">
        <v>18</v>
      </c>
      <c r="J3340" t="s">
        <v>27</v>
      </c>
      <c r="K3340" t="s">
        <v>28</v>
      </c>
      <c r="L3340">
        <v>2342.9502000000002</v>
      </c>
      <c r="M3340" t="s">
        <v>21</v>
      </c>
      <c r="N3340" t="s">
        <v>22</v>
      </c>
      <c r="O3340" t="str">
        <f t="shared" si="104"/>
        <v xml:space="preserve">Tier 3-Supermarket </v>
      </c>
      <c r="P3340" s="1">
        <f t="shared" si="105"/>
        <v>4.8953262106326556E-5</v>
      </c>
    </row>
    <row r="3341" spans="1:16" x14ac:dyDescent="0.3">
      <c r="A3341" t="s">
        <v>1029</v>
      </c>
      <c r="B3341">
        <v>16.2</v>
      </c>
      <c r="C3341" t="s">
        <v>15</v>
      </c>
      <c r="D3341">
        <v>0</v>
      </c>
      <c r="E3341" t="s">
        <v>86</v>
      </c>
      <c r="F3341">
        <v>100.57</v>
      </c>
      <c r="G3341" t="s">
        <v>39</v>
      </c>
      <c r="H3341">
        <v>1987</v>
      </c>
      <c r="I3341" t="s">
        <v>40</v>
      </c>
      <c r="J3341" t="s">
        <v>27</v>
      </c>
      <c r="K3341" t="s">
        <v>20</v>
      </c>
      <c r="L3341">
        <v>1398.18</v>
      </c>
      <c r="M3341" t="s">
        <v>45</v>
      </c>
      <c r="N3341" t="s">
        <v>36</v>
      </c>
      <c r="O3341" t="str">
        <f t="shared" si="104"/>
        <v xml:space="preserve">Tier 3-Supermarket </v>
      </c>
      <c r="P3341" s="1">
        <f t="shared" si="105"/>
        <v>2.9213370395932299E-5</v>
      </c>
    </row>
    <row r="3342" spans="1:16" x14ac:dyDescent="0.3">
      <c r="A3342" t="s">
        <v>1029</v>
      </c>
      <c r="B3342">
        <v>16.2</v>
      </c>
      <c r="C3342" t="s">
        <v>15</v>
      </c>
      <c r="D3342">
        <v>6.3100000000000003E-2</v>
      </c>
      <c r="E3342" t="s">
        <v>86</v>
      </c>
      <c r="F3342">
        <v>100.47</v>
      </c>
      <c r="G3342" t="s">
        <v>17</v>
      </c>
      <c r="H3342">
        <v>1999</v>
      </c>
      <c r="I3342" t="s">
        <v>18</v>
      </c>
      <c r="J3342" t="s">
        <v>19</v>
      </c>
      <c r="K3342" t="s">
        <v>20</v>
      </c>
      <c r="L3342">
        <v>1597.92</v>
      </c>
      <c r="M3342" t="s">
        <v>45</v>
      </c>
      <c r="N3342" t="s">
        <v>22</v>
      </c>
      <c r="O3342" t="str">
        <f t="shared" si="104"/>
        <v xml:space="preserve">Tier 1-Supermarket </v>
      </c>
      <c r="P3342" s="1">
        <f t="shared" si="105"/>
        <v>3.3386709023922624E-5</v>
      </c>
    </row>
    <row r="3343" spans="1:16" x14ac:dyDescent="0.3">
      <c r="A3343" t="s">
        <v>1053</v>
      </c>
      <c r="B3343">
        <v>16.2</v>
      </c>
      <c r="C3343" t="s">
        <v>15</v>
      </c>
      <c r="D3343">
        <v>4.4299999999999999E-2</v>
      </c>
      <c r="E3343" t="s">
        <v>47</v>
      </c>
      <c r="F3343">
        <v>43.344999999999999</v>
      </c>
      <c r="G3343" t="s">
        <v>17</v>
      </c>
      <c r="H3343">
        <v>1999</v>
      </c>
      <c r="I3343" t="s">
        <v>18</v>
      </c>
      <c r="J3343" t="s">
        <v>19</v>
      </c>
      <c r="K3343" t="s">
        <v>20</v>
      </c>
      <c r="L3343">
        <v>503.34480000000002</v>
      </c>
      <c r="M3343" t="s">
        <v>45</v>
      </c>
      <c r="N3343" t="s">
        <v>22</v>
      </c>
      <c r="O3343" t="str">
        <f t="shared" si="104"/>
        <v xml:space="preserve">Tier 1-Supermarket </v>
      </c>
      <c r="P3343" s="1">
        <f t="shared" si="105"/>
        <v>1.0516813342535627E-5</v>
      </c>
    </row>
    <row r="3344" spans="1:16" x14ac:dyDescent="0.3">
      <c r="A3344" t="s">
        <v>46</v>
      </c>
      <c r="B3344">
        <v>16.2</v>
      </c>
      <c r="C3344" t="s">
        <v>24</v>
      </c>
      <c r="D3344">
        <v>1.67E-2</v>
      </c>
      <c r="E3344" t="s">
        <v>47</v>
      </c>
      <c r="F3344">
        <v>98.673000000000002</v>
      </c>
      <c r="G3344" t="s">
        <v>51</v>
      </c>
      <c r="H3344">
        <v>2007</v>
      </c>
      <c r="J3344" t="s">
        <v>49</v>
      </c>
      <c r="K3344" t="s">
        <v>20</v>
      </c>
      <c r="L3344">
        <v>1272.3438000000001</v>
      </c>
      <c r="M3344" t="s">
        <v>45</v>
      </c>
      <c r="N3344" t="s">
        <v>22</v>
      </c>
      <c r="O3344" t="str">
        <f t="shared" si="104"/>
        <v xml:space="preserve">Tier 2-Supermarket </v>
      </c>
      <c r="P3344" s="1">
        <f t="shared" si="105"/>
        <v>2.658416706029839E-5</v>
      </c>
    </row>
    <row r="3345" spans="1:16" x14ac:dyDescent="0.3">
      <c r="A3345" t="s">
        <v>1097</v>
      </c>
      <c r="B3345">
        <v>16.2</v>
      </c>
      <c r="C3345" t="s">
        <v>15</v>
      </c>
      <c r="D3345">
        <v>1.9400000000000001E-2</v>
      </c>
      <c r="E3345" t="s">
        <v>25</v>
      </c>
      <c r="F3345">
        <v>153.797</v>
      </c>
      <c r="G3345" t="s">
        <v>48</v>
      </c>
      <c r="H3345">
        <v>2002</v>
      </c>
      <c r="J3345" t="s">
        <v>49</v>
      </c>
      <c r="K3345" t="s">
        <v>20</v>
      </c>
      <c r="L3345">
        <v>1402.1748</v>
      </c>
      <c r="M3345" t="s">
        <v>29</v>
      </c>
      <c r="N3345" t="s">
        <v>22</v>
      </c>
      <c r="O3345" t="str">
        <f t="shared" si="104"/>
        <v xml:space="preserve">Tier 2-Supermarket </v>
      </c>
      <c r="P3345" s="1">
        <f t="shared" si="105"/>
        <v>2.9296837168492104E-5</v>
      </c>
    </row>
    <row r="3346" spans="1:16" x14ac:dyDescent="0.3">
      <c r="A3346" t="s">
        <v>1110</v>
      </c>
      <c r="B3346">
        <v>16.2</v>
      </c>
      <c r="C3346" t="s">
        <v>15</v>
      </c>
      <c r="D3346">
        <v>0</v>
      </c>
      <c r="E3346" t="s">
        <v>25</v>
      </c>
      <c r="F3346">
        <v>73.47</v>
      </c>
      <c r="G3346" t="s">
        <v>39</v>
      </c>
      <c r="H3346">
        <v>1987</v>
      </c>
      <c r="I3346" t="s">
        <v>40</v>
      </c>
      <c r="J3346" t="s">
        <v>27</v>
      </c>
      <c r="K3346" t="s">
        <v>20</v>
      </c>
      <c r="L3346">
        <v>2087.9488000000001</v>
      </c>
      <c r="M3346" t="s">
        <v>29</v>
      </c>
      <c r="N3346" t="s">
        <v>36</v>
      </c>
      <c r="O3346" t="str">
        <f t="shared" si="104"/>
        <v xml:space="preserve">Tier 3-Supermarket </v>
      </c>
      <c r="P3346" s="1">
        <f t="shared" si="105"/>
        <v>4.3625299791258898E-5</v>
      </c>
    </row>
    <row r="3347" spans="1:16" x14ac:dyDescent="0.3">
      <c r="A3347" t="s">
        <v>1097</v>
      </c>
      <c r="B3347">
        <v>16.2</v>
      </c>
      <c r="C3347" t="s">
        <v>15</v>
      </c>
      <c r="D3347">
        <v>1.9400000000000001E-2</v>
      </c>
      <c r="E3347" t="s">
        <v>25</v>
      </c>
      <c r="F3347">
        <v>155.89699999999999</v>
      </c>
      <c r="G3347" t="s">
        <v>65</v>
      </c>
      <c r="H3347">
        <v>2004</v>
      </c>
      <c r="I3347" t="s">
        <v>55</v>
      </c>
      <c r="J3347" t="s">
        <v>49</v>
      </c>
      <c r="K3347" t="s">
        <v>20</v>
      </c>
      <c r="L3347">
        <v>2025.3635999999999</v>
      </c>
      <c r="M3347" t="s">
        <v>29</v>
      </c>
      <c r="N3347" t="s">
        <v>22</v>
      </c>
      <c r="O3347" t="str">
        <f t="shared" si="104"/>
        <v xml:space="preserve">Tier 2-Supermarket </v>
      </c>
      <c r="P3347" s="1">
        <f t="shared" si="105"/>
        <v>4.2317653687821925E-5</v>
      </c>
    </row>
    <row r="3348" spans="1:16" x14ac:dyDescent="0.3">
      <c r="A3348" t="s">
        <v>1097</v>
      </c>
      <c r="B3348">
        <v>16.2</v>
      </c>
      <c r="C3348" t="s">
        <v>15</v>
      </c>
      <c r="D3348">
        <v>1.9400000000000001E-2</v>
      </c>
      <c r="E3348" t="s">
        <v>25</v>
      </c>
      <c r="F3348">
        <v>156.49700000000001</v>
      </c>
      <c r="G3348" t="s">
        <v>54</v>
      </c>
      <c r="H3348">
        <v>1997</v>
      </c>
      <c r="I3348" t="s">
        <v>55</v>
      </c>
      <c r="J3348" t="s">
        <v>19</v>
      </c>
      <c r="K3348" t="s">
        <v>20</v>
      </c>
      <c r="L3348">
        <v>1090.5804000000001</v>
      </c>
      <c r="M3348" t="s">
        <v>29</v>
      </c>
      <c r="N3348" t="s">
        <v>22</v>
      </c>
      <c r="O3348" t="str">
        <f t="shared" si="104"/>
        <v xml:space="preserve">Tier 1-Supermarket </v>
      </c>
      <c r="P3348" s="1">
        <f t="shared" si="105"/>
        <v>2.2786428908827192E-5</v>
      </c>
    </row>
    <row r="3349" spans="1:16" x14ac:dyDescent="0.3">
      <c r="A3349" t="s">
        <v>1351</v>
      </c>
      <c r="B3349">
        <v>16.2</v>
      </c>
      <c r="C3349" t="s">
        <v>15</v>
      </c>
      <c r="D3349">
        <v>0.10390000000000001</v>
      </c>
      <c r="E3349" t="s">
        <v>86</v>
      </c>
      <c r="F3349">
        <v>101.29900000000001</v>
      </c>
      <c r="G3349" t="s">
        <v>26</v>
      </c>
      <c r="H3349">
        <v>2009</v>
      </c>
      <c r="I3349" t="s">
        <v>18</v>
      </c>
      <c r="J3349" t="s">
        <v>27</v>
      </c>
      <c r="K3349" t="s">
        <v>28</v>
      </c>
      <c r="L3349">
        <v>1857.5820000000001</v>
      </c>
      <c r="M3349" t="s">
        <v>45</v>
      </c>
      <c r="N3349" t="s">
        <v>57</v>
      </c>
      <c r="O3349" t="str">
        <f t="shared" si="104"/>
        <v xml:space="preserve">Tier 3-Supermarket </v>
      </c>
      <c r="P3349" s="1">
        <f t="shared" si="105"/>
        <v>3.8812049240310052E-5</v>
      </c>
    </row>
    <row r="3350" spans="1:16" x14ac:dyDescent="0.3">
      <c r="A3350" t="s">
        <v>1110</v>
      </c>
      <c r="B3350">
        <v>16.2</v>
      </c>
      <c r="C3350" t="s">
        <v>15</v>
      </c>
      <c r="D3350">
        <v>3.3399999999999999E-2</v>
      </c>
      <c r="E3350" t="s">
        <v>25</v>
      </c>
      <c r="F3350">
        <v>74.069999999999993</v>
      </c>
      <c r="G3350" t="s">
        <v>65</v>
      </c>
      <c r="H3350">
        <v>2004</v>
      </c>
      <c r="I3350" t="s">
        <v>55</v>
      </c>
      <c r="J3350" t="s">
        <v>49</v>
      </c>
      <c r="K3350" t="s">
        <v>20</v>
      </c>
      <c r="L3350">
        <v>894.83519999999999</v>
      </c>
      <c r="M3350" t="s">
        <v>29</v>
      </c>
      <c r="N3350" t="s">
        <v>22</v>
      </c>
      <c r="O3350" t="str">
        <f t="shared" si="104"/>
        <v xml:space="preserve">Tier 2-Supermarket </v>
      </c>
      <c r="P3350" s="1">
        <f t="shared" si="105"/>
        <v>1.8696557053396668E-5</v>
      </c>
    </row>
    <row r="3351" spans="1:16" x14ac:dyDescent="0.3">
      <c r="A3351" t="s">
        <v>1110</v>
      </c>
      <c r="B3351">
        <v>16.2</v>
      </c>
      <c r="C3351" t="s">
        <v>15</v>
      </c>
      <c r="D3351">
        <v>3.3399999999999999E-2</v>
      </c>
      <c r="E3351" t="s">
        <v>25</v>
      </c>
      <c r="F3351">
        <v>73.97</v>
      </c>
      <c r="G3351" t="s">
        <v>48</v>
      </c>
      <c r="H3351">
        <v>2002</v>
      </c>
      <c r="J3351" t="s">
        <v>49</v>
      </c>
      <c r="K3351" t="s">
        <v>20</v>
      </c>
      <c r="L3351">
        <v>894.83519999999999</v>
      </c>
      <c r="M3351" t="s">
        <v>29</v>
      </c>
      <c r="N3351" t="s">
        <v>22</v>
      </c>
      <c r="O3351" t="str">
        <f t="shared" si="104"/>
        <v xml:space="preserve">Tier 2-Supermarket </v>
      </c>
      <c r="P3351" s="1">
        <f t="shared" si="105"/>
        <v>1.8696557053396668E-5</v>
      </c>
    </row>
    <row r="3352" spans="1:16" x14ac:dyDescent="0.3">
      <c r="A3352" t="s">
        <v>1029</v>
      </c>
      <c r="B3352">
        <v>16.2</v>
      </c>
      <c r="C3352" t="s">
        <v>15</v>
      </c>
      <c r="D3352">
        <v>6.3E-2</v>
      </c>
      <c r="E3352" t="s">
        <v>86</v>
      </c>
      <c r="F3352">
        <v>100.37</v>
      </c>
      <c r="G3352" t="s">
        <v>65</v>
      </c>
      <c r="H3352">
        <v>2004</v>
      </c>
      <c r="I3352" t="s">
        <v>55</v>
      </c>
      <c r="J3352" t="s">
        <v>49</v>
      </c>
      <c r="K3352" t="s">
        <v>20</v>
      </c>
      <c r="L3352">
        <v>998.7</v>
      </c>
      <c r="M3352" t="s">
        <v>45</v>
      </c>
      <c r="N3352" t="s">
        <v>22</v>
      </c>
      <c r="O3352" t="str">
        <f t="shared" si="104"/>
        <v xml:space="preserve">Tier 2-Supermarket </v>
      </c>
      <c r="P3352" s="1">
        <f t="shared" si="105"/>
        <v>2.0866693139951641E-5</v>
      </c>
    </row>
    <row r="3353" spans="1:16" x14ac:dyDescent="0.3">
      <c r="A3353" t="s">
        <v>1097</v>
      </c>
      <c r="B3353">
        <v>16.2</v>
      </c>
      <c r="C3353" t="s">
        <v>15</v>
      </c>
      <c r="D3353">
        <v>1.9400000000000001E-2</v>
      </c>
      <c r="E3353" t="s">
        <v>25</v>
      </c>
      <c r="F3353">
        <v>156.797</v>
      </c>
      <c r="G3353" t="s">
        <v>17</v>
      </c>
      <c r="H3353">
        <v>1999</v>
      </c>
      <c r="I3353" t="s">
        <v>18</v>
      </c>
      <c r="J3353" t="s">
        <v>19</v>
      </c>
      <c r="K3353" t="s">
        <v>20</v>
      </c>
      <c r="L3353">
        <v>3739.1327999999999</v>
      </c>
      <c r="M3353" t="s">
        <v>29</v>
      </c>
      <c r="N3353" t="s">
        <v>22</v>
      </c>
      <c r="O3353" t="str">
        <f t="shared" si="104"/>
        <v xml:space="preserve">Tier 1-Supermarket </v>
      </c>
      <c r="P3353" s="1">
        <f t="shared" si="105"/>
        <v>7.8124899115978935E-5</v>
      </c>
    </row>
    <row r="3354" spans="1:16" x14ac:dyDescent="0.3">
      <c r="A3354" t="s">
        <v>1486</v>
      </c>
      <c r="B3354">
        <v>16.2</v>
      </c>
      <c r="C3354" t="s">
        <v>15</v>
      </c>
      <c r="D3354">
        <v>5.04E-2</v>
      </c>
      <c r="E3354" t="s">
        <v>38</v>
      </c>
      <c r="F3354">
        <v>190.816</v>
      </c>
      <c r="G3354" t="s">
        <v>48</v>
      </c>
      <c r="H3354">
        <v>2002</v>
      </c>
      <c r="J3354" t="s">
        <v>49</v>
      </c>
      <c r="K3354" t="s">
        <v>20</v>
      </c>
      <c r="L3354">
        <v>2693.8267999999998</v>
      </c>
      <c r="M3354" t="s">
        <v>38</v>
      </c>
      <c r="N3354" t="s">
        <v>22</v>
      </c>
      <c r="O3354" t="str">
        <f t="shared" si="104"/>
        <v xml:space="preserve">Tier 2-Supermarket </v>
      </c>
      <c r="P3354" s="1">
        <f t="shared" si="105"/>
        <v>5.6284426962829551E-5</v>
      </c>
    </row>
    <row r="3355" spans="1:16" x14ac:dyDescent="0.3">
      <c r="A3355" t="s">
        <v>1486</v>
      </c>
      <c r="B3355">
        <v>16.2</v>
      </c>
      <c r="C3355" t="s">
        <v>15</v>
      </c>
      <c r="D3355">
        <v>0</v>
      </c>
      <c r="E3355" t="s">
        <v>38</v>
      </c>
      <c r="F3355">
        <v>190.816</v>
      </c>
      <c r="G3355" t="s">
        <v>65</v>
      </c>
      <c r="H3355">
        <v>2004</v>
      </c>
      <c r="I3355" t="s">
        <v>55</v>
      </c>
      <c r="J3355" t="s">
        <v>49</v>
      </c>
      <c r="K3355" t="s">
        <v>20</v>
      </c>
      <c r="L3355">
        <v>3271.0754000000002</v>
      </c>
      <c r="M3355" t="s">
        <v>38</v>
      </c>
      <c r="N3355" t="s">
        <v>36</v>
      </c>
      <c r="O3355" t="str">
        <f t="shared" si="104"/>
        <v xml:space="preserve">Tier 2-Supermarket </v>
      </c>
      <c r="P3355" s="1">
        <f t="shared" si="105"/>
        <v>6.8345375597721609E-5</v>
      </c>
    </row>
    <row r="3356" spans="1:16" x14ac:dyDescent="0.3">
      <c r="A3356" t="s">
        <v>648</v>
      </c>
      <c r="B3356">
        <v>16.2</v>
      </c>
      <c r="C3356" t="s">
        <v>24</v>
      </c>
      <c r="D3356">
        <v>0.12839999999999999</v>
      </c>
      <c r="E3356" t="s">
        <v>47</v>
      </c>
      <c r="F3356">
        <v>178.33699999999999</v>
      </c>
      <c r="G3356" t="s">
        <v>65</v>
      </c>
      <c r="H3356">
        <v>2004</v>
      </c>
      <c r="I3356" t="s">
        <v>55</v>
      </c>
      <c r="J3356" t="s">
        <v>49</v>
      </c>
      <c r="K3356" t="s">
        <v>20</v>
      </c>
      <c r="L3356">
        <v>1411.4960000000001</v>
      </c>
      <c r="M3356" t="s">
        <v>45</v>
      </c>
      <c r="N3356" t="s">
        <v>57</v>
      </c>
      <c r="O3356" t="str">
        <f t="shared" si="104"/>
        <v xml:space="preserve">Tier 2-Supermarket </v>
      </c>
      <c r="P3356" s="1">
        <f t="shared" si="105"/>
        <v>2.9491592971131655E-5</v>
      </c>
    </row>
    <row r="3357" spans="1:16" x14ac:dyDescent="0.3">
      <c r="A3357" t="s">
        <v>1527</v>
      </c>
      <c r="B3357">
        <v>16.2</v>
      </c>
      <c r="C3357" t="s">
        <v>15</v>
      </c>
      <c r="D3357">
        <v>0.1762</v>
      </c>
      <c r="E3357" t="s">
        <v>63</v>
      </c>
      <c r="F3357">
        <v>184.06100000000001</v>
      </c>
      <c r="G3357" t="s">
        <v>51</v>
      </c>
      <c r="H3357">
        <v>2007</v>
      </c>
      <c r="J3357" t="s">
        <v>49</v>
      </c>
      <c r="K3357" t="s">
        <v>20</v>
      </c>
      <c r="L3357">
        <v>2021.3688</v>
      </c>
      <c r="M3357" t="s">
        <v>38</v>
      </c>
      <c r="N3357" t="s">
        <v>57</v>
      </c>
      <c r="O3357" t="str">
        <f t="shared" si="104"/>
        <v xml:space="preserve">Tier 2-Supermarket </v>
      </c>
      <c r="P3357" s="1">
        <f t="shared" si="105"/>
        <v>4.223418691526212E-5</v>
      </c>
    </row>
    <row r="3358" spans="1:16" x14ac:dyDescent="0.3">
      <c r="A3358" t="s">
        <v>1110</v>
      </c>
      <c r="B3358">
        <v>16.2</v>
      </c>
      <c r="C3358" t="s">
        <v>15</v>
      </c>
      <c r="D3358">
        <v>3.3599999999999998E-2</v>
      </c>
      <c r="E3358" t="s">
        <v>25</v>
      </c>
      <c r="F3358">
        <v>74.97</v>
      </c>
      <c r="G3358" t="s">
        <v>51</v>
      </c>
      <c r="H3358">
        <v>2007</v>
      </c>
      <c r="J3358" t="s">
        <v>49</v>
      </c>
      <c r="K3358" t="s">
        <v>20</v>
      </c>
      <c r="L3358">
        <v>2162.5183999999999</v>
      </c>
      <c r="M3358" t="s">
        <v>29</v>
      </c>
      <c r="N3358" t="s">
        <v>22</v>
      </c>
      <c r="O3358" t="str">
        <f t="shared" si="104"/>
        <v xml:space="preserve">Tier 2-Supermarket </v>
      </c>
      <c r="P3358" s="1">
        <f t="shared" si="105"/>
        <v>4.5183346212375281E-5</v>
      </c>
    </row>
    <row r="3359" spans="1:16" x14ac:dyDescent="0.3">
      <c r="A3359" t="s">
        <v>1053</v>
      </c>
      <c r="B3359">
        <v>16.2</v>
      </c>
      <c r="C3359" t="s">
        <v>15</v>
      </c>
      <c r="D3359">
        <v>7.3999999999999996E-2</v>
      </c>
      <c r="E3359" t="s">
        <v>47</v>
      </c>
      <c r="F3359">
        <v>41.744999999999997</v>
      </c>
      <c r="G3359" t="s">
        <v>34</v>
      </c>
      <c r="H3359">
        <v>1998</v>
      </c>
      <c r="J3359" t="s">
        <v>27</v>
      </c>
      <c r="K3359" t="s">
        <v>35</v>
      </c>
      <c r="L3359">
        <v>83.890799999999999</v>
      </c>
      <c r="M3359" t="s">
        <v>45</v>
      </c>
      <c r="N3359" t="s">
        <v>22</v>
      </c>
      <c r="O3359" t="str">
        <f t="shared" si="104"/>
        <v>Tier 3-Grocery Stor</v>
      </c>
      <c r="P3359" s="1">
        <f t="shared" si="105"/>
        <v>1.7528022237559378E-6</v>
      </c>
    </row>
    <row r="3360" spans="1:16" x14ac:dyDescent="0.3">
      <c r="A3360" t="s">
        <v>1527</v>
      </c>
      <c r="B3360">
        <v>16.2</v>
      </c>
      <c r="C3360" t="s">
        <v>15</v>
      </c>
      <c r="D3360">
        <v>0.1759</v>
      </c>
      <c r="E3360" t="s">
        <v>63</v>
      </c>
      <c r="F3360">
        <v>183.761</v>
      </c>
      <c r="G3360" t="s">
        <v>26</v>
      </c>
      <c r="H3360">
        <v>2009</v>
      </c>
      <c r="I3360" t="s">
        <v>18</v>
      </c>
      <c r="J3360" t="s">
        <v>27</v>
      </c>
      <c r="K3360" t="s">
        <v>28</v>
      </c>
      <c r="L3360">
        <v>2940.1727999999998</v>
      </c>
      <c r="M3360" t="s">
        <v>38</v>
      </c>
      <c r="N3360" t="s">
        <v>57</v>
      </c>
      <c r="O3360" t="str">
        <f t="shared" si="104"/>
        <v xml:space="preserve">Tier 3-Supermarket </v>
      </c>
      <c r="P3360" s="1">
        <f t="shared" si="105"/>
        <v>6.1431544604017619E-5</v>
      </c>
    </row>
    <row r="3361" spans="1:16" x14ac:dyDescent="0.3">
      <c r="A3361" t="s">
        <v>1097</v>
      </c>
      <c r="B3361">
        <v>16.2</v>
      </c>
      <c r="C3361" t="s">
        <v>15</v>
      </c>
      <c r="D3361">
        <v>1.9400000000000001E-2</v>
      </c>
      <c r="E3361" t="s">
        <v>25</v>
      </c>
      <c r="F3361">
        <v>154.697</v>
      </c>
      <c r="G3361" t="s">
        <v>39</v>
      </c>
      <c r="H3361">
        <v>1987</v>
      </c>
      <c r="I3361" t="s">
        <v>40</v>
      </c>
      <c r="J3361" t="s">
        <v>27</v>
      </c>
      <c r="K3361" t="s">
        <v>20</v>
      </c>
      <c r="L3361">
        <v>1713.7692</v>
      </c>
      <c r="M3361" t="s">
        <v>29</v>
      </c>
      <c r="N3361" t="s">
        <v>22</v>
      </c>
      <c r="O3361" t="str">
        <f t="shared" si="104"/>
        <v xml:space="preserve">Tier 3-Supermarket </v>
      </c>
      <c r="P3361" s="1">
        <f t="shared" si="105"/>
        <v>3.5807245428157016E-5</v>
      </c>
    </row>
    <row r="3362" spans="1:16" x14ac:dyDescent="0.3">
      <c r="A3362" t="s">
        <v>46</v>
      </c>
      <c r="B3362">
        <v>16.2</v>
      </c>
      <c r="C3362" t="s">
        <v>24</v>
      </c>
      <c r="D3362">
        <v>1.67E-2</v>
      </c>
      <c r="E3362" t="s">
        <v>47</v>
      </c>
      <c r="F3362">
        <v>97.373000000000005</v>
      </c>
      <c r="G3362" t="s">
        <v>54</v>
      </c>
      <c r="H3362">
        <v>1997</v>
      </c>
      <c r="I3362" t="s">
        <v>55</v>
      </c>
      <c r="J3362" t="s">
        <v>19</v>
      </c>
      <c r="K3362" t="s">
        <v>20</v>
      </c>
      <c r="L3362">
        <v>2055.3245999999999</v>
      </c>
      <c r="M3362" t="s">
        <v>45</v>
      </c>
      <c r="N3362" t="s">
        <v>22</v>
      </c>
      <c r="O3362" t="str">
        <f t="shared" si="104"/>
        <v xml:space="preserve">Tier 1-Supermarket </v>
      </c>
      <c r="P3362" s="1">
        <f t="shared" si="105"/>
        <v>4.2943654482020471E-5</v>
      </c>
    </row>
    <row r="3363" spans="1:16" x14ac:dyDescent="0.3">
      <c r="A3363" t="s">
        <v>1029</v>
      </c>
      <c r="B3363">
        <v>16.2</v>
      </c>
      <c r="C3363" t="s">
        <v>15</v>
      </c>
      <c r="D3363">
        <v>0.1055</v>
      </c>
      <c r="E3363" t="s">
        <v>86</v>
      </c>
      <c r="F3363">
        <v>101.47</v>
      </c>
      <c r="G3363" t="s">
        <v>34</v>
      </c>
      <c r="H3363">
        <v>1998</v>
      </c>
      <c r="J3363" t="s">
        <v>27</v>
      </c>
      <c r="K3363" t="s">
        <v>35</v>
      </c>
      <c r="L3363">
        <v>399.48</v>
      </c>
      <c r="M3363" t="s">
        <v>45</v>
      </c>
      <c r="N3363" t="s">
        <v>57</v>
      </c>
      <c r="O3363" t="str">
        <f t="shared" si="104"/>
        <v>Tier 3-Grocery Stor</v>
      </c>
      <c r="P3363" s="1">
        <f t="shared" si="105"/>
        <v>8.346677255980656E-6</v>
      </c>
    </row>
    <row r="3364" spans="1:16" x14ac:dyDescent="0.3">
      <c r="A3364" t="s">
        <v>46</v>
      </c>
      <c r="B3364">
        <v>16.2</v>
      </c>
      <c r="C3364" t="s">
        <v>24</v>
      </c>
      <c r="D3364">
        <v>1.67E-2</v>
      </c>
      <c r="E3364" t="s">
        <v>47</v>
      </c>
      <c r="F3364">
        <v>96.373000000000005</v>
      </c>
      <c r="G3364" t="s">
        <v>17</v>
      </c>
      <c r="H3364">
        <v>1999</v>
      </c>
      <c r="I3364" t="s">
        <v>18</v>
      </c>
      <c r="J3364" t="s">
        <v>19</v>
      </c>
      <c r="K3364" t="s">
        <v>20</v>
      </c>
      <c r="L3364">
        <v>2740.4328</v>
      </c>
      <c r="M3364" t="s">
        <v>45</v>
      </c>
      <c r="N3364" t="s">
        <v>22</v>
      </c>
      <c r="O3364" t="str">
        <f t="shared" si="104"/>
        <v xml:space="preserve">Tier 1-Supermarket </v>
      </c>
      <c r="P3364" s="1">
        <f t="shared" si="105"/>
        <v>5.7258205976027304E-5</v>
      </c>
    </row>
    <row r="3365" spans="1:16" x14ac:dyDescent="0.3">
      <c r="A3365" t="s">
        <v>1527</v>
      </c>
      <c r="B3365">
        <v>16.2</v>
      </c>
      <c r="C3365" t="s">
        <v>15</v>
      </c>
      <c r="D3365">
        <v>0</v>
      </c>
      <c r="E3365" t="s">
        <v>63</v>
      </c>
      <c r="F3365">
        <v>182.161</v>
      </c>
      <c r="G3365" t="s">
        <v>17</v>
      </c>
      <c r="H3365">
        <v>1999</v>
      </c>
      <c r="I3365" t="s">
        <v>18</v>
      </c>
      <c r="J3365" t="s">
        <v>19</v>
      </c>
      <c r="K3365" t="s">
        <v>20</v>
      </c>
      <c r="L3365">
        <v>3123.9335999999998</v>
      </c>
      <c r="M3365" t="s">
        <v>38</v>
      </c>
      <c r="N3365" t="s">
        <v>36</v>
      </c>
      <c r="O3365" t="str">
        <f t="shared" si="104"/>
        <v xml:space="preserve">Tier 1-Supermarket </v>
      </c>
      <c r="P3365" s="1">
        <f t="shared" si="105"/>
        <v>6.5271016141768727E-5</v>
      </c>
    </row>
    <row r="3366" spans="1:16" x14ac:dyDescent="0.3">
      <c r="A3366" t="s">
        <v>1486</v>
      </c>
      <c r="B3366">
        <v>16.2</v>
      </c>
      <c r="C3366" t="s">
        <v>15</v>
      </c>
      <c r="D3366">
        <v>8.43E-2</v>
      </c>
      <c r="E3366" t="s">
        <v>38</v>
      </c>
      <c r="F3366">
        <v>192.316</v>
      </c>
      <c r="G3366" t="s">
        <v>34</v>
      </c>
      <c r="H3366">
        <v>1998</v>
      </c>
      <c r="J3366" t="s">
        <v>27</v>
      </c>
      <c r="K3366" t="s">
        <v>35</v>
      </c>
      <c r="L3366">
        <v>769.66480000000001</v>
      </c>
      <c r="M3366" t="s">
        <v>38</v>
      </c>
      <c r="N3366" t="s">
        <v>22</v>
      </c>
      <c r="O3366" t="str">
        <f t="shared" si="104"/>
        <v>Tier 3-Grocery Stor</v>
      </c>
      <c r="P3366" s="1">
        <f t="shared" si="105"/>
        <v>1.6081264846522731E-5</v>
      </c>
    </row>
    <row r="3367" spans="1:16" x14ac:dyDescent="0.3">
      <c r="A3367" t="s">
        <v>1351</v>
      </c>
      <c r="B3367">
        <v>16.2</v>
      </c>
      <c r="C3367" t="s">
        <v>15</v>
      </c>
      <c r="D3367">
        <v>0.1041</v>
      </c>
      <c r="E3367" t="s">
        <v>86</v>
      </c>
      <c r="F3367">
        <v>102.499</v>
      </c>
      <c r="G3367" t="s">
        <v>51</v>
      </c>
      <c r="H3367">
        <v>2007</v>
      </c>
      <c r="J3367" t="s">
        <v>49</v>
      </c>
      <c r="K3367" t="s">
        <v>20</v>
      </c>
      <c r="L3367">
        <v>2063.98</v>
      </c>
      <c r="M3367" t="s">
        <v>45</v>
      </c>
      <c r="N3367" t="s">
        <v>57</v>
      </c>
      <c r="O3367" t="str">
        <f t="shared" si="104"/>
        <v xml:space="preserve">Tier 2-Supermarket </v>
      </c>
      <c r="P3367" s="1">
        <f t="shared" si="105"/>
        <v>4.3124499155900054E-5</v>
      </c>
    </row>
    <row r="3368" spans="1:16" x14ac:dyDescent="0.3">
      <c r="A3368" t="s">
        <v>1110</v>
      </c>
      <c r="B3368">
        <v>16.2</v>
      </c>
      <c r="C3368" t="s">
        <v>15</v>
      </c>
      <c r="D3368">
        <v>3.3399999999999999E-2</v>
      </c>
      <c r="E3368" t="s">
        <v>25</v>
      </c>
      <c r="F3368">
        <v>74.069999999999993</v>
      </c>
      <c r="G3368" t="s">
        <v>54</v>
      </c>
      <c r="H3368">
        <v>1997</v>
      </c>
      <c r="I3368" t="s">
        <v>55</v>
      </c>
      <c r="J3368" t="s">
        <v>19</v>
      </c>
      <c r="K3368" t="s">
        <v>20</v>
      </c>
      <c r="L3368">
        <v>1416.8224</v>
      </c>
      <c r="M3368" t="s">
        <v>29</v>
      </c>
      <c r="N3368" t="s">
        <v>22</v>
      </c>
      <c r="O3368" t="str">
        <f t="shared" si="104"/>
        <v xml:space="preserve">Tier 1-Supermarket </v>
      </c>
      <c r="P3368" s="1">
        <f t="shared" si="105"/>
        <v>2.9602882001211394E-5</v>
      </c>
    </row>
    <row r="3369" spans="1:16" x14ac:dyDescent="0.3">
      <c r="A3369" t="s">
        <v>1486</v>
      </c>
      <c r="B3369">
        <v>16.2</v>
      </c>
      <c r="C3369" t="s">
        <v>15</v>
      </c>
      <c r="D3369">
        <v>5.0599999999999999E-2</v>
      </c>
      <c r="E3369" t="s">
        <v>38</v>
      </c>
      <c r="F3369">
        <v>193.11600000000001</v>
      </c>
      <c r="G3369" t="s">
        <v>51</v>
      </c>
      <c r="H3369">
        <v>2007</v>
      </c>
      <c r="J3369" t="s">
        <v>49</v>
      </c>
      <c r="K3369" t="s">
        <v>20</v>
      </c>
      <c r="L3369">
        <v>2501.4106000000002</v>
      </c>
      <c r="M3369" t="s">
        <v>38</v>
      </c>
      <c r="N3369" t="s">
        <v>22</v>
      </c>
      <c r="O3369" t="str">
        <f t="shared" si="104"/>
        <v xml:space="preserve">Tier 2-Supermarket </v>
      </c>
      <c r="P3369" s="1">
        <f t="shared" si="105"/>
        <v>5.2264110751198881E-5</v>
      </c>
    </row>
    <row r="3370" spans="1:16" x14ac:dyDescent="0.3">
      <c r="A3370" t="s">
        <v>1053</v>
      </c>
      <c r="B3370">
        <v>16.2</v>
      </c>
      <c r="C3370" t="s">
        <v>15</v>
      </c>
      <c r="D3370">
        <v>4.4499999999999998E-2</v>
      </c>
      <c r="E3370" t="s">
        <v>47</v>
      </c>
      <c r="F3370">
        <v>43.344999999999999</v>
      </c>
      <c r="G3370" t="s">
        <v>51</v>
      </c>
      <c r="H3370">
        <v>2007</v>
      </c>
      <c r="J3370" t="s">
        <v>49</v>
      </c>
      <c r="K3370" t="s">
        <v>20</v>
      </c>
      <c r="L3370">
        <v>922.79880000000003</v>
      </c>
      <c r="M3370" t="s">
        <v>45</v>
      </c>
      <c r="N3370" t="s">
        <v>22</v>
      </c>
      <c r="O3370" t="str">
        <f t="shared" si="104"/>
        <v xml:space="preserve">Tier 2-Supermarket </v>
      </c>
      <c r="P3370" s="1">
        <f t="shared" si="105"/>
        <v>1.9280824461315315E-5</v>
      </c>
    </row>
    <row r="3371" spans="1:16" x14ac:dyDescent="0.3">
      <c r="A3371" t="s">
        <v>46</v>
      </c>
      <c r="B3371">
        <v>16.2</v>
      </c>
      <c r="C3371" t="s">
        <v>24</v>
      </c>
      <c r="D3371">
        <v>1.66E-2</v>
      </c>
      <c r="E3371" t="s">
        <v>47</v>
      </c>
      <c r="F3371">
        <v>95.873000000000005</v>
      </c>
      <c r="G3371" t="s">
        <v>39</v>
      </c>
      <c r="H3371">
        <v>1987</v>
      </c>
      <c r="I3371" t="s">
        <v>40</v>
      </c>
      <c r="J3371" t="s">
        <v>27</v>
      </c>
      <c r="K3371" t="s">
        <v>20</v>
      </c>
      <c r="L3371">
        <v>1076.5986</v>
      </c>
      <c r="M3371" t="s">
        <v>45</v>
      </c>
      <c r="N3371" t="s">
        <v>22</v>
      </c>
      <c r="O3371" t="str">
        <f t="shared" si="104"/>
        <v xml:space="preserve">Tier 3-Supermarket </v>
      </c>
      <c r="P3371" s="1">
        <f t="shared" si="105"/>
        <v>2.249429520486787E-5</v>
      </c>
    </row>
    <row r="3372" spans="1:16" x14ac:dyDescent="0.3">
      <c r="A3372" t="s">
        <v>46</v>
      </c>
      <c r="B3372">
        <v>16.2</v>
      </c>
      <c r="C3372" t="s">
        <v>24</v>
      </c>
      <c r="D3372">
        <v>1.67E-2</v>
      </c>
      <c r="E3372" t="s">
        <v>47</v>
      </c>
      <c r="F3372">
        <v>97.472999999999999</v>
      </c>
      <c r="G3372" t="s">
        <v>65</v>
      </c>
      <c r="H3372">
        <v>2004</v>
      </c>
      <c r="I3372" t="s">
        <v>55</v>
      </c>
      <c r="J3372" t="s">
        <v>49</v>
      </c>
      <c r="K3372" t="s">
        <v>20</v>
      </c>
      <c r="L3372">
        <v>1174.4712</v>
      </c>
      <c r="M3372" t="s">
        <v>45</v>
      </c>
      <c r="N3372" t="s">
        <v>22</v>
      </c>
      <c r="O3372" t="str">
        <f t="shared" si="104"/>
        <v xml:space="preserve">Tier 2-Supermarket </v>
      </c>
      <c r="P3372" s="1">
        <f t="shared" si="105"/>
        <v>2.4539231132583128E-5</v>
      </c>
    </row>
    <row r="3373" spans="1:16" x14ac:dyDescent="0.3">
      <c r="A3373" t="s">
        <v>1097</v>
      </c>
      <c r="B3373">
        <v>16.2</v>
      </c>
      <c r="C3373" t="s">
        <v>15</v>
      </c>
      <c r="D3373">
        <v>1.95E-2</v>
      </c>
      <c r="E3373" t="s">
        <v>25</v>
      </c>
      <c r="F3373">
        <v>153.99700000000001</v>
      </c>
      <c r="G3373" t="s">
        <v>26</v>
      </c>
      <c r="H3373">
        <v>2009</v>
      </c>
      <c r="I3373" t="s">
        <v>18</v>
      </c>
      <c r="J3373" t="s">
        <v>27</v>
      </c>
      <c r="K3373" t="s">
        <v>28</v>
      </c>
      <c r="L3373">
        <v>1246.3776</v>
      </c>
      <c r="M3373" t="s">
        <v>29</v>
      </c>
      <c r="N3373" t="s">
        <v>22</v>
      </c>
      <c r="O3373" t="str">
        <f t="shared" si="104"/>
        <v xml:space="preserve">Tier 3-Supermarket </v>
      </c>
      <c r="P3373" s="1">
        <f t="shared" si="105"/>
        <v>2.6041633038659646E-5</v>
      </c>
    </row>
    <row r="3374" spans="1:16" x14ac:dyDescent="0.3">
      <c r="A3374" t="s">
        <v>1486</v>
      </c>
      <c r="B3374">
        <v>16.2</v>
      </c>
      <c r="C3374" t="s">
        <v>15</v>
      </c>
      <c r="D3374">
        <v>5.0500000000000003E-2</v>
      </c>
      <c r="E3374" t="s">
        <v>38</v>
      </c>
      <c r="F3374">
        <v>191.61600000000001</v>
      </c>
      <c r="G3374" t="s">
        <v>26</v>
      </c>
      <c r="H3374">
        <v>2009</v>
      </c>
      <c r="I3374" t="s">
        <v>18</v>
      </c>
      <c r="J3374" t="s">
        <v>27</v>
      </c>
      <c r="K3374" t="s">
        <v>28</v>
      </c>
      <c r="L3374">
        <v>1731.7457999999999</v>
      </c>
      <c r="M3374" t="s">
        <v>38</v>
      </c>
      <c r="N3374" t="s">
        <v>22</v>
      </c>
      <c r="O3374" t="str">
        <f t="shared" si="104"/>
        <v xml:space="preserve">Tier 3-Supermarket </v>
      </c>
      <c r="P3374" s="1">
        <f t="shared" si="105"/>
        <v>3.618284590467614E-5</v>
      </c>
    </row>
    <row r="3375" spans="1:16" x14ac:dyDescent="0.3">
      <c r="A3375" t="s">
        <v>1351</v>
      </c>
      <c r="B3375">
        <v>16.2</v>
      </c>
      <c r="C3375" t="s">
        <v>15</v>
      </c>
      <c r="D3375">
        <v>0.1036</v>
      </c>
      <c r="E3375" t="s">
        <v>86</v>
      </c>
      <c r="F3375">
        <v>101.399</v>
      </c>
      <c r="G3375" t="s">
        <v>17</v>
      </c>
      <c r="H3375">
        <v>1999</v>
      </c>
      <c r="I3375" t="s">
        <v>18</v>
      </c>
      <c r="J3375" t="s">
        <v>19</v>
      </c>
      <c r="K3375" t="s">
        <v>20</v>
      </c>
      <c r="L3375">
        <v>1031.99</v>
      </c>
      <c r="M3375" t="s">
        <v>45</v>
      </c>
      <c r="N3375" t="s">
        <v>57</v>
      </c>
      <c r="O3375" t="str">
        <f t="shared" si="104"/>
        <v xml:space="preserve">Tier 1-Supermarket </v>
      </c>
      <c r="P3375" s="1">
        <f t="shared" si="105"/>
        <v>2.1562249577950027E-5</v>
      </c>
    </row>
    <row r="3376" spans="1:16" x14ac:dyDescent="0.3">
      <c r="A3376" t="s">
        <v>648</v>
      </c>
      <c r="B3376">
        <v>16.2</v>
      </c>
      <c r="C3376" t="s">
        <v>24</v>
      </c>
      <c r="D3376">
        <v>0.12859999999999999</v>
      </c>
      <c r="E3376" t="s">
        <v>47</v>
      </c>
      <c r="F3376">
        <v>175.53700000000001</v>
      </c>
      <c r="G3376" t="s">
        <v>17</v>
      </c>
      <c r="H3376">
        <v>1999</v>
      </c>
      <c r="I3376" t="s">
        <v>18</v>
      </c>
      <c r="J3376" t="s">
        <v>19</v>
      </c>
      <c r="K3376" t="s">
        <v>20</v>
      </c>
      <c r="L3376">
        <v>3528.74</v>
      </c>
      <c r="M3376" t="s">
        <v>45</v>
      </c>
      <c r="N3376" t="s">
        <v>57</v>
      </c>
      <c r="O3376" t="str">
        <f t="shared" si="104"/>
        <v xml:space="preserve">Tier 1-Supermarket </v>
      </c>
      <c r="P3376" s="1">
        <f t="shared" si="105"/>
        <v>7.3728982427829121E-5</v>
      </c>
    </row>
    <row r="3377" spans="1:16" x14ac:dyDescent="0.3">
      <c r="A3377" t="s">
        <v>298</v>
      </c>
      <c r="B3377">
        <v>16.2</v>
      </c>
      <c r="C3377" t="s">
        <v>15</v>
      </c>
      <c r="D3377">
        <v>3.5999999999999997E-2</v>
      </c>
      <c r="E3377" t="s">
        <v>33</v>
      </c>
      <c r="F3377">
        <v>260.32799999999997</v>
      </c>
      <c r="G3377" t="s">
        <v>17</v>
      </c>
      <c r="H3377">
        <v>1999</v>
      </c>
      <c r="I3377" t="s">
        <v>18</v>
      </c>
      <c r="J3377" t="s">
        <v>19</v>
      </c>
      <c r="K3377" t="s">
        <v>20</v>
      </c>
      <c r="L3377">
        <v>7549.5061999999998</v>
      </c>
      <c r="M3377" t="s">
        <v>21</v>
      </c>
      <c r="N3377" t="s">
        <v>22</v>
      </c>
      <c r="O3377" t="str">
        <f t="shared" si="104"/>
        <v xml:space="preserve">Tier 1-Supermarket </v>
      </c>
      <c r="P3377" s="1">
        <f t="shared" si="105"/>
        <v>1.5773828900927443E-4</v>
      </c>
    </row>
    <row r="3378" spans="1:16" x14ac:dyDescent="0.3">
      <c r="A3378" t="s">
        <v>1029</v>
      </c>
      <c r="B3378">
        <v>16.2</v>
      </c>
      <c r="C3378" t="s">
        <v>15</v>
      </c>
      <c r="D3378">
        <v>6.3399999999999998E-2</v>
      </c>
      <c r="E3378" t="s">
        <v>86</v>
      </c>
      <c r="F3378">
        <v>98.17</v>
      </c>
      <c r="G3378" t="s">
        <v>51</v>
      </c>
      <c r="H3378">
        <v>2007</v>
      </c>
      <c r="J3378" t="s">
        <v>49</v>
      </c>
      <c r="K3378" t="s">
        <v>20</v>
      </c>
      <c r="L3378">
        <v>2696.49</v>
      </c>
      <c r="M3378" t="s">
        <v>45</v>
      </c>
      <c r="N3378" t="s">
        <v>22</v>
      </c>
      <c r="O3378" t="str">
        <f t="shared" si="104"/>
        <v xml:space="preserve">Tier 2-Supermarket </v>
      </c>
      <c r="P3378" s="1">
        <f t="shared" si="105"/>
        <v>5.6340071477869426E-5</v>
      </c>
    </row>
    <row r="3379" spans="1:16" x14ac:dyDescent="0.3">
      <c r="A3379" t="s">
        <v>648</v>
      </c>
      <c r="B3379">
        <v>16.2</v>
      </c>
      <c r="C3379" t="s">
        <v>24</v>
      </c>
      <c r="D3379">
        <v>0.1283</v>
      </c>
      <c r="E3379" t="s">
        <v>47</v>
      </c>
      <c r="F3379">
        <v>178.137</v>
      </c>
      <c r="G3379" t="s">
        <v>39</v>
      </c>
      <c r="H3379">
        <v>1987</v>
      </c>
      <c r="I3379" t="s">
        <v>40</v>
      </c>
      <c r="J3379" t="s">
        <v>27</v>
      </c>
      <c r="K3379" t="s">
        <v>20</v>
      </c>
      <c r="L3379">
        <v>3881.614</v>
      </c>
      <c r="M3379" t="s">
        <v>45</v>
      </c>
      <c r="N3379" t="s">
        <v>57</v>
      </c>
      <c r="O3379" t="str">
        <f t="shared" si="104"/>
        <v xml:space="preserve">Tier 3-Supermarket </v>
      </c>
      <c r="P3379" s="1">
        <f t="shared" si="105"/>
        <v>8.1101880670612046E-5</v>
      </c>
    </row>
    <row r="3380" spans="1:16" x14ac:dyDescent="0.3">
      <c r="A3380" t="s">
        <v>648</v>
      </c>
      <c r="B3380">
        <v>16.2</v>
      </c>
      <c r="C3380" t="s">
        <v>24</v>
      </c>
      <c r="D3380">
        <v>0.12839999999999999</v>
      </c>
      <c r="E3380" t="s">
        <v>47</v>
      </c>
      <c r="F3380">
        <v>177.23699999999999</v>
      </c>
      <c r="G3380" t="s">
        <v>54</v>
      </c>
      <c r="H3380">
        <v>1997</v>
      </c>
      <c r="I3380" t="s">
        <v>55</v>
      </c>
      <c r="J3380" t="s">
        <v>19</v>
      </c>
      <c r="K3380" t="s">
        <v>20</v>
      </c>
      <c r="L3380">
        <v>2194.1383999999998</v>
      </c>
      <c r="M3380" t="s">
        <v>45</v>
      </c>
      <c r="N3380" t="s">
        <v>57</v>
      </c>
      <c r="O3380" t="str">
        <f t="shared" si="104"/>
        <v xml:space="preserve">Tier 1-Supermarket </v>
      </c>
      <c r="P3380" s="1">
        <f t="shared" si="105"/>
        <v>4.5844009912270417E-5</v>
      </c>
    </row>
    <row r="3381" spans="1:16" x14ac:dyDescent="0.3">
      <c r="A3381" t="s">
        <v>1053</v>
      </c>
      <c r="B3381">
        <v>16.2</v>
      </c>
      <c r="C3381" t="s">
        <v>15</v>
      </c>
      <c r="D3381">
        <v>4.4200000000000003E-2</v>
      </c>
      <c r="E3381" t="s">
        <v>47</v>
      </c>
      <c r="F3381">
        <v>40.445</v>
      </c>
      <c r="G3381" t="s">
        <v>65</v>
      </c>
      <c r="H3381">
        <v>2004</v>
      </c>
      <c r="I3381" t="s">
        <v>55</v>
      </c>
      <c r="J3381" t="s">
        <v>49</v>
      </c>
      <c r="K3381" t="s">
        <v>20</v>
      </c>
      <c r="L3381">
        <v>544.97140000000002</v>
      </c>
      <c r="M3381" t="s">
        <v>45</v>
      </c>
      <c r="N3381" t="s">
        <v>22</v>
      </c>
      <c r="O3381" t="str">
        <f t="shared" si="104"/>
        <v xml:space="preserve">Tier 2-Supermarket </v>
      </c>
      <c r="P3381" s="1">
        <f t="shared" si="105"/>
        <v>1.1386553493391251E-5</v>
      </c>
    </row>
    <row r="3382" spans="1:16" x14ac:dyDescent="0.3">
      <c r="A3382" t="s">
        <v>1110</v>
      </c>
      <c r="B3382">
        <v>16.2</v>
      </c>
      <c r="C3382" t="s">
        <v>15</v>
      </c>
      <c r="D3382">
        <v>3.3399999999999999E-2</v>
      </c>
      <c r="E3382" t="s">
        <v>25</v>
      </c>
      <c r="F3382">
        <v>73.37</v>
      </c>
      <c r="G3382" t="s">
        <v>17</v>
      </c>
      <c r="H3382">
        <v>1999</v>
      </c>
      <c r="I3382" t="s">
        <v>18</v>
      </c>
      <c r="J3382" t="s">
        <v>19</v>
      </c>
      <c r="K3382" t="s">
        <v>20</v>
      </c>
      <c r="L3382">
        <v>1090.7261000000001</v>
      </c>
      <c r="M3382" t="s">
        <v>29</v>
      </c>
      <c r="N3382" t="s">
        <v>22</v>
      </c>
      <c r="O3382" t="str">
        <f t="shared" si="104"/>
        <v xml:space="preserve">Tier 1-Supermarket </v>
      </c>
      <c r="P3382" s="1">
        <f t="shared" si="105"/>
        <v>2.2789473143522789E-5</v>
      </c>
    </row>
    <row r="3383" spans="1:16" x14ac:dyDescent="0.3">
      <c r="A3383" t="s">
        <v>1351</v>
      </c>
      <c r="B3383">
        <v>16.2</v>
      </c>
      <c r="C3383" t="s">
        <v>15</v>
      </c>
      <c r="D3383">
        <v>0.10349999999999999</v>
      </c>
      <c r="E3383" t="s">
        <v>86</v>
      </c>
      <c r="F3383">
        <v>103.79900000000001</v>
      </c>
      <c r="G3383" t="s">
        <v>54</v>
      </c>
      <c r="H3383">
        <v>1997</v>
      </c>
      <c r="I3383" t="s">
        <v>55</v>
      </c>
      <c r="J3383" t="s">
        <v>19</v>
      </c>
      <c r="K3383" t="s">
        <v>20</v>
      </c>
      <c r="L3383">
        <v>1437.3875</v>
      </c>
      <c r="M3383" t="s">
        <v>45</v>
      </c>
      <c r="N3383" t="s">
        <v>57</v>
      </c>
      <c r="O3383" t="str">
        <f t="shared" si="104"/>
        <v xml:space="preserve">Tier 1-Supermarket </v>
      </c>
      <c r="P3383" s="1">
        <f t="shared" si="105"/>
        <v>3.0032566221790568E-5</v>
      </c>
    </row>
    <row r="3384" spans="1:16" x14ac:dyDescent="0.3">
      <c r="A3384" t="s">
        <v>1486</v>
      </c>
      <c r="B3384">
        <v>16.2</v>
      </c>
      <c r="C3384" t="s">
        <v>15</v>
      </c>
      <c r="D3384">
        <v>5.04E-2</v>
      </c>
      <c r="E3384" t="s">
        <v>38</v>
      </c>
      <c r="F3384">
        <v>193.416</v>
      </c>
      <c r="G3384" t="s">
        <v>17</v>
      </c>
      <c r="H3384">
        <v>1999</v>
      </c>
      <c r="I3384" t="s">
        <v>18</v>
      </c>
      <c r="J3384" t="s">
        <v>19</v>
      </c>
      <c r="K3384" t="s">
        <v>20</v>
      </c>
      <c r="L3384">
        <v>3263.8244</v>
      </c>
      <c r="M3384" t="s">
        <v>38</v>
      </c>
      <c r="N3384" t="s">
        <v>22</v>
      </c>
      <c r="O3384" t="str">
        <f t="shared" si="104"/>
        <v xml:space="preserve">Tier 1-Supermarket </v>
      </c>
      <c r="P3384" s="1">
        <f t="shared" si="105"/>
        <v>6.8193874254017002E-5</v>
      </c>
    </row>
    <row r="3385" spans="1:16" x14ac:dyDescent="0.3">
      <c r="A3385" t="s">
        <v>1527</v>
      </c>
      <c r="B3385">
        <v>16.2</v>
      </c>
      <c r="C3385" t="s">
        <v>15</v>
      </c>
      <c r="D3385">
        <v>0.17519999999999999</v>
      </c>
      <c r="E3385" t="s">
        <v>63</v>
      </c>
      <c r="F3385">
        <v>184.96100000000001</v>
      </c>
      <c r="G3385" t="s">
        <v>54</v>
      </c>
      <c r="H3385">
        <v>1997</v>
      </c>
      <c r="I3385" t="s">
        <v>55</v>
      </c>
      <c r="J3385" t="s">
        <v>19</v>
      </c>
      <c r="K3385" t="s">
        <v>20</v>
      </c>
      <c r="L3385">
        <v>2839.6061</v>
      </c>
      <c r="M3385" t="s">
        <v>38</v>
      </c>
      <c r="N3385" t="s">
        <v>57</v>
      </c>
      <c r="O3385" t="str">
        <f t="shared" si="104"/>
        <v xml:space="preserve">Tier 1-Supermarket </v>
      </c>
      <c r="P3385" s="1">
        <f t="shared" si="105"/>
        <v>5.9330318541138307E-5</v>
      </c>
    </row>
    <row r="3386" spans="1:16" x14ac:dyDescent="0.3">
      <c r="A3386" t="s">
        <v>1097</v>
      </c>
      <c r="B3386">
        <v>16.2</v>
      </c>
      <c r="C3386" t="s">
        <v>15</v>
      </c>
      <c r="D3386">
        <v>1.95E-2</v>
      </c>
      <c r="E3386" t="s">
        <v>25</v>
      </c>
      <c r="F3386">
        <v>155.797</v>
      </c>
      <c r="G3386" t="s">
        <v>51</v>
      </c>
      <c r="H3386">
        <v>2007</v>
      </c>
      <c r="J3386" t="s">
        <v>49</v>
      </c>
      <c r="K3386" t="s">
        <v>20</v>
      </c>
      <c r="L3386">
        <v>2400.5551</v>
      </c>
      <c r="M3386" t="s">
        <v>29</v>
      </c>
      <c r="N3386" t="s">
        <v>22</v>
      </c>
      <c r="O3386" t="str">
        <f t="shared" si="104"/>
        <v xml:space="preserve">Tier 2-Supermarket </v>
      </c>
      <c r="P3386" s="1">
        <f t="shared" si="105"/>
        <v>5.0156850542951762E-5</v>
      </c>
    </row>
    <row r="3387" spans="1:16" x14ac:dyDescent="0.3">
      <c r="A3387" t="s">
        <v>298</v>
      </c>
      <c r="B3387">
        <v>16.2</v>
      </c>
      <c r="C3387" t="s">
        <v>15</v>
      </c>
      <c r="D3387">
        <v>3.5900000000000001E-2</v>
      </c>
      <c r="E3387" t="s">
        <v>33</v>
      </c>
      <c r="F3387">
        <v>260.428</v>
      </c>
      <c r="G3387" t="s">
        <v>39</v>
      </c>
      <c r="H3387">
        <v>1987</v>
      </c>
      <c r="I3387" t="s">
        <v>40</v>
      </c>
      <c r="J3387" t="s">
        <v>27</v>
      </c>
      <c r="K3387" t="s">
        <v>20</v>
      </c>
      <c r="L3387">
        <v>5909.4665000000005</v>
      </c>
      <c r="M3387" t="s">
        <v>21</v>
      </c>
      <c r="N3387" t="s">
        <v>22</v>
      </c>
      <c r="O3387" t="str">
        <f t="shared" si="104"/>
        <v xml:space="preserve">Tier 3-Supermarket </v>
      </c>
      <c r="P3387" s="1">
        <f t="shared" si="105"/>
        <v>1.2347153707452092E-4</v>
      </c>
    </row>
    <row r="3388" spans="1:16" x14ac:dyDescent="0.3">
      <c r="A3388" t="s">
        <v>1053</v>
      </c>
      <c r="B3388">
        <v>16.2</v>
      </c>
      <c r="C3388" t="s">
        <v>15</v>
      </c>
      <c r="D3388">
        <v>4.4299999999999999E-2</v>
      </c>
      <c r="E3388" t="s">
        <v>47</v>
      </c>
      <c r="F3388">
        <v>40.945</v>
      </c>
      <c r="G3388" t="s">
        <v>48</v>
      </c>
      <c r="H3388">
        <v>2002</v>
      </c>
      <c r="J3388" t="s">
        <v>49</v>
      </c>
      <c r="K3388" t="s">
        <v>20</v>
      </c>
      <c r="L3388">
        <v>500.13069999999999</v>
      </c>
      <c r="M3388" t="s">
        <v>45</v>
      </c>
      <c r="N3388" t="s">
        <v>22</v>
      </c>
      <c r="O3388" t="str">
        <f t="shared" si="104"/>
        <v xml:space="preserve">Tier 2-Supermarket </v>
      </c>
      <c r="P3388" s="1">
        <f t="shared" si="105"/>
        <v>1.0449658402692712E-5</v>
      </c>
    </row>
    <row r="3389" spans="1:16" x14ac:dyDescent="0.3">
      <c r="A3389" t="s">
        <v>1486</v>
      </c>
      <c r="B3389">
        <v>16.2</v>
      </c>
      <c r="C3389" t="s">
        <v>15</v>
      </c>
      <c r="D3389">
        <v>5.0299999999999997E-2</v>
      </c>
      <c r="E3389" t="s">
        <v>38</v>
      </c>
      <c r="F3389">
        <v>191.61600000000001</v>
      </c>
      <c r="G3389" t="s">
        <v>54</v>
      </c>
      <c r="H3389">
        <v>1997</v>
      </c>
      <c r="I3389" t="s">
        <v>55</v>
      </c>
      <c r="J3389" t="s">
        <v>19</v>
      </c>
      <c r="K3389" t="s">
        <v>20</v>
      </c>
      <c r="L3389">
        <v>2685.3697000000002</v>
      </c>
      <c r="M3389" t="s">
        <v>38</v>
      </c>
      <c r="N3389" t="s">
        <v>22</v>
      </c>
      <c r="O3389" t="str">
        <f t="shared" si="104"/>
        <v xml:space="preserve">Tier 1-Supermarket </v>
      </c>
      <c r="P3389" s="1">
        <f t="shared" si="105"/>
        <v>5.6107725540426549E-5</v>
      </c>
    </row>
    <row r="3390" spans="1:16" x14ac:dyDescent="0.3">
      <c r="A3390" t="s">
        <v>648</v>
      </c>
      <c r="B3390">
        <v>16.2</v>
      </c>
      <c r="C3390" t="s">
        <v>24</v>
      </c>
      <c r="D3390">
        <v>0.215</v>
      </c>
      <c r="E3390" t="s">
        <v>47</v>
      </c>
      <c r="F3390">
        <v>178.43700000000001</v>
      </c>
      <c r="G3390" t="s">
        <v>34</v>
      </c>
      <c r="H3390">
        <v>1998</v>
      </c>
      <c r="J3390" t="s">
        <v>27</v>
      </c>
      <c r="K3390" t="s">
        <v>35</v>
      </c>
      <c r="L3390">
        <v>405.34559999999999</v>
      </c>
      <c r="M3390" t="s">
        <v>45</v>
      </c>
      <c r="N3390" t="s">
        <v>57</v>
      </c>
      <c r="O3390" t="str">
        <f t="shared" si="104"/>
        <v>Tier 3-Grocery Stor</v>
      </c>
      <c r="P3390" s="1">
        <f t="shared" si="105"/>
        <v>8.4692322527581663E-6</v>
      </c>
    </row>
    <row r="3391" spans="1:16" x14ac:dyDescent="0.3">
      <c r="A3391" t="s">
        <v>1486</v>
      </c>
      <c r="B3391">
        <v>16.2</v>
      </c>
      <c r="C3391" t="s">
        <v>15</v>
      </c>
      <c r="D3391">
        <v>5.0299999999999997E-2</v>
      </c>
      <c r="E3391" t="s">
        <v>38</v>
      </c>
      <c r="F3391">
        <v>191.816</v>
      </c>
      <c r="G3391" t="s">
        <v>39</v>
      </c>
      <c r="H3391">
        <v>1987</v>
      </c>
      <c r="I3391" t="s">
        <v>40</v>
      </c>
      <c r="J3391" t="s">
        <v>27</v>
      </c>
      <c r="K3391" t="s">
        <v>20</v>
      </c>
      <c r="L3391">
        <v>2694.5277000000001</v>
      </c>
      <c r="M3391" t="s">
        <v>38</v>
      </c>
      <c r="N3391" t="s">
        <v>22</v>
      </c>
      <c r="O3391" t="str">
        <f t="shared" si="104"/>
        <v xml:space="preserve">Tier 3-Supermarket </v>
      </c>
      <c r="P3391" s="1">
        <f t="shared" si="105"/>
        <v>5.6299071465905348E-5</v>
      </c>
    </row>
    <row r="3392" spans="1:16" x14ac:dyDescent="0.3">
      <c r="A3392" t="s">
        <v>1351</v>
      </c>
      <c r="B3392">
        <v>16.2</v>
      </c>
      <c r="C3392" t="s">
        <v>15</v>
      </c>
      <c r="D3392">
        <v>0.17319999999999999</v>
      </c>
      <c r="E3392" t="s">
        <v>86</v>
      </c>
      <c r="F3392">
        <v>104.399</v>
      </c>
      <c r="G3392" t="s">
        <v>34</v>
      </c>
      <c r="H3392">
        <v>1998</v>
      </c>
      <c r="J3392" t="s">
        <v>27</v>
      </c>
      <c r="K3392" t="s">
        <v>35</v>
      </c>
      <c r="L3392">
        <v>211.44800000000001</v>
      </c>
      <c r="M3392" t="s">
        <v>45</v>
      </c>
      <c r="N3392" t="s">
        <v>57</v>
      </c>
      <c r="O3392" t="str">
        <f t="shared" si="104"/>
        <v>Tier 3-Grocery Stor</v>
      </c>
      <c r="P3392" s="1">
        <f t="shared" si="105"/>
        <v>4.4179638841058323E-6</v>
      </c>
    </row>
    <row r="3393" spans="1:16" x14ac:dyDescent="0.3">
      <c r="A3393" t="s">
        <v>1053</v>
      </c>
      <c r="B3393">
        <v>16.2</v>
      </c>
      <c r="C3393" t="s">
        <v>15</v>
      </c>
      <c r="D3393">
        <v>0</v>
      </c>
      <c r="E3393" t="s">
        <v>47</v>
      </c>
      <c r="F3393">
        <v>42.945</v>
      </c>
      <c r="G3393" t="s">
        <v>39</v>
      </c>
      <c r="H3393">
        <v>1987</v>
      </c>
      <c r="I3393" t="s">
        <v>40</v>
      </c>
      <c r="J3393" t="s">
        <v>27</v>
      </c>
      <c r="K3393" t="s">
        <v>20</v>
      </c>
      <c r="L3393">
        <v>632.93259999999998</v>
      </c>
      <c r="M3393" t="s">
        <v>45</v>
      </c>
      <c r="N3393" t="s">
        <v>36</v>
      </c>
      <c r="O3393" t="str">
        <f t="shared" si="104"/>
        <v xml:space="preserve">Tier 3-Supermarket </v>
      </c>
      <c r="P3393" s="1">
        <f t="shared" si="105"/>
        <v>1.3224402065156458E-5</v>
      </c>
    </row>
    <row r="3394" spans="1:16" x14ac:dyDescent="0.3">
      <c r="A3394" t="s">
        <v>648</v>
      </c>
      <c r="B3394">
        <v>16.2</v>
      </c>
      <c r="C3394" t="s">
        <v>24</v>
      </c>
      <c r="D3394">
        <v>0</v>
      </c>
      <c r="E3394" t="s">
        <v>47</v>
      </c>
      <c r="F3394">
        <v>175.637</v>
      </c>
      <c r="G3394" t="s">
        <v>26</v>
      </c>
      <c r="H3394">
        <v>2009</v>
      </c>
      <c r="I3394" t="s">
        <v>18</v>
      </c>
      <c r="J3394" t="s">
        <v>27</v>
      </c>
      <c r="K3394" t="s">
        <v>28</v>
      </c>
      <c r="L3394">
        <v>2449.4333000000001</v>
      </c>
      <c r="M3394" t="s">
        <v>45</v>
      </c>
      <c r="N3394" t="s">
        <v>36</v>
      </c>
      <c r="O3394" t="str">
        <f t="shared" ref="O3394:O3457" si="106">_xlfn.CONCAT(J3394,"-", LEFT(K3394,12))</f>
        <v xml:space="preserve">Tier 3-Supermarket </v>
      </c>
      <c r="P3394" s="1">
        <f t="shared" ref="P3394:P3457" si="107">L3394/SUM(L:L)</f>
        <v>5.117810457382508E-5</v>
      </c>
    </row>
    <row r="3395" spans="1:16" x14ac:dyDescent="0.3">
      <c r="A3395" t="s">
        <v>648</v>
      </c>
      <c r="B3395">
        <v>16.2</v>
      </c>
      <c r="C3395" t="s">
        <v>24</v>
      </c>
      <c r="D3395">
        <v>0.12909999999999999</v>
      </c>
      <c r="E3395" t="s">
        <v>47</v>
      </c>
      <c r="F3395">
        <v>176.33699999999999</v>
      </c>
      <c r="G3395" t="s">
        <v>51</v>
      </c>
      <c r="H3395">
        <v>2007</v>
      </c>
      <c r="J3395" t="s">
        <v>49</v>
      </c>
      <c r="K3395" t="s">
        <v>20</v>
      </c>
      <c r="L3395">
        <v>2307.1149</v>
      </c>
      <c r="M3395" t="s">
        <v>45</v>
      </c>
      <c r="N3395" t="s">
        <v>57</v>
      </c>
      <c r="O3395" t="str">
        <f t="shared" si="106"/>
        <v xml:space="preserve">Tier 2-Supermarket </v>
      </c>
      <c r="P3395" s="1">
        <f t="shared" si="107"/>
        <v>4.820452453881067E-5</v>
      </c>
    </row>
    <row r="3396" spans="1:16" x14ac:dyDescent="0.3">
      <c r="A3396" t="s">
        <v>298</v>
      </c>
      <c r="B3396">
        <v>16.2</v>
      </c>
      <c r="C3396" t="s">
        <v>15</v>
      </c>
      <c r="D3396">
        <v>3.5900000000000001E-2</v>
      </c>
      <c r="E3396" t="s">
        <v>33</v>
      </c>
      <c r="F3396">
        <v>258.62799999999999</v>
      </c>
      <c r="G3396" t="s">
        <v>65</v>
      </c>
      <c r="H3396">
        <v>2004</v>
      </c>
      <c r="I3396" t="s">
        <v>55</v>
      </c>
      <c r="J3396" t="s">
        <v>49</v>
      </c>
      <c r="K3396" t="s">
        <v>20</v>
      </c>
      <c r="L3396">
        <v>4829.6058000000003</v>
      </c>
      <c r="M3396" t="s">
        <v>21</v>
      </c>
      <c r="N3396" t="s">
        <v>22</v>
      </c>
      <c r="O3396" t="str">
        <f t="shared" si="106"/>
        <v xml:space="preserve">Tier 2-Supermarket </v>
      </c>
      <c r="P3396" s="1">
        <f t="shared" si="107"/>
        <v>1.0090908402476285E-4</v>
      </c>
    </row>
    <row r="3397" spans="1:16" x14ac:dyDescent="0.3">
      <c r="A3397" t="s">
        <v>1351</v>
      </c>
      <c r="B3397">
        <v>16.2</v>
      </c>
      <c r="C3397" t="s">
        <v>72</v>
      </c>
      <c r="D3397">
        <v>0.10349999999999999</v>
      </c>
      <c r="E3397" t="s">
        <v>86</v>
      </c>
      <c r="F3397">
        <v>103.699</v>
      </c>
      <c r="G3397" t="s">
        <v>65</v>
      </c>
      <c r="H3397">
        <v>2004</v>
      </c>
      <c r="I3397" t="s">
        <v>55</v>
      </c>
      <c r="J3397" t="s">
        <v>49</v>
      </c>
      <c r="K3397" t="s">
        <v>20</v>
      </c>
      <c r="L3397">
        <v>1409.2601</v>
      </c>
      <c r="M3397" t="s">
        <v>45</v>
      </c>
      <c r="N3397" t="s">
        <v>57</v>
      </c>
      <c r="O3397" t="str">
        <f t="shared" si="106"/>
        <v xml:space="preserve">Tier 2-Supermarket </v>
      </c>
      <c r="P3397" s="1">
        <f t="shared" si="107"/>
        <v>2.9444876400398079E-5</v>
      </c>
    </row>
    <row r="3398" spans="1:16" x14ac:dyDescent="0.3">
      <c r="A3398" t="s">
        <v>1053</v>
      </c>
      <c r="B3398">
        <v>16.2</v>
      </c>
      <c r="C3398" t="s">
        <v>15</v>
      </c>
      <c r="D3398">
        <v>4.4200000000000003E-2</v>
      </c>
      <c r="E3398" t="s">
        <v>47</v>
      </c>
      <c r="F3398">
        <v>43.545000000000002</v>
      </c>
      <c r="G3398" t="s">
        <v>54</v>
      </c>
      <c r="H3398">
        <v>1997</v>
      </c>
      <c r="I3398" t="s">
        <v>55</v>
      </c>
      <c r="J3398" t="s">
        <v>19</v>
      </c>
      <c r="K3398" t="s">
        <v>20</v>
      </c>
      <c r="L3398">
        <v>577.89229999999998</v>
      </c>
      <c r="M3398" t="s">
        <v>45</v>
      </c>
      <c r="N3398" t="s">
        <v>22</v>
      </c>
      <c r="O3398" t="str">
        <f t="shared" si="106"/>
        <v xml:space="preserve">Tier 1-Supermarket </v>
      </c>
      <c r="P3398" s="1">
        <f t="shared" si="107"/>
        <v>1.2074398009453164E-5</v>
      </c>
    </row>
    <row r="3399" spans="1:16" x14ac:dyDescent="0.3">
      <c r="A3399" t="s">
        <v>1053</v>
      </c>
      <c r="B3399">
        <v>16.2</v>
      </c>
      <c r="C3399" t="s">
        <v>15</v>
      </c>
      <c r="D3399">
        <v>4.4400000000000002E-2</v>
      </c>
      <c r="E3399" t="s">
        <v>47</v>
      </c>
      <c r="F3399">
        <v>39.945</v>
      </c>
      <c r="G3399" t="s">
        <v>26</v>
      </c>
      <c r="H3399">
        <v>2009</v>
      </c>
      <c r="I3399" t="s">
        <v>18</v>
      </c>
      <c r="J3399" t="s">
        <v>27</v>
      </c>
      <c r="K3399" t="s">
        <v>28</v>
      </c>
      <c r="L3399">
        <v>362.33460000000002</v>
      </c>
      <c r="M3399" t="s">
        <v>45</v>
      </c>
      <c r="N3399" t="s">
        <v>22</v>
      </c>
      <c r="O3399" t="str">
        <f t="shared" si="106"/>
        <v xml:space="preserve">Tier 3-Supermarket </v>
      </c>
      <c r="P3399" s="1">
        <f t="shared" si="107"/>
        <v>7.5705666488306015E-6</v>
      </c>
    </row>
    <row r="3400" spans="1:16" x14ac:dyDescent="0.3">
      <c r="A3400" t="s">
        <v>1029</v>
      </c>
      <c r="B3400">
        <v>16.2</v>
      </c>
      <c r="C3400" t="s">
        <v>15</v>
      </c>
      <c r="D3400">
        <v>6.3200000000000006E-2</v>
      </c>
      <c r="E3400" t="s">
        <v>86</v>
      </c>
      <c r="F3400">
        <v>99.47</v>
      </c>
      <c r="G3400" t="s">
        <v>48</v>
      </c>
      <c r="H3400">
        <v>2002</v>
      </c>
      <c r="J3400" t="s">
        <v>49</v>
      </c>
      <c r="K3400" t="s">
        <v>20</v>
      </c>
      <c r="L3400">
        <v>1481.1231</v>
      </c>
      <c r="M3400" t="s">
        <v>45</v>
      </c>
      <c r="N3400" t="s">
        <v>22</v>
      </c>
      <c r="O3400" t="str">
        <f t="shared" si="106"/>
        <v xml:space="preserve">Tier 2-Supermarket </v>
      </c>
      <c r="P3400" s="1">
        <f t="shared" si="107"/>
        <v>3.0946371513161019E-5</v>
      </c>
    </row>
    <row r="3401" spans="1:16" x14ac:dyDescent="0.3">
      <c r="A3401" t="s">
        <v>1097</v>
      </c>
      <c r="B3401">
        <v>16.2</v>
      </c>
      <c r="C3401" t="s">
        <v>15</v>
      </c>
      <c r="D3401">
        <v>3.2399999999999998E-2</v>
      </c>
      <c r="E3401" t="s">
        <v>25</v>
      </c>
      <c r="F3401">
        <v>154.99700000000001</v>
      </c>
      <c r="G3401" t="s">
        <v>34</v>
      </c>
      <c r="H3401">
        <v>1998</v>
      </c>
      <c r="J3401" t="s">
        <v>27</v>
      </c>
      <c r="K3401" t="s">
        <v>35</v>
      </c>
      <c r="L3401">
        <v>383.44639999999998</v>
      </c>
      <c r="M3401" t="s">
        <v>29</v>
      </c>
      <c r="N3401" t="s">
        <v>22</v>
      </c>
      <c r="O3401" t="str">
        <f t="shared" si="106"/>
        <v>Tier 3-Grocery Stor</v>
      </c>
      <c r="P3401" s="1">
        <f t="shared" si="107"/>
        <v>8.0116735400211792E-6</v>
      </c>
    </row>
    <row r="3402" spans="1:16" x14ac:dyDescent="0.3">
      <c r="A3402" t="s">
        <v>1029</v>
      </c>
      <c r="B3402">
        <v>16.2</v>
      </c>
      <c r="C3402" t="s">
        <v>15</v>
      </c>
      <c r="D3402">
        <v>6.3E-2</v>
      </c>
      <c r="E3402" t="s">
        <v>86</v>
      </c>
      <c r="F3402">
        <v>100.47</v>
      </c>
      <c r="G3402" t="s">
        <v>54</v>
      </c>
      <c r="H3402">
        <v>1997</v>
      </c>
      <c r="I3402" t="s">
        <v>55</v>
      </c>
      <c r="J3402" t="s">
        <v>19</v>
      </c>
      <c r="K3402" t="s">
        <v>20</v>
      </c>
      <c r="L3402">
        <v>1560.951</v>
      </c>
      <c r="M3402" t="s">
        <v>45</v>
      </c>
      <c r="N3402" t="s">
        <v>22</v>
      </c>
      <c r="O3402" t="str">
        <f t="shared" si="106"/>
        <v xml:space="preserve">Tier 1-Supermarket </v>
      </c>
      <c r="P3402" s="1">
        <f t="shared" si="107"/>
        <v>3.2614284092821319E-5</v>
      </c>
    </row>
    <row r="3403" spans="1:16" x14ac:dyDescent="0.3">
      <c r="A3403" t="s">
        <v>46</v>
      </c>
      <c r="B3403">
        <v>16.2</v>
      </c>
      <c r="C3403" t="s">
        <v>24</v>
      </c>
      <c r="D3403">
        <v>1.67E-2</v>
      </c>
      <c r="E3403" t="s">
        <v>47</v>
      </c>
      <c r="F3403">
        <v>96.173000000000002</v>
      </c>
      <c r="G3403" t="s">
        <v>26</v>
      </c>
      <c r="H3403">
        <v>2009</v>
      </c>
      <c r="I3403" t="s">
        <v>18</v>
      </c>
      <c r="J3403" t="s">
        <v>27</v>
      </c>
      <c r="K3403" t="s">
        <v>28</v>
      </c>
      <c r="L3403">
        <v>1137.0862999999999</v>
      </c>
      <c r="M3403" t="s">
        <v>45</v>
      </c>
      <c r="N3403" t="s">
        <v>22</v>
      </c>
      <c r="O3403" t="str">
        <f t="shared" si="106"/>
        <v xml:space="preserve">Tier 3-Supermarket </v>
      </c>
      <c r="P3403" s="1">
        <f t="shared" si="107"/>
        <v>2.3758116447124253E-5</v>
      </c>
    </row>
    <row r="3404" spans="1:16" x14ac:dyDescent="0.3">
      <c r="A3404" t="s">
        <v>1527</v>
      </c>
      <c r="B3404">
        <v>16.2</v>
      </c>
      <c r="C3404" t="s">
        <v>72</v>
      </c>
      <c r="D3404">
        <v>0.17519999999999999</v>
      </c>
      <c r="E3404" t="s">
        <v>63</v>
      </c>
      <c r="F3404">
        <v>182.161</v>
      </c>
      <c r="G3404" t="s">
        <v>65</v>
      </c>
      <c r="H3404">
        <v>2004</v>
      </c>
      <c r="I3404" t="s">
        <v>55</v>
      </c>
      <c r="J3404" t="s">
        <v>49</v>
      </c>
      <c r="K3404" t="s">
        <v>20</v>
      </c>
      <c r="L3404">
        <v>2302.9427000000001</v>
      </c>
      <c r="M3404" t="s">
        <v>38</v>
      </c>
      <c r="N3404" t="s">
        <v>57</v>
      </c>
      <c r="O3404" t="str">
        <f t="shared" si="106"/>
        <v xml:space="preserve">Tier 2-Supermarket </v>
      </c>
      <c r="P3404" s="1">
        <f t="shared" si="107"/>
        <v>4.8117351196346961E-5</v>
      </c>
    </row>
    <row r="3405" spans="1:16" x14ac:dyDescent="0.3">
      <c r="A3405" t="s">
        <v>1029</v>
      </c>
      <c r="B3405">
        <v>16.2</v>
      </c>
      <c r="C3405" t="s">
        <v>15</v>
      </c>
      <c r="D3405">
        <v>6.3299999999999995E-2</v>
      </c>
      <c r="E3405" t="s">
        <v>86</v>
      </c>
      <c r="F3405">
        <v>100.37</v>
      </c>
      <c r="G3405" t="s">
        <v>26</v>
      </c>
      <c r="H3405">
        <v>2009</v>
      </c>
      <c r="I3405" t="s">
        <v>18</v>
      </c>
      <c r="J3405" t="s">
        <v>27</v>
      </c>
      <c r="K3405" t="s">
        <v>28</v>
      </c>
      <c r="L3405">
        <v>1247.7759000000001</v>
      </c>
      <c r="M3405" t="s">
        <v>45</v>
      </c>
      <c r="N3405" t="s">
        <v>22</v>
      </c>
      <c r="O3405" t="str">
        <f t="shared" si="106"/>
        <v xml:space="preserve">Tier 3-Supermarket </v>
      </c>
      <c r="P3405" s="1">
        <f t="shared" si="107"/>
        <v>2.6070848916318198E-5</v>
      </c>
    </row>
    <row r="3406" spans="1:16" x14ac:dyDescent="0.3">
      <c r="A3406" t="s">
        <v>1527</v>
      </c>
      <c r="B3406">
        <v>16.2</v>
      </c>
      <c r="C3406" t="s">
        <v>15</v>
      </c>
      <c r="D3406">
        <v>0.17549999999999999</v>
      </c>
      <c r="E3406" t="s">
        <v>63</v>
      </c>
      <c r="F3406">
        <v>183.661</v>
      </c>
      <c r="G3406" t="s">
        <v>48</v>
      </c>
      <c r="H3406">
        <v>2002</v>
      </c>
      <c r="J3406" t="s">
        <v>49</v>
      </c>
      <c r="K3406" t="s">
        <v>20</v>
      </c>
      <c r="L3406">
        <v>2843.8458999999998</v>
      </c>
      <c r="M3406" t="s">
        <v>38</v>
      </c>
      <c r="N3406" t="s">
        <v>57</v>
      </c>
      <c r="O3406" t="str">
        <f t="shared" si="106"/>
        <v xml:space="preserve">Tier 2-Supermarket </v>
      </c>
      <c r="P3406" s="1">
        <f t="shared" si="107"/>
        <v>5.941890430821027E-5</v>
      </c>
    </row>
    <row r="3407" spans="1:16" x14ac:dyDescent="0.3">
      <c r="A3407" t="s">
        <v>298</v>
      </c>
      <c r="B3407">
        <v>16.2</v>
      </c>
      <c r="C3407" t="s">
        <v>15</v>
      </c>
      <c r="D3407">
        <v>3.61E-2</v>
      </c>
      <c r="E3407" t="s">
        <v>33</v>
      </c>
      <c r="F3407">
        <v>258.82799999999997</v>
      </c>
      <c r="G3407" t="s">
        <v>51</v>
      </c>
      <c r="H3407">
        <v>2007</v>
      </c>
      <c r="J3407" t="s">
        <v>49</v>
      </c>
      <c r="K3407" t="s">
        <v>20</v>
      </c>
      <c r="L3407">
        <v>4128.1863999999996</v>
      </c>
      <c r="M3407" t="s">
        <v>21</v>
      </c>
      <c r="N3407" t="s">
        <v>22</v>
      </c>
      <c r="O3407" t="str">
        <f t="shared" si="106"/>
        <v xml:space="preserve">Tier 2-Supermarket </v>
      </c>
      <c r="P3407" s="1">
        <f t="shared" si="107"/>
        <v>8.6253728680606444E-5</v>
      </c>
    </row>
    <row r="3408" spans="1:16" x14ac:dyDescent="0.3">
      <c r="A3408" t="s">
        <v>1351</v>
      </c>
      <c r="B3408">
        <v>16.2</v>
      </c>
      <c r="C3408" t="s">
        <v>15</v>
      </c>
      <c r="D3408">
        <v>0.1037</v>
      </c>
      <c r="E3408" t="s">
        <v>86</v>
      </c>
      <c r="F3408">
        <v>105.099</v>
      </c>
      <c r="G3408" t="s">
        <v>48</v>
      </c>
      <c r="H3408">
        <v>2002</v>
      </c>
      <c r="J3408" t="s">
        <v>49</v>
      </c>
      <c r="K3408" t="s">
        <v>20</v>
      </c>
      <c r="L3408">
        <v>1402.8261</v>
      </c>
      <c r="M3408" t="s">
        <v>45</v>
      </c>
      <c r="N3408" t="s">
        <v>57</v>
      </c>
      <c r="O3408" t="str">
        <f t="shared" si="106"/>
        <v xml:space="preserve">Tier 2-Supermarket </v>
      </c>
      <c r="P3408" s="1">
        <f t="shared" si="107"/>
        <v>2.9310445336352372E-5</v>
      </c>
    </row>
    <row r="3409" spans="1:16" x14ac:dyDescent="0.3">
      <c r="A3409" t="s">
        <v>1527</v>
      </c>
      <c r="B3409">
        <v>16.2</v>
      </c>
      <c r="C3409" t="s">
        <v>15</v>
      </c>
      <c r="D3409">
        <v>0.17499999999999999</v>
      </c>
      <c r="E3409" t="s">
        <v>63</v>
      </c>
      <c r="F3409">
        <v>182.161</v>
      </c>
      <c r="G3409" t="s">
        <v>39</v>
      </c>
      <c r="H3409">
        <v>1987</v>
      </c>
      <c r="I3409" t="s">
        <v>40</v>
      </c>
      <c r="J3409" t="s">
        <v>27</v>
      </c>
      <c r="K3409" t="s">
        <v>20</v>
      </c>
      <c r="L3409">
        <v>2233.2487000000001</v>
      </c>
      <c r="M3409" t="s">
        <v>38</v>
      </c>
      <c r="N3409" t="s">
        <v>57</v>
      </c>
      <c r="O3409" t="str">
        <f t="shared" si="106"/>
        <v xml:space="preserve">Tier 3-Supermarket </v>
      </c>
      <c r="P3409" s="1">
        <f t="shared" si="107"/>
        <v>4.666117485540795E-5</v>
      </c>
    </row>
    <row r="3410" spans="1:16" x14ac:dyDescent="0.3">
      <c r="A3410" t="s">
        <v>298</v>
      </c>
      <c r="B3410">
        <v>16.2</v>
      </c>
      <c r="C3410" t="s">
        <v>15</v>
      </c>
      <c r="D3410">
        <v>3.5900000000000001E-2</v>
      </c>
      <c r="E3410" t="s">
        <v>33</v>
      </c>
      <c r="F3410">
        <v>261.32799999999997</v>
      </c>
      <c r="G3410" t="s">
        <v>54</v>
      </c>
      <c r="H3410">
        <v>1997</v>
      </c>
      <c r="I3410" t="s">
        <v>55</v>
      </c>
      <c r="J3410" t="s">
        <v>19</v>
      </c>
      <c r="K3410" t="s">
        <v>20</v>
      </c>
      <c r="L3410">
        <v>4380.7250999999997</v>
      </c>
      <c r="M3410" t="s">
        <v>21</v>
      </c>
      <c r="N3410" t="s">
        <v>22</v>
      </c>
      <c r="O3410" t="str">
        <f t="shared" si="106"/>
        <v xml:space="preserve">Tier 1-Supermarket </v>
      </c>
      <c r="P3410" s="1">
        <f t="shared" si="107"/>
        <v>9.1530235698592126E-5</v>
      </c>
    </row>
    <row r="3411" spans="1:16" x14ac:dyDescent="0.3">
      <c r="A3411" t="s">
        <v>1110</v>
      </c>
      <c r="B3411">
        <v>16.2</v>
      </c>
      <c r="C3411" t="s">
        <v>15</v>
      </c>
      <c r="D3411">
        <v>3.3500000000000002E-2</v>
      </c>
      <c r="E3411" t="s">
        <v>25</v>
      </c>
      <c r="F3411">
        <v>72.87</v>
      </c>
      <c r="G3411" t="s">
        <v>26</v>
      </c>
      <c r="H3411">
        <v>2009</v>
      </c>
      <c r="I3411" t="s">
        <v>18</v>
      </c>
      <c r="J3411" t="s">
        <v>27</v>
      </c>
      <c r="K3411" t="s">
        <v>28</v>
      </c>
      <c r="L3411">
        <v>819.56510000000003</v>
      </c>
      <c r="M3411" t="s">
        <v>29</v>
      </c>
      <c r="N3411" t="s">
        <v>22</v>
      </c>
      <c r="O3411" t="str">
        <f t="shared" si="106"/>
        <v xml:space="preserve">Tier 3-Supermarket </v>
      </c>
      <c r="P3411" s="1">
        <f t="shared" si="107"/>
        <v>1.7123874486746551E-5</v>
      </c>
    </row>
    <row r="3412" spans="1:16" x14ac:dyDescent="0.3">
      <c r="A3412" t="s">
        <v>211</v>
      </c>
      <c r="B3412">
        <v>16.100000000000001</v>
      </c>
      <c r="C3412" t="s">
        <v>15</v>
      </c>
      <c r="D3412">
        <v>2.3599999999999999E-2</v>
      </c>
      <c r="E3412" t="s">
        <v>25</v>
      </c>
      <c r="F3412">
        <v>189.38499999999999</v>
      </c>
      <c r="G3412" t="s">
        <v>48</v>
      </c>
      <c r="H3412">
        <v>2002</v>
      </c>
      <c r="J3412" t="s">
        <v>49</v>
      </c>
      <c r="K3412" t="s">
        <v>20</v>
      </c>
      <c r="L3412">
        <v>3630.6073999999999</v>
      </c>
      <c r="M3412" t="s">
        <v>29</v>
      </c>
      <c r="N3412" t="s">
        <v>22</v>
      </c>
      <c r="O3412" t="str">
        <f t="shared" si="106"/>
        <v xml:space="preserve">Tier 2-Supermarket </v>
      </c>
      <c r="P3412" s="1">
        <f t="shared" si="107"/>
        <v>7.5857385128104188E-5</v>
      </c>
    </row>
    <row r="3413" spans="1:16" x14ac:dyDescent="0.3">
      <c r="A3413" t="s">
        <v>577</v>
      </c>
      <c r="B3413">
        <v>16.100000000000001</v>
      </c>
      <c r="C3413" t="s">
        <v>24</v>
      </c>
      <c r="D3413">
        <v>1.3599999999999999E-2</v>
      </c>
      <c r="E3413" t="s">
        <v>33</v>
      </c>
      <c r="F3413">
        <v>107.76</v>
      </c>
      <c r="G3413" t="s">
        <v>39</v>
      </c>
      <c r="H3413">
        <v>1987</v>
      </c>
      <c r="I3413" t="s">
        <v>40</v>
      </c>
      <c r="J3413" t="s">
        <v>27</v>
      </c>
      <c r="K3413" t="s">
        <v>20</v>
      </c>
      <c r="L3413">
        <v>323.5788</v>
      </c>
      <c r="M3413" t="s">
        <v>21</v>
      </c>
      <c r="N3413" t="s">
        <v>22</v>
      </c>
      <c r="O3413" t="str">
        <f t="shared" si="106"/>
        <v xml:space="preserve">Tier 3-Supermarket </v>
      </c>
      <c r="P3413" s="1">
        <f t="shared" si="107"/>
        <v>6.7608085773443314E-6</v>
      </c>
    </row>
    <row r="3414" spans="1:16" x14ac:dyDescent="0.3">
      <c r="A3414" t="s">
        <v>601</v>
      </c>
      <c r="B3414">
        <v>16.100000000000001</v>
      </c>
      <c r="C3414" t="s">
        <v>24</v>
      </c>
      <c r="D3414">
        <v>2.4899999999999999E-2</v>
      </c>
      <c r="E3414" t="s">
        <v>33</v>
      </c>
      <c r="F3414">
        <v>95.141000000000005</v>
      </c>
      <c r="G3414" t="s">
        <v>39</v>
      </c>
      <c r="H3414">
        <v>1987</v>
      </c>
      <c r="I3414" t="s">
        <v>40</v>
      </c>
      <c r="J3414" t="s">
        <v>27</v>
      </c>
      <c r="K3414" t="s">
        <v>20</v>
      </c>
      <c r="L3414">
        <v>3089.3119999999999</v>
      </c>
      <c r="M3414" t="s">
        <v>21</v>
      </c>
      <c r="N3414" t="s">
        <v>22</v>
      </c>
      <c r="O3414" t="str">
        <f t="shared" si="106"/>
        <v xml:space="preserve">Tier 3-Supermarket </v>
      </c>
      <c r="P3414" s="1">
        <f t="shared" si="107"/>
        <v>6.4547637446250411E-5</v>
      </c>
    </row>
    <row r="3415" spans="1:16" x14ac:dyDescent="0.3">
      <c r="A3415" t="s">
        <v>729</v>
      </c>
      <c r="B3415">
        <v>16.100000000000001</v>
      </c>
      <c r="C3415" t="s">
        <v>24</v>
      </c>
      <c r="D3415">
        <v>6.3299999999999995E-2</v>
      </c>
      <c r="E3415" t="s">
        <v>16</v>
      </c>
      <c r="F3415">
        <v>182.13200000000001</v>
      </c>
      <c r="G3415" t="s">
        <v>39</v>
      </c>
      <c r="H3415">
        <v>1987</v>
      </c>
      <c r="I3415" t="s">
        <v>40</v>
      </c>
      <c r="J3415" t="s">
        <v>27</v>
      </c>
      <c r="K3415" t="s">
        <v>20</v>
      </c>
      <c r="L3415">
        <v>2345.6134000000002</v>
      </c>
      <c r="M3415" t="s">
        <v>21</v>
      </c>
      <c r="N3415" t="s">
        <v>22</v>
      </c>
      <c r="O3415" t="str">
        <f t="shared" si="106"/>
        <v xml:space="preserve">Tier 3-Supermarket </v>
      </c>
      <c r="P3415" s="1">
        <f t="shared" si="107"/>
        <v>4.9008906621366423E-5</v>
      </c>
    </row>
    <row r="3416" spans="1:16" x14ac:dyDescent="0.3">
      <c r="A3416" t="s">
        <v>211</v>
      </c>
      <c r="B3416">
        <v>16.100000000000001</v>
      </c>
      <c r="C3416" t="s">
        <v>15</v>
      </c>
      <c r="D3416">
        <v>2.3699999999999999E-2</v>
      </c>
      <c r="E3416" t="s">
        <v>25</v>
      </c>
      <c r="F3416">
        <v>189.08500000000001</v>
      </c>
      <c r="G3416" t="s">
        <v>26</v>
      </c>
      <c r="H3416">
        <v>2009</v>
      </c>
      <c r="I3416" t="s">
        <v>18</v>
      </c>
      <c r="J3416" t="s">
        <v>27</v>
      </c>
      <c r="K3416" t="s">
        <v>28</v>
      </c>
      <c r="L3416">
        <v>5350.3688000000002</v>
      </c>
      <c r="M3416" t="s">
        <v>29</v>
      </c>
      <c r="N3416" t="s">
        <v>22</v>
      </c>
      <c r="O3416" t="str">
        <f t="shared" si="106"/>
        <v xml:space="preserve">Tier 3-Supermarket </v>
      </c>
      <c r="P3416" s="1">
        <f t="shared" si="107"/>
        <v>1.1178983071510093E-4</v>
      </c>
    </row>
    <row r="3417" spans="1:16" x14ac:dyDescent="0.3">
      <c r="A3417" t="s">
        <v>601</v>
      </c>
      <c r="B3417">
        <v>16.100000000000001</v>
      </c>
      <c r="C3417" t="s">
        <v>24</v>
      </c>
      <c r="D3417">
        <v>2.4899999999999999E-2</v>
      </c>
      <c r="E3417" t="s">
        <v>33</v>
      </c>
      <c r="F3417">
        <v>95.441000000000003</v>
      </c>
      <c r="G3417" t="s">
        <v>65</v>
      </c>
      <c r="H3417">
        <v>2004</v>
      </c>
      <c r="I3417" t="s">
        <v>55</v>
      </c>
      <c r="J3417" t="s">
        <v>49</v>
      </c>
      <c r="K3417" t="s">
        <v>20</v>
      </c>
      <c r="L3417">
        <v>2220.4430000000002</v>
      </c>
      <c r="M3417" t="s">
        <v>21</v>
      </c>
      <c r="N3417" t="s">
        <v>22</v>
      </c>
      <c r="O3417" t="str">
        <f t="shared" si="106"/>
        <v xml:space="preserve">Tier 2-Supermarket </v>
      </c>
      <c r="P3417" s="1">
        <f t="shared" si="107"/>
        <v>4.6393614414492484E-5</v>
      </c>
    </row>
    <row r="3418" spans="1:16" x14ac:dyDescent="0.3">
      <c r="A3418" t="s">
        <v>777</v>
      </c>
      <c r="B3418">
        <v>16.100000000000001</v>
      </c>
      <c r="C3418" t="s">
        <v>24</v>
      </c>
      <c r="D3418">
        <v>4.7800000000000002E-2</v>
      </c>
      <c r="E3418" t="s">
        <v>47</v>
      </c>
      <c r="F3418">
        <v>127.43600000000001</v>
      </c>
      <c r="G3418" t="s">
        <v>54</v>
      </c>
      <c r="H3418">
        <v>1997</v>
      </c>
      <c r="I3418" t="s">
        <v>55</v>
      </c>
      <c r="J3418" t="s">
        <v>19</v>
      </c>
      <c r="K3418" t="s">
        <v>20</v>
      </c>
      <c r="L3418">
        <v>2265.0515999999998</v>
      </c>
      <c r="M3418" t="s">
        <v>45</v>
      </c>
      <c r="N3418" t="s">
        <v>22</v>
      </c>
      <c r="O3418" t="str">
        <f t="shared" si="106"/>
        <v xml:space="preserve">Tier 1-Supermarket </v>
      </c>
      <c r="P3418" s="1">
        <f t="shared" si="107"/>
        <v>4.7325660041410313E-5</v>
      </c>
    </row>
    <row r="3419" spans="1:16" x14ac:dyDescent="0.3">
      <c r="A3419" t="s">
        <v>847</v>
      </c>
      <c r="B3419">
        <v>16.100000000000001</v>
      </c>
      <c r="C3419" t="s">
        <v>24</v>
      </c>
      <c r="D3419">
        <v>0.26740000000000003</v>
      </c>
      <c r="E3419" t="s">
        <v>47</v>
      </c>
      <c r="F3419">
        <v>34.956000000000003</v>
      </c>
      <c r="G3419" t="s">
        <v>34</v>
      </c>
      <c r="H3419">
        <v>1998</v>
      </c>
      <c r="J3419" t="s">
        <v>27</v>
      </c>
      <c r="K3419" t="s">
        <v>35</v>
      </c>
      <c r="L3419">
        <v>67.911600000000007</v>
      </c>
      <c r="M3419" t="s">
        <v>45</v>
      </c>
      <c r="N3419" t="s">
        <v>57</v>
      </c>
      <c r="O3419" t="str">
        <f t="shared" si="106"/>
        <v>Tier 3-Grocery Stor</v>
      </c>
      <c r="P3419" s="1">
        <f t="shared" si="107"/>
        <v>1.4189351335167116E-6</v>
      </c>
    </row>
    <row r="3420" spans="1:16" x14ac:dyDescent="0.3">
      <c r="A3420" t="s">
        <v>729</v>
      </c>
      <c r="B3420">
        <v>16.100000000000001</v>
      </c>
      <c r="C3420" t="s">
        <v>24</v>
      </c>
      <c r="D3420">
        <v>6.3700000000000007E-2</v>
      </c>
      <c r="E3420" t="s">
        <v>16</v>
      </c>
      <c r="F3420">
        <v>181.93199999999999</v>
      </c>
      <c r="G3420" t="s">
        <v>51</v>
      </c>
      <c r="H3420">
        <v>2007</v>
      </c>
      <c r="J3420" t="s">
        <v>49</v>
      </c>
      <c r="K3420" t="s">
        <v>20</v>
      </c>
      <c r="L3420">
        <v>5954.2493999999997</v>
      </c>
      <c r="M3420" t="s">
        <v>21</v>
      </c>
      <c r="N3420" t="s">
        <v>22</v>
      </c>
      <c r="O3420" t="str">
        <f t="shared" si="106"/>
        <v xml:space="preserve">Tier 2-Supermarket </v>
      </c>
      <c r="P3420" s="1">
        <f t="shared" si="107"/>
        <v>1.2440722450039168E-4</v>
      </c>
    </row>
    <row r="3421" spans="1:16" x14ac:dyDescent="0.3">
      <c r="A3421" t="s">
        <v>729</v>
      </c>
      <c r="B3421">
        <v>16.100000000000001</v>
      </c>
      <c r="C3421" t="s">
        <v>24</v>
      </c>
      <c r="D3421">
        <v>6.3600000000000004E-2</v>
      </c>
      <c r="E3421" t="s">
        <v>16</v>
      </c>
      <c r="F3421">
        <v>179.43199999999999</v>
      </c>
      <c r="G3421" t="s">
        <v>26</v>
      </c>
      <c r="H3421">
        <v>2009</v>
      </c>
      <c r="I3421" t="s">
        <v>18</v>
      </c>
      <c r="J3421" t="s">
        <v>27</v>
      </c>
      <c r="K3421" t="s">
        <v>28</v>
      </c>
      <c r="L3421">
        <v>360.86360000000002</v>
      </c>
      <c r="M3421" t="s">
        <v>21</v>
      </c>
      <c r="N3421" t="s">
        <v>22</v>
      </c>
      <c r="O3421" t="str">
        <f t="shared" si="106"/>
        <v xml:space="preserve">Tier 3-Supermarket </v>
      </c>
      <c r="P3421" s="1">
        <f t="shared" si="107"/>
        <v>7.5398317879025267E-6</v>
      </c>
    </row>
    <row r="3422" spans="1:16" x14ac:dyDescent="0.3">
      <c r="A3422" t="s">
        <v>847</v>
      </c>
      <c r="B3422">
        <v>16.100000000000001</v>
      </c>
      <c r="C3422" t="s">
        <v>24</v>
      </c>
      <c r="D3422">
        <v>0.15959999999999999</v>
      </c>
      <c r="E3422" t="s">
        <v>47</v>
      </c>
      <c r="F3422">
        <v>32.856000000000002</v>
      </c>
      <c r="G3422" t="s">
        <v>39</v>
      </c>
      <c r="H3422">
        <v>1987</v>
      </c>
      <c r="I3422" t="s">
        <v>40</v>
      </c>
      <c r="J3422" t="s">
        <v>27</v>
      </c>
      <c r="K3422" t="s">
        <v>20</v>
      </c>
      <c r="L3422">
        <v>339.55799999999999</v>
      </c>
      <c r="M3422" t="s">
        <v>45</v>
      </c>
      <c r="N3422" t="s">
        <v>57</v>
      </c>
      <c r="O3422" t="str">
        <f t="shared" si="106"/>
        <v xml:space="preserve">Tier 3-Supermarket </v>
      </c>
      <c r="P3422" s="1">
        <f t="shared" si="107"/>
        <v>7.0946756675835574E-6</v>
      </c>
    </row>
    <row r="3423" spans="1:16" x14ac:dyDescent="0.3">
      <c r="A3423" t="s">
        <v>1054</v>
      </c>
      <c r="B3423">
        <v>16.100000000000001</v>
      </c>
      <c r="C3423" t="s">
        <v>15</v>
      </c>
      <c r="D3423">
        <v>0.1004</v>
      </c>
      <c r="E3423" t="s">
        <v>33</v>
      </c>
      <c r="F3423">
        <v>76.033000000000001</v>
      </c>
      <c r="G3423" t="s">
        <v>17</v>
      </c>
      <c r="H3423">
        <v>1999</v>
      </c>
      <c r="I3423" t="s">
        <v>18</v>
      </c>
      <c r="J3423" t="s">
        <v>19</v>
      </c>
      <c r="K3423" t="s">
        <v>20</v>
      </c>
      <c r="L3423">
        <v>1853.5871999999999</v>
      </c>
      <c r="M3423" t="s">
        <v>21</v>
      </c>
      <c r="N3423" t="s">
        <v>57</v>
      </c>
      <c r="O3423" t="str">
        <f t="shared" si="106"/>
        <v xml:space="preserve">Tier 1-Supermarket </v>
      </c>
      <c r="P3423" s="1">
        <f t="shared" si="107"/>
        <v>3.872858246775024E-5</v>
      </c>
    </row>
    <row r="3424" spans="1:16" x14ac:dyDescent="0.3">
      <c r="A3424" t="s">
        <v>211</v>
      </c>
      <c r="B3424">
        <v>16.100000000000001</v>
      </c>
      <c r="C3424" t="s">
        <v>15</v>
      </c>
      <c r="D3424">
        <v>2.3599999999999999E-2</v>
      </c>
      <c r="E3424" t="s">
        <v>25</v>
      </c>
      <c r="F3424">
        <v>192.685</v>
      </c>
      <c r="G3424" t="s">
        <v>54</v>
      </c>
      <c r="H3424">
        <v>1997</v>
      </c>
      <c r="I3424" t="s">
        <v>55</v>
      </c>
      <c r="J3424" t="s">
        <v>19</v>
      </c>
      <c r="K3424" t="s">
        <v>20</v>
      </c>
      <c r="L3424">
        <v>2866.2689999999998</v>
      </c>
      <c r="M3424" t="s">
        <v>29</v>
      </c>
      <c r="N3424" t="s">
        <v>22</v>
      </c>
      <c r="O3424" t="str">
        <f t="shared" si="106"/>
        <v xml:space="preserve">Tier 1-Supermarket </v>
      </c>
      <c r="P3424" s="1">
        <f t="shared" si="107"/>
        <v>5.9887409311661202E-5</v>
      </c>
    </row>
    <row r="3425" spans="1:16" x14ac:dyDescent="0.3">
      <c r="A3425" t="s">
        <v>211</v>
      </c>
      <c r="B3425">
        <v>16.100000000000001</v>
      </c>
      <c r="C3425" t="s">
        <v>15</v>
      </c>
      <c r="D3425">
        <v>2.3599999999999999E-2</v>
      </c>
      <c r="E3425" t="s">
        <v>25</v>
      </c>
      <c r="F3425">
        <v>192.88499999999999</v>
      </c>
      <c r="G3425" t="s">
        <v>17</v>
      </c>
      <c r="H3425">
        <v>1999</v>
      </c>
      <c r="I3425" t="s">
        <v>18</v>
      </c>
      <c r="J3425" t="s">
        <v>19</v>
      </c>
      <c r="K3425" t="s">
        <v>20</v>
      </c>
      <c r="L3425">
        <v>5350.3688000000002</v>
      </c>
      <c r="M3425" t="s">
        <v>29</v>
      </c>
      <c r="N3425" t="s">
        <v>22</v>
      </c>
      <c r="O3425" t="str">
        <f t="shared" si="106"/>
        <v xml:space="preserve">Tier 1-Supermarket </v>
      </c>
      <c r="P3425" s="1">
        <f t="shared" si="107"/>
        <v>1.1178983071510093E-4</v>
      </c>
    </row>
    <row r="3426" spans="1:16" x14ac:dyDescent="0.3">
      <c r="A3426" t="s">
        <v>601</v>
      </c>
      <c r="B3426">
        <v>16.100000000000001</v>
      </c>
      <c r="C3426" t="s">
        <v>24</v>
      </c>
      <c r="D3426">
        <v>2.5000000000000001E-2</v>
      </c>
      <c r="E3426" t="s">
        <v>33</v>
      </c>
      <c r="F3426">
        <v>97.340999999999994</v>
      </c>
      <c r="G3426" t="s">
        <v>17</v>
      </c>
      <c r="H3426">
        <v>1999</v>
      </c>
      <c r="I3426" t="s">
        <v>18</v>
      </c>
      <c r="J3426" t="s">
        <v>19</v>
      </c>
      <c r="K3426" t="s">
        <v>20</v>
      </c>
      <c r="L3426">
        <v>1255.0329999999999</v>
      </c>
      <c r="M3426" t="s">
        <v>21</v>
      </c>
      <c r="N3426" t="s">
        <v>22</v>
      </c>
      <c r="O3426" t="str">
        <f t="shared" si="106"/>
        <v xml:space="preserve">Tier 1-Supermarket </v>
      </c>
      <c r="P3426" s="1">
        <f t="shared" si="107"/>
        <v>2.6222477712539225E-5</v>
      </c>
    </row>
    <row r="3427" spans="1:16" x14ac:dyDescent="0.3">
      <c r="A3427" t="s">
        <v>729</v>
      </c>
      <c r="B3427">
        <v>16.100000000000001</v>
      </c>
      <c r="C3427" t="s">
        <v>24</v>
      </c>
      <c r="D3427">
        <v>6.3399999999999998E-2</v>
      </c>
      <c r="E3427" t="s">
        <v>16</v>
      </c>
      <c r="F3427">
        <v>179.43199999999999</v>
      </c>
      <c r="G3427" t="s">
        <v>17</v>
      </c>
      <c r="H3427">
        <v>1999</v>
      </c>
      <c r="I3427" t="s">
        <v>18</v>
      </c>
      <c r="J3427" t="s">
        <v>19</v>
      </c>
      <c r="K3427" t="s">
        <v>20</v>
      </c>
      <c r="L3427">
        <v>2345.6134000000002</v>
      </c>
      <c r="M3427" t="s">
        <v>21</v>
      </c>
      <c r="N3427" t="s">
        <v>22</v>
      </c>
      <c r="O3427" t="str">
        <f t="shared" si="106"/>
        <v xml:space="preserve">Tier 1-Supermarket </v>
      </c>
      <c r="P3427" s="1">
        <f t="shared" si="107"/>
        <v>4.9008906621366423E-5</v>
      </c>
    </row>
    <row r="3428" spans="1:16" x14ac:dyDescent="0.3">
      <c r="A3428" t="s">
        <v>777</v>
      </c>
      <c r="B3428">
        <v>16.100000000000001</v>
      </c>
      <c r="C3428" t="s">
        <v>24</v>
      </c>
      <c r="D3428">
        <v>4.8099999999999997E-2</v>
      </c>
      <c r="E3428" t="s">
        <v>47</v>
      </c>
      <c r="F3428">
        <v>126.536</v>
      </c>
      <c r="G3428" t="s">
        <v>51</v>
      </c>
      <c r="H3428">
        <v>2007</v>
      </c>
      <c r="J3428" t="s">
        <v>49</v>
      </c>
      <c r="K3428" t="s">
        <v>20</v>
      </c>
      <c r="L3428">
        <v>1761.7067999999999</v>
      </c>
      <c r="M3428" t="s">
        <v>45</v>
      </c>
      <c r="N3428" t="s">
        <v>22</v>
      </c>
      <c r="O3428" t="str">
        <f t="shared" si="106"/>
        <v xml:space="preserve">Tier 2-Supermarket </v>
      </c>
      <c r="P3428" s="1">
        <f t="shared" si="107"/>
        <v>3.6808846698874692E-5</v>
      </c>
    </row>
    <row r="3429" spans="1:16" x14ac:dyDescent="0.3">
      <c r="A3429" t="s">
        <v>1293</v>
      </c>
      <c r="B3429">
        <v>16.100000000000001</v>
      </c>
      <c r="C3429" t="s">
        <v>15</v>
      </c>
      <c r="D3429">
        <v>3.44E-2</v>
      </c>
      <c r="E3429" t="s">
        <v>33</v>
      </c>
      <c r="F3429">
        <v>253.43600000000001</v>
      </c>
      <c r="G3429" t="s">
        <v>17</v>
      </c>
      <c r="H3429">
        <v>1999</v>
      </c>
      <c r="I3429" t="s">
        <v>18</v>
      </c>
      <c r="J3429" t="s">
        <v>19</v>
      </c>
      <c r="K3429" t="s">
        <v>20</v>
      </c>
      <c r="L3429">
        <v>2797.6916000000001</v>
      </c>
      <c r="M3429" t="s">
        <v>21</v>
      </c>
      <c r="N3429" t="s">
        <v>22</v>
      </c>
      <c r="O3429" t="str">
        <f t="shared" si="106"/>
        <v xml:space="preserve">Tier 1-Supermarket </v>
      </c>
      <c r="P3429" s="1">
        <f t="shared" si="107"/>
        <v>5.8454563049384528E-5</v>
      </c>
    </row>
    <row r="3430" spans="1:16" x14ac:dyDescent="0.3">
      <c r="A3430" t="s">
        <v>601</v>
      </c>
      <c r="B3430">
        <v>16.100000000000001</v>
      </c>
      <c r="C3430" t="s">
        <v>24</v>
      </c>
      <c r="D3430">
        <v>2.5100000000000001E-2</v>
      </c>
      <c r="E3430" t="s">
        <v>33</v>
      </c>
      <c r="F3430">
        <v>97.141000000000005</v>
      </c>
      <c r="G3430" t="s">
        <v>26</v>
      </c>
      <c r="H3430">
        <v>2009</v>
      </c>
      <c r="I3430" t="s">
        <v>18</v>
      </c>
      <c r="J3430" t="s">
        <v>27</v>
      </c>
      <c r="K3430" t="s">
        <v>28</v>
      </c>
      <c r="L3430">
        <v>1448.115</v>
      </c>
      <c r="M3430" t="s">
        <v>21</v>
      </c>
      <c r="N3430" t="s">
        <v>22</v>
      </c>
      <c r="O3430" t="str">
        <f t="shared" si="106"/>
        <v xml:space="preserve">Tier 3-Supermarket </v>
      </c>
      <c r="P3430" s="1">
        <f t="shared" si="107"/>
        <v>3.0256705052929877E-5</v>
      </c>
    </row>
    <row r="3431" spans="1:16" x14ac:dyDescent="0.3">
      <c r="A3431" t="s">
        <v>1293</v>
      </c>
      <c r="B3431">
        <v>16.100000000000001</v>
      </c>
      <c r="C3431" t="s">
        <v>15</v>
      </c>
      <c r="D3431">
        <v>5.74E-2</v>
      </c>
      <c r="E3431" t="s">
        <v>33</v>
      </c>
      <c r="F3431">
        <v>253.73599999999999</v>
      </c>
      <c r="G3431" t="s">
        <v>34</v>
      </c>
      <c r="H3431">
        <v>1998</v>
      </c>
      <c r="J3431" t="s">
        <v>27</v>
      </c>
      <c r="K3431" t="s">
        <v>35</v>
      </c>
      <c r="L3431">
        <v>508.6712</v>
      </c>
      <c r="M3431" t="s">
        <v>21</v>
      </c>
      <c r="N3431" t="s">
        <v>22</v>
      </c>
      <c r="O3431" t="str">
        <f t="shared" si="106"/>
        <v>Tier 3-Grocery Stor</v>
      </c>
      <c r="P3431" s="1">
        <f t="shared" si="107"/>
        <v>1.0628102372615368E-5</v>
      </c>
    </row>
    <row r="3432" spans="1:16" x14ac:dyDescent="0.3">
      <c r="A3432" t="s">
        <v>1293</v>
      </c>
      <c r="B3432">
        <v>16.100000000000001</v>
      </c>
      <c r="C3432" t="s">
        <v>15</v>
      </c>
      <c r="D3432">
        <v>3.4500000000000003E-2</v>
      </c>
      <c r="E3432" t="s">
        <v>33</v>
      </c>
      <c r="F3432">
        <v>255.73599999999999</v>
      </c>
      <c r="G3432" t="s">
        <v>51</v>
      </c>
      <c r="H3432">
        <v>2007</v>
      </c>
      <c r="J3432" t="s">
        <v>49</v>
      </c>
      <c r="K3432" t="s">
        <v>20</v>
      </c>
      <c r="L3432">
        <v>2543.3560000000002</v>
      </c>
      <c r="M3432" t="s">
        <v>21</v>
      </c>
      <c r="N3432" t="s">
        <v>22</v>
      </c>
      <c r="O3432" t="str">
        <f t="shared" si="106"/>
        <v xml:space="preserve">Tier 2-Supermarket </v>
      </c>
      <c r="P3432" s="1">
        <f t="shared" si="107"/>
        <v>5.314051186307685E-5</v>
      </c>
    </row>
    <row r="3433" spans="1:16" x14ac:dyDescent="0.3">
      <c r="A3433" t="s">
        <v>1054</v>
      </c>
      <c r="B3433">
        <v>16.100000000000001</v>
      </c>
      <c r="C3433" t="s">
        <v>15</v>
      </c>
      <c r="D3433">
        <v>0.1008</v>
      </c>
      <c r="E3433" t="s">
        <v>33</v>
      </c>
      <c r="F3433">
        <v>78.433000000000007</v>
      </c>
      <c r="G3433" t="s">
        <v>51</v>
      </c>
      <c r="H3433">
        <v>2007</v>
      </c>
      <c r="J3433" t="s">
        <v>49</v>
      </c>
      <c r="K3433" t="s">
        <v>20</v>
      </c>
      <c r="L3433">
        <v>1467.4232</v>
      </c>
      <c r="M3433" t="s">
        <v>21</v>
      </c>
      <c r="N3433" t="s">
        <v>57</v>
      </c>
      <c r="O3433" t="str">
        <f t="shared" si="106"/>
        <v xml:space="preserve">Tier 2-Supermarket </v>
      </c>
      <c r="P3433" s="1">
        <f t="shared" si="107"/>
        <v>3.0660127786968942E-5</v>
      </c>
    </row>
    <row r="3434" spans="1:16" x14ac:dyDescent="0.3">
      <c r="A3434" t="s">
        <v>777</v>
      </c>
      <c r="B3434">
        <v>16.100000000000001</v>
      </c>
      <c r="C3434" t="s">
        <v>24</v>
      </c>
      <c r="D3434">
        <v>4.8000000000000001E-2</v>
      </c>
      <c r="E3434" t="s">
        <v>47</v>
      </c>
      <c r="F3434">
        <v>127.036</v>
      </c>
      <c r="G3434" t="s">
        <v>26</v>
      </c>
      <c r="H3434">
        <v>2009</v>
      </c>
      <c r="I3434" t="s">
        <v>18</v>
      </c>
      <c r="J3434" t="s">
        <v>27</v>
      </c>
      <c r="K3434" t="s">
        <v>28</v>
      </c>
      <c r="L3434">
        <v>1384.1982</v>
      </c>
      <c r="M3434" t="s">
        <v>45</v>
      </c>
      <c r="N3434" t="s">
        <v>22</v>
      </c>
      <c r="O3434" t="str">
        <f t="shared" si="106"/>
        <v xml:space="preserve">Tier 3-Supermarket </v>
      </c>
      <c r="P3434" s="1">
        <f t="shared" si="107"/>
        <v>2.8921236691972974E-5</v>
      </c>
    </row>
    <row r="3435" spans="1:16" x14ac:dyDescent="0.3">
      <c r="A3435" t="s">
        <v>729</v>
      </c>
      <c r="B3435">
        <v>16.100000000000001</v>
      </c>
      <c r="C3435" t="s">
        <v>24</v>
      </c>
      <c r="D3435">
        <v>6.3299999999999995E-2</v>
      </c>
      <c r="E3435" t="s">
        <v>16</v>
      </c>
      <c r="F3435">
        <v>180.93199999999999</v>
      </c>
      <c r="G3435" t="s">
        <v>65</v>
      </c>
      <c r="H3435">
        <v>2004</v>
      </c>
      <c r="I3435" t="s">
        <v>55</v>
      </c>
      <c r="J3435" t="s">
        <v>49</v>
      </c>
      <c r="K3435" t="s">
        <v>20</v>
      </c>
      <c r="L3435">
        <v>1984.7498000000001</v>
      </c>
      <c r="M3435" t="s">
        <v>21</v>
      </c>
      <c r="N3435" t="s">
        <v>22</v>
      </c>
      <c r="O3435" t="str">
        <f t="shared" si="106"/>
        <v xml:space="preserve">Tier 2-Supermarket </v>
      </c>
      <c r="P3435" s="1">
        <f t="shared" si="107"/>
        <v>4.1469074833463894E-5</v>
      </c>
    </row>
    <row r="3436" spans="1:16" x14ac:dyDescent="0.3">
      <c r="A3436" t="s">
        <v>1478</v>
      </c>
      <c r="B3436">
        <v>16.100000000000001</v>
      </c>
      <c r="C3436" t="s">
        <v>15</v>
      </c>
      <c r="D3436">
        <v>6.5199999999999994E-2</v>
      </c>
      <c r="E3436" t="s">
        <v>16</v>
      </c>
      <c r="F3436">
        <v>148.07599999999999</v>
      </c>
      <c r="G3436" t="s">
        <v>54</v>
      </c>
      <c r="H3436">
        <v>1997</v>
      </c>
      <c r="I3436" t="s">
        <v>55</v>
      </c>
      <c r="J3436" t="s">
        <v>19</v>
      </c>
      <c r="K3436" t="s">
        <v>20</v>
      </c>
      <c r="L3436">
        <v>1464.76</v>
      </c>
      <c r="M3436" t="s">
        <v>21</v>
      </c>
      <c r="N3436" t="s">
        <v>22</v>
      </c>
      <c r="O3436" t="str">
        <f t="shared" si="106"/>
        <v xml:space="preserve">Tier 1-Supermarket </v>
      </c>
      <c r="P3436" s="1">
        <f t="shared" si="107"/>
        <v>3.0604483271929074E-5</v>
      </c>
    </row>
    <row r="3437" spans="1:16" x14ac:dyDescent="0.3">
      <c r="A3437" t="s">
        <v>1293</v>
      </c>
      <c r="B3437">
        <v>16.100000000000001</v>
      </c>
      <c r="C3437" t="s">
        <v>15</v>
      </c>
      <c r="D3437">
        <v>3.4299999999999997E-2</v>
      </c>
      <c r="E3437" t="s">
        <v>33</v>
      </c>
      <c r="F3437">
        <v>255.23599999999999</v>
      </c>
      <c r="G3437" t="s">
        <v>39</v>
      </c>
      <c r="H3437">
        <v>1987</v>
      </c>
      <c r="I3437" t="s">
        <v>40</v>
      </c>
      <c r="J3437" t="s">
        <v>27</v>
      </c>
      <c r="K3437" t="s">
        <v>20</v>
      </c>
      <c r="L3437">
        <v>6867.0612000000001</v>
      </c>
      <c r="M3437" t="s">
        <v>21</v>
      </c>
      <c r="N3437" t="s">
        <v>22</v>
      </c>
      <c r="O3437" t="str">
        <f t="shared" si="106"/>
        <v xml:space="preserve">Tier 3-Supermarket </v>
      </c>
      <c r="P3437" s="1">
        <f t="shared" si="107"/>
        <v>1.4347938203030747E-4</v>
      </c>
    </row>
    <row r="3438" spans="1:16" x14ac:dyDescent="0.3">
      <c r="A3438" t="s">
        <v>601</v>
      </c>
      <c r="B3438">
        <v>16.100000000000001</v>
      </c>
      <c r="C3438" t="s">
        <v>24</v>
      </c>
      <c r="D3438">
        <v>2.5000000000000001E-2</v>
      </c>
      <c r="E3438" t="s">
        <v>33</v>
      </c>
      <c r="F3438">
        <v>97.840999999999994</v>
      </c>
      <c r="G3438" t="s">
        <v>48</v>
      </c>
      <c r="H3438">
        <v>2002</v>
      </c>
      <c r="J3438" t="s">
        <v>49</v>
      </c>
      <c r="K3438" t="s">
        <v>20</v>
      </c>
      <c r="L3438">
        <v>1255.0329999999999</v>
      </c>
      <c r="M3438" t="s">
        <v>21</v>
      </c>
      <c r="N3438" t="s">
        <v>22</v>
      </c>
      <c r="O3438" t="str">
        <f t="shared" si="106"/>
        <v xml:space="preserve">Tier 2-Supermarket </v>
      </c>
      <c r="P3438" s="1">
        <f t="shared" si="107"/>
        <v>2.6222477712539225E-5</v>
      </c>
    </row>
    <row r="3439" spans="1:16" x14ac:dyDescent="0.3">
      <c r="A3439" t="s">
        <v>577</v>
      </c>
      <c r="B3439">
        <v>16.100000000000001</v>
      </c>
      <c r="C3439" t="s">
        <v>24</v>
      </c>
      <c r="D3439">
        <v>1.3599999999999999E-2</v>
      </c>
      <c r="E3439" t="s">
        <v>33</v>
      </c>
      <c r="F3439">
        <v>109.36</v>
      </c>
      <c r="G3439" t="s">
        <v>48</v>
      </c>
      <c r="H3439">
        <v>2002</v>
      </c>
      <c r="J3439" t="s">
        <v>49</v>
      </c>
      <c r="K3439" t="s">
        <v>20</v>
      </c>
      <c r="L3439">
        <v>1186.4556</v>
      </c>
      <c r="M3439" t="s">
        <v>21</v>
      </c>
      <c r="N3439" t="s">
        <v>22</v>
      </c>
      <c r="O3439" t="str">
        <f t="shared" si="106"/>
        <v xml:space="preserve">Tier 2-Supermarket </v>
      </c>
      <c r="P3439" s="1">
        <f t="shared" si="107"/>
        <v>2.4789631450262547E-5</v>
      </c>
    </row>
    <row r="3440" spans="1:16" x14ac:dyDescent="0.3">
      <c r="A3440" t="s">
        <v>1293</v>
      </c>
      <c r="B3440">
        <v>16.100000000000001</v>
      </c>
      <c r="C3440" t="s">
        <v>15</v>
      </c>
      <c r="D3440">
        <v>3.4299999999999997E-2</v>
      </c>
      <c r="E3440" t="s">
        <v>33</v>
      </c>
      <c r="F3440">
        <v>252.33600000000001</v>
      </c>
      <c r="G3440" t="s">
        <v>54</v>
      </c>
      <c r="H3440">
        <v>1997</v>
      </c>
      <c r="I3440" t="s">
        <v>55</v>
      </c>
      <c r="J3440" t="s">
        <v>19</v>
      </c>
      <c r="K3440" t="s">
        <v>20</v>
      </c>
      <c r="L3440">
        <v>3815.0340000000001</v>
      </c>
      <c r="M3440" t="s">
        <v>21</v>
      </c>
      <c r="N3440" t="s">
        <v>22</v>
      </c>
      <c r="O3440" t="str">
        <f t="shared" si="106"/>
        <v xml:space="preserve">Tier 1-Supermarket </v>
      </c>
      <c r="P3440" s="1">
        <f t="shared" si="107"/>
        <v>7.9710767794615261E-5</v>
      </c>
    </row>
    <row r="3441" spans="1:16" x14ac:dyDescent="0.3">
      <c r="A3441" t="s">
        <v>211</v>
      </c>
      <c r="B3441">
        <v>16.100000000000001</v>
      </c>
      <c r="C3441" t="s">
        <v>15</v>
      </c>
      <c r="D3441">
        <v>3.95E-2</v>
      </c>
      <c r="E3441" t="s">
        <v>25</v>
      </c>
      <c r="F3441">
        <v>189.98500000000001</v>
      </c>
      <c r="G3441" t="s">
        <v>34</v>
      </c>
      <c r="H3441">
        <v>1998</v>
      </c>
      <c r="J3441" t="s">
        <v>27</v>
      </c>
      <c r="K3441" t="s">
        <v>35</v>
      </c>
      <c r="L3441">
        <v>191.08459999999999</v>
      </c>
      <c r="M3441" t="s">
        <v>29</v>
      </c>
      <c r="N3441" t="s">
        <v>22</v>
      </c>
      <c r="O3441" t="str">
        <f t="shared" si="106"/>
        <v>Tier 3-Grocery Stor</v>
      </c>
      <c r="P3441" s="1">
        <f t="shared" si="107"/>
        <v>3.9924939541107472E-6</v>
      </c>
    </row>
    <row r="3442" spans="1:16" x14ac:dyDescent="0.3">
      <c r="A3442" t="s">
        <v>1293</v>
      </c>
      <c r="B3442">
        <v>16.100000000000001</v>
      </c>
      <c r="C3442" t="s">
        <v>15</v>
      </c>
      <c r="D3442">
        <v>3.44E-2</v>
      </c>
      <c r="E3442" t="s">
        <v>33</v>
      </c>
      <c r="F3442">
        <v>256.13600000000002</v>
      </c>
      <c r="G3442" t="s">
        <v>48</v>
      </c>
      <c r="H3442">
        <v>2002</v>
      </c>
      <c r="J3442" t="s">
        <v>49</v>
      </c>
      <c r="K3442" t="s">
        <v>20</v>
      </c>
      <c r="L3442">
        <v>6358.39</v>
      </c>
      <c r="M3442" t="s">
        <v>21</v>
      </c>
      <c r="N3442" t="s">
        <v>22</v>
      </c>
      <c r="O3442" t="str">
        <f t="shared" si="106"/>
        <v xml:space="preserve">Tier 2-Supermarket </v>
      </c>
      <c r="P3442" s="1">
        <f t="shared" si="107"/>
        <v>1.3285127965769212E-4</v>
      </c>
    </row>
    <row r="3443" spans="1:16" x14ac:dyDescent="0.3">
      <c r="A3443" t="s">
        <v>847</v>
      </c>
      <c r="B3443">
        <v>16.100000000000001</v>
      </c>
      <c r="C3443" t="s">
        <v>24</v>
      </c>
      <c r="D3443">
        <v>0</v>
      </c>
      <c r="E3443" t="s">
        <v>47</v>
      </c>
      <c r="F3443">
        <v>35.155999999999999</v>
      </c>
      <c r="G3443" t="s">
        <v>51</v>
      </c>
      <c r="H3443">
        <v>2007</v>
      </c>
      <c r="J3443" t="s">
        <v>49</v>
      </c>
      <c r="K3443" t="s">
        <v>20</v>
      </c>
      <c r="L3443">
        <v>339.55799999999999</v>
      </c>
      <c r="M3443" t="s">
        <v>45</v>
      </c>
      <c r="N3443" t="s">
        <v>36</v>
      </c>
      <c r="O3443" t="str">
        <f t="shared" si="106"/>
        <v xml:space="preserve">Tier 2-Supermarket </v>
      </c>
      <c r="P3443" s="1">
        <f t="shared" si="107"/>
        <v>7.0946756675835574E-6</v>
      </c>
    </row>
    <row r="3444" spans="1:16" x14ac:dyDescent="0.3">
      <c r="A3444" t="s">
        <v>847</v>
      </c>
      <c r="B3444">
        <v>16.100000000000001</v>
      </c>
      <c r="C3444" t="s">
        <v>24</v>
      </c>
      <c r="D3444">
        <v>0.15970000000000001</v>
      </c>
      <c r="E3444" t="s">
        <v>47</v>
      </c>
      <c r="F3444">
        <v>32.055999999999997</v>
      </c>
      <c r="G3444" t="s">
        <v>65</v>
      </c>
      <c r="H3444">
        <v>2004</v>
      </c>
      <c r="I3444" t="s">
        <v>55</v>
      </c>
      <c r="J3444" t="s">
        <v>49</v>
      </c>
      <c r="K3444" t="s">
        <v>20</v>
      </c>
      <c r="L3444">
        <v>1018.674</v>
      </c>
      <c r="M3444" t="s">
        <v>45</v>
      </c>
      <c r="N3444" t="s">
        <v>57</v>
      </c>
      <c r="O3444" t="str">
        <f t="shared" si="106"/>
        <v xml:space="preserve">Tier 2-Supermarket </v>
      </c>
      <c r="P3444" s="1">
        <f t="shared" si="107"/>
        <v>2.1284027002750674E-5</v>
      </c>
    </row>
    <row r="3445" spans="1:16" x14ac:dyDescent="0.3">
      <c r="A3445" t="s">
        <v>1478</v>
      </c>
      <c r="B3445">
        <v>16.100000000000001</v>
      </c>
      <c r="C3445" t="s">
        <v>15</v>
      </c>
      <c r="D3445">
        <v>6.5299999999999997E-2</v>
      </c>
      <c r="E3445" t="s">
        <v>16</v>
      </c>
      <c r="F3445">
        <v>145.07599999999999</v>
      </c>
      <c r="G3445" t="s">
        <v>17</v>
      </c>
      <c r="H3445">
        <v>1999</v>
      </c>
      <c r="I3445" t="s">
        <v>18</v>
      </c>
      <c r="J3445" t="s">
        <v>19</v>
      </c>
      <c r="K3445" t="s">
        <v>20</v>
      </c>
      <c r="L3445">
        <v>1904.1880000000001</v>
      </c>
      <c r="M3445" t="s">
        <v>21</v>
      </c>
      <c r="N3445" t="s">
        <v>22</v>
      </c>
      <c r="O3445" t="str">
        <f t="shared" si="106"/>
        <v xml:space="preserve">Tier 1-Supermarket </v>
      </c>
      <c r="P3445" s="1">
        <f t="shared" si="107"/>
        <v>3.9785828253507797E-5</v>
      </c>
    </row>
    <row r="3446" spans="1:16" x14ac:dyDescent="0.3">
      <c r="A3446" t="s">
        <v>847</v>
      </c>
      <c r="B3446">
        <v>16.100000000000001</v>
      </c>
      <c r="C3446" t="s">
        <v>24</v>
      </c>
      <c r="D3446">
        <v>0.16039999999999999</v>
      </c>
      <c r="E3446" t="s">
        <v>47</v>
      </c>
      <c r="F3446">
        <v>33.655999999999999</v>
      </c>
      <c r="G3446" t="s">
        <v>26</v>
      </c>
      <c r="H3446">
        <v>2009</v>
      </c>
      <c r="I3446" t="s">
        <v>18</v>
      </c>
      <c r="J3446" t="s">
        <v>27</v>
      </c>
      <c r="K3446" t="s">
        <v>28</v>
      </c>
      <c r="L3446">
        <v>203.73480000000001</v>
      </c>
      <c r="M3446" t="s">
        <v>45</v>
      </c>
      <c r="N3446" t="s">
        <v>57</v>
      </c>
      <c r="O3446" t="str">
        <f t="shared" si="106"/>
        <v xml:space="preserve">Tier 3-Supermarket </v>
      </c>
      <c r="P3446" s="1">
        <f t="shared" si="107"/>
        <v>4.2568054005501349E-6</v>
      </c>
    </row>
    <row r="3447" spans="1:16" x14ac:dyDescent="0.3">
      <c r="A3447" t="s">
        <v>1054</v>
      </c>
      <c r="B3447">
        <v>16.100000000000001</v>
      </c>
      <c r="C3447" t="s">
        <v>15</v>
      </c>
      <c r="D3447">
        <v>0.10009999999999999</v>
      </c>
      <c r="E3447" t="s">
        <v>33</v>
      </c>
      <c r="F3447">
        <v>78.433000000000007</v>
      </c>
      <c r="G3447" t="s">
        <v>39</v>
      </c>
      <c r="H3447">
        <v>1987</v>
      </c>
      <c r="I3447" t="s">
        <v>40</v>
      </c>
      <c r="J3447" t="s">
        <v>27</v>
      </c>
      <c r="K3447" t="s">
        <v>20</v>
      </c>
      <c r="L3447">
        <v>1158.492</v>
      </c>
      <c r="M3447" t="s">
        <v>21</v>
      </c>
      <c r="N3447" t="s">
        <v>57</v>
      </c>
      <c r="O3447" t="str">
        <f t="shared" si="106"/>
        <v xml:space="preserve">Tier 3-Supermarket </v>
      </c>
      <c r="P3447" s="1">
        <f t="shared" si="107"/>
        <v>2.4205364042343901E-5</v>
      </c>
    </row>
    <row r="3448" spans="1:16" x14ac:dyDescent="0.3">
      <c r="A3448" t="s">
        <v>847</v>
      </c>
      <c r="B3448">
        <v>16.100000000000001</v>
      </c>
      <c r="C3448" t="s">
        <v>24</v>
      </c>
      <c r="D3448">
        <v>0.15970000000000001</v>
      </c>
      <c r="E3448" t="s">
        <v>47</v>
      </c>
      <c r="F3448">
        <v>34.356000000000002</v>
      </c>
      <c r="G3448" t="s">
        <v>54</v>
      </c>
      <c r="H3448">
        <v>1997</v>
      </c>
      <c r="I3448" t="s">
        <v>55</v>
      </c>
      <c r="J3448" t="s">
        <v>19</v>
      </c>
      <c r="K3448" t="s">
        <v>20</v>
      </c>
      <c r="L3448">
        <v>271.64640000000003</v>
      </c>
      <c r="M3448" t="s">
        <v>45</v>
      </c>
      <c r="N3448" t="s">
        <v>57</v>
      </c>
      <c r="O3448" t="str">
        <f t="shared" si="106"/>
        <v xml:space="preserve">Tier 1-Supermarket </v>
      </c>
      <c r="P3448" s="1">
        <f t="shared" si="107"/>
        <v>5.6757405340668466E-6</v>
      </c>
    </row>
    <row r="3449" spans="1:16" x14ac:dyDescent="0.3">
      <c r="A3449" t="s">
        <v>777</v>
      </c>
      <c r="B3449">
        <v>16.100000000000001</v>
      </c>
      <c r="C3449" t="s">
        <v>24</v>
      </c>
      <c r="D3449">
        <v>0.08</v>
      </c>
      <c r="E3449" t="s">
        <v>47</v>
      </c>
      <c r="F3449">
        <v>124.236</v>
      </c>
      <c r="G3449" t="s">
        <v>34</v>
      </c>
      <c r="H3449">
        <v>1998</v>
      </c>
      <c r="J3449" t="s">
        <v>27</v>
      </c>
      <c r="K3449" t="s">
        <v>35</v>
      </c>
      <c r="L3449">
        <v>377.5086</v>
      </c>
      <c r="M3449" t="s">
        <v>45</v>
      </c>
      <c r="N3449" t="s">
        <v>22</v>
      </c>
      <c r="O3449" t="str">
        <f t="shared" si="106"/>
        <v>Tier 3-Grocery Stor</v>
      </c>
      <c r="P3449" s="1">
        <f t="shared" si="107"/>
        <v>7.8876100069017205E-6</v>
      </c>
    </row>
    <row r="3450" spans="1:16" x14ac:dyDescent="0.3">
      <c r="A3450" t="s">
        <v>601</v>
      </c>
      <c r="B3450">
        <v>16.100000000000001</v>
      </c>
      <c r="C3450" t="s">
        <v>24</v>
      </c>
      <c r="D3450">
        <v>0</v>
      </c>
      <c r="E3450" t="s">
        <v>33</v>
      </c>
      <c r="F3450">
        <v>98.441000000000003</v>
      </c>
      <c r="G3450" t="s">
        <v>51</v>
      </c>
      <c r="H3450">
        <v>2007</v>
      </c>
      <c r="J3450" t="s">
        <v>49</v>
      </c>
      <c r="K3450" t="s">
        <v>20</v>
      </c>
      <c r="L3450">
        <v>868.86900000000003</v>
      </c>
      <c r="M3450" t="s">
        <v>21</v>
      </c>
      <c r="N3450" t="s">
        <v>36</v>
      </c>
      <c r="O3450" t="str">
        <f t="shared" si="106"/>
        <v xml:space="preserve">Tier 2-Supermarket </v>
      </c>
      <c r="P3450" s="1">
        <f t="shared" si="107"/>
        <v>1.8154023031757927E-5</v>
      </c>
    </row>
    <row r="3451" spans="1:16" x14ac:dyDescent="0.3">
      <c r="A3451" t="s">
        <v>777</v>
      </c>
      <c r="B3451">
        <v>16.100000000000001</v>
      </c>
      <c r="C3451" t="s">
        <v>24</v>
      </c>
      <c r="D3451">
        <v>4.7800000000000002E-2</v>
      </c>
      <c r="E3451" t="s">
        <v>47</v>
      </c>
      <c r="F3451">
        <v>126.136</v>
      </c>
      <c r="G3451" t="s">
        <v>65</v>
      </c>
      <c r="H3451">
        <v>2004</v>
      </c>
      <c r="I3451" t="s">
        <v>55</v>
      </c>
      <c r="J3451" t="s">
        <v>49</v>
      </c>
      <c r="K3451" t="s">
        <v>20</v>
      </c>
      <c r="L3451">
        <v>3271.7411999999999</v>
      </c>
      <c r="M3451" t="s">
        <v>45</v>
      </c>
      <c r="N3451" t="s">
        <v>22</v>
      </c>
      <c r="O3451" t="str">
        <f t="shared" si="106"/>
        <v xml:space="preserve">Tier 2-Supermarket </v>
      </c>
      <c r="P3451" s="1">
        <f t="shared" si="107"/>
        <v>6.8359286726481575E-5</v>
      </c>
    </row>
    <row r="3452" spans="1:16" x14ac:dyDescent="0.3">
      <c r="A3452" t="s">
        <v>1293</v>
      </c>
      <c r="B3452">
        <v>16.100000000000001</v>
      </c>
      <c r="C3452" t="s">
        <v>15</v>
      </c>
      <c r="D3452">
        <v>3.4299999999999997E-2</v>
      </c>
      <c r="E3452" t="s">
        <v>33</v>
      </c>
      <c r="F3452">
        <v>253.23599999999999</v>
      </c>
      <c r="G3452" t="s">
        <v>65</v>
      </c>
      <c r="H3452">
        <v>2004</v>
      </c>
      <c r="I3452" t="s">
        <v>55</v>
      </c>
      <c r="J3452" t="s">
        <v>49</v>
      </c>
      <c r="K3452" t="s">
        <v>20</v>
      </c>
      <c r="L3452">
        <v>5849.7187999999996</v>
      </c>
      <c r="M3452" t="s">
        <v>21</v>
      </c>
      <c r="N3452" t="s">
        <v>22</v>
      </c>
      <c r="O3452" t="str">
        <f t="shared" si="106"/>
        <v xml:space="preserve">Tier 2-Supermarket </v>
      </c>
      <c r="P3452" s="1">
        <f t="shared" si="107"/>
        <v>1.2222317728507673E-4</v>
      </c>
    </row>
    <row r="3453" spans="1:16" x14ac:dyDescent="0.3">
      <c r="A3453" t="s">
        <v>1478</v>
      </c>
      <c r="B3453">
        <v>16.100000000000001</v>
      </c>
      <c r="C3453" t="s">
        <v>15</v>
      </c>
      <c r="D3453">
        <v>6.5100000000000005E-2</v>
      </c>
      <c r="E3453" t="s">
        <v>16</v>
      </c>
      <c r="F3453">
        <v>145.17599999999999</v>
      </c>
      <c r="G3453" t="s">
        <v>39</v>
      </c>
      <c r="H3453">
        <v>1987</v>
      </c>
      <c r="I3453" t="s">
        <v>40</v>
      </c>
      <c r="J3453" t="s">
        <v>27</v>
      </c>
      <c r="K3453" t="s">
        <v>20</v>
      </c>
      <c r="L3453">
        <v>2403.2878999999998</v>
      </c>
      <c r="M3453" t="s">
        <v>21</v>
      </c>
      <c r="N3453" t="s">
        <v>22</v>
      </c>
      <c r="O3453" t="str">
        <f t="shared" si="106"/>
        <v xml:space="preserve">Tier 3-Supermarket </v>
      </c>
      <c r="P3453" s="1">
        <f t="shared" si="107"/>
        <v>5.021394927031018E-5</v>
      </c>
    </row>
    <row r="3454" spans="1:16" x14ac:dyDescent="0.3">
      <c r="A3454" t="s">
        <v>577</v>
      </c>
      <c r="B3454">
        <v>16.100000000000001</v>
      </c>
      <c r="C3454" t="s">
        <v>24</v>
      </c>
      <c r="D3454">
        <v>1.3599999999999999E-2</v>
      </c>
      <c r="E3454" t="s">
        <v>33</v>
      </c>
      <c r="F3454">
        <v>108.96</v>
      </c>
      <c r="G3454" t="s">
        <v>65</v>
      </c>
      <c r="H3454">
        <v>2004</v>
      </c>
      <c r="I3454" t="s">
        <v>55</v>
      </c>
      <c r="J3454" t="s">
        <v>49</v>
      </c>
      <c r="K3454" t="s">
        <v>20</v>
      </c>
      <c r="L3454">
        <v>1715.6343999999999</v>
      </c>
      <c r="M3454" t="s">
        <v>21</v>
      </c>
      <c r="N3454" t="s">
        <v>22</v>
      </c>
      <c r="O3454" t="str">
        <f t="shared" si="106"/>
        <v xml:space="preserve">Tier 2-Supermarket </v>
      </c>
      <c r="P3454" s="1">
        <f t="shared" si="107"/>
        <v>3.5846216646785867E-5</v>
      </c>
    </row>
    <row r="3455" spans="1:16" x14ac:dyDescent="0.3">
      <c r="A3455" t="s">
        <v>1054</v>
      </c>
      <c r="B3455">
        <v>16.100000000000001</v>
      </c>
      <c r="C3455" t="s">
        <v>15</v>
      </c>
      <c r="D3455">
        <v>0.1002</v>
      </c>
      <c r="E3455" t="s">
        <v>33</v>
      </c>
      <c r="F3455">
        <v>79.033000000000001</v>
      </c>
      <c r="G3455" t="s">
        <v>65</v>
      </c>
      <c r="H3455">
        <v>2004</v>
      </c>
      <c r="I3455" t="s">
        <v>55</v>
      </c>
      <c r="J3455" t="s">
        <v>49</v>
      </c>
      <c r="K3455" t="s">
        <v>20</v>
      </c>
      <c r="L3455">
        <v>916.26229999999998</v>
      </c>
      <c r="M3455" t="s">
        <v>21</v>
      </c>
      <c r="N3455" t="s">
        <v>57</v>
      </c>
      <c r="O3455" t="str">
        <f t="shared" si="106"/>
        <v xml:space="preserve">Tier 2-Supermarket </v>
      </c>
      <c r="P3455" s="1">
        <f t="shared" si="107"/>
        <v>1.9144251777116562E-5</v>
      </c>
    </row>
    <row r="3456" spans="1:16" x14ac:dyDescent="0.3">
      <c r="A3456" t="s">
        <v>577</v>
      </c>
      <c r="B3456">
        <v>16.100000000000001</v>
      </c>
      <c r="C3456" t="s">
        <v>24</v>
      </c>
      <c r="D3456">
        <v>1.3599999999999999E-2</v>
      </c>
      <c r="E3456" t="s">
        <v>33</v>
      </c>
      <c r="F3456">
        <v>107.26</v>
      </c>
      <c r="G3456" t="s">
        <v>17</v>
      </c>
      <c r="H3456">
        <v>1999</v>
      </c>
      <c r="I3456" t="s">
        <v>18</v>
      </c>
      <c r="J3456" t="s">
        <v>19</v>
      </c>
      <c r="K3456" t="s">
        <v>20</v>
      </c>
      <c r="L3456">
        <v>1609.587</v>
      </c>
      <c r="M3456" t="s">
        <v>21</v>
      </c>
      <c r="N3456" t="s">
        <v>22</v>
      </c>
      <c r="O3456" t="str">
        <f t="shared" si="106"/>
        <v xml:space="preserve">Tier 1-Supermarket </v>
      </c>
      <c r="P3456" s="1">
        <f t="shared" si="107"/>
        <v>3.3630477631976913E-5</v>
      </c>
    </row>
    <row r="3457" spans="1:16" x14ac:dyDescent="0.3">
      <c r="A3457" t="s">
        <v>729</v>
      </c>
      <c r="B3457">
        <v>16.100000000000001</v>
      </c>
      <c r="C3457" t="s">
        <v>24</v>
      </c>
      <c r="D3457">
        <v>6.3299999999999995E-2</v>
      </c>
      <c r="E3457" t="s">
        <v>16</v>
      </c>
      <c r="F3457">
        <v>181.13200000000001</v>
      </c>
      <c r="G3457" t="s">
        <v>54</v>
      </c>
      <c r="H3457">
        <v>1997</v>
      </c>
      <c r="I3457" t="s">
        <v>55</v>
      </c>
      <c r="J3457" t="s">
        <v>19</v>
      </c>
      <c r="K3457" t="s">
        <v>20</v>
      </c>
      <c r="L3457">
        <v>2353.0711000000001</v>
      </c>
      <c r="M3457" t="s">
        <v>21</v>
      </c>
      <c r="N3457" t="s">
        <v>22</v>
      </c>
      <c r="O3457" t="str">
        <f t="shared" si="106"/>
        <v xml:space="preserve">Tier 1-Supermarket </v>
      </c>
      <c r="P3457" s="1">
        <f t="shared" si="107"/>
        <v>4.9164726724930869E-5</v>
      </c>
    </row>
    <row r="3458" spans="1:16" x14ac:dyDescent="0.3">
      <c r="A3458" t="s">
        <v>1293</v>
      </c>
      <c r="B3458">
        <v>16.100000000000001</v>
      </c>
      <c r="C3458" t="s">
        <v>15</v>
      </c>
      <c r="D3458">
        <v>3.44E-2</v>
      </c>
      <c r="E3458" t="s">
        <v>33</v>
      </c>
      <c r="F3458">
        <v>253.33600000000001</v>
      </c>
      <c r="G3458" t="s">
        <v>26</v>
      </c>
      <c r="H3458">
        <v>2009</v>
      </c>
      <c r="I3458" t="s">
        <v>18</v>
      </c>
      <c r="J3458" t="s">
        <v>27</v>
      </c>
      <c r="K3458" t="s">
        <v>28</v>
      </c>
      <c r="L3458">
        <v>2298.1621</v>
      </c>
      <c r="M3458" t="s">
        <v>21</v>
      </c>
      <c r="N3458" t="s">
        <v>22</v>
      </c>
      <c r="O3458" t="str">
        <f t="shared" ref="O3458:O3521" si="108">_xlfn.CONCAT(J3458,"-", LEFT(K3458,12))</f>
        <v xml:space="preserve">Tier 3-Supermarket </v>
      </c>
      <c r="P3458" s="1">
        <f t="shared" ref="P3458:P3521" si="109">L3458/SUM(L:L)</f>
        <v>4.8017466032408984E-5</v>
      </c>
    </row>
    <row r="3459" spans="1:16" x14ac:dyDescent="0.3">
      <c r="A3459" t="s">
        <v>1478</v>
      </c>
      <c r="B3459">
        <v>16.100000000000001</v>
      </c>
      <c r="C3459" t="s">
        <v>15</v>
      </c>
      <c r="D3459">
        <v>6.5299999999999997E-2</v>
      </c>
      <c r="E3459" t="s">
        <v>16</v>
      </c>
      <c r="F3459">
        <v>147.17599999999999</v>
      </c>
      <c r="G3459" t="s">
        <v>48</v>
      </c>
      <c r="H3459">
        <v>2002</v>
      </c>
      <c r="J3459" t="s">
        <v>49</v>
      </c>
      <c r="K3459" t="s">
        <v>20</v>
      </c>
      <c r="L3459">
        <v>2014.5106000000001</v>
      </c>
      <c r="M3459" t="s">
        <v>21</v>
      </c>
      <c r="N3459" t="s">
        <v>22</v>
      </c>
      <c r="O3459" t="str">
        <f t="shared" si="108"/>
        <v xml:space="preserve">Tier 2-Supermarket </v>
      </c>
      <c r="P3459" s="1">
        <f t="shared" si="109"/>
        <v>4.2090892677861086E-5</v>
      </c>
    </row>
    <row r="3460" spans="1:16" x14ac:dyDescent="0.3">
      <c r="A3460" t="s">
        <v>729</v>
      </c>
      <c r="B3460">
        <v>16.100000000000001</v>
      </c>
      <c r="C3460" t="s">
        <v>24</v>
      </c>
      <c r="D3460">
        <v>0.106</v>
      </c>
      <c r="E3460" t="s">
        <v>16</v>
      </c>
      <c r="F3460">
        <v>181.232</v>
      </c>
      <c r="G3460" t="s">
        <v>34</v>
      </c>
      <c r="H3460">
        <v>1998</v>
      </c>
      <c r="J3460" t="s">
        <v>27</v>
      </c>
      <c r="K3460" t="s">
        <v>35</v>
      </c>
      <c r="L3460">
        <v>429.7731</v>
      </c>
      <c r="M3460" t="s">
        <v>21</v>
      </c>
      <c r="N3460" t="s">
        <v>57</v>
      </c>
      <c r="O3460" t="str">
        <f t="shared" si="108"/>
        <v>Tier 3-Grocery Stor</v>
      </c>
      <c r="P3460" s="1">
        <f t="shared" si="109"/>
        <v>8.9796168994750677E-6</v>
      </c>
    </row>
    <row r="3461" spans="1:16" x14ac:dyDescent="0.3">
      <c r="A3461" t="s">
        <v>211</v>
      </c>
      <c r="B3461">
        <v>16.100000000000001</v>
      </c>
      <c r="C3461" t="s">
        <v>15</v>
      </c>
      <c r="D3461">
        <v>2.3599999999999999E-2</v>
      </c>
      <c r="E3461" t="s">
        <v>25</v>
      </c>
      <c r="F3461">
        <v>190.38499999999999</v>
      </c>
      <c r="G3461" t="s">
        <v>65</v>
      </c>
      <c r="H3461">
        <v>2004</v>
      </c>
      <c r="I3461" t="s">
        <v>55</v>
      </c>
      <c r="J3461" t="s">
        <v>49</v>
      </c>
      <c r="K3461" t="s">
        <v>20</v>
      </c>
      <c r="L3461">
        <v>3348.8766000000001</v>
      </c>
      <c r="M3461" t="s">
        <v>29</v>
      </c>
      <c r="N3461" t="s">
        <v>22</v>
      </c>
      <c r="O3461" t="str">
        <f t="shared" si="108"/>
        <v xml:space="preserve">Tier 2-Supermarket </v>
      </c>
      <c r="P3461" s="1">
        <f t="shared" si="109"/>
        <v>6.9970942601146058E-5</v>
      </c>
    </row>
    <row r="3462" spans="1:16" x14ac:dyDescent="0.3">
      <c r="A3462" t="s">
        <v>777</v>
      </c>
      <c r="B3462">
        <v>16.100000000000001</v>
      </c>
      <c r="C3462" t="s">
        <v>24</v>
      </c>
      <c r="D3462">
        <v>4.7899999999999998E-2</v>
      </c>
      <c r="E3462" t="s">
        <v>47</v>
      </c>
      <c r="F3462">
        <v>126.236</v>
      </c>
      <c r="G3462" t="s">
        <v>48</v>
      </c>
      <c r="H3462">
        <v>2002</v>
      </c>
      <c r="J3462" t="s">
        <v>49</v>
      </c>
      <c r="K3462" t="s">
        <v>20</v>
      </c>
      <c r="L3462">
        <v>1747.7227</v>
      </c>
      <c r="M3462" t="s">
        <v>45</v>
      </c>
      <c r="N3462" t="s">
        <v>22</v>
      </c>
      <c r="O3462" t="str">
        <f t="shared" si="108"/>
        <v xml:space="preserve">Tier 2-Supermarket </v>
      </c>
      <c r="P3462" s="1">
        <f t="shared" si="109"/>
        <v>3.6516664939048525E-5</v>
      </c>
    </row>
    <row r="3463" spans="1:16" x14ac:dyDescent="0.3">
      <c r="A3463" t="s">
        <v>577</v>
      </c>
      <c r="B3463">
        <v>16.100000000000001</v>
      </c>
      <c r="C3463" t="s">
        <v>24</v>
      </c>
      <c r="D3463">
        <v>1.37E-2</v>
      </c>
      <c r="E3463" t="s">
        <v>33</v>
      </c>
      <c r="F3463">
        <v>106.86</v>
      </c>
      <c r="G3463" t="s">
        <v>51</v>
      </c>
      <c r="H3463">
        <v>2007</v>
      </c>
      <c r="J3463" t="s">
        <v>49</v>
      </c>
      <c r="K3463" t="s">
        <v>20</v>
      </c>
      <c r="L3463">
        <v>1724.4469999999999</v>
      </c>
      <c r="M3463" t="s">
        <v>21</v>
      </c>
      <c r="N3463" t="s">
        <v>22</v>
      </c>
      <c r="O3463" t="str">
        <f t="shared" si="108"/>
        <v xml:space="preserve">Tier 2-Supermarket </v>
      </c>
      <c r="P3463" s="1">
        <f t="shared" si="109"/>
        <v>3.6030345834695285E-5</v>
      </c>
    </row>
    <row r="3464" spans="1:16" x14ac:dyDescent="0.3">
      <c r="A3464" t="s">
        <v>777</v>
      </c>
      <c r="B3464">
        <v>16.100000000000001</v>
      </c>
      <c r="C3464" t="s">
        <v>24</v>
      </c>
      <c r="D3464">
        <v>0</v>
      </c>
      <c r="E3464" t="s">
        <v>47</v>
      </c>
      <c r="F3464">
        <v>126.136</v>
      </c>
      <c r="G3464" t="s">
        <v>39</v>
      </c>
      <c r="H3464">
        <v>1987</v>
      </c>
      <c r="I3464" t="s">
        <v>40</v>
      </c>
      <c r="J3464" t="s">
        <v>27</v>
      </c>
      <c r="K3464" t="s">
        <v>20</v>
      </c>
      <c r="L3464">
        <v>2064.154</v>
      </c>
      <c r="M3464" t="s">
        <v>45</v>
      </c>
      <c r="N3464" t="s">
        <v>36</v>
      </c>
      <c r="O3464" t="str">
        <f t="shared" si="108"/>
        <v xml:space="preserve">Tier 3-Supermarket </v>
      </c>
      <c r="P3464" s="1">
        <f t="shared" si="109"/>
        <v>4.3128134686696445E-5</v>
      </c>
    </row>
    <row r="3465" spans="1:16" x14ac:dyDescent="0.3">
      <c r="A3465" t="s">
        <v>1054</v>
      </c>
      <c r="B3465">
        <v>16.100000000000001</v>
      </c>
      <c r="C3465" t="s">
        <v>15</v>
      </c>
      <c r="D3465">
        <v>0.10059999999999999</v>
      </c>
      <c r="E3465" t="s">
        <v>33</v>
      </c>
      <c r="F3465">
        <v>77.632999999999996</v>
      </c>
      <c r="G3465" t="s">
        <v>26</v>
      </c>
      <c r="H3465">
        <v>2009</v>
      </c>
      <c r="I3465" t="s">
        <v>18</v>
      </c>
      <c r="J3465" t="s">
        <v>27</v>
      </c>
      <c r="K3465" t="s">
        <v>28</v>
      </c>
      <c r="L3465">
        <v>1053.6934000000001</v>
      </c>
      <c r="M3465" t="s">
        <v>21</v>
      </c>
      <c r="N3465" t="s">
        <v>57</v>
      </c>
      <c r="O3465" t="str">
        <f t="shared" si="108"/>
        <v xml:space="preserve">Tier 3-Supermarket </v>
      </c>
      <c r="P3465" s="1">
        <f t="shared" si="109"/>
        <v>2.2015717273848323E-5</v>
      </c>
    </row>
    <row r="3466" spans="1:16" x14ac:dyDescent="0.3">
      <c r="A3466" t="s">
        <v>1478</v>
      </c>
      <c r="B3466">
        <v>16.100000000000001</v>
      </c>
      <c r="C3466" t="s">
        <v>15</v>
      </c>
      <c r="D3466">
        <v>6.5600000000000006E-2</v>
      </c>
      <c r="E3466" t="s">
        <v>16</v>
      </c>
      <c r="F3466">
        <v>146.476</v>
      </c>
      <c r="G3466" t="s">
        <v>51</v>
      </c>
      <c r="H3466">
        <v>2007</v>
      </c>
      <c r="J3466" t="s">
        <v>49</v>
      </c>
      <c r="K3466" t="s">
        <v>20</v>
      </c>
      <c r="L3466">
        <v>2456.8209000000002</v>
      </c>
      <c r="M3466" t="s">
        <v>21</v>
      </c>
      <c r="N3466" t="s">
        <v>22</v>
      </c>
      <c r="O3466" t="str">
        <f t="shared" si="108"/>
        <v xml:space="preserve">Tier 2-Supermarket </v>
      </c>
      <c r="P3466" s="1">
        <f t="shared" si="109"/>
        <v>5.1332460018143406E-5</v>
      </c>
    </row>
    <row r="3467" spans="1:16" x14ac:dyDescent="0.3">
      <c r="A3467" t="s">
        <v>847</v>
      </c>
      <c r="B3467">
        <v>16.100000000000001</v>
      </c>
      <c r="C3467" t="s">
        <v>24</v>
      </c>
      <c r="D3467">
        <v>0</v>
      </c>
      <c r="E3467" t="s">
        <v>47</v>
      </c>
      <c r="F3467">
        <v>35.655999999999999</v>
      </c>
      <c r="G3467" t="s">
        <v>17</v>
      </c>
      <c r="H3467">
        <v>1999</v>
      </c>
      <c r="I3467" t="s">
        <v>18</v>
      </c>
      <c r="J3467" t="s">
        <v>19</v>
      </c>
      <c r="K3467" t="s">
        <v>20</v>
      </c>
      <c r="L3467">
        <v>708.21339999999998</v>
      </c>
      <c r="M3467" t="s">
        <v>45</v>
      </c>
      <c r="N3467" t="s">
        <v>36</v>
      </c>
      <c r="O3467" t="str">
        <f t="shared" si="108"/>
        <v xml:space="preserve">Tier 1-Supermarket </v>
      </c>
      <c r="P3467" s="1">
        <f t="shared" si="109"/>
        <v>1.4797308196056701E-5</v>
      </c>
    </row>
    <row r="3468" spans="1:16" x14ac:dyDescent="0.3">
      <c r="A3468" t="s">
        <v>847</v>
      </c>
      <c r="B3468">
        <v>16.100000000000001</v>
      </c>
      <c r="C3468" t="s">
        <v>24</v>
      </c>
      <c r="D3468">
        <v>0.16009999999999999</v>
      </c>
      <c r="E3468" t="s">
        <v>47</v>
      </c>
      <c r="F3468">
        <v>35.356000000000002</v>
      </c>
      <c r="G3468" t="s">
        <v>48</v>
      </c>
      <c r="H3468">
        <v>2002</v>
      </c>
      <c r="J3468" t="s">
        <v>49</v>
      </c>
      <c r="K3468" t="s">
        <v>20</v>
      </c>
      <c r="L3468">
        <v>505.60680000000002</v>
      </c>
      <c r="M3468" t="s">
        <v>45</v>
      </c>
      <c r="N3468" t="s">
        <v>57</v>
      </c>
      <c r="O3468" t="str">
        <f t="shared" si="108"/>
        <v xml:space="preserve">Tier 2-Supermarket </v>
      </c>
      <c r="P3468" s="1">
        <f t="shared" si="109"/>
        <v>1.0564075242888657E-5</v>
      </c>
    </row>
    <row r="3469" spans="1:16" x14ac:dyDescent="0.3">
      <c r="A3469" t="s">
        <v>577</v>
      </c>
      <c r="B3469">
        <v>16.100000000000001</v>
      </c>
      <c r="C3469" t="s">
        <v>24</v>
      </c>
      <c r="D3469">
        <v>1.37E-2</v>
      </c>
      <c r="E3469" t="s">
        <v>33</v>
      </c>
      <c r="F3469">
        <v>106.76</v>
      </c>
      <c r="G3469" t="s">
        <v>26</v>
      </c>
      <c r="H3469">
        <v>2009</v>
      </c>
      <c r="I3469" t="s">
        <v>18</v>
      </c>
      <c r="J3469" t="s">
        <v>27</v>
      </c>
      <c r="K3469" t="s">
        <v>28</v>
      </c>
      <c r="L3469">
        <v>1107.1451</v>
      </c>
      <c r="M3469" t="s">
        <v>21</v>
      </c>
      <c r="N3469" t="s">
        <v>22</v>
      </c>
      <c r="O3469" t="str">
        <f t="shared" si="108"/>
        <v xml:space="preserve">Tier 3-Supermarket </v>
      </c>
      <c r="P3469" s="1">
        <f t="shared" si="109"/>
        <v>2.3132529351257708E-5</v>
      </c>
    </row>
    <row r="3470" spans="1:16" x14ac:dyDescent="0.3">
      <c r="A3470" t="s">
        <v>1054</v>
      </c>
      <c r="B3470">
        <v>16.100000000000001</v>
      </c>
      <c r="C3470" t="s">
        <v>15</v>
      </c>
      <c r="D3470">
        <v>0.1004</v>
      </c>
      <c r="E3470" t="s">
        <v>33</v>
      </c>
      <c r="F3470">
        <v>77.233000000000004</v>
      </c>
      <c r="G3470" t="s">
        <v>48</v>
      </c>
      <c r="H3470">
        <v>2002</v>
      </c>
      <c r="J3470" t="s">
        <v>49</v>
      </c>
      <c r="K3470" t="s">
        <v>20</v>
      </c>
      <c r="L3470">
        <v>1030.759</v>
      </c>
      <c r="M3470" t="s">
        <v>21</v>
      </c>
      <c r="N3470" t="s">
        <v>57</v>
      </c>
      <c r="O3470" t="str">
        <f t="shared" si="108"/>
        <v xml:space="preserve">Tier 2-Supermarket </v>
      </c>
      <c r="P3470" s="1">
        <f t="shared" si="109"/>
        <v>2.1536529242258347E-5</v>
      </c>
    </row>
    <row r="3471" spans="1:16" x14ac:dyDescent="0.3">
      <c r="A3471" t="s">
        <v>1478</v>
      </c>
      <c r="B3471">
        <v>16.100000000000001</v>
      </c>
      <c r="C3471" t="s">
        <v>15</v>
      </c>
      <c r="D3471">
        <v>0</v>
      </c>
      <c r="E3471" t="s">
        <v>16</v>
      </c>
      <c r="F3471">
        <v>147.876</v>
      </c>
      <c r="G3471" t="s">
        <v>26</v>
      </c>
      <c r="H3471">
        <v>2009</v>
      </c>
      <c r="I3471" t="s">
        <v>18</v>
      </c>
      <c r="J3471" t="s">
        <v>27</v>
      </c>
      <c r="K3471" t="s">
        <v>28</v>
      </c>
      <c r="L3471">
        <v>1835.7911999999999</v>
      </c>
      <c r="M3471" t="s">
        <v>21</v>
      </c>
      <c r="N3471" t="s">
        <v>36</v>
      </c>
      <c r="O3471" t="str">
        <f t="shared" si="108"/>
        <v xml:space="preserve">Tier 3-Supermarket </v>
      </c>
      <c r="P3471" s="1">
        <f t="shared" si="109"/>
        <v>3.8356755421471501E-5</v>
      </c>
    </row>
    <row r="3472" spans="1:16" x14ac:dyDescent="0.3">
      <c r="A3472" t="s">
        <v>729</v>
      </c>
      <c r="B3472">
        <v>16.100000000000001</v>
      </c>
      <c r="C3472" t="s">
        <v>24</v>
      </c>
      <c r="D3472">
        <v>6.3500000000000001E-2</v>
      </c>
      <c r="E3472" t="s">
        <v>16</v>
      </c>
      <c r="F3472">
        <v>180.03200000000001</v>
      </c>
      <c r="G3472" t="s">
        <v>48</v>
      </c>
      <c r="H3472">
        <v>2002</v>
      </c>
      <c r="J3472" t="s">
        <v>49</v>
      </c>
      <c r="K3472" t="s">
        <v>20</v>
      </c>
      <c r="L3472">
        <v>2457.5799000000002</v>
      </c>
      <c r="M3472" t="s">
        <v>21</v>
      </c>
      <c r="N3472" t="s">
        <v>22</v>
      </c>
      <c r="O3472" t="str">
        <f t="shared" si="108"/>
        <v xml:space="preserve">Tier 2-Supermarket </v>
      </c>
      <c r="P3472" s="1">
        <f t="shared" si="109"/>
        <v>5.1348318454203509E-5</v>
      </c>
    </row>
    <row r="3473" spans="1:16" x14ac:dyDescent="0.3">
      <c r="A3473" t="s">
        <v>777</v>
      </c>
      <c r="B3473">
        <v>16.100000000000001</v>
      </c>
      <c r="C3473" t="s">
        <v>24</v>
      </c>
      <c r="D3473">
        <v>4.7899999999999998E-2</v>
      </c>
      <c r="E3473" t="s">
        <v>47</v>
      </c>
      <c r="F3473">
        <v>126.036</v>
      </c>
      <c r="G3473" t="s">
        <v>17</v>
      </c>
      <c r="H3473">
        <v>1999</v>
      </c>
      <c r="I3473" t="s">
        <v>18</v>
      </c>
      <c r="J3473" t="s">
        <v>19</v>
      </c>
      <c r="K3473" t="s">
        <v>20</v>
      </c>
      <c r="L3473">
        <v>1832.2560000000001</v>
      </c>
      <c r="M3473" t="s">
        <v>45</v>
      </c>
      <c r="N3473" t="s">
        <v>22</v>
      </c>
      <c r="O3473" t="str">
        <f t="shared" si="108"/>
        <v xml:space="preserve">Tier 1-Supermarket </v>
      </c>
      <c r="P3473" s="1">
        <f t="shared" si="109"/>
        <v>3.8282891464739393E-5</v>
      </c>
    </row>
    <row r="3474" spans="1:16" x14ac:dyDescent="0.3">
      <c r="A3474" t="s">
        <v>601</v>
      </c>
      <c r="B3474">
        <v>16.100000000000001</v>
      </c>
      <c r="C3474" t="s">
        <v>24</v>
      </c>
      <c r="D3474">
        <v>2.4899999999999999E-2</v>
      </c>
      <c r="E3474" t="s">
        <v>33</v>
      </c>
      <c r="F3474">
        <v>96.040999999999997</v>
      </c>
      <c r="G3474" t="s">
        <v>54</v>
      </c>
      <c r="H3474">
        <v>1997</v>
      </c>
      <c r="I3474" t="s">
        <v>55</v>
      </c>
      <c r="J3474" t="s">
        <v>19</v>
      </c>
      <c r="K3474" t="s">
        <v>20</v>
      </c>
      <c r="L3474">
        <v>1676.5295000000001</v>
      </c>
      <c r="M3474" t="s">
        <v>21</v>
      </c>
      <c r="N3474" t="s">
        <v>22</v>
      </c>
      <c r="O3474" t="str">
        <f t="shared" si="108"/>
        <v xml:space="preserve">Tier 1-Supermarket </v>
      </c>
      <c r="P3474" s="1">
        <f t="shared" si="109"/>
        <v>3.5029164530466162E-5</v>
      </c>
    </row>
    <row r="3475" spans="1:16" x14ac:dyDescent="0.3">
      <c r="A3475" t="s">
        <v>211</v>
      </c>
      <c r="B3475">
        <v>16.100000000000001</v>
      </c>
      <c r="C3475" t="s">
        <v>15</v>
      </c>
      <c r="D3475">
        <v>2.3699999999999999E-2</v>
      </c>
      <c r="E3475" t="s">
        <v>25</v>
      </c>
      <c r="F3475">
        <v>189.48500000000001</v>
      </c>
      <c r="G3475" t="s">
        <v>51</v>
      </c>
      <c r="H3475">
        <v>2007</v>
      </c>
      <c r="J3475" t="s">
        <v>49</v>
      </c>
      <c r="K3475" t="s">
        <v>20</v>
      </c>
      <c r="L3475">
        <v>3061.1118000000001</v>
      </c>
      <c r="M3475" t="s">
        <v>29</v>
      </c>
      <c r="N3475" t="s">
        <v>22</v>
      </c>
      <c r="O3475" t="str">
        <f t="shared" si="108"/>
        <v xml:space="preserve">Tier 2-Supermarket </v>
      </c>
      <c r="P3475" s="1">
        <f t="shared" si="109"/>
        <v>6.3958426552202888E-5</v>
      </c>
    </row>
    <row r="3476" spans="1:16" x14ac:dyDescent="0.3">
      <c r="A3476" t="s">
        <v>601</v>
      </c>
      <c r="B3476">
        <v>16.100000000000001</v>
      </c>
      <c r="C3476" t="s">
        <v>24</v>
      </c>
      <c r="D3476">
        <v>4.1799999999999997E-2</v>
      </c>
      <c r="E3476" t="s">
        <v>33</v>
      </c>
      <c r="F3476">
        <v>98.040999999999997</v>
      </c>
      <c r="G3476" t="s">
        <v>34</v>
      </c>
      <c r="H3476">
        <v>1998</v>
      </c>
      <c r="J3476" t="s">
        <v>27</v>
      </c>
      <c r="K3476" t="s">
        <v>35</v>
      </c>
      <c r="L3476">
        <v>209.9468</v>
      </c>
      <c r="M3476" t="s">
        <v>21</v>
      </c>
      <c r="N3476" t="s">
        <v>22</v>
      </c>
      <c r="O3476" t="str">
        <f t="shared" si="108"/>
        <v>Tier 3-Grocery Stor</v>
      </c>
      <c r="P3476" s="1">
        <f t="shared" si="109"/>
        <v>4.3865980287521768E-6</v>
      </c>
    </row>
    <row r="3477" spans="1:16" x14ac:dyDescent="0.3">
      <c r="A3477" t="s">
        <v>1478</v>
      </c>
      <c r="B3477">
        <v>16.100000000000001</v>
      </c>
      <c r="C3477" t="s">
        <v>15</v>
      </c>
      <c r="D3477">
        <v>6.5199999999999994E-2</v>
      </c>
      <c r="E3477" t="s">
        <v>16</v>
      </c>
      <c r="F3477">
        <v>146.17599999999999</v>
      </c>
      <c r="G3477" t="s">
        <v>65</v>
      </c>
      <c r="H3477">
        <v>2004</v>
      </c>
      <c r="I3477" t="s">
        <v>55</v>
      </c>
      <c r="J3477" t="s">
        <v>49</v>
      </c>
      <c r="K3477" t="s">
        <v>20</v>
      </c>
      <c r="L3477">
        <v>2604.0623000000001</v>
      </c>
      <c r="M3477" t="s">
        <v>21</v>
      </c>
      <c r="N3477" t="s">
        <v>22</v>
      </c>
      <c r="O3477" t="str">
        <f t="shared" si="108"/>
        <v xml:space="preserve">Tier 2-Supermarket </v>
      </c>
      <c r="P3477" s="1">
        <f t="shared" si="109"/>
        <v>5.4408900502069381E-5</v>
      </c>
    </row>
    <row r="3478" spans="1:16" x14ac:dyDescent="0.3">
      <c r="A3478" t="s">
        <v>577</v>
      </c>
      <c r="B3478">
        <v>16.100000000000001</v>
      </c>
      <c r="C3478" t="s">
        <v>24</v>
      </c>
      <c r="D3478">
        <v>2.2800000000000001E-2</v>
      </c>
      <c r="E3478" t="s">
        <v>33</v>
      </c>
      <c r="F3478">
        <v>108.86</v>
      </c>
      <c r="G3478" t="s">
        <v>34</v>
      </c>
      <c r="H3478">
        <v>1998</v>
      </c>
      <c r="J3478" t="s">
        <v>27</v>
      </c>
      <c r="K3478" t="s">
        <v>35</v>
      </c>
      <c r="L3478">
        <v>189.04470000000001</v>
      </c>
      <c r="M3478" t="s">
        <v>21</v>
      </c>
      <c r="N3478" t="s">
        <v>22</v>
      </c>
      <c r="O3478" t="str">
        <f t="shared" si="108"/>
        <v>Tier 3-Grocery Stor</v>
      </c>
      <c r="P3478" s="1">
        <f t="shared" si="109"/>
        <v>3.9498725789868988E-6</v>
      </c>
    </row>
    <row r="3479" spans="1:16" x14ac:dyDescent="0.3">
      <c r="A3479" t="s">
        <v>211</v>
      </c>
      <c r="B3479">
        <v>16.100000000000001</v>
      </c>
      <c r="C3479" t="s">
        <v>15</v>
      </c>
      <c r="D3479">
        <v>2.3599999999999999E-2</v>
      </c>
      <c r="E3479" t="s">
        <v>25</v>
      </c>
      <c r="F3479">
        <v>191.58500000000001</v>
      </c>
      <c r="G3479" t="s">
        <v>39</v>
      </c>
      <c r="H3479">
        <v>1987</v>
      </c>
      <c r="I3479" t="s">
        <v>40</v>
      </c>
      <c r="J3479" t="s">
        <v>27</v>
      </c>
      <c r="K3479" t="s">
        <v>20</v>
      </c>
      <c r="L3479">
        <v>3208.3917999999999</v>
      </c>
      <c r="M3479" t="s">
        <v>29</v>
      </c>
      <c r="N3479" t="s">
        <v>22</v>
      </c>
      <c r="O3479" t="str">
        <f t="shared" si="108"/>
        <v xml:space="preserve">Tier 3-Supermarket </v>
      </c>
      <c r="P3479" s="1">
        <f t="shared" si="109"/>
        <v>6.7035673538937715E-5</v>
      </c>
    </row>
    <row r="3480" spans="1:16" x14ac:dyDescent="0.3">
      <c r="A3480" t="s">
        <v>577</v>
      </c>
      <c r="B3480">
        <v>16.100000000000001</v>
      </c>
      <c r="C3480" t="s">
        <v>24</v>
      </c>
      <c r="D3480">
        <v>1.3599999999999999E-2</v>
      </c>
      <c r="E3480" t="s">
        <v>33</v>
      </c>
      <c r="F3480">
        <v>106.06</v>
      </c>
      <c r="G3480" t="s">
        <v>54</v>
      </c>
      <c r="H3480">
        <v>1997</v>
      </c>
      <c r="I3480" t="s">
        <v>55</v>
      </c>
      <c r="J3480" t="s">
        <v>19</v>
      </c>
      <c r="K3480" t="s">
        <v>20</v>
      </c>
      <c r="L3480">
        <v>1713.4776999999999</v>
      </c>
      <c r="M3480" t="s">
        <v>21</v>
      </c>
      <c r="N3480" t="s">
        <v>22</v>
      </c>
      <c r="O3480" t="str">
        <f t="shared" si="108"/>
        <v xml:space="preserve">Tier 1-Supermarket </v>
      </c>
      <c r="P3480" s="1">
        <f t="shared" si="109"/>
        <v>3.5801154869380305E-5</v>
      </c>
    </row>
    <row r="3481" spans="1:16" x14ac:dyDescent="0.3">
      <c r="A3481" t="s">
        <v>1054</v>
      </c>
      <c r="B3481">
        <v>16.100000000000001</v>
      </c>
      <c r="C3481" t="s">
        <v>15</v>
      </c>
      <c r="D3481">
        <v>0.1002</v>
      </c>
      <c r="E3481" t="s">
        <v>33</v>
      </c>
      <c r="F3481">
        <v>76.332999999999998</v>
      </c>
      <c r="G3481" t="s">
        <v>54</v>
      </c>
      <c r="H3481">
        <v>1997</v>
      </c>
      <c r="I3481" t="s">
        <v>55</v>
      </c>
      <c r="J3481" t="s">
        <v>19</v>
      </c>
      <c r="K3481" t="s">
        <v>20</v>
      </c>
      <c r="L3481">
        <v>893.16129999999998</v>
      </c>
      <c r="M3481" t="s">
        <v>21</v>
      </c>
      <c r="N3481" t="s">
        <v>57</v>
      </c>
      <c r="O3481" t="str">
        <f t="shared" si="108"/>
        <v xml:space="preserve">Tier 1-Supermarket </v>
      </c>
      <c r="P3481" s="1">
        <f t="shared" si="109"/>
        <v>1.8661582829258325E-5</v>
      </c>
    </row>
    <row r="3482" spans="1:16" x14ac:dyDescent="0.3">
      <c r="A3482" t="s">
        <v>167</v>
      </c>
      <c r="B3482">
        <v>16</v>
      </c>
      <c r="C3482" t="s">
        <v>15</v>
      </c>
      <c r="D3482">
        <v>6.08E-2</v>
      </c>
      <c r="E3482" t="s">
        <v>110</v>
      </c>
      <c r="F3482">
        <v>226.84</v>
      </c>
      <c r="G3482" t="s">
        <v>65</v>
      </c>
      <c r="H3482">
        <v>2004</v>
      </c>
      <c r="I3482" t="s">
        <v>55</v>
      </c>
      <c r="J3482" t="s">
        <v>49</v>
      </c>
      <c r="K3482" t="s">
        <v>20</v>
      </c>
      <c r="L3482">
        <v>6301.1311999999998</v>
      </c>
      <c r="M3482" t="s">
        <v>45</v>
      </c>
      <c r="N3482" t="s">
        <v>22</v>
      </c>
      <c r="O3482" t="str">
        <f t="shared" si="108"/>
        <v xml:space="preserve">Tier 2-Supermarket </v>
      </c>
      <c r="P3482" s="1">
        <f t="shared" si="109"/>
        <v>1.3165492258433487E-4</v>
      </c>
    </row>
    <row r="3483" spans="1:16" x14ac:dyDescent="0.3">
      <c r="A3483" t="s">
        <v>167</v>
      </c>
      <c r="B3483">
        <v>16</v>
      </c>
      <c r="C3483" t="s">
        <v>15</v>
      </c>
      <c r="D3483">
        <v>6.08E-2</v>
      </c>
      <c r="E3483" t="s">
        <v>110</v>
      </c>
      <c r="F3483">
        <v>223.84</v>
      </c>
      <c r="G3483" t="s">
        <v>39</v>
      </c>
      <c r="H3483">
        <v>1987</v>
      </c>
      <c r="I3483" t="s">
        <v>40</v>
      </c>
      <c r="J3483" t="s">
        <v>27</v>
      </c>
      <c r="K3483" t="s">
        <v>20</v>
      </c>
      <c r="L3483">
        <v>3600.6464000000001</v>
      </c>
      <c r="M3483" t="s">
        <v>45</v>
      </c>
      <c r="N3483" t="s">
        <v>22</v>
      </c>
      <c r="O3483" t="str">
        <f t="shared" si="108"/>
        <v xml:space="preserve">Tier 3-Supermarket </v>
      </c>
      <c r="P3483" s="1">
        <f t="shared" si="109"/>
        <v>7.5231384333905642E-5</v>
      </c>
    </row>
    <row r="3484" spans="1:16" x14ac:dyDescent="0.3">
      <c r="A3484" t="s">
        <v>408</v>
      </c>
      <c r="B3484">
        <v>16</v>
      </c>
      <c r="C3484" t="s">
        <v>24</v>
      </c>
      <c r="D3484">
        <v>9.9299999999999999E-2</v>
      </c>
      <c r="E3484" t="s">
        <v>47</v>
      </c>
      <c r="F3484">
        <v>87.486000000000004</v>
      </c>
      <c r="G3484" t="s">
        <v>65</v>
      </c>
      <c r="H3484">
        <v>2004</v>
      </c>
      <c r="I3484" t="s">
        <v>55</v>
      </c>
      <c r="J3484" t="s">
        <v>49</v>
      </c>
      <c r="K3484" t="s">
        <v>20</v>
      </c>
      <c r="L3484">
        <v>1054.6271999999999</v>
      </c>
      <c r="M3484" t="s">
        <v>45</v>
      </c>
      <c r="N3484" t="s">
        <v>22</v>
      </c>
      <c r="O3484" t="str">
        <f t="shared" si="108"/>
        <v xml:space="preserve">Tier 2-Supermarket </v>
      </c>
      <c r="P3484" s="1">
        <f t="shared" si="109"/>
        <v>2.2035227955788931E-5</v>
      </c>
    </row>
    <row r="3485" spans="1:16" x14ac:dyDescent="0.3">
      <c r="A3485" t="s">
        <v>413</v>
      </c>
      <c r="B3485">
        <v>16</v>
      </c>
      <c r="C3485" t="s">
        <v>24</v>
      </c>
      <c r="D3485">
        <v>6.54E-2</v>
      </c>
      <c r="E3485" t="s">
        <v>16</v>
      </c>
      <c r="F3485">
        <v>76.198999999999998</v>
      </c>
      <c r="G3485" t="s">
        <v>51</v>
      </c>
      <c r="H3485">
        <v>2007</v>
      </c>
      <c r="J3485" t="s">
        <v>49</v>
      </c>
      <c r="K3485" t="s">
        <v>20</v>
      </c>
      <c r="L3485">
        <v>1869.5663999999999</v>
      </c>
      <c r="M3485" t="s">
        <v>21</v>
      </c>
      <c r="N3485" t="s">
        <v>22</v>
      </c>
      <c r="O3485" t="str">
        <f t="shared" si="108"/>
        <v xml:space="preserve">Tier 2-Supermarket </v>
      </c>
      <c r="P3485" s="1">
        <f t="shared" si="109"/>
        <v>3.9062449557989467E-5</v>
      </c>
    </row>
    <row r="3486" spans="1:16" x14ac:dyDescent="0.3">
      <c r="A3486" t="s">
        <v>413</v>
      </c>
      <c r="B3486">
        <v>16</v>
      </c>
      <c r="C3486" t="s">
        <v>24</v>
      </c>
      <c r="D3486">
        <v>6.5000000000000002E-2</v>
      </c>
      <c r="E3486" t="s">
        <v>16</v>
      </c>
      <c r="F3486">
        <v>79.599000000000004</v>
      </c>
      <c r="G3486" t="s">
        <v>39</v>
      </c>
      <c r="H3486">
        <v>1987</v>
      </c>
      <c r="I3486" t="s">
        <v>40</v>
      </c>
      <c r="J3486" t="s">
        <v>27</v>
      </c>
      <c r="K3486" t="s">
        <v>20</v>
      </c>
      <c r="L3486">
        <v>934.78319999999997</v>
      </c>
      <c r="M3486" t="s">
        <v>21</v>
      </c>
      <c r="N3486" t="s">
        <v>22</v>
      </c>
      <c r="O3486" t="str">
        <f t="shared" si="108"/>
        <v xml:space="preserve">Tier 3-Supermarket </v>
      </c>
      <c r="P3486" s="1">
        <f t="shared" si="109"/>
        <v>1.9531224778994734E-5</v>
      </c>
    </row>
    <row r="3487" spans="1:16" x14ac:dyDescent="0.3">
      <c r="A3487" t="s">
        <v>504</v>
      </c>
      <c r="B3487">
        <v>16</v>
      </c>
      <c r="C3487" t="s">
        <v>15</v>
      </c>
      <c r="D3487">
        <v>4.1200000000000001E-2</v>
      </c>
      <c r="E3487" t="s">
        <v>44</v>
      </c>
      <c r="F3487">
        <v>142.35</v>
      </c>
      <c r="G3487" t="s">
        <v>51</v>
      </c>
      <c r="H3487">
        <v>2007</v>
      </c>
      <c r="J3487" t="s">
        <v>49</v>
      </c>
      <c r="K3487" t="s">
        <v>20</v>
      </c>
      <c r="L3487">
        <v>3246.4407999999999</v>
      </c>
      <c r="M3487" t="s">
        <v>45</v>
      </c>
      <c r="N3487" t="s">
        <v>22</v>
      </c>
      <c r="O3487" t="str">
        <f t="shared" si="108"/>
        <v xml:space="preserve">Tier 2-Supermarket </v>
      </c>
      <c r="P3487" s="1">
        <f t="shared" si="109"/>
        <v>6.7830663833602799E-5</v>
      </c>
    </row>
    <row r="3488" spans="1:16" x14ac:dyDescent="0.3">
      <c r="A3488" t="s">
        <v>564</v>
      </c>
      <c r="B3488">
        <v>16</v>
      </c>
      <c r="C3488" t="s">
        <v>24</v>
      </c>
      <c r="D3488">
        <v>1.7500000000000002E-2</v>
      </c>
      <c r="E3488" t="s">
        <v>31</v>
      </c>
      <c r="F3488">
        <v>45.572000000000003</v>
      </c>
      <c r="G3488" t="s">
        <v>39</v>
      </c>
      <c r="H3488">
        <v>1987</v>
      </c>
      <c r="I3488" t="s">
        <v>40</v>
      </c>
      <c r="J3488" t="s">
        <v>27</v>
      </c>
      <c r="K3488" t="s">
        <v>20</v>
      </c>
      <c r="L3488">
        <v>1039.9795999999999</v>
      </c>
      <c r="M3488" t="s">
        <v>21</v>
      </c>
      <c r="N3488" t="s">
        <v>22</v>
      </c>
      <c r="O3488" t="str">
        <f t="shared" si="108"/>
        <v xml:space="preserve">Tier 3-Supermarket </v>
      </c>
      <c r="P3488" s="1">
        <f t="shared" si="109"/>
        <v>2.1729183123069641E-5</v>
      </c>
    </row>
    <row r="3489" spans="1:16" x14ac:dyDescent="0.3">
      <c r="A3489" t="s">
        <v>695</v>
      </c>
      <c r="B3489">
        <v>16</v>
      </c>
      <c r="C3489" t="s">
        <v>15</v>
      </c>
      <c r="D3489">
        <v>9.0200000000000002E-2</v>
      </c>
      <c r="E3489" t="s">
        <v>16</v>
      </c>
      <c r="F3489">
        <v>143.215</v>
      </c>
      <c r="G3489" t="s">
        <v>48</v>
      </c>
      <c r="H3489">
        <v>2002</v>
      </c>
      <c r="J3489" t="s">
        <v>49</v>
      </c>
      <c r="K3489" t="s">
        <v>20</v>
      </c>
      <c r="L3489">
        <v>1418.154</v>
      </c>
      <c r="M3489" t="s">
        <v>21</v>
      </c>
      <c r="N3489" t="s">
        <v>22</v>
      </c>
      <c r="O3489" t="str">
        <f t="shared" si="108"/>
        <v xml:space="preserve">Tier 2-Supermarket </v>
      </c>
      <c r="P3489" s="1">
        <f t="shared" si="109"/>
        <v>2.9630704258731328E-5</v>
      </c>
    </row>
    <row r="3490" spans="1:16" x14ac:dyDescent="0.3">
      <c r="A3490" t="s">
        <v>738</v>
      </c>
      <c r="B3490">
        <v>16</v>
      </c>
      <c r="C3490" t="s">
        <v>15</v>
      </c>
      <c r="D3490">
        <v>7.6999999999999999E-2</v>
      </c>
      <c r="E3490" t="s">
        <v>33</v>
      </c>
      <c r="F3490">
        <v>46.209000000000003</v>
      </c>
      <c r="G3490" t="s">
        <v>17</v>
      </c>
      <c r="H3490">
        <v>1999</v>
      </c>
      <c r="I3490" t="s">
        <v>18</v>
      </c>
      <c r="J3490" t="s">
        <v>19</v>
      </c>
      <c r="K3490" t="s">
        <v>20</v>
      </c>
      <c r="L3490">
        <v>490.69459999999998</v>
      </c>
      <c r="M3490" t="s">
        <v>21</v>
      </c>
      <c r="N3490" t="s">
        <v>22</v>
      </c>
      <c r="O3490" t="str">
        <f t="shared" si="108"/>
        <v xml:space="preserve">Tier 1-Supermarket </v>
      </c>
      <c r="P3490" s="1">
        <f t="shared" si="109"/>
        <v>1.0252501896096238E-5</v>
      </c>
    </row>
    <row r="3491" spans="1:16" x14ac:dyDescent="0.3">
      <c r="A3491" t="s">
        <v>824</v>
      </c>
      <c r="B3491">
        <v>16</v>
      </c>
      <c r="C3491" t="s">
        <v>15</v>
      </c>
      <c r="D3491">
        <v>5.7000000000000002E-2</v>
      </c>
      <c r="E3491" t="s">
        <v>16</v>
      </c>
      <c r="F3491">
        <v>225.04</v>
      </c>
      <c r="G3491" t="s">
        <v>39</v>
      </c>
      <c r="H3491">
        <v>1987</v>
      </c>
      <c r="I3491" t="s">
        <v>40</v>
      </c>
      <c r="J3491" t="s">
        <v>27</v>
      </c>
      <c r="K3491" t="s">
        <v>20</v>
      </c>
      <c r="L3491">
        <v>5851.0504000000001</v>
      </c>
      <c r="M3491" t="s">
        <v>21</v>
      </c>
      <c r="N3491" t="s">
        <v>22</v>
      </c>
      <c r="O3491" t="str">
        <f t="shared" si="108"/>
        <v xml:space="preserve">Tier 3-Supermarket </v>
      </c>
      <c r="P3491" s="1">
        <f t="shared" si="109"/>
        <v>1.2225099954259668E-4</v>
      </c>
    </row>
    <row r="3492" spans="1:16" x14ac:dyDescent="0.3">
      <c r="A3492" t="s">
        <v>504</v>
      </c>
      <c r="B3492">
        <v>16</v>
      </c>
      <c r="C3492" t="s">
        <v>15</v>
      </c>
      <c r="D3492">
        <v>4.1000000000000002E-2</v>
      </c>
      <c r="E3492" t="s">
        <v>44</v>
      </c>
      <c r="F3492">
        <v>141.25</v>
      </c>
      <c r="G3492" t="s">
        <v>17</v>
      </c>
      <c r="H3492">
        <v>1999</v>
      </c>
      <c r="I3492" t="s">
        <v>18</v>
      </c>
      <c r="J3492" t="s">
        <v>19</v>
      </c>
      <c r="K3492" t="s">
        <v>20</v>
      </c>
      <c r="L3492">
        <v>2681.8424</v>
      </c>
      <c r="M3492" t="s">
        <v>45</v>
      </c>
      <c r="N3492" t="s">
        <v>22</v>
      </c>
      <c r="O3492" t="str">
        <f t="shared" si="108"/>
        <v xml:space="preserve">Tier 1-Supermarket </v>
      </c>
      <c r="P3492" s="1">
        <f t="shared" si="109"/>
        <v>5.6034026645150136E-5</v>
      </c>
    </row>
    <row r="3493" spans="1:16" x14ac:dyDescent="0.3">
      <c r="A3493" t="s">
        <v>504</v>
      </c>
      <c r="B3493">
        <v>16</v>
      </c>
      <c r="C3493" t="s">
        <v>15</v>
      </c>
      <c r="D3493">
        <v>4.1000000000000002E-2</v>
      </c>
      <c r="E3493" t="s">
        <v>44</v>
      </c>
      <c r="F3493">
        <v>142.65</v>
      </c>
      <c r="G3493" t="s">
        <v>48</v>
      </c>
      <c r="H3493">
        <v>2002</v>
      </c>
      <c r="J3493" t="s">
        <v>49</v>
      </c>
      <c r="K3493" t="s">
        <v>20</v>
      </c>
      <c r="L3493">
        <v>1834.9448</v>
      </c>
      <c r="M3493" t="s">
        <v>45</v>
      </c>
      <c r="N3493" t="s">
        <v>22</v>
      </c>
      <c r="O3493" t="str">
        <f t="shared" si="108"/>
        <v xml:space="preserve">Tier 2-Supermarket </v>
      </c>
      <c r="P3493" s="1">
        <f t="shared" si="109"/>
        <v>3.8339070862471144E-5</v>
      </c>
    </row>
    <row r="3494" spans="1:16" x14ac:dyDescent="0.3">
      <c r="A3494" t="s">
        <v>167</v>
      </c>
      <c r="B3494">
        <v>16</v>
      </c>
      <c r="C3494" t="s">
        <v>15</v>
      </c>
      <c r="D3494">
        <v>6.0900000000000003E-2</v>
      </c>
      <c r="E3494" t="s">
        <v>110</v>
      </c>
      <c r="F3494">
        <v>225.64</v>
      </c>
      <c r="G3494" t="s">
        <v>17</v>
      </c>
      <c r="H3494">
        <v>1999</v>
      </c>
      <c r="I3494" t="s">
        <v>18</v>
      </c>
      <c r="J3494" t="s">
        <v>19</v>
      </c>
      <c r="K3494" t="s">
        <v>20</v>
      </c>
      <c r="L3494">
        <v>2925.5252</v>
      </c>
      <c r="M3494" t="s">
        <v>45</v>
      </c>
      <c r="N3494" t="s">
        <v>22</v>
      </c>
      <c r="O3494" t="str">
        <f t="shared" si="108"/>
        <v xml:space="preserve">Tier 1-Supermarket </v>
      </c>
      <c r="P3494" s="1">
        <f t="shared" si="109"/>
        <v>6.1125499771298342E-5</v>
      </c>
    </row>
    <row r="3495" spans="1:16" x14ac:dyDescent="0.3">
      <c r="A3495" t="s">
        <v>824</v>
      </c>
      <c r="B3495">
        <v>16</v>
      </c>
      <c r="C3495" t="s">
        <v>15</v>
      </c>
      <c r="D3495">
        <v>5.7099999999999998E-2</v>
      </c>
      <c r="E3495" t="s">
        <v>16</v>
      </c>
      <c r="F3495">
        <v>225.04</v>
      </c>
      <c r="G3495" t="s">
        <v>54</v>
      </c>
      <c r="H3495">
        <v>1997</v>
      </c>
      <c r="I3495" t="s">
        <v>55</v>
      </c>
      <c r="J3495" t="s">
        <v>19</v>
      </c>
      <c r="K3495" t="s">
        <v>20</v>
      </c>
      <c r="L3495">
        <v>4950.8887999999997</v>
      </c>
      <c r="M3495" t="s">
        <v>21</v>
      </c>
      <c r="N3495" t="s">
        <v>22</v>
      </c>
      <c r="O3495" t="str">
        <f t="shared" si="108"/>
        <v xml:space="preserve">Tier 1-Supermarket </v>
      </c>
      <c r="P3495" s="1">
        <f t="shared" si="109"/>
        <v>1.0344315345912025E-4</v>
      </c>
    </row>
    <row r="3496" spans="1:16" x14ac:dyDescent="0.3">
      <c r="A3496" t="s">
        <v>408</v>
      </c>
      <c r="B3496">
        <v>16</v>
      </c>
      <c r="C3496" t="s">
        <v>24</v>
      </c>
      <c r="D3496">
        <v>9.98E-2</v>
      </c>
      <c r="E3496" t="s">
        <v>47</v>
      </c>
      <c r="F3496">
        <v>87.486000000000004</v>
      </c>
      <c r="G3496" t="s">
        <v>51</v>
      </c>
      <c r="H3496">
        <v>2007</v>
      </c>
      <c r="J3496" t="s">
        <v>49</v>
      </c>
      <c r="K3496" t="s">
        <v>20</v>
      </c>
      <c r="L3496">
        <v>263.65679999999998</v>
      </c>
      <c r="M3496" t="s">
        <v>45</v>
      </c>
      <c r="N3496" t="s">
        <v>22</v>
      </c>
      <c r="O3496" t="str">
        <f t="shared" si="108"/>
        <v xml:space="preserve">Tier 2-Supermarket </v>
      </c>
      <c r="P3496" s="1">
        <f t="shared" si="109"/>
        <v>5.5088069889472327E-6</v>
      </c>
    </row>
    <row r="3497" spans="1:16" x14ac:dyDescent="0.3">
      <c r="A3497" t="s">
        <v>695</v>
      </c>
      <c r="B3497">
        <v>16</v>
      </c>
      <c r="C3497" t="s">
        <v>15</v>
      </c>
      <c r="D3497">
        <v>9.01E-2</v>
      </c>
      <c r="E3497" t="s">
        <v>16</v>
      </c>
      <c r="F3497">
        <v>141.315</v>
      </c>
      <c r="G3497" t="s">
        <v>17</v>
      </c>
      <c r="H3497">
        <v>1999</v>
      </c>
      <c r="I3497" t="s">
        <v>18</v>
      </c>
      <c r="J3497" t="s">
        <v>19</v>
      </c>
      <c r="K3497" t="s">
        <v>20</v>
      </c>
      <c r="L3497">
        <v>3261.7541999999999</v>
      </c>
      <c r="M3497" t="s">
        <v>21</v>
      </c>
      <c r="N3497" t="s">
        <v>22</v>
      </c>
      <c r="O3497" t="str">
        <f t="shared" si="108"/>
        <v xml:space="preserve">Tier 1-Supermarket </v>
      </c>
      <c r="P3497" s="1">
        <f t="shared" si="109"/>
        <v>6.8150619795082055E-5</v>
      </c>
    </row>
    <row r="3498" spans="1:16" x14ac:dyDescent="0.3">
      <c r="A3498" t="s">
        <v>564</v>
      </c>
      <c r="B3498">
        <v>16</v>
      </c>
      <c r="C3498" t="s">
        <v>24</v>
      </c>
      <c r="D3498">
        <v>1.7500000000000002E-2</v>
      </c>
      <c r="E3498" t="s">
        <v>31</v>
      </c>
      <c r="F3498">
        <v>48.372</v>
      </c>
      <c r="G3498" t="s">
        <v>65</v>
      </c>
      <c r="H3498">
        <v>2004</v>
      </c>
      <c r="I3498" t="s">
        <v>55</v>
      </c>
      <c r="J3498" t="s">
        <v>49</v>
      </c>
      <c r="K3498" t="s">
        <v>20</v>
      </c>
      <c r="L3498">
        <v>614.53340000000003</v>
      </c>
      <c r="M3498" t="s">
        <v>21</v>
      </c>
      <c r="N3498" t="s">
        <v>22</v>
      </c>
      <c r="O3498" t="str">
        <f t="shared" si="108"/>
        <v xml:space="preserve">Tier 2-Supermarket </v>
      </c>
      <c r="P3498" s="1">
        <f t="shared" si="109"/>
        <v>1.2839971845450244E-5</v>
      </c>
    </row>
    <row r="3499" spans="1:16" x14ac:dyDescent="0.3">
      <c r="A3499" t="s">
        <v>504</v>
      </c>
      <c r="B3499">
        <v>16</v>
      </c>
      <c r="C3499" t="s">
        <v>15</v>
      </c>
      <c r="D3499">
        <v>4.0899999999999999E-2</v>
      </c>
      <c r="E3499" t="s">
        <v>44</v>
      </c>
      <c r="F3499">
        <v>141.15</v>
      </c>
      <c r="G3499" t="s">
        <v>65</v>
      </c>
      <c r="H3499">
        <v>2004</v>
      </c>
      <c r="I3499" t="s">
        <v>55</v>
      </c>
      <c r="J3499" t="s">
        <v>49</v>
      </c>
      <c r="K3499" t="s">
        <v>20</v>
      </c>
      <c r="L3499">
        <v>4516.7871999999998</v>
      </c>
      <c r="M3499" t="s">
        <v>45</v>
      </c>
      <c r="N3499" t="s">
        <v>22</v>
      </c>
      <c r="O3499" t="str">
        <f t="shared" si="108"/>
        <v xml:space="preserve">Tier 2-Supermarket </v>
      </c>
      <c r="P3499" s="1">
        <f t="shared" si="109"/>
        <v>9.437309750762128E-5</v>
      </c>
    </row>
    <row r="3500" spans="1:16" x14ac:dyDescent="0.3">
      <c r="A3500" t="s">
        <v>695</v>
      </c>
      <c r="B3500">
        <v>16</v>
      </c>
      <c r="C3500" t="s">
        <v>15</v>
      </c>
      <c r="D3500">
        <v>9.0499999999999997E-2</v>
      </c>
      <c r="E3500" t="s">
        <v>16</v>
      </c>
      <c r="F3500">
        <v>142.41499999999999</v>
      </c>
      <c r="G3500" t="s">
        <v>51</v>
      </c>
      <c r="H3500">
        <v>2007</v>
      </c>
      <c r="J3500" t="s">
        <v>49</v>
      </c>
      <c r="K3500" t="s">
        <v>20</v>
      </c>
      <c r="L3500">
        <v>1985.4156</v>
      </c>
      <c r="M3500" t="s">
        <v>21</v>
      </c>
      <c r="N3500" t="s">
        <v>22</v>
      </c>
      <c r="O3500" t="str">
        <f t="shared" si="108"/>
        <v xml:space="preserve">Tier 2-Supermarket </v>
      </c>
      <c r="P3500" s="1">
        <f t="shared" si="109"/>
        <v>4.1482985962223859E-5</v>
      </c>
    </row>
    <row r="3501" spans="1:16" x14ac:dyDescent="0.3">
      <c r="A3501" t="s">
        <v>1208</v>
      </c>
      <c r="B3501">
        <v>16</v>
      </c>
      <c r="C3501" t="s">
        <v>24</v>
      </c>
      <c r="D3501">
        <v>0.11559999999999999</v>
      </c>
      <c r="E3501" t="s">
        <v>33</v>
      </c>
      <c r="F3501">
        <v>57.524999999999999</v>
      </c>
      <c r="G3501" t="s">
        <v>65</v>
      </c>
      <c r="H3501">
        <v>2004</v>
      </c>
      <c r="I3501" t="s">
        <v>55</v>
      </c>
      <c r="J3501" t="s">
        <v>49</v>
      </c>
      <c r="K3501" t="s">
        <v>20</v>
      </c>
      <c r="L3501">
        <v>173.77379999999999</v>
      </c>
      <c r="M3501" t="s">
        <v>21</v>
      </c>
      <c r="N3501" t="s">
        <v>57</v>
      </c>
      <c r="O3501" t="str">
        <f t="shared" si="108"/>
        <v xml:space="preserve">Tier 2-Supermarket </v>
      </c>
      <c r="P3501" s="1">
        <f t="shared" si="109"/>
        <v>3.6308046063515852E-6</v>
      </c>
    </row>
    <row r="3502" spans="1:16" x14ac:dyDescent="0.3">
      <c r="A3502" t="s">
        <v>1213</v>
      </c>
      <c r="B3502">
        <v>16</v>
      </c>
      <c r="C3502" t="s">
        <v>24</v>
      </c>
      <c r="D3502">
        <v>0.1072</v>
      </c>
      <c r="E3502" t="s">
        <v>42</v>
      </c>
      <c r="F3502">
        <v>181.96299999999999</v>
      </c>
      <c r="G3502" t="s">
        <v>26</v>
      </c>
      <c r="H3502">
        <v>2009</v>
      </c>
      <c r="I3502" t="s">
        <v>18</v>
      </c>
      <c r="J3502" t="s">
        <v>27</v>
      </c>
      <c r="K3502" t="s">
        <v>28</v>
      </c>
      <c r="L3502">
        <v>3453.5046000000002</v>
      </c>
      <c r="M3502" t="s">
        <v>21</v>
      </c>
      <c r="N3502" t="s">
        <v>57</v>
      </c>
      <c r="O3502" t="str">
        <f t="shared" si="108"/>
        <v xml:space="preserve">Tier 3-Supermarket </v>
      </c>
      <c r="P3502" s="1">
        <f t="shared" si="109"/>
        <v>7.2157024877952773E-5</v>
      </c>
    </row>
    <row r="3503" spans="1:16" x14ac:dyDescent="0.3">
      <c r="A3503" t="s">
        <v>695</v>
      </c>
      <c r="B3503">
        <v>16</v>
      </c>
      <c r="C3503" t="s">
        <v>15</v>
      </c>
      <c r="D3503">
        <v>0.09</v>
      </c>
      <c r="E3503" t="s">
        <v>16</v>
      </c>
      <c r="F3503">
        <v>143.215</v>
      </c>
      <c r="G3503" t="s">
        <v>54</v>
      </c>
      <c r="H3503">
        <v>1997</v>
      </c>
      <c r="I3503" t="s">
        <v>55</v>
      </c>
      <c r="J3503" t="s">
        <v>19</v>
      </c>
      <c r="K3503" t="s">
        <v>20</v>
      </c>
      <c r="L3503">
        <v>1701.7847999999999</v>
      </c>
      <c r="M3503" t="s">
        <v>21</v>
      </c>
      <c r="N3503" t="s">
        <v>22</v>
      </c>
      <c r="O3503" t="str">
        <f t="shared" si="108"/>
        <v xml:space="preserve">Tier 1-Supermarket </v>
      </c>
      <c r="P3503" s="1">
        <f t="shared" si="109"/>
        <v>3.5556845110477594E-5</v>
      </c>
    </row>
    <row r="3504" spans="1:16" x14ac:dyDescent="0.3">
      <c r="A3504" t="s">
        <v>1279</v>
      </c>
      <c r="B3504">
        <v>16</v>
      </c>
      <c r="C3504" t="s">
        <v>15</v>
      </c>
      <c r="D3504">
        <v>9.9099999999999994E-2</v>
      </c>
      <c r="E3504" t="s">
        <v>38</v>
      </c>
      <c r="F3504">
        <v>210.39</v>
      </c>
      <c r="G3504" t="s">
        <v>54</v>
      </c>
      <c r="H3504">
        <v>1997</v>
      </c>
      <c r="I3504" t="s">
        <v>55</v>
      </c>
      <c r="J3504" t="s">
        <v>19</v>
      </c>
      <c r="K3504" t="s">
        <v>20</v>
      </c>
      <c r="L3504">
        <v>1486.7313999999999</v>
      </c>
      <c r="M3504" t="s">
        <v>38</v>
      </c>
      <c r="N3504" t="s">
        <v>22</v>
      </c>
      <c r="O3504" t="str">
        <f t="shared" si="108"/>
        <v xml:space="preserve">Tier 1-Supermarket </v>
      </c>
      <c r="P3504" s="1">
        <f t="shared" si="109"/>
        <v>3.1063550521008009E-5</v>
      </c>
    </row>
    <row r="3505" spans="1:16" x14ac:dyDescent="0.3">
      <c r="A3505" t="s">
        <v>1279</v>
      </c>
      <c r="B3505">
        <v>16</v>
      </c>
      <c r="C3505" t="s">
        <v>15</v>
      </c>
      <c r="D3505">
        <v>9.9099999999999994E-2</v>
      </c>
      <c r="E3505" t="s">
        <v>38</v>
      </c>
      <c r="F3505">
        <v>210.79</v>
      </c>
      <c r="G3505" t="s">
        <v>65</v>
      </c>
      <c r="H3505">
        <v>2004</v>
      </c>
      <c r="I3505" t="s">
        <v>55</v>
      </c>
      <c r="J3505" t="s">
        <v>49</v>
      </c>
      <c r="K3505" t="s">
        <v>20</v>
      </c>
      <c r="L3505">
        <v>4460.1941999999999</v>
      </c>
      <c r="M3505" t="s">
        <v>38</v>
      </c>
      <c r="N3505" t="s">
        <v>22</v>
      </c>
      <c r="O3505" t="str">
        <f t="shared" si="108"/>
        <v xml:space="preserve">Tier 2-Supermarket </v>
      </c>
      <c r="P3505" s="1">
        <f t="shared" si="109"/>
        <v>9.3190651563024028E-5</v>
      </c>
    </row>
    <row r="3506" spans="1:16" x14ac:dyDescent="0.3">
      <c r="A3506" t="s">
        <v>1301</v>
      </c>
      <c r="B3506">
        <v>16</v>
      </c>
      <c r="C3506" t="s">
        <v>15</v>
      </c>
      <c r="D3506">
        <v>7.2599999999999998E-2</v>
      </c>
      <c r="E3506" t="s">
        <v>38</v>
      </c>
      <c r="F3506">
        <v>228.36699999999999</v>
      </c>
      <c r="G3506" t="s">
        <v>39</v>
      </c>
      <c r="H3506">
        <v>1987</v>
      </c>
      <c r="I3506" t="s">
        <v>40</v>
      </c>
      <c r="J3506" t="s">
        <v>27</v>
      </c>
      <c r="K3506" t="s">
        <v>20</v>
      </c>
      <c r="L3506">
        <v>5298.4363999999996</v>
      </c>
      <c r="M3506" t="s">
        <v>38</v>
      </c>
      <c r="N3506" t="s">
        <v>22</v>
      </c>
      <c r="O3506" t="str">
        <f t="shared" si="108"/>
        <v xml:space="preserve">Tier 3-Supermarket </v>
      </c>
      <c r="P3506" s="1">
        <f t="shared" si="109"/>
        <v>1.1070476267182343E-4</v>
      </c>
    </row>
    <row r="3507" spans="1:16" x14ac:dyDescent="0.3">
      <c r="A3507" t="s">
        <v>408</v>
      </c>
      <c r="B3507">
        <v>16</v>
      </c>
      <c r="C3507" t="s">
        <v>24</v>
      </c>
      <c r="D3507">
        <v>9.9199999999999997E-2</v>
      </c>
      <c r="E3507" t="s">
        <v>47</v>
      </c>
      <c r="F3507">
        <v>88.986000000000004</v>
      </c>
      <c r="G3507" t="s">
        <v>39</v>
      </c>
      <c r="H3507">
        <v>1987</v>
      </c>
      <c r="I3507" t="s">
        <v>40</v>
      </c>
      <c r="J3507" t="s">
        <v>27</v>
      </c>
      <c r="K3507" t="s">
        <v>20</v>
      </c>
      <c r="L3507">
        <v>1669.8263999999999</v>
      </c>
      <c r="M3507" t="s">
        <v>45</v>
      </c>
      <c r="N3507" t="s">
        <v>22</v>
      </c>
      <c r="O3507" t="str">
        <f t="shared" si="108"/>
        <v xml:space="preserve">Tier 3-Supermarket </v>
      </c>
      <c r="P3507" s="1">
        <f t="shared" si="109"/>
        <v>3.4889110929999138E-5</v>
      </c>
    </row>
    <row r="3508" spans="1:16" x14ac:dyDescent="0.3">
      <c r="A3508" t="s">
        <v>504</v>
      </c>
      <c r="B3508">
        <v>16</v>
      </c>
      <c r="C3508" t="s">
        <v>15</v>
      </c>
      <c r="D3508">
        <v>4.0899999999999999E-2</v>
      </c>
      <c r="E3508" t="s">
        <v>44</v>
      </c>
      <c r="F3508">
        <v>143.15</v>
      </c>
      <c r="G3508" t="s">
        <v>54</v>
      </c>
      <c r="H3508">
        <v>1997</v>
      </c>
      <c r="I3508" t="s">
        <v>55</v>
      </c>
      <c r="J3508" t="s">
        <v>19</v>
      </c>
      <c r="K3508" t="s">
        <v>20</v>
      </c>
      <c r="L3508">
        <v>2258.3935999999999</v>
      </c>
      <c r="M3508" t="s">
        <v>45</v>
      </c>
      <c r="N3508" t="s">
        <v>22</v>
      </c>
      <c r="O3508" t="str">
        <f t="shared" si="108"/>
        <v xml:space="preserve">Tier 1-Supermarket </v>
      </c>
      <c r="P3508" s="1">
        <f t="shared" si="109"/>
        <v>4.718654875381064E-5</v>
      </c>
    </row>
    <row r="3509" spans="1:16" x14ac:dyDescent="0.3">
      <c r="A3509" t="s">
        <v>1279</v>
      </c>
      <c r="B3509">
        <v>16</v>
      </c>
      <c r="C3509" t="s">
        <v>15</v>
      </c>
      <c r="D3509">
        <v>9.9299999999999999E-2</v>
      </c>
      <c r="E3509" t="s">
        <v>38</v>
      </c>
      <c r="F3509">
        <v>214.09</v>
      </c>
      <c r="G3509" t="s">
        <v>17</v>
      </c>
      <c r="H3509">
        <v>1999</v>
      </c>
      <c r="I3509" t="s">
        <v>18</v>
      </c>
      <c r="J3509" t="s">
        <v>19</v>
      </c>
      <c r="K3509" t="s">
        <v>20</v>
      </c>
      <c r="L3509">
        <v>1486.7313999999999</v>
      </c>
      <c r="M3509" t="s">
        <v>38</v>
      </c>
      <c r="N3509" t="s">
        <v>22</v>
      </c>
      <c r="O3509" t="str">
        <f t="shared" si="108"/>
        <v xml:space="preserve">Tier 1-Supermarket </v>
      </c>
      <c r="P3509" s="1">
        <f t="shared" si="109"/>
        <v>3.1063550521008009E-5</v>
      </c>
    </row>
    <row r="3510" spans="1:16" x14ac:dyDescent="0.3">
      <c r="A3510" t="s">
        <v>413</v>
      </c>
      <c r="B3510">
        <v>16</v>
      </c>
      <c r="C3510" t="s">
        <v>24</v>
      </c>
      <c r="D3510">
        <v>6.5100000000000005E-2</v>
      </c>
      <c r="E3510" t="s">
        <v>16</v>
      </c>
      <c r="F3510">
        <v>76.198999999999998</v>
      </c>
      <c r="G3510" t="s">
        <v>65</v>
      </c>
      <c r="H3510">
        <v>2004</v>
      </c>
      <c r="I3510" t="s">
        <v>55</v>
      </c>
      <c r="J3510" t="s">
        <v>49</v>
      </c>
      <c r="K3510" t="s">
        <v>20</v>
      </c>
      <c r="L3510">
        <v>1090.5804000000001</v>
      </c>
      <c r="M3510" t="s">
        <v>21</v>
      </c>
      <c r="N3510" t="s">
        <v>22</v>
      </c>
      <c r="O3510" t="str">
        <f t="shared" si="108"/>
        <v xml:space="preserve">Tier 2-Supermarket </v>
      </c>
      <c r="P3510" s="1">
        <f t="shared" si="109"/>
        <v>2.2786428908827192E-5</v>
      </c>
    </row>
    <row r="3511" spans="1:16" x14ac:dyDescent="0.3">
      <c r="A3511" t="s">
        <v>1213</v>
      </c>
      <c r="B3511">
        <v>16</v>
      </c>
      <c r="C3511" t="s">
        <v>24</v>
      </c>
      <c r="D3511">
        <v>0.1067</v>
      </c>
      <c r="E3511" t="s">
        <v>42</v>
      </c>
      <c r="F3511">
        <v>183.66300000000001</v>
      </c>
      <c r="G3511" t="s">
        <v>65</v>
      </c>
      <c r="H3511">
        <v>2004</v>
      </c>
      <c r="I3511" t="s">
        <v>55</v>
      </c>
      <c r="J3511" t="s">
        <v>49</v>
      </c>
      <c r="K3511" t="s">
        <v>20</v>
      </c>
      <c r="L3511">
        <v>2544.6876000000002</v>
      </c>
      <c r="M3511" t="s">
        <v>21</v>
      </c>
      <c r="N3511" t="s">
        <v>57</v>
      </c>
      <c r="O3511" t="str">
        <f t="shared" si="108"/>
        <v xml:space="preserve">Tier 2-Supermarket </v>
      </c>
      <c r="P3511" s="1">
        <f t="shared" si="109"/>
        <v>5.316833412059678E-5</v>
      </c>
    </row>
    <row r="3512" spans="1:16" x14ac:dyDescent="0.3">
      <c r="A3512" t="s">
        <v>1213</v>
      </c>
      <c r="B3512">
        <v>16</v>
      </c>
      <c r="C3512" t="s">
        <v>24</v>
      </c>
      <c r="D3512">
        <v>0.1069</v>
      </c>
      <c r="E3512" t="s">
        <v>42</v>
      </c>
      <c r="F3512">
        <v>183.56299999999999</v>
      </c>
      <c r="G3512" t="s">
        <v>17</v>
      </c>
      <c r="H3512">
        <v>1999</v>
      </c>
      <c r="I3512" t="s">
        <v>18</v>
      </c>
      <c r="J3512" t="s">
        <v>19</v>
      </c>
      <c r="K3512" t="s">
        <v>20</v>
      </c>
      <c r="L3512">
        <v>4725.8483999999999</v>
      </c>
      <c r="M3512" t="s">
        <v>21</v>
      </c>
      <c r="N3512" t="s">
        <v>57</v>
      </c>
      <c r="O3512" t="str">
        <f t="shared" si="108"/>
        <v xml:space="preserve">Tier 1-Supermarket </v>
      </c>
      <c r="P3512" s="1">
        <f t="shared" si="109"/>
        <v>9.8741191938251163E-5</v>
      </c>
    </row>
    <row r="3513" spans="1:16" x14ac:dyDescent="0.3">
      <c r="A3513" t="s">
        <v>824</v>
      </c>
      <c r="B3513">
        <v>16</v>
      </c>
      <c r="C3513" t="s">
        <v>15</v>
      </c>
      <c r="D3513">
        <v>5.7299999999999997E-2</v>
      </c>
      <c r="E3513" t="s">
        <v>16</v>
      </c>
      <c r="F3513">
        <v>224.34</v>
      </c>
      <c r="G3513" t="s">
        <v>26</v>
      </c>
      <c r="H3513">
        <v>2009</v>
      </c>
      <c r="I3513" t="s">
        <v>18</v>
      </c>
      <c r="J3513" t="s">
        <v>27</v>
      </c>
      <c r="K3513" t="s">
        <v>28</v>
      </c>
      <c r="L3513">
        <v>4500.808</v>
      </c>
      <c r="M3513" t="s">
        <v>21</v>
      </c>
      <c r="N3513" t="s">
        <v>22</v>
      </c>
      <c r="O3513" t="str">
        <f t="shared" si="108"/>
        <v xml:space="preserve">Tier 3-Supermarket </v>
      </c>
      <c r="P3513" s="1">
        <f t="shared" si="109"/>
        <v>9.4039230417382059E-5</v>
      </c>
    </row>
    <row r="3514" spans="1:16" x14ac:dyDescent="0.3">
      <c r="A3514" t="s">
        <v>1491</v>
      </c>
      <c r="B3514">
        <v>16</v>
      </c>
      <c r="C3514" t="s">
        <v>24</v>
      </c>
      <c r="D3514">
        <v>0.17349999999999999</v>
      </c>
      <c r="E3514" t="s">
        <v>44</v>
      </c>
      <c r="F3514">
        <v>157.697</v>
      </c>
      <c r="G3514" t="s">
        <v>26</v>
      </c>
      <c r="H3514">
        <v>2009</v>
      </c>
      <c r="I3514" t="s">
        <v>18</v>
      </c>
      <c r="J3514" t="s">
        <v>27</v>
      </c>
      <c r="K3514" t="s">
        <v>28</v>
      </c>
      <c r="L3514">
        <v>2960.1468</v>
      </c>
      <c r="M3514" t="s">
        <v>45</v>
      </c>
      <c r="N3514" t="s">
        <v>57</v>
      </c>
      <c r="O3514" t="str">
        <f t="shared" si="108"/>
        <v xml:space="preserve">Tier 3-Supermarket </v>
      </c>
      <c r="P3514" s="1">
        <f t="shared" si="109"/>
        <v>6.1848878466816659E-5</v>
      </c>
    </row>
    <row r="3515" spans="1:16" x14ac:dyDescent="0.3">
      <c r="A3515" t="s">
        <v>1279</v>
      </c>
      <c r="B3515">
        <v>16</v>
      </c>
      <c r="C3515" t="s">
        <v>15</v>
      </c>
      <c r="D3515">
        <v>9.9099999999999994E-2</v>
      </c>
      <c r="E3515" t="s">
        <v>38</v>
      </c>
      <c r="F3515">
        <v>212.69</v>
      </c>
      <c r="G3515" t="s">
        <v>39</v>
      </c>
      <c r="H3515">
        <v>1987</v>
      </c>
      <c r="I3515" t="s">
        <v>40</v>
      </c>
      <c r="J3515" t="s">
        <v>27</v>
      </c>
      <c r="K3515" t="s">
        <v>20</v>
      </c>
      <c r="L3515">
        <v>637.17060000000004</v>
      </c>
      <c r="M3515" t="s">
        <v>38</v>
      </c>
      <c r="N3515" t="s">
        <v>22</v>
      </c>
      <c r="O3515" t="str">
        <f t="shared" si="108"/>
        <v xml:space="preserve">Tier 3-Supermarket </v>
      </c>
      <c r="P3515" s="1">
        <f t="shared" si="109"/>
        <v>1.3312950223289146E-5</v>
      </c>
    </row>
    <row r="3516" spans="1:16" x14ac:dyDescent="0.3">
      <c r="A3516" t="s">
        <v>413</v>
      </c>
      <c r="B3516">
        <v>16</v>
      </c>
      <c r="C3516" t="s">
        <v>24</v>
      </c>
      <c r="D3516">
        <v>6.5199999999999994E-2</v>
      </c>
      <c r="E3516" t="s">
        <v>16</v>
      </c>
      <c r="F3516">
        <v>79.399000000000001</v>
      </c>
      <c r="G3516" t="s">
        <v>17</v>
      </c>
      <c r="H3516">
        <v>1999</v>
      </c>
      <c r="I3516" t="s">
        <v>18</v>
      </c>
      <c r="J3516" t="s">
        <v>19</v>
      </c>
      <c r="K3516" t="s">
        <v>20</v>
      </c>
      <c r="L3516">
        <v>856.88459999999998</v>
      </c>
      <c r="M3516" t="s">
        <v>21</v>
      </c>
      <c r="N3516" t="s">
        <v>22</v>
      </c>
      <c r="O3516" t="str">
        <f t="shared" si="108"/>
        <v xml:space="preserve">Tier 1-Supermarket </v>
      </c>
      <c r="P3516" s="1">
        <f t="shared" si="109"/>
        <v>1.7903622714078508E-5</v>
      </c>
    </row>
    <row r="3517" spans="1:16" x14ac:dyDescent="0.3">
      <c r="A3517" t="s">
        <v>408</v>
      </c>
      <c r="B3517">
        <v>16</v>
      </c>
      <c r="C3517" t="s">
        <v>24</v>
      </c>
      <c r="D3517">
        <v>9.9299999999999999E-2</v>
      </c>
      <c r="E3517" t="s">
        <v>47</v>
      </c>
      <c r="F3517">
        <v>88.585999999999999</v>
      </c>
      <c r="G3517" t="s">
        <v>54</v>
      </c>
      <c r="H3517">
        <v>1997</v>
      </c>
      <c r="I3517" t="s">
        <v>55</v>
      </c>
      <c r="J3517" t="s">
        <v>19</v>
      </c>
      <c r="K3517" t="s">
        <v>20</v>
      </c>
      <c r="L3517">
        <v>878.85599999999999</v>
      </c>
      <c r="M3517" t="s">
        <v>45</v>
      </c>
      <c r="N3517" t="s">
        <v>22</v>
      </c>
      <c r="O3517" t="str">
        <f t="shared" si="108"/>
        <v xml:space="preserve">Tier 1-Supermarket </v>
      </c>
      <c r="P3517" s="1">
        <f t="shared" si="109"/>
        <v>1.8362689963157444E-5</v>
      </c>
    </row>
    <row r="3518" spans="1:16" x14ac:dyDescent="0.3">
      <c r="A3518" t="s">
        <v>1301</v>
      </c>
      <c r="B3518">
        <v>16</v>
      </c>
      <c r="C3518" t="s">
        <v>15</v>
      </c>
      <c r="D3518">
        <v>7.2999999999999995E-2</v>
      </c>
      <c r="E3518" t="s">
        <v>38</v>
      </c>
      <c r="F3518">
        <v>231.36699999999999</v>
      </c>
      <c r="G3518" t="s">
        <v>26</v>
      </c>
      <c r="H3518">
        <v>2009</v>
      </c>
      <c r="I3518" t="s">
        <v>18</v>
      </c>
      <c r="J3518" t="s">
        <v>27</v>
      </c>
      <c r="K3518" t="s">
        <v>28</v>
      </c>
      <c r="L3518">
        <v>4607.3360000000002</v>
      </c>
      <c r="M3518" t="s">
        <v>38</v>
      </c>
      <c r="N3518" t="s">
        <v>22</v>
      </c>
      <c r="O3518" t="str">
        <f t="shared" si="108"/>
        <v xml:space="preserve">Tier 3-Supermarket </v>
      </c>
      <c r="P3518" s="1">
        <f t="shared" si="109"/>
        <v>9.626501101897691E-5</v>
      </c>
    </row>
    <row r="3519" spans="1:16" x14ac:dyDescent="0.3">
      <c r="A3519" t="s">
        <v>564</v>
      </c>
      <c r="B3519">
        <v>16</v>
      </c>
      <c r="C3519" t="s">
        <v>24</v>
      </c>
      <c r="D3519">
        <v>2.9399999999999999E-2</v>
      </c>
      <c r="E3519" t="s">
        <v>31</v>
      </c>
      <c r="F3519">
        <v>46.171999999999997</v>
      </c>
      <c r="G3519" t="s">
        <v>34</v>
      </c>
      <c r="H3519">
        <v>1998</v>
      </c>
      <c r="J3519" t="s">
        <v>27</v>
      </c>
      <c r="K3519" t="s">
        <v>35</v>
      </c>
      <c r="L3519">
        <v>94.543599999999998</v>
      </c>
      <c r="M3519" t="s">
        <v>21</v>
      </c>
      <c r="N3519" t="s">
        <v>22</v>
      </c>
      <c r="O3519" t="str">
        <f t="shared" si="108"/>
        <v>Tier 3-Grocery Stor</v>
      </c>
      <c r="P3519" s="1">
        <f t="shared" si="109"/>
        <v>1.9753802839154219E-6</v>
      </c>
    </row>
    <row r="3520" spans="1:16" x14ac:dyDescent="0.3">
      <c r="A3520" t="s">
        <v>1301</v>
      </c>
      <c r="B3520">
        <v>16</v>
      </c>
      <c r="C3520" t="s">
        <v>15</v>
      </c>
      <c r="D3520">
        <v>7.3099999999999998E-2</v>
      </c>
      <c r="E3520" t="s">
        <v>38</v>
      </c>
      <c r="F3520">
        <v>228.46700000000001</v>
      </c>
      <c r="G3520" t="s">
        <v>51</v>
      </c>
      <c r="H3520">
        <v>2007</v>
      </c>
      <c r="J3520" t="s">
        <v>49</v>
      </c>
      <c r="K3520" t="s">
        <v>20</v>
      </c>
      <c r="L3520">
        <v>2534.0347999999999</v>
      </c>
      <c r="M3520" t="s">
        <v>38</v>
      </c>
      <c r="N3520" t="s">
        <v>22</v>
      </c>
      <c r="O3520" t="str">
        <f t="shared" si="108"/>
        <v xml:space="preserve">Tier 2-Supermarket </v>
      </c>
      <c r="P3520" s="1">
        <f t="shared" si="109"/>
        <v>5.2945756060437295E-5</v>
      </c>
    </row>
    <row r="3521" spans="1:16" x14ac:dyDescent="0.3">
      <c r="A3521" t="s">
        <v>564</v>
      </c>
      <c r="B3521">
        <v>16</v>
      </c>
      <c r="C3521" t="s">
        <v>24</v>
      </c>
      <c r="D3521">
        <v>0</v>
      </c>
      <c r="E3521" t="s">
        <v>31</v>
      </c>
      <c r="F3521">
        <v>48.171999999999997</v>
      </c>
      <c r="G3521" t="s">
        <v>51</v>
      </c>
      <c r="H3521">
        <v>2007</v>
      </c>
      <c r="J3521" t="s">
        <v>49</v>
      </c>
      <c r="K3521" t="s">
        <v>20</v>
      </c>
      <c r="L3521">
        <v>756.34879999999998</v>
      </c>
      <c r="M3521" t="s">
        <v>21</v>
      </c>
      <c r="N3521" t="s">
        <v>36</v>
      </c>
      <c r="O3521" t="str">
        <f t="shared" si="108"/>
        <v xml:space="preserve">Tier 2-Supermarket </v>
      </c>
      <c r="P3521" s="1">
        <f t="shared" si="109"/>
        <v>1.5803042271323375E-5</v>
      </c>
    </row>
    <row r="3522" spans="1:16" x14ac:dyDescent="0.3">
      <c r="A3522" t="s">
        <v>1208</v>
      </c>
      <c r="B3522">
        <v>16</v>
      </c>
      <c r="C3522" t="s">
        <v>24</v>
      </c>
      <c r="D3522">
        <v>0.19350000000000001</v>
      </c>
      <c r="E3522" t="s">
        <v>33</v>
      </c>
      <c r="F3522">
        <v>55.924999999999997</v>
      </c>
      <c r="G3522" t="s">
        <v>34</v>
      </c>
      <c r="H3522">
        <v>1998</v>
      </c>
      <c r="J3522" t="s">
        <v>27</v>
      </c>
      <c r="K3522" t="s">
        <v>35</v>
      </c>
      <c r="L3522">
        <v>405.47219999999999</v>
      </c>
      <c r="M3522" t="s">
        <v>21</v>
      </c>
      <c r="N3522" t="s">
        <v>57</v>
      </c>
      <c r="O3522" t="str">
        <f t="shared" ref="O3522:O3585" si="110">_xlfn.CONCAT(J3522,"-", LEFT(K3522,12))</f>
        <v>Tier 3-Grocery Stor</v>
      </c>
      <c r="P3522" s="1">
        <f t="shared" ref="P3522:P3585" si="111">L3522/SUM(L:L)</f>
        <v>8.4718774148203656E-6</v>
      </c>
    </row>
    <row r="3523" spans="1:16" x14ac:dyDescent="0.3">
      <c r="A3523" t="s">
        <v>1491</v>
      </c>
      <c r="B3523">
        <v>16</v>
      </c>
      <c r="C3523" t="s">
        <v>24</v>
      </c>
      <c r="D3523">
        <v>0.17280000000000001</v>
      </c>
      <c r="E3523" t="s">
        <v>44</v>
      </c>
      <c r="F3523">
        <v>157.09700000000001</v>
      </c>
      <c r="G3523" t="s">
        <v>54</v>
      </c>
      <c r="H3523">
        <v>1997</v>
      </c>
      <c r="I3523" t="s">
        <v>55</v>
      </c>
      <c r="J3523" t="s">
        <v>19</v>
      </c>
      <c r="K3523" t="s">
        <v>20</v>
      </c>
      <c r="L3523">
        <v>4673.9160000000002</v>
      </c>
      <c r="M3523" t="s">
        <v>45</v>
      </c>
      <c r="N3523" t="s">
        <v>57</v>
      </c>
      <c r="O3523" t="str">
        <f t="shared" si="110"/>
        <v xml:space="preserve">Tier 1-Supermarket </v>
      </c>
      <c r="P3523" s="1">
        <f t="shared" si="111"/>
        <v>9.7656123894973682E-5</v>
      </c>
    </row>
    <row r="3524" spans="1:16" x14ac:dyDescent="0.3">
      <c r="A3524" t="s">
        <v>1301</v>
      </c>
      <c r="B3524">
        <v>16</v>
      </c>
      <c r="C3524" t="s">
        <v>15</v>
      </c>
      <c r="D3524">
        <v>7.2700000000000001E-2</v>
      </c>
      <c r="E3524" t="s">
        <v>38</v>
      </c>
      <c r="F3524">
        <v>229.86699999999999</v>
      </c>
      <c r="G3524" t="s">
        <v>65</v>
      </c>
      <c r="H3524">
        <v>2004</v>
      </c>
      <c r="I3524" t="s">
        <v>55</v>
      </c>
      <c r="J3524" t="s">
        <v>49</v>
      </c>
      <c r="K3524" t="s">
        <v>20</v>
      </c>
      <c r="L3524">
        <v>4837.7028</v>
      </c>
      <c r="M3524" t="s">
        <v>38</v>
      </c>
      <c r="N3524" t="s">
        <v>22</v>
      </c>
      <c r="O3524" t="str">
        <f t="shared" si="110"/>
        <v xml:space="preserve">Tier 2-Supermarket </v>
      </c>
      <c r="P3524" s="1">
        <f t="shared" si="111"/>
        <v>1.0107826156992575E-4</v>
      </c>
    </row>
    <row r="3525" spans="1:16" x14ac:dyDescent="0.3">
      <c r="A3525" t="s">
        <v>1491</v>
      </c>
      <c r="B3525">
        <v>16</v>
      </c>
      <c r="C3525" t="s">
        <v>24</v>
      </c>
      <c r="D3525">
        <v>0.1731</v>
      </c>
      <c r="E3525" t="s">
        <v>44</v>
      </c>
      <c r="F3525">
        <v>155.297</v>
      </c>
      <c r="G3525" t="s">
        <v>48</v>
      </c>
      <c r="H3525">
        <v>2002</v>
      </c>
      <c r="J3525" t="s">
        <v>49</v>
      </c>
      <c r="K3525" t="s">
        <v>20</v>
      </c>
      <c r="L3525">
        <v>3894.93</v>
      </c>
      <c r="M3525" t="s">
        <v>45</v>
      </c>
      <c r="N3525" t="s">
        <v>57</v>
      </c>
      <c r="O3525" t="str">
        <f t="shared" si="110"/>
        <v xml:space="preserve">Tier 2-Supermarket </v>
      </c>
      <c r="P3525" s="1">
        <f t="shared" si="111"/>
        <v>8.1380103245811392E-5</v>
      </c>
    </row>
    <row r="3526" spans="1:16" x14ac:dyDescent="0.3">
      <c r="A3526" t="s">
        <v>167</v>
      </c>
      <c r="B3526">
        <v>16</v>
      </c>
      <c r="C3526" t="s">
        <v>15</v>
      </c>
      <c r="D3526">
        <v>6.0999999999999999E-2</v>
      </c>
      <c r="E3526" t="s">
        <v>110</v>
      </c>
      <c r="F3526">
        <v>226.24</v>
      </c>
      <c r="G3526" t="s">
        <v>48</v>
      </c>
      <c r="H3526">
        <v>2002</v>
      </c>
      <c r="J3526" t="s">
        <v>49</v>
      </c>
      <c r="K3526" t="s">
        <v>20</v>
      </c>
      <c r="L3526">
        <v>4725.8483999999999</v>
      </c>
      <c r="M3526" t="s">
        <v>45</v>
      </c>
      <c r="N3526" t="s">
        <v>22</v>
      </c>
      <c r="O3526" t="str">
        <f t="shared" si="110"/>
        <v xml:space="preserve">Tier 2-Supermarket </v>
      </c>
      <c r="P3526" s="1">
        <f t="shared" si="111"/>
        <v>9.8741191938251163E-5</v>
      </c>
    </row>
    <row r="3527" spans="1:16" x14ac:dyDescent="0.3">
      <c r="A3527" t="s">
        <v>413</v>
      </c>
      <c r="B3527">
        <v>16</v>
      </c>
      <c r="C3527" t="s">
        <v>24</v>
      </c>
      <c r="D3527">
        <v>6.5299999999999997E-2</v>
      </c>
      <c r="E3527" t="s">
        <v>16</v>
      </c>
      <c r="F3527">
        <v>78.498999999999995</v>
      </c>
      <c r="G3527" t="s">
        <v>26</v>
      </c>
      <c r="H3527">
        <v>2009</v>
      </c>
      <c r="I3527" t="s">
        <v>18</v>
      </c>
      <c r="J3527" t="s">
        <v>27</v>
      </c>
      <c r="K3527" t="s">
        <v>28</v>
      </c>
      <c r="L3527">
        <v>1791.6677999999999</v>
      </c>
      <c r="M3527" t="s">
        <v>21</v>
      </c>
      <c r="N3527" t="s">
        <v>22</v>
      </c>
      <c r="O3527" t="str">
        <f t="shared" si="110"/>
        <v xml:space="preserve">Tier 3-Supermarket </v>
      </c>
      <c r="P3527" s="1">
        <f t="shared" si="111"/>
        <v>3.7434847493073238E-5</v>
      </c>
    </row>
    <row r="3528" spans="1:16" x14ac:dyDescent="0.3">
      <c r="A3528" t="s">
        <v>1213</v>
      </c>
      <c r="B3528">
        <v>16</v>
      </c>
      <c r="C3528" t="s">
        <v>24</v>
      </c>
      <c r="D3528">
        <v>0.10680000000000001</v>
      </c>
      <c r="E3528" t="s">
        <v>42</v>
      </c>
      <c r="F3528">
        <v>181.46299999999999</v>
      </c>
      <c r="G3528" t="s">
        <v>54</v>
      </c>
      <c r="H3528">
        <v>1997</v>
      </c>
      <c r="I3528" t="s">
        <v>55</v>
      </c>
      <c r="J3528" t="s">
        <v>19</v>
      </c>
      <c r="K3528" t="s">
        <v>20</v>
      </c>
      <c r="L3528">
        <v>1090.5804000000001</v>
      </c>
      <c r="M3528" t="s">
        <v>21</v>
      </c>
      <c r="N3528" t="s">
        <v>57</v>
      </c>
      <c r="O3528" t="str">
        <f t="shared" si="110"/>
        <v xml:space="preserve">Tier 1-Supermarket </v>
      </c>
      <c r="P3528" s="1">
        <f t="shared" si="111"/>
        <v>2.2786428908827192E-5</v>
      </c>
    </row>
    <row r="3529" spans="1:16" x14ac:dyDescent="0.3">
      <c r="A3529" t="s">
        <v>1301</v>
      </c>
      <c r="B3529">
        <v>16</v>
      </c>
      <c r="C3529" t="s">
        <v>15</v>
      </c>
      <c r="D3529">
        <v>0</v>
      </c>
      <c r="E3529" t="s">
        <v>38</v>
      </c>
      <c r="F3529">
        <v>228.86699999999999</v>
      </c>
      <c r="G3529" t="s">
        <v>54</v>
      </c>
      <c r="H3529">
        <v>1997</v>
      </c>
      <c r="I3529" t="s">
        <v>55</v>
      </c>
      <c r="J3529" t="s">
        <v>19</v>
      </c>
      <c r="K3529" t="s">
        <v>20</v>
      </c>
      <c r="L3529">
        <v>1612.5676000000001</v>
      </c>
      <c r="M3529" t="s">
        <v>38</v>
      </c>
      <c r="N3529" t="s">
        <v>36</v>
      </c>
      <c r="O3529" t="str">
        <f t="shared" si="110"/>
        <v xml:space="preserve">Tier 1-Supermarket </v>
      </c>
      <c r="P3529" s="1">
        <f t="shared" si="111"/>
        <v>3.3692753856641914E-5</v>
      </c>
    </row>
    <row r="3530" spans="1:16" x14ac:dyDescent="0.3">
      <c r="A3530" t="s">
        <v>1213</v>
      </c>
      <c r="B3530">
        <v>16</v>
      </c>
      <c r="C3530" t="s">
        <v>24</v>
      </c>
      <c r="D3530">
        <v>0.1067</v>
      </c>
      <c r="E3530" t="s">
        <v>42</v>
      </c>
      <c r="F3530">
        <v>179.76300000000001</v>
      </c>
      <c r="G3530" t="s">
        <v>39</v>
      </c>
      <c r="H3530">
        <v>1987</v>
      </c>
      <c r="I3530" t="s">
        <v>40</v>
      </c>
      <c r="J3530" t="s">
        <v>27</v>
      </c>
      <c r="K3530" t="s">
        <v>20</v>
      </c>
      <c r="L3530">
        <v>4180.5582000000004</v>
      </c>
      <c r="M3530" t="s">
        <v>21</v>
      </c>
      <c r="N3530" t="s">
        <v>57</v>
      </c>
      <c r="O3530" t="str">
        <f t="shared" si="110"/>
        <v xml:space="preserve">Tier 3-Supermarket </v>
      </c>
      <c r="P3530" s="1">
        <f t="shared" si="111"/>
        <v>8.7347977483837567E-5</v>
      </c>
    </row>
    <row r="3531" spans="1:16" x14ac:dyDescent="0.3">
      <c r="A3531" t="s">
        <v>504</v>
      </c>
      <c r="B3531">
        <v>16</v>
      </c>
      <c r="C3531" t="s">
        <v>15</v>
      </c>
      <c r="D3531">
        <v>4.1099999999999998E-2</v>
      </c>
      <c r="E3531" t="s">
        <v>44</v>
      </c>
      <c r="F3531">
        <v>139.94999999999999</v>
      </c>
      <c r="G3531" t="s">
        <v>26</v>
      </c>
      <c r="H3531">
        <v>2009</v>
      </c>
      <c r="I3531" t="s">
        <v>18</v>
      </c>
      <c r="J3531" t="s">
        <v>27</v>
      </c>
      <c r="K3531" t="s">
        <v>28</v>
      </c>
      <c r="L3531">
        <v>3105.2912000000001</v>
      </c>
      <c r="M3531" t="s">
        <v>45</v>
      </c>
      <c r="N3531" t="s">
        <v>22</v>
      </c>
      <c r="O3531" t="str">
        <f t="shared" si="110"/>
        <v xml:space="preserve">Tier 3-Supermarket </v>
      </c>
      <c r="P3531" s="1">
        <f t="shared" si="111"/>
        <v>6.4881504536489632E-5</v>
      </c>
    </row>
    <row r="3532" spans="1:16" x14ac:dyDescent="0.3">
      <c r="A3532" t="s">
        <v>408</v>
      </c>
      <c r="B3532">
        <v>16</v>
      </c>
      <c r="C3532" t="s">
        <v>24</v>
      </c>
      <c r="D3532">
        <v>9.9400000000000002E-2</v>
      </c>
      <c r="E3532" t="s">
        <v>47</v>
      </c>
      <c r="F3532">
        <v>87.085999999999999</v>
      </c>
      <c r="G3532" t="s">
        <v>17</v>
      </c>
      <c r="H3532">
        <v>1999</v>
      </c>
      <c r="I3532" t="s">
        <v>18</v>
      </c>
      <c r="J3532" t="s">
        <v>19</v>
      </c>
      <c r="K3532" t="s">
        <v>20</v>
      </c>
      <c r="L3532">
        <v>527.31359999999995</v>
      </c>
      <c r="M3532" t="s">
        <v>45</v>
      </c>
      <c r="N3532" t="s">
        <v>22</v>
      </c>
      <c r="O3532" t="str">
        <f t="shared" si="110"/>
        <v xml:space="preserve">Tier 1-Supermarket </v>
      </c>
      <c r="P3532" s="1">
        <f t="shared" si="111"/>
        <v>1.1017613977894465E-5</v>
      </c>
    </row>
    <row r="3533" spans="1:16" x14ac:dyDescent="0.3">
      <c r="A3533" t="s">
        <v>738</v>
      </c>
      <c r="B3533">
        <v>16</v>
      </c>
      <c r="C3533" t="s">
        <v>15</v>
      </c>
      <c r="D3533">
        <v>7.7299999999999994E-2</v>
      </c>
      <c r="E3533" t="s">
        <v>33</v>
      </c>
      <c r="F3533">
        <v>44.509</v>
      </c>
      <c r="G3533" t="s">
        <v>51</v>
      </c>
      <c r="H3533">
        <v>2007</v>
      </c>
      <c r="J3533" t="s">
        <v>49</v>
      </c>
      <c r="K3533" t="s">
        <v>20</v>
      </c>
      <c r="L3533">
        <v>713.73760000000004</v>
      </c>
      <c r="M3533" t="s">
        <v>21</v>
      </c>
      <c r="N3533" t="s">
        <v>22</v>
      </c>
      <c r="O3533" t="str">
        <f t="shared" si="110"/>
        <v xml:space="preserve">Tier 2-Supermarket </v>
      </c>
      <c r="P3533" s="1">
        <f t="shared" si="111"/>
        <v>1.491273003068544E-5</v>
      </c>
    </row>
    <row r="3534" spans="1:16" x14ac:dyDescent="0.3">
      <c r="A3534" t="s">
        <v>824</v>
      </c>
      <c r="B3534">
        <v>16</v>
      </c>
      <c r="C3534" t="s">
        <v>15</v>
      </c>
      <c r="D3534">
        <v>5.7000000000000002E-2</v>
      </c>
      <c r="E3534" t="s">
        <v>16</v>
      </c>
      <c r="F3534">
        <v>225.94</v>
      </c>
      <c r="G3534" t="s">
        <v>65</v>
      </c>
      <c r="H3534">
        <v>2004</v>
      </c>
      <c r="I3534" t="s">
        <v>55</v>
      </c>
      <c r="J3534" t="s">
        <v>49</v>
      </c>
      <c r="K3534" t="s">
        <v>20</v>
      </c>
      <c r="L3534">
        <v>1350.2424000000001</v>
      </c>
      <c r="M3534" t="s">
        <v>21</v>
      </c>
      <c r="N3534" t="s">
        <v>22</v>
      </c>
      <c r="O3534" t="str">
        <f t="shared" si="110"/>
        <v xml:space="preserve">Tier 2-Supermarket </v>
      </c>
      <c r="P3534" s="1">
        <f t="shared" si="111"/>
        <v>2.8211769125214619E-5</v>
      </c>
    </row>
    <row r="3535" spans="1:16" x14ac:dyDescent="0.3">
      <c r="A3535" t="s">
        <v>504</v>
      </c>
      <c r="B3535">
        <v>16</v>
      </c>
      <c r="C3535" t="s">
        <v>15</v>
      </c>
      <c r="D3535">
        <v>4.0899999999999999E-2</v>
      </c>
      <c r="E3535" t="s">
        <v>44</v>
      </c>
      <c r="F3535">
        <v>141.25</v>
      </c>
      <c r="G3535" t="s">
        <v>39</v>
      </c>
      <c r="H3535">
        <v>1987</v>
      </c>
      <c r="I3535" t="s">
        <v>40</v>
      </c>
      <c r="J3535" t="s">
        <v>27</v>
      </c>
      <c r="K3535" t="s">
        <v>20</v>
      </c>
      <c r="L3535">
        <v>3387.5904</v>
      </c>
      <c r="M3535" t="s">
        <v>45</v>
      </c>
      <c r="N3535" t="s">
        <v>22</v>
      </c>
      <c r="O3535" t="str">
        <f t="shared" si="110"/>
        <v xml:space="preserve">Tier 3-Supermarket </v>
      </c>
      <c r="P3535" s="1">
        <f t="shared" si="111"/>
        <v>7.0779823130715967E-5</v>
      </c>
    </row>
    <row r="3536" spans="1:16" x14ac:dyDescent="0.3">
      <c r="A3536" t="s">
        <v>167</v>
      </c>
      <c r="B3536">
        <v>16</v>
      </c>
      <c r="C3536" t="s">
        <v>15</v>
      </c>
      <c r="D3536">
        <v>6.1199999999999997E-2</v>
      </c>
      <c r="E3536" t="s">
        <v>110</v>
      </c>
      <c r="F3536">
        <v>224.14</v>
      </c>
      <c r="G3536" t="s">
        <v>51</v>
      </c>
      <c r="H3536">
        <v>2007</v>
      </c>
      <c r="J3536" t="s">
        <v>49</v>
      </c>
      <c r="K3536" t="s">
        <v>20</v>
      </c>
      <c r="L3536">
        <v>4725.8483999999999</v>
      </c>
      <c r="M3536" t="s">
        <v>45</v>
      </c>
      <c r="N3536" t="s">
        <v>22</v>
      </c>
      <c r="O3536" t="str">
        <f t="shared" si="110"/>
        <v xml:space="preserve">Tier 2-Supermarket </v>
      </c>
      <c r="P3536" s="1">
        <f t="shared" si="111"/>
        <v>9.8741191938251163E-5</v>
      </c>
    </row>
    <row r="3537" spans="1:16" x14ac:dyDescent="0.3">
      <c r="A3537" t="s">
        <v>1491</v>
      </c>
      <c r="B3537">
        <v>16</v>
      </c>
      <c r="C3537" t="s">
        <v>24</v>
      </c>
      <c r="D3537">
        <v>0.17299999999999999</v>
      </c>
      <c r="E3537" t="s">
        <v>44</v>
      </c>
      <c r="F3537">
        <v>155.297</v>
      </c>
      <c r="G3537" t="s">
        <v>17</v>
      </c>
      <c r="H3537">
        <v>1999</v>
      </c>
      <c r="I3537" t="s">
        <v>18</v>
      </c>
      <c r="J3537" t="s">
        <v>19</v>
      </c>
      <c r="K3537" t="s">
        <v>20</v>
      </c>
      <c r="L3537">
        <v>3583.3355999999999</v>
      </c>
      <c r="M3537" t="s">
        <v>45</v>
      </c>
      <c r="N3537" t="s">
        <v>57</v>
      </c>
      <c r="O3537" t="str">
        <f t="shared" si="110"/>
        <v xml:space="preserve">Tier 1-Supermarket </v>
      </c>
      <c r="P3537" s="1">
        <f t="shared" si="111"/>
        <v>7.4869694986146477E-5</v>
      </c>
    </row>
    <row r="3538" spans="1:16" x14ac:dyDescent="0.3">
      <c r="A3538" t="s">
        <v>1208</v>
      </c>
      <c r="B3538">
        <v>16</v>
      </c>
      <c r="C3538" t="s">
        <v>24</v>
      </c>
      <c r="D3538">
        <v>0.11609999999999999</v>
      </c>
      <c r="E3538" t="s">
        <v>33</v>
      </c>
      <c r="F3538">
        <v>59.125</v>
      </c>
      <c r="G3538" t="s">
        <v>26</v>
      </c>
      <c r="H3538">
        <v>2009</v>
      </c>
      <c r="I3538" t="s">
        <v>18</v>
      </c>
      <c r="J3538" t="s">
        <v>27</v>
      </c>
      <c r="K3538" t="s">
        <v>28</v>
      </c>
      <c r="L3538">
        <v>753.01980000000003</v>
      </c>
      <c r="M3538" t="s">
        <v>21</v>
      </c>
      <c r="N3538" t="s">
        <v>57</v>
      </c>
      <c r="O3538" t="str">
        <f t="shared" si="110"/>
        <v xml:space="preserve">Tier 3-Supermarket </v>
      </c>
      <c r="P3538" s="1">
        <f t="shared" si="111"/>
        <v>1.5733486627523538E-5</v>
      </c>
    </row>
    <row r="3539" spans="1:16" x14ac:dyDescent="0.3">
      <c r="A3539" t="s">
        <v>1279</v>
      </c>
      <c r="B3539">
        <v>16</v>
      </c>
      <c r="C3539" t="s">
        <v>15</v>
      </c>
      <c r="D3539">
        <v>0</v>
      </c>
      <c r="E3539" t="s">
        <v>38</v>
      </c>
      <c r="F3539">
        <v>210.49</v>
      </c>
      <c r="G3539" t="s">
        <v>48</v>
      </c>
      <c r="H3539">
        <v>2002</v>
      </c>
      <c r="J3539" t="s">
        <v>49</v>
      </c>
      <c r="K3539" t="s">
        <v>20</v>
      </c>
      <c r="L3539">
        <v>3610.6334000000002</v>
      </c>
      <c r="M3539" t="s">
        <v>38</v>
      </c>
      <c r="N3539" t="s">
        <v>36</v>
      </c>
      <c r="O3539" t="str">
        <f t="shared" si="110"/>
        <v xml:space="preserve">Tier 2-Supermarket </v>
      </c>
      <c r="P3539" s="1">
        <f t="shared" si="111"/>
        <v>7.5440051265305162E-5</v>
      </c>
    </row>
    <row r="3540" spans="1:16" x14ac:dyDescent="0.3">
      <c r="A3540" t="s">
        <v>1491</v>
      </c>
      <c r="B3540">
        <v>16</v>
      </c>
      <c r="C3540" t="s">
        <v>24</v>
      </c>
      <c r="D3540">
        <v>0.1726</v>
      </c>
      <c r="E3540" t="s">
        <v>44</v>
      </c>
      <c r="F3540">
        <v>154.59700000000001</v>
      </c>
      <c r="G3540" t="s">
        <v>39</v>
      </c>
      <c r="H3540">
        <v>1987</v>
      </c>
      <c r="I3540" t="s">
        <v>40</v>
      </c>
      <c r="J3540" t="s">
        <v>27</v>
      </c>
      <c r="K3540" t="s">
        <v>20</v>
      </c>
      <c r="L3540">
        <v>1869.5663999999999</v>
      </c>
      <c r="M3540" t="s">
        <v>45</v>
      </c>
      <c r="N3540" t="s">
        <v>57</v>
      </c>
      <c r="O3540" t="str">
        <f t="shared" si="110"/>
        <v xml:space="preserve">Tier 3-Supermarket </v>
      </c>
      <c r="P3540" s="1">
        <f t="shared" si="111"/>
        <v>3.9062449557989467E-5</v>
      </c>
    </row>
    <row r="3541" spans="1:16" x14ac:dyDescent="0.3">
      <c r="A3541" t="s">
        <v>695</v>
      </c>
      <c r="B3541">
        <v>16</v>
      </c>
      <c r="C3541" t="s">
        <v>15</v>
      </c>
      <c r="D3541">
        <v>8.9899999999999994E-2</v>
      </c>
      <c r="E3541" t="s">
        <v>16</v>
      </c>
      <c r="F3541">
        <v>143.41499999999999</v>
      </c>
      <c r="G3541" t="s">
        <v>39</v>
      </c>
      <c r="H3541">
        <v>1987</v>
      </c>
      <c r="I3541" t="s">
        <v>40</v>
      </c>
      <c r="J3541" t="s">
        <v>27</v>
      </c>
      <c r="K3541" t="s">
        <v>20</v>
      </c>
      <c r="L3541">
        <v>1985.4156</v>
      </c>
      <c r="M3541" t="s">
        <v>21</v>
      </c>
      <c r="N3541" t="s">
        <v>22</v>
      </c>
      <c r="O3541" t="str">
        <f t="shared" si="110"/>
        <v xml:space="preserve">Tier 3-Supermarket </v>
      </c>
      <c r="P3541" s="1">
        <f t="shared" si="111"/>
        <v>4.1482985962223859E-5</v>
      </c>
    </row>
    <row r="3542" spans="1:16" x14ac:dyDescent="0.3">
      <c r="A3542" t="s">
        <v>1213</v>
      </c>
      <c r="B3542">
        <v>16</v>
      </c>
      <c r="C3542" t="s">
        <v>24</v>
      </c>
      <c r="D3542">
        <v>0.107</v>
      </c>
      <c r="E3542" t="s">
        <v>42</v>
      </c>
      <c r="F3542">
        <v>180.56299999999999</v>
      </c>
      <c r="G3542" t="s">
        <v>48</v>
      </c>
      <c r="H3542">
        <v>2002</v>
      </c>
      <c r="J3542" t="s">
        <v>49</v>
      </c>
      <c r="K3542" t="s">
        <v>20</v>
      </c>
      <c r="L3542">
        <v>2726.451</v>
      </c>
      <c r="M3542" t="s">
        <v>21</v>
      </c>
      <c r="N3542" t="s">
        <v>57</v>
      </c>
      <c r="O3542" t="str">
        <f t="shared" si="110"/>
        <v xml:space="preserve">Tier 2-Supermarket </v>
      </c>
      <c r="P3542" s="1">
        <f t="shared" si="111"/>
        <v>5.6966072272067979E-5</v>
      </c>
    </row>
    <row r="3543" spans="1:16" x14ac:dyDescent="0.3">
      <c r="A3543" t="s">
        <v>1208</v>
      </c>
      <c r="B3543">
        <v>16</v>
      </c>
      <c r="C3543" t="s">
        <v>24</v>
      </c>
      <c r="D3543">
        <v>0.1158</v>
      </c>
      <c r="E3543" t="s">
        <v>33</v>
      </c>
      <c r="F3543">
        <v>56.024999999999999</v>
      </c>
      <c r="G3543" t="s">
        <v>48</v>
      </c>
      <c r="H3543">
        <v>2002</v>
      </c>
      <c r="J3543" t="s">
        <v>49</v>
      </c>
      <c r="K3543" t="s">
        <v>20</v>
      </c>
      <c r="L3543">
        <v>695.09519999999998</v>
      </c>
      <c r="M3543" t="s">
        <v>21</v>
      </c>
      <c r="N3543" t="s">
        <v>57</v>
      </c>
      <c r="O3543" t="str">
        <f t="shared" si="110"/>
        <v xml:space="preserve">Tier 2-Supermarket </v>
      </c>
      <c r="P3543" s="1">
        <f t="shared" si="111"/>
        <v>1.4523218425406341E-5</v>
      </c>
    </row>
    <row r="3544" spans="1:16" x14ac:dyDescent="0.3">
      <c r="A3544" t="s">
        <v>824</v>
      </c>
      <c r="B3544">
        <v>16</v>
      </c>
      <c r="C3544" t="s">
        <v>15</v>
      </c>
      <c r="D3544">
        <v>5.7200000000000001E-2</v>
      </c>
      <c r="E3544" t="s">
        <v>16</v>
      </c>
      <c r="F3544">
        <v>223.54</v>
      </c>
      <c r="G3544" t="s">
        <v>48</v>
      </c>
      <c r="H3544">
        <v>2002</v>
      </c>
      <c r="J3544" t="s">
        <v>49</v>
      </c>
      <c r="K3544" t="s">
        <v>20</v>
      </c>
      <c r="L3544">
        <v>2987.3058999999998</v>
      </c>
      <c r="M3544" t="s">
        <v>21</v>
      </c>
      <c r="N3544" t="s">
        <v>22</v>
      </c>
      <c r="O3544" t="str">
        <f t="shared" si="110"/>
        <v xml:space="preserve">Tier 2-Supermarket </v>
      </c>
      <c r="P3544" s="1">
        <f t="shared" si="111"/>
        <v>6.2416336768265801E-5</v>
      </c>
    </row>
    <row r="3545" spans="1:16" x14ac:dyDescent="0.3">
      <c r="A3545" t="s">
        <v>1208</v>
      </c>
      <c r="B3545">
        <v>16</v>
      </c>
      <c r="C3545" t="s">
        <v>24</v>
      </c>
      <c r="D3545">
        <v>0.1158</v>
      </c>
      <c r="E3545" t="s">
        <v>33</v>
      </c>
      <c r="F3545">
        <v>58.924999999999997</v>
      </c>
      <c r="G3545" t="s">
        <v>17</v>
      </c>
      <c r="H3545">
        <v>1999</v>
      </c>
      <c r="I3545" t="s">
        <v>18</v>
      </c>
      <c r="J3545" t="s">
        <v>19</v>
      </c>
      <c r="K3545" t="s">
        <v>20</v>
      </c>
      <c r="L3545">
        <v>741.45069999999998</v>
      </c>
      <c r="M3545" t="s">
        <v>21</v>
      </c>
      <c r="N3545" t="s">
        <v>57</v>
      </c>
      <c r="O3545" t="str">
        <f t="shared" si="110"/>
        <v xml:space="preserve">Tier 1-Supermarket </v>
      </c>
      <c r="P3545" s="1">
        <f t="shared" si="111"/>
        <v>1.5491763527888597E-5</v>
      </c>
    </row>
    <row r="3546" spans="1:16" x14ac:dyDescent="0.3">
      <c r="A3546" t="s">
        <v>564</v>
      </c>
      <c r="B3546">
        <v>16</v>
      </c>
      <c r="C3546" t="s">
        <v>24</v>
      </c>
      <c r="D3546">
        <v>1.7600000000000001E-2</v>
      </c>
      <c r="E3546" t="s">
        <v>31</v>
      </c>
      <c r="F3546">
        <v>45.972000000000001</v>
      </c>
      <c r="G3546" t="s">
        <v>17</v>
      </c>
      <c r="H3546">
        <v>1999</v>
      </c>
      <c r="I3546" t="s">
        <v>18</v>
      </c>
      <c r="J3546" t="s">
        <v>19</v>
      </c>
      <c r="K3546" t="s">
        <v>20</v>
      </c>
      <c r="L3546">
        <v>805.22630000000004</v>
      </c>
      <c r="M3546" t="s">
        <v>21</v>
      </c>
      <c r="N3546" t="s">
        <v>22</v>
      </c>
      <c r="O3546" t="str">
        <f t="shared" si="110"/>
        <v xml:space="preserve">Tier 1-Supermarket </v>
      </c>
      <c r="P3546" s="1">
        <f t="shared" si="111"/>
        <v>1.6824281676498088E-5</v>
      </c>
    </row>
    <row r="3547" spans="1:16" x14ac:dyDescent="0.3">
      <c r="A3547" t="s">
        <v>1279</v>
      </c>
      <c r="B3547">
        <v>16</v>
      </c>
      <c r="C3547" t="s">
        <v>15</v>
      </c>
      <c r="D3547">
        <v>9.9500000000000005E-2</v>
      </c>
      <c r="E3547" t="s">
        <v>38</v>
      </c>
      <c r="F3547">
        <v>212.39</v>
      </c>
      <c r="G3547" t="s">
        <v>26</v>
      </c>
      <c r="H3547">
        <v>2009</v>
      </c>
      <c r="I3547" t="s">
        <v>18</v>
      </c>
      <c r="J3547" t="s">
        <v>27</v>
      </c>
      <c r="K3547" t="s">
        <v>28</v>
      </c>
      <c r="L3547">
        <v>3242.8850000000002</v>
      </c>
      <c r="M3547" t="s">
        <v>38</v>
      </c>
      <c r="N3547" t="s">
        <v>22</v>
      </c>
      <c r="O3547" t="str">
        <f t="shared" si="110"/>
        <v xml:space="preserve">Tier 3-Supermarket </v>
      </c>
      <c r="P3547" s="1">
        <f t="shared" si="111"/>
        <v>6.7756369463454574E-5</v>
      </c>
    </row>
    <row r="3548" spans="1:16" x14ac:dyDescent="0.3">
      <c r="A3548" t="s">
        <v>564</v>
      </c>
      <c r="B3548">
        <v>16</v>
      </c>
      <c r="C3548" t="s">
        <v>24</v>
      </c>
      <c r="D3548">
        <v>1.7600000000000001E-2</v>
      </c>
      <c r="E3548" t="s">
        <v>31</v>
      </c>
      <c r="F3548">
        <v>48.171999999999997</v>
      </c>
      <c r="G3548" t="s">
        <v>26</v>
      </c>
      <c r="H3548">
        <v>2009</v>
      </c>
      <c r="I3548" t="s">
        <v>18</v>
      </c>
      <c r="J3548" t="s">
        <v>27</v>
      </c>
      <c r="K3548" t="s">
        <v>28</v>
      </c>
      <c r="L3548">
        <v>576.83529999999996</v>
      </c>
      <c r="M3548" t="s">
        <v>21</v>
      </c>
      <c r="N3548" t="s">
        <v>22</v>
      </c>
      <c r="O3548" t="str">
        <f t="shared" si="110"/>
        <v xml:space="preserve">Tier 3-Supermarket </v>
      </c>
      <c r="P3548" s="1">
        <f t="shared" si="111"/>
        <v>1.2052313204557871E-5</v>
      </c>
    </row>
    <row r="3549" spans="1:16" x14ac:dyDescent="0.3">
      <c r="A3549" t="s">
        <v>824</v>
      </c>
      <c r="B3549">
        <v>16</v>
      </c>
      <c r="C3549" t="s">
        <v>15</v>
      </c>
      <c r="D3549">
        <v>5.74E-2</v>
      </c>
      <c r="E3549" t="s">
        <v>16</v>
      </c>
      <c r="F3549">
        <v>224.74</v>
      </c>
      <c r="G3549" t="s">
        <v>51</v>
      </c>
      <c r="H3549">
        <v>2007</v>
      </c>
      <c r="J3549" t="s">
        <v>49</v>
      </c>
      <c r="K3549" t="s">
        <v>20</v>
      </c>
      <c r="L3549">
        <v>3028.4124999999999</v>
      </c>
      <c r="M3549" t="s">
        <v>21</v>
      </c>
      <c r="N3549" t="s">
        <v>22</v>
      </c>
      <c r="O3549" t="str">
        <f t="shared" si="110"/>
        <v xml:space="preserve">Tier 2-Supermarket </v>
      </c>
      <c r="P3549" s="1">
        <f t="shared" si="111"/>
        <v>6.3275212114442567E-5</v>
      </c>
    </row>
    <row r="3550" spans="1:16" x14ac:dyDescent="0.3">
      <c r="A3550" t="s">
        <v>413</v>
      </c>
      <c r="B3550">
        <v>16</v>
      </c>
      <c r="C3550" t="s">
        <v>24</v>
      </c>
      <c r="D3550">
        <v>6.5100000000000005E-2</v>
      </c>
      <c r="E3550" t="s">
        <v>16</v>
      </c>
      <c r="F3550">
        <v>76.299000000000007</v>
      </c>
      <c r="G3550" t="s">
        <v>54</v>
      </c>
      <c r="H3550">
        <v>1997</v>
      </c>
      <c r="I3550" t="s">
        <v>55</v>
      </c>
      <c r="J3550" t="s">
        <v>19</v>
      </c>
      <c r="K3550" t="s">
        <v>20</v>
      </c>
      <c r="L3550">
        <v>1082.0164</v>
      </c>
      <c r="M3550" t="s">
        <v>21</v>
      </c>
      <c r="N3550" t="s">
        <v>22</v>
      </c>
      <c r="O3550" t="str">
        <f t="shared" si="110"/>
        <v xml:space="preserve">Tier 1-Supermarket </v>
      </c>
      <c r="P3550" s="1">
        <f t="shared" si="111"/>
        <v>2.2607493933308471E-5</v>
      </c>
    </row>
    <row r="3551" spans="1:16" x14ac:dyDescent="0.3">
      <c r="A3551" t="s">
        <v>408</v>
      </c>
      <c r="B3551">
        <v>16</v>
      </c>
      <c r="C3551" t="s">
        <v>24</v>
      </c>
      <c r="D3551">
        <v>0</v>
      </c>
      <c r="E3551" t="s">
        <v>47</v>
      </c>
      <c r="F3551">
        <v>88.385999999999996</v>
      </c>
      <c r="G3551" t="s">
        <v>48</v>
      </c>
      <c r="H3551">
        <v>2002</v>
      </c>
      <c r="J3551" t="s">
        <v>49</v>
      </c>
      <c r="K3551" t="s">
        <v>20</v>
      </c>
      <c r="L3551">
        <v>1342.9011</v>
      </c>
      <c r="M3551" t="s">
        <v>45</v>
      </c>
      <c r="N3551" t="s">
        <v>36</v>
      </c>
      <c r="O3551" t="str">
        <f t="shared" si="110"/>
        <v xml:space="preserve">Tier 2-Supermarket </v>
      </c>
      <c r="P3551" s="1">
        <f t="shared" si="111"/>
        <v>2.8058381066389819E-5</v>
      </c>
    </row>
    <row r="3552" spans="1:16" x14ac:dyDescent="0.3">
      <c r="A3552" t="s">
        <v>824</v>
      </c>
      <c r="B3552">
        <v>16</v>
      </c>
      <c r="C3552" t="s">
        <v>15</v>
      </c>
      <c r="D3552">
        <v>5.7099999999999998E-2</v>
      </c>
      <c r="E3552" t="s">
        <v>16</v>
      </c>
      <c r="F3552">
        <v>224.34</v>
      </c>
      <c r="G3552" t="s">
        <v>17</v>
      </c>
      <c r="H3552">
        <v>1999</v>
      </c>
      <c r="I3552" t="s">
        <v>18</v>
      </c>
      <c r="J3552" t="s">
        <v>19</v>
      </c>
      <c r="K3552" t="s">
        <v>20</v>
      </c>
      <c r="L3552">
        <v>3134.6669999999999</v>
      </c>
      <c r="M3552" t="s">
        <v>21</v>
      </c>
      <c r="N3552" t="s">
        <v>22</v>
      </c>
      <c r="O3552" t="str">
        <f t="shared" si="110"/>
        <v xml:space="preserve">Tier 1-Supermarket </v>
      </c>
      <c r="P3552" s="1">
        <f t="shared" si="111"/>
        <v>6.5495278246653442E-5</v>
      </c>
    </row>
    <row r="3553" spans="1:16" x14ac:dyDescent="0.3">
      <c r="A3553" t="s">
        <v>1491</v>
      </c>
      <c r="B3553">
        <v>16</v>
      </c>
      <c r="C3553" t="s">
        <v>24</v>
      </c>
      <c r="D3553">
        <v>0.17269999999999999</v>
      </c>
      <c r="E3553" t="s">
        <v>44</v>
      </c>
      <c r="F3553">
        <v>156.797</v>
      </c>
      <c r="G3553" t="s">
        <v>65</v>
      </c>
      <c r="H3553">
        <v>2004</v>
      </c>
      <c r="I3553" t="s">
        <v>55</v>
      </c>
      <c r="J3553" t="s">
        <v>49</v>
      </c>
      <c r="K3553" t="s">
        <v>20</v>
      </c>
      <c r="L3553">
        <v>2281.6338999999998</v>
      </c>
      <c r="M3553" t="s">
        <v>45</v>
      </c>
      <c r="N3553" t="s">
        <v>57</v>
      </c>
      <c r="O3553" t="str">
        <f t="shared" si="110"/>
        <v xml:space="preserve">Tier 2-Supermarket </v>
      </c>
      <c r="P3553" s="1">
        <f t="shared" si="111"/>
        <v>4.7672128215691503E-5</v>
      </c>
    </row>
    <row r="3554" spans="1:16" x14ac:dyDescent="0.3">
      <c r="A3554" t="s">
        <v>1208</v>
      </c>
      <c r="B3554">
        <v>16</v>
      </c>
      <c r="C3554" t="s">
        <v>24</v>
      </c>
      <c r="D3554">
        <v>0.11559999999999999</v>
      </c>
      <c r="E3554" t="s">
        <v>33</v>
      </c>
      <c r="F3554">
        <v>58.125</v>
      </c>
      <c r="G3554" t="s">
        <v>54</v>
      </c>
      <c r="H3554">
        <v>1997</v>
      </c>
      <c r="I3554" t="s">
        <v>55</v>
      </c>
      <c r="J3554" t="s">
        <v>19</v>
      </c>
      <c r="K3554" t="s">
        <v>20</v>
      </c>
      <c r="L3554">
        <v>666.7364</v>
      </c>
      <c r="M3554" t="s">
        <v>21</v>
      </c>
      <c r="N3554" t="s">
        <v>57</v>
      </c>
      <c r="O3554" t="str">
        <f t="shared" si="110"/>
        <v xml:space="preserve">Tier 1-Supermarket </v>
      </c>
      <c r="P3554" s="1">
        <f t="shared" si="111"/>
        <v>1.3930693765931765E-5</v>
      </c>
    </row>
    <row r="3555" spans="1:16" x14ac:dyDescent="0.3">
      <c r="A3555" t="s">
        <v>413</v>
      </c>
      <c r="B3555">
        <v>16</v>
      </c>
      <c r="C3555" t="s">
        <v>24</v>
      </c>
      <c r="D3555">
        <v>6.5199999999999994E-2</v>
      </c>
      <c r="E3555" t="s">
        <v>16</v>
      </c>
      <c r="F3555">
        <v>78.399000000000001</v>
      </c>
      <c r="G3555" t="s">
        <v>48</v>
      </c>
      <c r="H3555">
        <v>2002</v>
      </c>
      <c r="J3555" t="s">
        <v>49</v>
      </c>
      <c r="K3555" t="s">
        <v>20</v>
      </c>
      <c r="L3555">
        <v>1166.0824</v>
      </c>
      <c r="M3555" t="s">
        <v>21</v>
      </c>
      <c r="N3555" t="s">
        <v>22</v>
      </c>
      <c r="O3555" t="str">
        <f t="shared" si="110"/>
        <v xml:space="preserve">Tier 2-Supermarket </v>
      </c>
      <c r="P3555" s="1">
        <f t="shared" si="111"/>
        <v>2.4363956760486979E-5</v>
      </c>
    </row>
    <row r="3556" spans="1:16" x14ac:dyDescent="0.3">
      <c r="A3556" t="s">
        <v>738</v>
      </c>
      <c r="B3556">
        <v>16</v>
      </c>
      <c r="C3556" t="s">
        <v>15</v>
      </c>
      <c r="D3556">
        <v>7.6799999999999993E-2</v>
      </c>
      <c r="E3556" t="s">
        <v>33</v>
      </c>
      <c r="F3556">
        <v>42.609000000000002</v>
      </c>
      <c r="G3556" t="s">
        <v>65</v>
      </c>
      <c r="H3556">
        <v>2004</v>
      </c>
      <c r="I3556" t="s">
        <v>55</v>
      </c>
      <c r="J3556" t="s">
        <v>49</v>
      </c>
      <c r="K3556" t="s">
        <v>20</v>
      </c>
      <c r="L3556">
        <v>539.97130000000004</v>
      </c>
      <c r="M3556" t="s">
        <v>21</v>
      </c>
      <c r="N3556" t="s">
        <v>22</v>
      </c>
      <c r="O3556" t="str">
        <f t="shared" si="110"/>
        <v xml:space="preserve">Tier 2-Supermarket </v>
      </c>
      <c r="P3556" s="1">
        <f t="shared" si="111"/>
        <v>1.1282082128247492E-5</v>
      </c>
    </row>
    <row r="3557" spans="1:16" x14ac:dyDescent="0.3">
      <c r="A3557" t="s">
        <v>738</v>
      </c>
      <c r="B3557">
        <v>16</v>
      </c>
      <c r="C3557" t="s">
        <v>15</v>
      </c>
      <c r="D3557">
        <v>7.6799999999999993E-2</v>
      </c>
      <c r="E3557" t="s">
        <v>33</v>
      </c>
      <c r="F3557">
        <v>44.509</v>
      </c>
      <c r="G3557" t="s">
        <v>39</v>
      </c>
      <c r="H3557">
        <v>1987</v>
      </c>
      <c r="I3557" t="s">
        <v>40</v>
      </c>
      <c r="J3557" t="s">
        <v>27</v>
      </c>
      <c r="K3557" t="s">
        <v>20</v>
      </c>
      <c r="L3557">
        <v>596.7894</v>
      </c>
      <c r="M3557" t="s">
        <v>21</v>
      </c>
      <c r="N3557" t="s">
        <v>22</v>
      </c>
      <c r="O3557" t="str">
        <f t="shared" si="110"/>
        <v xml:space="preserve">Tier 3-Supermarket </v>
      </c>
      <c r="P3557" s="1">
        <f t="shared" si="111"/>
        <v>1.2469231279639387E-5</v>
      </c>
    </row>
    <row r="3558" spans="1:16" x14ac:dyDescent="0.3">
      <c r="A3558" t="s">
        <v>695</v>
      </c>
      <c r="B3558">
        <v>16</v>
      </c>
      <c r="C3558" t="s">
        <v>15</v>
      </c>
      <c r="D3558">
        <v>0</v>
      </c>
      <c r="E3558" t="s">
        <v>16</v>
      </c>
      <c r="F3558">
        <v>141.91499999999999</v>
      </c>
      <c r="G3558" t="s">
        <v>65</v>
      </c>
      <c r="H3558">
        <v>2004</v>
      </c>
      <c r="I3558" t="s">
        <v>55</v>
      </c>
      <c r="J3558" t="s">
        <v>49</v>
      </c>
      <c r="K3558" t="s">
        <v>20</v>
      </c>
      <c r="L3558">
        <v>2449.0133000000001</v>
      </c>
      <c r="M3558" t="s">
        <v>21</v>
      </c>
      <c r="N3558" t="s">
        <v>36</v>
      </c>
      <c r="O3558" t="str">
        <f t="shared" si="110"/>
        <v xml:space="preserve">Tier 2-Supermarket </v>
      </c>
      <c r="P3558" s="1">
        <f t="shared" si="111"/>
        <v>5.116932915466139E-5</v>
      </c>
    </row>
    <row r="3559" spans="1:16" x14ac:dyDescent="0.3">
      <c r="A3559" t="s">
        <v>695</v>
      </c>
      <c r="B3559">
        <v>16</v>
      </c>
      <c r="C3559" t="s">
        <v>15</v>
      </c>
      <c r="D3559">
        <v>9.0300000000000005E-2</v>
      </c>
      <c r="E3559" t="s">
        <v>16</v>
      </c>
      <c r="F3559">
        <v>140.315</v>
      </c>
      <c r="G3559" t="s">
        <v>26</v>
      </c>
      <c r="H3559">
        <v>2009</v>
      </c>
      <c r="I3559" t="s">
        <v>18</v>
      </c>
      <c r="J3559" t="s">
        <v>27</v>
      </c>
      <c r="K3559" t="s">
        <v>28</v>
      </c>
      <c r="L3559">
        <v>1642.3777</v>
      </c>
      <c r="M3559" t="s">
        <v>21</v>
      </c>
      <c r="N3559" t="s">
        <v>22</v>
      </c>
      <c r="O3559" t="str">
        <f t="shared" si="110"/>
        <v xml:space="preserve">Tier 3-Supermarket </v>
      </c>
      <c r="P3559" s="1">
        <f t="shared" si="111"/>
        <v>3.4315601768098079E-5</v>
      </c>
    </row>
    <row r="3560" spans="1:16" x14ac:dyDescent="0.3">
      <c r="A3560" t="s">
        <v>738</v>
      </c>
      <c r="B3560">
        <v>16</v>
      </c>
      <c r="C3560" t="s">
        <v>15</v>
      </c>
      <c r="D3560">
        <v>7.6999999999999999E-2</v>
      </c>
      <c r="E3560" t="s">
        <v>33</v>
      </c>
      <c r="F3560">
        <v>45.109000000000002</v>
      </c>
      <c r="G3560" t="s">
        <v>48</v>
      </c>
      <c r="H3560">
        <v>2002</v>
      </c>
      <c r="J3560" t="s">
        <v>49</v>
      </c>
      <c r="K3560" t="s">
        <v>20</v>
      </c>
      <c r="L3560">
        <v>528.78179999999998</v>
      </c>
      <c r="M3560" t="s">
        <v>21</v>
      </c>
      <c r="N3560" t="s">
        <v>22</v>
      </c>
      <c r="O3560" t="str">
        <f t="shared" si="110"/>
        <v xml:space="preserve">Tier 2-Supermarket </v>
      </c>
      <c r="P3560" s="1">
        <f t="shared" si="111"/>
        <v>1.1048290336028116E-5</v>
      </c>
    </row>
    <row r="3561" spans="1:16" x14ac:dyDescent="0.3">
      <c r="A3561" t="s">
        <v>1301</v>
      </c>
      <c r="B3561">
        <v>16</v>
      </c>
      <c r="C3561" t="s">
        <v>15</v>
      </c>
      <c r="D3561">
        <v>7.2800000000000004E-2</v>
      </c>
      <c r="E3561" t="s">
        <v>38</v>
      </c>
      <c r="F3561">
        <v>231.36699999999999</v>
      </c>
      <c r="G3561" t="s">
        <v>48</v>
      </c>
      <c r="H3561">
        <v>2002</v>
      </c>
      <c r="J3561" t="s">
        <v>49</v>
      </c>
      <c r="K3561" t="s">
        <v>20</v>
      </c>
      <c r="L3561">
        <v>3523.5740999999998</v>
      </c>
      <c r="M3561" t="s">
        <v>38</v>
      </c>
      <c r="N3561" t="s">
        <v>22</v>
      </c>
      <c r="O3561" t="str">
        <f t="shared" si="110"/>
        <v xml:space="preserve">Tier 2-Supermarket </v>
      </c>
      <c r="P3561" s="1">
        <f t="shared" si="111"/>
        <v>7.3621046861501216E-5</v>
      </c>
    </row>
    <row r="3562" spans="1:16" x14ac:dyDescent="0.3">
      <c r="A3562" t="s">
        <v>167</v>
      </c>
      <c r="B3562">
        <v>16</v>
      </c>
      <c r="C3562" t="s">
        <v>15</v>
      </c>
      <c r="D3562">
        <v>6.08E-2</v>
      </c>
      <c r="E3562" t="s">
        <v>110</v>
      </c>
      <c r="F3562">
        <v>225.74</v>
      </c>
      <c r="G3562" t="s">
        <v>54</v>
      </c>
      <c r="H3562">
        <v>1997</v>
      </c>
      <c r="I3562" t="s">
        <v>55</v>
      </c>
      <c r="J3562" t="s">
        <v>19</v>
      </c>
      <c r="K3562" t="s">
        <v>20</v>
      </c>
      <c r="L3562">
        <v>3960.0149000000001</v>
      </c>
      <c r="M3562" t="s">
        <v>45</v>
      </c>
      <c r="N3562" t="s">
        <v>22</v>
      </c>
      <c r="O3562" t="str">
        <f t="shared" si="110"/>
        <v xml:space="preserve">Tier 1-Supermarket </v>
      </c>
      <c r="P3562" s="1">
        <f t="shared" si="111"/>
        <v>8.2739977718970938E-5</v>
      </c>
    </row>
    <row r="3563" spans="1:16" x14ac:dyDescent="0.3">
      <c r="A3563" t="s">
        <v>1279</v>
      </c>
      <c r="B3563">
        <v>16</v>
      </c>
      <c r="C3563" t="s">
        <v>15</v>
      </c>
      <c r="D3563">
        <v>9.9699999999999997E-2</v>
      </c>
      <c r="E3563" t="s">
        <v>38</v>
      </c>
      <c r="F3563">
        <v>214.39</v>
      </c>
      <c r="G3563" t="s">
        <v>51</v>
      </c>
      <c r="H3563">
        <v>2007</v>
      </c>
      <c r="J3563" t="s">
        <v>49</v>
      </c>
      <c r="K3563" t="s">
        <v>20</v>
      </c>
      <c r="L3563">
        <v>3406.1253000000002</v>
      </c>
      <c r="M3563" t="s">
        <v>38</v>
      </c>
      <c r="N3563" t="s">
        <v>22</v>
      </c>
      <c r="O3563" t="str">
        <f t="shared" si="110"/>
        <v xml:space="preserve">Tier 2-Supermarket </v>
      </c>
      <c r="P3563" s="1">
        <f t="shared" si="111"/>
        <v>7.1167088646566262E-5</v>
      </c>
    </row>
    <row r="3564" spans="1:16" x14ac:dyDescent="0.3">
      <c r="A3564" t="s">
        <v>167</v>
      </c>
      <c r="B3564">
        <v>16</v>
      </c>
      <c r="C3564" t="s">
        <v>15</v>
      </c>
      <c r="D3564">
        <v>0.1018</v>
      </c>
      <c r="E3564" t="s">
        <v>110</v>
      </c>
      <c r="F3564">
        <v>225.74</v>
      </c>
      <c r="G3564" t="s">
        <v>34</v>
      </c>
      <c r="H3564">
        <v>1998</v>
      </c>
      <c r="J3564" t="s">
        <v>27</v>
      </c>
      <c r="K3564" t="s">
        <v>35</v>
      </c>
      <c r="L3564">
        <v>527.86689999999999</v>
      </c>
      <c r="M3564" t="s">
        <v>45</v>
      </c>
      <c r="N3564" t="s">
        <v>57</v>
      </c>
      <c r="O3564" t="str">
        <f t="shared" si="110"/>
        <v>Tier 3-Grocery Stor</v>
      </c>
      <c r="P3564" s="1">
        <f t="shared" si="111"/>
        <v>1.1029174547949872E-5</v>
      </c>
    </row>
    <row r="3565" spans="1:16" x14ac:dyDescent="0.3">
      <c r="A3565" t="s">
        <v>564</v>
      </c>
      <c r="B3565">
        <v>16</v>
      </c>
      <c r="C3565" t="s">
        <v>24</v>
      </c>
      <c r="D3565">
        <v>0</v>
      </c>
      <c r="E3565" t="s">
        <v>31</v>
      </c>
      <c r="F3565">
        <v>45.372</v>
      </c>
      <c r="G3565" t="s">
        <v>48</v>
      </c>
      <c r="H3565">
        <v>2002</v>
      </c>
      <c r="J3565" t="s">
        <v>49</v>
      </c>
      <c r="K3565" t="s">
        <v>20</v>
      </c>
      <c r="L3565">
        <v>786.81870000000004</v>
      </c>
      <c r="M3565" t="s">
        <v>21</v>
      </c>
      <c r="N3565" t="s">
        <v>36</v>
      </c>
      <c r="O3565" t="str">
        <f t="shared" si="110"/>
        <v xml:space="preserve">Tier 2-Supermarket </v>
      </c>
      <c r="P3565" s="1">
        <f t="shared" si="111"/>
        <v>1.6439675948408601E-5</v>
      </c>
    </row>
    <row r="3566" spans="1:16" x14ac:dyDescent="0.3">
      <c r="A3566" t="s">
        <v>738</v>
      </c>
      <c r="B3566">
        <v>16</v>
      </c>
      <c r="C3566" t="s">
        <v>15</v>
      </c>
      <c r="D3566">
        <v>7.6899999999999996E-2</v>
      </c>
      <c r="E3566" t="s">
        <v>33</v>
      </c>
      <c r="F3566">
        <v>44.509</v>
      </c>
      <c r="G3566" t="s">
        <v>54</v>
      </c>
      <c r="H3566">
        <v>1997</v>
      </c>
      <c r="I3566" t="s">
        <v>55</v>
      </c>
      <c r="J3566" t="s">
        <v>19</v>
      </c>
      <c r="K3566" t="s">
        <v>20</v>
      </c>
      <c r="L3566">
        <v>541.0874</v>
      </c>
      <c r="M3566" t="s">
        <v>21</v>
      </c>
      <c r="N3566" t="s">
        <v>22</v>
      </c>
      <c r="O3566" t="str">
        <f t="shared" si="110"/>
        <v xml:space="preserve">Tier 1-Supermarket </v>
      </c>
      <c r="P3566" s="1">
        <f t="shared" si="111"/>
        <v>1.1305401759982246E-5</v>
      </c>
    </row>
    <row r="3567" spans="1:16" x14ac:dyDescent="0.3">
      <c r="A3567" t="s">
        <v>1491</v>
      </c>
      <c r="B3567">
        <v>16</v>
      </c>
      <c r="C3567" t="s">
        <v>24</v>
      </c>
      <c r="D3567">
        <v>0.17369999999999999</v>
      </c>
      <c r="E3567" t="s">
        <v>44</v>
      </c>
      <c r="F3567">
        <v>156.797</v>
      </c>
      <c r="G3567" t="s">
        <v>51</v>
      </c>
      <c r="H3567">
        <v>2007</v>
      </c>
      <c r="J3567" t="s">
        <v>49</v>
      </c>
      <c r="K3567" t="s">
        <v>20</v>
      </c>
      <c r="L3567">
        <v>2619.6118000000001</v>
      </c>
      <c r="M3567" t="s">
        <v>45</v>
      </c>
      <c r="N3567" t="s">
        <v>57</v>
      </c>
      <c r="O3567" t="str">
        <f t="shared" si="110"/>
        <v xml:space="preserve">Tier 2-Supermarket </v>
      </c>
      <c r="P3567" s="1">
        <f t="shared" si="111"/>
        <v>5.4733789502749946E-5</v>
      </c>
    </row>
    <row r="3568" spans="1:16" x14ac:dyDescent="0.3">
      <c r="A3568" t="s">
        <v>1208</v>
      </c>
      <c r="B3568">
        <v>16</v>
      </c>
      <c r="C3568" t="s">
        <v>24</v>
      </c>
      <c r="D3568">
        <v>0.11550000000000001</v>
      </c>
      <c r="E3568" t="s">
        <v>33</v>
      </c>
      <c r="F3568">
        <v>58.225000000000001</v>
      </c>
      <c r="G3568" t="s">
        <v>39</v>
      </c>
      <c r="H3568">
        <v>1987</v>
      </c>
      <c r="I3568" t="s">
        <v>40</v>
      </c>
      <c r="J3568" t="s">
        <v>27</v>
      </c>
      <c r="K3568" t="s">
        <v>20</v>
      </c>
      <c r="L3568">
        <v>822.27049999999997</v>
      </c>
      <c r="M3568" t="s">
        <v>21</v>
      </c>
      <c r="N3568" t="s">
        <v>57</v>
      </c>
      <c r="O3568" t="str">
        <f t="shared" si="110"/>
        <v xml:space="preserve">Tier 3-Supermarket </v>
      </c>
      <c r="P3568" s="1">
        <f t="shared" si="111"/>
        <v>1.7180400722473821E-5</v>
      </c>
    </row>
    <row r="3569" spans="1:16" x14ac:dyDescent="0.3">
      <c r="A3569" t="s">
        <v>1301</v>
      </c>
      <c r="B3569">
        <v>16</v>
      </c>
      <c r="C3569" t="s">
        <v>15</v>
      </c>
      <c r="D3569">
        <v>0</v>
      </c>
      <c r="E3569" t="s">
        <v>38</v>
      </c>
      <c r="F3569">
        <v>229.36699999999999</v>
      </c>
      <c r="G3569" t="s">
        <v>17</v>
      </c>
      <c r="H3569">
        <v>1999</v>
      </c>
      <c r="I3569" t="s">
        <v>18</v>
      </c>
      <c r="J3569" t="s">
        <v>19</v>
      </c>
      <c r="K3569" t="s">
        <v>20</v>
      </c>
      <c r="L3569">
        <v>3536.6293000000001</v>
      </c>
      <c r="M3569" t="s">
        <v>38</v>
      </c>
      <c r="N3569" t="s">
        <v>36</v>
      </c>
      <c r="O3569" t="str">
        <f t="shared" si="110"/>
        <v xml:space="preserve">Tier 1-Supermarket </v>
      </c>
      <c r="P3569" s="1">
        <f t="shared" si="111"/>
        <v>7.389382031927703E-5</v>
      </c>
    </row>
    <row r="3570" spans="1:16" x14ac:dyDescent="0.3">
      <c r="A3570" t="s">
        <v>738</v>
      </c>
      <c r="B3570">
        <v>16</v>
      </c>
      <c r="C3570" t="s">
        <v>15</v>
      </c>
      <c r="D3570">
        <v>7.7200000000000005E-2</v>
      </c>
      <c r="E3570" t="s">
        <v>33</v>
      </c>
      <c r="F3570">
        <v>46.509</v>
      </c>
      <c r="G3570" t="s">
        <v>26</v>
      </c>
      <c r="H3570">
        <v>2009</v>
      </c>
      <c r="I3570" t="s">
        <v>18</v>
      </c>
      <c r="J3570" t="s">
        <v>27</v>
      </c>
      <c r="K3570" t="s">
        <v>28</v>
      </c>
      <c r="L3570">
        <v>454.0822</v>
      </c>
      <c r="M3570" t="s">
        <v>21</v>
      </c>
      <c r="N3570" t="s">
        <v>22</v>
      </c>
      <c r="O3570" t="str">
        <f t="shared" si="110"/>
        <v xml:space="preserve">Tier 3-Supermarket </v>
      </c>
      <c r="P3570" s="1">
        <f t="shared" si="111"/>
        <v>9.4875277137420138E-6</v>
      </c>
    </row>
    <row r="3571" spans="1:16" x14ac:dyDescent="0.3">
      <c r="A3571" t="s">
        <v>408</v>
      </c>
      <c r="B3571">
        <v>16</v>
      </c>
      <c r="C3571" t="s">
        <v>24</v>
      </c>
      <c r="D3571">
        <v>0.16619999999999999</v>
      </c>
      <c r="E3571" t="s">
        <v>47</v>
      </c>
      <c r="F3571">
        <v>87.585999999999999</v>
      </c>
      <c r="G3571" t="s">
        <v>34</v>
      </c>
      <c r="H3571">
        <v>1998</v>
      </c>
      <c r="J3571" t="s">
        <v>27</v>
      </c>
      <c r="K3571" t="s">
        <v>35</v>
      </c>
      <c r="L3571">
        <v>162.18780000000001</v>
      </c>
      <c r="M3571" t="s">
        <v>45</v>
      </c>
      <c r="N3571" t="s">
        <v>57</v>
      </c>
      <c r="O3571" t="str">
        <f t="shared" si="110"/>
        <v>Tier 3-Grocery Stor</v>
      </c>
      <c r="P3571" s="1">
        <f t="shared" si="111"/>
        <v>3.388728400564583E-6</v>
      </c>
    </row>
    <row r="3572" spans="1:16" x14ac:dyDescent="0.3">
      <c r="A3572" t="s">
        <v>167</v>
      </c>
      <c r="B3572">
        <v>16</v>
      </c>
      <c r="C3572" t="s">
        <v>15</v>
      </c>
      <c r="D3572">
        <v>6.1100000000000002E-2</v>
      </c>
      <c r="E3572" t="s">
        <v>110</v>
      </c>
      <c r="F3572">
        <v>223.44</v>
      </c>
      <c r="G3572" t="s">
        <v>26</v>
      </c>
      <c r="H3572">
        <v>2009</v>
      </c>
      <c r="I3572" t="s">
        <v>18</v>
      </c>
      <c r="J3572" t="s">
        <v>27</v>
      </c>
      <c r="K3572" t="s">
        <v>28</v>
      </c>
      <c r="L3572">
        <v>3632.5817999999999</v>
      </c>
      <c r="M3572" t="s">
        <v>45</v>
      </c>
      <c r="N3572" t="s">
        <v>22</v>
      </c>
      <c r="O3572" t="str">
        <f t="shared" si="110"/>
        <v xml:space="preserve">Tier 3-Supermarket </v>
      </c>
      <c r="P3572" s="1">
        <f t="shared" si="111"/>
        <v>7.5898637955715609E-5</v>
      </c>
    </row>
    <row r="3573" spans="1:16" x14ac:dyDescent="0.3">
      <c r="A3573" t="s">
        <v>1213</v>
      </c>
      <c r="B3573">
        <v>16</v>
      </c>
      <c r="C3573" t="s">
        <v>24</v>
      </c>
      <c r="D3573">
        <v>0.1074</v>
      </c>
      <c r="E3573" t="s">
        <v>42</v>
      </c>
      <c r="F3573">
        <v>182.56299999999999</v>
      </c>
      <c r="G3573" t="s">
        <v>51</v>
      </c>
      <c r="H3573">
        <v>2007</v>
      </c>
      <c r="J3573" t="s">
        <v>49</v>
      </c>
      <c r="K3573" t="s">
        <v>20</v>
      </c>
      <c r="L3573">
        <v>2954.5758000000001</v>
      </c>
      <c r="M3573" t="s">
        <v>21</v>
      </c>
      <c r="N3573" t="s">
        <v>57</v>
      </c>
      <c r="O3573" t="str">
        <f t="shared" si="110"/>
        <v xml:space="preserve">Tier 2-Supermarket </v>
      </c>
      <c r="P3573" s="1">
        <f t="shared" si="111"/>
        <v>6.1732478799766827E-5</v>
      </c>
    </row>
    <row r="3574" spans="1:16" x14ac:dyDescent="0.3">
      <c r="A3574" t="s">
        <v>564</v>
      </c>
      <c r="B3574">
        <v>16</v>
      </c>
      <c r="C3574" t="s">
        <v>24</v>
      </c>
      <c r="D3574">
        <v>1.7600000000000001E-2</v>
      </c>
      <c r="E3574" t="s">
        <v>31</v>
      </c>
      <c r="F3574">
        <v>49.171999999999997</v>
      </c>
      <c r="G3574" t="s">
        <v>54</v>
      </c>
      <c r="H3574">
        <v>1997</v>
      </c>
      <c r="I3574" t="s">
        <v>55</v>
      </c>
      <c r="J3574" t="s">
        <v>19</v>
      </c>
      <c r="K3574" t="s">
        <v>20</v>
      </c>
      <c r="L3574">
        <v>726.70309999999995</v>
      </c>
      <c r="M3574" t="s">
        <v>21</v>
      </c>
      <c r="N3574" t="s">
        <v>22</v>
      </c>
      <c r="O3574" t="str">
        <f t="shared" si="110"/>
        <v xml:space="preserve">Tier 1-Supermarket </v>
      </c>
      <c r="P3574" s="1">
        <f t="shared" si="111"/>
        <v>1.518362930965414E-5</v>
      </c>
    </row>
    <row r="3575" spans="1:16" x14ac:dyDescent="0.3">
      <c r="A3575" t="s">
        <v>408</v>
      </c>
      <c r="B3575">
        <v>16</v>
      </c>
      <c r="C3575" t="s">
        <v>24</v>
      </c>
      <c r="D3575">
        <v>9.9699999999999997E-2</v>
      </c>
      <c r="E3575" t="s">
        <v>47</v>
      </c>
      <c r="F3575">
        <v>88.686000000000007</v>
      </c>
      <c r="G3575" t="s">
        <v>26</v>
      </c>
      <c r="H3575">
        <v>2009</v>
      </c>
      <c r="I3575" t="s">
        <v>18</v>
      </c>
      <c r="J3575" t="s">
        <v>27</v>
      </c>
      <c r="K3575" t="s">
        <v>28</v>
      </c>
      <c r="L3575">
        <v>1043.7155</v>
      </c>
      <c r="M3575" t="s">
        <v>45</v>
      </c>
      <c r="N3575" t="s">
        <v>22</v>
      </c>
      <c r="O3575" t="str">
        <f t="shared" si="110"/>
        <v xml:space="preserve">Tier 3-Supermarket </v>
      </c>
      <c r="P3575" s="1">
        <f t="shared" si="111"/>
        <v>2.1807240476530687E-5</v>
      </c>
    </row>
    <row r="3576" spans="1:16" x14ac:dyDescent="0.3">
      <c r="A3576" t="s">
        <v>1208</v>
      </c>
      <c r="B3576">
        <v>16</v>
      </c>
      <c r="C3576" t="s">
        <v>24</v>
      </c>
      <c r="D3576">
        <v>0.1162</v>
      </c>
      <c r="E3576" t="s">
        <v>33</v>
      </c>
      <c r="F3576">
        <v>58.924999999999997</v>
      </c>
      <c r="G3576" t="s">
        <v>51</v>
      </c>
      <c r="H3576">
        <v>2007</v>
      </c>
      <c r="J3576" t="s">
        <v>49</v>
      </c>
      <c r="K3576" t="s">
        <v>20</v>
      </c>
      <c r="L3576">
        <v>815.69539999999995</v>
      </c>
      <c r="M3576" t="s">
        <v>21</v>
      </c>
      <c r="N3576" t="s">
        <v>57</v>
      </c>
      <c r="O3576" t="str">
        <f t="shared" si="110"/>
        <v xml:space="preserve">Tier 2-Supermarket </v>
      </c>
      <c r="P3576" s="1">
        <f t="shared" si="111"/>
        <v>1.7043021535466213E-5</v>
      </c>
    </row>
    <row r="3577" spans="1:16" x14ac:dyDescent="0.3">
      <c r="A3577" t="s">
        <v>91</v>
      </c>
      <c r="B3577">
        <v>15.85</v>
      </c>
      <c r="C3577" t="s">
        <v>24</v>
      </c>
      <c r="D3577">
        <v>0.1216</v>
      </c>
      <c r="E3577" t="s">
        <v>42</v>
      </c>
      <c r="F3577">
        <v>60.622</v>
      </c>
      <c r="G3577" t="s">
        <v>54</v>
      </c>
      <c r="H3577">
        <v>1997</v>
      </c>
      <c r="I3577" t="s">
        <v>55</v>
      </c>
      <c r="J3577" t="s">
        <v>19</v>
      </c>
      <c r="K3577" t="s">
        <v>20</v>
      </c>
      <c r="L3577">
        <v>2576.6460000000002</v>
      </c>
      <c r="M3577" t="s">
        <v>21</v>
      </c>
      <c r="N3577" t="s">
        <v>57</v>
      </c>
      <c r="O3577" t="str">
        <f t="shared" si="110"/>
        <v xml:space="preserve">Tier 1-Supermarket </v>
      </c>
      <c r="P3577" s="1">
        <f t="shared" si="111"/>
        <v>5.3836068301075236E-5</v>
      </c>
    </row>
    <row r="3578" spans="1:16" x14ac:dyDescent="0.3">
      <c r="A3578" t="s">
        <v>91</v>
      </c>
      <c r="B3578">
        <v>15.85</v>
      </c>
      <c r="C3578" t="s">
        <v>24</v>
      </c>
      <c r="D3578">
        <v>0.1215</v>
      </c>
      <c r="E3578" t="s">
        <v>42</v>
      </c>
      <c r="F3578">
        <v>59.222000000000001</v>
      </c>
      <c r="G3578" t="s">
        <v>39</v>
      </c>
      <c r="H3578">
        <v>1987</v>
      </c>
      <c r="I3578" t="s">
        <v>40</v>
      </c>
      <c r="J3578" t="s">
        <v>27</v>
      </c>
      <c r="K3578" t="s">
        <v>20</v>
      </c>
      <c r="L3578">
        <v>599.22</v>
      </c>
      <c r="M3578" t="s">
        <v>21</v>
      </c>
      <c r="N3578" t="s">
        <v>57</v>
      </c>
      <c r="O3578" t="str">
        <f t="shared" si="110"/>
        <v xml:space="preserve">Tier 3-Supermarket </v>
      </c>
      <c r="P3578" s="1">
        <f t="shared" si="111"/>
        <v>1.2520015883970985E-5</v>
      </c>
    </row>
    <row r="3579" spans="1:16" x14ac:dyDescent="0.3">
      <c r="A3579" t="s">
        <v>224</v>
      </c>
      <c r="B3579">
        <v>15.85</v>
      </c>
      <c r="C3579" t="s">
        <v>24</v>
      </c>
      <c r="D3579">
        <v>0.11</v>
      </c>
      <c r="E3579" t="s">
        <v>47</v>
      </c>
      <c r="F3579">
        <v>37.250999999999998</v>
      </c>
      <c r="G3579" t="s">
        <v>54</v>
      </c>
      <c r="H3579">
        <v>1997</v>
      </c>
      <c r="I3579" t="s">
        <v>55</v>
      </c>
      <c r="J3579" t="s">
        <v>19</v>
      </c>
      <c r="K3579" t="s">
        <v>20</v>
      </c>
      <c r="L3579">
        <v>265.6542</v>
      </c>
      <c r="M3579" t="s">
        <v>45</v>
      </c>
      <c r="N3579" t="s">
        <v>57</v>
      </c>
      <c r="O3579" t="str">
        <f t="shared" si="110"/>
        <v xml:space="preserve">Tier 1-Supermarket </v>
      </c>
      <c r="P3579" s="1">
        <f t="shared" si="111"/>
        <v>5.5505403752271362E-6</v>
      </c>
    </row>
    <row r="3580" spans="1:16" x14ac:dyDescent="0.3">
      <c r="A3580" t="s">
        <v>230</v>
      </c>
      <c r="B3580">
        <v>15.85</v>
      </c>
      <c r="C3580" t="s">
        <v>15</v>
      </c>
      <c r="D3580">
        <v>2.06E-2</v>
      </c>
      <c r="E3580" t="s">
        <v>38</v>
      </c>
      <c r="F3580">
        <v>42.710999999999999</v>
      </c>
      <c r="G3580" t="s">
        <v>51</v>
      </c>
      <c r="H3580">
        <v>2007</v>
      </c>
      <c r="J3580" t="s">
        <v>49</v>
      </c>
      <c r="K3580" t="s">
        <v>20</v>
      </c>
      <c r="L3580">
        <v>639.16800000000001</v>
      </c>
      <c r="M3580" t="s">
        <v>38</v>
      </c>
      <c r="N3580" t="s">
        <v>22</v>
      </c>
      <c r="O3580" t="str">
        <f t="shared" si="110"/>
        <v xml:space="preserve">Tier 2-Supermarket </v>
      </c>
      <c r="P3580" s="1">
        <f t="shared" si="111"/>
        <v>1.3354683609569049E-5</v>
      </c>
    </row>
    <row r="3581" spans="1:16" x14ac:dyDescent="0.3">
      <c r="A3581" t="s">
        <v>253</v>
      </c>
      <c r="B3581">
        <v>15.85</v>
      </c>
      <c r="C3581" t="s">
        <v>15</v>
      </c>
      <c r="D3581">
        <v>4.3499999999999997E-2</v>
      </c>
      <c r="E3581" t="s">
        <v>110</v>
      </c>
      <c r="F3581">
        <v>36.716000000000001</v>
      </c>
      <c r="G3581" t="s">
        <v>51</v>
      </c>
      <c r="H3581">
        <v>2007</v>
      </c>
      <c r="J3581" t="s">
        <v>49</v>
      </c>
      <c r="K3581" t="s">
        <v>20</v>
      </c>
      <c r="L3581">
        <v>308.93119999999999</v>
      </c>
      <c r="M3581" t="s">
        <v>45</v>
      </c>
      <c r="N3581" t="s">
        <v>22</v>
      </c>
      <c r="O3581" t="str">
        <f t="shared" si="110"/>
        <v xml:space="preserve">Tier 2-Supermarket </v>
      </c>
      <c r="P3581" s="1">
        <f t="shared" si="111"/>
        <v>6.4547637446250402E-6</v>
      </c>
    </row>
    <row r="3582" spans="1:16" x14ac:dyDescent="0.3">
      <c r="A3582" t="s">
        <v>306</v>
      </c>
      <c r="B3582">
        <v>15.85</v>
      </c>
      <c r="C3582" t="s">
        <v>15</v>
      </c>
      <c r="D3582">
        <v>0.10780000000000001</v>
      </c>
      <c r="E3582" t="s">
        <v>25</v>
      </c>
      <c r="F3582">
        <v>59.59</v>
      </c>
      <c r="G3582" t="s">
        <v>17</v>
      </c>
      <c r="H3582">
        <v>1999</v>
      </c>
      <c r="I3582" t="s">
        <v>18</v>
      </c>
      <c r="J3582" t="s">
        <v>19</v>
      </c>
      <c r="K3582" t="s">
        <v>20</v>
      </c>
      <c r="L3582">
        <v>703.08479999999997</v>
      </c>
      <c r="M3582" t="s">
        <v>29</v>
      </c>
      <c r="N3582" t="s">
        <v>57</v>
      </c>
      <c r="O3582" t="str">
        <f t="shared" si="110"/>
        <v xml:space="preserve">Tier 1-Supermarket </v>
      </c>
      <c r="P3582" s="1">
        <f t="shared" si="111"/>
        <v>1.4690151970525955E-5</v>
      </c>
    </row>
    <row r="3583" spans="1:16" x14ac:dyDescent="0.3">
      <c r="A3583" t="s">
        <v>338</v>
      </c>
      <c r="B3583">
        <v>15.85</v>
      </c>
      <c r="C3583" t="s">
        <v>15</v>
      </c>
      <c r="D3583">
        <v>0</v>
      </c>
      <c r="E3583" t="s">
        <v>86</v>
      </c>
      <c r="F3583">
        <v>96.409000000000006</v>
      </c>
      <c r="G3583" t="s">
        <v>65</v>
      </c>
      <c r="H3583">
        <v>2004</v>
      </c>
      <c r="I3583" t="s">
        <v>55</v>
      </c>
      <c r="J3583" t="s">
        <v>49</v>
      </c>
      <c r="K3583" t="s">
        <v>20</v>
      </c>
      <c r="L3583">
        <v>1237.7221999999999</v>
      </c>
      <c r="M3583" t="s">
        <v>45</v>
      </c>
      <c r="N3583" t="s">
        <v>36</v>
      </c>
      <c r="O3583" t="str">
        <f t="shared" si="110"/>
        <v xml:space="preserve">Tier 2-Supermarket </v>
      </c>
      <c r="P3583" s="1">
        <f t="shared" si="111"/>
        <v>2.5860788364780064E-5</v>
      </c>
    </row>
    <row r="3584" spans="1:16" x14ac:dyDescent="0.3">
      <c r="A3584" t="s">
        <v>385</v>
      </c>
      <c r="B3584">
        <v>15.85</v>
      </c>
      <c r="C3584" t="s">
        <v>15</v>
      </c>
      <c r="D3584">
        <v>7.9000000000000001E-2</v>
      </c>
      <c r="E3584" t="s">
        <v>86</v>
      </c>
      <c r="F3584">
        <v>38.651000000000003</v>
      </c>
      <c r="G3584" t="s">
        <v>51</v>
      </c>
      <c r="H3584">
        <v>2007</v>
      </c>
      <c r="J3584" t="s">
        <v>49</v>
      </c>
      <c r="K3584" t="s">
        <v>20</v>
      </c>
      <c r="L3584">
        <v>759.01199999999994</v>
      </c>
      <c r="M3584" t="s">
        <v>45</v>
      </c>
      <c r="N3584" t="s">
        <v>22</v>
      </c>
      <c r="O3584" t="str">
        <f t="shared" si="110"/>
        <v xml:space="preserve">Tier 2-Supermarket </v>
      </c>
      <c r="P3584" s="1">
        <f t="shared" si="111"/>
        <v>1.5858686786363246E-5</v>
      </c>
    </row>
    <row r="3585" spans="1:16" x14ac:dyDescent="0.3">
      <c r="A3585" t="s">
        <v>595</v>
      </c>
      <c r="B3585">
        <v>15.85</v>
      </c>
      <c r="C3585" t="s">
        <v>15</v>
      </c>
      <c r="D3585">
        <v>0</v>
      </c>
      <c r="E3585" t="s">
        <v>79</v>
      </c>
      <c r="F3585">
        <v>174.73699999999999</v>
      </c>
      <c r="G3585" t="s">
        <v>51</v>
      </c>
      <c r="H3585">
        <v>2007</v>
      </c>
      <c r="J3585" t="s">
        <v>49</v>
      </c>
      <c r="K3585" t="s">
        <v>20</v>
      </c>
      <c r="L3585">
        <v>2822.9920000000002</v>
      </c>
      <c r="M3585" t="s">
        <v>21</v>
      </c>
      <c r="N3585" t="s">
        <v>36</v>
      </c>
      <c r="O3585" t="str">
        <f t="shared" si="110"/>
        <v xml:space="preserve">Tier 2-Supermarket </v>
      </c>
      <c r="P3585" s="1">
        <f t="shared" si="111"/>
        <v>5.898318594226331E-5</v>
      </c>
    </row>
    <row r="3586" spans="1:16" x14ac:dyDescent="0.3">
      <c r="A3586" t="s">
        <v>736</v>
      </c>
      <c r="B3586">
        <v>15.85</v>
      </c>
      <c r="C3586" t="s">
        <v>15</v>
      </c>
      <c r="D3586">
        <v>6.9099999999999995E-2</v>
      </c>
      <c r="E3586" t="s">
        <v>79</v>
      </c>
      <c r="F3586">
        <v>218.71700000000001</v>
      </c>
      <c r="G3586" t="s">
        <v>65</v>
      </c>
      <c r="H3586">
        <v>2004</v>
      </c>
      <c r="I3586" t="s">
        <v>55</v>
      </c>
      <c r="J3586" t="s">
        <v>49</v>
      </c>
      <c r="K3586" t="s">
        <v>20</v>
      </c>
      <c r="L3586">
        <v>1088.5830000000001</v>
      </c>
      <c r="M3586" t="s">
        <v>21</v>
      </c>
      <c r="N3586" t="s">
        <v>22</v>
      </c>
      <c r="O3586" t="str">
        <f t="shared" ref="O3586:O3649" si="112">_xlfn.CONCAT(J3586,"-", LEFT(K3586,12))</f>
        <v xml:space="preserve">Tier 2-Supermarket </v>
      </c>
      <c r="P3586" s="1">
        <f t="shared" ref="P3586:P3649" si="113">L3586/SUM(L:L)</f>
        <v>2.2744695522547289E-5</v>
      </c>
    </row>
    <row r="3587" spans="1:16" x14ac:dyDescent="0.3">
      <c r="A3587" t="s">
        <v>890</v>
      </c>
      <c r="B3587">
        <v>15.85</v>
      </c>
      <c r="C3587" t="s">
        <v>24</v>
      </c>
      <c r="D3587">
        <v>7.1000000000000004E-3</v>
      </c>
      <c r="E3587" t="s">
        <v>44</v>
      </c>
      <c r="F3587">
        <v>40.847999999999999</v>
      </c>
      <c r="G3587" t="s">
        <v>39</v>
      </c>
      <c r="H3587">
        <v>1987</v>
      </c>
      <c r="I3587" t="s">
        <v>40</v>
      </c>
      <c r="J3587" t="s">
        <v>27</v>
      </c>
      <c r="K3587" t="s">
        <v>20</v>
      </c>
      <c r="L3587">
        <v>679.11599999999999</v>
      </c>
      <c r="M3587" t="s">
        <v>45</v>
      </c>
      <c r="N3587" t="s">
        <v>22</v>
      </c>
      <c r="O3587" t="str">
        <f t="shared" si="112"/>
        <v xml:space="preserve">Tier 3-Supermarket </v>
      </c>
      <c r="P3587" s="1">
        <f t="shared" si="113"/>
        <v>1.4189351335167115E-5</v>
      </c>
    </row>
    <row r="3588" spans="1:16" x14ac:dyDescent="0.3">
      <c r="A3588" t="s">
        <v>253</v>
      </c>
      <c r="B3588">
        <v>15.85</v>
      </c>
      <c r="C3588" t="s">
        <v>15</v>
      </c>
      <c r="D3588">
        <v>4.3200000000000002E-2</v>
      </c>
      <c r="E3588" t="s">
        <v>110</v>
      </c>
      <c r="F3588">
        <v>37.515999999999998</v>
      </c>
      <c r="G3588" t="s">
        <v>65</v>
      </c>
      <c r="H3588">
        <v>2004</v>
      </c>
      <c r="I3588" t="s">
        <v>55</v>
      </c>
      <c r="J3588" t="s">
        <v>49</v>
      </c>
      <c r="K3588" t="s">
        <v>20</v>
      </c>
      <c r="L3588">
        <v>270.31479999999999</v>
      </c>
      <c r="M3588" t="s">
        <v>45</v>
      </c>
      <c r="N3588" t="s">
        <v>22</v>
      </c>
      <c r="O3588" t="str">
        <f t="shared" si="112"/>
        <v xml:space="preserve">Tier 2-Supermarket </v>
      </c>
      <c r="P3588" s="1">
        <f t="shared" si="113"/>
        <v>5.6479182765469101E-6</v>
      </c>
    </row>
    <row r="3589" spans="1:16" x14ac:dyDescent="0.3">
      <c r="A3589" t="s">
        <v>253</v>
      </c>
      <c r="B3589">
        <v>15.85</v>
      </c>
      <c r="C3589" t="s">
        <v>15</v>
      </c>
      <c r="D3589">
        <v>4.3200000000000002E-2</v>
      </c>
      <c r="E3589" t="s">
        <v>110</v>
      </c>
      <c r="F3589">
        <v>38.316000000000003</v>
      </c>
      <c r="G3589" t="s">
        <v>54</v>
      </c>
      <c r="H3589">
        <v>1997</v>
      </c>
      <c r="I3589" t="s">
        <v>55</v>
      </c>
      <c r="J3589" t="s">
        <v>19</v>
      </c>
      <c r="K3589" t="s">
        <v>20</v>
      </c>
      <c r="L3589">
        <v>540.62959999999998</v>
      </c>
      <c r="M3589" t="s">
        <v>45</v>
      </c>
      <c r="N3589" t="s">
        <v>22</v>
      </c>
      <c r="O3589" t="str">
        <f t="shared" si="112"/>
        <v xml:space="preserve">Tier 1-Supermarket </v>
      </c>
      <c r="P3589" s="1">
        <f t="shared" si="113"/>
        <v>1.129583655309382E-5</v>
      </c>
    </row>
    <row r="3590" spans="1:16" x14ac:dyDescent="0.3">
      <c r="A3590" t="s">
        <v>736</v>
      </c>
      <c r="B3590">
        <v>15.85</v>
      </c>
      <c r="C3590" t="s">
        <v>15</v>
      </c>
      <c r="D3590">
        <v>0.1157</v>
      </c>
      <c r="E3590" t="s">
        <v>79</v>
      </c>
      <c r="F3590">
        <v>218.31700000000001</v>
      </c>
      <c r="G3590" t="s">
        <v>34</v>
      </c>
      <c r="H3590">
        <v>1998</v>
      </c>
      <c r="J3590" t="s">
        <v>27</v>
      </c>
      <c r="K3590" t="s">
        <v>35</v>
      </c>
      <c r="L3590">
        <v>435.4332</v>
      </c>
      <c r="M3590" t="s">
        <v>21</v>
      </c>
      <c r="N3590" t="s">
        <v>57</v>
      </c>
      <c r="O3590" t="str">
        <f t="shared" si="112"/>
        <v>Tier 3-Grocery Stor</v>
      </c>
      <c r="P3590" s="1">
        <f t="shared" si="113"/>
        <v>9.0978782090189149E-6</v>
      </c>
    </row>
    <row r="3591" spans="1:16" x14ac:dyDescent="0.3">
      <c r="A3591" t="s">
        <v>976</v>
      </c>
      <c r="B3591">
        <v>15.85</v>
      </c>
      <c r="C3591" t="s">
        <v>15</v>
      </c>
      <c r="D3591">
        <v>5.7500000000000002E-2</v>
      </c>
      <c r="E3591" t="s">
        <v>44</v>
      </c>
      <c r="F3591">
        <v>55.896000000000001</v>
      </c>
      <c r="G3591" t="s">
        <v>26</v>
      </c>
      <c r="H3591">
        <v>2009</v>
      </c>
      <c r="I3591" t="s">
        <v>18</v>
      </c>
      <c r="J3591" t="s">
        <v>27</v>
      </c>
      <c r="K3591" t="s">
        <v>28</v>
      </c>
      <c r="L3591">
        <v>491.36040000000003</v>
      </c>
      <c r="M3591" t="s">
        <v>45</v>
      </c>
      <c r="N3591" t="s">
        <v>22</v>
      </c>
      <c r="O3591" t="str">
        <f t="shared" si="112"/>
        <v xml:space="preserve">Tier 3-Supermarket </v>
      </c>
      <c r="P3591" s="1">
        <f t="shared" si="113"/>
        <v>1.0266413024856208E-5</v>
      </c>
    </row>
    <row r="3592" spans="1:16" x14ac:dyDescent="0.3">
      <c r="A3592" t="s">
        <v>230</v>
      </c>
      <c r="B3592">
        <v>15.85</v>
      </c>
      <c r="C3592" t="s">
        <v>15</v>
      </c>
      <c r="D3592">
        <v>2.0500000000000001E-2</v>
      </c>
      <c r="E3592" t="s">
        <v>38</v>
      </c>
      <c r="F3592">
        <v>44.011000000000003</v>
      </c>
      <c r="G3592" t="s">
        <v>54</v>
      </c>
      <c r="H3592">
        <v>1997</v>
      </c>
      <c r="I3592" t="s">
        <v>55</v>
      </c>
      <c r="J3592" t="s">
        <v>19</v>
      </c>
      <c r="K3592" t="s">
        <v>20</v>
      </c>
      <c r="L3592">
        <v>468.72320000000002</v>
      </c>
      <c r="M3592" t="s">
        <v>38</v>
      </c>
      <c r="N3592" t="s">
        <v>22</v>
      </c>
      <c r="O3592" t="str">
        <f t="shared" si="112"/>
        <v xml:space="preserve">Tier 1-Supermarket </v>
      </c>
      <c r="P3592" s="1">
        <f t="shared" si="113"/>
        <v>9.7934346470173042E-6</v>
      </c>
    </row>
    <row r="3593" spans="1:16" x14ac:dyDescent="0.3">
      <c r="A3593" t="s">
        <v>230</v>
      </c>
      <c r="B3593">
        <v>15.85</v>
      </c>
      <c r="C3593" t="s">
        <v>15</v>
      </c>
      <c r="D3593">
        <v>2.0500000000000001E-2</v>
      </c>
      <c r="E3593" t="s">
        <v>38</v>
      </c>
      <c r="F3593">
        <v>42.511000000000003</v>
      </c>
      <c r="G3593" t="s">
        <v>17</v>
      </c>
      <c r="H3593">
        <v>1999</v>
      </c>
      <c r="I3593" t="s">
        <v>18</v>
      </c>
      <c r="J3593" t="s">
        <v>19</v>
      </c>
      <c r="K3593" t="s">
        <v>20</v>
      </c>
      <c r="L3593">
        <v>852.22400000000005</v>
      </c>
      <c r="M3593" t="s">
        <v>38</v>
      </c>
      <c r="N3593" t="s">
        <v>22</v>
      </c>
      <c r="O3593" t="str">
        <f t="shared" si="112"/>
        <v xml:space="preserve">Tier 1-Supermarket </v>
      </c>
      <c r="P3593" s="1">
        <f t="shared" si="113"/>
        <v>1.7806244812758734E-5</v>
      </c>
    </row>
    <row r="3594" spans="1:16" x14ac:dyDescent="0.3">
      <c r="A3594" t="s">
        <v>306</v>
      </c>
      <c r="B3594">
        <v>15.85</v>
      </c>
      <c r="C3594" t="s">
        <v>15</v>
      </c>
      <c r="D3594">
        <v>0.1082</v>
      </c>
      <c r="E3594" t="s">
        <v>25</v>
      </c>
      <c r="F3594">
        <v>58.39</v>
      </c>
      <c r="G3594" t="s">
        <v>51</v>
      </c>
      <c r="H3594">
        <v>2007</v>
      </c>
      <c r="J3594" t="s">
        <v>49</v>
      </c>
      <c r="K3594" t="s">
        <v>20</v>
      </c>
      <c r="L3594">
        <v>468.72320000000002</v>
      </c>
      <c r="M3594" t="s">
        <v>29</v>
      </c>
      <c r="N3594" t="s">
        <v>57</v>
      </c>
      <c r="O3594" t="str">
        <f t="shared" si="112"/>
        <v xml:space="preserve">Tier 2-Supermarket </v>
      </c>
      <c r="P3594" s="1">
        <f t="shared" si="113"/>
        <v>9.7934346470173042E-6</v>
      </c>
    </row>
    <row r="3595" spans="1:16" x14ac:dyDescent="0.3">
      <c r="A3595" t="s">
        <v>976</v>
      </c>
      <c r="B3595">
        <v>15.85</v>
      </c>
      <c r="C3595" t="s">
        <v>15</v>
      </c>
      <c r="D3595">
        <v>5.7299999999999997E-2</v>
      </c>
      <c r="E3595" t="s">
        <v>44</v>
      </c>
      <c r="F3595">
        <v>53.396000000000001</v>
      </c>
      <c r="G3595" t="s">
        <v>65</v>
      </c>
      <c r="H3595">
        <v>2004</v>
      </c>
      <c r="I3595" t="s">
        <v>55</v>
      </c>
      <c r="J3595" t="s">
        <v>49</v>
      </c>
      <c r="K3595" t="s">
        <v>20</v>
      </c>
      <c r="L3595">
        <v>600.55160000000001</v>
      </c>
      <c r="M3595" t="s">
        <v>45</v>
      </c>
      <c r="N3595" t="s">
        <v>22</v>
      </c>
      <c r="O3595" t="str">
        <f t="shared" si="112"/>
        <v xml:space="preserve">Tier 2-Supermarket </v>
      </c>
      <c r="P3595" s="1">
        <f t="shared" si="113"/>
        <v>1.2547838141490921E-5</v>
      </c>
    </row>
    <row r="3596" spans="1:16" x14ac:dyDescent="0.3">
      <c r="A3596" t="s">
        <v>976</v>
      </c>
      <c r="B3596">
        <v>15.85</v>
      </c>
      <c r="C3596" t="s">
        <v>15</v>
      </c>
      <c r="D3596">
        <v>5.7299999999999997E-2</v>
      </c>
      <c r="E3596" t="s">
        <v>44</v>
      </c>
      <c r="F3596">
        <v>53.396000000000001</v>
      </c>
      <c r="G3596" t="s">
        <v>54</v>
      </c>
      <c r="H3596">
        <v>1997</v>
      </c>
      <c r="I3596" t="s">
        <v>55</v>
      </c>
      <c r="J3596" t="s">
        <v>19</v>
      </c>
      <c r="K3596" t="s">
        <v>20</v>
      </c>
      <c r="L3596">
        <v>1364.89</v>
      </c>
      <c r="M3596" t="s">
        <v>45</v>
      </c>
      <c r="N3596" t="s">
        <v>22</v>
      </c>
      <c r="O3596" t="str">
        <f t="shared" si="112"/>
        <v xml:space="preserve">Tier 1-Supermarket </v>
      </c>
      <c r="P3596" s="1">
        <f t="shared" si="113"/>
        <v>2.8517813957933909E-5</v>
      </c>
    </row>
    <row r="3597" spans="1:16" x14ac:dyDescent="0.3">
      <c r="A3597" t="s">
        <v>595</v>
      </c>
      <c r="B3597">
        <v>15.85</v>
      </c>
      <c r="C3597" t="s">
        <v>15</v>
      </c>
      <c r="D3597">
        <v>0.13689999999999999</v>
      </c>
      <c r="E3597" t="s">
        <v>79</v>
      </c>
      <c r="F3597">
        <v>176.43700000000001</v>
      </c>
      <c r="G3597" t="s">
        <v>34</v>
      </c>
      <c r="H3597">
        <v>1998</v>
      </c>
      <c r="J3597" t="s">
        <v>27</v>
      </c>
      <c r="K3597" t="s">
        <v>35</v>
      </c>
      <c r="L3597">
        <v>529.31100000000004</v>
      </c>
      <c r="M3597" t="s">
        <v>21</v>
      </c>
      <c r="N3597" t="s">
        <v>57</v>
      </c>
      <c r="O3597" t="str">
        <f t="shared" si="112"/>
        <v>Tier 3-Grocery Stor</v>
      </c>
      <c r="P3597" s="1">
        <f t="shared" si="113"/>
        <v>1.105934736417437E-5</v>
      </c>
    </row>
    <row r="3598" spans="1:16" x14ac:dyDescent="0.3">
      <c r="A3598" t="s">
        <v>253</v>
      </c>
      <c r="B3598">
        <v>15.85</v>
      </c>
      <c r="C3598" t="s">
        <v>15</v>
      </c>
      <c r="D3598">
        <v>4.3299999999999998E-2</v>
      </c>
      <c r="E3598" t="s">
        <v>110</v>
      </c>
      <c r="F3598">
        <v>39.616</v>
      </c>
      <c r="G3598" t="s">
        <v>48</v>
      </c>
      <c r="H3598">
        <v>2002</v>
      </c>
      <c r="J3598" t="s">
        <v>49</v>
      </c>
      <c r="K3598" t="s">
        <v>20</v>
      </c>
      <c r="L3598">
        <v>1004.0264</v>
      </c>
      <c r="M3598" t="s">
        <v>45</v>
      </c>
      <c r="N3598" t="s">
        <v>22</v>
      </c>
      <c r="O3598" t="str">
        <f t="shared" si="112"/>
        <v xml:space="preserve">Tier 2-Supermarket </v>
      </c>
      <c r="P3598" s="1">
        <f t="shared" si="113"/>
        <v>2.097798217003138E-5</v>
      </c>
    </row>
    <row r="3599" spans="1:16" x14ac:dyDescent="0.3">
      <c r="A3599" t="s">
        <v>736</v>
      </c>
      <c r="B3599">
        <v>15.85</v>
      </c>
      <c r="C3599" t="s">
        <v>15</v>
      </c>
      <c r="D3599">
        <v>6.9500000000000006E-2</v>
      </c>
      <c r="E3599" t="s">
        <v>79</v>
      </c>
      <c r="F3599">
        <v>218.21700000000001</v>
      </c>
      <c r="G3599" t="s">
        <v>51</v>
      </c>
      <c r="H3599">
        <v>2007</v>
      </c>
      <c r="J3599" t="s">
        <v>49</v>
      </c>
      <c r="K3599" t="s">
        <v>20</v>
      </c>
      <c r="L3599">
        <v>4789.7651999999998</v>
      </c>
      <c r="M3599" t="s">
        <v>21</v>
      </c>
      <c r="N3599" t="s">
        <v>22</v>
      </c>
      <c r="O3599" t="str">
        <f t="shared" si="112"/>
        <v xml:space="preserve">Tier 2-Supermarket </v>
      </c>
      <c r="P3599" s="1">
        <f t="shared" si="113"/>
        <v>1.0007666029920806E-4</v>
      </c>
    </row>
    <row r="3600" spans="1:16" x14ac:dyDescent="0.3">
      <c r="A3600" t="s">
        <v>306</v>
      </c>
      <c r="B3600">
        <v>15.85</v>
      </c>
      <c r="C3600" t="s">
        <v>15</v>
      </c>
      <c r="D3600">
        <v>0.18010000000000001</v>
      </c>
      <c r="E3600" t="s">
        <v>25</v>
      </c>
      <c r="F3600">
        <v>57.39</v>
      </c>
      <c r="G3600" t="s">
        <v>34</v>
      </c>
      <c r="H3600">
        <v>1998</v>
      </c>
      <c r="J3600" t="s">
        <v>27</v>
      </c>
      <c r="K3600" t="s">
        <v>35</v>
      </c>
      <c r="L3600">
        <v>117.1808</v>
      </c>
      <c r="M3600" t="s">
        <v>29</v>
      </c>
      <c r="N3600" t="s">
        <v>57</v>
      </c>
      <c r="O3600" t="str">
        <f t="shared" si="112"/>
        <v>Tier 3-Grocery Stor</v>
      </c>
      <c r="P3600" s="1">
        <f t="shared" si="113"/>
        <v>2.448358661754326E-6</v>
      </c>
    </row>
    <row r="3601" spans="1:16" x14ac:dyDescent="0.3">
      <c r="A3601" t="s">
        <v>595</v>
      </c>
      <c r="B3601">
        <v>15.85</v>
      </c>
      <c r="C3601" t="s">
        <v>15</v>
      </c>
      <c r="D3601">
        <v>8.2000000000000003E-2</v>
      </c>
      <c r="E3601" t="s">
        <v>79</v>
      </c>
      <c r="F3601">
        <v>176.23699999999999</v>
      </c>
      <c r="G3601" t="s">
        <v>48</v>
      </c>
      <c r="H3601">
        <v>2002</v>
      </c>
      <c r="J3601" t="s">
        <v>49</v>
      </c>
      <c r="K3601" t="s">
        <v>20</v>
      </c>
      <c r="L3601">
        <v>2646.5549999999998</v>
      </c>
      <c r="M3601" t="s">
        <v>21</v>
      </c>
      <c r="N3601" t="s">
        <v>22</v>
      </c>
      <c r="O3601" t="str">
        <f t="shared" si="112"/>
        <v xml:space="preserve">Tier 2-Supermarket </v>
      </c>
      <c r="P3601" s="1">
        <f t="shared" si="113"/>
        <v>5.529673682087184E-5</v>
      </c>
    </row>
    <row r="3602" spans="1:16" x14ac:dyDescent="0.3">
      <c r="A3602" t="s">
        <v>338</v>
      </c>
      <c r="B3602">
        <v>15.85</v>
      </c>
      <c r="C3602" t="s">
        <v>15</v>
      </c>
      <c r="D3602">
        <v>0.22850000000000001</v>
      </c>
      <c r="E3602" t="s">
        <v>86</v>
      </c>
      <c r="F3602">
        <v>93.308999999999997</v>
      </c>
      <c r="G3602" t="s">
        <v>34</v>
      </c>
      <c r="H3602">
        <v>1998</v>
      </c>
      <c r="J3602" t="s">
        <v>27</v>
      </c>
      <c r="K3602" t="s">
        <v>35</v>
      </c>
      <c r="L3602">
        <v>285.62819999999999</v>
      </c>
      <c r="M3602" t="s">
        <v>45</v>
      </c>
      <c r="N3602" t="s">
        <v>57</v>
      </c>
      <c r="O3602" t="str">
        <f t="shared" si="112"/>
        <v>Tier 3-Grocery Stor</v>
      </c>
      <c r="P3602" s="1">
        <f t="shared" si="113"/>
        <v>5.9678742380261691E-6</v>
      </c>
    </row>
    <row r="3603" spans="1:16" x14ac:dyDescent="0.3">
      <c r="A3603" t="s">
        <v>385</v>
      </c>
      <c r="B3603">
        <v>15.85</v>
      </c>
      <c r="C3603" t="s">
        <v>15</v>
      </c>
      <c r="D3603">
        <v>7.85E-2</v>
      </c>
      <c r="E3603" t="s">
        <v>86</v>
      </c>
      <c r="F3603">
        <v>39.951000000000001</v>
      </c>
      <c r="G3603" t="s">
        <v>39</v>
      </c>
      <c r="H3603">
        <v>1987</v>
      </c>
      <c r="I3603" t="s">
        <v>40</v>
      </c>
      <c r="J3603" t="s">
        <v>27</v>
      </c>
      <c r="K3603" t="s">
        <v>20</v>
      </c>
      <c r="L3603">
        <v>645.16020000000003</v>
      </c>
      <c r="M3603" t="s">
        <v>45</v>
      </c>
      <c r="N3603" t="s">
        <v>22</v>
      </c>
      <c r="O3603" t="str">
        <f t="shared" si="112"/>
        <v xml:space="preserve">Tier 3-Supermarket </v>
      </c>
      <c r="P3603" s="1">
        <f t="shared" si="113"/>
        <v>1.347988376840876E-5</v>
      </c>
    </row>
    <row r="3604" spans="1:16" x14ac:dyDescent="0.3">
      <c r="A3604" t="s">
        <v>306</v>
      </c>
      <c r="B3604">
        <v>15.85</v>
      </c>
      <c r="C3604" t="s">
        <v>15</v>
      </c>
      <c r="D3604">
        <v>0.108</v>
      </c>
      <c r="E3604" t="s">
        <v>25</v>
      </c>
      <c r="F3604">
        <v>57.39</v>
      </c>
      <c r="G3604" t="s">
        <v>26</v>
      </c>
      <c r="H3604">
        <v>2009</v>
      </c>
      <c r="I3604" t="s">
        <v>18</v>
      </c>
      <c r="J3604" t="s">
        <v>27</v>
      </c>
      <c r="K3604" t="s">
        <v>28</v>
      </c>
      <c r="L3604">
        <v>703.08479999999997</v>
      </c>
      <c r="M3604" t="s">
        <v>29</v>
      </c>
      <c r="N3604" t="s">
        <v>57</v>
      </c>
      <c r="O3604" t="str">
        <f t="shared" si="112"/>
        <v xml:space="preserve">Tier 3-Supermarket </v>
      </c>
      <c r="P3604" s="1">
        <f t="shared" si="113"/>
        <v>1.4690151970525955E-5</v>
      </c>
    </row>
    <row r="3605" spans="1:16" x14ac:dyDescent="0.3">
      <c r="A3605" t="s">
        <v>224</v>
      </c>
      <c r="B3605">
        <v>15.85</v>
      </c>
      <c r="C3605" t="s">
        <v>24</v>
      </c>
      <c r="D3605">
        <v>0.11070000000000001</v>
      </c>
      <c r="E3605" t="s">
        <v>47</v>
      </c>
      <c r="F3605">
        <v>36.951000000000001</v>
      </c>
      <c r="G3605" t="s">
        <v>51</v>
      </c>
      <c r="H3605">
        <v>2007</v>
      </c>
      <c r="J3605" t="s">
        <v>49</v>
      </c>
      <c r="K3605" t="s">
        <v>20</v>
      </c>
      <c r="L3605">
        <v>759.01199999999994</v>
      </c>
      <c r="M3605" t="s">
        <v>45</v>
      </c>
      <c r="N3605" t="s">
        <v>57</v>
      </c>
      <c r="O3605" t="str">
        <f t="shared" si="112"/>
        <v xml:space="preserve">Tier 2-Supermarket </v>
      </c>
      <c r="P3605" s="1">
        <f t="shared" si="113"/>
        <v>1.5858686786363246E-5</v>
      </c>
    </row>
    <row r="3606" spans="1:16" x14ac:dyDescent="0.3">
      <c r="A3606" t="s">
        <v>306</v>
      </c>
      <c r="B3606">
        <v>15.85</v>
      </c>
      <c r="C3606" t="s">
        <v>15</v>
      </c>
      <c r="D3606">
        <v>0.1076</v>
      </c>
      <c r="E3606" t="s">
        <v>25</v>
      </c>
      <c r="F3606">
        <v>58.79</v>
      </c>
      <c r="G3606" t="s">
        <v>54</v>
      </c>
      <c r="H3606">
        <v>1997</v>
      </c>
      <c r="I3606" t="s">
        <v>55</v>
      </c>
      <c r="J3606" t="s">
        <v>19</v>
      </c>
      <c r="K3606" t="s">
        <v>20</v>
      </c>
      <c r="L3606">
        <v>585.904</v>
      </c>
      <c r="M3606" t="s">
        <v>29</v>
      </c>
      <c r="N3606" t="s">
        <v>57</v>
      </c>
      <c r="O3606" t="str">
        <f t="shared" si="112"/>
        <v xml:space="preserve">Tier 1-Supermarket </v>
      </c>
      <c r="P3606" s="1">
        <f t="shared" si="113"/>
        <v>1.2241793308771629E-5</v>
      </c>
    </row>
    <row r="3607" spans="1:16" x14ac:dyDescent="0.3">
      <c r="A3607" t="s">
        <v>338</v>
      </c>
      <c r="B3607">
        <v>15.85</v>
      </c>
      <c r="C3607" t="s">
        <v>15</v>
      </c>
      <c r="D3607">
        <v>0.13730000000000001</v>
      </c>
      <c r="E3607" t="s">
        <v>86</v>
      </c>
      <c r="F3607">
        <v>94.409000000000006</v>
      </c>
      <c r="G3607" t="s">
        <v>51</v>
      </c>
      <c r="H3607">
        <v>2007</v>
      </c>
      <c r="J3607" t="s">
        <v>49</v>
      </c>
      <c r="K3607" t="s">
        <v>20</v>
      </c>
      <c r="L3607">
        <v>1904.1880000000001</v>
      </c>
      <c r="M3607" t="s">
        <v>45</v>
      </c>
      <c r="N3607" t="s">
        <v>57</v>
      </c>
      <c r="O3607" t="str">
        <f t="shared" si="112"/>
        <v xml:space="preserve">Tier 2-Supermarket </v>
      </c>
      <c r="P3607" s="1">
        <f t="shared" si="113"/>
        <v>3.9785828253507797E-5</v>
      </c>
    </row>
    <row r="3608" spans="1:16" x14ac:dyDescent="0.3">
      <c r="A3608" t="s">
        <v>736</v>
      </c>
      <c r="B3608">
        <v>15.85</v>
      </c>
      <c r="C3608" t="s">
        <v>15</v>
      </c>
      <c r="D3608">
        <v>6.9199999999999998E-2</v>
      </c>
      <c r="E3608" t="s">
        <v>79</v>
      </c>
      <c r="F3608">
        <v>217.517</v>
      </c>
      <c r="G3608" t="s">
        <v>48</v>
      </c>
      <c r="H3608">
        <v>2002</v>
      </c>
      <c r="J3608" t="s">
        <v>49</v>
      </c>
      <c r="K3608" t="s">
        <v>20</v>
      </c>
      <c r="L3608">
        <v>653.14980000000003</v>
      </c>
      <c r="M3608" t="s">
        <v>21</v>
      </c>
      <c r="N3608" t="s">
        <v>22</v>
      </c>
      <c r="O3608" t="str">
        <f t="shared" si="112"/>
        <v xml:space="preserve">Tier 2-Supermarket </v>
      </c>
      <c r="P3608" s="1">
        <f t="shared" si="113"/>
        <v>1.3646817313528374E-5</v>
      </c>
    </row>
    <row r="3609" spans="1:16" x14ac:dyDescent="0.3">
      <c r="A3609" t="s">
        <v>338</v>
      </c>
      <c r="B3609">
        <v>15.85</v>
      </c>
      <c r="C3609" t="s">
        <v>15</v>
      </c>
      <c r="D3609">
        <v>0.13650000000000001</v>
      </c>
      <c r="E3609" t="s">
        <v>86</v>
      </c>
      <c r="F3609">
        <v>96.308999999999997</v>
      </c>
      <c r="G3609" t="s">
        <v>54</v>
      </c>
      <c r="H3609">
        <v>1997</v>
      </c>
      <c r="I3609" t="s">
        <v>55</v>
      </c>
      <c r="J3609" t="s">
        <v>19</v>
      </c>
      <c r="K3609" t="s">
        <v>20</v>
      </c>
      <c r="L3609">
        <v>2856.2820000000002</v>
      </c>
      <c r="M3609" t="s">
        <v>45</v>
      </c>
      <c r="N3609" t="s">
        <v>57</v>
      </c>
      <c r="O3609" t="str">
        <f t="shared" si="112"/>
        <v xml:space="preserve">Tier 1-Supermarket </v>
      </c>
      <c r="P3609" s="1">
        <f t="shared" si="113"/>
        <v>5.9678742380261696E-5</v>
      </c>
    </row>
    <row r="3610" spans="1:16" x14ac:dyDescent="0.3">
      <c r="A3610" t="s">
        <v>1534</v>
      </c>
      <c r="B3610">
        <v>15.85</v>
      </c>
      <c r="C3610" t="s">
        <v>24</v>
      </c>
      <c r="D3610">
        <v>6.0999999999999999E-2</v>
      </c>
      <c r="E3610" t="s">
        <v>31</v>
      </c>
      <c r="F3610">
        <v>44.774000000000001</v>
      </c>
      <c r="G3610" t="s">
        <v>39</v>
      </c>
      <c r="H3610">
        <v>1987</v>
      </c>
      <c r="I3610" t="s">
        <v>40</v>
      </c>
      <c r="J3610" t="s">
        <v>27</v>
      </c>
      <c r="K3610" t="s">
        <v>20</v>
      </c>
      <c r="L3610">
        <v>181.0976</v>
      </c>
      <c r="M3610" t="s">
        <v>21</v>
      </c>
      <c r="N3610" t="s">
        <v>22</v>
      </c>
      <c r="O3610" t="str">
        <f t="shared" si="112"/>
        <v xml:space="preserve">Tier 3-Supermarket </v>
      </c>
      <c r="P3610" s="1">
        <f t="shared" si="113"/>
        <v>3.7838270227112308E-6</v>
      </c>
    </row>
    <row r="3611" spans="1:16" x14ac:dyDescent="0.3">
      <c r="A3611" t="s">
        <v>890</v>
      </c>
      <c r="B3611">
        <v>15.85</v>
      </c>
      <c r="C3611" t="s">
        <v>24</v>
      </c>
      <c r="D3611">
        <v>7.1000000000000004E-3</v>
      </c>
      <c r="E3611" t="s">
        <v>44</v>
      </c>
      <c r="F3611">
        <v>41.048000000000002</v>
      </c>
      <c r="G3611" t="s">
        <v>65</v>
      </c>
      <c r="H3611">
        <v>2004</v>
      </c>
      <c r="I3611" t="s">
        <v>55</v>
      </c>
      <c r="J3611" t="s">
        <v>49</v>
      </c>
      <c r="K3611" t="s">
        <v>20</v>
      </c>
      <c r="L3611">
        <v>479.37599999999998</v>
      </c>
      <c r="M3611" t="s">
        <v>45</v>
      </c>
      <c r="N3611" t="s">
        <v>22</v>
      </c>
      <c r="O3611" t="str">
        <f t="shared" si="112"/>
        <v xml:space="preserve">Tier 2-Supermarket </v>
      </c>
      <c r="P3611" s="1">
        <f t="shared" si="113"/>
        <v>1.0016012707176788E-5</v>
      </c>
    </row>
    <row r="3612" spans="1:16" x14ac:dyDescent="0.3">
      <c r="A3612" t="s">
        <v>338</v>
      </c>
      <c r="B3612">
        <v>15.85</v>
      </c>
      <c r="C3612" t="s">
        <v>15</v>
      </c>
      <c r="D3612">
        <v>0.1371</v>
      </c>
      <c r="E3612" t="s">
        <v>86</v>
      </c>
      <c r="F3612">
        <v>94.409000000000006</v>
      </c>
      <c r="G3612" t="s">
        <v>26</v>
      </c>
      <c r="H3612">
        <v>2009</v>
      </c>
      <c r="I3612" t="s">
        <v>18</v>
      </c>
      <c r="J3612" t="s">
        <v>27</v>
      </c>
      <c r="K3612" t="s">
        <v>28</v>
      </c>
      <c r="L3612">
        <v>1047.3034</v>
      </c>
      <c r="M3612" t="s">
        <v>45</v>
      </c>
      <c r="N3612" t="s">
        <v>57</v>
      </c>
      <c r="O3612" t="str">
        <f t="shared" si="112"/>
        <v xml:space="preserve">Tier 3-Supermarket </v>
      </c>
      <c r="P3612" s="1">
        <f t="shared" si="113"/>
        <v>2.1882205539429286E-5</v>
      </c>
    </row>
    <row r="3613" spans="1:16" x14ac:dyDescent="0.3">
      <c r="A3613" t="s">
        <v>224</v>
      </c>
      <c r="B3613">
        <v>15.85</v>
      </c>
      <c r="C3613" t="s">
        <v>24</v>
      </c>
      <c r="D3613">
        <v>0.11020000000000001</v>
      </c>
      <c r="E3613" t="s">
        <v>47</v>
      </c>
      <c r="F3613">
        <v>39.750999999999998</v>
      </c>
      <c r="G3613" t="s">
        <v>17</v>
      </c>
      <c r="H3613">
        <v>1999</v>
      </c>
      <c r="I3613" t="s">
        <v>18</v>
      </c>
      <c r="J3613" t="s">
        <v>19</v>
      </c>
      <c r="K3613" t="s">
        <v>20</v>
      </c>
      <c r="L3613">
        <v>721.06140000000005</v>
      </c>
      <c r="M3613" t="s">
        <v>45</v>
      </c>
      <c r="N3613" t="s">
        <v>57</v>
      </c>
      <c r="O3613" t="str">
        <f t="shared" si="112"/>
        <v xml:space="preserve">Tier 1-Supermarket </v>
      </c>
      <c r="P3613" s="1">
        <f t="shared" si="113"/>
        <v>1.5065752447045085E-5</v>
      </c>
    </row>
    <row r="3614" spans="1:16" x14ac:dyDescent="0.3">
      <c r="A3614" t="s">
        <v>736</v>
      </c>
      <c r="B3614">
        <v>15.85</v>
      </c>
      <c r="C3614" t="s">
        <v>15</v>
      </c>
      <c r="D3614">
        <v>6.9000000000000006E-2</v>
      </c>
      <c r="E3614" t="s">
        <v>79</v>
      </c>
      <c r="F3614">
        <v>218.71700000000001</v>
      </c>
      <c r="G3614" t="s">
        <v>39</v>
      </c>
      <c r="H3614">
        <v>1987</v>
      </c>
      <c r="I3614" t="s">
        <v>40</v>
      </c>
      <c r="J3614" t="s">
        <v>27</v>
      </c>
      <c r="K3614" t="s">
        <v>20</v>
      </c>
      <c r="L3614">
        <v>4136.6153999999997</v>
      </c>
      <c r="M3614" t="s">
        <v>21</v>
      </c>
      <c r="N3614" t="s">
        <v>22</v>
      </c>
      <c r="O3614" t="str">
        <f t="shared" si="112"/>
        <v xml:space="preserve">Tier 3-Supermarket </v>
      </c>
      <c r="P3614" s="1">
        <f t="shared" si="113"/>
        <v>8.6429842985679683E-5</v>
      </c>
    </row>
    <row r="3615" spans="1:16" x14ac:dyDescent="0.3">
      <c r="A3615" t="s">
        <v>385</v>
      </c>
      <c r="B3615">
        <v>15.85</v>
      </c>
      <c r="C3615" t="s">
        <v>15</v>
      </c>
      <c r="D3615">
        <v>7.85E-2</v>
      </c>
      <c r="E3615" t="s">
        <v>86</v>
      </c>
      <c r="F3615">
        <v>36.350999999999999</v>
      </c>
      <c r="G3615" t="s">
        <v>65</v>
      </c>
      <c r="H3615">
        <v>2004</v>
      </c>
      <c r="I3615" t="s">
        <v>55</v>
      </c>
      <c r="J3615" t="s">
        <v>49</v>
      </c>
      <c r="K3615" t="s">
        <v>20</v>
      </c>
      <c r="L3615">
        <v>607.20960000000002</v>
      </c>
      <c r="M3615" t="s">
        <v>45</v>
      </c>
      <c r="N3615" t="s">
        <v>22</v>
      </c>
      <c r="O3615" t="str">
        <f t="shared" si="112"/>
        <v xml:space="preserve">Tier 2-Supermarket </v>
      </c>
      <c r="P3615" s="1">
        <f t="shared" si="113"/>
        <v>1.2686949429090597E-5</v>
      </c>
    </row>
    <row r="3616" spans="1:16" x14ac:dyDescent="0.3">
      <c r="A3616" t="s">
        <v>595</v>
      </c>
      <c r="B3616">
        <v>15.85</v>
      </c>
      <c r="C3616" t="s">
        <v>15</v>
      </c>
      <c r="D3616">
        <v>8.2100000000000006E-2</v>
      </c>
      <c r="E3616" t="s">
        <v>79</v>
      </c>
      <c r="F3616">
        <v>177.43700000000001</v>
      </c>
      <c r="G3616" t="s">
        <v>26</v>
      </c>
      <c r="H3616">
        <v>2009</v>
      </c>
      <c r="I3616" t="s">
        <v>18</v>
      </c>
      <c r="J3616" t="s">
        <v>27</v>
      </c>
      <c r="K3616" t="s">
        <v>28</v>
      </c>
      <c r="L3616">
        <v>5645.9840000000004</v>
      </c>
      <c r="M3616" t="s">
        <v>21</v>
      </c>
      <c r="N3616" t="s">
        <v>22</v>
      </c>
      <c r="O3616" t="str">
        <f t="shared" si="112"/>
        <v xml:space="preserve">Tier 3-Supermarket </v>
      </c>
      <c r="P3616" s="1">
        <f t="shared" si="113"/>
        <v>1.1796637188452662E-4</v>
      </c>
    </row>
    <row r="3617" spans="1:16" x14ac:dyDescent="0.3">
      <c r="A3617" t="s">
        <v>338</v>
      </c>
      <c r="B3617">
        <v>15.85</v>
      </c>
      <c r="C3617" t="s">
        <v>15</v>
      </c>
      <c r="D3617">
        <v>0.1368</v>
      </c>
      <c r="E3617" t="s">
        <v>86</v>
      </c>
      <c r="F3617">
        <v>94.409000000000006</v>
      </c>
      <c r="G3617" t="s">
        <v>48</v>
      </c>
      <c r="H3617">
        <v>2002</v>
      </c>
      <c r="J3617" t="s">
        <v>49</v>
      </c>
      <c r="K3617" t="s">
        <v>20</v>
      </c>
      <c r="L3617">
        <v>1428.1410000000001</v>
      </c>
      <c r="M3617" t="s">
        <v>45</v>
      </c>
      <c r="N3617" t="s">
        <v>57</v>
      </c>
      <c r="O3617" t="str">
        <f t="shared" si="112"/>
        <v xml:space="preserve">Tier 2-Supermarket </v>
      </c>
      <c r="P3617" s="1">
        <f t="shared" si="113"/>
        <v>2.9839371190130848E-5</v>
      </c>
    </row>
    <row r="3618" spans="1:16" x14ac:dyDescent="0.3">
      <c r="A3618" t="s">
        <v>890</v>
      </c>
      <c r="B3618">
        <v>15.85</v>
      </c>
      <c r="C3618" t="s">
        <v>24</v>
      </c>
      <c r="D3618">
        <v>7.1999999999999998E-3</v>
      </c>
      <c r="E3618" t="s">
        <v>44</v>
      </c>
      <c r="F3618">
        <v>39.347999999999999</v>
      </c>
      <c r="G3618" t="s">
        <v>48</v>
      </c>
      <c r="H3618">
        <v>2002</v>
      </c>
      <c r="J3618" t="s">
        <v>49</v>
      </c>
      <c r="K3618" t="s">
        <v>20</v>
      </c>
      <c r="L3618">
        <v>719.06399999999996</v>
      </c>
      <c r="M3618" t="s">
        <v>45</v>
      </c>
      <c r="N3618" t="s">
        <v>22</v>
      </c>
      <c r="O3618" t="str">
        <f t="shared" si="112"/>
        <v xml:space="preserve">Tier 2-Supermarket </v>
      </c>
      <c r="P3618" s="1">
        <f t="shared" si="113"/>
        <v>1.5024019060765181E-5</v>
      </c>
    </row>
    <row r="3619" spans="1:16" x14ac:dyDescent="0.3">
      <c r="A3619" t="s">
        <v>595</v>
      </c>
      <c r="B3619">
        <v>15.85</v>
      </c>
      <c r="C3619" t="s">
        <v>15</v>
      </c>
      <c r="D3619">
        <v>8.1699999999999995E-2</v>
      </c>
      <c r="E3619" t="s">
        <v>79</v>
      </c>
      <c r="F3619">
        <v>178.03700000000001</v>
      </c>
      <c r="G3619" t="s">
        <v>39</v>
      </c>
      <c r="H3619">
        <v>1987</v>
      </c>
      <c r="I3619" t="s">
        <v>40</v>
      </c>
      <c r="J3619" t="s">
        <v>27</v>
      </c>
      <c r="K3619" t="s">
        <v>20</v>
      </c>
      <c r="L3619">
        <v>2646.5549999999998</v>
      </c>
      <c r="M3619" t="s">
        <v>21</v>
      </c>
      <c r="N3619" t="s">
        <v>22</v>
      </c>
      <c r="O3619" t="str">
        <f t="shared" si="112"/>
        <v xml:space="preserve">Tier 3-Supermarket </v>
      </c>
      <c r="P3619" s="1">
        <f t="shared" si="113"/>
        <v>5.529673682087184E-5</v>
      </c>
    </row>
    <row r="3620" spans="1:16" x14ac:dyDescent="0.3">
      <c r="A3620" t="s">
        <v>224</v>
      </c>
      <c r="B3620">
        <v>15.85</v>
      </c>
      <c r="C3620" t="s">
        <v>24</v>
      </c>
      <c r="D3620">
        <v>0.11</v>
      </c>
      <c r="E3620" t="s">
        <v>47</v>
      </c>
      <c r="F3620">
        <v>38.850999999999999</v>
      </c>
      <c r="G3620" t="s">
        <v>65</v>
      </c>
      <c r="H3620">
        <v>2004</v>
      </c>
      <c r="I3620" t="s">
        <v>55</v>
      </c>
      <c r="J3620" t="s">
        <v>49</v>
      </c>
      <c r="K3620" t="s">
        <v>20</v>
      </c>
      <c r="L3620">
        <v>341.55540000000002</v>
      </c>
      <c r="M3620" t="s">
        <v>45</v>
      </c>
      <c r="N3620" t="s">
        <v>57</v>
      </c>
      <c r="O3620" t="str">
        <f t="shared" si="112"/>
        <v xml:space="preserve">Tier 2-Supermarket </v>
      </c>
      <c r="P3620" s="1">
        <f t="shared" si="113"/>
        <v>7.1364090538634617E-6</v>
      </c>
    </row>
    <row r="3621" spans="1:16" x14ac:dyDescent="0.3">
      <c r="A3621" t="s">
        <v>224</v>
      </c>
      <c r="B3621">
        <v>15.85</v>
      </c>
      <c r="C3621" t="s">
        <v>24</v>
      </c>
      <c r="D3621">
        <v>0.1105</v>
      </c>
      <c r="E3621" t="s">
        <v>47</v>
      </c>
      <c r="F3621">
        <v>36.750999999999998</v>
      </c>
      <c r="G3621" t="s">
        <v>26</v>
      </c>
      <c r="H3621">
        <v>2009</v>
      </c>
      <c r="I3621" t="s">
        <v>18</v>
      </c>
      <c r="J3621" t="s">
        <v>27</v>
      </c>
      <c r="K3621" t="s">
        <v>28</v>
      </c>
      <c r="L3621">
        <v>531.30840000000001</v>
      </c>
      <c r="M3621" t="s">
        <v>45</v>
      </c>
      <c r="N3621" t="s">
        <v>57</v>
      </c>
      <c r="O3621" t="str">
        <f t="shared" si="112"/>
        <v xml:space="preserve">Tier 3-Supermarket </v>
      </c>
      <c r="P3621" s="1">
        <f t="shared" si="113"/>
        <v>1.1101080750454272E-5</v>
      </c>
    </row>
    <row r="3622" spans="1:16" x14ac:dyDescent="0.3">
      <c r="A3622" t="s">
        <v>385</v>
      </c>
      <c r="B3622">
        <v>15.85</v>
      </c>
      <c r="C3622" t="s">
        <v>15</v>
      </c>
      <c r="D3622">
        <v>7.8899999999999998E-2</v>
      </c>
      <c r="E3622" t="s">
        <v>86</v>
      </c>
      <c r="F3622">
        <v>37.451000000000001</v>
      </c>
      <c r="G3622" t="s">
        <v>26</v>
      </c>
      <c r="H3622">
        <v>2009</v>
      </c>
      <c r="I3622" t="s">
        <v>18</v>
      </c>
      <c r="J3622" t="s">
        <v>27</v>
      </c>
      <c r="K3622" t="s">
        <v>28</v>
      </c>
      <c r="L3622">
        <v>303.60480000000001</v>
      </c>
      <c r="M3622" t="s">
        <v>45</v>
      </c>
      <c r="N3622" t="s">
        <v>22</v>
      </c>
      <c r="O3622" t="str">
        <f t="shared" si="112"/>
        <v xml:space="preserve">Tier 3-Supermarket </v>
      </c>
      <c r="P3622" s="1">
        <f t="shared" si="113"/>
        <v>6.3434747145452985E-6</v>
      </c>
    </row>
    <row r="3623" spans="1:16" x14ac:dyDescent="0.3">
      <c r="A3623" t="s">
        <v>976</v>
      </c>
      <c r="B3623">
        <v>15.85</v>
      </c>
      <c r="C3623" t="s">
        <v>15</v>
      </c>
      <c r="D3623">
        <v>0</v>
      </c>
      <c r="E3623" t="s">
        <v>44</v>
      </c>
      <c r="F3623">
        <v>55.195999999999998</v>
      </c>
      <c r="G3623" t="s">
        <v>39</v>
      </c>
      <c r="H3623">
        <v>1987</v>
      </c>
      <c r="I3623" t="s">
        <v>40</v>
      </c>
      <c r="J3623" t="s">
        <v>27</v>
      </c>
      <c r="K3623" t="s">
        <v>20</v>
      </c>
      <c r="L3623">
        <v>1255.6987999999999</v>
      </c>
      <c r="M3623" t="s">
        <v>45</v>
      </c>
      <c r="N3623" t="s">
        <v>36</v>
      </c>
      <c r="O3623" t="str">
        <f t="shared" si="112"/>
        <v xml:space="preserve">Tier 3-Supermarket </v>
      </c>
      <c r="P3623" s="1">
        <f t="shared" si="113"/>
        <v>2.6236388841299194E-5</v>
      </c>
    </row>
    <row r="3624" spans="1:16" x14ac:dyDescent="0.3">
      <c r="A3624" t="s">
        <v>385</v>
      </c>
      <c r="B3624">
        <v>15.85</v>
      </c>
      <c r="C3624" t="s">
        <v>15</v>
      </c>
      <c r="D3624">
        <v>7.8700000000000006E-2</v>
      </c>
      <c r="E3624" t="s">
        <v>86</v>
      </c>
      <c r="F3624">
        <v>37.250999999999998</v>
      </c>
      <c r="G3624" t="s">
        <v>48</v>
      </c>
      <c r="H3624">
        <v>2002</v>
      </c>
      <c r="J3624" t="s">
        <v>49</v>
      </c>
      <c r="K3624" t="s">
        <v>20</v>
      </c>
      <c r="L3624">
        <v>493.3578</v>
      </c>
      <c r="M3624" t="s">
        <v>45</v>
      </c>
      <c r="N3624" t="s">
        <v>22</v>
      </c>
      <c r="O3624" t="str">
        <f t="shared" si="112"/>
        <v xml:space="preserve">Tier 2-Supermarket </v>
      </c>
      <c r="P3624" s="1">
        <f t="shared" si="113"/>
        <v>1.0308146411136111E-5</v>
      </c>
    </row>
    <row r="3625" spans="1:16" x14ac:dyDescent="0.3">
      <c r="A3625" t="s">
        <v>91</v>
      </c>
      <c r="B3625">
        <v>15.85</v>
      </c>
      <c r="C3625" t="s">
        <v>24</v>
      </c>
      <c r="D3625">
        <v>0.1216</v>
      </c>
      <c r="E3625" t="s">
        <v>42</v>
      </c>
      <c r="F3625">
        <v>60.222000000000001</v>
      </c>
      <c r="G3625" t="s">
        <v>65</v>
      </c>
      <c r="H3625">
        <v>2004</v>
      </c>
      <c r="I3625" t="s">
        <v>55</v>
      </c>
      <c r="J3625" t="s">
        <v>49</v>
      </c>
      <c r="K3625" t="s">
        <v>20</v>
      </c>
      <c r="L3625">
        <v>539.298</v>
      </c>
      <c r="M3625" t="s">
        <v>21</v>
      </c>
      <c r="N3625" t="s">
        <v>57</v>
      </c>
      <c r="O3625" t="str">
        <f t="shared" si="112"/>
        <v xml:space="preserve">Tier 2-Supermarket </v>
      </c>
      <c r="P3625" s="1">
        <f t="shared" si="113"/>
        <v>1.1268014295573886E-5</v>
      </c>
    </row>
    <row r="3626" spans="1:16" x14ac:dyDescent="0.3">
      <c r="A3626" t="s">
        <v>1534</v>
      </c>
      <c r="B3626">
        <v>15.85</v>
      </c>
      <c r="C3626" t="s">
        <v>24</v>
      </c>
      <c r="D3626">
        <v>6.1199999999999997E-2</v>
      </c>
      <c r="E3626" t="s">
        <v>31</v>
      </c>
      <c r="F3626">
        <v>47.173999999999999</v>
      </c>
      <c r="G3626" t="s">
        <v>17</v>
      </c>
      <c r="H3626">
        <v>1999</v>
      </c>
      <c r="I3626" t="s">
        <v>18</v>
      </c>
      <c r="J3626" t="s">
        <v>19</v>
      </c>
      <c r="K3626" t="s">
        <v>20</v>
      </c>
      <c r="L3626">
        <v>996.03679999999997</v>
      </c>
      <c r="M3626" t="s">
        <v>21</v>
      </c>
      <c r="N3626" t="s">
        <v>22</v>
      </c>
      <c r="O3626" t="str">
        <f t="shared" si="112"/>
        <v xml:space="preserve">Tier 1-Supermarket </v>
      </c>
      <c r="P3626" s="1">
        <f t="shared" si="113"/>
        <v>2.081104862491177E-5</v>
      </c>
    </row>
    <row r="3627" spans="1:16" x14ac:dyDescent="0.3">
      <c r="A3627" t="s">
        <v>595</v>
      </c>
      <c r="B3627">
        <v>15.85</v>
      </c>
      <c r="C3627" t="s">
        <v>15</v>
      </c>
      <c r="D3627">
        <v>8.1900000000000001E-2</v>
      </c>
      <c r="E3627" t="s">
        <v>79</v>
      </c>
      <c r="F3627">
        <v>177.637</v>
      </c>
      <c r="G3627" t="s">
        <v>17</v>
      </c>
      <c r="H3627">
        <v>1999</v>
      </c>
      <c r="I3627" t="s">
        <v>18</v>
      </c>
      <c r="J3627" t="s">
        <v>19</v>
      </c>
      <c r="K3627" t="s">
        <v>20</v>
      </c>
      <c r="L3627">
        <v>3352.3029999999999</v>
      </c>
      <c r="M3627" t="s">
        <v>21</v>
      </c>
      <c r="N3627" t="s">
        <v>22</v>
      </c>
      <c r="O3627" t="str">
        <f t="shared" si="112"/>
        <v xml:space="preserve">Tier 1-Supermarket </v>
      </c>
      <c r="P3627" s="1">
        <f t="shared" si="113"/>
        <v>7.0042533306437671E-5</v>
      </c>
    </row>
    <row r="3628" spans="1:16" x14ac:dyDescent="0.3">
      <c r="A3628" t="s">
        <v>253</v>
      </c>
      <c r="B3628">
        <v>15.85</v>
      </c>
      <c r="C3628" t="s">
        <v>15</v>
      </c>
      <c r="D3628">
        <v>4.3400000000000001E-2</v>
      </c>
      <c r="E3628" t="s">
        <v>110</v>
      </c>
      <c r="F3628">
        <v>39.415999999999997</v>
      </c>
      <c r="G3628" t="s">
        <v>26</v>
      </c>
      <c r="H3628">
        <v>2009</v>
      </c>
      <c r="I3628" t="s">
        <v>18</v>
      </c>
      <c r="J3628" t="s">
        <v>27</v>
      </c>
      <c r="K3628" t="s">
        <v>28</v>
      </c>
      <c r="L3628">
        <v>154.46559999999999</v>
      </c>
      <c r="M3628" t="s">
        <v>45</v>
      </c>
      <c r="N3628" t="s">
        <v>22</v>
      </c>
      <c r="O3628" t="str">
        <f t="shared" si="112"/>
        <v xml:space="preserve">Tier 3-Supermarket </v>
      </c>
      <c r="P3628" s="1">
        <f t="shared" si="113"/>
        <v>3.2273818723125201E-6</v>
      </c>
    </row>
    <row r="3629" spans="1:16" x14ac:dyDescent="0.3">
      <c r="A3629" t="s">
        <v>230</v>
      </c>
      <c r="B3629">
        <v>15.85</v>
      </c>
      <c r="C3629" t="s">
        <v>15</v>
      </c>
      <c r="D3629">
        <v>2.06E-2</v>
      </c>
      <c r="E3629" t="s">
        <v>38</v>
      </c>
      <c r="F3629">
        <v>41.610999999999997</v>
      </c>
      <c r="G3629" t="s">
        <v>26</v>
      </c>
      <c r="H3629">
        <v>2009</v>
      </c>
      <c r="I3629" t="s">
        <v>18</v>
      </c>
      <c r="J3629" t="s">
        <v>27</v>
      </c>
      <c r="K3629" t="s">
        <v>28</v>
      </c>
      <c r="L3629">
        <v>255.66720000000001</v>
      </c>
      <c r="M3629" t="s">
        <v>38</v>
      </c>
      <c r="N3629" t="s">
        <v>22</v>
      </c>
      <c r="O3629" t="str">
        <f t="shared" si="112"/>
        <v xml:space="preserve">Tier 3-Supermarket </v>
      </c>
      <c r="P3629" s="1">
        <f t="shared" si="113"/>
        <v>5.3418734438276198E-6</v>
      </c>
    </row>
    <row r="3630" spans="1:16" x14ac:dyDescent="0.3">
      <c r="A3630" t="s">
        <v>1534</v>
      </c>
      <c r="B3630">
        <v>15.85</v>
      </c>
      <c r="C3630" t="s">
        <v>24</v>
      </c>
      <c r="D3630">
        <v>0.1023</v>
      </c>
      <c r="E3630" t="s">
        <v>31</v>
      </c>
      <c r="F3630">
        <v>47.173999999999999</v>
      </c>
      <c r="G3630" t="s">
        <v>34</v>
      </c>
      <c r="H3630">
        <v>1998</v>
      </c>
      <c r="J3630" t="s">
        <v>27</v>
      </c>
      <c r="K3630" t="s">
        <v>35</v>
      </c>
      <c r="L3630">
        <v>90.5488</v>
      </c>
      <c r="M3630" t="s">
        <v>21</v>
      </c>
      <c r="N3630" t="s">
        <v>57</v>
      </c>
      <c r="O3630" t="str">
        <f t="shared" si="112"/>
        <v>Tier 3-Grocery Stor</v>
      </c>
      <c r="P3630" s="1">
        <f t="shared" si="113"/>
        <v>1.8919135113556154E-6</v>
      </c>
    </row>
    <row r="3631" spans="1:16" x14ac:dyDescent="0.3">
      <c r="A3631" t="s">
        <v>1534</v>
      </c>
      <c r="B3631">
        <v>15.85</v>
      </c>
      <c r="C3631" t="s">
        <v>24</v>
      </c>
      <c r="D3631">
        <v>6.1199999999999997E-2</v>
      </c>
      <c r="E3631" t="s">
        <v>31</v>
      </c>
      <c r="F3631">
        <v>45.673999999999999</v>
      </c>
      <c r="G3631" t="s">
        <v>48</v>
      </c>
      <c r="H3631">
        <v>2002</v>
      </c>
      <c r="J3631" t="s">
        <v>49</v>
      </c>
      <c r="K3631" t="s">
        <v>20</v>
      </c>
      <c r="L3631">
        <v>633.84159999999997</v>
      </c>
      <c r="M3631" t="s">
        <v>21</v>
      </c>
      <c r="N3631" t="s">
        <v>22</v>
      </c>
      <c r="O3631" t="str">
        <f t="shared" si="112"/>
        <v xml:space="preserve">Tier 2-Supermarket </v>
      </c>
      <c r="P3631" s="1">
        <f t="shared" si="113"/>
        <v>1.3243394579489306E-5</v>
      </c>
    </row>
    <row r="3632" spans="1:16" x14ac:dyDescent="0.3">
      <c r="A3632" t="s">
        <v>890</v>
      </c>
      <c r="B3632">
        <v>15.85</v>
      </c>
      <c r="C3632" t="s">
        <v>24</v>
      </c>
      <c r="D3632">
        <v>7.1000000000000004E-3</v>
      </c>
      <c r="E3632" t="s">
        <v>44</v>
      </c>
      <c r="F3632">
        <v>41.048000000000002</v>
      </c>
      <c r="G3632" t="s">
        <v>54</v>
      </c>
      <c r="H3632">
        <v>1997</v>
      </c>
      <c r="I3632" t="s">
        <v>55</v>
      </c>
      <c r="J3632" t="s">
        <v>19</v>
      </c>
      <c r="K3632" t="s">
        <v>20</v>
      </c>
      <c r="L3632">
        <v>798.96</v>
      </c>
      <c r="M3632" t="s">
        <v>45</v>
      </c>
      <c r="N3632" t="s">
        <v>22</v>
      </c>
      <c r="O3632" t="str">
        <f t="shared" si="112"/>
        <v xml:space="preserve">Tier 1-Supermarket </v>
      </c>
      <c r="P3632" s="1">
        <f t="shared" si="113"/>
        <v>1.6693354511961312E-5</v>
      </c>
    </row>
    <row r="3633" spans="1:16" x14ac:dyDescent="0.3">
      <c r="A3633" t="s">
        <v>736</v>
      </c>
      <c r="B3633">
        <v>15.85</v>
      </c>
      <c r="C3633" t="s">
        <v>15</v>
      </c>
      <c r="D3633">
        <v>6.9099999999999995E-2</v>
      </c>
      <c r="E3633" t="s">
        <v>79</v>
      </c>
      <c r="F3633">
        <v>216.61699999999999</v>
      </c>
      <c r="G3633" t="s">
        <v>54</v>
      </c>
      <c r="H3633">
        <v>1997</v>
      </c>
      <c r="I3633" t="s">
        <v>55</v>
      </c>
      <c r="J3633" t="s">
        <v>19</v>
      </c>
      <c r="K3633" t="s">
        <v>20</v>
      </c>
      <c r="L3633">
        <v>4136.6153999999997</v>
      </c>
      <c r="M3633" t="s">
        <v>21</v>
      </c>
      <c r="N3633" t="s">
        <v>22</v>
      </c>
      <c r="O3633" t="str">
        <f t="shared" si="112"/>
        <v xml:space="preserve">Tier 1-Supermarket </v>
      </c>
      <c r="P3633" s="1">
        <f t="shared" si="113"/>
        <v>8.6429842985679683E-5</v>
      </c>
    </row>
    <row r="3634" spans="1:16" x14ac:dyDescent="0.3">
      <c r="A3634" t="s">
        <v>385</v>
      </c>
      <c r="B3634">
        <v>15.85</v>
      </c>
      <c r="C3634" t="s">
        <v>15</v>
      </c>
      <c r="D3634">
        <v>7.8700000000000006E-2</v>
      </c>
      <c r="E3634" t="s">
        <v>86</v>
      </c>
      <c r="F3634">
        <v>37.850999999999999</v>
      </c>
      <c r="G3634" t="s">
        <v>17</v>
      </c>
      <c r="H3634">
        <v>1999</v>
      </c>
      <c r="I3634" t="s">
        <v>18</v>
      </c>
      <c r="J3634" t="s">
        <v>19</v>
      </c>
      <c r="K3634" t="s">
        <v>20</v>
      </c>
      <c r="L3634">
        <v>341.55540000000002</v>
      </c>
      <c r="M3634" t="s">
        <v>45</v>
      </c>
      <c r="N3634" t="s">
        <v>22</v>
      </c>
      <c r="O3634" t="str">
        <f t="shared" si="112"/>
        <v xml:space="preserve">Tier 1-Supermarket </v>
      </c>
      <c r="P3634" s="1">
        <f t="shared" si="113"/>
        <v>7.1364090538634617E-6</v>
      </c>
    </row>
    <row r="3635" spans="1:16" x14ac:dyDescent="0.3">
      <c r="A3635" t="s">
        <v>224</v>
      </c>
      <c r="B3635">
        <v>15.85</v>
      </c>
      <c r="C3635" t="s">
        <v>24</v>
      </c>
      <c r="D3635">
        <v>0.1103</v>
      </c>
      <c r="E3635" t="s">
        <v>47</v>
      </c>
      <c r="F3635">
        <v>37.350999999999999</v>
      </c>
      <c r="G3635" t="s">
        <v>48</v>
      </c>
      <c r="H3635">
        <v>2002</v>
      </c>
      <c r="J3635" t="s">
        <v>49</v>
      </c>
      <c r="K3635" t="s">
        <v>20</v>
      </c>
      <c r="L3635">
        <v>341.55540000000002</v>
      </c>
      <c r="M3635" t="s">
        <v>45</v>
      </c>
      <c r="N3635" t="s">
        <v>57</v>
      </c>
      <c r="O3635" t="str">
        <f t="shared" si="112"/>
        <v xml:space="preserve">Tier 2-Supermarket </v>
      </c>
      <c r="P3635" s="1">
        <f t="shared" si="113"/>
        <v>7.1364090538634617E-6</v>
      </c>
    </row>
    <row r="3636" spans="1:16" x14ac:dyDescent="0.3">
      <c r="A3636" t="s">
        <v>976</v>
      </c>
      <c r="B3636">
        <v>15.85</v>
      </c>
      <c r="C3636" t="s">
        <v>15</v>
      </c>
      <c r="D3636">
        <v>5.74E-2</v>
      </c>
      <c r="E3636" t="s">
        <v>44</v>
      </c>
      <c r="F3636">
        <v>53.095999999999997</v>
      </c>
      <c r="G3636" t="s">
        <v>17</v>
      </c>
      <c r="H3636">
        <v>1999</v>
      </c>
      <c r="I3636" t="s">
        <v>18</v>
      </c>
      <c r="J3636" t="s">
        <v>19</v>
      </c>
      <c r="K3636" t="s">
        <v>20</v>
      </c>
      <c r="L3636">
        <v>675.46799999999996</v>
      </c>
      <c r="M3636" t="s">
        <v>45</v>
      </c>
      <c r="N3636" t="s">
        <v>22</v>
      </c>
      <c r="O3636" t="str">
        <f t="shared" si="112"/>
        <v xml:space="preserve">Tier 1-Supermarket </v>
      </c>
      <c r="P3636" s="1">
        <f t="shared" si="113"/>
        <v>1.41131305515739E-5</v>
      </c>
    </row>
    <row r="3637" spans="1:16" x14ac:dyDescent="0.3">
      <c r="A3637" t="s">
        <v>224</v>
      </c>
      <c r="B3637">
        <v>15.85</v>
      </c>
      <c r="C3637" t="s">
        <v>24</v>
      </c>
      <c r="D3637">
        <v>0.1842</v>
      </c>
      <c r="E3637" t="s">
        <v>47</v>
      </c>
      <c r="F3637">
        <v>38.651000000000003</v>
      </c>
      <c r="G3637" t="s">
        <v>34</v>
      </c>
      <c r="H3637">
        <v>1998</v>
      </c>
      <c r="J3637" t="s">
        <v>27</v>
      </c>
      <c r="K3637" t="s">
        <v>35</v>
      </c>
      <c r="L3637">
        <v>98.759600000000006</v>
      </c>
      <c r="M3637" t="s">
        <v>45</v>
      </c>
      <c r="N3637" t="s">
        <v>57</v>
      </c>
      <c r="O3637" t="str">
        <f t="shared" si="112"/>
        <v>Tier 3-Grocery Stor</v>
      </c>
      <c r="P3637" s="1">
        <f t="shared" si="113"/>
        <v>2.0634687772347733E-6</v>
      </c>
    </row>
    <row r="3638" spans="1:16" x14ac:dyDescent="0.3">
      <c r="A3638" t="s">
        <v>230</v>
      </c>
      <c r="B3638">
        <v>15.85</v>
      </c>
      <c r="C3638" t="s">
        <v>15</v>
      </c>
      <c r="D3638">
        <v>2.0500000000000001E-2</v>
      </c>
      <c r="E3638" t="s">
        <v>38</v>
      </c>
      <c r="F3638">
        <v>42.911000000000001</v>
      </c>
      <c r="G3638" t="s">
        <v>48</v>
      </c>
      <c r="H3638">
        <v>2002</v>
      </c>
      <c r="J3638" t="s">
        <v>49</v>
      </c>
      <c r="K3638" t="s">
        <v>20</v>
      </c>
      <c r="L3638">
        <v>525.4171</v>
      </c>
      <c r="M3638" t="s">
        <v>38</v>
      </c>
      <c r="N3638" t="s">
        <v>22</v>
      </c>
      <c r="O3638" t="str">
        <f t="shared" si="112"/>
        <v xml:space="preserve">Tier 2-Supermarket </v>
      </c>
      <c r="P3638" s="1">
        <f t="shared" si="113"/>
        <v>1.0977988781599364E-5</v>
      </c>
    </row>
    <row r="3639" spans="1:16" x14ac:dyDescent="0.3">
      <c r="A3639" t="s">
        <v>976</v>
      </c>
      <c r="B3639">
        <v>15.85</v>
      </c>
      <c r="C3639" t="s">
        <v>15</v>
      </c>
      <c r="D3639">
        <v>5.7599999999999998E-2</v>
      </c>
      <c r="E3639" t="s">
        <v>44</v>
      </c>
      <c r="F3639">
        <v>55.095999999999997</v>
      </c>
      <c r="G3639" t="s">
        <v>51</v>
      </c>
      <c r="H3639">
        <v>2007</v>
      </c>
      <c r="J3639" t="s">
        <v>49</v>
      </c>
      <c r="K3639" t="s">
        <v>20</v>
      </c>
      <c r="L3639">
        <v>628.01170000000002</v>
      </c>
      <c r="M3639" t="s">
        <v>45</v>
      </c>
      <c r="N3639" t="s">
        <v>22</v>
      </c>
      <c r="O3639" t="str">
        <f t="shared" si="112"/>
        <v xml:space="preserve">Tier 2-Supermarket </v>
      </c>
      <c r="P3639" s="1">
        <f t="shared" si="113"/>
        <v>1.312158549334071E-5</v>
      </c>
    </row>
    <row r="3640" spans="1:16" x14ac:dyDescent="0.3">
      <c r="A3640" t="s">
        <v>890</v>
      </c>
      <c r="B3640">
        <v>15.85</v>
      </c>
      <c r="C3640" t="s">
        <v>24</v>
      </c>
      <c r="D3640">
        <v>7.1999999999999998E-3</v>
      </c>
      <c r="E3640" t="s">
        <v>44</v>
      </c>
      <c r="F3640">
        <v>40.847999999999999</v>
      </c>
      <c r="G3640" t="s">
        <v>26</v>
      </c>
      <c r="H3640">
        <v>2009</v>
      </c>
      <c r="I3640" t="s">
        <v>18</v>
      </c>
      <c r="J3640" t="s">
        <v>27</v>
      </c>
      <c r="K3640" t="s">
        <v>28</v>
      </c>
      <c r="L3640">
        <v>395.52960000000002</v>
      </c>
      <c r="M3640" t="s">
        <v>45</v>
      </c>
      <c r="N3640" t="s">
        <v>22</v>
      </c>
      <c r="O3640" t="str">
        <f t="shared" si="112"/>
        <v xml:space="preserve">Tier 3-Supermarket </v>
      </c>
      <c r="P3640" s="1">
        <f t="shared" si="113"/>
        <v>8.2641381705895828E-6</v>
      </c>
    </row>
    <row r="3641" spans="1:16" x14ac:dyDescent="0.3">
      <c r="A3641" t="s">
        <v>91</v>
      </c>
      <c r="B3641">
        <v>15.85</v>
      </c>
      <c r="C3641" t="s">
        <v>24</v>
      </c>
      <c r="D3641">
        <v>0.12189999999999999</v>
      </c>
      <c r="E3641" t="s">
        <v>42</v>
      </c>
      <c r="F3641">
        <v>61.222000000000001</v>
      </c>
      <c r="G3641" t="s">
        <v>48</v>
      </c>
      <c r="H3641">
        <v>2002</v>
      </c>
      <c r="J3641" t="s">
        <v>49</v>
      </c>
      <c r="K3641" t="s">
        <v>20</v>
      </c>
      <c r="L3641">
        <v>769.27319999999997</v>
      </c>
      <c r="M3641" t="s">
        <v>21</v>
      </c>
      <c r="N3641" t="s">
        <v>57</v>
      </c>
      <c r="O3641" t="str">
        <f t="shared" si="112"/>
        <v xml:space="preserve">Tier 2-Supermarket </v>
      </c>
      <c r="P3641" s="1">
        <f t="shared" si="113"/>
        <v>1.6073082812845343E-5</v>
      </c>
    </row>
    <row r="3642" spans="1:16" x14ac:dyDescent="0.3">
      <c r="A3642" t="s">
        <v>976</v>
      </c>
      <c r="B3642">
        <v>15.85</v>
      </c>
      <c r="C3642" t="s">
        <v>15</v>
      </c>
      <c r="D3642">
        <v>5.74E-2</v>
      </c>
      <c r="E3642" t="s">
        <v>44</v>
      </c>
      <c r="F3642">
        <v>53.295999999999999</v>
      </c>
      <c r="G3642" t="s">
        <v>48</v>
      </c>
      <c r="H3642">
        <v>2002</v>
      </c>
      <c r="J3642" t="s">
        <v>49</v>
      </c>
      <c r="K3642" t="s">
        <v>20</v>
      </c>
      <c r="L3642">
        <v>613.29089999999997</v>
      </c>
      <c r="M3642" t="s">
        <v>45</v>
      </c>
      <c r="N3642" t="s">
        <v>22</v>
      </c>
      <c r="O3642" t="str">
        <f t="shared" si="112"/>
        <v xml:space="preserve">Tier 2-Supermarket </v>
      </c>
      <c r="P3642" s="1">
        <f t="shared" si="113"/>
        <v>1.2814011230424319E-5</v>
      </c>
    </row>
    <row r="3643" spans="1:16" x14ac:dyDescent="0.3">
      <c r="A3643" t="s">
        <v>736</v>
      </c>
      <c r="B3643">
        <v>15.85</v>
      </c>
      <c r="C3643" t="s">
        <v>15</v>
      </c>
      <c r="D3643">
        <v>6.9400000000000003E-2</v>
      </c>
      <c r="E3643" t="s">
        <v>79</v>
      </c>
      <c r="F3643">
        <v>219.61699999999999</v>
      </c>
      <c r="G3643" t="s">
        <v>26</v>
      </c>
      <c r="H3643">
        <v>2009</v>
      </c>
      <c r="I3643" t="s">
        <v>18</v>
      </c>
      <c r="J3643" t="s">
        <v>27</v>
      </c>
      <c r="K3643" t="s">
        <v>28</v>
      </c>
      <c r="L3643">
        <v>3336.7069999999999</v>
      </c>
      <c r="M3643" t="s">
        <v>21</v>
      </c>
      <c r="N3643" t="s">
        <v>22</v>
      </c>
      <c r="O3643" t="str">
        <f t="shared" si="112"/>
        <v xml:space="preserve">Tier 3-Supermarket </v>
      </c>
      <c r="P3643" s="1">
        <f t="shared" si="113"/>
        <v>6.9716672741492553E-5</v>
      </c>
    </row>
    <row r="3644" spans="1:16" x14ac:dyDescent="0.3">
      <c r="A3644" t="s">
        <v>736</v>
      </c>
      <c r="B3644">
        <v>15.85</v>
      </c>
      <c r="C3644" t="s">
        <v>15</v>
      </c>
      <c r="D3644">
        <v>6.9199999999999998E-2</v>
      </c>
      <c r="E3644" t="s">
        <v>79</v>
      </c>
      <c r="F3644">
        <v>219.517</v>
      </c>
      <c r="G3644" t="s">
        <v>17</v>
      </c>
      <c r="H3644">
        <v>1999</v>
      </c>
      <c r="I3644" t="s">
        <v>18</v>
      </c>
      <c r="J3644" t="s">
        <v>19</v>
      </c>
      <c r="K3644" t="s">
        <v>20</v>
      </c>
      <c r="L3644">
        <v>3398.098</v>
      </c>
      <c r="M3644" t="s">
        <v>21</v>
      </c>
      <c r="N3644" t="s">
        <v>22</v>
      </c>
      <c r="O3644" t="str">
        <f t="shared" si="112"/>
        <v xml:space="preserve">Tier 1-Supermarket </v>
      </c>
      <c r="P3644" s="1">
        <f t="shared" si="113"/>
        <v>7.0999367403107424E-5</v>
      </c>
    </row>
    <row r="3645" spans="1:16" x14ac:dyDescent="0.3">
      <c r="A3645" t="s">
        <v>595</v>
      </c>
      <c r="B3645">
        <v>15.85</v>
      </c>
      <c r="C3645" t="s">
        <v>15</v>
      </c>
      <c r="D3645">
        <v>8.1799999999999998E-2</v>
      </c>
      <c r="E3645" t="s">
        <v>79</v>
      </c>
      <c r="F3645">
        <v>174.93700000000001</v>
      </c>
      <c r="G3645" t="s">
        <v>54</v>
      </c>
      <c r="H3645">
        <v>1997</v>
      </c>
      <c r="I3645" t="s">
        <v>55</v>
      </c>
      <c r="J3645" t="s">
        <v>19</v>
      </c>
      <c r="K3645" t="s">
        <v>20</v>
      </c>
      <c r="L3645">
        <v>2476.1727999999998</v>
      </c>
      <c r="M3645" t="s">
        <v>21</v>
      </c>
      <c r="N3645" t="s">
        <v>22</v>
      </c>
      <c r="O3645" t="str">
        <f t="shared" si="112"/>
        <v xml:space="preserve">Tier 1-Supermarket </v>
      </c>
      <c r="P3645" s="1">
        <f t="shared" si="113"/>
        <v>5.1736795813652587E-5</v>
      </c>
    </row>
    <row r="3646" spans="1:16" x14ac:dyDescent="0.3">
      <c r="A3646" t="s">
        <v>385</v>
      </c>
      <c r="B3646">
        <v>15.85</v>
      </c>
      <c r="C3646" t="s">
        <v>15</v>
      </c>
      <c r="D3646">
        <v>0.13150000000000001</v>
      </c>
      <c r="E3646" t="s">
        <v>86</v>
      </c>
      <c r="F3646">
        <v>35.951000000000001</v>
      </c>
      <c r="G3646" t="s">
        <v>34</v>
      </c>
      <c r="H3646">
        <v>1998</v>
      </c>
      <c r="J3646" t="s">
        <v>27</v>
      </c>
      <c r="K3646" t="s">
        <v>35</v>
      </c>
      <c r="L3646">
        <v>87.221100000000007</v>
      </c>
      <c r="M3646" t="s">
        <v>45</v>
      </c>
      <c r="N3646" t="s">
        <v>57</v>
      </c>
      <c r="O3646" t="str">
        <f t="shared" si="112"/>
        <v>Tier 3-Grocery Stor</v>
      </c>
      <c r="P3646" s="1">
        <f t="shared" si="113"/>
        <v>1.8223850295674739E-6</v>
      </c>
    </row>
    <row r="3647" spans="1:16" x14ac:dyDescent="0.3">
      <c r="A3647" t="s">
        <v>890</v>
      </c>
      <c r="B3647">
        <v>15.85</v>
      </c>
      <c r="C3647" t="s">
        <v>24</v>
      </c>
      <c r="D3647">
        <v>7.1999999999999998E-3</v>
      </c>
      <c r="E3647" t="s">
        <v>44</v>
      </c>
      <c r="F3647">
        <v>40.448</v>
      </c>
      <c r="G3647" t="s">
        <v>17</v>
      </c>
      <c r="H3647">
        <v>1999</v>
      </c>
      <c r="I3647" t="s">
        <v>18</v>
      </c>
      <c r="J3647" t="s">
        <v>19</v>
      </c>
      <c r="K3647" t="s">
        <v>20</v>
      </c>
      <c r="L3647">
        <v>642.38639999999998</v>
      </c>
      <c r="M3647" t="s">
        <v>45</v>
      </c>
      <c r="N3647" t="s">
        <v>22</v>
      </c>
      <c r="O3647" t="str">
        <f t="shared" si="112"/>
        <v xml:space="preserve">Tier 1-Supermarket </v>
      </c>
      <c r="P3647" s="1">
        <f t="shared" si="113"/>
        <v>1.3421928392989116E-5</v>
      </c>
    </row>
    <row r="3648" spans="1:16" x14ac:dyDescent="0.3">
      <c r="A3648" t="s">
        <v>306</v>
      </c>
      <c r="B3648">
        <v>15.85</v>
      </c>
      <c r="C3648" t="s">
        <v>15</v>
      </c>
      <c r="D3648">
        <v>0.1076</v>
      </c>
      <c r="E3648" t="s">
        <v>25</v>
      </c>
      <c r="F3648">
        <v>59.89</v>
      </c>
      <c r="G3648" t="s">
        <v>65</v>
      </c>
      <c r="H3648">
        <v>2004</v>
      </c>
      <c r="I3648" t="s">
        <v>55</v>
      </c>
      <c r="J3648" t="s">
        <v>49</v>
      </c>
      <c r="K3648" t="s">
        <v>20</v>
      </c>
      <c r="L3648">
        <v>792.83870000000002</v>
      </c>
      <c r="M3648" t="s">
        <v>29</v>
      </c>
      <c r="N3648" t="s">
        <v>57</v>
      </c>
      <c r="O3648" t="str">
        <f t="shared" si="112"/>
        <v xml:space="preserve">Tier 2-Supermarket </v>
      </c>
      <c r="P3648" s="1">
        <f t="shared" si="113"/>
        <v>1.6565456956421525E-5</v>
      </c>
    </row>
    <row r="3649" spans="1:16" x14ac:dyDescent="0.3">
      <c r="A3649" t="s">
        <v>890</v>
      </c>
      <c r="B3649">
        <v>15.85</v>
      </c>
      <c r="C3649" t="s">
        <v>24</v>
      </c>
      <c r="D3649">
        <v>7.1999999999999998E-3</v>
      </c>
      <c r="E3649" t="s">
        <v>44</v>
      </c>
      <c r="F3649">
        <v>41.148000000000003</v>
      </c>
      <c r="G3649" t="s">
        <v>51</v>
      </c>
      <c r="H3649">
        <v>2007</v>
      </c>
      <c r="J3649" t="s">
        <v>49</v>
      </c>
      <c r="K3649" t="s">
        <v>20</v>
      </c>
      <c r="L3649">
        <v>556.03060000000005</v>
      </c>
      <c r="M3649" t="s">
        <v>45</v>
      </c>
      <c r="N3649" t="s">
        <v>22</v>
      </c>
      <c r="O3649" t="str">
        <f t="shared" si="112"/>
        <v xml:space="preserve">Tier 2-Supermarket </v>
      </c>
      <c r="P3649" s="1">
        <f t="shared" si="113"/>
        <v>1.1617622816284364E-5</v>
      </c>
    </row>
    <row r="3650" spans="1:16" x14ac:dyDescent="0.3">
      <c r="A3650" t="s">
        <v>1534</v>
      </c>
      <c r="B3650">
        <v>15.85</v>
      </c>
      <c r="C3650" t="s">
        <v>24</v>
      </c>
      <c r="D3650">
        <v>6.13E-2</v>
      </c>
      <c r="E3650" t="s">
        <v>31</v>
      </c>
      <c r="F3650">
        <v>44.274000000000001</v>
      </c>
      <c r="G3650" t="s">
        <v>26</v>
      </c>
      <c r="H3650">
        <v>2009</v>
      </c>
      <c r="I3650" t="s">
        <v>18</v>
      </c>
      <c r="J3650" t="s">
        <v>27</v>
      </c>
      <c r="K3650" t="s">
        <v>28</v>
      </c>
      <c r="L3650">
        <v>405.36900000000003</v>
      </c>
      <c r="M3650" t="s">
        <v>21</v>
      </c>
      <c r="N3650" t="s">
        <v>22</v>
      </c>
      <c r="O3650" t="str">
        <f t="shared" ref="O3650:O3713" si="114">_xlfn.CONCAT(J3650,"-", LEFT(K3650,12))</f>
        <v xml:space="preserve">Tier 3-Supermarket </v>
      </c>
      <c r="P3650" s="1">
        <f t="shared" ref="P3650:P3713" si="115">L3650/SUM(L:L)</f>
        <v>8.4697211689687161E-6</v>
      </c>
    </row>
    <row r="3651" spans="1:16" x14ac:dyDescent="0.3">
      <c r="A3651" t="s">
        <v>224</v>
      </c>
      <c r="B3651">
        <v>15.85</v>
      </c>
      <c r="C3651" t="s">
        <v>24</v>
      </c>
      <c r="D3651">
        <v>0.1099</v>
      </c>
      <c r="E3651" t="s">
        <v>47</v>
      </c>
      <c r="F3651">
        <v>39.250999999999998</v>
      </c>
      <c r="G3651" t="s">
        <v>39</v>
      </c>
      <c r="H3651">
        <v>1987</v>
      </c>
      <c r="I3651" t="s">
        <v>40</v>
      </c>
      <c r="J3651" t="s">
        <v>27</v>
      </c>
      <c r="K3651" t="s">
        <v>20</v>
      </c>
      <c r="L3651">
        <v>484.87020000000001</v>
      </c>
      <c r="M3651" t="s">
        <v>45</v>
      </c>
      <c r="N3651" t="s">
        <v>57</v>
      </c>
      <c r="O3651" t="str">
        <f t="shared" si="114"/>
        <v xml:space="preserve">Tier 3-Supermarket </v>
      </c>
      <c r="P3651" s="1">
        <f t="shared" si="115"/>
        <v>1.0130807726150977E-5</v>
      </c>
    </row>
    <row r="3652" spans="1:16" x14ac:dyDescent="0.3">
      <c r="A3652" t="s">
        <v>91</v>
      </c>
      <c r="B3652">
        <v>15.85</v>
      </c>
      <c r="C3652" t="s">
        <v>24</v>
      </c>
      <c r="D3652">
        <v>0.2036</v>
      </c>
      <c r="E3652" t="s">
        <v>42</v>
      </c>
      <c r="F3652">
        <v>61.622</v>
      </c>
      <c r="G3652" t="s">
        <v>34</v>
      </c>
      <c r="H3652">
        <v>1998</v>
      </c>
      <c r="J3652" t="s">
        <v>27</v>
      </c>
      <c r="K3652" t="s">
        <v>35</v>
      </c>
      <c r="L3652">
        <v>128.02160000000001</v>
      </c>
      <c r="M3652" t="s">
        <v>21</v>
      </c>
      <c r="N3652" t="s">
        <v>57</v>
      </c>
      <c r="O3652" t="str">
        <f t="shared" si="114"/>
        <v>Tier 3-Grocery Stor</v>
      </c>
      <c r="P3652" s="1">
        <f t="shared" si="115"/>
        <v>2.6748647666823201E-6</v>
      </c>
    </row>
    <row r="3653" spans="1:16" x14ac:dyDescent="0.3">
      <c r="A3653" t="s">
        <v>91</v>
      </c>
      <c r="B3653">
        <v>15.85</v>
      </c>
      <c r="C3653" t="s">
        <v>24</v>
      </c>
      <c r="D3653">
        <v>0.12230000000000001</v>
      </c>
      <c r="E3653" t="s">
        <v>42</v>
      </c>
      <c r="F3653">
        <v>58.021999999999998</v>
      </c>
      <c r="G3653" t="s">
        <v>51</v>
      </c>
      <c r="H3653">
        <v>2007</v>
      </c>
      <c r="J3653" t="s">
        <v>49</v>
      </c>
      <c r="K3653" t="s">
        <v>20</v>
      </c>
      <c r="L3653">
        <v>810.34519999999998</v>
      </c>
      <c r="M3653" t="s">
        <v>21</v>
      </c>
      <c r="N3653" t="s">
        <v>57</v>
      </c>
      <c r="O3653" t="str">
        <f t="shared" si="114"/>
        <v xml:space="preserve">Tier 2-Supermarket </v>
      </c>
      <c r="P3653" s="1">
        <f t="shared" si="115"/>
        <v>1.6931235231633862E-5</v>
      </c>
    </row>
    <row r="3654" spans="1:16" x14ac:dyDescent="0.3">
      <c r="A3654" t="s">
        <v>306</v>
      </c>
      <c r="B3654">
        <v>15.85</v>
      </c>
      <c r="C3654" t="s">
        <v>15</v>
      </c>
      <c r="D3654">
        <v>0.1075</v>
      </c>
      <c r="E3654" t="s">
        <v>25</v>
      </c>
      <c r="F3654">
        <v>59.19</v>
      </c>
      <c r="G3654" t="s">
        <v>39</v>
      </c>
      <c r="H3654">
        <v>1987</v>
      </c>
      <c r="I3654" t="s">
        <v>40</v>
      </c>
      <c r="J3654" t="s">
        <v>27</v>
      </c>
      <c r="K3654" t="s">
        <v>20</v>
      </c>
      <c r="L3654">
        <v>846.61149999999998</v>
      </c>
      <c r="M3654" t="s">
        <v>29</v>
      </c>
      <c r="N3654" t="s">
        <v>57</v>
      </c>
      <c r="O3654" t="str">
        <f t="shared" si="114"/>
        <v xml:space="preserve">Tier 3-Supermarket </v>
      </c>
      <c r="P3654" s="1">
        <f t="shared" si="115"/>
        <v>1.7688978050720105E-5</v>
      </c>
    </row>
    <row r="3655" spans="1:16" x14ac:dyDescent="0.3">
      <c r="A3655" t="s">
        <v>338</v>
      </c>
      <c r="B3655">
        <v>15.85</v>
      </c>
      <c r="C3655" t="s">
        <v>15</v>
      </c>
      <c r="D3655">
        <v>0.13639999999999999</v>
      </c>
      <c r="E3655" t="s">
        <v>86</v>
      </c>
      <c r="F3655">
        <v>94.808999999999997</v>
      </c>
      <c r="G3655" t="s">
        <v>39</v>
      </c>
      <c r="H3655">
        <v>1987</v>
      </c>
      <c r="I3655" t="s">
        <v>40</v>
      </c>
      <c r="J3655" t="s">
        <v>27</v>
      </c>
      <c r="K3655" t="s">
        <v>20</v>
      </c>
      <c r="L3655">
        <v>1445.3798999999999</v>
      </c>
      <c r="M3655" t="s">
        <v>45</v>
      </c>
      <c r="N3655" t="s">
        <v>57</v>
      </c>
      <c r="O3655" t="str">
        <f t="shared" si="114"/>
        <v xml:space="preserve">Tier 3-Supermarket </v>
      </c>
      <c r="P3655" s="1">
        <f t="shared" si="115"/>
        <v>3.0199558269704601E-5</v>
      </c>
    </row>
    <row r="3656" spans="1:16" x14ac:dyDescent="0.3">
      <c r="A3656" t="s">
        <v>595</v>
      </c>
      <c r="B3656">
        <v>15.85</v>
      </c>
      <c r="C3656" t="s">
        <v>15</v>
      </c>
      <c r="D3656">
        <v>8.1799999999999998E-2</v>
      </c>
      <c r="E3656" t="s">
        <v>79</v>
      </c>
      <c r="F3656">
        <v>175.137</v>
      </c>
      <c r="G3656" t="s">
        <v>65</v>
      </c>
      <c r="H3656">
        <v>2004</v>
      </c>
      <c r="I3656" t="s">
        <v>55</v>
      </c>
      <c r="J3656" t="s">
        <v>49</v>
      </c>
      <c r="K3656" t="s">
        <v>20</v>
      </c>
      <c r="L3656">
        <v>2649.1098000000002</v>
      </c>
      <c r="M3656" t="s">
        <v>21</v>
      </c>
      <c r="N3656" t="s">
        <v>22</v>
      </c>
      <c r="O3656" t="str">
        <f t="shared" si="114"/>
        <v xml:space="preserve">Tier 2-Supermarket </v>
      </c>
      <c r="P3656" s="1">
        <f t="shared" si="115"/>
        <v>5.5350116442013282E-5</v>
      </c>
    </row>
    <row r="3657" spans="1:16" x14ac:dyDescent="0.3">
      <c r="A3657" t="s">
        <v>385</v>
      </c>
      <c r="B3657">
        <v>15.85</v>
      </c>
      <c r="C3657" t="s">
        <v>15</v>
      </c>
      <c r="D3657">
        <v>7.8600000000000003E-2</v>
      </c>
      <c r="E3657" t="s">
        <v>86</v>
      </c>
      <c r="F3657">
        <v>38.750999999999998</v>
      </c>
      <c r="G3657" t="s">
        <v>54</v>
      </c>
      <c r="H3657">
        <v>1997</v>
      </c>
      <c r="I3657" t="s">
        <v>55</v>
      </c>
      <c r="J3657" t="s">
        <v>19</v>
      </c>
      <c r="K3657" t="s">
        <v>20</v>
      </c>
      <c r="L3657">
        <v>542.37270000000001</v>
      </c>
      <c r="M3657" t="s">
        <v>45</v>
      </c>
      <c r="N3657" t="s">
        <v>22</v>
      </c>
      <c r="O3657" t="str">
        <f t="shared" si="114"/>
        <v xml:space="preserve">Tier 1-Supermarket </v>
      </c>
      <c r="P3657" s="1">
        <f t="shared" si="115"/>
        <v>1.1332256632008661E-5</v>
      </c>
    </row>
    <row r="3658" spans="1:16" x14ac:dyDescent="0.3">
      <c r="A3658" t="s">
        <v>230</v>
      </c>
      <c r="B3658">
        <v>15.85</v>
      </c>
      <c r="C3658" t="s">
        <v>15</v>
      </c>
      <c r="D3658">
        <v>2.0500000000000001E-2</v>
      </c>
      <c r="E3658" t="s">
        <v>38</v>
      </c>
      <c r="F3658">
        <v>44.511000000000003</v>
      </c>
      <c r="G3658" t="s">
        <v>39</v>
      </c>
      <c r="H3658">
        <v>1987</v>
      </c>
      <c r="I3658" t="s">
        <v>40</v>
      </c>
      <c r="J3658" t="s">
        <v>27</v>
      </c>
      <c r="K3658" t="s">
        <v>20</v>
      </c>
      <c r="L3658">
        <v>487.33420000000001</v>
      </c>
      <c r="M3658" t="s">
        <v>38</v>
      </c>
      <c r="N3658" t="s">
        <v>22</v>
      </c>
      <c r="O3658" t="str">
        <f t="shared" si="114"/>
        <v xml:space="preserve">Tier 3-Supermarket </v>
      </c>
      <c r="P3658" s="1">
        <f t="shared" si="115"/>
        <v>1.0182290185244639E-5</v>
      </c>
    </row>
    <row r="3659" spans="1:16" x14ac:dyDescent="0.3">
      <c r="A3659" t="s">
        <v>91</v>
      </c>
      <c r="B3659">
        <v>15.85</v>
      </c>
      <c r="C3659" t="s">
        <v>24</v>
      </c>
      <c r="D3659">
        <v>0.1221</v>
      </c>
      <c r="E3659" t="s">
        <v>42</v>
      </c>
      <c r="F3659">
        <v>59.521999999999998</v>
      </c>
      <c r="G3659" t="s">
        <v>26</v>
      </c>
      <c r="H3659">
        <v>2009</v>
      </c>
      <c r="I3659" t="s">
        <v>18</v>
      </c>
      <c r="J3659" t="s">
        <v>27</v>
      </c>
      <c r="K3659" t="s">
        <v>28</v>
      </c>
      <c r="L3659">
        <v>681.29679999999996</v>
      </c>
      <c r="M3659" t="s">
        <v>21</v>
      </c>
      <c r="N3659" t="s">
        <v>57</v>
      </c>
      <c r="O3659" t="str">
        <f t="shared" si="114"/>
        <v xml:space="preserve">Tier 3-Supermarket </v>
      </c>
      <c r="P3659" s="1">
        <f t="shared" si="115"/>
        <v>1.423491665448183E-5</v>
      </c>
    </row>
    <row r="3660" spans="1:16" x14ac:dyDescent="0.3">
      <c r="A3660" t="s">
        <v>976</v>
      </c>
      <c r="B3660">
        <v>15.85</v>
      </c>
      <c r="C3660" t="s">
        <v>15</v>
      </c>
      <c r="D3660">
        <v>9.5899999999999999E-2</v>
      </c>
      <c r="E3660" t="s">
        <v>44</v>
      </c>
      <c r="F3660">
        <v>56.095999999999997</v>
      </c>
      <c r="G3660" t="s">
        <v>34</v>
      </c>
      <c r="H3660">
        <v>1998</v>
      </c>
      <c r="J3660" t="s">
        <v>27</v>
      </c>
      <c r="K3660" t="s">
        <v>35</v>
      </c>
      <c r="L3660">
        <v>123.81019999999999</v>
      </c>
      <c r="M3660" t="s">
        <v>45</v>
      </c>
      <c r="N3660" t="s">
        <v>22</v>
      </c>
      <c r="O3660" t="str">
        <f t="shared" si="114"/>
        <v>Tier 3-Grocery Stor</v>
      </c>
      <c r="P3660" s="1">
        <f t="shared" si="115"/>
        <v>2.5868723850966662E-6</v>
      </c>
    </row>
    <row r="3661" spans="1:16" x14ac:dyDescent="0.3">
      <c r="A3661" t="s">
        <v>230</v>
      </c>
      <c r="B3661">
        <v>15.85</v>
      </c>
      <c r="C3661" t="s">
        <v>15</v>
      </c>
      <c r="D3661">
        <v>2.0500000000000001E-2</v>
      </c>
      <c r="E3661" t="s">
        <v>38</v>
      </c>
      <c r="F3661">
        <v>43.210999999999999</v>
      </c>
      <c r="G3661" t="s">
        <v>65</v>
      </c>
      <c r="H3661">
        <v>2004</v>
      </c>
      <c r="I3661" t="s">
        <v>55</v>
      </c>
      <c r="J3661" t="s">
        <v>49</v>
      </c>
      <c r="K3661" t="s">
        <v>20</v>
      </c>
      <c r="L3661">
        <v>584.84259999999995</v>
      </c>
      <c r="M3661" t="s">
        <v>38</v>
      </c>
      <c r="N3661" t="s">
        <v>22</v>
      </c>
      <c r="O3661" t="str">
        <f t="shared" si="114"/>
        <v xml:space="preserve">Tier 2-Supermarket </v>
      </c>
      <c r="P3661" s="1">
        <f t="shared" si="115"/>
        <v>1.2219616570913667E-5</v>
      </c>
    </row>
    <row r="3662" spans="1:16" x14ac:dyDescent="0.3">
      <c r="A3662" t="s">
        <v>1534</v>
      </c>
      <c r="B3662">
        <v>15.85</v>
      </c>
      <c r="C3662" t="s">
        <v>24</v>
      </c>
      <c r="D3662">
        <v>6.1100000000000002E-2</v>
      </c>
      <c r="E3662" t="s">
        <v>31</v>
      </c>
      <c r="F3662">
        <v>44.774000000000001</v>
      </c>
      <c r="G3662" t="s">
        <v>65</v>
      </c>
      <c r="H3662">
        <v>2004</v>
      </c>
      <c r="I3662" t="s">
        <v>55</v>
      </c>
      <c r="J3662" t="s">
        <v>49</v>
      </c>
      <c r="K3662" t="s">
        <v>20</v>
      </c>
      <c r="L3662">
        <v>615.78959999999995</v>
      </c>
      <c r="M3662" t="s">
        <v>21</v>
      </c>
      <c r="N3662" t="s">
        <v>22</v>
      </c>
      <c r="O3662" t="str">
        <f t="shared" si="114"/>
        <v xml:space="preserve">Tier 2-Supermarket </v>
      </c>
      <c r="P3662" s="1">
        <f t="shared" si="115"/>
        <v>1.2866218706291743E-5</v>
      </c>
    </row>
    <row r="3663" spans="1:16" x14ac:dyDescent="0.3">
      <c r="A3663" t="s">
        <v>1534</v>
      </c>
      <c r="B3663">
        <v>15.85</v>
      </c>
      <c r="C3663" t="s">
        <v>24</v>
      </c>
      <c r="D3663">
        <v>6.1400000000000003E-2</v>
      </c>
      <c r="E3663" t="s">
        <v>31</v>
      </c>
      <c r="F3663">
        <v>43.473999999999997</v>
      </c>
      <c r="G3663" t="s">
        <v>51</v>
      </c>
      <c r="H3663">
        <v>2007</v>
      </c>
      <c r="J3663" t="s">
        <v>49</v>
      </c>
      <c r="K3663" t="s">
        <v>20</v>
      </c>
      <c r="L3663">
        <v>555.19579999999996</v>
      </c>
      <c r="M3663" t="s">
        <v>21</v>
      </c>
      <c r="N3663" t="s">
        <v>22</v>
      </c>
      <c r="O3663" t="str">
        <f t="shared" si="114"/>
        <v xml:space="preserve">Tier 2-Supermarket </v>
      </c>
      <c r="P3663" s="1">
        <f t="shared" si="115"/>
        <v>1.1600180626003767E-5</v>
      </c>
    </row>
    <row r="3664" spans="1:16" x14ac:dyDescent="0.3">
      <c r="A3664" t="s">
        <v>306</v>
      </c>
      <c r="B3664">
        <v>15.85</v>
      </c>
      <c r="C3664" t="s">
        <v>15</v>
      </c>
      <c r="D3664">
        <v>0.10780000000000001</v>
      </c>
      <c r="E3664" t="s">
        <v>25</v>
      </c>
      <c r="F3664">
        <v>56.89</v>
      </c>
      <c r="G3664" t="s">
        <v>48</v>
      </c>
      <c r="H3664">
        <v>2002</v>
      </c>
      <c r="J3664" t="s">
        <v>49</v>
      </c>
      <c r="K3664" t="s">
        <v>20</v>
      </c>
      <c r="L3664">
        <v>896.1472</v>
      </c>
      <c r="M3664" t="s">
        <v>29</v>
      </c>
      <c r="N3664" t="s">
        <v>57</v>
      </c>
      <c r="O3664" t="str">
        <f t="shared" si="114"/>
        <v xml:space="preserve">Tier 2-Supermarket </v>
      </c>
      <c r="P3664" s="1">
        <f t="shared" si="115"/>
        <v>1.8723969791355633E-5</v>
      </c>
    </row>
    <row r="3665" spans="1:16" x14ac:dyDescent="0.3">
      <c r="A3665" t="s">
        <v>91</v>
      </c>
      <c r="B3665">
        <v>15.85</v>
      </c>
      <c r="C3665" t="s">
        <v>24</v>
      </c>
      <c r="D3665">
        <v>0.12180000000000001</v>
      </c>
      <c r="E3665" t="s">
        <v>42</v>
      </c>
      <c r="F3665">
        <v>60.722000000000001</v>
      </c>
      <c r="G3665" t="s">
        <v>17</v>
      </c>
      <c r="H3665">
        <v>1999</v>
      </c>
      <c r="I3665" t="s">
        <v>18</v>
      </c>
      <c r="J3665" t="s">
        <v>19</v>
      </c>
      <c r="K3665" t="s">
        <v>20</v>
      </c>
      <c r="L3665">
        <v>789.11019999999996</v>
      </c>
      <c r="M3665" t="s">
        <v>21</v>
      </c>
      <c r="N3665" t="s">
        <v>57</v>
      </c>
      <c r="O3665" t="str">
        <f t="shared" si="114"/>
        <v xml:space="preserve">Tier 1-Supermarket </v>
      </c>
      <c r="P3665" s="1">
        <f t="shared" si="115"/>
        <v>1.64875542174886E-5</v>
      </c>
    </row>
    <row r="3666" spans="1:16" x14ac:dyDescent="0.3">
      <c r="A3666" t="s">
        <v>1534</v>
      </c>
      <c r="B3666">
        <v>15.85</v>
      </c>
      <c r="C3666" t="s">
        <v>24</v>
      </c>
      <c r="D3666">
        <v>6.1100000000000002E-2</v>
      </c>
      <c r="E3666" t="s">
        <v>31</v>
      </c>
      <c r="F3666">
        <v>44.673999999999999</v>
      </c>
      <c r="G3666" t="s">
        <v>54</v>
      </c>
      <c r="H3666">
        <v>1997</v>
      </c>
      <c r="I3666" t="s">
        <v>55</v>
      </c>
      <c r="J3666" t="s">
        <v>19</v>
      </c>
      <c r="K3666" t="s">
        <v>20</v>
      </c>
      <c r="L3666">
        <v>633.20119999999997</v>
      </c>
      <c r="M3666" t="s">
        <v>21</v>
      </c>
      <c r="N3666" t="s">
        <v>22</v>
      </c>
      <c r="O3666" t="str">
        <f t="shared" si="114"/>
        <v xml:space="preserve">Tier 1-Supermarket </v>
      </c>
      <c r="P3666" s="1">
        <f t="shared" si="115"/>
        <v>1.3230014154650192E-5</v>
      </c>
    </row>
    <row r="3667" spans="1:16" x14ac:dyDescent="0.3">
      <c r="A3667" t="s">
        <v>338</v>
      </c>
      <c r="B3667">
        <v>15.85</v>
      </c>
      <c r="C3667" t="s">
        <v>15</v>
      </c>
      <c r="D3667">
        <v>0.13669999999999999</v>
      </c>
      <c r="E3667" t="s">
        <v>86</v>
      </c>
      <c r="F3667">
        <v>94.108999999999995</v>
      </c>
      <c r="G3667" t="s">
        <v>17</v>
      </c>
      <c r="H3667">
        <v>1999</v>
      </c>
      <c r="I3667" t="s">
        <v>18</v>
      </c>
      <c r="J3667" t="s">
        <v>19</v>
      </c>
      <c r="K3667" t="s">
        <v>20</v>
      </c>
      <c r="L3667">
        <v>1370.6302000000001</v>
      </c>
      <c r="M3667" t="s">
        <v>45</v>
      </c>
      <c r="N3667" t="s">
        <v>57</v>
      </c>
      <c r="O3667" t="str">
        <f t="shared" si="114"/>
        <v xml:space="preserve">Tier 1-Supermarket </v>
      </c>
      <c r="P3667" s="1">
        <f t="shared" si="115"/>
        <v>2.8637748865275404E-5</v>
      </c>
    </row>
    <row r="3668" spans="1:16" x14ac:dyDescent="0.3">
      <c r="A3668" t="s">
        <v>253</v>
      </c>
      <c r="B3668">
        <v>15.85</v>
      </c>
      <c r="C3668" t="s">
        <v>15</v>
      </c>
      <c r="D3668">
        <v>0</v>
      </c>
      <c r="E3668" t="s">
        <v>110</v>
      </c>
      <c r="F3668">
        <v>37.515999999999998</v>
      </c>
      <c r="G3668" t="s">
        <v>39</v>
      </c>
      <c r="H3668">
        <v>1987</v>
      </c>
      <c r="I3668" t="s">
        <v>40</v>
      </c>
      <c r="J3668" t="s">
        <v>27</v>
      </c>
      <c r="K3668" t="s">
        <v>20</v>
      </c>
      <c r="L3668">
        <v>573.5761</v>
      </c>
      <c r="M3668" t="s">
        <v>45</v>
      </c>
      <c r="N3668" t="s">
        <v>36</v>
      </c>
      <c r="O3668" t="str">
        <f t="shared" si="114"/>
        <v xml:space="preserve">Tier 3-Supermarket </v>
      </c>
      <c r="P3668" s="1">
        <f t="shared" si="115"/>
        <v>1.1984215951847619E-5</v>
      </c>
    </row>
    <row r="3669" spans="1:16" x14ac:dyDescent="0.3">
      <c r="A3669" t="s">
        <v>253</v>
      </c>
      <c r="B3669">
        <v>15.85</v>
      </c>
      <c r="C3669" t="s">
        <v>15</v>
      </c>
      <c r="D3669">
        <v>4.3299999999999998E-2</v>
      </c>
      <c r="E3669" t="s">
        <v>110</v>
      </c>
      <c r="F3669">
        <v>36.915999999999997</v>
      </c>
      <c r="G3669" t="s">
        <v>17</v>
      </c>
      <c r="H3669">
        <v>1999</v>
      </c>
      <c r="I3669" t="s">
        <v>18</v>
      </c>
      <c r="J3669" t="s">
        <v>19</v>
      </c>
      <c r="K3669" t="s">
        <v>20</v>
      </c>
      <c r="L3669">
        <v>577.79970000000003</v>
      </c>
      <c r="M3669" t="s">
        <v>45</v>
      </c>
      <c r="N3669" t="s">
        <v>22</v>
      </c>
      <c r="O3669" t="str">
        <f t="shared" si="114"/>
        <v xml:space="preserve">Tier 1-Supermarket </v>
      </c>
      <c r="P3669" s="1">
        <f t="shared" si="115"/>
        <v>1.2072463238466123E-5</v>
      </c>
    </row>
    <row r="3670" spans="1:16" x14ac:dyDescent="0.3">
      <c r="A3670" t="s">
        <v>276</v>
      </c>
      <c r="B3670">
        <v>15.75</v>
      </c>
      <c r="C3670" t="s">
        <v>15</v>
      </c>
      <c r="D3670">
        <v>0.1414</v>
      </c>
      <c r="E3670" t="s">
        <v>73</v>
      </c>
      <c r="F3670">
        <v>250.53800000000001</v>
      </c>
      <c r="G3670" t="s">
        <v>51</v>
      </c>
      <c r="H3670">
        <v>2007</v>
      </c>
      <c r="J3670" t="s">
        <v>49</v>
      </c>
      <c r="K3670" t="s">
        <v>20</v>
      </c>
      <c r="L3670">
        <v>2775.7202000000002</v>
      </c>
      <c r="M3670" t="s">
        <v>29</v>
      </c>
      <c r="N3670" t="s">
        <v>57</v>
      </c>
      <c r="O3670" t="str">
        <f t="shared" si="114"/>
        <v xml:space="preserve">Tier 2-Supermarket </v>
      </c>
      <c r="P3670" s="1">
        <f t="shared" si="115"/>
        <v>5.7995495800305599E-5</v>
      </c>
    </row>
    <row r="3671" spans="1:16" x14ac:dyDescent="0.3">
      <c r="A3671" t="s">
        <v>1278</v>
      </c>
      <c r="B3671">
        <v>15.75</v>
      </c>
      <c r="C3671" t="s">
        <v>15</v>
      </c>
      <c r="D3671">
        <v>0.13500000000000001</v>
      </c>
      <c r="E3671" t="s">
        <v>38</v>
      </c>
      <c r="F3671">
        <v>101.37</v>
      </c>
      <c r="G3671" t="s">
        <v>39</v>
      </c>
      <c r="H3671">
        <v>1987</v>
      </c>
      <c r="I3671" t="s">
        <v>40</v>
      </c>
      <c r="J3671" t="s">
        <v>27</v>
      </c>
      <c r="K3671" t="s">
        <v>20</v>
      </c>
      <c r="L3671">
        <v>2097.27</v>
      </c>
      <c r="M3671" t="s">
        <v>38</v>
      </c>
      <c r="N3671" t="s">
        <v>57</v>
      </c>
      <c r="O3671" t="str">
        <f t="shared" si="114"/>
        <v xml:space="preserve">Tier 3-Supermarket </v>
      </c>
      <c r="P3671" s="1">
        <f t="shared" si="115"/>
        <v>4.3820055593898446E-5</v>
      </c>
    </row>
    <row r="3672" spans="1:16" x14ac:dyDescent="0.3">
      <c r="A3672" t="s">
        <v>1360</v>
      </c>
      <c r="B3672">
        <v>15.75</v>
      </c>
      <c r="C3672" t="s">
        <v>15</v>
      </c>
      <c r="D3672">
        <v>0.1658</v>
      </c>
      <c r="E3672" t="s">
        <v>16</v>
      </c>
      <c r="F3672">
        <v>36.651000000000003</v>
      </c>
      <c r="G3672" t="s">
        <v>54</v>
      </c>
      <c r="H3672">
        <v>1997</v>
      </c>
      <c r="I3672" t="s">
        <v>55</v>
      </c>
      <c r="J3672" t="s">
        <v>19</v>
      </c>
      <c r="K3672" t="s">
        <v>20</v>
      </c>
      <c r="L3672">
        <v>607.20960000000002</v>
      </c>
      <c r="M3672" t="s">
        <v>21</v>
      </c>
      <c r="N3672" t="s">
        <v>57</v>
      </c>
      <c r="O3672" t="str">
        <f t="shared" si="114"/>
        <v xml:space="preserve">Tier 1-Supermarket </v>
      </c>
      <c r="P3672" s="1">
        <f t="shared" si="115"/>
        <v>1.2686949429090597E-5</v>
      </c>
    </row>
    <row r="3673" spans="1:16" x14ac:dyDescent="0.3">
      <c r="A3673" t="s">
        <v>276</v>
      </c>
      <c r="B3673">
        <v>15.75</v>
      </c>
      <c r="C3673" t="s">
        <v>15</v>
      </c>
      <c r="D3673">
        <v>0.14050000000000001</v>
      </c>
      <c r="E3673" t="s">
        <v>73</v>
      </c>
      <c r="F3673">
        <v>252.738</v>
      </c>
      <c r="G3673" t="s">
        <v>39</v>
      </c>
      <c r="H3673">
        <v>1987</v>
      </c>
      <c r="I3673" t="s">
        <v>40</v>
      </c>
      <c r="J3673" t="s">
        <v>27</v>
      </c>
      <c r="K3673" t="s">
        <v>20</v>
      </c>
      <c r="L3673">
        <v>3280.3966</v>
      </c>
      <c r="M3673" t="s">
        <v>29</v>
      </c>
      <c r="N3673" t="s">
        <v>57</v>
      </c>
      <c r="O3673" t="str">
        <f t="shared" si="114"/>
        <v xml:space="preserve">Tier 3-Supermarket </v>
      </c>
      <c r="P3673" s="1">
        <f t="shared" si="115"/>
        <v>6.854013140036115E-5</v>
      </c>
    </row>
    <row r="3674" spans="1:16" x14ac:dyDescent="0.3">
      <c r="A3674" t="s">
        <v>1495</v>
      </c>
      <c r="B3674">
        <v>15.75</v>
      </c>
      <c r="C3674" t="s">
        <v>15</v>
      </c>
      <c r="D3674">
        <v>5.4899999999999997E-2</v>
      </c>
      <c r="E3674" t="s">
        <v>42</v>
      </c>
      <c r="F3674">
        <v>194.44499999999999</v>
      </c>
      <c r="G3674" t="s">
        <v>54</v>
      </c>
      <c r="H3674">
        <v>1997</v>
      </c>
      <c r="I3674" t="s">
        <v>55</v>
      </c>
      <c r="J3674" t="s">
        <v>19</v>
      </c>
      <c r="K3674" t="s">
        <v>20</v>
      </c>
      <c r="L3674">
        <v>5089.3752000000004</v>
      </c>
      <c r="M3674" t="s">
        <v>21</v>
      </c>
      <c r="N3674" t="s">
        <v>22</v>
      </c>
      <c r="O3674" t="str">
        <f t="shared" si="114"/>
        <v xml:space="preserve">Tier 1-Supermarket </v>
      </c>
      <c r="P3674" s="1">
        <f t="shared" si="115"/>
        <v>1.0633666824119356E-4</v>
      </c>
    </row>
    <row r="3675" spans="1:16" x14ac:dyDescent="0.3">
      <c r="A3675" t="s">
        <v>276</v>
      </c>
      <c r="B3675">
        <v>15.75</v>
      </c>
      <c r="C3675" t="s">
        <v>15</v>
      </c>
      <c r="D3675">
        <v>0.14080000000000001</v>
      </c>
      <c r="E3675" t="s">
        <v>73</v>
      </c>
      <c r="F3675">
        <v>252.93799999999999</v>
      </c>
      <c r="G3675" t="s">
        <v>17</v>
      </c>
      <c r="H3675">
        <v>1999</v>
      </c>
      <c r="I3675" t="s">
        <v>18</v>
      </c>
      <c r="J3675" t="s">
        <v>19</v>
      </c>
      <c r="K3675" t="s">
        <v>20</v>
      </c>
      <c r="L3675">
        <v>2775.7202000000002</v>
      </c>
      <c r="M3675" t="s">
        <v>29</v>
      </c>
      <c r="N3675" t="s">
        <v>57</v>
      </c>
      <c r="O3675" t="str">
        <f t="shared" si="114"/>
        <v xml:space="preserve">Tier 1-Supermarket </v>
      </c>
      <c r="P3675" s="1">
        <f t="shared" si="115"/>
        <v>5.7995495800305599E-5</v>
      </c>
    </row>
    <row r="3676" spans="1:16" x14ac:dyDescent="0.3">
      <c r="A3676" t="s">
        <v>1495</v>
      </c>
      <c r="B3676">
        <v>15.75</v>
      </c>
      <c r="C3676" t="s">
        <v>15</v>
      </c>
      <c r="D3676">
        <v>5.5199999999999999E-2</v>
      </c>
      <c r="E3676" t="s">
        <v>42</v>
      </c>
      <c r="F3676">
        <v>195.54499999999999</v>
      </c>
      <c r="G3676" t="s">
        <v>26</v>
      </c>
      <c r="H3676">
        <v>2009</v>
      </c>
      <c r="I3676" t="s">
        <v>18</v>
      </c>
      <c r="J3676" t="s">
        <v>27</v>
      </c>
      <c r="K3676" t="s">
        <v>28</v>
      </c>
      <c r="L3676">
        <v>1174.4712</v>
      </c>
      <c r="M3676" t="s">
        <v>21</v>
      </c>
      <c r="N3676" t="s">
        <v>22</v>
      </c>
      <c r="O3676" t="str">
        <f t="shared" si="114"/>
        <v xml:space="preserve">Tier 3-Supermarket </v>
      </c>
      <c r="P3676" s="1">
        <f t="shared" si="115"/>
        <v>2.4539231132583128E-5</v>
      </c>
    </row>
    <row r="3677" spans="1:16" x14ac:dyDescent="0.3">
      <c r="A3677" t="s">
        <v>1495</v>
      </c>
      <c r="B3677">
        <v>15.75</v>
      </c>
      <c r="C3677" t="s">
        <v>15</v>
      </c>
      <c r="D3677">
        <v>5.5199999999999999E-2</v>
      </c>
      <c r="E3677" t="s">
        <v>42</v>
      </c>
      <c r="F3677">
        <v>196.54499999999999</v>
      </c>
      <c r="G3677" t="s">
        <v>51</v>
      </c>
      <c r="H3677">
        <v>2007</v>
      </c>
      <c r="J3677" t="s">
        <v>49</v>
      </c>
      <c r="K3677" t="s">
        <v>20</v>
      </c>
      <c r="L3677">
        <v>3131.9232000000002</v>
      </c>
      <c r="M3677" t="s">
        <v>21</v>
      </c>
      <c r="N3677" t="s">
        <v>22</v>
      </c>
      <c r="O3677" t="str">
        <f t="shared" si="114"/>
        <v xml:space="preserve">Tier 2-Supermarket </v>
      </c>
      <c r="P3677" s="1">
        <f t="shared" si="115"/>
        <v>6.5437949686888351E-5</v>
      </c>
    </row>
    <row r="3678" spans="1:16" x14ac:dyDescent="0.3">
      <c r="A3678" t="s">
        <v>1495</v>
      </c>
      <c r="B3678">
        <v>15.75</v>
      </c>
      <c r="C3678" t="s">
        <v>15</v>
      </c>
      <c r="D3678">
        <v>5.4899999999999997E-2</v>
      </c>
      <c r="E3678" t="s">
        <v>42</v>
      </c>
      <c r="F3678">
        <v>195.845</v>
      </c>
      <c r="G3678" t="s">
        <v>65</v>
      </c>
      <c r="H3678">
        <v>2004</v>
      </c>
      <c r="I3678" t="s">
        <v>55</v>
      </c>
      <c r="J3678" t="s">
        <v>49</v>
      </c>
      <c r="K3678" t="s">
        <v>20</v>
      </c>
      <c r="L3678">
        <v>4893.63</v>
      </c>
      <c r="M3678" t="s">
        <v>21</v>
      </c>
      <c r="N3678" t="s">
        <v>22</v>
      </c>
      <c r="O3678" t="str">
        <f t="shared" si="114"/>
        <v xml:space="preserve">Tier 2-Supermarket </v>
      </c>
      <c r="P3678" s="1">
        <f t="shared" si="115"/>
        <v>1.0224679638576304E-4</v>
      </c>
    </row>
    <row r="3679" spans="1:16" x14ac:dyDescent="0.3">
      <c r="A3679" t="s">
        <v>1495</v>
      </c>
      <c r="B3679">
        <v>15.75</v>
      </c>
      <c r="C3679" t="s">
        <v>15</v>
      </c>
      <c r="D3679">
        <v>5.5E-2</v>
      </c>
      <c r="E3679" t="s">
        <v>42</v>
      </c>
      <c r="F3679">
        <v>194.345</v>
      </c>
      <c r="G3679" t="s">
        <v>17</v>
      </c>
      <c r="H3679">
        <v>1999</v>
      </c>
      <c r="I3679" t="s">
        <v>18</v>
      </c>
      <c r="J3679" t="s">
        <v>19</v>
      </c>
      <c r="K3679" t="s">
        <v>20</v>
      </c>
      <c r="L3679">
        <v>2740.4328</v>
      </c>
      <c r="M3679" t="s">
        <v>21</v>
      </c>
      <c r="N3679" t="s">
        <v>22</v>
      </c>
      <c r="O3679" t="str">
        <f t="shared" si="114"/>
        <v xml:space="preserve">Tier 1-Supermarket </v>
      </c>
      <c r="P3679" s="1">
        <f t="shared" si="115"/>
        <v>5.7258205976027304E-5</v>
      </c>
    </row>
    <row r="3680" spans="1:16" x14ac:dyDescent="0.3">
      <c r="A3680" t="s">
        <v>1360</v>
      </c>
      <c r="B3680">
        <v>15.75</v>
      </c>
      <c r="C3680" t="s">
        <v>15</v>
      </c>
      <c r="D3680">
        <v>0.16650000000000001</v>
      </c>
      <c r="E3680" t="s">
        <v>16</v>
      </c>
      <c r="F3680">
        <v>38.051000000000002</v>
      </c>
      <c r="G3680" t="s">
        <v>26</v>
      </c>
      <c r="H3680">
        <v>2009</v>
      </c>
      <c r="I3680" t="s">
        <v>18</v>
      </c>
      <c r="J3680" t="s">
        <v>27</v>
      </c>
      <c r="K3680" t="s">
        <v>28</v>
      </c>
      <c r="L3680">
        <v>265.6542</v>
      </c>
      <c r="M3680" t="s">
        <v>21</v>
      </c>
      <c r="N3680" t="s">
        <v>57</v>
      </c>
      <c r="O3680" t="str">
        <f t="shared" si="114"/>
        <v xml:space="preserve">Tier 3-Supermarket </v>
      </c>
      <c r="P3680" s="1">
        <f t="shared" si="115"/>
        <v>5.5505403752271362E-6</v>
      </c>
    </row>
    <row r="3681" spans="1:16" x14ac:dyDescent="0.3">
      <c r="A3681" t="s">
        <v>276</v>
      </c>
      <c r="B3681">
        <v>15.75</v>
      </c>
      <c r="C3681" t="s">
        <v>15</v>
      </c>
      <c r="D3681">
        <v>0.1406</v>
      </c>
      <c r="E3681" t="s">
        <v>73</v>
      </c>
      <c r="F3681">
        <v>252.83799999999999</v>
      </c>
      <c r="G3681" t="s">
        <v>54</v>
      </c>
      <c r="H3681">
        <v>1997</v>
      </c>
      <c r="I3681" t="s">
        <v>55</v>
      </c>
      <c r="J3681" t="s">
        <v>19</v>
      </c>
      <c r="K3681" t="s">
        <v>20</v>
      </c>
      <c r="L3681">
        <v>6308.4549999999999</v>
      </c>
      <c r="M3681" t="s">
        <v>29</v>
      </c>
      <c r="N3681" t="s">
        <v>57</v>
      </c>
      <c r="O3681" t="str">
        <f t="shared" si="114"/>
        <v xml:space="preserve">Tier 1-Supermarket </v>
      </c>
      <c r="P3681" s="1">
        <f t="shared" si="115"/>
        <v>1.3180794500069454E-4</v>
      </c>
    </row>
    <row r="3682" spans="1:16" x14ac:dyDescent="0.3">
      <c r="A3682" t="s">
        <v>1278</v>
      </c>
      <c r="B3682">
        <v>15.75</v>
      </c>
      <c r="C3682" t="s">
        <v>15</v>
      </c>
      <c r="D3682">
        <v>0.1358</v>
      </c>
      <c r="E3682" t="s">
        <v>38</v>
      </c>
      <c r="F3682">
        <v>100.37</v>
      </c>
      <c r="G3682" t="s">
        <v>51</v>
      </c>
      <c r="H3682">
        <v>2007</v>
      </c>
      <c r="J3682" t="s">
        <v>49</v>
      </c>
      <c r="K3682" t="s">
        <v>20</v>
      </c>
      <c r="L3682">
        <v>1298.31</v>
      </c>
      <c r="M3682" t="s">
        <v>38</v>
      </c>
      <c r="N3682" t="s">
        <v>57</v>
      </c>
      <c r="O3682" t="str">
        <f t="shared" si="114"/>
        <v xml:space="preserve">Tier 2-Supermarket </v>
      </c>
      <c r="P3682" s="1">
        <f t="shared" si="115"/>
        <v>2.7126701081937131E-5</v>
      </c>
    </row>
    <row r="3683" spans="1:16" x14ac:dyDescent="0.3">
      <c r="A3683" t="s">
        <v>1360</v>
      </c>
      <c r="B3683">
        <v>15.75</v>
      </c>
      <c r="C3683" t="s">
        <v>15</v>
      </c>
      <c r="D3683">
        <v>0.16619999999999999</v>
      </c>
      <c r="E3683" t="s">
        <v>16</v>
      </c>
      <c r="F3683">
        <v>37.451000000000001</v>
      </c>
      <c r="G3683" t="s">
        <v>48</v>
      </c>
      <c r="H3683">
        <v>2002</v>
      </c>
      <c r="J3683" t="s">
        <v>49</v>
      </c>
      <c r="K3683" t="s">
        <v>20</v>
      </c>
      <c r="L3683">
        <v>1062.6168</v>
      </c>
      <c r="M3683" t="s">
        <v>21</v>
      </c>
      <c r="N3683" t="s">
        <v>57</v>
      </c>
      <c r="O3683" t="str">
        <f t="shared" si="114"/>
        <v xml:space="preserve">Tier 2-Supermarket </v>
      </c>
      <c r="P3683" s="1">
        <f t="shared" si="115"/>
        <v>2.2202161500908545E-5</v>
      </c>
    </row>
    <row r="3684" spans="1:16" x14ac:dyDescent="0.3">
      <c r="A3684" t="s">
        <v>1278</v>
      </c>
      <c r="B3684">
        <v>15.75</v>
      </c>
      <c r="C3684" t="s">
        <v>15</v>
      </c>
      <c r="D3684">
        <v>0.13500000000000001</v>
      </c>
      <c r="E3684" t="s">
        <v>38</v>
      </c>
      <c r="F3684">
        <v>98.57</v>
      </c>
      <c r="G3684" t="s">
        <v>65</v>
      </c>
      <c r="H3684">
        <v>2004</v>
      </c>
      <c r="I3684" t="s">
        <v>55</v>
      </c>
      <c r="J3684" t="s">
        <v>49</v>
      </c>
      <c r="K3684" t="s">
        <v>20</v>
      </c>
      <c r="L3684">
        <v>2496.75</v>
      </c>
      <c r="M3684" t="s">
        <v>38</v>
      </c>
      <c r="N3684" t="s">
        <v>57</v>
      </c>
      <c r="O3684" t="str">
        <f t="shared" si="114"/>
        <v xml:space="preserve">Tier 2-Supermarket </v>
      </c>
      <c r="P3684" s="1">
        <f t="shared" si="115"/>
        <v>5.2166732849879097E-5</v>
      </c>
    </row>
    <row r="3685" spans="1:16" x14ac:dyDescent="0.3">
      <c r="A3685" t="s">
        <v>1495</v>
      </c>
      <c r="B3685">
        <v>15.75</v>
      </c>
      <c r="C3685" t="s">
        <v>15</v>
      </c>
      <c r="D3685">
        <v>5.4899999999999997E-2</v>
      </c>
      <c r="E3685" t="s">
        <v>42</v>
      </c>
      <c r="F3685">
        <v>195.345</v>
      </c>
      <c r="G3685" t="s">
        <v>39</v>
      </c>
      <c r="H3685">
        <v>1987</v>
      </c>
      <c r="I3685" t="s">
        <v>40</v>
      </c>
      <c r="J3685" t="s">
        <v>27</v>
      </c>
      <c r="K3685" t="s">
        <v>20</v>
      </c>
      <c r="L3685">
        <v>1761.7067999999999</v>
      </c>
      <c r="M3685" t="s">
        <v>21</v>
      </c>
      <c r="N3685" t="s">
        <v>22</v>
      </c>
      <c r="O3685" t="str">
        <f t="shared" si="114"/>
        <v xml:space="preserve">Tier 3-Supermarket </v>
      </c>
      <c r="P3685" s="1">
        <f t="shared" si="115"/>
        <v>3.6808846698874692E-5</v>
      </c>
    </row>
    <row r="3686" spans="1:16" x14ac:dyDescent="0.3">
      <c r="A3686" t="s">
        <v>1278</v>
      </c>
      <c r="B3686">
        <v>15.75</v>
      </c>
      <c r="C3686" t="s">
        <v>15</v>
      </c>
      <c r="D3686">
        <v>0.1351</v>
      </c>
      <c r="E3686" t="s">
        <v>38</v>
      </c>
      <c r="F3686">
        <v>99.17</v>
      </c>
      <c r="G3686" t="s">
        <v>54</v>
      </c>
      <c r="H3686">
        <v>1997</v>
      </c>
      <c r="I3686" t="s">
        <v>55</v>
      </c>
      <c r="J3686" t="s">
        <v>19</v>
      </c>
      <c r="K3686" t="s">
        <v>20</v>
      </c>
      <c r="L3686">
        <v>1294.4016999999999</v>
      </c>
      <c r="M3686" t="s">
        <v>38</v>
      </c>
      <c r="N3686" t="s">
        <v>57</v>
      </c>
      <c r="O3686" t="str">
        <f t="shared" si="114"/>
        <v xml:space="preserve">Tier 1-Supermarket </v>
      </c>
      <c r="P3686" s="1">
        <f t="shared" si="115"/>
        <v>2.7045041627847941E-5</v>
      </c>
    </row>
    <row r="3687" spans="1:16" x14ac:dyDescent="0.3">
      <c r="A3687" t="s">
        <v>1360</v>
      </c>
      <c r="B3687">
        <v>15.75</v>
      </c>
      <c r="C3687" t="s">
        <v>15</v>
      </c>
      <c r="D3687">
        <v>0.27760000000000001</v>
      </c>
      <c r="E3687" t="s">
        <v>16</v>
      </c>
      <c r="F3687">
        <v>39.651000000000003</v>
      </c>
      <c r="G3687" t="s">
        <v>34</v>
      </c>
      <c r="H3687">
        <v>1998</v>
      </c>
      <c r="J3687" t="s">
        <v>27</v>
      </c>
      <c r="K3687" t="s">
        <v>35</v>
      </c>
      <c r="L3687">
        <v>94.518500000000003</v>
      </c>
      <c r="M3687" t="s">
        <v>21</v>
      </c>
      <c r="N3687" t="s">
        <v>57</v>
      </c>
      <c r="O3687" t="str">
        <f t="shared" si="114"/>
        <v>Tier 3-Grocery Stor</v>
      </c>
      <c r="P3687" s="1">
        <f t="shared" si="115"/>
        <v>1.9748558481511156E-6</v>
      </c>
    </row>
    <row r="3688" spans="1:16" x14ac:dyDescent="0.3">
      <c r="A3688" t="s">
        <v>1278</v>
      </c>
      <c r="B3688">
        <v>15.75</v>
      </c>
      <c r="C3688" t="s">
        <v>15</v>
      </c>
      <c r="D3688">
        <v>0.1353</v>
      </c>
      <c r="E3688" t="s">
        <v>38</v>
      </c>
      <c r="F3688">
        <v>97.87</v>
      </c>
      <c r="G3688" t="s">
        <v>17</v>
      </c>
      <c r="H3688">
        <v>1999</v>
      </c>
      <c r="I3688" t="s">
        <v>18</v>
      </c>
      <c r="J3688" t="s">
        <v>19</v>
      </c>
      <c r="K3688" t="s">
        <v>20</v>
      </c>
      <c r="L3688">
        <v>1643.1006</v>
      </c>
      <c r="M3688" t="s">
        <v>38</v>
      </c>
      <c r="N3688" t="s">
        <v>57</v>
      </c>
      <c r="O3688" t="str">
        <f t="shared" si="114"/>
        <v xml:space="preserve">Tier 1-Supermarket </v>
      </c>
      <c r="P3688" s="1">
        <f t="shared" si="115"/>
        <v>3.4330705935987209E-5</v>
      </c>
    </row>
    <row r="3689" spans="1:16" x14ac:dyDescent="0.3">
      <c r="A3689" t="s">
        <v>1278</v>
      </c>
      <c r="B3689">
        <v>15.75</v>
      </c>
      <c r="C3689" t="s">
        <v>15</v>
      </c>
      <c r="D3689">
        <v>0.1353</v>
      </c>
      <c r="E3689" t="s">
        <v>38</v>
      </c>
      <c r="F3689">
        <v>98.37</v>
      </c>
      <c r="G3689" t="s">
        <v>48</v>
      </c>
      <c r="H3689">
        <v>2002</v>
      </c>
      <c r="J3689" t="s">
        <v>49</v>
      </c>
      <c r="K3689" t="s">
        <v>20</v>
      </c>
      <c r="L3689">
        <v>1457.213</v>
      </c>
      <c r="M3689" t="s">
        <v>38</v>
      </c>
      <c r="N3689" t="s">
        <v>57</v>
      </c>
      <c r="O3689" t="str">
        <f t="shared" si="114"/>
        <v xml:space="preserve">Tier 2-Supermarket </v>
      </c>
      <c r="P3689" s="1">
        <f t="shared" si="115"/>
        <v>3.0446797347099577E-5</v>
      </c>
    </row>
    <row r="3690" spans="1:16" x14ac:dyDescent="0.3">
      <c r="A3690" t="s">
        <v>1278</v>
      </c>
      <c r="B3690">
        <v>15.75</v>
      </c>
      <c r="C3690" t="s">
        <v>15</v>
      </c>
      <c r="D3690">
        <v>0.2261</v>
      </c>
      <c r="E3690" t="s">
        <v>38</v>
      </c>
      <c r="F3690">
        <v>98.67</v>
      </c>
      <c r="G3690" t="s">
        <v>34</v>
      </c>
      <c r="H3690">
        <v>1998</v>
      </c>
      <c r="J3690" t="s">
        <v>27</v>
      </c>
      <c r="K3690" t="s">
        <v>35</v>
      </c>
      <c r="L3690">
        <v>209.89359999999999</v>
      </c>
      <c r="M3690" t="s">
        <v>38</v>
      </c>
      <c r="N3690" t="s">
        <v>57</v>
      </c>
      <c r="O3690" t="str">
        <f t="shared" si="114"/>
        <v>Tier 3-Grocery Stor</v>
      </c>
      <c r="P3690" s="1">
        <f t="shared" si="115"/>
        <v>4.385486475658109E-6</v>
      </c>
    </row>
    <row r="3691" spans="1:16" x14ac:dyDescent="0.3">
      <c r="A3691" t="s">
        <v>1360</v>
      </c>
      <c r="B3691">
        <v>15.75</v>
      </c>
      <c r="C3691" t="s">
        <v>15</v>
      </c>
      <c r="D3691">
        <v>0.16569999999999999</v>
      </c>
      <c r="E3691" t="s">
        <v>16</v>
      </c>
      <c r="F3691">
        <v>37.750999999999998</v>
      </c>
      <c r="G3691" t="s">
        <v>39</v>
      </c>
      <c r="H3691">
        <v>1987</v>
      </c>
      <c r="I3691" t="s">
        <v>40</v>
      </c>
      <c r="J3691" t="s">
        <v>27</v>
      </c>
      <c r="K3691" t="s">
        <v>20</v>
      </c>
      <c r="L3691">
        <v>465.05599999999998</v>
      </c>
      <c r="M3691" t="s">
        <v>21</v>
      </c>
      <c r="N3691" t="s">
        <v>57</v>
      </c>
      <c r="O3691" t="str">
        <f t="shared" si="114"/>
        <v xml:space="preserve">Tier 3-Supermarket </v>
      </c>
      <c r="P3691" s="1">
        <f t="shared" si="115"/>
        <v>9.7168127014051758E-6</v>
      </c>
    </row>
    <row r="3692" spans="1:16" x14ac:dyDescent="0.3">
      <c r="A3692" t="s">
        <v>276</v>
      </c>
      <c r="B3692">
        <v>15.75</v>
      </c>
      <c r="C3692" t="s">
        <v>15</v>
      </c>
      <c r="D3692">
        <v>0</v>
      </c>
      <c r="E3692" t="s">
        <v>73</v>
      </c>
      <c r="F3692">
        <v>250.43799999999999</v>
      </c>
      <c r="G3692" t="s">
        <v>65</v>
      </c>
      <c r="H3692">
        <v>2004</v>
      </c>
      <c r="I3692" t="s">
        <v>55</v>
      </c>
      <c r="J3692" t="s">
        <v>49</v>
      </c>
      <c r="K3692" t="s">
        <v>20</v>
      </c>
      <c r="L3692">
        <v>3768.5111000000002</v>
      </c>
      <c r="M3692" t="s">
        <v>29</v>
      </c>
      <c r="N3692" t="s">
        <v>36</v>
      </c>
      <c r="O3692" t="str">
        <f t="shared" si="114"/>
        <v xml:space="preserve">Tier 2-Supermarket </v>
      </c>
      <c r="P3692" s="1">
        <f t="shared" si="115"/>
        <v>7.8738725060780625E-5</v>
      </c>
    </row>
    <row r="3693" spans="1:16" x14ac:dyDescent="0.3">
      <c r="A3693" t="s">
        <v>1360</v>
      </c>
      <c r="B3693">
        <v>15.75</v>
      </c>
      <c r="C3693" t="s">
        <v>15</v>
      </c>
      <c r="D3693">
        <v>0.1668</v>
      </c>
      <c r="E3693" t="s">
        <v>16</v>
      </c>
      <c r="F3693">
        <v>36.551000000000002</v>
      </c>
      <c r="G3693" t="s">
        <v>51</v>
      </c>
      <c r="H3693">
        <v>2007</v>
      </c>
      <c r="J3693" t="s">
        <v>49</v>
      </c>
      <c r="K3693" t="s">
        <v>20</v>
      </c>
      <c r="L3693">
        <v>614.01469999999995</v>
      </c>
      <c r="M3693" t="s">
        <v>21</v>
      </c>
      <c r="N3693" t="s">
        <v>57</v>
      </c>
      <c r="O3693" t="str">
        <f t="shared" si="114"/>
        <v xml:space="preserve">Tier 2-Supermarket </v>
      </c>
      <c r="P3693" s="1">
        <f t="shared" si="115"/>
        <v>1.2829134202783081E-5</v>
      </c>
    </row>
    <row r="3694" spans="1:16" x14ac:dyDescent="0.3">
      <c r="A3694" t="s">
        <v>1495</v>
      </c>
      <c r="B3694">
        <v>15.75</v>
      </c>
      <c r="C3694" t="s">
        <v>15</v>
      </c>
      <c r="D3694">
        <v>0</v>
      </c>
      <c r="E3694" t="s">
        <v>42</v>
      </c>
      <c r="F3694">
        <v>194.845</v>
      </c>
      <c r="G3694" t="s">
        <v>48</v>
      </c>
      <c r="H3694">
        <v>2002</v>
      </c>
      <c r="J3694" t="s">
        <v>49</v>
      </c>
      <c r="K3694" t="s">
        <v>20</v>
      </c>
      <c r="L3694">
        <v>2474.4160999999999</v>
      </c>
      <c r="M3694" t="s">
        <v>21</v>
      </c>
      <c r="N3694" t="s">
        <v>36</v>
      </c>
      <c r="O3694" t="str">
        <f t="shared" si="114"/>
        <v xml:space="preserve">Tier 2-Supermarket </v>
      </c>
      <c r="P3694" s="1">
        <f t="shared" si="115"/>
        <v>5.1700091578307691E-5</v>
      </c>
    </row>
    <row r="3695" spans="1:16" x14ac:dyDescent="0.3">
      <c r="A3695" t="s">
        <v>276</v>
      </c>
      <c r="B3695">
        <v>15.75</v>
      </c>
      <c r="C3695" t="s">
        <v>15</v>
      </c>
      <c r="D3695">
        <v>0.23530000000000001</v>
      </c>
      <c r="E3695" t="s">
        <v>73</v>
      </c>
      <c r="F3695">
        <v>252.13800000000001</v>
      </c>
      <c r="G3695" t="s">
        <v>34</v>
      </c>
      <c r="H3695">
        <v>1998</v>
      </c>
      <c r="J3695" t="s">
        <v>27</v>
      </c>
      <c r="K3695" t="s">
        <v>35</v>
      </c>
      <c r="L3695">
        <v>464.4255</v>
      </c>
      <c r="M3695" t="s">
        <v>29</v>
      </c>
      <c r="N3695" t="s">
        <v>57</v>
      </c>
      <c r="O3695" t="str">
        <f t="shared" si="114"/>
        <v>Tier 3-Grocery Stor</v>
      </c>
      <c r="P3695" s="1">
        <f t="shared" si="115"/>
        <v>9.7036391257320627E-6</v>
      </c>
    </row>
    <row r="3696" spans="1:16" x14ac:dyDescent="0.3">
      <c r="A3696" t="s">
        <v>276</v>
      </c>
      <c r="B3696">
        <v>15.75</v>
      </c>
      <c r="C3696" t="s">
        <v>15</v>
      </c>
      <c r="D3696">
        <v>0.14119999999999999</v>
      </c>
      <c r="E3696" t="s">
        <v>73</v>
      </c>
      <c r="F3696">
        <v>253.83799999999999</v>
      </c>
      <c r="G3696" t="s">
        <v>26</v>
      </c>
      <c r="H3696">
        <v>2009</v>
      </c>
      <c r="I3696" t="s">
        <v>18</v>
      </c>
      <c r="J3696" t="s">
        <v>27</v>
      </c>
      <c r="K3696" t="s">
        <v>28</v>
      </c>
      <c r="L3696">
        <v>3816.8825999999999</v>
      </c>
      <c r="M3696" t="s">
        <v>29</v>
      </c>
      <c r="N3696" t="s">
        <v>57</v>
      </c>
      <c r="O3696" t="str">
        <f t="shared" si="114"/>
        <v xml:space="preserve">Tier 3-Supermarket </v>
      </c>
      <c r="P3696" s="1">
        <f t="shared" si="115"/>
        <v>7.97493921752486E-5</v>
      </c>
    </row>
    <row r="3697" spans="1:16" x14ac:dyDescent="0.3">
      <c r="A3697" t="s">
        <v>276</v>
      </c>
      <c r="B3697">
        <v>15.75</v>
      </c>
      <c r="C3697" t="s">
        <v>15</v>
      </c>
      <c r="D3697">
        <v>0.1409</v>
      </c>
      <c r="E3697" t="s">
        <v>73</v>
      </c>
      <c r="F3697">
        <v>250.738</v>
      </c>
      <c r="G3697" t="s">
        <v>48</v>
      </c>
      <c r="H3697">
        <v>2002</v>
      </c>
      <c r="J3697" t="s">
        <v>49</v>
      </c>
      <c r="K3697" t="s">
        <v>20</v>
      </c>
      <c r="L3697">
        <v>3685.1019000000001</v>
      </c>
      <c r="M3697" t="s">
        <v>29</v>
      </c>
      <c r="N3697" t="s">
        <v>57</v>
      </c>
      <c r="O3697" t="str">
        <f t="shared" si="114"/>
        <v xml:space="preserve">Tier 2-Supermarket </v>
      </c>
      <c r="P3697" s="1">
        <f t="shared" si="115"/>
        <v>7.6995985317665719E-5</v>
      </c>
    </row>
    <row r="3698" spans="1:16" x14ac:dyDescent="0.3">
      <c r="A3698" t="s">
        <v>1360</v>
      </c>
      <c r="B3698">
        <v>15.75</v>
      </c>
      <c r="C3698" t="s">
        <v>15</v>
      </c>
      <c r="D3698">
        <v>0.1658</v>
      </c>
      <c r="E3698" t="s">
        <v>16</v>
      </c>
      <c r="F3698">
        <v>38.750999999999998</v>
      </c>
      <c r="G3698" t="s">
        <v>65</v>
      </c>
      <c r="H3698">
        <v>2004</v>
      </c>
      <c r="I3698" t="s">
        <v>55</v>
      </c>
      <c r="J3698" t="s">
        <v>49</v>
      </c>
      <c r="K3698" t="s">
        <v>20</v>
      </c>
      <c r="L3698">
        <v>532.50160000000005</v>
      </c>
      <c r="M3698" t="s">
        <v>21</v>
      </c>
      <c r="N3698" t="s">
        <v>57</v>
      </c>
      <c r="O3698" t="str">
        <f t="shared" si="114"/>
        <v xml:space="preserve">Tier 2-Supermarket </v>
      </c>
      <c r="P3698" s="1">
        <f t="shared" si="115"/>
        <v>1.112601129842122E-5</v>
      </c>
    </row>
    <row r="3699" spans="1:16" x14ac:dyDescent="0.3">
      <c r="A3699" t="s">
        <v>1278</v>
      </c>
      <c r="B3699">
        <v>15.75</v>
      </c>
      <c r="C3699" t="s">
        <v>15</v>
      </c>
      <c r="D3699">
        <v>0.1356</v>
      </c>
      <c r="E3699" t="s">
        <v>38</v>
      </c>
      <c r="F3699">
        <v>101.47</v>
      </c>
      <c r="G3699" t="s">
        <v>26</v>
      </c>
      <c r="H3699">
        <v>2009</v>
      </c>
      <c r="I3699" t="s">
        <v>18</v>
      </c>
      <c r="J3699" t="s">
        <v>27</v>
      </c>
      <c r="K3699" t="s">
        <v>28</v>
      </c>
      <c r="L3699">
        <v>1278.5736999999999</v>
      </c>
      <c r="M3699" t="s">
        <v>38</v>
      </c>
      <c r="N3699" t="s">
        <v>57</v>
      </c>
      <c r="O3699" t="str">
        <f t="shared" si="114"/>
        <v xml:space="preserve">Tier 3-Supermarket </v>
      </c>
      <c r="P3699" s="1">
        <f t="shared" si="115"/>
        <v>2.6714333688507644E-5</v>
      </c>
    </row>
    <row r="3700" spans="1:16" x14ac:dyDescent="0.3">
      <c r="A3700" t="s">
        <v>254</v>
      </c>
      <c r="B3700">
        <v>15.7</v>
      </c>
      <c r="C3700" t="s">
        <v>15</v>
      </c>
      <c r="D3700">
        <v>4.5199999999999997E-2</v>
      </c>
      <c r="E3700" t="s">
        <v>47</v>
      </c>
      <c r="F3700">
        <v>178.666</v>
      </c>
      <c r="G3700" t="s">
        <v>39</v>
      </c>
      <c r="H3700">
        <v>1987</v>
      </c>
      <c r="I3700" t="s">
        <v>40</v>
      </c>
      <c r="J3700" t="s">
        <v>27</v>
      </c>
      <c r="K3700" t="s">
        <v>20</v>
      </c>
      <c r="L3700">
        <v>2516.7240000000002</v>
      </c>
      <c r="M3700" t="s">
        <v>45</v>
      </c>
      <c r="N3700" t="s">
        <v>22</v>
      </c>
      <c r="O3700" t="str">
        <f t="shared" si="114"/>
        <v xml:space="preserve">Tier 3-Supermarket </v>
      </c>
      <c r="P3700" s="1">
        <f t="shared" si="115"/>
        <v>5.2584066712678137E-5</v>
      </c>
    </row>
    <row r="3701" spans="1:16" x14ac:dyDescent="0.3">
      <c r="A3701" t="s">
        <v>301</v>
      </c>
      <c r="B3701">
        <v>15.7</v>
      </c>
      <c r="C3701" t="s">
        <v>24</v>
      </c>
      <c r="D3701">
        <v>3.8100000000000002E-2</v>
      </c>
      <c r="E3701" t="s">
        <v>47</v>
      </c>
      <c r="F3701">
        <v>122.905</v>
      </c>
      <c r="G3701" t="s">
        <v>51</v>
      </c>
      <c r="H3701">
        <v>2007</v>
      </c>
      <c r="J3701" t="s">
        <v>49</v>
      </c>
      <c r="K3701" t="s">
        <v>20</v>
      </c>
      <c r="L3701">
        <v>1992.0735999999999</v>
      </c>
      <c r="M3701" t="s">
        <v>45</v>
      </c>
      <c r="N3701" t="s">
        <v>22</v>
      </c>
      <c r="O3701" t="str">
        <f t="shared" si="114"/>
        <v xml:space="preserve">Tier 2-Supermarket </v>
      </c>
      <c r="P3701" s="1">
        <f t="shared" si="115"/>
        <v>4.1622097249823539E-5</v>
      </c>
    </row>
    <row r="3702" spans="1:16" x14ac:dyDescent="0.3">
      <c r="A3702" t="s">
        <v>326</v>
      </c>
      <c r="B3702">
        <v>15.7</v>
      </c>
      <c r="C3702" t="s">
        <v>24</v>
      </c>
      <c r="D3702">
        <v>0.1232</v>
      </c>
      <c r="E3702" t="s">
        <v>33</v>
      </c>
      <c r="F3702">
        <v>110.154</v>
      </c>
      <c r="G3702" t="s">
        <v>51</v>
      </c>
      <c r="H3702">
        <v>2007</v>
      </c>
      <c r="J3702" t="s">
        <v>49</v>
      </c>
      <c r="K3702" t="s">
        <v>20</v>
      </c>
      <c r="L3702">
        <v>1230.3984</v>
      </c>
      <c r="M3702" t="s">
        <v>21</v>
      </c>
      <c r="N3702" t="s">
        <v>57</v>
      </c>
      <c r="O3702" t="str">
        <f t="shared" si="114"/>
        <v xml:space="preserve">Tier 2-Supermarket </v>
      </c>
      <c r="P3702" s="1">
        <f t="shared" si="115"/>
        <v>2.5707765948420422E-5</v>
      </c>
    </row>
    <row r="3703" spans="1:16" x14ac:dyDescent="0.3">
      <c r="A3703" t="s">
        <v>356</v>
      </c>
      <c r="B3703">
        <v>15.7</v>
      </c>
      <c r="C3703" t="s">
        <v>15</v>
      </c>
      <c r="D3703">
        <v>0.16070000000000001</v>
      </c>
      <c r="E3703" t="s">
        <v>38</v>
      </c>
      <c r="F3703">
        <v>59.456000000000003</v>
      </c>
      <c r="G3703" t="s">
        <v>54</v>
      </c>
      <c r="H3703">
        <v>1997</v>
      </c>
      <c r="I3703" t="s">
        <v>55</v>
      </c>
      <c r="J3703" t="s">
        <v>19</v>
      </c>
      <c r="K3703" t="s">
        <v>20</v>
      </c>
      <c r="L3703">
        <v>829.58680000000004</v>
      </c>
      <c r="M3703" t="s">
        <v>38</v>
      </c>
      <c r="N3703" t="s">
        <v>57</v>
      </c>
      <c r="O3703" t="str">
        <f t="shared" si="114"/>
        <v xml:space="preserve">Tier 1-Supermarket </v>
      </c>
      <c r="P3703" s="1">
        <f t="shared" si="115"/>
        <v>1.733326643491983E-5</v>
      </c>
    </row>
    <row r="3704" spans="1:16" x14ac:dyDescent="0.3">
      <c r="A3704" t="s">
        <v>326</v>
      </c>
      <c r="B3704">
        <v>15.7</v>
      </c>
      <c r="C3704" t="s">
        <v>24</v>
      </c>
      <c r="D3704">
        <v>0.1227</v>
      </c>
      <c r="E3704" t="s">
        <v>33</v>
      </c>
      <c r="F3704">
        <v>110.154</v>
      </c>
      <c r="G3704" t="s">
        <v>17</v>
      </c>
      <c r="H3704">
        <v>1999</v>
      </c>
      <c r="I3704" t="s">
        <v>18</v>
      </c>
      <c r="J3704" t="s">
        <v>19</v>
      </c>
      <c r="K3704" t="s">
        <v>20</v>
      </c>
      <c r="L3704">
        <v>1565.9616000000001</v>
      </c>
      <c r="M3704" t="s">
        <v>21</v>
      </c>
      <c r="N3704" t="s">
        <v>57</v>
      </c>
      <c r="O3704" t="str">
        <f t="shared" si="114"/>
        <v xml:space="preserve">Tier 1-Supermarket </v>
      </c>
      <c r="P3704" s="1">
        <f t="shared" si="115"/>
        <v>3.2718974843444176E-5</v>
      </c>
    </row>
    <row r="3705" spans="1:16" x14ac:dyDescent="0.3">
      <c r="A3705" t="s">
        <v>254</v>
      </c>
      <c r="B3705">
        <v>15.7</v>
      </c>
      <c r="C3705" t="s">
        <v>15</v>
      </c>
      <c r="D3705">
        <v>7.5700000000000003E-2</v>
      </c>
      <c r="E3705" t="s">
        <v>47</v>
      </c>
      <c r="F3705">
        <v>181.36600000000001</v>
      </c>
      <c r="G3705" t="s">
        <v>34</v>
      </c>
      <c r="H3705">
        <v>1998</v>
      </c>
      <c r="J3705" t="s">
        <v>27</v>
      </c>
      <c r="K3705" t="s">
        <v>35</v>
      </c>
      <c r="L3705">
        <v>179.76599999999999</v>
      </c>
      <c r="M3705" t="s">
        <v>45</v>
      </c>
      <c r="N3705" t="s">
        <v>22</v>
      </c>
      <c r="O3705" t="str">
        <f t="shared" si="114"/>
        <v>Tier 3-Grocery Stor</v>
      </c>
      <c r="P3705" s="1">
        <f t="shared" si="115"/>
        <v>3.7560047651912951E-6</v>
      </c>
    </row>
    <row r="3706" spans="1:16" x14ac:dyDescent="0.3">
      <c r="A3706" t="s">
        <v>892</v>
      </c>
      <c r="B3706">
        <v>15.7</v>
      </c>
      <c r="C3706" t="s">
        <v>24</v>
      </c>
      <c r="D3706">
        <v>3.0800000000000001E-2</v>
      </c>
      <c r="E3706" t="s">
        <v>44</v>
      </c>
      <c r="F3706">
        <v>252.97200000000001</v>
      </c>
      <c r="G3706" t="s">
        <v>51</v>
      </c>
      <c r="H3706">
        <v>2007</v>
      </c>
      <c r="J3706" t="s">
        <v>49</v>
      </c>
      <c r="K3706" t="s">
        <v>20</v>
      </c>
      <c r="L3706">
        <v>3020.0688</v>
      </c>
      <c r="M3706" t="s">
        <v>45</v>
      </c>
      <c r="N3706" t="s">
        <v>22</v>
      </c>
      <c r="O3706" t="str">
        <f t="shared" si="114"/>
        <v xml:space="preserve">Tier 2-Supermarket </v>
      </c>
      <c r="P3706" s="1">
        <f t="shared" si="115"/>
        <v>6.3100880055213764E-5</v>
      </c>
    </row>
    <row r="3707" spans="1:16" x14ac:dyDescent="0.3">
      <c r="A3707" t="s">
        <v>897</v>
      </c>
      <c r="B3707">
        <v>15.7</v>
      </c>
      <c r="C3707" t="s">
        <v>24</v>
      </c>
      <c r="D3707">
        <v>8.8000000000000005E-3</v>
      </c>
      <c r="E3707" t="s">
        <v>31</v>
      </c>
      <c r="F3707">
        <v>204.99799999999999</v>
      </c>
      <c r="G3707" t="s">
        <v>51</v>
      </c>
      <c r="H3707">
        <v>2007</v>
      </c>
      <c r="J3707" t="s">
        <v>49</v>
      </c>
      <c r="K3707" t="s">
        <v>20</v>
      </c>
      <c r="L3707">
        <v>5366.348</v>
      </c>
      <c r="M3707" t="s">
        <v>21</v>
      </c>
      <c r="N3707" t="s">
        <v>22</v>
      </c>
      <c r="O3707" t="str">
        <f t="shared" si="114"/>
        <v xml:space="preserve">Tier 2-Supermarket </v>
      </c>
      <c r="P3707" s="1">
        <f t="shared" si="115"/>
        <v>1.1212369780534015E-4</v>
      </c>
    </row>
    <row r="3708" spans="1:16" x14ac:dyDescent="0.3">
      <c r="A3708" t="s">
        <v>915</v>
      </c>
      <c r="B3708">
        <v>15.7</v>
      </c>
      <c r="C3708" t="s">
        <v>24</v>
      </c>
      <c r="D3708">
        <v>2.76E-2</v>
      </c>
      <c r="E3708" t="s">
        <v>86</v>
      </c>
      <c r="F3708">
        <v>168.279</v>
      </c>
      <c r="G3708" t="s">
        <v>54</v>
      </c>
      <c r="H3708">
        <v>1997</v>
      </c>
      <c r="I3708" t="s">
        <v>55</v>
      </c>
      <c r="J3708" t="s">
        <v>19</v>
      </c>
      <c r="K3708" t="s">
        <v>20</v>
      </c>
      <c r="L3708">
        <v>4074.6959999999999</v>
      </c>
      <c r="M3708" t="s">
        <v>45</v>
      </c>
      <c r="N3708" t="s">
        <v>22</v>
      </c>
      <c r="O3708" t="str">
        <f t="shared" si="114"/>
        <v xml:space="preserve">Tier 1-Supermarket </v>
      </c>
      <c r="P3708" s="1">
        <f t="shared" si="115"/>
        <v>8.5136108011002695E-5</v>
      </c>
    </row>
    <row r="3709" spans="1:16" x14ac:dyDescent="0.3">
      <c r="A3709" t="s">
        <v>356</v>
      </c>
      <c r="B3709">
        <v>15.7</v>
      </c>
      <c r="C3709" t="s">
        <v>15</v>
      </c>
      <c r="D3709">
        <v>0.1613</v>
      </c>
      <c r="E3709" t="s">
        <v>38</v>
      </c>
      <c r="F3709">
        <v>57.555999999999997</v>
      </c>
      <c r="G3709" t="s">
        <v>26</v>
      </c>
      <c r="H3709">
        <v>2009</v>
      </c>
      <c r="I3709" t="s">
        <v>18</v>
      </c>
      <c r="J3709" t="s">
        <v>27</v>
      </c>
      <c r="K3709" t="s">
        <v>28</v>
      </c>
      <c r="L3709">
        <v>829.58680000000004</v>
      </c>
      <c r="M3709" t="s">
        <v>38</v>
      </c>
      <c r="N3709" t="s">
        <v>57</v>
      </c>
      <c r="O3709" t="str">
        <f t="shared" si="114"/>
        <v xml:space="preserve">Tier 3-Supermarket </v>
      </c>
      <c r="P3709" s="1">
        <f t="shared" si="115"/>
        <v>1.733326643491983E-5</v>
      </c>
    </row>
    <row r="3710" spans="1:16" x14ac:dyDescent="0.3">
      <c r="A3710" t="s">
        <v>897</v>
      </c>
      <c r="B3710">
        <v>15.7</v>
      </c>
      <c r="C3710" t="s">
        <v>24</v>
      </c>
      <c r="D3710">
        <v>8.6999999999999994E-3</v>
      </c>
      <c r="E3710" t="s">
        <v>31</v>
      </c>
      <c r="F3710">
        <v>207.898</v>
      </c>
      <c r="G3710" t="s">
        <v>65</v>
      </c>
      <c r="H3710">
        <v>2004</v>
      </c>
      <c r="I3710" t="s">
        <v>55</v>
      </c>
      <c r="J3710" t="s">
        <v>49</v>
      </c>
      <c r="K3710" t="s">
        <v>20</v>
      </c>
      <c r="L3710">
        <v>3095.97</v>
      </c>
      <c r="M3710" t="s">
        <v>21</v>
      </c>
      <c r="N3710" t="s">
        <v>22</v>
      </c>
      <c r="O3710" t="str">
        <f t="shared" si="114"/>
        <v xml:space="preserve">Tier 2-Supermarket </v>
      </c>
      <c r="P3710" s="1">
        <f t="shared" si="115"/>
        <v>6.4686748733850077E-5</v>
      </c>
    </row>
    <row r="3711" spans="1:16" x14ac:dyDescent="0.3">
      <c r="A3711" t="s">
        <v>892</v>
      </c>
      <c r="B3711">
        <v>15.7</v>
      </c>
      <c r="C3711" t="s">
        <v>24</v>
      </c>
      <c r="D3711">
        <v>3.0700000000000002E-2</v>
      </c>
      <c r="E3711" t="s">
        <v>44</v>
      </c>
      <c r="F3711">
        <v>253.172</v>
      </c>
      <c r="G3711" t="s">
        <v>17</v>
      </c>
      <c r="H3711">
        <v>1999</v>
      </c>
      <c r="I3711" t="s">
        <v>18</v>
      </c>
      <c r="J3711" t="s">
        <v>19</v>
      </c>
      <c r="K3711" t="s">
        <v>20</v>
      </c>
      <c r="L3711">
        <v>5285.1203999999998</v>
      </c>
      <c r="M3711" t="s">
        <v>45</v>
      </c>
      <c r="N3711" t="s">
        <v>22</v>
      </c>
      <c r="O3711" t="str">
        <f t="shared" si="114"/>
        <v xml:space="preserve">Tier 1-Supermarket </v>
      </c>
      <c r="P3711" s="1">
        <f t="shared" si="115"/>
        <v>1.1042654009662407E-4</v>
      </c>
    </row>
    <row r="3712" spans="1:16" x14ac:dyDescent="0.3">
      <c r="A3712" t="s">
        <v>963</v>
      </c>
      <c r="B3712">
        <v>15.7</v>
      </c>
      <c r="C3712" t="s">
        <v>24</v>
      </c>
      <c r="D3712">
        <v>1.9E-2</v>
      </c>
      <c r="E3712" t="s">
        <v>33</v>
      </c>
      <c r="F3712">
        <v>61.954000000000001</v>
      </c>
      <c r="G3712" t="s">
        <v>48</v>
      </c>
      <c r="H3712">
        <v>2002</v>
      </c>
      <c r="J3712" t="s">
        <v>49</v>
      </c>
      <c r="K3712" t="s">
        <v>20</v>
      </c>
      <c r="L3712">
        <v>1225.0719999999999</v>
      </c>
      <c r="M3712" t="s">
        <v>21</v>
      </c>
      <c r="N3712" t="s">
        <v>22</v>
      </c>
      <c r="O3712" t="str">
        <f t="shared" si="114"/>
        <v xml:space="preserve">Tier 2-Supermarket </v>
      </c>
      <c r="P3712" s="1">
        <f t="shared" si="115"/>
        <v>2.5596476918340676E-5</v>
      </c>
    </row>
    <row r="3713" spans="1:16" x14ac:dyDescent="0.3">
      <c r="A3713" t="s">
        <v>1018</v>
      </c>
      <c r="B3713">
        <v>15.7</v>
      </c>
      <c r="C3713" t="s">
        <v>15</v>
      </c>
      <c r="D3713">
        <v>3.7199999999999997E-2</v>
      </c>
      <c r="E3713" t="s">
        <v>25</v>
      </c>
      <c r="F3713">
        <v>182.46299999999999</v>
      </c>
      <c r="G3713" t="s">
        <v>65</v>
      </c>
      <c r="H3713">
        <v>2004</v>
      </c>
      <c r="I3713" t="s">
        <v>55</v>
      </c>
      <c r="J3713" t="s">
        <v>49</v>
      </c>
      <c r="K3713" t="s">
        <v>20</v>
      </c>
      <c r="L3713">
        <v>1999.3974000000001</v>
      </c>
      <c r="M3713" t="s">
        <v>29</v>
      </c>
      <c r="N3713" t="s">
        <v>22</v>
      </c>
      <c r="O3713" t="str">
        <f t="shared" si="114"/>
        <v xml:space="preserve">Tier 2-Supermarket </v>
      </c>
      <c r="P3713" s="1">
        <f t="shared" si="115"/>
        <v>4.1775119666183184E-5</v>
      </c>
    </row>
    <row r="3714" spans="1:16" x14ac:dyDescent="0.3">
      <c r="A3714" t="s">
        <v>1103</v>
      </c>
      <c r="B3714">
        <v>15.7</v>
      </c>
      <c r="C3714" t="s">
        <v>15</v>
      </c>
      <c r="D3714">
        <v>3.0800000000000001E-2</v>
      </c>
      <c r="E3714" t="s">
        <v>73</v>
      </c>
      <c r="F3714">
        <v>43.277000000000001</v>
      </c>
      <c r="G3714" t="s">
        <v>48</v>
      </c>
      <c r="H3714">
        <v>2002</v>
      </c>
      <c r="J3714" t="s">
        <v>49</v>
      </c>
      <c r="K3714" t="s">
        <v>20</v>
      </c>
      <c r="L3714">
        <v>649.15499999999997</v>
      </c>
      <c r="M3714" t="s">
        <v>29</v>
      </c>
      <c r="N3714" t="s">
        <v>22</v>
      </c>
      <c r="O3714" t="str">
        <f t="shared" ref="O3714:O3777" si="116">_xlfn.CONCAT(J3714,"-", LEFT(K3714,12))</f>
        <v xml:space="preserve">Tier 2-Supermarket </v>
      </c>
      <c r="P3714" s="1">
        <f t="shared" ref="P3714:P3777" si="117">L3714/SUM(L:L)</f>
        <v>1.3563350540968565E-5</v>
      </c>
    </row>
    <row r="3715" spans="1:16" x14ac:dyDescent="0.3">
      <c r="A3715" t="s">
        <v>1122</v>
      </c>
      <c r="B3715">
        <v>15.7</v>
      </c>
      <c r="C3715" t="s">
        <v>24</v>
      </c>
      <c r="D3715">
        <v>0.1152</v>
      </c>
      <c r="E3715" t="s">
        <v>86</v>
      </c>
      <c r="F3715">
        <v>112.02</v>
      </c>
      <c r="G3715" t="s">
        <v>51</v>
      </c>
      <c r="H3715">
        <v>2007</v>
      </c>
      <c r="J3715" t="s">
        <v>49</v>
      </c>
      <c r="K3715" t="s">
        <v>20</v>
      </c>
      <c r="L3715">
        <v>3150.5655999999999</v>
      </c>
      <c r="M3715" t="s">
        <v>45</v>
      </c>
      <c r="N3715" t="s">
        <v>57</v>
      </c>
      <c r="O3715" t="str">
        <f t="shared" si="116"/>
        <v xml:space="preserve">Tier 2-Supermarket </v>
      </c>
      <c r="P3715" s="1">
        <f t="shared" si="117"/>
        <v>6.5827461292167433E-5</v>
      </c>
    </row>
    <row r="3716" spans="1:16" x14ac:dyDescent="0.3">
      <c r="A3716" t="s">
        <v>1103</v>
      </c>
      <c r="B3716">
        <v>15.7</v>
      </c>
      <c r="C3716" t="s">
        <v>15</v>
      </c>
      <c r="D3716">
        <v>0</v>
      </c>
      <c r="E3716" t="s">
        <v>73</v>
      </c>
      <c r="F3716">
        <v>43.377000000000002</v>
      </c>
      <c r="G3716" t="s">
        <v>34</v>
      </c>
      <c r="H3716">
        <v>1998</v>
      </c>
      <c r="J3716" t="s">
        <v>27</v>
      </c>
      <c r="K3716" t="s">
        <v>35</v>
      </c>
      <c r="L3716">
        <v>129.83099999999999</v>
      </c>
      <c r="M3716" t="s">
        <v>29</v>
      </c>
      <c r="N3716" t="s">
        <v>36</v>
      </c>
      <c r="O3716" t="str">
        <f t="shared" si="116"/>
        <v>Tier 3-Grocery Stor</v>
      </c>
      <c r="P3716" s="1">
        <f t="shared" si="117"/>
        <v>2.7126701081937129E-6</v>
      </c>
    </row>
    <row r="3717" spans="1:16" x14ac:dyDescent="0.3">
      <c r="A3717" t="s">
        <v>1103</v>
      </c>
      <c r="B3717">
        <v>15.7</v>
      </c>
      <c r="C3717" t="s">
        <v>72</v>
      </c>
      <c r="D3717">
        <v>3.0700000000000002E-2</v>
      </c>
      <c r="E3717" t="s">
        <v>73</v>
      </c>
      <c r="F3717">
        <v>42.877000000000002</v>
      </c>
      <c r="G3717" t="s">
        <v>65</v>
      </c>
      <c r="H3717">
        <v>2004</v>
      </c>
      <c r="I3717" t="s">
        <v>55</v>
      </c>
      <c r="J3717" t="s">
        <v>49</v>
      </c>
      <c r="K3717" t="s">
        <v>20</v>
      </c>
      <c r="L3717">
        <v>1168.479</v>
      </c>
      <c r="M3717" t="s">
        <v>29</v>
      </c>
      <c r="N3717" t="s">
        <v>22</v>
      </c>
      <c r="O3717" t="str">
        <f t="shared" si="116"/>
        <v xml:space="preserve">Tier 2-Supermarket </v>
      </c>
      <c r="P3717" s="1">
        <f t="shared" si="117"/>
        <v>2.441403097374342E-5</v>
      </c>
    </row>
    <row r="3718" spans="1:16" x14ac:dyDescent="0.3">
      <c r="A3718" t="s">
        <v>1233</v>
      </c>
      <c r="B3718">
        <v>15.7</v>
      </c>
      <c r="C3718" t="s">
        <v>15</v>
      </c>
      <c r="D3718">
        <v>0.1227</v>
      </c>
      <c r="E3718" t="s">
        <v>86</v>
      </c>
      <c r="F3718">
        <v>134.29400000000001</v>
      </c>
      <c r="G3718" t="s">
        <v>48</v>
      </c>
      <c r="H3718">
        <v>2002</v>
      </c>
      <c r="J3718" t="s">
        <v>49</v>
      </c>
      <c r="K3718" t="s">
        <v>20</v>
      </c>
      <c r="L3718">
        <v>1192.4477999999999</v>
      </c>
      <c r="M3718" t="s">
        <v>45</v>
      </c>
      <c r="N3718" t="s">
        <v>57</v>
      </c>
      <c r="O3718" t="str">
        <f t="shared" si="116"/>
        <v xml:space="preserve">Tier 2-Supermarket </v>
      </c>
      <c r="P3718" s="1">
        <f t="shared" si="117"/>
        <v>2.4914831609102255E-5</v>
      </c>
    </row>
    <row r="3719" spans="1:16" x14ac:dyDescent="0.3">
      <c r="A3719" t="s">
        <v>963</v>
      </c>
      <c r="B3719">
        <v>15.7</v>
      </c>
      <c r="C3719" t="s">
        <v>24</v>
      </c>
      <c r="D3719">
        <v>1.9E-2</v>
      </c>
      <c r="E3719" t="s">
        <v>33</v>
      </c>
      <c r="F3719">
        <v>60.554000000000002</v>
      </c>
      <c r="G3719" t="s">
        <v>51</v>
      </c>
      <c r="H3719">
        <v>2007</v>
      </c>
      <c r="J3719" t="s">
        <v>49</v>
      </c>
      <c r="K3719" t="s">
        <v>20</v>
      </c>
      <c r="L3719">
        <v>490.02879999999999</v>
      </c>
      <c r="M3719" t="s">
        <v>21</v>
      </c>
      <c r="N3719" t="s">
        <v>22</v>
      </c>
      <c r="O3719" t="str">
        <f t="shared" si="116"/>
        <v xml:space="preserve">Tier 2-Supermarket </v>
      </c>
      <c r="P3719" s="1">
        <f t="shared" si="117"/>
        <v>1.0238590767336271E-5</v>
      </c>
    </row>
    <row r="3720" spans="1:16" x14ac:dyDescent="0.3">
      <c r="A3720" t="s">
        <v>892</v>
      </c>
      <c r="B3720">
        <v>15.7</v>
      </c>
      <c r="C3720" t="s">
        <v>24</v>
      </c>
      <c r="D3720">
        <v>3.0700000000000002E-2</v>
      </c>
      <c r="E3720" t="s">
        <v>44</v>
      </c>
      <c r="F3720">
        <v>253.47200000000001</v>
      </c>
      <c r="G3720" t="s">
        <v>48</v>
      </c>
      <c r="H3720">
        <v>2002</v>
      </c>
      <c r="J3720" t="s">
        <v>49</v>
      </c>
      <c r="K3720" t="s">
        <v>20</v>
      </c>
      <c r="L3720">
        <v>1510.0344</v>
      </c>
      <c r="M3720" t="s">
        <v>45</v>
      </c>
      <c r="N3720" t="s">
        <v>22</v>
      </c>
      <c r="O3720" t="str">
        <f t="shared" si="116"/>
        <v xml:space="preserve">Tier 2-Supermarket </v>
      </c>
      <c r="P3720" s="1">
        <f t="shared" si="117"/>
        <v>3.1550440027606882E-5</v>
      </c>
    </row>
    <row r="3721" spans="1:16" x14ac:dyDescent="0.3">
      <c r="A3721" t="s">
        <v>892</v>
      </c>
      <c r="B3721">
        <v>15.7</v>
      </c>
      <c r="C3721" t="s">
        <v>24</v>
      </c>
      <c r="D3721">
        <v>3.0599999999999999E-2</v>
      </c>
      <c r="E3721" t="s">
        <v>44</v>
      </c>
      <c r="F3721">
        <v>252.27199999999999</v>
      </c>
      <c r="G3721" t="s">
        <v>54</v>
      </c>
      <c r="H3721">
        <v>1997</v>
      </c>
      <c r="I3721" t="s">
        <v>55</v>
      </c>
      <c r="J3721" t="s">
        <v>19</v>
      </c>
      <c r="K3721" t="s">
        <v>20</v>
      </c>
      <c r="L3721">
        <v>1258.3620000000001</v>
      </c>
      <c r="M3721" t="s">
        <v>45</v>
      </c>
      <c r="N3721" t="s">
        <v>22</v>
      </c>
      <c r="O3721" t="str">
        <f t="shared" si="116"/>
        <v xml:space="preserve">Tier 1-Supermarket </v>
      </c>
      <c r="P3721" s="1">
        <f t="shared" si="117"/>
        <v>2.6292033356339068E-5</v>
      </c>
    </row>
    <row r="3722" spans="1:16" x14ac:dyDescent="0.3">
      <c r="A3722" t="s">
        <v>1233</v>
      </c>
      <c r="B3722">
        <v>15.7</v>
      </c>
      <c r="C3722" t="s">
        <v>15</v>
      </c>
      <c r="D3722">
        <v>0.1225</v>
      </c>
      <c r="E3722" t="s">
        <v>86</v>
      </c>
      <c r="F3722">
        <v>131.79400000000001</v>
      </c>
      <c r="G3722" t="s">
        <v>65</v>
      </c>
      <c r="H3722">
        <v>2004</v>
      </c>
      <c r="I3722" t="s">
        <v>55</v>
      </c>
      <c r="J3722" t="s">
        <v>49</v>
      </c>
      <c r="K3722" t="s">
        <v>20</v>
      </c>
      <c r="L3722">
        <v>1987.413</v>
      </c>
      <c r="M3722" t="s">
        <v>45</v>
      </c>
      <c r="N3722" t="s">
        <v>57</v>
      </c>
      <c r="O3722" t="str">
        <f t="shared" si="116"/>
        <v xml:space="preserve">Tier 2-Supermarket </v>
      </c>
      <c r="P3722" s="1">
        <f t="shared" si="117"/>
        <v>4.1524719348503762E-5</v>
      </c>
    </row>
    <row r="3723" spans="1:16" x14ac:dyDescent="0.3">
      <c r="A3723" t="s">
        <v>1103</v>
      </c>
      <c r="B3723">
        <v>15.7</v>
      </c>
      <c r="C3723" t="s">
        <v>15</v>
      </c>
      <c r="D3723">
        <v>3.0800000000000001E-2</v>
      </c>
      <c r="E3723" t="s">
        <v>73</v>
      </c>
      <c r="F3723">
        <v>42.576999999999998</v>
      </c>
      <c r="G3723" t="s">
        <v>17</v>
      </c>
      <c r="H3723">
        <v>1999</v>
      </c>
      <c r="I3723" t="s">
        <v>18</v>
      </c>
      <c r="J3723" t="s">
        <v>19</v>
      </c>
      <c r="K3723" t="s">
        <v>20</v>
      </c>
      <c r="L3723">
        <v>952.09400000000005</v>
      </c>
      <c r="M3723" t="s">
        <v>29</v>
      </c>
      <c r="N3723" t="s">
        <v>22</v>
      </c>
      <c r="O3723" t="str">
        <f t="shared" si="116"/>
        <v xml:space="preserve">Tier 1-Supermarket </v>
      </c>
      <c r="P3723" s="1">
        <f t="shared" si="117"/>
        <v>1.9892914126753899E-5</v>
      </c>
    </row>
    <row r="3724" spans="1:16" x14ac:dyDescent="0.3">
      <c r="A3724" t="s">
        <v>1233</v>
      </c>
      <c r="B3724">
        <v>15.7</v>
      </c>
      <c r="C3724" t="s">
        <v>15</v>
      </c>
      <c r="D3724">
        <v>0.1227</v>
      </c>
      <c r="E3724" t="s">
        <v>86</v>
      </c>
      <c r="F3724">
        <v>132.29400000000001</v>
      </c>
      <c r="G3724" t="s">
        <v>17</v>
      </c>
      <c r="H3724">
        <v>1999</v>
      </c>
      <c r="I3724" t="s">
        <v>18</v>
      </c>
      <c r="J3724" t="s">
        <v>19</v>
      </c>
      <c r="K3724" t="s">
        <v>20</v>
      </c>
      <c r="L3724">
        <v>2252.4014000000002</v>
      </c>
      <c r="M3724" t="s">
        <v>45</v>
      </c>
      <c r="N3724" t="s">
        <v>57</v>
      </c>
      <c r="O3724" t="str">
        <f t="shared" si="116"/>
        <v xml:space="preserve">Tier 1-Supermarket </v>
      </c>
      <c r="P3724" s="1">
        <f t="shared" si="117"/>
        <v>4.7061348594970939E-5</v>
      </c>
    </row>
    <row r="3725" spans="1:16" x14ac:dyDescent="0.3">
      <c r="A3725" t="s">
        <v>915</v>
      </c>
      <c r="B3725">
        <v>15.7</v>
      </c>
      <c r="C3725" t="s">
        <v>24</v>
      </c>
      <c r="D3725">
        <v>2.7699999999999999E-2</v>
      </c>
      <c r="E3725" t="s">
        <v>86</v>
      </c>
      <c r="F3725">
        <v>169.37899999999999</v>
      </c>
      <c r="G3725" t="s">
        <v>26</v>
      </c>
      <c r="H3725">
        <v>2009</v>
      </c>
      <c r="I3725" t="s">
        <v>18</v>
      </c>
      <c r="J3725" t="s">
        <v>27</v>
      </c>
      <c r="K3725" t="s">
        <v>28</v>
      </c>
      <c r="L3725">
        <v>1528.011</v>
      </c>
      <c r="M3725" t="s">
        <v>45</v>
      </c>
      <c r="N3725" t="s">
        <v>22</v>
      </c>
      <c r="O3725" t="str">
        <f t="shared" si="116"/>
        <v xml:space="preserve">Tier 3-Supermarket </v>
      </c>
      <c r="P3725" s="1">
        <f t="shared" si="117"/>
        <v>3.1926040504126006E-5</v>
      </c>
    </row>
    <row r="3726" spans="1:16" x14ac:dyDescent="0.3">
      <c r="A3726" t="s">
        <v>254</v>
      </c>
      <c r="B3726">
        <v>15.7</v>
      </c>
      <c r="C3726" t="s">
        <v>15</v>
      </c>
      <c r="D3726">
        <v>4.53E-2</v>
      </c>
      <c r="E3726" t="s">
        <v>47</v>
      </c>
      <c r="F3726">
        <v>181.36600000000001</v>
      </c>
      <c r="G3726" t="s">
        <v>48</v>
      </c>
      <c r="H3726">
        <v>2002</v>
      </c>
      <c r="J3726" t="s">
        <v>49</v>
      </c>
      <c r="K3726" t="s">
        <v>20</v>
      </c>
      <c r="L3726">
        <v>1977.4259999999999</v>
      </c>
      <c r="M3726" t="s">
        <v>45</v>
      </c>
      <c r="N3726" t="s">
        <v>22</v>
      </c>
      <c r="O3726" t="str">
        <f t="shared" si="116"/>
        <v xml:space="preserve">Tier 2-Supermarket </v>
      </c>
      <c r="P3726" s="1">
        <f t="shared" si="117"/>
        <v>4.1316052417104249E-5</v>
      </c>
    </row>
    <row r="3727" spans="1:16" x14ac:dyDescent="0.3">
      <c r="A3727" t="s">
        <v>915</v>
      </c>
      <c r="B3727">
        <v>15.7</v>
      </c>
      <c r="C3727" t="s">
        <v>24</v>
      </c>
      <c r="D3727">
        <v>2.76E-2</v>
      </c>
      <c r="E3727" t="s">
        <v>86</v>
      </c>
      <c r="F3727">
        <v>171.179</v>
      </c>
      <c r="G3727" t="s">
        <v>39</v>
      </c>
      <c r="H3727">
        <v>1987</v>
      </c>
      <c r="I3727" t="s">
        <v>40</v>
      </c>
      <c r="J3727" t="s">
        <v>27</v>
      </c>
      <c r="K3727" t="s">
        <v>20</v>
      </c>
      <c r="L3727">
        <v>1867.569</v>
      </c>
      <c r="M3727" t="s">
        <v>45</v>
      </c>
      <c r="N3727" t="s">
        <v>22</v>
      </c>
      <c r="O3727" t="str">
        <f t="shared" si="116"/>
        <v xml:space="preserve">Tier 3-Supermarket </v>
      </c>
      <c r="P3727" s="1">
        <f t="shared" si="117"/>
        <v>3.9020716171709565E-5</v>
      </c>
    </row>
    <row r="3728" spans="1:16" x14ac:dyDescent="0.3">
      <c r="A3728" t="s">
        <v>326</v>
      </c>
      <c r="B3728">
        <v>15.7</v>
      </c>
      <c r="C3728" t="s">
        <v>24</v>
      </c>
      <c r="D3728">
        <v>0</v>
      </c>
      <c r="E3728" t="s">
        <v>33</v>
      </c>
      <c r="F3728">
        <v>112.45399999999999</v>
      </c>
      <c r="G3728" t="s">
        <v>39</v>
      </c>
      <c r="H3728">
        <v>1987</v>
      </c>
      <c r="I3728" t="s">
        <v>40</v>
      </c>
      <c r="J3728" t="s">
        <v>27</v>
      </c>
      <c r="K3728" t="s">
        <v>20</v>
      </c>
      <c r="L3728">
        <v>1230.3984</v>
      </c>
      <c r="M3728" t="s">
        <v>21</v>
      </c>
      <c r="N3728" t="s">
        <v>36</v>
      </c>
      <c r="O3728" t="str">
        <f t="shared" si="116"/>
        <v xml:space="preserve">Tier 3-Supermarket </v>
      </c>
      <c r="P3728" s="1">
        <f t="shared" si="117"/>
        <v>2.5707765948420422E-5</v>
      </c>
    </row>
    <row r="3729" spans="1:16" x14ac:dyDescent="0.3">
      <c r="A3729" t="s">
        <v>1504</v>
      </c>
      <c r="B3729">
        <v>15.7</v>
      </c>
      <c r="C3729" t="s">
        <v>15</v>
      </c>
      <c r="D3729">
        <v>5.5899999999999998E-2</v>
      </c>
      <c r="E3729" t="s">
        <v>63</v>
      </c>
      <c r="F3729">
        <v>150.602</v>
      </c>
      <c r="G3729" t="s">
        <v>39</v>
      </c>
      <c r="H3729">
        <v>1987</v>
      </c>
      <c r="I3729" t="s">
        <v>40</v>
      </c>
      <c r="J3729" t="s">
        <v>27</v>
      </c>
      <c r="K3729" t="s">
        <v>20</v>
      </c>
      <c r="L3729">
        <v>2428.8384000000001</v>
      </c>
      <c r="M3729" t="s">
        <v>38</v>
      </c>
      <c r="N3729" t="s">
        <v>22</v>
      </c>
      <c r="O3729" t="str">
        <f t="shared" si="116"/>
        <v xml:space="preserve">Tier 3-Supermarket </v>
      </c>
      <c r="P3729" s="1">
        <f t="shared" si="117"/>
        <v>5.0747797716362388E-5</v>
      </c>
    </row>
    <row r="3730" spans="1:16" x14ac:dyDescent="0.3">
      <c r="A3730" t="s">
        <v>963</v>
      </c>
      <c r="B3730">
        <v>15.7</v>
      </c>
      <c r="C3730" t="s">
        <v>24</v>
      </c>
      <c r="D3730">
        <v>1.89E-2</v>
      </c>
      <c r="E3730" t="s">
        <v>33</v>
      </c>
      <c r="F3730">
        <v>59.454000000000001</v>
      </c>
      <c r="G3730" t="s">
        <v>54</v>
      </c>
      <c r="H3730">
        <v>1997</v>
      </c>
      <c r="I3730" t="s">
        <v>55</v>
      </c>
      <c r="J3730" t="s">
        <v>19</v>
      </c>
      <c r="K3730" t="s">
        <v>20</v>
      </c>
      <c r="L3730">
        <v>857.55039999999997</v>
      </c>
      <c r="M3730" t="s">
        <v>21</v>
      </c>
      <c r="N3730" t="s">
        <v>22</v>
      </c>
      <c r="O3730" t="str">
        <f t="shared" si="116"/>
        <v xml:space="preserve">Tier 1-Supermarket </v>
      </c>
      <c r="P3730" s="1">
        <f t="shared" si="117"/>
        <v>1.7917533842838473E-5</v>
      </c>
    </row>
    <row r="3731" spans="1:16" x14ac:dyDescent="0.3">
      <c r="A3731" t="s">
        <v>1103</v>
      </c>
      <c r="B3731">
        <v>15.7</v>
      </c>
      <c r="C3731" t="s">
        <v>15</v>
      </c>
      <c r="D3731">
        <v>3.0700000000000002E-2</v>
      </c>
      <c r="E3731" t="s">
        <v>73</v>
      </c>
      <c r="F3731">
        <v>44.777000000000001</v>
      </c>
      <c r="G3731" t="s">
        <v>39</v>
      </c>
      <c r="H3731">
        <v>1987</v>
      </c>
      <c r="I3731" t="s">
        <v>40</v>
      </c>
      <c r="J3731" t="s">
        <v>27</v>
      </c>
      <c r="K3731" t="s">
        <v>20</v>
      </c>
      <c r="L3731">
        <v>605.87800000000004</v>
      </c>
      <c r="M3731" t="s">
        <v>29</v>
      </c>
      <c r="N3731" t="s">
        <v>22</v>
      </c>
      <c r="O3731" t="str">
        <f t="shared" si="116"/>
        <v xml:space="preserve">Tier 3-Supermarket </v>
      </c>
      <c r="P3731" s="1">
        <f t="shared" si="117"/>
        <v>1.2659127171570663E-5</v>
      </c>
    </row>
    <row r="3732" spans="1:16" x14ac:dyDescent="0.3">
      <c r="A3732" t="s">
        <v>254</v>
      </c>
      <c r="B3732">
        <v>15.7</v>
      </c>
      <c r="C3732" t="s">
        <v>15</v>
      </c>
      <c r="D3732">
        <v>4.5199999999999997E-2</v>
      </c>
      <c r="E3732" t="s">
        <v>47</v>
      </c>
      <c r="F3732">
        <v>180.26599999999999</v>
      </c>
      <c r="G3732" t="s">
        <v>54</v>
      </c>
      <c r="H3732">
        <v>1997</v>
      </c>
      <c r="I3732" t="s">
        <v>55</v>
      </c>
      <c r="J3732" t="s">
        <v>19</v>
      </c>
      <c r="K3732" t="s">
        <v>20</v>
      </c>
      <c r="L3732">
        <v>1617.894</v>
      </c>
      <c r="M3732" t="s">
        <v>45</v>
      </c>
      <c r="N3732" t="s">
        <v>22</v>
      </c>
      <c r="O3732" t="str">
        <f t="shared" si="116"/>
        <v xml:space="preserve">Tier 1-Supermarket </v>
      </c>
      <c r="P3732" s="1">
        <f t="shared" si="117"/>
        <v>3.3804042886721657E-5</v>
      </c>
    </row>
    <row r="3733" spans="1:16" x14ac:dyDescent="0.3">
      <c r="A3733" t="s">
        <v>356</v>
      </c>
      <c r="B3733">
        <v>15.7</v>
      </c>
      <c r="C3733" t="s">
        <v>15</v>
      </c>
      <c r="D3733">
        <v>0.1605</v>
      </c>
      <c r="E3733" t="s">
        <v>38</v>
      </c>
      <c r="F3733">
        <v>59.256</v>
      </c>
      <c r="G3733" t="s">
        <v>39</v>
      </c>
      <c r="H3733">
        <v>1987</v>
      </c>
      <c r="I3733" t="s">
        <v>40</v>
      </c>
      <c r="J3733" t="s">
        <v>27</v>
      </c>
      <c r="K3733" t="s">
        <v>20</v>
      </c>
      <c r="L3733">
        <v>296.28100000000001</v>
      </c>
      <c r="M3733" t="s">
        <v>38</v>
      </c>
      <c r="N3733" t="s">
        <v>57</v>
      </c>
      <c r="O3733" t="str">
        <f t="shared" si="116"/>
        <v xml:space="preserve">Tier 3-Supermarket </v>
      </c>
      <c r="P3733" s="1">
        <f t="shared" si="117"/>
        <v>6.1904522981856533E-6</v>
      </c>
    </row>
    <row r="3734" spans="1:16" x14ac:dyDescent="0.3">
      <c r="A3734" t="s">
        <v>1233</v>
      </c>
      <c r="B3734">
        <v>15.7</v>
      </c>
      <c r="C3734" t="s">
        <v>15</v>
      </c>
      <c r="D3734">
        <v>0.12239999999999999</v>
      </c>
      <c r="E3734" t="s">
        <v>86</v>
      </c>
      <c r="F3734">
        <v>133.19399999999999</v>
      </c>
      <c r="G3734" t="s">
        <v>39</v>
      </c>
      <c r="H3734">
        <v>1987</v>
      </c>
      <c r="I3734" t="s">
        <v>40</v>
      </c>
      <c r="J3734" t="s">
        <v>27</v>
      </c>
      <c r="K3734" t="s">
        <v>20</v>
      </c>
      <c r="L3734">
        <v>2782.3782000000001</v>
      </c>
      <c r="M3734" t="s">
        <v>45</v>
      </c>
      <c r="N3734" t="s">
        <v>57</v>
      </c>
      <c r="O3734" t="str">
        <f t="shared" si="116"/>
        <v xml:space="preserve">Tier 3-Supermarket </v>
      </c>
      <c r="P3734" s="1">
        <f t="shared" si="117"/>
        <v>5.8134607087905272E-5</v>
      </c>
    </row>
    <row r="3735" spans="1:16" x14ac:dyDescent="0.3">
      <c r="A3735" t="s">
        <v>1122</v>
      </c>
      <c r="B3735">
        <v>15.7</v>
      </c>
      <c r="C3735" t="s">
        <v>24</v>
      </c>
      <c r="D3735">
        <v>0.11459999999999999</v>
      </c>
      <c r="E3735" t="s">
        <v>86</v>
      </c>
      <c r="F3735">
        <v>112.02</v>
      </c>
      <c r="G3735" t="s">
        <v>54</v>
      </c>
      <c r="H3735">
        <v>1997</v>
      </c>
      <c r="I3735" t="s">
        <v>55</v>
      </c>
      <c r="J3735" t="s">
        <v>19</v>
      </c>
      <c r="K3735" t="s">
        <v>20</v>
      </c>
      <c r="L3735">
        <v>337.56060000000002</v>
      </c>
      <c r="M3735" t="s">
        <v>45</v>
      </c>
      <c r="N3735" t="s">
        <v>57</v>
      </c>
      <c r="O3735" t="str">
        <f t="shared" si="116"/>
        <v xml:space="preserve">Tier 1-Supermarket </v>
      </c>
      <c r="P3735" s="1">
        <f t="shared" si="117"/>
        <v>7.0529422813036548E-6</v>
      </c>
    </row>
    <row r="3736" spans="1:16" x14ac:dyDescent="0.3">
      <c r="A3736" t="s">
        <v>1570</v>
      </c>
      <c r="B3736">
        <v>15.7</v>
      </c>
      <c r="C3736" t="s">
        <v>15</v>
      </c>
      <c r="D3736">
        <v>7.3999999999999996E-2</v>
      </c>
      <c r="E3736" t="s">
        <v>42</v>
      </c>
      <c r="F3736">
        <v>250.572</v>
      </c>
      <c r="G3736" t="s">
        <v>26</v>
      </c>
      <c r="H3736">
        <v>2009</v>
      </c>
      <c r="I3736" t="s">
        <v>18</v>
      </c>
      <c r="J3736" t="s">
        <v>27</v>
      </c>
      <c r="K3736" t="s">
        <v>28</v>
      </c>
      <c r="L3736">
        <v>4026.7584000000002</v>
      </c>
      <c r="M3736" t="s">
        <v>21</v>
      </c>
      <c r="N3736" t="s">
        <v>22</v>
      </c>
      <c r="O3736" t="str">
        <f t="shared" si="116"/>
        <v xml:space="preserve">Tier 3-Supermarket </v>
      </c>
      <c r="P3736" s="1">
        <f t="shared" si="117"/>
        <v>8.4134506740285019E-5</v>
      </c>
    </row>
    <row r="3737" spans="1:16" x14ac:dyDescent="0.3">
      <c r="A3737" t="s">
        <v>1504</v>
      </c>
      <c r="B3737">
        <v>15.7</v>
      </c>
      <c r="C3737" t="s">
        <v>15</v>
      </c>
      <c r="D3737">
        <v>5.6099999999999997E-2</v>
      </c>
      <c r="E3737" t="s">
        <v>63</v>
      </c>
      <c r="F3737">
        <v>153.50200000000001</v>
      </c>
      <c r="G3737" t="s">
        <v>48</v>
      </c>
      <c r="H3737">
        <v>2002</v>
      </c>
      <c r="J3737" t="s">
        <v>49</v>
      </c>
      <c r="K3737" t="s">
        <v>20</v>
      </c>
      <c r="L3737">
        <v>2580.6408000000001</v>
      </c>
      <c r="M3737" t="s">
        <v>38</v>
      </c>
      <c r="N3737" t="s">
        <v>22</v>
      </c>
      <c r="O3737" t="str">
        <f t="shared" si="116"/>
        <v xml:space="preserve">Tier 2-Supermarket </v>
      </c>
      <c r="P3737" s="1">
        <f t="shared" si="117"/>
        <v>5.3919535073635041E-5</v>
      </c>
    </row>
    <row r="3738" spans="1:16" x14ac:dyDescent="0.3">
      <c r="A3738" t="s">
        <v>1504</v>
      </c>
      <c r="B3738">
        <v>15.7</v>
      </c>
      <c r="C3738" t="s">
        <v>15</v>
      </c>
      <c r="D3738">
        <v>5.6000000000000001E-2</v>
      </c>
      <c r="E3738" t="s">
        <v>63</v>
      </c>
      <c r="F3738">
        <v>151.90199999999999</v>
      </c>
      <c r="G3738" t="s">
        <v>65</v>
      </c>
      <c r="H3738">
        <v>2004</v>
      </c>
      <c r="I3738" t="s">
        <v>55</v>
      </c>
      <c r="J3738" t="s">
        <v>49</v>
      </c>
      <c r="K3738" t="s">
        <v>20</v>
      </c>
      <c r="L3738">
        <v>1062.6168</v>
      </c>
      <c r="M3738" t="s">
        <v>38</v>
      </c>
      <c r="N3738" t="s">
        <v>22</v>
      </c>
      <c r="O3738" t="str">
        <f t="shared" si="116"/>
        <v xml:space="preserve">Tier 2-Supermarket </v>
      </c>
      <c r="P3738" s="1">
        <f t="shared" si="117"/>
        <v>2.2202161500908545E-5</v>
      </c>
    </row>
    <row r="3739" spans="1:16" x14ac:dyDescent="0.3">
      <c r="A3739" t="s">
        <v>1570</v>
      </c>
      <c r="B3739">
        <v>15.7</v>
      </c>
      <c r="C3739" t="s">
        <v>15</v>
      </c>
      <c r="D3739">
        <v>7.3599999999999999E-2</v>
      </c>
      <c r="E3739" t="s">
        <v>42</v>
      </c>
      <c r="F3739">
        <v>249.672</v>
      </c>
      <c r="G3739" t="s">
        <v>39</v>
      </c>
      <c r="H3739">
        <v>1987</v>
      </c>
      <c r="I3739" t="s">
        <v>40</v>
      </c>
      <c r="J3739" t="s">
        <v>27</v>
      </c>
      <c r="K3739" t="s">
        <v>20</v>
      </c>
      <c r="L3739">
        <v>6543.4823999999999</v>
      </c>
      <c r="M3739" t="s">
        <v>21</v>
      </c>
      <c r="N3739" t="s">
        <v>22</v>
      </c>
      <c r="O3739" t="str">
        <f t="shared" si="116"/>
        <v xml:space="preserve">Tier 3-Supermarket </v>
      </c>
      <c r="P3739" s="1">
        <f t="shared" si="117"/>
        <v>1.3671857345296315E-4</v>
      </c>
    </row>
    <row r="3740" spans="1:16" x14ac:dyDescent="0.3">
      <c r="A3740" t="s">
        <v>915</v>
      </c>
      <c r="B3740">
        <v>15.7</v>
      </c>
      <c r="C3740" t="s">
        <v>24</v>
      </c>
      <c r="D3740">
        <v>2.7699999999999999E-2</v>
      </c>
      <c r="E3740" t="s">
        <v>86</v>
      </c>
      <c r="F3740">
        <v>169.279</v>
      </c>
      <c r="G3740" t="s">
        <v>48</v>
      </c>
      <c r="H3740">
        <v>2002</v>
      </c>
      <c r="J3740" t="s">
        <v>49</v>
      </c>
      <c r="K3740" t="s">
        <v>20</v>
      </c>
      <c r="L3740">
        <v>3735.1379999999999</v>
      </c>
      <c r="M3740" t="s">
        <v>45</v>
      </c>
      <c r="N3740" t="s">
        <v>22</v>
      </c>
      <c r="O3740" t="str">
        <f t="shared" si="116"/>
        <v xml:space="preserve">Tier 2-Supermarket </v>
      </c>
      <c r="P3740" s="1">
        <f t="shared" si="117"/>
        <v>7.8041432343419129E-5</v>
      </c>
    </row>
    <row r="3741" spans="1:16" x14ac:dyDescent="0.3">
      <c r="A3741" t="s">
        <v>1504</v>
      </c>
      <c r="B3741">
        <v>15.7</v>
      </c>
      <c r="C3741" t="s">
        <v>15</v>
      </c>
      <c r="D3741">
        <v>5.6000000000000001E-2</v>
      </c>
      <c r="E3741" t="s">
        <v>63</v>
      </c>
      <c r="F3741">
        <v>153.202</v>
      </c>
      <c r="G3741" t="s">
        <v>54</v>
      </c>
      <c r="H3741">
        <v>1997</v>
      </c>
      <c r="I3741" t="s">
        <v>55</v>
      </c>
      <c r="J3741" t="s">
        <v>19</v>
      </c>
      <c r="K3741" t="s">
        <v>20</v>
      </c>
      <c r="L3741">
        <v>3795.06</v>
      </c>
      <c r="M3741" t="s">
        <v>38</v>
      </c>
      <c r="N3741" t="s">
        <v>22</v>
      </c>
      <c r="O3741" t="str">
        <f t="shared" si="116"/>
        <v xml:space="preserve">Tier 1-Supermarket </v>
      </c>
      <c r="P3741" s="1">
        <f t="shared" si="117"/>
        <v>7.9293433931816235E-5</v>
      </c>
    </row>
    <row r="3742" spans="1:16" x14ac:dyDescent="0.3">
      <c r="A3742" t="s">
        <v>1122</v>
      </c>
      <c r="B3742">
        <v>15.7</v>
      </c>
      <c r="C3742" t="s">
        <v>24</v>
      </c>
      <c r="D3742">
        <v>0.1145</v>
      </c>
      <c r="E3742" t="s">
        <v>86</v>
      </c>
      <c r="F3742">
        <v>113.72</v>
      </c>
      <c r="G3742" t="s">
        <v>65</v>
      </c>
      <c r="H3742">
        <v>2004</v>
      </c>
      <c r="I3742" t="s">
        <v>55</v>
      </c>
      <c r="J3742" t="s">
        <v>49</v>
      </c>
      <c r="K3742" t="s">
        <v>20</v>
      </c>
      <c r="L3742">
        <v>3263.0857999999998</v>
      </c>
      <c r="M3742" t="s">
        <v>45</v>
      </c>
      <c r="N3742" t="s">
        <v>57</v>
      </c>
      <c r="O3742" t="str">
        <f t="shared" si="116"/>
        <v xml:space="preserve">Tier 2-Supermarket </v>
      </c>
      <c r="P3742" s="1">
        <f t="shared" si="117"/>
        <v>6.8178442052601985E-5</v>
      </c>
    </row>
    <row r="3743" spans="1:16" x14ac:dyDescent="0.3">
      <c r="A3743" t="s">
        <v>1018</v>
      </c>
      <c r="B3743">
        <v>15.7</v>
      </c>
      <c r="C3743" t="s">
        <v>15</v>
      </c>
      <c r="D3743">
        <v>3.7199999999999997E-2</v>
      </c>
      <c r="E3743" t="s">
        <v>25</v>
      </c>
      <c r="F3743">
        <v>183.16300000000001</v>
      </c>
      <c r="G3743" t="s">
        <v>54</v>
      </c>
      <c r="H3743">
        <v>1997</v>
      </c>
      <c r="I3743" t="s">
        <v>55</v>
      </c>
      <c r="J3743" t="s">
        <v>19</v>
      </c>
      <c r="K3743" t="s">
        <v>20</v>
      </c>
      <c r="L3743">
        <v>5634.6653999999999</v>
      </c>
      <c r="M3743" t="s">
        <v>29</v>
      </c>
      <c r="N3743" t="s">
        <v>22</v>
      </c>
      <c r="O3743" t="str">
        <f t="shared" si="116"/>
        <v xml:space="preserve">Tier 1-Supermarket </v>
      </c>
      <c r="P3743" s="1">
        <f t="shared" si="117"/>
        <v>1.1772988269560716E-4</v>
      </c>
    </row>
    <row r="3744" spans="1:16" x14ac:dyDescent="0.3">
      <c r="A3744" t="s">
        <v>326</v>
      </c>
      <c r="B3744">
        <v>15.7</v>
      </c>
      <c r="C3744" t="s">
        <v>24</v>
      </c>
      <c r="D3744">
        <v>0.20499999999999999</v>
      </c>
      <c r="E3744" t="s">
        <v>33</v>
      </c>
      <c r="F3744">
        <v>111.054</v>
      </c>
      <c r="G3744" t="s">
        <v>34</v>
      </c>
      <c r="H3744">
        <v>1998</v>
      </c>
      <c r="J3744" t="s">
        <v>27</v>
      </c>
      <c r="K3744" t="s">
        <v>35</v>
      </c>
      <c r="L3744">
        <v>223.7088</v>
      </c>
      <c r="M3744" t="s">
        <v>21</v>
      </c>
      <c r="N3744" t="s">
        <v>57</v>
      </c>
      <c r="O3744" t="str">
        <f t="shared" si="116"/>
        <v>Tier 3-Grocery Stor</v>
      </c>
      <c r="P3744" s="1">
        <f t="shared" si="117"/>
        <v>4.674139263349167E-6</v>
      </c>
    </row>
    <row r="3745" spans="1:16" x14ac:dyDescent="0.3">
      <c r="A3745" t="s">
        <v>1018</v>
      </c>
      <c r="B3745">
        <v>15.7</v>
      </c>
      <c r="C3745" t="s">
        <v>15</v>
      </c>
      <c r="D3745">
        <v>3.7199999999999997E-2</v>
      </c>
      <c r="E3745" t="s">
        <v>25</v>
      </c>
      <c r="F3745">
        <v>181.76300000000001</v>
      </c>
      <c r="G3745" t="s">
        <v>39</v>
      </c>
      <c r="H3745">
        <v>1987</v>
      </c>
      <c r="I3745" t="s">
        <v>40</v>
      </c>
      <c r="J3745" t="s">
        <v>27</v>
      </c>
      <c r="K3745" t="s">
        <v>20</v>
      </c>
      <c r="L3745">
        <v>2544.6876000000002</v>
      </c>
      <c r="M3745" t="s">
        <v>29</v>
      </c>
      <c r="N3745" t="s">
        <v>22</v>
      </c>
      <c r="O3745" t="str">
        <f t="shared" si="116"/>
        <v xml:space="preserve">Tier 3-Supermarket </v>
      </c>
      <c r="P3745" s="1">
        <f t="shared" si="117"/>
        <v>5.316833412059678E-5</v>
      </c>
    </row>
    <row r="3746" spans="1:16" x14ac:dyDescent="0.3">
      <c r="A3746" t="s">
        <v>254</v>
      </c>
      <c r="B3746">
        <v>15.7</v>
      </c>
      <c r="C3746" t="s">
        <v>15</v>
      </c>
      <c r="D3746">
        <v>4.53E-2</v>
      </c>
      <c r="E3746" t="s">
        <v>47</v>
      </c>
      <c r="F3746">
        <v>177.96600000000001</v>
      </c>
      <c r="G3746" t="s">
        <v>17</v>
      </c>
      <c r="H3746">
        <v>1999</v>
      </c>
      <c r="I3746" t="s">
        <v>18</v>
      </c>
      <c r="J3746" t="s">
        <v>19</v>
      </c>
      <c r="K3746" t="s">
        <v>20</v>
      </c>
      <c r="L3746">
        <v>3415.5540000000001</v>
      </c>
      <c r="M3746" t="s">
        <v>45</v>
      </c>
      <c r="N3746" t="s">
        <v>22</v>
      </c>
      <c r="O3746" t="str">
        <f t="shared" si="116"/>
        <v xml:space="preserve">Tier 1-Supermarket </v>
      </c>
      <c r="P3746" s="1">
        <f t="shared" si="117"/>
        <v>7.1364090538634617E-5</v>
      </c>
    </row>
    <row r="3747" spans="1:16" x14ac:dyDescent="0.3">
      <c r="A3747" t="s">
        <v>356</v>
      </c>
      <c r="B3747">
        <v>15.7</v>
      </c>
      <c r="C3747" t="s">
        <v>15</v>
      </c>
      <c r="D3747">
        <v>0.161</v>
      </c>
      <c r="E3747" t="s">
        <v>38</v>
      </c>
      <c r="F3747">
        <v>57.856000000000002</v>
      </c>
      <c r="G3747" t="s">
        <v>48</v>
      </c>
      <c r="H3747">
        <v>2002</v>
      </c>
      <c r="J3747" t="s">
        <v>49</v>
      </c>
      <c r="K3747" t="s">
        <v>20</v>
      </c>
      <c r="L3747">
        <v>651.81820000000005</v>
      </c>
      <c r="M3747" t="s">
        <v>38</v>
      </c>
      <c r="N3747" t="s">
        <v>57</v>
      </c>
      <c r="O3747" t="str">
        <f t="shared" si="116"/>
        <v xml:space="preserve">Tier 2-Supermarket </v>
      </c>
      <c r="P3747" s="1">
        <f t="shared" si="117"/>
        <v>1.3618995056008438E-5</v>
      </c>
    </row>
    <row r="3748" spans="1:16" x14ac:dyDescent="0.3">
      <c r="A3748" t="s">
        <v>1018</v>
      </c>
      <c r="B3748">
        <v>15.7</v>
      </c>
      <c r="C3748" t="s">
        <v>15</v>
      </c>
      <c r="D3748">
        <v>3.7400000000000003E-2</v>
      </c>
      <c r="E3748" t="s">
        <v>25</v>
      </c>
      <c r="F3748">
        <v>179.76300000000001</v>
      </c>
      <c r="G3748" t="s">
        <v>26</v>
      </c>
      <c r="H3748">
        <v>2009</v>
      </c>
      <c r="I3748" t="s">
        <v>18</v>
      </c>
      <c r="J3748" t="s">
        <v>27</v>
      </c>
      <c r="K3748" t="s">
        <v>28</v>
      </c>
      <c r="L3748">
        <v>1817.634</v>
      </c>
      <c r="M3748" t="s">
        <v>29</v>
      </c>
      <c r="N3748" t="s">
        <v>22</v>
      </c>
      <c r="O3748" t="str">
        <f t="shared" si="116"/>
        <v xml:space="preserve">Tier 3-Supermarket </v>
      </c>
      <c r="P3748" s="1">
        <f t="shared" si="117"/>
        <v>3.7977381514711986E-5</v>
      </c>
    </row>
    <row r="3749" spans="1:16" x14ac:dyDescent="0.3">
      <c r="A3749" t="s">
        <v>1570</v>
      </c>
      <c r="B3749">
        <v>15.7</v>
      </c>
      <c r="C3749" t="s">
        <v>15</v>
      </c>
      <c r="D3749">
        <v>7.3800000000000004E-2</v>
      </c>
      <c r="E3749" t="s">
        <v>42</v>
      </c>
      <c r="F3749">
        <v>253.47200000000001</v>
      </c>
      <c r="G3749" t="s">
        <v>48</v>
      </c>
      <c r="H3749">
        <v>2002</v>
      </c>
      <c r="J3749" t="s">
        <v>49</v>
      </c>
      <c r="K3749" t="s">
        <v>20</v>
      </c>
      <c r="L3749">
        <v>2013.3792000000001</v>
      </c>
      <c r="M3749" t="s">
        <v>21</v>
      </c>
      <c r="N3749" t="s">
        <v>22</v>
      </c>
      <c r="O3749" t="str">
        <f t="shared" si="116"/>
        <v xml:space="preserve">Tier 2-Supermarket </v>
      </c>
      <c r="P3749" s="1">
        <f t="shared" si="117"/>
        <v>4.206725337014251E-5</v>
      </c>
    </row>
    <row r="3750" spans="1:16" x14ac:dyDescent="0.3">
      <c r="A3750" t="s">
        <v>301</v>
      </c>
      <c r="B3750">
        <v>15.7</v>
      </c>
      <c r="C3750" t="s">
        <v>24</v>
      </c>
      <c r="D3750">
        <v>3.7900000000000003E-2</v>
      </c>
      <c r="E3750" t="s">
        <v>47</v>
      </c>
      <c r="F3750">
        <v>124.105</v>
      </c>
      <c r="G3750" t="s">
        <v>54</v>
      </c>
      <c r="H3750">
        <v>1997</v>
      </c>
      <c r="I3750" t="s">
        <v>55</v>
      </c>
      <c r="J3750" t="s">
        <v>19</v>
      </c>
      <c r="K3750" t="s">
        <v>20</v>
      </c>
      <c r="L3750">
        <v>1120.5414000000001</v>
      </c>
      <c r="M3750" t="s">
        <v>45</v>
      </c>
      <c r="N3750" t="s">
        <v>22</v>
      </c>
      <c r="O3750" t="str">
        <f t="shared" si="116"/>
        <v xml:space="preserve">Tier 1-Supermarket </v>
      </c>
      <c r="P3750" s="1">
        <f t="shared" si="117"/>
        <v>2.3412429703025741E-5</v>
      </c>
    </row>
    <row r="3751" spans="1:16" x14ac:dyDescent="0.3">
      <c r="A3751" t="s">
        <v>1018</v>
      </c>
      <c r="B3751">
        <v>15.7</v>
      </c>
      <c r="C3751" t="s">
        <v>15</v>
      </c>
      <c r="D3751">
        <v>3.73E-2</v>
      </c>
      <c r="E3751" t="s">
        <v>25</v>
      </c>
      <c r="F3751">
        <v>182.76300000000001</v>
      </c>
      <c r="G3751" t="s">
        <v>17</v>
      </c>
      <c r="H3751">
        <v>1999</v>
      </c>
      <c r="I3751" t="s">
        <v>18</v>
      </c>
      <c r="J3751" t="s">
        <v>19</v>
      </c>
      <c r="K3751" t="s">
        <v>20</v>
      </c>
      <c r="L3751">
        <v>3453.5046000000002</v>
      </c>
      <c r="M3751" t="s">
        <v>29</v>
      </c>
      <c r="N3751" t="s">
        <v>22</v>
      </c>
      <c r="O3751" t="str">
        <f t="shared" si="116"/>
        <v xml:space="preserve">Tier 1-Supermarket </v>
      </c>
      <c r="P3751" s="1">
        <f t="shared" si="117"/>
        <v>7.2157024877952773E-5</v>
      </c>
    </row>
    <row r="3752" spans="1:16" x14ac:dyDescent="0.3">
      <c r="A3752" t="s">
        <v>1570</v>
      </c>
      <c r="B3752">
        <v>15.7</v>
      </c>
      <c r="C3752" t="s">
        <v>15</v>
      </c>
      <c r="D3752">
        <v>7.4099999999999999E-2</v>
      </c>
      <c r="E3752" t="s">
        <v>42</v>
      </c>
      <c r="F3752">
        <v>253.37200000000001</v>
      </c>
      <c r="G3752" t="s">
        <v>51</v>
      </c>
      <c r="H3752">
        <v>2007</v>
      </c>
      <c r="J3752" t="s">
        <v>49</v>
      </c>
      <c r="K3752" t="s">
        <v>20</v>
      </c>
      <c r="L3752">
        <v>6795.1548000000003</v>
      </c>
      <c r="M3752" t="s">
        <v>21</v>
      </c>
      <c r="N3752" t="s">
        <v>22</v>
      </c>
      <c r="O3752" t="str">
        <f t="shared" si="116"/>
        <v xml:space="preserve">Tier 2-Supermarket </v>
      </c>
      <c r="P3752" s="1">
        <f t="shared" si="117"/>
        <v>1.4197698012423097E-4</v>
      </c>
    </row>
    <row r="3753" spans="1:16" x14ac:dyDescent="0.3">
      <c r="A3753" t="s">
        <v>963</v>
      </c>
      <c r="B3753">
        <v>15.7</v>
      </c>
      <c r="C3753" t="s">
        <v>24</v>
      </c>
      <c r="D3753">
        <v>1.89E-2</v>
      </c>
      <c r="E3753" t="s">
        <v>33</v>
      </c>
      <c r="F3753">
        <v>60.253999999999998</v>
      </c>
      <c r="G3753" t="s">
        <v>65</v>
      </c>
      <c r="H3753">
        <v>2004</v>
      </c>
      <c r="I3753" t="s">
        <v>55</v>
      </c>
      <c r="J3753" t="s">
        <v>49</v>
      </c>
      <c r="K3753" t="s">
        <v>20</v>
      </c>
      <c r="L3753">
        <v>1163.8184000000001</v>
      </c>
      <c r="M3753" t="s">
        <v>21</v>
      </c>
      <c r="N3753" t="s">
        <v>22</v>
      </c>
      <c r="O3753" t="str">
        <f t="shared" si="116"/>
        <v xml:space="preserve">Tier 2-Supermarket </v>
      </c>
      <c r="P3753" s="1">
        <f t="shared" si="117"/>
        <v>2.4316653072423647E-5</v>
      </c>
    </row>
    <row r="3754" spans="1:16" x14ac:dyDescent="0.3">
      <c r="A3754" t="s">
        <v>1103</v>
      </c>
      <c r="B3754">
        <v>15.7</v>
      </c>
      <c r="C3754" t="s">
        <v>15</v>
      </c>
      <c r="D3754">
        <v>3.09E-2</v>
      </c>
      <c r="E3754" t="s">
        <v>73</v>
      </c>
      <c r="F3754">
        <v>42.177</v>
      </c>
      <c r="G3754" t="s">
        <v>51</v>
      </c>
      <c r="H3754">
        <v>2007</v>
      </c>
      <c r="J3754" t="s">
        <v>49</v>
      </c>
      <c r="K3754" t="s">
        <v>20</v>
      </c>
      <c r="L3754">
        <v>735.70899999999995</v>
      </c>
      <c r="M3754" t="s">
        <v>29</v>
      </c>
      <c r="N3754" t="s">
        <v>22</v>
      </c>
      <c r="O3754" t="str">
        <f t="shared" si="116"/>
        <v xml:space="preserve">Tier 2-Supermarket </v>
      </c>
      <c r="P3754" s="1">
        <f t="shared" si="117"/>
        <v>1.5371797279764373E-5</v>
      </c>
    </row>
    <row r="3755" spans="1:16" x14ac:dyDescent="0.3">
      <c r="A3755" t="s">
        <v>1122</v>
      </c>
      <c r="B3755">
        <v>15.7</v>
      </c>
      <c r="C3755" t="s">
        <v>24</v>
      </c>
      <c r="D3755">
        <v>0.115</v>
      </c>
      <c r="E3755" t="s">
        <v>86</v>
      </c>
      <c r="F3755">
        <v>114.12</v>
      </c>
      <c r="G3755" t="s">
        <v>26</v>
      </c>
      <c r="H3755">
        <v>2009</v>
      </c>
      <c r="I3755" t="s">
        <v>18</v>
      </c>
      <c r="J3755" t="s">
        <v>27</v>
      </c>
      <c r="K3755" t="s">
        <v>28</v>
      </c>
      <c r="L3755">
        <v>787.64139999999998</v>
      </c>
      <c r="M3755" t="s">
        <v>45</v>
      </c>
      <c r="N3755" t="s">
        <v>57</v>
      </c>
      <c r="O3755" t="str">
        <f t="shared" si="116"/>
        <v xml:space="preserve">Tier 3-Supermarket </v>
      </c>
      <c r="P3755" s="1">
        <f t="shared" si="117"/>
        <v>1.6456865323041858E-5</v>
      </c>
    </row>
    <row r="3756" spans="1:16" x14ac:dyDescent="0.3">
      <c r="A3756" t="s">
        <v>963</v>
      </c>
      <c r="B3756">
        <v>15.7</v>
      </c>
      <c r="C3756" t="s">
        <v>24</v>
      </c>
      <c r="D3756">
        <v>3.1699999999999999E-2</v>
      </c>
      <c r="E3756" t="s">
        <v>33</v>
      </c>
      <c r="F3756">
        <v>63.154000000000003</v>
      </c>
      <c r="G3756" t="s">
        <v>34</v>
      </c>
      <c r="H3756">
        <v>1998</v>
      </c>
      <c r="J3756" t="s">
        <v>27</v>
      </c>
      <c r="K3756" t="s">
        <v>35</v>
      </c>
      <c r="L3756">
        <v>122.5072</v>
      </c>
      <c r="M3756" t="s">
        <v>21</v>
      </c>
      <c r="N3756" t="s">
        <v>22</v>
      </c>
      <c r="O3756" t="str">
        <f t="shared" si="116"/>
        <v>Tier 3-Grocery Stor</v>
      </c>
      <c r="P3756" s="1">
        <f t="shared" si="117"/>
        <v>2.5596476918340677E-6</v>
      </c>
    </row>
    <row r="3757" spans="1:16" x14ac:dyDescent="0.3">
      <c r="A3757" t="s">
        <v>915</v>
      </c>
      <c r="B3757">
        <v>15.7</v>
      </c>
      <c r="C3757" t="s">
        <v>24</v>
      </c>
      <c r="D3757">
        <v>2.7799999999999998E-2</v>
      </c>
      <c r="E3757" t="s">
        <v>86</v>
      </c>
      <c r="F3757">
        <v>169.279</v>
      </c>
      <c r="G3757" t="s">
        <v>51</v>
      </c>
      <c r="H3757">
        <v>2007</v>
      </c>
      <c r="J3757" t="s">
        <v>49</v>
      </c>
      <c r="K3757" t="s">
        <v>20</v>
      </c>
      <c r="L3757">
        <v>2945.4681</v>
      </c>
      <c r="M3757" t="s">
        <v>45</v>
      </c>
      <c r="N3757" t="s">
        <v>22</v>
      </c>
      <c r="O3757" t="str">
        <f t="shared" si="116"/>
        <v xml:space="preserve">Tier 2-Supermarket </v>
      </c>
      <c r="P3757" s="1">
        <f t="shared" si="117"/>
        <v>6.1542183835202149E-5</v>
      </c>
    </row>
    <row r="3758" spans="1:16" x14ac:dyDescent="0.3">
      <c r="A3758" t="s">
        <v>897</v>
      </c>
      <c r="B3758">
        <v>15.7</v>
      </c>
      <c r="C3758" t="s">
        <v>24</v>
      </c>
      <c r="D3758">
        <v>8.8000000000000005E-3</v>
      </c>
      <c r="E3758" t="s">
        <v>31</v>
      </c>
      <c r="F3758">
        <v>205.798</v>
      </c>
      <c r="G3758" t="s">
        <v>26</v>
      </c>
      <c r="H3758">
        <v>2009</v>
      </c>
      <c r="I3758" t="s">
        <v>18</v>
      </c>
      <c r="J3758" t="s">
        <v>27</v>
      </c>
      <c r="K3758" t="s">
        <v>28</v>
      </c>
      <c r="L3758">
        <v>3006.2586000000001</v>
      </c>
      <c r="M3758" t="s">
        <v>21</v>
      </c>
      <c r="N3758" t="s">
        <v>22</v>
      </c>
      <c r="O3758" t="str">
        <f t="shared" si="116"/>
        <v xml:space="preserve">Tier 3-Supermarket </v>
      </c>
      <c r="P3758" s="1">
        <f t="shared" si="117"/>
        <v>6.2812331736798467E-5</v>
      </c>
    </row>
    <row r="3759" spans="1:16" x14ac:dyDescent="0.3">
      <c r="A3759" t="s">
        <v>1018</v>
      </c>
      <c r="B3759">
        <v>15.7</v>
      </c>
      <c r="C3759" t="s">
        <v>15</v>
      </c>
      <c r="D3759">
        <v>3.7400000000000003E-2</v>
      </c>
      <c r="E3759" t="s">
        <v>25</v>
      </c>
      <c r="F3759">
        <v>181.16300000000001</v>
      </c>
      <c r="G3759" t="s">
        <v>51</v>
      </c>
      <c r="H3759">
        <v>2007</v>
      </c>
      <c r="J3759" t="s">
        <v>49</v>
      </c>
      <c r="K3759" t="s">
        <v>20</v>
      </c>
      <c r="L3759">
        <v>2842.4056999999998</v>
      </c>
      <c r="M3759" t="s">
        <v>29</v>
      </c>
      <c r="N3759" t="s">
        <v>22</v>
      </c>
      <c r="O3759" t="str">
        <f t="shared" si="116"/>
        <v xml:space="preserve">Tier 2-Supermarket </v>
      </c>
      <c r="P3759" s="1">
        <f t="shared" si="117"/>
        <v>5.9388812978020862E-5</v>
      </c>
    </row>
    <row r="3760" spans="1:16" x14ac:dyDescent="0.3">
      <c r="A3760" t="s">
        <v>892</v>
      </c>
      <c r="B3760">
        <v>15.7</v>
      </c>
      <c r="C3760" t="s">
        <v>24</v>
      </c>
      <c r="D3760">
        <v>3.0599999999999999E-2</v>
      </c>
      <c r="E3760" t="s">
        <v>44</v>
      </c>
      <c r="F3760">
        <v>251.47200000000001</v>
      </c>
      <c r="G3760" t="s">
        <v>39</v>
      </c>
      <c r="H3760">
        <v>1987</v>
      </c>
      <c r="I3760" t="s">
        <v>40</v>
      </c>
      <c r="J3760" t="s">
        <v>27</v>
      </c>
      <c r="K3760" t="s">
        <v>20</v>
      </c>
      <c r="L3760">
        <v>4035.3071</v>
      </c>
      <c r="M3760" t="s">
        <v>45</v>
      </c>
      <c r="N3760" t="s">
        <v>22</v>
      </c>
      <c r="O3760" t="str">
        <f t="shared" si="116"/>
        <v xml:space="preserve">Tier 3-Supermarket </v>
      </c>
      <c r="P3760" s="1">
        <f t="shared" si="117"/>
        <v>8.4313122039819918E-5</v>
      </c>
    </row>
    <row r="3761" spans="1:16" x14ac:dyDescent="0.3">
      <c r="A3761" t="s">
        <v>897</v>
      </c>
      <c r="B3761">
        <v>15.7</v>
      </c>
      <c r="C3761" t="s">
        <v>24</v>
      </c>
      <c r="D3761">
        <v>8.8000000000000005E-3</v>
      </c>
      <c r="E3761" t="s">
        <v>31</v>
      </c>
      <c r="F3761">
        <v>205.69800000000001</v>
      </c>
      <c r="G3761" t="s">
        <v>48</v>
      </c>
      <c r="H3761">
        <v>2002</v>
      </c>
      <c r="J3761" t="s">
        <v>49</v>
      </c>
      <c r="K3761" t="s">
        <v>20</v>
      </c>
      <c r="L3761">
        <v>3327.5675000000001</v>
      </c>
      <c r="M3761" t="s">
        <v>21</v>
      </c>
      <c r="N3761" t="s">
        <v>22</v>
      </c>
      <c r="O3761" t="str">
        <f t="shared" si="116"/>
        <v xml:space="preserve">Tier 2-Supermarket </v>
      </c>
      <c r="P3761" s="1">
        <f t="shared" si="117"/>
        <v>6.9525713352334067E-5</v>
      </c>
    </row>
    <row r="3762" spans="1:16" x14ac:dyDescent="0.3">
      <c r="A3762" t="s">
        <v>1570</v>
      </c>
      <c r="B3762">
        <v>15.7</v>
      </c>
      <c r="C3762" t="s">
        <v>15</v>
      </c>
      <c r="D3762">
        <v>0</v>
      </c>
      <c r="E3762" t="s">
        <v>42</v>
      </c>
      <c r="F3762">
        <v>250.672</v>
      </c>
      <c r="G3762" t="s">
        <v>17</v>
      </c>
      <c r="H3762">
        <v>1999</v>
      </c>
      <c r="I3762" t="s">
        <v>18</v>
      </c>
      <c r="J3762" t="s">
        <v>19</v>
      </c>
      <c r="K3762" t="s">
        <v>20</v>
      </c>
      <c r="L3762">
        <v>3955.3728999999998</v>
      </c>
      <c r="M3762" t="s">
        <v>21</v>
      </c>
      <c r="N3762" t="s">
        <v>36</v>
      </c>
      <c r="O3762" t="str">
        <f t="shared" si="116"/>
        <v xml:space="preserve">Tier 1-Supermarket </v>
      </c>
      <c r="P3762" s="1">
        <f t="shared" si="117"/>
        <v>8.2642988443356989E-5</v>
      </c>
    </row>
    <row r="3763" spans="1:16" x14ac:dyDescent="0.3">
      <c r="A3763" t="s">
        <v>1122</v>
      </c>
      <c r="B3763">
        <v>15.7</v>
      </c>
      <c r="C3763" t="s">
        <v>24</v>
      </c>
      <c r="D3763">
        <v>0.1147</v>
      </c>
      <c r="E3763" t="s">
        <v>86</v>
      </c>
      <c r="F3763">
        <v>112.12</v>
      </c>
      <c r="G3763" t="s">
        <v>17</v>
      </c>
      <c r="H3763">
        <v>1999</v>
      </c>
      <c r="I3763" t="s">
        <v>18</v>
      </c>
      <c r="J3763" t="s">
        <v>19</v>
      </c>
      <c r="K3763" t="s">
        <v>20</v>
      </c>
      <c r="L3763">
        <v>1487.6442</v>
      </c>
      <c r="M3763" t="s">
        <v>45</v>
      </c>
      <c r="N3763" t="s">
        <v>57</v>
      </c>
      <c r="O3763" t="str">
        <f t="shared" si="116"/>
        <v xml:space="preserve">Tier 1-Supermarket </v>
      </c>
      <c r="P3763" s="1">
        <f t="shared" si="117"/>
        <v>3.1082622431990435E-5</v>
      </c>
    </row>
    <row r="3764" spans="1:16" x14ac:dyDescent="0.3">
      <c r="A3764" t="s">
        <v>301</v>
      </c>
      <c r="B3764">
        <v>15.7</v>
      </c>
      <c r="C3764" t="s">
        <v>24</v>
      </c>
      <c r="D3764">
        <v>3.7900000000000003E-2</v>
      </c>
      <c r="E3764" t="s">
        <v>47</v>
      </c>
      <c r="F3764">
        <v>122.80500000000001</v>
      </c>
      <c r="G3764" t="s">
        <v>48</v>
      </c>
      <c r="H3764">
        <v>2002</v>
      </c>
      <c r="J3764" t="s">
        <v>49</v>
      </c>
      <c r="K3764" t="s">
        <v>20</v>
      </c>
      <c r="L3764">
        <v>1737.5673999999999</v>
      </c>
      <c r="M3764" t="s">
        <v>45</v>
      </c>
      <c r="N3764" t="s">
        <v>22</v>
      </c>
      <c r="O3764" t="str">
        <f t="shared" si="116"/>
        <v xml:space="preserve">Tier 2-Supermarket </v>
      </c>
      <c r="P3764" s="1">
        <f t="shared" si="117"/>
        <v>3.6304481571826982E-5</v>
      </c>
    </row>
    <row r="3765" spans="1:16" x14ac:dyDescent="0.3">
      <c r="A3765" t="s">
        <v>892</v>
      </c>
      <c r="B3765">
        <v>15.7</v>
      </c>
      <c r="C3765" t="s">
        <v>24</v>
      </c>
      <c r="D3765">
        <v>3.0700000000000002E-2</v>
      </c>
      <c r="E3765" t="s">
        <v>44</v>
      </c>
      <c r="F3765">
        <v>250.672</v>
      </c>
      <c r="G3765" t="s">
        <v>26</v>
      </c>
      <c r="H3765">
        <v>2009</v>
      </c>
      <c r="I3765" t="s">
        <v>18</v>
      </c>
      <c r="J3765" t="s">
        <v>27</v>
      </c>
      <c r="K3765" t="s">
        <v>28</v>
      </c>
      <c r="L3765">
        <v>2413.0482000000002</v>
      </c>
      <c r="M3765" t="s">
        <v>45</v>
      </c>
      <c r="N3765" t="s">
        <v>22</v>
      </c>
      <c r="O3765" t="str">
        <f t="shared" si="116"/>
        <v xml:space="preserve">Tier 3-Supermarket </v>
      </c>
      <c r="P3765" s="1">
        <f t="shared" si="117"/>
        <v>5.041787956474683E-5</v>
      </c>
    </row>
    <row r="3766" spans="1:16" x14ac:dyDescent="0.3">
      <c r="A3766" t="s">
        <v>254</v>
      </c>
      <c r="B3766">
        <v>15.7</v>
      </c>
      <c r="C3766" t="s">
        <v>15</v>
      </c>
      <c r="D3766">
        <v>4.5199999999999997E-2</v>
      </c>
      <c r="E3766" t="s">
        <v>47</v>
      </c>
      <c r="F3766">
        <v>180.76599999999999</v>
      </c>
      <c r="G3766" t="s">
        <v>65</v>
      </c>
      <c r="H3766">
        <v>2004</v>
      </c>
      <c r="I3766" t="s">
        <v>55</v>
      </c>
      <c r="J3766" t="s">
        <v>49</v>
      </c>
      <c r="K3766" t="s">
        <v>20</v>
      </c>
      <c r="L3766">
        <v>2777.37</v>
      </c>
      <c r="M3766" t="s">
        <v>45</v>
      </c>
      <c r="N3766" t="s">
        <v>22</v>
      </c>
      <c r="O3766" t="str">
        <f t="shared" si="116"/>
        <v xml:space="preserve">Tier 2-Supermarket </v>
      </c>
      <c r="P3766" s="1">
        <f t="shared" si="117"/>
        <v>5.802996648253478E-5</v>
      </c>
    </row>
    <row r="3767" spans="1:16" x14ac:dyDescent="0.3">
      <c r="A3767" t="s">
        <v>356</v>
      </c>
      <c r="B3767">
        <v>15.7</v>
      </c>
      <c r="C3767" t="s">
        <v>15</v>
      </c>
      <c r="D3767">
        <v>0.16059999999999999</v>
      </c>
      <c r="E3767" t="s">
        <v>38</v>
      </c>
      <c r="F3767">
        <v>57.856000000000002</v>
      </c>
      <c r="G3767" t="s">
        <v>65</v>
      </c>
      <c r="H3767">
        <v>2004</v>
      </c>
      <c r="I3767" t="s">
        <v>55</v>
      </c>
      <c r="J3767" t="s">
        <v>49</v>
      </c>
      <c r="K3767" t="s">
        <v>20</v>
      </c>
      <c r="L3767">
        <v>750.56119999999999</v>
      </c>
      <c r="M3767" t="s">
        <v>38</v>
      </c>
      <c r="N3767" t="s">
        <v>57</v>
      </c>
      <c r="O3767" t="str">
        <f t="shared" si="116"/>
        <v xml:space="preserve">Tier 2-Supermarket </v>
      </c>
      <c r="P3767" s="1">
        <f t="shared" si="117"/>
        <v>1.5682116995247691E-5</v>
      </c>
    </row>
    <row r="3768" spans="1:16" x14ac:dyDescent="0.3">
      <c r="A3768" t="s">
        <v>963</v>
      </c>
      <c r="B3768">
        <v>15.7</v>
      </c>
      <c r="C3768" t="s">
        <v>24</v>
      </c>
      <c r="D3768">
        <v>1.89E-2</v>
      </c>
      <c r="E3768" t="s">
        <v>33</v>
      </c>
      <c r="F3768">
        <v>59.654000000000003</v>
      </c>
      <c r="G3768" t="s">
        <v>39</v>
      </c>
      <c r="H3768">
        <v>1987</v>
      </c>
      <c r="I3768" t="s">
        <v>40</v>
      </c>
      <c r="J3768" t="s">
        <v>27</v>
      </c>
      <c r="K3768" t="s">
        <v>20</v>
      </c>
      <c r="L3768">
        <v>953.88580000000002</v>
      </c>
      <c r="M3768" t="s">
        <v>21</v>
      </c>
      <c r="N3768" t="s">
        <v>22</v>
      </c>
      <c r="O3768" t="str">
        <f t="shared" si="116"/>
        <v xml:space="preserve">Tier 3-Supermarket </v>
      </c>
      <c r="P3768" s="1">
        <f t="shared" si="117"/>
        <v>1.9930351736414623E-5</v>
      </c>
    </row>
    <row r="3769" spans="1:16" x14ac:dyDescent="0.3">
      <c r="A3769" t="s">
        <v>301</v>
      </c>
      <c r="B3769">
        <v>15.7</v>
      </c>
      <c r="C3769" t="s">
        <v>24</v>
      </c>
      <c r="D3769">
        <v>6.3399999999999998E-2</v>
      </c>
      <c r="E3769" t="s">
        <v>47</v>
      </c>
      <c r="F3769">
        <v>126.205</v>
      </c>
      <c r="G3769" t="s">
        <v>34</v>
      </c>
      <c r="H3769">
        <v>1998</v>
      </c>
      <c r="J3769" t="s">
        <v>27</v>
      </c>
      <c r="K3769" t="s">
        <v>35</v>
      </c>
      <c r="L3769">
        <v>230.29409999999999</v>
      </c>
      <c r="M3769" t="s">
        <v>45</v>
      </c>
      <c r="N3769" t="s">
        <v>22</v>
      </c>
      <c r="O3769" t="str">
        <f t="shared" si="116"/>
        <v>Tier 3-Grocery Stor</v>
      </c>
      <c r="P3769" s="1">
        <f t="shared" si="117"/>
        <v>4.8117315676793194E-6</v>
      </c>
    </row>
    <row r="3770" spans="1:16" x14ac:dyDescent="0.3">
      <c r="A3770" t="s">
        <v>897</v>
      </c>
      <c r="B3770">
        <v>15.7</v>
      </c>
      <c r="C3770" t="s">
        <v>24</v>
      </c>
      <c r="D3770">
        <v>0</v>
      </c>
      <c r="E3770" t="s">
        <v>31</v>
      </c>
      <c r="F3770">
        <v>205.798</v>
      </c>
      <c r="G3770" t="s">
        <v>39</v>
      </c>
      <c r="H3770">
        <v>1987</v>
      </c>
      <c r="I3770" t="s">
        <v>40</v>
      </c>
      <c r="J3770" t="s">
        <v>27</v>
      </c>
      <c r="K3770" t="s">
        <v>20</v>
      </c>
      <c r="L3770">
        <v>3641.1932999999999</v>
      </c>
      <c r="M3770" t="s">
        <v>21</v>
      </c>
      <c r="N3770" t="s">
        <v>36</v>
      </c>
      <c r="O3770" t="str">
        <f t="shared" si="116"/>
        <v xml:space="preserve">Tier 3-Supermarket </v>
      </c>
      <c r="P3770" s="1">
        <f t="shared" si="117"/>
        <v>7.6078565389354027E-5</v>
      </c>
    </row>
    <row r="3771" spans="1:16" x14ac:dyDescent="0.3">
      <c r="A3771" t="s">
        <v>897</v>
      </c>
      <c r="B3771">
        <v>15.7</v>
      </c>
      <c r="C3771" t="s">
        <v>24</v>
      </c>
      <c r="D3771">
        <v>8.6999999999999994E-3</v>
      </c>
      <c r="E3771" t="s">
        <v>31</v>
      </c>
      <c r="F3771">
        <v>205.99799999999999</v>
      </c>
      <c r="G3771" t="s">
        <v>54</v>
      </c>
      <c r="H3771">
        <v>1997</v>
      </c>
      <c r="I3771" t="s">
        <v>55</v>
      </c>
      <c r="J3771" t="s">
        <v>19</v>
      </c>
      <c r="K3771" t="s">
        <v>20</v>
      </c>
      <c r="L3771">
        <v>3007.3960000000002</v>
      </c>
      <c r="M3771" t="s">
        <v>21</v>
      </c>
      <c r="N3771" t="s">
        <v>22</v>
      </c>
      <c r="O3771" t="str">
        <f t="shared" si="116"/>
        <v xml:space="preserve">Tier 1-Supermarket </v>
      </c>
      <c r="P3771" s="1">
        <f t="shared" si="117"/>
        <v>6.2836096407647944E-5</v>
      </c>
    </row>
    <row r="3772" spans="1:16" x14ac:dyDescent="0.3">
      <c r="A3772" t="s">
        <v>326</v>
      </c>
      <c r="B3772">
        <v>15.7</v>
      </c>
      <c r="C3772" t="s">
        <v>24</v>
      </c>
      <c r="D3772">
        <v>0.1225</v>
      </c>
      <c r="E3772" t="s">
        <v>33</v>
      </c>
      <c r="F3772">
        <v>113.054</v>
      </c>
      <c r="G3772" t="s">
        <v>54</v>
      </c>
      <c r="H3772">
        <v>1997</v>
      </c>
      <c r="I3772" t="s">
        <v>55</v>
      </c>
      <c r="J3772" t="s">
        <v>19</v>
      </c>
      <c r="K3772" t="s">
        <v>20</v>
      </c>
      <c r="L3772">
        <v>1186.9945</v>
      </c>
      <c r="M3772" t="s">
        <v>21</v>
      </c>
      <c r="N3772" t="s">
        <v>57</v>
      </c>
      <c r="O3772" t="str">
        <f t="shared" si="116"/>
        <v xml:space="preserve">Tier 1-Supermarket </v>
      </c>
      <c r="P3772" s="1">
        <f t="shared" si="117"/>
        <v>2.4800891148803774E-5</v>
      </c>
    </row>
    <row r="3773" spans="1:16" x14ac:dyDescent="0.3">
      <c r="A3773" t="s">
        <v>915</v>
      </c>
      <c r="B3773">
        <v>15.7</v>
      </c>
      <c r="C3773" t="s">
        <v>24</v>
      </c>
      <c r="D3773">
        <v>2.76E-2</v>
      </c>
      <c r="E3773" t="s">
        <v>86</v>
      </c>
      <c r="F3773">
        <v>171.779</v>
      </c>
      <c r="G3773" t="s">
        <v>65</v>
      </c>
      <c r="H3773">
        <v>2004</v>
      </c>
      <c r="I3773" t="s">
        <v>55</v>
      </c>
      <c r="J3773" t="s">
        <v>49</v>
      </c>
      <c r="K3773" t="s">
        <v>20</v>
      </c>
      <c r="L3773">
        <v>3549.0374000000002</v>
      </c>
      <c r="M3773" t="s">
        <v>45</v>
      </c>
      <c r="N3773" t="s">
        <v>22</v>
      </c>
      <c r="O3773" t="str">
        <f t="shared" si="116"/>
        <v xml:space="preserve">Tier 2-Supermarket </v>
      </c>
      <c r="P3773" s="1">
        <f t="shared" si="117"/>
        <v>7.4153073363384208E-5</v>
      </c>
    </row>
    <row r="3774" spans="1:16" x14ac:dyDescent="0.3">
      <c r="A3774" t="s">
        <v>915</v>
      </c>
      <c r="B3774">
        <v>15.7</v>
      </c>
      <c r="C3774" t="s">
        <v>24</v>
      </c>
      <c r="D3774">
        <v>2.7699999999999999E-2</v>
      </c>
      <c r="E3774" t="s">
        <v>86</v>
      </c>
      <c r="F3774">
        <v>170.679</v>
      </c>
      <c r="G3774" t="s">
        <v>17</v>
      </c>
      <c r="H3774">
        <v>1999</v>
      </c>
      <c r="I3774" t="s">
        <v>18</v>
      </c>
      <c r="J3774" t="s">
        <v>19</v>
      </c>
      <c r="K3774" t="s">
        <v>20</v>
      </c>
      <c r="L3774">
        <v>2644.1125000000002</v>
      </c>
      <c r="M3774" t="s">
        <v>45</v>
      </c>
      <c r="N3774" t="s">
        <v>22</v>
      </c>
      <c r="O3774" t="str">
        <f t="shared" si="116"/>
        <v xml:space="preserve">Tier 1-Supermarket </v>
      </c>
      <c r="P3774" s="1">
        <f t="shared" si="117"/>
        <v>5.5245703579663948E-5</v>
      </c>
    </row>
    <row r="3775" spans="1:16" x14ac:dyDescent="0.3">
      <c r="A3775" t="s">
        <v>963</v>
      </c>
      <c r="B3775">
        <v>15.7</v>
      </c>
      <c r="C3775" t="s">
        <v>24</v>
      </c>
      <c r="D3775">
        <v>1.9E-2</v>
      </c>
      <c r="E3775" t="s">
        <v>33</v>
      </c>
      <c r="F3775">
        <v>60.353999999999999</v>
      </c>
      <c r="G3775" t="s">
        <v>26</v>
      </c>
      <c r="H3775">
        <v>2009</v>
      </c>
      <c r="I3775" t="s">
        <v>18</v>
      </c>
      <c r="J3775" t="s">
        <v>27</v>
      </c>
      <c r="K3775" t="s">
        <v>28</v>
      </c>
      <c r="L3775">
        <v>593.04520000000002</v>
      </c>
      <c r="M3775" t="s">
        <v>21</v>
      </c>
      <c r="N3775" t="s">
        <v>22</v>
      </c>
      <c r="O3775" t="str">
        <f t="shared" si="116"/>
        <v xml:space="preserve">Tier 3-Supermarket </v>
      </c>
      <c r="P3775" s="1">
        <f t="shared" si="117"/>
        <v>1.2391000507180583E-5</v>
      </c>
    </row>
    <row r="3776" spans="1:16" x14ac:dyDescent="0.3">
      <c r="A3776" t="s">
        <v>1570</v>
      </c>
      <c r="B3776">
        <v>15.7</v>
      </c>
      <c r="C3776" t="s">
        <v>15</v>
      </c>
      <c r="D3776">
        <v>7.3700000000000002E-2</v>
      </c>
      <c r="E3776" t="s">
        <v>42</v>
      </c>
      <c r="F3776">
        <v>249.97200000000001</v>
      </c>
      <c r="G3776" t="s">
        <v>54</v>
      </c>
      <c r="H3776">
        <v>1997</v>
      </c>
      <c r="I3776" t="s">
        <v>55</v>
      </c>
      <c r="J3776" t="s">
        <v>19</v>
      </c>
      <c r="K3776" t="s">
        <v>20</v>
      </c>
      <c r="L3776">
        <v>3615.3508000000002</v>
      </c>
      <c r="M3776" t="s">
        <v>21</v>
      </c>
      <c r="N3776" t="s">
        <v>22</v>
      </c>
      <c r="O3776" t="str">
        <f t="shared" si="116"/>
        <v xml:space="preserve">Tier 1-Supermarket </v>
      </c>
      <c r="P3776" s="1">
        <f t="shared" si="117"/>
        <v>7.5538615937597551E-5</v>
      </c>
    </row>
    <row r="3777" spans="1:16" x14ac:dyDescent="0.3">
      <c r="A3777" t="s">
        <v>1233</v>
      </c>
      <c r="B3777">
        <v>15.7</v>
      </c>
      <c r="C3777" t="s">
        <v>15</v>
      </c>
      <c r="D3777">
        <v>0.123</v>
      </c>
      <c r="E3777" t="s">
        <v>86</v>
      </c>
      <c r="F3777">
        <v>133.39400000000001</v>
      </c>
      <c r="G3777" t="s">
        <v>26</v>
      </c>
      <c r="H3777">
        <v>2009</v>
      </c>
      <c r="I3777" t="s">
        <v>18</v>
      </c>
      <c r="J3777" t="s">
        <v>27</v>
      </c>
      <c r="K3777" t="s">
        <v>28</v>
      </c>
      <c r="L3777">
        <v>1442.8476000000001</v>
      </c>
      <c r="M3777" t="s">
        <v>45</v>
      </c>
      <c r="N3777" t="s">
        <v>57</v>
      </c>
      <c r="O3777" t="str">
        <f t="shared" si="116"/>
        <v xml:space="preserve">Tier 3-Supermarket </v>
      </c>
      <c r="P3777" s="1">
        <f t="shared" si="117"/>
        <v>3.0146648760304083E-5</v>
      </c>
    </row>
    <row r="3778" spans="1:16" x14ac:dyDescent="0.3">
      <c r="A3778" t="s">
        <v>963</v>
      </c>
      <c r="B3778">
        <v>15.7</v>
      </c>
      <c r="C3778" t="s">
        <v>24</v>
      </c>
      <c r="D3778">
        <v>1.9E-2</v>
      </c>
      <c r="E3778" t="s">
        <v>33</v>
      </c>
      <c r="F3778">
        <v>61.054000000000002</v>
      </c>
      <c r="G3778" t="s">
        <v>17</v>
      </c>
      <c r="H3778">
        <v>1999</v>
      </c>
      <c r="I3778" t="s">
        <v>18</v>
      </c>
      <c r="J3778" t="s">
        <v>19</v>
      </c>
      <c r="K3778" t="s">
        <v>20</v>
      </c>
      <c r="L3778">
        <v>941.81820000000005</v>
      </c>
      <c r="M3778" t="s">
        <v>21</v>
      </c>
      <c r="N3778" t="s">
        <v>22</v>
      </c>
      <c r="O3778" t="str">
        <f t="shared" ref="O3778:O3841" si="118">_xlfn.CONCAT(J3778,"-", LEFT(K3778,12))</f>
        <v xml:space="preserve">Tier 1-Supermarket </v>
      </c>
      <c r="P3778" s="1">
        <f t="shared" ref="P3778:P3841" si="119">L3778/SUM(L:L)</f>
        <v>1.9678213049986585E-5</v>
      </c>
    </row>
    <row r="3779" spans="1:16" x14ac:dyDescent="0.3">
      <c r="A3779" t="s">
        <v>1018</v>
      </c>
      <c r="B3779">
        <v>15.7</v>
      </c>
      <c r="C3779" t="s">
        <v>15</v>
      </c>
      <c r="D3779">
        <v>3.73E-2</v>
      </c>
      <c r="E3779" t="s">
        <v>25</v>
      </c>
      <c r="F3779">
        <v>181.76300000000001</v>
      </c>
      <c r="G3779" t="s">
        <v>48</v>
      </c>
      <c r="H3779">
        <v>2002</v>
      </c>
      <c r="J3779" t="s">
        <v>49</v>
      </c>
      <c r="K3779" t="s">
        <v>20</v>
      </c>
      <c r="L3779">
        <v>2745.2374</v>
      </c>
      <c r="M3779" t="s">
        <v>29</v>
      </c>
      <c r="N3779" t="s">
        <v>22</v>
      </c>
      <c r="O3779" t="str">
        <f t="shared" si="118"/>
        <v xml:space="preserve">Tier 2-Supermarket </v>
      </c>
      <c r="P3779" s="1">
        <f t="shared" si="119"/>
        <v>5.7358592592488909E-5</v>
      </c>
    </row>
    <row r="3780" spans="1:16" x14ac:dyDescent="0.3">
      <c r="A3780" t="s">
        <v>301</v>
      </c>
      <c r="B3780">
        <v>15.7</v>
      </c>
      <c r="C3780" t="s">
        <v>24</v>
      </c>
      <c r="D3780">
        <v>3.78E-2</v>
      </c>
      <c r="E3780" t="s">
        <v>47</v>
      </c>
      <c r="F3780">
        <v>126.105</v>
      </c>
      <c r="G3780" t="s">
        <v>39</v>
      </c>
      <c r="H3780">
        <v>1987</v>
      </c>
      <c r="I3780" t="s">
        <v>40</v>
      </c>
      <c r="J3780" t="s">
        <v>27</v>
      </c>
      <c r="K3780" t="s">
        <v>20</v>
      </c>
      <c r="L3780">
        <v>1974.3106</v>
      </c>
      <c r="M3780" t="s">
        <v>45</v>
      </c>
      <c r="N3780" t="s">
        <v>22</v>
      </c>
      <c r="O3780" t="str">
        <f t="shared" si="118"/>
        <v xml:space="preserve">Tier 3-Supermarket </v>
      </c>
      <c r="P3780" s="1">
        <f t="shared" si="119"/>
        <v>4.1250959700764801E-5</v>
      </c>
    </row>
    <row r="3781" spans="1:16" x14ac:dyDescent="0.3">
      <c r="A3781" t="s">
        <v>301</v>
      </c>
      <c r="B3781">
        <v>15.7</v>
      </c>
      <c r="C3781" t="s">
        <v>24</v>
      </c>
      <c r="D3781">
        <v>3.7999999999999999E-2</v>
      </c>
      <c r="E3781" t="s">
        <v>47</v>
      </c>
      <c r="F3781">
        <v>126.105</v>
      </c>
      <c r="G3781" t="s">
        <v>26</v>
      </c>
      <c r="H3781">
        <v>2009</v>
      </c>
      <c r="I3781" t="s">
        <v>18</v>
      </c>
      <c r="J3781" t="s">
        <v>27</v>
      </c>
      <c r="K3781" t="s">
        <v>28</v>
      </c>
      <c r="L3781">
        <v>1445.1283000000001</v>
      </c>
      <c r="M3781" t="s">
        <v>45</v>
      </c>
      <c r="N3781" t="s">
        <v>22</v>
      </c>
      <c r="O3781" t="str">
        <f t="shared" si="118"/>
        <v xml:space="preserve">Tier 3-Supermarket </v>
      </c>
      <c r="P3781" s="1">
        <f t="shared" si="119"/>
        <v>3.019430137574845E-5</v>
      </c>
    </row>
    <row r="3782" spans="1:16" x14ac:dyDescent="0.3">
      <c r="A3782" t="s">
        <v>326</v>
      </c>
      <c r="B3782">
        <v>15.7</v>
      </c>
      <c r="C3782" t="s">
        <v>24</v>
      </c>
      <c r="D3782">
        <v>0.123</v>
      </c>
      <c r="E3782" t="s">
        <v>33</v>
      </c>
      <c r="F3782">
        <v>113.254</v>
      </c>
      <c r="G3782" t="s">
        <v>26</v>
      </c>
      <c r="H3782">
        <v>2009</v>
      </c>
      <c r="I3782" t="s">
        <v>18</v>
      </c>
      <c r="J3782" t="s">
        <v>27</v>
      </c>
      <c r="K3782" t="s">
        <v>28</v>
      </c>
      <c r="L3782">
        <v>1238.163</v>
      </c>
      <c r="M3782" t="s">
        <v>21</v>
      </c>
      <c r="N3782" t="s">
        <v>57</v>
      </c>
      <c r="O3782" t="str">
        <f t="shared" si="118"/>
        <v xml:space="preserve">Tier 3-Supermarket </v>
      </c>
      <c r="P3782" s="1">
        <f t="shared" si="119"/>
        <v>2.5869998376130912E-5</v>
      </c>
    </row>
    <row r="3783" spans="1:16" x14ac:dyDescent="0.3">
      <c r="A3783" t="s">
        <v>326</v>
      </c>
      <c r="B3783">
        <v>15.7</v>
      </c>
      <c r="C3783" t="s">
        <v>24</v>
      </c>
      <c r="D3783">
        <v>0.12239999999999999</v>
      </c>
      <c r="E3783" t="s">
        <v>33</v>
      </c>
      <c r="F3783">
        <v>111.354</v>
      </c>
      <c r="G3783" t="s">
        <v>65</v>
      </c>
      <c r="H3783">
        <v>2004</v>
      </c>
      <c r="I3783" t="s">
        <v>55</v>
      </c>
      <c r="J3783" t="s">
        <v>49</v>
      </c>
      <c r="K3783" t="s">
        <v>20</v>
      </c>
      <c r="L3783">
        <v>1349.3352</v>
      </c>
      <c r="M3783" t="s">
        <v>21</v>
      </c>
      <c r="N3783" t="s">
        <v>57</v>
      </c>
      <c r="O3783" t="str">
        <f t="shared" si="118"/>
        <v xml:space="preserve">Tier 2-Supermarket </v>
      </c>
      <c r="P3783" s="1">
        <f t="shared" si="119"/>
        <v>2.8192814219821042E-5</v>
      </c>
    </row>
    <row r="3784" spans="1:16" x14ac:dyDescent="0.3">
      <c r="A3784" t="s">
        <v>1103</v>
      </c>
      <c r="B3784">
        <v>15.7</v>
      </c>
      <c r="C3784" t="s">
        <v>15</v>
      </c>
      <c r="D3784">
        <v>0</v>
      </c>
      <c r="E3784" t="s">
        <v>73</v>
      </c>
      <c r="F3784">
        <v>43.277000000000001</v>
      </c>
      <c r="G3784" t="s">
        <v>26</v>
      </c>
      <c r="H3784">
        <v>2009</v>
      </c>
      <c r="I3784" t="s">
        <v>18</v>
      </c>
      <c r="J3784" t="s">
        <v>27</v>
      </c>
      <c r="K3784" t="s">
        <v>28</v>
      </c>
      <c r="L3784">
        <v>448.053</v>
      </c>
      <c r="M3784" t="s">
        <v>29</v>
      </c>
      <c r="N3784" t="s">
        <v>36</v>
      </c>
      <c r="O3784" t="str">
        <f t="shared" si="118"/>
        <v xml:space="preserve">Tier 3-Supermarket </v>
      </c>
      <c r="P3784" s="1">
        <f t="shared" si="119"/>
        <v>9.3615544822616927E-6</v>
      </c>
    </row>
    <row r="3785" spans="1:16" x14ac:dyDescent="0.3">
      <c r="A3785" t="s">
        <v>301</v>
      </c>
      <c r="B3785">
        <v>15.7</v>
      </c>
      <c r="C3785" t="s">
        <v>24</v>
      </c>
      <c r="D3785">
        <v>3.7900000000000003E-2</v>
      </c>
      <c r="E3785" t="s">
        <v>47</v>
      </c>
      <c r="F3785">
        <v>124.80500000000001</v>
      </c>
      <c r="G3785" t="s">
        <v>65</v>
      </c>
      <c r="H3785">
        <v>2004</v>
      </c>
      <c r="I3785" t="s">
        <v>55</v>
      </c>
      <c r="J3785" t="s">
        <v>49</v>
      </c>
      <c r="K3785" t="s">
        <v>20</v>
      </c>
      <c r="L3785">
        <v>1943.9401</v>
      </c>
      <c r="M3785" t="s">
        <v>45</v>
      </c>
      <c r="N3785" t="s">
        <v>22</v>
      </c>
      <c r="O3785" t="str">
        <f t="shared" si="118"/>
        <v xml:space="preserve">Tier 2-Supermarket </v>
      </c>
      <c r="P3785" s="1">
        <f t="shared" si="119"/>
        <v>4.0616402872881654E-5</v>
      </c>
    </row>
    <row r="3786" spans="1:16" x14ac:dyDescent="0.3">
      <c r="A3786" t="s">
        <v>897</v>
      </c>
      <c r="B3786">
        <v>15.7</v>
      </c>
      <c r="C3786" t="s">
        <v>24</v>
      </c>
      <c r="D3786">
        <v>8.6999999999999994E-3</v>
      </c>
      <c r="E3786" t="s">
        <v>31</v>
      </c>
      <c r="F3786">
        <v>208.19800000000001</v>
      </c>
      <c r="G3786" t="s">
        <v>17</v>
      </c>
      <c r="H3786">
        <v>1999</v>
      </c>
      <c r="I3786" t="s">
        <v>18</v>
      </c>
      <c r="J3786" t="s">
        <v>19</v>
      </c>
      <c r="K3786" t="s">
        <v>20</v>
      </c>
      <c r="L3786">
        <v>3545.1817999999998</v>
      </c>
      <c r="M3786" t="s">
        <v>21</v>
      </c>
      <c r="N3786" t="s">
        <v>22</v>
      </c>
      <c r="O3786" t="str">
        <f t="shared" si="118"/>
        <v xml:space="preserve">Tier 1-Supermarket </v>
      </c>
      <c r="P3786" s="1">
        <f t="shared" si="119"/>
        <v>7.4072515015461503E-5</v>
      </c>
    </row>
    <row r="3787" spans="1:16" x14ac:dyDescent="0.3">
      <c r="A3787" t="s">
        <v>1122</v>
      </c>
      <c r="B3787">
        <v>15.7</v>
      </c>
      <c r="C3787" t="s">
        <v>24</v>
      </c>
      <c r="D3787">
        <v>0.1148</v>
      </c>
      <c r="E3787" t="s">
        <v>86</v>
      </c>
      <c r="F3787">
        <v>110.82</v>
      </c>
      <c r="G3787" t="s">
        <v>48</v>
      </c>
      <c r="H3787">
        <v>2002</v>
      </c>
      <c r="J3787" t="s">
        <v>49</v>
      </c>
      <c r="K3787" t="s">
        <v>20</v>
      </c>
      <c r="L3787">
        <v>1373.8958</v>
      </c>
      <c r="M3787" t="s">
        <v>45</v>
      </c>
      <c r="N3787" t="s">
        <v>57</v>
      </c>
      <c r="O3787" t="str">
        <f t="shared" si="118"/>
        <v xml:space="preserve">Tier 2-Supermarket </v>
      </c>
      <c r="P3787" s="1">
        <f t="shared" si="119"/>
        <v>2.8705979838658626E-5</v>
      </c>
    </row>
    <row r="3788" spans="1:16" x14ac:dyDescent="0.3">
      <c r="A3788" t="s">
        <v>892</v>
      </c>
      <c r="B3788">
        <v>15.7</v>
      </c>
      <c r="C3788" t="s">
        <v>24</v>
      </c>
      <c r="D3788">
        <v>3.0599999999999999E-2</v>
      </c>
      <c r="E3788" t="s">
        <v>44</v>
      </c>
      <c r="F3788">
        <v>252.47200000000001</v>
      </c>
      <c r="G3788" t="s">
        <v>65</v>
      </c>
      <c r="H3788">
        <v>2004</v>
      </c>
      <c r="I3788" t="s">
        <v>55</v>
      </c>
      <c r="J3788" t="s">
        <v>49</v>
      </c>
      <c r="K3788" t="s">
        <v>20</v>
      </c>
      <c r="L3788">
        <v>3255.2217000000001</v>
      </c>
      <c r="M3788" t="s">
        <v>45</v>
      </c>
      <c r="N3788" t="s">
        <v>22</v>
      </c>
      <c r="O3788" t="str">
        <f t="shared" si="118"/>
        <v xml:space="preserve">Tier 2-Supermarket </v>
      </c>
      <c r="P3788" s="1">
        <f t="shared" si="119"/>
        <v>6.8014130686303918E-5</v>
      </c>
    </row>
    <row r="3789" spans="1:16" x14ac:dyDescent="0.3">
      <c r="A3789" t="s">
        <v>356</v>
      </c>
      <c r="B3789">
        <v>15.7</v>
      </c>
      <c r="C3789" t="s">
        <v>15</v>
      </c>
      <c r="D3789">
        <v>0.16159999999999999</v>
      </c>
      <c r="E3789" t="s">
        <v>38</v>
      </c>
      <c r="F3789">
        <v>59.256</v>
      </c>
      <c r="G3789" t="s">
        <v>51</v>
      </c>
      <c r="H3789">
        <v>2007</v>
      </c>
      <c r="J3789" t="s">
        <v>49</v>
      </c>
      <c r="K3789" t="s">
        <v>20</v>
      </c>
      <c r="L3789">
        <v>872.44470000000001</v>
      </c>
      <c r="M3789" t="s">
        <v>38</v>
      </c>
      <c r="N3789" t="s">
        <v>57</v>
      </c>
      <c r="O3789" t="str">
        <f t="shared" si="118"/>
        <v xml:space="preserve">Tier 2-Supermarket </v>
      </c>
      <c r="P3789" s="1">
        <f t="shared" si="119"/>
        <v>1.8228733189623678E-5</v>
      </c>
    </row>
    <row r="3790" spans="1:16" x14ac:dyDescent="0.3">
      <c r="A3790" t="s">
        <v>1233</v>
      </c>
      <c r="B3790">
        <v>15.7</v>
      </c>
      <c r="C3790" t="s">
        <v>15</v>
      </c>
      <c r="D3790">
        <v>0.1232</v>
      </c>
      <c r="E3790" t="s">
        <v>86</v>
      </c>
      <c r="F3790">
        <v>133.59399999999999</v>
      </c>
      <c r="G3790" t="s">
        <v>51</v>
      </c>
      <c r="H3790">
        <v>2007</v>
      </c>
      <c r="J3790" t="s">
        <v>49</v>
      </c>
      <c r="K3790" t="s">
        <v>20</v>
      </c>
      <c r="L3790">
        <v>1817.0689</v>
      </c>
      <c r="M3790" t="s">
        <v>45</v>
      </c>
      <c r="N3790" t="s">
        <v>57</v>
      </c>
      <c r="O3790" t="str">
        <f t="shared" si="118"/>
        <v xml:space="preserve">Tier 2-Supermarket </v>
      </c>
      <c r="P3790" s="1">
        <f t="shared" si="119"/>
        <v>3.796557439716579E-5</v>
      </c>
    </row>
    <row r="3791" spans="1:16" x14ac:dyDescent="0.3">
      <c r="A3791" t="s">
        <v>1504</v>
      </c>
      <c r="B3791">
        <v>15.7</v>
      </c>
      <c r="C3791" t="s">
        <v>15</v>
      </c>
      <c r="D3791">
        <v>5.6300000000000003E-2</v>
      </c>
      <c r="E3791" t="s">
        <v>63</v>
      </c>
      <c r="F3791">
        <v>153.202</v>
      </c>
      <c r="G3791" t="s">
        <v>51</v>
      </c>
      <c r="H3791">
        <v>2007</v>
      </c>
      <c r="J3791" t="s">
        <v>49</v>
      </c>
      <c r="K3791" t="s">
        <v>20</v>
      </c>
      <c r="L3791">
        <v>1714.1678999999999</v>
      </c>
      <c r="M3791" t="s">
        <v>38</v>
      </c>
      <c r="N3791" t="s">
        <v>22</v>
      </c>
      <c r="O3791" t="str">
        <f t="shared" si="118"/>
        <v xml:space="preserve">Tier 2-Supermarket </v>
      </c>
      <c r="P3791" s="1">
        <f t="shared" si="119"/>
        <v>3.5815575808205975E-5</v>
      </c>
    </row>
    <row r="3792" spans="1:16" x14ac:dyDescent="0.3">
      <c r="A3792" t="s">
        <v>1233</v>
      </c>
      <c r="B3792">
        <v>15.7</v>
      </c>
      <c r="C3792" t="s">
        <v>15</v>
      </c>
      <c r="D3792">
        <v>0.1225</v>
      </c>
      <c r="E3792" t="s">
        <v>86</v>
      </c>
      <c r="F3792">
        <v>133.994</v>
      </c>
      <c r="G3792" t="s">
        <v>54</v>
      </c>
      <c r="H3792">
        <v>1997</v>
      </c>
      <c r="I3792" t="s">
        <v>55</v>
      </c>
      <c r="J3792" t="s">
        <v>19</v>
      </c>
      <c r="K3792" t="s">
        <v>20</v>
      </c>
      <c r="L3792">
        <v>1575.3551</v>
      </c>
      <c r="M3792" t="s">
        <v>45</v>
      </c>
      <c r="N3792" t="s">
        <v>57</v>
      </c>
      <c r="O3792" t="str">
        <f t="shared" si="118"/>
        <v xml:space="preserve">Tier 1-Supermarket </v>
      </c>
      <c r="P3792" s="1">
        <f t="shared" si="119"/>
        <v>3.2915241271811184E-5</v>
      </c>
    </row>
    <row r="3793" spans="1:16" x14ac:dyDescent="0.3">
      <c r="A3793" t="s">
        <v>1122</v>
      </c>
      <c r="B3793">
        <v>15.7</v>
      </c>
      <c r="C3793" t="s">
        <v>24</v>
      </c>
      <c r="D3793">
        <v>0.1145</v>
      </c>
      <c r="E3793" t="s">
        <v>86</v>
      </c>
      <c r="F3793">
        <v>112.12</v>
      </c>
      <c r="G3793" t="s">
        <v>39</v>
      </c>
      <c r="H3793">
        <v>1987</v>
      </c>
      <c r="I3793" t="s">
        <v>40</v>
      </c>
      <c r="J3793" t="s">
        <v>27</v>
      </c>
      <c r="K3793" t="s">
        <v>20</v>
      </c>
      <c r="L3793">
        <v>1641.8964000000001</v>
      </c>
      <c r="M3793" t="s">
        <v>45</v>
      </c>
      <c r="N3793" t="s">
        <v>57</v>
      </c>
      <c r="O3793" t="str">
        <f t="shared" si="118"/>
        <v xml:space="preserve">Tier 3-Supermarket </v>
      </c>
      <c r="P3793" s="1">
        <f t="shared" si="119"/>
        <v>3.4305545555613595E-5</v>
      </c>
    </row>
    <row r="3794" spans="1:16" x14ac:dyDescent="0.3">
      <c r="A3794" t="s">
        <v>1504</v>
      </c>
      <c r="B3794">
        <v>15.7</v>
      </c>
      <c r="C3794" t="s">
        <v>15</v>
      </c>
      <c r="D3794">
        <v>5.6099999999999997E-2</v>
      </c>
      <c r="E3794" t="s">
        <v>63</v>
      </c>
      <c r="F3794">
        <v>152.102</v>
      </c>
      <c r="G3794" t="s">
        <v>17</v>
      </c>
      <c r="H3794">
        <v>1999</v>
      </c>
      <c r="I3794" t="s">
        <v>18</v>
      </c>
      <c r="J3794" t="s">
        <v>19</v>
      </c>
      <c r="K3794" t="s">
        <v>20</v>
      </c>
      <c r="L3794">
        <v>2040.1356000000001</v>
      </c>
      <c r="M3794" t="s">
        <v>38</v>
      </c>
      <c r="N3794" t="s">
        <v>22</v>
      </c>
      <c r="O3794" t="str">
        <f t="shared" si="118"/>
        <v xml:space="preserve">Tier 1-Supermarket </v>
      </c>
      <c r="P3794" s="1">
        <f t="shared" si="119"/>
        <v>4.2626297716122081E-5</v>
      </c>
    </row>
    <row r="3795" spans="1:16" x14ac:dyDescent="0.3">
      <c r="A3795" t="s">
        <v>301</v>
      </c>
      <c r="B3795">
        <v>15.7</v>
      </c>
      <c r="C3795" t="s">
        <v>24</v>
      </c>
      <c r="D3795">
        <v>3.7900000000000003E-2</v>
      </c>
      <c r="E3795" t="s">
        <v>47</v>
      </c>
      <c r="F3795">
        <v>126.205</v>
      </c>
      <c r="G3795" t="s">
        <v>17</v>
      </c>
      <c r="H3795">
        <v>1999</v>
      </c>
      <c r="I3795" t="s">
        <v>18</v>
      </c>
      <c r="J3795" t="s">
        <v>19</v>
      </c>
      <c r="K3795" t="s">
        <v>20</v>
      </c>
      <c r="L3795">
        <v>1809.9608000000001</v>
      </c>
      <c r="M3795" t="s">
        <v>45</v>
      </c>
      <c r="N3795" t="s">
        <v>22</v>
      </c>
      <c r="O3795" t="str">
        <f t="shared" si="118"/>
        <v xml:space="preserve">Tier 1-Supermarket </v>
      </c>
      <c r="P3795" s="1">
        <f t="shared" si="119"/>
        <v>3.7817058785362355E-5</v>
      </c>
    </row>
    <row r="3796" spans="1:16" x14ac:dyDescent="0.3">
      <c r="A3796" t="s">
        <v>1570</v>
      </c>
      <c r="B3796">
        <v>15.7</v>
      </c>
      <c r="C3796" t="s">
        <v>15</v>
      </c>
      <c r="D3796">
        <v>7.3700000000000002E-2</v>
      </c>
      <c r="E3796" t="s">
        <v>42</v>
      </c>
      <c r="F3796">
        <v>251.77199999999999</v>
      </c>
      <c r="G3796" t="s">
        <v>65</v>
      </c>
      <c r="H3796">
        <v>2004</v>
      </c>
      <c r="I3796" t="s">
        <v>55</v>
      </c>
      <c r="J3796" t="s">
        <v>49</v>
      </c>
      <c r="K3796" t="s">
        <v>20</v>
      </c>
      <c r="L3796">
        <v>3982.8069</v>
      </c>
      <c r="M3796" t="s">
        <v>21</v>
      </c>
      <c r="N3796" t="s">
        <v>22</v>
      </c>
      <c r="O3796" t="str">
        <f t="shared" si="118"/>
        <v xml:space="preserve">Tier 2-Supermarket </v>
      </c>
      <c r="P3796" s="1">
        <f t="shared" si="119"/>
        <v>8.3216190465587323E-5</v>
      </c>
    </row>
    <row r="3797" spans="1:16" x14ac:dyDescent="0.3">
      <c r="A3797" t="s">
        <v>254</v>
      </c>
      <c r="B3797">
        <v>15.7</v>
      </c>
      <c r="C3797" t="s">
        <v>15</v>
      </c>
      <c r="D3797">
        <v>4.5400000000000003E-2</v>
      </c>
      <c r="E3797" t="s">
        <v>47</v>
      </c>
      <c r="F3797">
        <v>178.86600000000001</v>
      </c>
      <c r="G3797" t="s">
        <v>26</v>
      </c>
      <c r="H3797">
        <v>2009</v>
      </c>
      <c r="I3797" t="s">
        <v>18</v>
      </c>
      <c r="J3797" t="s">
        <v>27</v>
      </c>
      <c r="K3797" t="s">
        <v>28</v>
      </c>
      <c r="L3797">
        <v>2137.3303000000001</v>
      </c>
      <c r="M3797" t="s">
        <v>45</v>
      </c>
      <c r="N3797" t="s">
        <v>22</v>
      </c>
      <c r="O3797" t="str">
        <f t="shared" si="118"/>
        <v xml:space="preserve">Tier 3-Supermarket </v>
      </c>
      <c r="P3797" s="1">
        <f t="shared" si="119"/>
        <v>4.4657069699430041E-5</v>
      </c>
    </row>
    <row r="3798" spans="1:16" x14ac:dyDescent="0.3">
      <c r="A3798" t="s">
        <v>1504</v>
      </c>
      <c r="B3798">
        <v>15.7</v>
      </c>
      <c r="C3798" t="s">
        <v>15</v>
      </c>
      <c r="D3798">
        <v>5.62E-2</v>
      </c>
      <c r="E3798" t="s">
        <v>63</v>
      </c>
      <c r="F3798">
        <v>150.30199999999999</v>
      </c>
      <c r="G3798" t="s">
        <v>26</v>
      </c>
      <c r="H3798">
        <v>2009</v>
      </c>
      <c r="I3798" t="s">
        <v>18</v>
      </c>
      <c r="J3798" t="s">
        <v>27</v>
      </c>
      <c r="K3798" t="s">
        <v>28</v>
      </c>
      <c r="L3798">
        <v>1544.8036999999999</v>
      </c>
      <c r="M3798" t="s">
        <v>38</v>
      </c>
      <c r="N3798" t="s">
        <v>22</v>
      </c>
      <c r="O3798" t="str">
        <f t="shared" si="118"/>
        <v xml:space="preserve">Tier 3-Supermarket </v>
      </c>
      <c r="P3798" s="1">
        <f t="shared" si="119"/>
        <v>3.2276904745531099E-5</v>
      </c>
    </row>
    <row r="3799" spans="1:16" x14ac:dyDescent="0.3">
      <c r="A3799" t="s">
        <v>356</v>
      </c>
      <c r="B3799">
        <v>15.7</v>
      </c>
      <c r="C3799" t="s">
        <v>15</v>
      </c>
      <c r="D3799">
        <v>0.16089999999999999</v>
      </c>
      <c r="E3799" t="s">
        <v>38</v>
      </c>
      <c r="F3799">
        <v>58.055999999999997</v>
      </c>
      <c r="G3799" t="s">
        <v>17</v>
      </c>
      <c r="H3799">
        <v>1999</v>
      </c>
      <c r="I3799" t="s">
        <v>18</v>
      </c>
      <c r="J3799" t="s">
        <v>19</v>
      </c>
      <c r="K3799" t="s">
        <v>20</v>
      </c>
      <c r="L3799">
        <v>973.27290000000005</v>
      </c>
      <c r="M3799" t="s">
        <v>38</v>
      </c>
      <c r="N3799" t="s">
        <v>57</v>
      </c>
      <c r="O3799" t="str">
        <f t="shared" si="118"/>
        <v xml:space="preserve">Tier 1-Supermarket </v>
      </c>
      <c r="P3799" s="1">
        <f t="shared" si="119"/>
        <v>2.0335422995625151E-5</v>
      </c>
    </row>
    <row r="3800" spans="1:16" x14ac:dyDescent="0.3">
      <c r="A3800" t="s">
        <v>254</v>
      </c>
      <c r="B3800">
        <v>15.7</v>
      </c>
      <c r="C3800" t="s">
        <v>15</v>
      </c>
      <c r="D3800">
        <v>4.5499999999999999E-2</v>
      </c>
      <c r="E3800" t="s">
        <v>47</v>
      </c>
      <c r="F3800">
        <v>178.26599999999999</v>
      </c>
      <c r="G3800" t="s">
        <v>51</v>
      </c>
      <c r="H3800">
        <v>2007</v>
      </c>
      <c r="J3800" t="s">
        <v>49</v>
      </c>
      <c r="K3800" t="s">
        <v>20</v>
      </c>
      <c r="L3800">
        <v>2583.0711999999999</v>
      </c>
      <c r="M3800" t="s">
        <v>45</v>
      </c>
      <c r="N3800" t="s">
        <v>22</v>
      </c>
      <c r="O3800" t="str">
        <f t="shared" si="118"/>
        <v xml:space="preserve">Tier 2-Supermarket </v>
      </c>
      <c r="P3800" s="1">
        <f t="shared" si="119"/>
        <v>5.3970315499195603E-5</v>
      </c>
    </row>
    <row r="3801" spans="1:16" x14ac:dyDescent="0.3">
      <c r="A3801" t="s">
        <v>1103</v>
      </c>
      <c r="B3801">
        <v>15.7</v>
      </c>
      <c r="C3801" t="s">
        <v>15</v>
      </c>
      <c r="D3801">
        <v>3.0700000000000002E-2</v>
      </c>
      <c r="E3801" t="s">
        <v>73</v>
      </c>
      <c r="F3801">
        <v>43.277000000000001</v>
      </c>
      <c r="G3801" t="s">
        <v>54</v>
      </c>
      <c r="H3801">
        <v>1997</v>
      </c>
      <c r="I3801" t="s">
        <v>55</v>
      </c>
      <c r="J3801" t="s">
        <v>19</v>
      </c>
      <c r="K3801" t="s">
        <v>20</v>
      </c>
      <c r="L3801">
        <v>612.70820000000003</v>
      </c>
      <c r="M3801" t="s">
        <v>29</v>
      </c>
      <c r="N3801" t="s">
        <v>22</v>
      </c>
      <c r="O3801" t="str">
        <f t="shared" si="118"/>
        <v xml:space="preserve">Tier 1-Supermarket </v>
      </c>
      <c r="P3801" s="1">
        <f t="shared" si="119"/>
        <v>1.2801836381027455E-5</v>
      </c>
    </row>
    <row r="3802" spans="1:16" x14ac:dyDescent="0.3">
      <c r="A3802" t="s">
        <v>108</v>
      </c>
      <c r="B3802">
        <v>15.6</v>
      </c>
      <c r="C3802" t="s">
        <v>24</v>
      </c>
      <c r="D3802">
        <v>0.1053</v>
      </c>
      <c r="E3802" t="s">
        <v>44</v>
      </c>
      <c r="F3802">
        <v>170.17599999999999</v>
      </c>
      <c r="G3802" t="s">
        <v>54</v>
      </c>
      <c r="H3802">
        <v>1997</v>
      </c>
      <c r="I3802" t="s">
        <v>55</v>
      </c>
      <c r="J3802" t="s">
        <v>19</v>
      </c>
      <c r="K3802" t="s">
        <v>20</v>
      </c>
      <c r="L3802">
        <v>3435.5279999999998</v>
      </c>
      <c r="M3802" t="s">
        <v>45</v>
      </c>
      <c r="N3802" t="s">
        <v>57</v>
      </c>
      <c r="O3802" t="str">
        <f t="shared" si="118"/>
        <v xml:space="preserve">Tier 1-Supermarket </v>
      </c>
      <c r="P3802" s="1">
        <f t="shared" si="119"/>
        <v>7.1781424401433643E-5</v>
      </c>
    </row>
    <row r="3803" spans="1:16" x14ac:dyDescent="0.3">
      <c r="A3803" t="s">
        <v>429</v>
      </c>
      <c r="B3803">
        <v>15.6</v>
      </c>
      <c r="C3803" t="s">
        <v>15</v>
      </c>
      <c r="D3803">
        <v>0.11169999999999999</v>
      </c>
      <c r="E3803" t="s">
        <v>161</v>
      </c>
      <c r="F3803">
        <v>184.792</v>
      </c>
      <c r="G3803" t="s">
        <v>34</v>
      </c>
      <c r="H3803">
        <v>1998</v>
      </c>
      <c r="J3803" t="s">
        <v>27</v>
      </c>
      <c r="K3803" t="s">
        <v>35</v>
      </c>
      <c r="L3803">
        <v>370.1848</v>
      </c>
      <c r="M3803" t="s">
        <v>45</v>
      </c>
      <c r="N3803" t="s">
        <v>57</v>
      </c>
      <c r="O3803" t="str">
        <f t="shared" si="118"/>
        <v>Tier 3-Grocery Stor</v>
      </c>
      <c r="P3803" s="1">
        <f t="shared" si="119"/>
        <v>7.7345875905420737E-6</v>
      </c>
    </row>
    <row r="3804" spans="1:16" x14ac:dyDescent="0.3">
      <c r="A3804" t="s">
        <v>566</v>
      </c>
      <c r="B3804">
        <v>15.6</v>
      </c>
      <c r="C3804" t="s">
        <v>15</v>
      </c>
      <c r="D3804">
        <v>2.53E-2</v>
      </c>
      <c r="E3804" t="s">
        <v>44</v>
      </c>
      <c r="F3804">
        <v>174.30500000000001</v>
      </c>
      <c r="G3804" t="s">
        <v>51</v>
      </c>
      <c r="H3804">
        <v>2007</v>
      </c>
      <c r="J3804" t="s">
        <v>49</v>
      </c>
      <c r="K3804" t="s">
        <v>20</v>
      </c>
      <c r="L3804">
        <v>1751.0540000000001</v>
      </c>
      <c r="M3804" t="s">
        <v>45</v>
      </c>
      <c r="N3804" t="s">
        <v>22</v>
      </c>
      <c r="O3804" t="str">
        <f t="shared" si="118"/>
        <v xml:space="preserve">Tier 2-Supermarket </v>
      </c>
      <c r="P3804" s="1">
        <f t="shared" si="119"/>
        <v>3.6586268638715214E-5</v>
      </c>
    </row>
    <row r="3805" spans="1:16" x14ac:dyDescent="0.3">
      <c r="A3805" t="s">
        <v>728</v>
      </c>
      <c r="B3805">
        <v>15.6</v>
      </c>
      <c r="C3805" t="s">
        <v>24</v>
      </c>
      <c r="D3805">
        <v>4.58E-2</v>
      </c>
      <c r="E3805" t="s">
        <v>44</v>
      </c>
      <c r="F3805">
        <v>167.113</v>
      </c>
      <c r="G3805" t="s">
        <v>65</v>
      </c>
      <c r="H3805">
        <v>2004</v>
      </c>
      <c r="I3805" t="s">
        <v>55</v>
      </c>
      <c r="J3805" t="s">
        <v>49</v>
      </c>
      <c r="K3805" t="s">
        <v>20</v>
      </c>
      <c r="L3805">
        <v>2874.9243999999999</v>
      </c>
      <c r="M3805" t="s">
        <v>45</v>
      </c>
      <c r="N3805" t="s">
        <v>22</v>
      </c>
      <c r="O3805" t="str">
        <f t="shared" si="118"/>
        <v xml:space="preserve">Tier 2-Supermarket </v>
      </c>
      <c r="P3805" s="1">
        <f t="shared" si="119"/>
        <v>6.0068253985540785E-5</v>
      </c>
    </row>
    <row r="3806" spans="1:16" x14ac:dyDescent="0.3">
      <c r="A3806" t="s">
        <v>744</v>
      </c>
      <c r="B3806">
        <v>15.6</v>
      </c>
      <c r="C3806" t="s">
        <v>15</v>
      </c>
      <c r="D3806">
        <v>0</v>
      </c>
      <c r="E3806" t="s">
        <v>33</v>
      </c>
      <c r="F3806">
        <v>111.952</v>
      </c>
      <c r="G3806" t="s">
        <v>17</v>
      </c>
      <c r="H3806">
        <v>1999</v>
      </c>
      <c r="I3806" t="s">
        <v>18</v>
      </c>
      <c r="J3806" t="s">
        <v>19</v>
      </c>
      <c r="K3806" t="s">
        <v>20</v>
      </c>
      <c r="L3806">
        <v>2163.1842000000001</v>
      </c>
      <c r="M3806" t="s">
        <v>21</v>
      </c>
      <c r="N3806" t="s">
        <v>36</v>
      </c>
      <c r="O3806" t="str">
        <f t="shared" si="118"/>
        <v xml:space="preserve">Tier 1-Supermarket </v>
      </c>
      <c r="P3806" s="1">
        <f t="shared" si="119"/>
        <v>4.5197257341135253E-5</v>
      </c>
    </row>
    <row r="3807" spans="1:16" x14ac:dyDescent="0.3">
      <c r="A3807" t="s">
        <v>862</v>
      </c>
      <c r="B3807">
        <v>15.6</v>
      </c>
      <c r="C3807" t="s">
        <v>15</v>
      </c>
      <c r="D3807">
        <v>0</v>
      </c>
      <c r="E3807" t="s">
        <v>42</v>
      </c>
      <c r="F3807">
        <v>111.854</v>
      </c>
      <c r="G3807" t="s">
        <v>26</v>
      </c>
      <c r="H3807">
        <v>2009</v>
      </c>
      <c r="I3807" t="s">
        <v>18</v>
      </c>
      <c r="J3807" t="s">
        <v>27</v>
      </c>
      <c r="K3807" t="s">
        <v>28</v>
      </c>
      <c r="L3807">
        <v>1454.1071999999999</v>
      </c>
      <c r="M3807" t="s">
        <v>21</v>
      </c>
      <c r="N3807" t="s">
        <v>36</v>
      </c>
      <c r="O3807" t="str">
        <f t="shared" si="118"/>
        <v xml:space="preserve">Tier 3-Supermarket </v>
      </c>
      <c r="P3807" s="1">
        <f t="shared" si="119"/>
        <v>3.0381905211769585E-5</v>
      </c>
    </row>
    <row r="3808" spans="1:16" x14ac:dyDescent="0.3">
      <c r="A3808" t="s">
        <v>1010</v>
      </c>
      <c r="B3808">
        <v>15.6</v>
      </c>
      <c r="C3808" t="s">
        <v>15</v>
      </c>
      <c r="D3808">
        <v>3.7699999999999997E-2</v>
      </c>
      <c r="E3808" t="s">
        <v>44</v>
      </c>
      <c r="F3808">
        <v>123.77</v>
      </c>
      <c r="G3808" t="s">
        <v>65</v>
      </c>
      <c r="H3808">
        <v>2004</v>
      </c>
      <c r="I3808" t="s">
        <v>55</v>
      </c>
      <c r="J3808" t="s">
        <v>49</v>
      </c>
      <c r="K3808" t="s">
        <v>20</v>
      </c>
      <c r="L3808">
        <v>3129.26</v>
      </c>
      <c r="M3808" t="s">
        <v>45</v>
      </c>
      <c r="N3808" t="s">
        <v>22</v>
      </c>
      <c r="O3808" t="str">
        <f t="shared" si="118"/>
        <v xml:space="preserve">Tier 2-Supermarket </v>
      </c>
      <c r="P3808" s="1">
        <f t="shared" si="119"/>
        <v>6.5382305171848476E-5</v>
      </c>
    </row>
    <row r="3809" spans="1:16" x14ac:dyDescent="0.3">
      <c r="A3809" t="s">
        <v>108</v>
      </c>
      <c r="B3809">
        <v>15.6</v>
      </c>
      <c r="C3809" t="s">
        <v>24</v>
      </c>
      <c r="D3809">
        <v>0.1053</v>
      </c>
      <c r="E3809" t="s">
        <v>44</v>
      </c>
      <c r="F3809">
        <v>173.27600000000001</v>
      </c>
      <c r="G3809" t="s">
        <v>65</v>
      </c>
      <c r="H3809">
        <v>2004</v>
      </c>
      <c r="I3809" t="s">
        <v>55</v>
      </c>
      <c r="J3809" t="s">
        <v>49</v>
      </c>
      <c r="K3809" t="s">
        <v>20</v>
      </c>
      <c r="L3809">
        <v>3779.0808000000002</v>
      </c>
      <c r="M3809" t="s">
        <v>45</v>
      </c>
      <c r="N3809" t="s">
        <v>57</v>
      </c>
      <c r="O3809" t="str">
        <f t="shared" si="118"/>
        <v xml:space="preserve">Tier 2-Supermarket </v>
      </c>
      <c r="P3809" s="1">
        <f t="shared" si="119"/>
        <v>7.8959566841577014E-5</v>
      </c>
    </row>
    <row r="3810" spans="1:16" x14ac:dyDescent="0.3">
      <c r="A3810" t="s">
        <v>108</v>
      </c>
      <c r="B3810">
        <v>15.6</v>
      </c>
      <c r="C3810" t="s">
        <v>24</v>
      </c>
      <c r="D3810">
        <v>0.1057</v>
      </c>
      <c r="E3810" t="s">
        <v>44</v>
      </c>
      <c r="F3810">
        <v>169.976</v>
      </c>
      <c r="G3810" t="s">
        <v>26</v>
      </c>
      <c r="H3810">
        <v>2009</v>
      </c>
      <c r="I3810" t="s">
        <v>18</v>
      </c>
      <c r="J3810" t="s">
        <v>27</v>
      </c>
      <c r="K3810" t="s">
        <v>28</v>
      </c>
      <c r="L3810">
        <v>2748.4223999999999</v>
      </c>
      <c r="M3810" t="s">
        <v>45</v>
      </c>
      <c r="N3810" t="s">
        <v>57</v>
      </c>
      <c r="O3810" t="str">
        <f t="shared" si="118"/>
        <v xml:space="preserve">Tier 3-Supermarket </v>
      </c>
      <c r="P3810" s="1">
        <f t="shared" si="119"/>
        <v>5.7425139521146914E-5</v>
      </c>
    </row>
    <row r="3811" spans="1:16" x14ac:dyDescent="0.3">
      <c r="A3811" t="s">
        <v>1042</v>
      </c>
      <c r="B3811">
        <v>15.6</v>
      </c>
      <c r="C3811" t="s">
        <v>15</v>
      </c>
      <c r="D3811">
        <v>0.1171</v>
      </c>
      <c r="E3811" t="s">
        <v>47</v>
      </c>
      <c r="F3811">
        <v>78.066999999999993</v>
      </c>
      <c r="G3811" t="s">
        <v>17</v>
      </c>
      <c r="H3811">
        <v>1999</v>
      </c>
      <c r="I3811" t="s">
        <v>18</v>
      </c>
      <c r="J3811" t="s">
        <v>19</v>
      </c>
      <c r="K3811" t="s">
        <v>20</v>
      </c>
      <c r="L3811">
        <v>1148.5050000000001</v>
      </c>
      <c r="M3811" t="s">
        <v>45</v>
      </c>
      <c r="N3811" t="s">
        <v>57</v>
      </c>
      <c r="O3811" t="str">
        <f t="shared" si="118"/>
        <v xml:space="preserve">Tier 1-Supermarket </v>
      </c>
      <c r="P3811" s="1">
        <f t="shared" si="119"/>
        <v>2.3996697110944388E-5</v>
      </c>
    </row>
    <row r="3812" spans="1:16" x14ac:dyDescent="0.3">
      <c r="A3812" t="s">
        <v>1068</v>
      </c>
      <c r="B3812">
        <v>15.6</v>
      </c>
      <c r="C3812" t="s">
        <v>15</v>
      </c>
      <c r="D3812">
        <v>0</v>
      </c>
      <c r="E3812" t="s">
        <v>44</v>
      </c>
      <c r="F3812">
        <v>220.48</v>
      </c>
      <c r="G3812" t="s">
        <v>26</v>
      </c>
      <c r="H3812">
        <v>2009</v>
      </c>
      <c r="I3812" t="s">
        <v>18</v>
      </c>
      <c r="J3812" t="s">
        <v>27</v>
      </c>
      <c r="K3812" t="s">
        <v>28</v>
      </c>
      <c r="L3812">
        <v>661.13940000000002</v>
      </c>
      <c r="M3812" t="s">
        <v>45</v>
      </c>
      <c r="N3812" t="s">
        <v>36</v>
      </c>
      <c r="O3812" t="str">
        <f t="shared" si="118"/>
        <v xml:space="preserve">Tier 3-Supermarket </v>
      </c>
      <c r="P3812" s="1">
        <f t="shared" si="119"/>
        <v>1.3813750858647986E-5</v>
      </c>
    </row>
    <row r="3813" spans="1:16" x14ac:dyDescent="0.3">
      <c r="A3813" t="s">
        <v>1010</v>
      </c>
      <c r="B3813">
        <v>15.6</v>
      </c>
      <c r="C3813" t="s">
        <v>15</v>
      </c>
      <c r="D3813">
        <v>3.78E-2</v>
      </c>
      <c r="E3813" t="s">
        <v>44</v>
      </c>
      <c r="F3813">
        <v>124.97</v>
      </c>
      <c r="G3813" t="s">
        <v>48</v>
      </c>
      <c r="H3813">
        <v>2002</v>
      </c>
      <c r="J3813" t="s">
        <v>49</v>
      </c>
      <c r="K3813" t="s">
        <v>20</v>
      </c>
      <c r="L3813">
        <v>2253.0672</v>
      </c>
      <c r="M3813" t="s">
        <v>45</v>
      </c>
      <c r="N3813" t="s">
        <v>22</v>
      </c>
      <c r="O3813" t="str">
        <f t="shared" si="118"/>
        <v xml:space="preserve">Tier 2-Supermarket </v>
      </c>
      <c r="P3813" s="1">
        <f t="shared" si="119"/>
        <v>4.7075259723730897E-5</v>
      </c>
    </row>
    <row r="3814" spans="1:16" x14ac:dyDescent="0.3">
      <c r="A3814" t="s">
        <v>1178</v>
      </c>
      <c r="B3814">
        <v>15.6</v>
      </c>
      <c r="C3814" t="s">
        <v>15</v>
      </c>
      <c r="D3814">
        <v>0.1434</v>
      </c>
      <c r="E3814" t="s">
        <v>61</v>
      </c>
      <c r="F3814">
        <v>128.09899999999999</v>
      </c>
      <c r="G3814" t="s">
        <v>48</v>
      </c>
      <c r="H3814">
        <v>2002</v>
      </c>
      <c r="J3814" t="s">
        <v>49</v>
      </c>
      <c r="K3814" t="s">
        <v>20</v>
      </c>
      <c r="L3814">
        <v>2184.4897999999998</v>
      </c>
      <c r="M3814" t="s">
        <v>45</v>
      </c>
      <c r="N3814" t="s">
        <v>57</v>
      </c>
      <c r="O3814" t="str">
        <f t="shared" si="118"/>
        <v xml:space="preserve">Tier 2-Supermarket </v>
      </c>
      <c r="P3814" s="1">
        <f t="shared" si="119"/>
        <v>4.5642413461454216E-5</v>
      </c>
    </row>
    <row r="3815" spans="1:16" x14ac:dyDescent="0.3">
      <c r="A3815" t="s">
        <v>1068</v>
      </c>
      <c r="B3815">
        <v>15.6</v>
      </c>
      <c r="C3815" t="s">
        <v>15</v>
      </c>
      <c r="D3815">
        <v>8.8200000000000001E-2</v>
      </c>
      <c r="E3815" t="s">
        <v>44</v>
      </c>
      <c r="F3815">
        <v>220.18</v>
      </c>
      <c r="G3815" t="s">
        <v>51</v>
      </c>
      <c r="H3815">
        <v>2007</v>
      </c>
      <c r="J3815" t="s">
        <v>49</v>
      </c>
      <c r="K3815" t="s">
        <v>20</v>
      </c>
      <c r="L3815">
        <v>5068.7353999999996</v>
      </c>
      <c r="M3815" t="s">
        <v>45</v>
      </c>
      <c r="N3815" t="s">
        <v>22</v>
      </c>
      <c r="O3815" t="str">
        <f t="shared" si="118"/>
        <v xml:space="preserve">Tier 2-Supermarket </v>
      </c>
      <c r="P3815" s="1">
        <f t="shared" si="119"/>
        <v>1.0590542324963454E-4</v>
      </c>
    </row>
    <row r="3816" spans="1:16" x14ac:dyDescent="0.3">
      <c r="A3816" t="s">
        <v>728</v>
      </c>
      <c r="B3816">
        <v>15.6</v>
      </c>
      <c r="C3816" t="s">
        <v>24</v>
      </c>
      <c r="D3816">
        <v>4.58E-2</v>
      </c>
      <c r="E3816" t="s">
        <v>44</v>
      </c>
      <c r="F3816">
        <v>168.21299999999999</v>
      </c>
      <c r="G3816" t="s">
        <v>17</v>
      </c>
      <c r="H3816">
        <v>1999</v>
      </c>
      <c r="I3816" t="s">
        <v>18</v>
      </c>
      <c r="J3816" t="s">
        <v>19</v>
      </c>
      <c r="K3816" t="s">
        <v>20</v>
      </c>
      <c r="L3816">
        <v>2367.5848000000001</v>
      </c>
      <c r="M3816" t="s">
        <v>45</v>
      </c>
      <c r="N3816" t="s">
        <v>22</v>
      </c>
      <c r="O3816" t="str">
        <f t="shared" si="118"/>
        <v xml:space="preserve">Tier 1-Supermarket </v>
      </c>
      <c r="P3816" s="1">
        <f t="shared" si="119"/>
        <v>4.9467973870445359E-5</v>
      </c>
    </row>
    <row r="3817" spans="1:16" x14ac:dyDescent="0.3">
      <c r="A3817" t="s">
        <v>1042</v>
      </c>
      <c r="B3817">
        <v>15.6</v>
      </c>
      <c r="C3817" t="s">
        <v>15</v>
      </c>
      <c r="D3817">
        <v>0.1169</v>
      </c>
      <c r="E3817" t="s">
        <v>47</v>
      </c>
      <c r="F3817">
        <v>78.167000000000002</v>
      </c>
      <c r="G3817" t="s">
        <v>54</v>
      </c>
      <c r="H3817">
        <v>1997</v>
      </c>
      <c r="I3817" t="s">
        <v>55</v>
      </c>
      <c r="J3817" t="s">
        <v>19</v>
      </c>
      <c r="K3817" t="s">
        <v>20</v>
      </c>
      <c r="L3817">
        <v>1837.6079999999999</v>
      </c>
      <c r="M3817" t="s">
        <v>45</v>
      </c>
      <c r="N3817" t="s">
        <v>57</v>
      </c>
      <c r="O3817" t="str">
        <f t="shared" si="118"/>
        <v xml:space="preserve">Tier 1-Supermarket </v>
      </c>
      <c r="P3817" s="1">
        <f t="shared" si="119"/>
        <v>3.8394715377511019E-5</v>
      </c>
    </row>
    <row r="3818" spans="1:16" x14ac:dyDescent="0.3">
      <c r="A3818" t="s">
        <v>728</v>
      </c>
      <c r="B3818">
        <v>15.6</v>
      </c>
      <c r="C3818" t="s">
        <v>24</v>
      </c>
      <c r="D3818">
        <v>4.5999999999999999E-2</v>
      </c>
      <c r="E3818" t="s">
        <v>44</v>
      </c>
      <c r="F3818">
        <v>169.21299999999999</v>
      </c>
      <c r="G3818" t="s">
        <v>51</v>
      </c>
      <c r="H3818">
        <v>2007</v>
      </c>
      <c r="J3818" t="s">
        <v>49</v>
      </c>
      <c r="K3818" t="s">
        <v>20</v>
      </c>
      <c r="L3818">
        <v>2536.6979999999999</v>
      </c>
      <c r="M3818" t="s">
        <v>45</v>
      </c>
      <c r="N3818" t="s">
        <v>22</v>
      </c>
      <c r="O3818" t="str">
        <f t="shared" si="118"/>
        <v xml:space="preserve">Tier 2-Supermarket </v>
      </c>
      <c r="P3818" s="1">
        <f t="shared" si="119"/>
        <v>5.3001400575477163E-5</v>
      </c>
    </row>
    <row r="3819" spans="1:16" x14ac:dyDescent="0.3">
      <c r="A3819" t="s">
        <v>862</v>
      </c>
      <c r="B3819">
        <v>15.6</v>
      </c>
      <c r="C3819" t="s">
        <v>15</v>
      </c>
      <c r="D3819">
        <v>0.1358</v>
      </c>
      <c r="E3819" t="s">
        <v>42</v>
      </c>
      <c r="F3819">
        <v>111.554</v>
      </c>
      <c r="G3819" t="s">
        <v>34</v>
      </c>
      <c r="H3819">
        <v>1998</v>
      </c>
      <c r="J3819" t="s">
        <v>27</v>
      </c>
      <c r="K3819" t="s">
        <v>35</v>
      </c>
      <c r="L3819">
        <v>223.7088</v>
      </c>
      <c r="M3819" t="s">
        <v>21</v>
      </c>
      <c r="N3819" t="s">
        <v>57</v>
      </c>
      <c r="O3819" t="str">
        <f t="shared" si="118"/>
        <v>Tier 3-Grocery Stor</v>
      </c>
      <c r="P3819" s="1">
        <f t="shared" si="119"/>
        <v>4.674139263349167E-6</v>
      </c>
    </row>
    <row r="3820" spans="1:16" x14ac:dyDescent="0.3">
      <c r="A3820" t="s">
        <v>1010</v>
      </c>
      <c r="B3820">
        <v>15.6</v>
      </c>
      <c r="C3820" t="s">
        <v>15</v>
      </c>
      <c r="D3820">
        <v>6.3100000000000003E-2</v>
      </c>
      <c r="E3820" t="s">
        <v>44</v>
      </c>
      <c r="F3820">
        <v>125.77</v>
      </c>
      <c r="G3820" t="s">
        <v>34</v>
      </c>
      <c r="H3820">
        <v>1998</v>
      </c>
      <c r="J3820" t="s">
        <v>27</v>
      </c>
      <c r="K3820" t="s">
        <v>35</v>
      </c>
      <c r="L3820">
        <v>250.3408</v>
      </c>
      <c r="M3820" t="s">
        <v>45</v>
      </c>
      <c r="N3820" t="s">
        <v>22</v>
      </c>
      <c r="O3820" t="str">
        <f t="shared" si="118"/>
        <v>Tier 3-Grocery Stor</v>
      </c>
      <c r="P3820" s="1">
        <f t="shared" si="119"/>
        <v>5.230584413747878E-6</v>
      </c>
    </row>
    <row r="3821" spans="1:16" x14ac:dyDescent="0.3">
      <c r="A3821" t="s">
        <v>862</v>
      </c>
      <c r="B3821">
        <v>15.6</v>
      </c>
      <c r="C3821" t="s">
        <v>15</v>
      </c>
      <c r="D3821">
        <v>8.1100000000000005E-2</v>
      </c>
      <c r="E3821" t="s">
        <v>42</v>
      </c>
      <c r="F3821">
        <v>112.354</v>
      </c>
      <c r="G3821" t="s">
        <v>54</v>
      </c>
      <c r="H3821">
        <v>1997</v>
      </c>
      <c r="I3821" t="s">
        <v>55</v>
      </c>
      <c r="J3821" t="s">
        <v>19</v>
      </c>
      <c r="K3821" t="s">
        <v>20</v>
      </c>
      <c r="L3821">
        <v>1006.6896</v>
      </c>
      <c r="M3821" t="s">
        <v>21</v>
      </c>
      <c r="N3821" t="s">
        <v>22</v>
      </c>
      <c r="O3821" t="str">
        <f t="shared" si="118"/>
        <v xml:space="preserve">Tier 1-Supermarket </v>
      </c>
      <c r="P3821" s="1">
        <f t="shared" si="119"/>
        <v>2.1033626685071255E-5</v>
      </c>
    </row>
    <row r="3822" spans="1:16" x14ac:dyDescent="0.3">
      <c r="A3822" t="s">
        <v>1178</v>
      </c>
      <c r="B3822">
        <v>15.6</v>
      </c>
      <c r="C3822" t="s">
        <v>15</v>
      </c>
      <c r="D3822">
        <v>0.14299999999999999</v>
      </c>
      <c r="E3822" t="s">
        <v>61</v>
      </c>
      <c r="F3822">
        <v>130.399</v>
      </c>
      <c r="G3822" t="s">
        <v>39</v>
      </c>
      <c r="H3822">
        <v>1987</v>
      </c>
      <c r="I3822" t="s">
        <v>40</v>
      </c>
      <c r="J3822" t="s">
        <v>27</v>
      </c>
      <c r="K3822" t="s">
        <v>20</v>
      </c>
      <c r="L3822">
        <v>2826.9868000000001</v>
      </c>
      <c r="M3822" t="s">
        <v>45</v>
      </c>
      <c r="N3822" t="s">
        <v>57</v>
      </c>
      <c r="O3822" t="str">
        <f t="shared" si="118"/>
        <v xml:space="preserve">Tier 3-Supermarket </v>
      </c>
      <c r="P3822" s="1">
        <f t="shared" si="119"/>
        <v>5.9066652714823115E-5</v>
      </c>
    </row>
    <row r="3823" spans="1:16" x14ac:dyDescent="0.3">
      <c r="A3823" t="s">
        <v>1454</v>
      </c>
      <c r="B3823">
        <v>15.6</v>
      </c>
      <c r="C3823" t="s">
        <v>24</v>
      </c>
      <c r="D3823">
        <v>0</v>
      </c>
      <c r="E3823" t="s">
        <v>16</v>
      </c>
      <c r="F3823">
        <v>62.418999999999997</v>
      </c>
      <c r="G3823" t="s">
        <v>26</v>
      </c>
      <c r="H3823">
        <v>2009</v>
      </c>
      <c r="I3823" t="s">
        <v>18</v>
      </c>
      <c r="J3823" t="s">
        <v>27</v>
      </c>
      <c r="K3823" t="s">
        <v>28</v>
      </c>
      <c r="L3823">
        <v>804.95219999999995</v>
      </c>
      <c r="M3823" t="s">
        <v>21</v>
      </c>
      <c r="N3823" t="s">
        <v>36</v>
      </c>
      <c r="O3823" t="str">
        <f t="shared" si="118"/>
        <v xml:space="preserve">Tier 3-Supermarket </v>
      </c>
      <c r="P3823" s="1">
        <f t="shared" si="119"/>
        <v>1.681855467080102E-5</v>
      </c>
    </row>
    <row r="3824" spans="1:16" x14ac:dyDescent="0.3">
      <c r="A3824" t="s">
        <v>744</v>
      </c>
      <c r="B3824">
        <v>15.6</v>
      </c>
      <c r="C3824" t="s">
        <v>15</v>
      </c>
      <c r="D3824">
        <v>0.17249999999999999</v>
      </c>
      <c r="E3824" t="s">
        <v>33</v>
      </c>
      <c r="F3824">
        <v>115.152</v>
      </c>
      <c r="G3824" t="s">
        <v>39</v>
      </c>
      <c r="H3824">
        <v>1987</v>
      </c>
      <c r="I3824" t="s">
        <v>40</v>
      </c>
      <c r="J3824" t="s">
        <v>27</v>
      </c>
      <c r="K3824" t="s">
        <v>20</v>
      </c>
      <c r="L3824">
        <v>683.11080000000004</v>
      </c>
      <c r="M3824" t="s">
        <v>21</v>
      </c>
      <c r="N3824" t="s">
        <v>57</v>
      </c>
      <c r="O3824" t="str">
        <f t="shared" si="118"/>
        <v xml:space="preserve">Tier 3-Supermarket </v>
      </c>
      <c r="P3824" s="1">
        <f t="shared" si="119"/>
        <v>1.4272818107726923E-5</v>
      </c>
    </row>
    <row r="3825" spans="1:16" x14ac:dyDescent="0.3">
      <c r="A3825" t="s">
        <v>1484</v>
      </c>
      <c r="B3825">
        <v>15.6</v>
      </c>
      <c r="C3825" t="s">
        <v>15</v>
      </c>
      <c r="D3825">
        <v>4.5100000000000001E-2</v>
      </c>
      <c r="E3825" t="s">
        <v>16</v>
      </c>
      <c r="F3825">
        <v>241.38499999999999</v>
      </c>
      <c r="G3825" t="s">
        <v>48</v>
      </c>
      <c r="H3825">
        <v>2002</v>
      </c>
      <c r="J3825" t="s">
        <v>49</v>
      </c>
      <c r="K3825" t="s">
        <v>20</v>
      </c>
      <c r="L3825">
        <v>2900.2248</v>
      </c>
      <c r="M3825" t="s">
        <v>21</v>
      </c>
      <c r="N3825" t="s">
        <v>22</v>
      </c>
      <c r="O3825" t="str">
        <f t="shared" si="118"/>
        <v xml:space="preserve">Tier 2-Supermarket </v>
      </c>
      <c r="P3825" s="1">
        <f t="shared" si="119"/>
        <v>6.059687687841956E-5</v>
      </c>
    </row>
    <row r="3826" spans="1:16" x14ac:dyDescent="0.3">
      <c r="A3826" t="s">
        <v>1042</v>
      </c>
      <c r="B3826">
        <v>15.6</v>
      </c>
      <c r="C3826" t="s">
        <v>15</v>
      </c>
      <c r="D3826">
        <v>0.19570000000000001</v>
      </c>
      <c r="E3826" t="s">
        <v>47</v>
      </c>
      <c r="F3826">
        <v>77.367000000000004</v>
      </c>
      <c r="G3826" t="s">
        <v>34</v>
      </c>
      <c r="H3826">
        <v>1998</v>
      </c>
      <c r="J3826" t="s">
        <v>27</v>
      </c>
      <c r="K3826" t="s">
        <v>35</v>
      </c>
      <c r="L3826">
        <v>153.13399999999999</v>
      </c>
      <c r="M3826" t="s">
        <v>45</v>
      </c>
      <c r="N3826" t="s">
        <v>57</v>
      </c>
      <c r="O3826" t="str">
        <f t="shared" si="118"/>
        <v>Tier 3-Grocery Stor</v>
      </c>
      <c r="P3826" s="1">
        <f t="shared" si="119"/>
        <v>3.1995596147925845E-6</v>
      </c>
    </row>
    <row r="3827" spans="1:16" x14ac:dyDescent="0.3">
      <c r="A3827" t="s">
        <v>1010</v>
      </c>
      <c r="B3827">
        <v>15.6</v>
      </c>
      <c r="C3827" t="s">
        <v>15</v>
      </c>
      <c r="D3827">
        <v>3.78E-2</v>
      </c>
      <c r="E3827" t="s">
        <v>44</v>
      </c>
      <c r="F3827">
        <v>125.27</v>
      </c>
      <c r="G3827" t="s">
        <v>26</v>
      </c>
      <c r="H3827">
        <v>2009</v>
      </c>
      <c r="I3827" t="s">
        <v>18</v>
      </c>
      <c r="J3827" t="s">
        <v>27</v>
      </c>
      <c r="K3827" t="s">
        <v>28</v>
      </c>
      <c r="L3827">
        <v>2628.5783999999999</v>
      </c>
      <c r="M3827" t="s">
        <v>45</v>
      </c>
      <c r="N3827" t="s">
        <v>22</v>
      </c>
      <c r="O3827" t="str">
        <f t="shared" si="118"/>
        <v xml:space="preserve">Tier 3-Supermarket </v>
      </c>
      <c r="P3827" s="1">
        <f t="shared" si="119"/>
        <v>5.4921136344352717E-5</v>
      </c>
    </row>
    <row r="3828" spans="1:16" x14ac:dyDescent="0.3">
      <c r="A3828" t="s">
        <v>728</v>
      </c>
      <c r="B3828">
        <v>15.6</v>
      </c>
      <c r="C3828" t="s">
        <v>24</v>
      </c>
      <c r="D3828">
        <v>0</v>
      </c>
      <c r="E3828" t="s">
        <v>44</v>
      </c>
      <c r="F3828">
        <v>170.613</v>
      </c>
      <c r="G3828" t="s">
        <v>39</v>
      </c>
      <c r="H3828">
        <v>1987</v>
      </c>
      <c r="I3828" t="s">
        <v>40</v>
      </c>
      <c r="J3828" t="s">
        <v>27</v>
      </c>
      <c r="K3828" t="s">
        <v>20</v>
      </c>
      <c r="L3828">
        <v>6595.4147999999996</v>
      </c>
      <c r="M3828" t="s">
        <v>45</v>
      </c>
      <c r="N3828" t="s">
        <v>36</v>
      </c>
      <c r="O3828" t="str">
        <f t="shared" si="118"/>
        <v xml:space="preserve">Tier 3-Supermarket </v>
      </c>
      <c r="P3828" s="1">
        <f t="shared" si="119"/>
        <v>1.3780364149624063E-4</v>
      </c>
    </row>
    <row r="3829" spans="1:16" x14ac:dyDescent="0.3">
      <c r="A3829" t="s">
        <v>1454</v>
      </c>
      <c r="B3829">
        <v>15.6</v>
      </c>
      <c r="C3829" t="s">
        <v>24</v>
      </c>
      <c r="D3829">
        <v>9.9299999999999999E-2</v>
      </c>
      <c r="E3829" t="s">
        <v>16</v>
      </c>
      <c r="F3829">
        <v>63.619</v>
      </c>
      <c r="G3829" t="s">
        <v>48</v>
      </c>
      <c r="H3829">
        <v>2002</v>
      </c>
      <c r="J3829" t="s">
        <v>49</v>
      </c>
      <c r="K3829" t="s">
        <v>20</v>
      </c>
      <c r="L3829">
        <v>743.03279999999995</v>
      </c>
      <c r="M3829" t="s">
        <v>21</v>
      </c>
      <c r="N3829" t="s">
        <v>22</v>
      </c>
      <c r="O3829" t="str">
        <f t="shared" si="118"/>
        <v xml:space="preserve">Tier 2-Supermarket </v>
      </c>
      <c r="P3829" s="1">
        <f t="shared" si="119"/>
        <v>1.5524819696124019E-5</v>
      </c>
    </row>
    <row r="3830" spans="1:16" x14ac:dyDescent="0.3">
      <c r="A3830" t="s">
        <v>429</v>
      </c>
      <c r="B3830">
        <v>15.6</v>
      </c>
      <c r="C3830" t="s">
        <v>15</v>
      </c>
      <c r="D3830">
        <v>6.6799999999999998E-2</v>
      </c>
      <c r="E3830" t="s">
        <v>161</v>
      </c>
      <c r="F3830">
        <v>185.59200000000001</v>
      </c>
      <c r="G3830" t="s">
        <v>17</v>
      </c>
      <c r="H3830">
        <v>1999</v>
      </c>
      <c r="I3830" t="s">
        <v>18</v>
      </c>
      <c r="J3830" t="s">
        <v>19</v>
      </c>
      <c r="K3830" t="s">
        <v>20</v>
      </c>
      <c r="L3830">
        <v>3146.5708</v>
      </c>
      <c r="M3830" t="s">
        <v>45</v>
      </c>
      <c r="N3830" t="s">
        <v>22</v>
      </c>
      <c r="O3830" t="str">
        <f t="shared" si="118"/>
        <v xml:space="preserve">Tier 1-Supermarket </v>
      </c>
      <c r="P3830" s="1">
        <f t="shared" si="119"/>
        <v>6.5743994519607628E-5</v>
      </c>
    </row>
    <row r="3831" spans="1:16" x14ac:dyDescent="0.3">
      <c r="A3831" t="s">
        <v>1042</v>
      </c>
      <c r="B3831">
        <v>15.6</v>
      </c>
      <c r="C3831" t="s">
        <v>15</v>
      </c>
      <c r="D3831">
        <v>0.1176</v>
      </c>
      <c r="E3831" t="s">
        <v>47</v>
      </c>
      <c r="F3831">
        <v>75.667000000000002</v>
      </c>
      <c r="G3831" t="s">
        <v>51</v>
      </c>
      <c r="H3831">
        <v>2007</v>
      </c>
      <c r="J3831" t="s">
        <v>49</v>
      </c>
      <c r="K3831" t="s">
        <v>20</v>
      </c>
      <c r="L3831">
        <v>1301.6389999999999</v>
      </c>
      <c r="M3831" t="s">
        <v>45</v>
      </c>
      <c r="N3831" t="s">
        <v>57</v>
      </c>
      <c r="O3831" t="str">
        <f t="shared" si="118"/>
        <v xml:space="preserve">Tier 2-Supermarket </v>
      </c>
      <c r="P3831" s="1">
        <f t="shared" si="119"/>
        <v>2.7196256725736967E-5</v>
      </c>
    </row>
    <row r="3832" spans="1:16" x14ac:dyDescent="0.3">
      <c r="A3832" t="s">
        <v>1580</v>
      </c>
      <c r="B3832">
        <v>15.6</v>
      </c>
      <c r="C3832" t="s">
        <v>24</v>
      </c>
      <c r="D3832">
        <v>3.5499999999999997E-2</v>
      </c>
      <c r="E3832" t="s">
        <v>44</v>
      </c>
      <c r="F3832">
        <v>112.452</v>
      </c>
      <c r="G3832" t="s">
        <v>54</v>
      </c>
      <c r="H3832">
        <v>1997</v>
      </c>
      <c r="I3832" t="s">
        <v>55</v>
      </c>
      <c r="J3832" t="s">
        <v>19</v>
      </c>
      <c r="K3832" t="s">
        <v>20</v>
      </c>
      <c r="L3832">
        <v>3301.7022000000002</v>
      </c>
      <c r="M3832" t="s">
        <v>45</v>
      </c>
      <c r="N3832" t="s">
        <v>22</v>
      </c>
      <c r="O3832" t="str">
        <f t="shared" si="118"/>
        <v xml:space="preserve">Tier 1-Supermarket </v>
      </c>
      <c r="P3832" s="1">
        <f t="shared" si="119"/>
        <v>6.898528752068012E-5</v>
      </c>
    </row>
    <row r="3833" spans="1:16" x14ac:dyDescent="0.3">
      <c r="A3833" t="s">
        <v>1454</v>
      </c>
      <c r="B3833">
        <v>15.6</v>
      </c>
      <c r="C3833" t="s">
        <v>24</v>
      </c>
      <c r="D3833">
        <v>9.9699999999999997E-2</v>
      </c>
      <c r="E3833" t="s">
        <v>16</v>
      </c>
      <c r="F3833">
        <v>63.119</v>
      </c>
      <c r="G3833" t="s">
        <v>51</v>
      </c>
      <c r="H3833">
        <v>2007</v>
      </c>
      <c r="J3833" t="s">
        <v>49</v>
      </c>
      <c r="K3833" t="s">
        <v>20</v>
      </c>
      <c r="L3833">
        <v>1300.3073999999999</v>
      </c>
      <c r="M3833" t="s">
        <v>21</v>
      </c>
      <c r="N3833" t="s">
        <v>22</v>
      </c>
      <c r="O3833" t="str">
        <f t="shared" si="118"/>
        <v xml:space="preserve">Tier 2-Supermarket </v>
      </c>
      <c r="P3833" s="1">
        <f t="shared" si="119"/>
        <v>2.7168434468217033E-5</v>
      </c>
    </row>
    <row r="3834" spans="1:16" x14ac:dyDescent="0.3">
      <c r="A3834" t="s">
        <v>744</v>
      </c>
      <c r="B3834">
        <v>15.6</v>
      </c>
      <c r="C3834" t="s">
        <v>15</v>
      </c>
      <c r="D3834">
        <v>0.1729</v>
      </c>
      <c r="E3834" t="s">
        <v>33</v>
      </c>
      <c r="F3834">
        <v>114.152</v>
      </c>
      <c r="G3834" t="s">
        <v>48</v>
      </c>
      <c r="H3834">
        <v>2002</v>
      </c>
      <c r="J3834" t="s">
        <v>49</v>
      </c>
      <c r="K3834" t="s">
        <v>20</v>
      </c>
      <c r="L3834">
        <v>1821.6288</v>
      </c>
      <c r="M3834" t="s">
        <v>21</v>
      </c>
      <c r="N3834" t="s">
        <v>57</v>
      </c>
      <c r="O3834" t="str">
        <f t="shared" si="118"/>
        <v xml:space="preserve">Tier 2-Supermarket </v>
      </c>
      <c r="P3834" s="1">
        <f t="shared" si="119"/>
        <v>3.8060848287271791E-5</v>
      </c>
    </row>
    <row r="3835" spans="1:16" x14ac:dyDescent="0.3">
      <c r="A3835" t="s">
        <v>1010</v>
      </c>
      <c r="B3835">
        <v>15.6</v>
      </c>
      <c r="C3835" t="s">
        <v>15</v>
      </c>
      <c r="D3835">
        <v>3.7900000000000003E-2</v>
      </c>
      <c r="E3835" t="s">
        <v>44</v>
      </c>
      <c r="F3835">
        <v>124.17</v>
      </c>
      <c r="G3835" t="s">
        <v>51</v>
      </c>
      <c r="H3835">
        <v>2007</v>
      </c>
      <c r="J3835" t="s">
        <v>49</v>
      </c>
      <c r="K3835" t="s">
        <v>20</v>
      </c>
      <c r="L3835">
        <v>1877.556</v>
      </c>
      <c r="M3835" t="s">
        <v>45</v>
      </c>
      <c r="N3835" t="s">
        <v>22</v>
      </c>
      <c r="O3835" t="str">
        <f t="shared" si="118"/>
        <v xml:space="preserve">Tier 2-Supermarket </v>
      </c>
      <c r="P3835" s="1">
        <f t="shared" si="119"/>
        <v>3.9229383103109085E-5</v>
      </c>
    </row>
    <row r="3836" spans="1:16" x14ac:dyDescent="0.3">
      <c r="A3836" t="s">
        <v>862</v>
      </c>
      <c r="B3836">
        <v>15.6</v>
      </c>
      <c r="C3836" t="s">
        <v>15</v>
      </c>
      <c r="D3836">
        <v>8.1600000000000006E-2</v>
      </c>
      <c r="E3836" t="s">
        <v>42</v>
      </c>
      <c r="F3836">
        <v>112.754</v>
      </c>
      <c r="G3836" t="s">
        <v>51</v>
      </c>
      <c r="H3836">
        <v>2007</v>
      </c>
      <c r="J3836" t="s">
        <v>49</v>
      </c>
      <c r="K3836" t="s">
        <v>20</v>
      </c>
      <c r="L3836">
        <v>1118.5440000000001</v>
      </c>
      <c r="M3836" t="s">
        <v>21</v>
      </c>
      <c r="N3836" t="s">
        <v>22</v>
      </c>
      <c r="O3836" t="str">
        <f t="shared" si="118"/>
        <v xml:space="preserve">Tier 2-Supermarket </v>
      </c>
      <c r="P3836" s="1">
        <f t="shared" si="119"/>
        <v>2.3370696316745838E-5</v>
      </c>
    </row>
    <row r="3837" spans="1:16" x14ac:dyDescent="0.3">
      <c r="A3837" t="s">
        <v>862</v>
      </c>
      <c r="B3837">
        <v>15.6</v>
      </c>
      <c r="C3837" t="s">
        <v>15</v>
      </c>
      <c r="D3837">
        <v>8.1299999999999997E-2</v>
      </c>
      <c r="E3837" t="s">
        <v>42</v>
      </c>
      <c r="F3837">
        <v>110.254</v>
      </c>
      <c r="G3837" t="s">
        <v>48</v>
      </c>
      <c r="H3837">
        <v>2002</v>
      </c>
      <c r="J3837" t="s">
        <v>49</v>
      </c>
      <c r="K3837" t="s">
        <v>20</v>
      </c>
      <c r="L3837">
        <v>1789.6704</v>
      </c>
      <c r="M3837" t="s">
        <v>21</v>
      </c>
      <c r="N3837" t="s">
        <v>22</v>
      </c>
      <c r="O3837" t="str">
        <f t="shared" si="118"/>
        <v xml:space="preserve">Tier 2-Supermarket </v>
      </c>
      <c r="P3837" s="1">
        <f t="shared" si="119"/>
        <v>3.7393114106793336E-5</v>
      </c>
    </row>
    <row r="3838" spans="1:16" x14ac:dyDescent="0.3">
      <c r="A3838" t="s">
        <v>108</v>
      </c>
      <c r="B3838">
        <v>15.6</v>
      </c>
      <c r="C3838" t="s">
        <v>24</v>
      </c>
      <c r="D3838">
        <v>0.1052</v>
      </c>
      <c r="E3838" t="s">
        <v>44</v>
      </c>
      <c r="F3838">
        <v>170.57599999999999</v>
      </c>
      <c r="G3838" t="s">
        <v>39</v>
      </c>
      <c r="H3838">
        <v>1987</v>
      </c>
      <c r="I3838" t="s">
        <v>40</v>
      </c>
      <c r="J3838" t="s">
        <v>27</v>
      </c>
      <c r="K3838" t="s">
        <v>20</v>
      </c>
      <c r="L3838">
        <v>4466.1863999999996</v>
      </c>
      <c r="M3838" t="s">
        <v>45</v>
      </c>
      <c r="N3838" t="s">
        <v>57</v>
      </c>
      <c r="O3838" t="str">
        <f t="shared" si="118"/>
        <v xml:space="preserve">Tier 3-Supermarket </v>
      </c>
      <c r="P3838" s="1">
        <f t="shared" si="119"/>
        <v>9.3315851721863729E-5</v>
      </c>
    </row>
    <row r="3839" spans="1:16" x14ac:dyDescent="0.3">
      <c r="A3839" t="s">
        <v>1580</v>
      </c>
      <c r="B3839">
        <v>15.6</v>
      </c>
      <c r="C3839" t="s">
        <v>24</v>
      </c>
      <c r="D3839">
        <v>3.56E-2</v>
      </c>
      <c r="E3839" t="s">
        <v>44</v>
      </c>
      <c r="F3839">
        <v>112.152</v>
      </c>
      <c r="G3839" t="s">
        <v>17</v>
      </c>
      <c r="H3839">
        <v>1999</v>
      </c>
      <c r="I3839" t="s">
        <v>18</v>
      </c>
      <c r="J3839" t="s">
        <v>19</v>
      </c>
      <c r="K3839" t="s">
        <v>20</v>
      </c>
      <c r="L3839">
        <v>1821.6288</v>
      </c>
      <c r="M3839" t="s">
        <v>45</v>
      </c>
      <c r="N3839" t="s">
        <v>22</v>
      </c>
      <c r="O3839" t="str">
        <f t="shared" si="118"/>
        <v xml:space="preserve">Tier 1-Supermarket </v>
      </c>
      <c r="P3839" s="1">
        <f t="shared" si="119"/>
        <v>3.8060848287271791E-5</v>
      </c>
    </row>
    <row r="3840" spans="1:16" x14ac:dyDescent="0.3">
      <c r="A3840" t="s">
        <v>1178</v>
      </c>
      <c r="B3840">
        <v>15.6</v>
      </c>
      <c r="C3840" t="s">
        <v>15</v>
      </c>
      <c r="D3840">
        <v>0.14369999999999999</v>
      </c>
      <c r="E3840" t="s">
        <v>61</v>
      </c>
      <c r="F3840">
        <v>128.19900000000001</v>
      </c>
      <c r="G3840" t="s">
        <v>26</v>
      </c>
      <c r="H3840">
        <v>2009</v>
      </c>
      <c r="I3840" t="s">
        <v>18</v>
      </c>
      <c r="J3840" t="s">
        <v>27</v>
      </c>
      <c r="K3840" t="s">
        <v>28</v>
      </c>
      <c r="L3840">
        <v>2184.4897999999998</v>
      </c>
      <c r="M3840" t="s">
        <v>45</v>
      </c>
      <c r="N3840" t="s">
        <v>57</v>
      </c>
      <c r="O3840" t="str">
        <f t="shared" si="118"/>
        <v xml:space="preserve">Tier 3-Supermarket </v>
      </c>
      <c r="P3840" s="1">
        <f t="shared" si="119"/>
        <v>4.5642413461454216E-5</v>
      </c>
    </row>
    <row r="3841" spans="1:16" x14ac:dyDescent="0.3">
      <c r="A3841" t="s">
        <v>108</v>
      </c>
      <c r="B3841">
        <v>15.6</v>
      </c>
      <c r="C3841" t="s">
        <v>24</v>
      </c>
      <c r="D3841">
        <v>0.1762</v>
      </c>
      <c r="E3841" t="s">
        <v>44</v>
      </c>
      <c r="F3841">
        <v>173.67599999999999</v>
      </c>
      <c r="G3841" t="s">
        <v>34</v>
      </c>
      <c r="H3841">
        <v>1998</v>
      </c>
      <c r="J3841" t="s">
        <v>27</v>
      </c>
      <c r="K3841" t="s">
        <v>35</v>
      </c>
      <c r="L3841">
        <v>515.32920000000001</v>
      </c>
      <c r="M3841" t="s">
        <v>45</v>
      </c>
      <c r="N3841" t="s">
        <v>57</v>
      </c>
      <c r="O3841" t="str">
        <f t="shared" si="118"/>
        <v>Tier 3-Grocery Stor</v>
      </c>
      <c r="P3841" s="1">
        <f t="shared" si="119"/>
        <v>1.0767213660215046E-5</v>
      </c>
    </row>
    <row r="3842" spans="1:16" x14ac:dyDescent="0.3">
      <c r="A3842" t="s">
        <v>862</v>
      </c>
      <c r="B3842">
        <v>15.6</v>
      </c>
      <c r="C3842" t="s">
        <v>15</v>
      </c>
      <c r="D3842">
        <v>8.1000000000000003E-2</v>
      </c>
      <c r="E3842" t="s">
        <v>42</v>
      </c>
      <c r="F3842">
        <v>112.354</v>
      </c>
      <c r="G3842" t="s">
        <v>39</v>
      </c>
      <c r="H3842">
        <v>1987</v>
      </c>
      <c r="I3842" t="s">
        <v>40</v>
      </c>
      <c r="J3842" t="s">
        <v>27</v>
      </c>
      <c r="K3842" t="s">
        <v>20</v>
      </c>
      <c r="L3842">
        <v>2572.6511999999998</v>
      </c>
      <c r="M3842" t="s">
        <v>21</v>
      </c>
      <c r="N3842" t="s">
        <v>22</v>
      </c>
      <c r="O3842" t="str">
        <f t="shared" ref="O3842:O3905" si="120">_xlfn.CONCAT(J3842,"-", LEFT(K3842,12))</f>
        <v xml:space="preserve">Tier 3-Supermarket </v>
      </c>
      <c r="P3842" s="1">
        <f t="shared" ref="P3842:P3905" si="121">L3842/SUM(L:L)</f>
        <v>5.3752601528515424E-5</v>
      </c>
    </row>
    <row r="3843" spans="1:16" x14ac:dyDescent="0.3">
      <c r="A3843" t="s">
        <v>1178</v>
      </c>
      <c r="B3843">
        <v>15.6</v>
      </c>
      <c r="C3843" t="s">
        <v>15</v>
      </c>
      <c r="D3843">
        <v>0.1439</v>
      </c>
      <c r="E3843" t="s">
        <v>61</v>
      </c>
      <c r="F3843">
        <v>127.599</v>
      </c>
      <c r="G3843" t="s">
        <v>51</v>
      </c>
      <c r="H3843">
        <v>2007</v>
      </c>
      <c r="J3843" t="s">
        <v>49</v>
      </c>
      <c r="K3843" t="s">
        <v>20</v>
      </c>
      <c r="L3843">
        <v>2441.4886000000001</v>
      </c>
      <c r="M3843" t="s">
        <v>45</v>
      </c>
      <c r="N3843" t="s">
        <v>57</v>
      </c>
      <c r="O3843" t="str">
        <f t="shared" si="120"/>
        <v xml:space="preserve">Tier 2-Supermarket </v>
      </c>
      <c r="P3843" s="1">
        <f t="shared" si="121"/>
        <v>5.1012109162801776E-5</v>
      </c>
    </row>
    <row r="3844" spans="1:16" x14ac:dyDescent="0.3">
      <c r="A3844" t="s">
        <v>429</v>
      </c>
      <c r="B3844">
        <v>15.6</v>
      </c>
      <c r="C3844" t="s">
        <v>15</v>
      </c>
      <c r="D3844">
        <v>6.6699999999999995E-2</v>
      </c>
      <c r="E3844" t="s">
        <v>161</v>
      </c>
      <c r="F3844">
        <v>185.892</v>
      </c>
      <c r="G3844" t="s">
        <v>54</v>
      </c>
      <c r="H3844">
        <v>1997</v>
      </c>
      <c r="I3844" t="s">
        <v>55</v>
      </c>
      <c r="J3844" t="s">
        <v>19</v>
      </c>
      <c r="K3844" t="s">
        <v>20</v>
      </c>
      <c r="L3844">
        <v>3516.7556</v>
      </c>
      <c r="M3844" t="s">
        <v>45</v>
      </c>
      <c r="N3844" t="s">
        <v>22</v>
      </c>
      <c r="O3844" t="str">
        <f t="shared" si="120"/>
        <v xml:space="preserve">Tier 1-Supermarket </v>
      </c>
      <c r="P3844" s="1">
        <f t="shared" si="121"/>
        <v>7.3478582110149705E-5</v>
      </c>
    </row>
    <row r="3845" spans="1:16" x14ac:dyDescent="0.3">
      <c r="A3845" t="s">
        <v>744</v>
      </c>
      <c r="B3845">
        <v>15.6</v>
      </c>
      <c r="C3845" t="s">
        <v>15</v>
      </c>
      <c r="D3845">
        <v>0.1736</v>
      </c>
      <c r="E3845" t="s">
        <v>33</v>
      </c>
      <c r="F3845">
        <v>114.452</v>
      </c>
      <c r="G3845" t="s">
        <v>51</v>
      </c>
      <c r="H3845">
        <v>2007</v>
      </c>
      <c r="J3845" t="s">
        <v>49</v>
      </c>
      <c r="K3845" t="s">
        <v>20</v>
      </c>
      <c r="L3845">
        <v>2390.8878</v>
      </c>
      <c r="M3845" t="s">
        <v>21</v>
      </c>
      <c r="N3845" t="s">
        <v>57</v>
      </c>
      <c r="O3845" t="str">
        <f t="shared" si="120"/>
        <v xml:space="preserve">Tier 2-Supermarket </v>
      </c>
      <c r="P3845" s="1">
        <f t="shared" si="121"/>
        <v>4.9954863377044225E-5</v>
      </c>
    </row>
    <row r="3846" spans="1:16" x14ac:dyDescent="0.3">
      <c r="A3846" t="s">
        <v>1068</v>
      </c>
      <c r="B3846">
        <v>15.6</v>
      </c>
      <c r="C3846" t="s">
        <v>15</v>
      </c>
      <c r="D3846">
        <v>8.77E-2</v>
      </c>
      <c r="E3846" t="s">
        <v>44</v>
      </c>
      <c r="F3846">
        <v>218.58</v>
      </c>
      <c r="G3846" t="s">
        <v>54</v>
      </c>
      <c r="H3846">
        <v>1997</v>
      </c>
      <c r="I3846" t="s">
        <v>55</v>
      </c>
      <c r="J3846" t="s">
        <v>19</v>
      </c>
      <c r="K3846" t="s">
        <v>20</v>
      </c>
      <c r="L3846">
        <v>4407.5959999999995</v>
      </c>
      <c r="M3846" t="s">
        <v>45</v>
      </c>
      <c r="N3846" t="s">
        <v>22</v>
      </c>
      <c r="O3846" t="str">
        <f t="shared" si="120"/>
        <v xml:space="preserve">Tier 1-Supermarket </v>
      </c>
      <c r="P3846" s="1">
        <f t="shared" si="121"/>
        <v>9.2091672390986568E-5</v>
      </c>
    </row>
    <row r="3847" spans="1:16" x14ac:dyDescent="0.3">
      <c r="A3847" t="s">
        <v>1484</v>
      </c>
      <c r="B3847">
        <v>15.6</v>
      </c>
      <c r="C3847" t="s">
        <v>15</v>
      </c>
      <c r="D3847">
        <v>4.5199999999999997E-2</v>
      </c>
      <c r="E3847" t="s">
        <v>16</v>
      </c>
      <c r="F3847">
        <v>242.98500000000001</v>
      </c>
      <c r="G3847" t="s">
        <v>26</v>
      </c>
      <c r="H3847">
        <v>2009</v>
      </c>
      <c r="I3847" t="s">
        <v>18</v>
      </c>
      <c r="J3847" t="s">
        <v>27</v>
      </c>
      <c r="K3847" t="s">
        <v>28</v>
      </c>
      <c r="L3847">
        <v>2175.1686</v>
      </c>
      <c r="M3847" t="s">
        <v>21</v>
      </c>
      <c r="N3847" t="s">
        <v>22</v>
      </c>
      <c r="O3847" t="str">
        <f t="shared" si="120"/>
        <v xml:space="preserve">Tier 3-Supermarket </v>
      </c>
      <c r="P3847" s="1">
        <f t="shared" si="121"/>
        <v>4.5447657658814668E-5</v>
      </c>
    </row>
    <row r="3848" spans="1:16" x14ac:dyDescent="0.3">
      <c r="A3848" t="s">
        <v>1068</v>
      </c>
      <c r="B3848">
        <v>15.6</v>
      </c>
      <c r="C3848" t="s">
        <v>15</v>
      </c>
      <c r="D3848">
        <v>8.7599999999999997E-2</v>
      </c>
      <c r="E3848" t="s">
        <v>44</v>
      </c>
      <c r="F3848">
        <v>221.58</v>
      </c>
      <c r="G3848" t="s">
        <v>39</v>
      </c>
      <c r="H3848">
        <v>1987</v>
      </c>
      <c r="I3848" t="s">
        <v>40</v>
      </c>
      <c r="J3848" t="s">
        <v>27</v>
      </c>
      <c r="K3848" t="s">
        <v>20</v>
      </c>
      <c r="L3848">
        <v>5509.4949999999999</v>
      </c>
      <c r="M3848" t="s">
        <v>45</v>
      </c>
      <c r="N3848" t="s">
        <v>22</v>
      </c>
      <c r="O3848" t="str">
        <f t="shared" si="120"/>
        <v xml:space="preserve">Tier 3-Supermarket </v>
      </c>
      <c r="P3848" s="1">
        <f t="shared" si="121"/>
        <v>1.1511459048873321E-4</v>
      </c>
    </row>
    <row r="3849" spans="1:16" x14ac:dyDescent="0.3">
      <c r="A3849" t="s">
        <v>744</v>
      </c>
      <c r="B3849">
        <v>15.6</v>
      </c>
      <c r="C3849" t="s">
        <v>15</v>
      </c>
      <c r="D3849">
        <v>0.1726</v>
      </c>
      <c r="E3849" t="s">
        <v>33</v>
      </c>
      <c r="F3849">
        <v>114.852</v>
      </c>
      <c r="G3849" t="s">
        <v>54</v>
      </c>
      <c r="H3849">
        <v>1997</v>
      </c>
      <c r="I3849" t="s">
        <v>55</v>
      </c>
      <c r="J3849" t="s">
        <v>19</v>
      </c>
      <c r="K3849" t="s">
        <v>20</v>
      </c>
      <c r="L3849">
        <v>2163.1842000000001</v>
      </c>
      <c r="M3849" t="s">
        <v>21</v>
      </c>
      <c r="N3849" t="s">
        <v>57</v>
      </c>
      <c r="O3849" t="str">
        <f t="shared" si="120"/>
        <v xml:space="preserve">Tier 1-Supermarket </v>
      </c>
      <c r="P3849" s="1">
        <f t="shared" si="121"/>
        <v>4.5197257341135253E-5</v>
      </c>
    </row>
    <row r="3850" spans="1:16" x14ac:dyDescent="0.3">
      <c r="A3850" t="s">
        <v>1484</v>
      </c>
      <c r="B3850">
        <v>15.6</v>
      </c>
      <c r="C3850" t="s">
        <v>15</v>
      </c>
      <c r="D3850">
        <v>4.5100000000000001E-2</v>
      </c>
      <c r="E3850" t="s">
        <v>16</v>
      </c>
      <c r="F3850">
        <v>242.38499999999999</v>
      </c>
      <c r="G3850" t="s">
        <v>17</v>
      </c>
      <c r="H3850">
        <v>1999</v>
      </c>
      <c r="I3850" t="s">
        <v>18</v>
      </c>
      <c r="J3850" t="s">
        <v>19</v>
      </c>
      <c r="K3850" t="s">
        <v>20</v>
      </c>
      <c r="L3850">
        <v>2416.8539999999998</v>
      </c>
      <c r="M3850" t="s">
        <v>21</v>
      </c>
      <c r="N3850" t="s">
        <v>22</v>
      </c>
      <c r="O3850" t="str">
        <f t="shared" si="120"/>
        <v xml:space="preserve">Tier 1-Supermarket </v>
      </c>
      <c r="P3850" s="1">
        <f t="shared" si="121"/>
        <v>5.0497397398682966E-5</v>
      </c>
    </row>
    <row r="3851" spans="1:16" x14ac:dyDescent="0.3">
      <c r="A3851" t="s">
        <v>108</v>
      </c>
      <c r="B3851">
        <v>15.6</v>
      </c>
      <c r="C3851" t="s">
        <v>24</v>
      </c>
      <c r="D3851">
        <v>0.10589999999999999</v>
      </c>
      <c r="E3851" t="s">
        <v>44</v>
      </c>
      <c r="F3851">
        <v>172.67599999999999</v>
      </c>
      <c r="G3851" t="s">
        <v>51</v>
      </c>
      <c r="H3851">
        <v>2007</v>
      </c>
      <c r="J3851" t="s">
        <v>49</v>
      </c>
      <c r="K3851" t="s">
        <v>20</v>
      </c>
      <c r="L3851">
        <v>2920.1988000000001</v>
      </c>
      <c r="M3851" t="s">
        <v>45</v>
      </c>
      <c r="N3851" t="s">
        <v>57</v>
      </c>
      <c r="O3851" t="str">
        <f t="shared" si="120"/>
        <v xml:space="preserve">Tier 2-Supermarket </v>
      </c>
      <c r="P3851" s="1">
        <f t="shared" si="121"/>
        <v>6.10142107412186E-5</v>
      </c>
    </row>
    <row r="3852" spans="1:16" x14ac:dyDescent="0.3">
      <c r="A3852" t="s">
        <v>566</v>
      </c>
      <c r="B3852">
        <v>15.6</v>
      </c>
      <c r="C3852" t="s">
        <v>15</v>
      </c>
      <c r="D3852">
        <v>4.2200000000000001E-2</v>
      </c>
      <c r="E3852" t="s">
        <v>44</v>
      </c>
      <c r="F3852">
        <v>174.70500000000001</v>
      </c>
      <c r="G3852" t="s">
        <v>34</v>
      </c>
      <c r="H3852">
        <v>1998</v>
      </c>
      <c r="J3852" t="s">
        <v>27</v>
      </c>
      <c r="K3852" t="s">
        <v>35</v>
      </c>
      <c r="L3852">
        <v>175.1054</v>
      </c>
      <c r="M3852" t="s">
        <v>45</v>
      </c>
      <c r="N3852" t="s">
        <v>22</v>
      </c>
      <c r="O3852" t="str">
        <f t="shared" si="120"/>
        <v>Tier 3-Grocery Stor</v>
      </c>
      <c r="P3852" s="1">
        <f t="shared" si="121"/>
        <v>3.6586268638715208E-6</v>
      </c>
    </row>
    <row r="3853" spans="1:16" x14ac:dyDescent="0.3">
      <c r="A3853" t="s">
        <v>1042</v>
      </c>
      <c r="B3853">
        <v>15.6</v>
      </c>
      <c r="C3853" t="s">
        <v>15</v>
      </c>
      <c r="D3853">
        <v>0.1168</v>
      </c>
      <c r="E3853" t="s">
        <v>47</v>
      </c>
      <c r="F3853">
        <v>75.566999999999993</v>
      </c>
      <c r="G3853" t="s">
        <v>39</v>
      </c>
      <c r="H3853">
        <v>1987</v>
      </c>
      <c r="I3853" t="s">
        <v>40</v>
      </c>
      <c r="J3853" t="s">
        <v>27</v>
      </c>
      <c r="K3853" t="s">
        <v>20</v>
      </c>
      <c r="L3853">
        <v>1684.4739999999999</v>
      </c>
      <c r="M3853" t="s">
        <v>45</v>
      </c>
      <c r="N3853" t="s">
        <v>57</v>
      </c>
      <c r="O3853" t="str">
        <f t="shared" si="120"/>
        <v xml:space="preserve">Tier 3-Supermarket </v>
      </c>
      <c r="P3853" s="1">
        <f t="shared" si="121"/>
        <v>3.5195155762718429E-5</v>
      </c>
    </row>
    <row r="3854" spans="1:16" x14ac:dyDescent="0.3">
      <c r="A3854" t="s">
        <v>728</v>
      </c>
      <c r="B3854">
        <v>15.6</v>
      </c>
      <c r="C3854" t="s">
        <v>24</v>
      </c>
      <c r="D3854">
        <v>0</v>
      </c>
      <c r="E3854" t="s">
        <v>44</v>
      </c>
      <c r="F3854">
        <v>169.21299999999999</v>
      </c>
      <c r="G3854" t="s">
        <v>54</v>
      </c>
      <c r="H3854">
        <v>1997</v>
      </c>
      <c r="I3854" t="s">
        <v>55</v>
      </c>
      <c r="J3854" t="s">
        <v>19</v>
      </c>
      <c r="K3854" t="s">
        <v>20</v>
      </c>
      <c r="L3854">
        <v>3275.2080999999998</v>
      </c>
      <c r="M3854" t="s">
        <v>45</v>
      </c>
      <c r="N3854" t="s">
        <v>36</v>
      </c>
      <c r="O3854" t="str">
        <f t="shared" si="120"/>
        <v xml:space="preserve">Tier 1-Supermarket </v>
      </c>
      <c r="P3854" s="1">
        <f t="shared" si="121"/>
        <v>6.843172363290682E-5</v>
      </c>
    </row>
    <row r="3855" spans="1:16" x14ac:dyDescent="0.3">
      <c r="A3855" t="s">
        <v>744</v>
      </c>
      <c r="B3855">
        <v>15.6</v>
      </c>
      <c r="C3855" t="s">
        <v>15</v>
      </c>
      <c r="D3855">
        <v>0.17330000000000001</v>
      </c>
      <c r="E3855" t="s">
        <v>33</v>
      </c>
      <c r="F3855">
        <v>113.352</v>
      </c>
      <c r="G3855" t="s">
        <v>26</v>
      </c>
      <c r="H3855">
        <v>2009</v>
      </c>
      <c r="I3855" t="s">
        <v>18</v>
      </c>
      <c r="J3855" t="s">
        <v>27</v>
      </c>
      <c r="K3855" t="s">
        <v>28</v>
      </c>
      <c r="L3855">
        <v>1593.0293999999999</v>
      </c>
      <c r="M3855" t="s">
        <v>21</v>
      </c>
      <c r="N3855" t="s">
        <v>57</v>
      </c>
      <c r="O3855" t="str">
        <f t="shared" si="120"/>
        <v xml:space="preserve">Tier 3-Supermarket </v>
      </c>
      <c r="P3855" s="1">
        <f t="shared" si="121"/>
        <v>3.3284525535917967E-5</v>
      </c>
    </row>
    <row r="3856" spans="1:16" x14ac:dyDescent="0.3">
      <c r="A3856" t="s">
        <v>1580</v>
      </c>
      <c r="B3856">
        <v>15.6</v>
      </c>
      <c r="C3856" t="s">
        <v>24</v>
      </c>
      <c r="D3856">
        <v>3.5499999999999997E-2</v>
      </c>
      <c r="E3856" t="s">
        <v>44</v>
      </c>
      <c r="F3856">
        <v>112.452</v>
      </c>
      <c r="G3856" t="s">
        <v>39</v>
      </c>
      <c r="H3856">
        <v>1987</v>
      </c>
      <c r="I3856" t="s">
        <v>40</v>
      </c>
      <c r="J3856" t="s">
        <v>27</v>
      </c>
      <c r="K3856" t="s">
        <v>20</v>
      </c>
      <c r="L3856">
        <v>1789.4936</v>
      </c>
      <c r="M3856" t="s">
        <v>45</v>
      </c>
      <c r="N3856" t="s">
        <v>22</v>
      </c>
      <c r="O3856" t="str">
        <f t="shared" si="120"/>
        <v xml:space="preserve">Tier 3-Supermarket </v>
      </c>
      <c r="P3856" s="1">
        <f t="shared" si="121"/>
        <v>3.7389420073202525E-5</v>
      </c>
    </row>
    <row r="3857" spans="1:16" x14ac:dyDescent="0.3">
      <c r="A3857" t="s">
        <v>566</v>
      </c>
      <c r="B3857">
        <v>15.6</v>
      </c>
      <c r="C3857" t="s">
        <v>15</v>
      </c>
      <c r="D3857">
        <v>2.52E-2</v>
      </c>
      <c r="E3857" t="s">
        <v>44</v>
      </c>
      <c r="F3857">
        <v>176.80500000000001</v>
      </c>
      <c r="G3857" t="s">
        <v>65</v>
      </c>
      <c r="H3857">
        <v>2004</v>
      </c>
      <c r="I3857" t="s">
        <v>55</v>
      </c>
      <c r="J3857" t="s">
        <v>49</v>
      </c>
      <c r="K3857" t="s">
        <v>20</v>
      </c>
      <c r="L3857">
        <v>3366.2114999999999</v>
      </c>
      <c r="M3857" t="s">
        <v>45</v>
      </c>
      <c r="N3857" t="s">
        <v>22</v>
      </c>
      <c r="O3857" t="str">
        <f t="shared" si="120"/>
        <v xml:space="preserve">Tier 2-Supermarket </v>
      </c>
      <c r="P3857" s="1">
        <f t="shared" si="121"/>
        <v>7.0333135490814375E-5</v>
      </c>
    </row>
    <row r="3858" spans="1:16" x14ac:dyDescent="0.3">
      <c r="A3858" t="s">
        <v>1178</v>
      </c>
      <c r="B3858">
        <v>15.6</v>
      </c>
      <c r="C3858" t="s">
        <v>15</v>
      </c>
      <c r="D3858">
        <v>0.1431</v>
      </c>
      <c r="E3858" t="s">
        <v>61</v>
      </c>
      <c r="F3858">
        <v>126.499</v>
      </c>
      <c r="G3858" t="s">
        <v>65</v>
      </c>
      <c r="H3858">
        <v>2004</v>
      </c>
      <c r="I3858" t="s">
        <v>55</v>
      </c>
      <c r="J3858" t="s">
        <v>49</v>
      </c>
      <c r="K3858" t="s">
        <v>20</v>
      </c>
      <c r="L3858">
        <v>2170.0895</v>
      </c>
      <c r="M3858" t="s">
        <v>45</v>
      </c>
      <c r="N3858" t="s">
        <v>57</v>
      </c>
      <c r="O3858" t="str">
        <f t="shared" si="120"/>
        <v xml:space="preserve">Tier 2-Supermarket </v>
      </c>
      <c r="P3858" s="1">
        <f t="shared" si="121"/>
        <v>4.5341535679113933E-5</v>
      </c>
    </row>
    <row r="3859" spans="1:16" x14ac:dyDescent="0.3">
      <c r="A3859" t="s">
        <v>429</v>
      </c>
      <c r="B3859">
        <v>15.6</v>
      </c>
      <c r="C3859" t="s">
        <v>15</v>
      </c>
      <c r="D3859">
        <v>6.7100000000000007E-2</v>
      </c>
      <c r="E3859" t="s">
        <v>161</v>
      </c>
      <c r="F3859">
        <v>186.59200000000001</v>
      </c>
      <c r="G3859" t="s">
        <v>51</v>
      </c>
      <c r="H3859">
        <v>2007</v>
      </c>
      <c r="J3859" t="s">
        <v>49</v>
      </c>
      <c r="K3859" t="s">
        <v>20</v>
      </c>
      <c r="L3859">
        <v>2622.5722000000001</v>
      </c>
      <c r="M3859" t="s">
        <v>45</v>
      </c>
      <c r="N3859" t="s">
        <v>22</v>
      </c>
      <c r="O3859" t="str">
        <f t="shared" si="120"/>
        <v xml:space="preserve">Tier 2-Supermarket </v>
      </c>
      <c r="P3859" s="1">
        <f t="shared" si="121"/>
        <v>5.4795643671540885E-5</v>
      </c>
    </row>
    <row r="3860" spans="1:16" x14ac:dyDescent="0.3">
      <c r="A3860" t="s">
        <v>1580</v>
      </c>
      <c r="B3860">
        <v>15.6</v>
      </c>
      <c r="C3860" t="s">
        <v>24</v>
      </c>
      <c r="D3860">
        <v>5.9400000000000001E-2</v>
      </c>
      <c r="E3860" t="s">
        <v>44</v>
      </c>
      <c r="F3860">
        <v>112.05200000000001</v>
      </c>
      <c r="G3860" t="s">
        <v>34</v>
      </c>
      <c r="H3860">
        <v>1998</v>
      </c>
      <c r="J3860" t="s">
        <v>27</v>
      </c>
      <c r="K3860" t="s">
        <v>35</v>
      </c>
      <c r="L3860">
        <v>210.994</v>
      </c>
      <c r="M3860" t="s">
        <v>45</v>
      </c>
      <c r="N3860" t="s">
        <v>22</v>
      </c>
      <c r="O3860" t="str">
        <f t="shared" si="120"/>
        <v>Tier 3-Grocery Stor</v>
      </c>
      <c r="P3860" s="1">
        <f t="shared" si="121"/>
        <v>4.4084780738669837E-6</v>
      </c>
    </row>
    <row r="3861" spans="1:16" x14ac:dyDescent="0.3">
      <c r="A3861" t="s">
        <v>429</v>
      </c>
      <c r="B3861">
        <v>15.6</v>
      </c>
      <c r="C3861" t="s">
        <v>15</v>
      </c>
      <c r="D3861">
        <v>6.7000000000000004E-2</v>
      </c>
      <c r="E3861" t="s">
        <v>161</v>
      </c>
      <c r="F3861">
        <v>184.09200000000001</v>
      </c>
      <c r="G3861" t="s">
        <v>26</v>
      </c>
      <c r="H3861">
        <v>2009</v>
      </c>
      <c r="I3861" t="s">
        <v>18</v>
      </c>
      <c r="J3861" t="s">
        <v>27</v>
      </c>
      <c r="K3861" t="s">
        <v>28</v>
      </c>
      <c r="L3861">
        <v>2494.9106000000002</v>
      </c>
      <c r="M3861" t="s">
        <v>45</v>
      </c>
      <c r="N3861" t="s">
        <v>22</v>
      </c>
      <c r="O3861" t="str">
        <f t="shared" si="120"/>
        <v xml:space="preserve">Tier 3-Supermarket </v>
      </c>
      <c r="P3861" s="1">
        <f t="shared" si="121"/>
        <v>5.212830069271316E-5</v>
      </c>
    </row>
    <row r="3862" spans="1:16" x14ac:dyDescent="0.3">
      <c r="A3862" t="s">
        <v>1042</v>
      </c>
      <c r="B3862">
        <v>15.6</v>
      </c>
      <c r="C3862" t="s">
        <v>15</v>
      </c>
      <c r="D3862">
        <v>0.1174</v>
      </c>
      <c r="E3862" t="s">
        <v>47</v>
      </c>
      <c r="F3862">
        <v>75.566999999999993</v>
      </c>
      <c r="G3862" t="s">
        <v>26</v>
      </c>
      <c r="H3862">
        <v>2009</v>
      </c>
      <c r="I3862" t="s">
        <v>18</v>
      </c>
      <c r="J3862" t="s">
        <v>27</v>
      </c>
      <c r="K3862" t="s">
        <v>28</v>
      </c>
      <c r="L3862">
        <v>925.93200000000002</v>
      </c>
      <c r="M3862" t="s">
        <v>45</v>
      </c>
      <c r="N3862" t="s">
        <v>57</v>
      </c>
      <c r="O3862" t="str">
        <f t="shared" si="120"/>
        <v xml:space="preserve">Tier 3-Supermarket </v>
      </c>
      <c r="P3862" s="1">
        <f t="shared" si="121"/>
        <v>1.9346289088276461E-5</v>
      </c>
    </row>
    <row r="3863" spans="1:16" x14ac:dyDescent="0.3">
      <c r="A3863" t="s">
        <v>1010</v>
      </c>
      <c r="B3863">
        <v>15.6</v>
      </c>
      <c r="C3863" t="s">
        <v>15</v>
      </c>
      <c r="D3863">
        <v>3.7699999999999997E-2</v>
      </c>
      <c r="E3863" t="s">
        <v>44</v>
      </c>
      <c r="F3863">
        <v>126.47</v>
      </c>
      <c r="G3863" t="s">
        <v>54</v>
      </c>
      <c r="H3863">
        <v>1997</v>
      </c>
      <c r="I3863" t="s">
        <v>55</v>
      </c>
      <c r="J3863" t="s">
        <v>19</v>
      </c>
      <c r="K3863" t="s">
        <v>20</v>
      </c>
      <c r="L3863">
        <v>2029.5179000000001</v>
      </c>
      <c r="M3863" t="s">
        <v>45</v>
      </c>
      <c r="N3863" t="s">
        <v>22</v>
      </c>
      <c r="O3863" t="str">
        <f t="shared" si="120"/>
        <v xml:space="preserve">Tier 1-Supermarket </v>
      </c>
      <c r="P3863" s="1">
        <f t="shared" si="121"/>
        <v>4.2404453030278421E-5</v>
      </c>
    </row>
    <row r="3864" spans="1:16" x14ac:dyDescent="0.3">
      <c r="A3864" t="s">
        <v>429</v>
      </c>
      <c r="B3864">
        <v>15.6</v>
      </c>
      <c r="C3864" t="s">
        <v>15</v>
      </c>
      <c r="D3864">
        <v>6.6900000000000001E-2</v>
      </c>
      <c r="E3864" t="s">
        <v>161</v>
      </c>
      <c r="F3864">
        <v>185.792</v>
      </c>
      <c r="G3864" t="s">
        <v>48</v>
      </c>
      <c r="H3864">
        <v>2002</v>
      </c>
      <c r="J3864" t="s">
        <v>49</v>
      </c>
      <c r="K3864" t="s">
        <v>20</v>
      </c>
      <c r="L3864">
        <v>2786.2375999999999</v>
      </c>
      <c r="M3864" t="s">
        <v>45</v>
      </c>
      <c r="N3864" t="s">
        <v>22</v>
      </c>
      <c r="O3864" t="str">
        <f t="shared" si="120"/>
        <v xml:space="preserve">Tier 2-Supermarket </v>
      </c>
      <c r="P3864" s="1">
        <f t="shared" si="121"/>
        <v>5.8215244832477538E-5</v>
      </c>
    </row>
    <row r="3865" spans="1:16" x14ac:dyDescent="0.3">
      <c r="A3865" t="s">
        <v>1454</v>
      </c>
      <c r="B3865">
        <v>15.6</v>
      </c>
      <c r="C3865" t="s">
        <v>24</v>
      </c>
      <c r="D3865">
        <v>9.9299999999999999E-2</v>
      </c>
      <c r="E3865" t="s">
        <v>16</v>
      </c>
      <c r="F3865">
        <v>60.518999999999998</v>
      </c>
      <c r="G3865" t="s">
        <v>17</v>
      </c>
      <c r="H3865">
        <v>1999</v>
      </c>
      <c r="I3865" t="s">
        <v>18</v>
      </c>
      <c r="J3865" t="s">
        <v>19</v>
      </c>
      <c r="K3865" t="s">
        <v>20</v>
      </c>
      <c r="L3865">
        <v>782.63760000000002</v>
      </c>
      <c r="M3865" t="s">
        <v>21</v>
      </c>
      <c r="N3865" t="s">
        <v>22</v>
      </c>
      <c r="O3865" t="str">
        <f t="shared" si="120"/>
        <v xml:space="preserve">Tier 1-Supermarket </v>
      </c>
      <c r="P3865" s="1">
        <f t="shared" si="121"/>
        <v>1.635231665063404E-5</v>
      </c>
    </row>
    <row r="3866" spans="1:16" x14ac:dyDescent="0.3">
      <c r="A3866" t="s">
        <v>566</v>
      </c>
      <c r="B3866">
        <v>15.6</v>
      </c>
      <c r="C3866" t="s">
        <v>15</v>
      </c>
      <c r="D3866">
        <v>2.53E-2</v>
      </c>
      <c r="E3866" t="s">
        <v>44</v>
      </c>
      <c r="F3866">
        <v>176.80500000000001</v>
      </c>
      <c r="G3866" t="s">
        <v>26</v>
      </c>
      <c r="H3866">
        <v>2009</v>
      </c>
      <c r="I3866" t="s">
        <v>18</v>
      </c>
      <c r="J3866" t="s">
        <v>27</v>
      </c>
      <c r="K3866" t="s">
        <v>28</v>
      </c>
      <c r="L3866">
        <v>2474.0257000000001</v>
      </c>
      <c r="M3866" t="s">
        <v>45</v>
      </c>
      <c r="N3866" t="s">
        <v>22</v>
      </c>
      <c r="O3866" t="str">
        <f t="shared" si="120"/>
        <v xml:space="preserve">Tier 3-Supermarket </v>
      </c>
      <c r="P3866" s="1">
        <f t="shared" si="121"/>
        <v>5.1691934617256489E-5</v>
      </c>
    </row>
    <row r="3867" spans="1:16" x14ac:dyDescent="0.3">
      <c r="A3867" t="s">
        <v>1580</v>
      </c>
      <c r="B3867">
        <v>15.6</v>
      </c>
      <c r="C3867" t="s">
        <v>24</v>
      </c>
      <c r="D3867">
        <v>3.5499999999999997E-2</v>
      </c>
      <c r="E3867" t="s">
        <v>44</v>
      </c>
      <c r="F3867">
        <v>115.752</v>
      </c>
      <c r="G3867" t="s">
        <v>65</v>
      </c>
      <c r="H3867">
        <v>2004</v>
      </c>
      <c r="I3867" t="s">
        <v>55</v>
      </c>
      <c r="J3867" t="s">
        <v>49</v>
      </c>
      <c r="K3867" t="s">
        <v>20</v>
      </c>
      <c r="L3867">
        <v>2009.8197</v>
      </c>
      <c r="M3867" t="s">
        <v>45</v>
      </c>
      <c r="N3867" t="s">
        <v>22</v>
      </c>
      <c r="O3867" t="str">
        <f t="shared" si="120"/>
        <v xml:space="preserve">Tier 2-Supermarket </v>
      </c>
      <c r="P3867" s="1">
        <f t="shared" si="121"/>
        <v>4.1992881692730213E-5</v>
      </c>
    </row>
    <row r="3868" spans="1:16" x14ac:dyDescent="0.3">
      <c r="A3868" t="s">
        <v>429</v>
      </c>
      <c r="B3868">
        <v>15.6</v>
      </c>
      <c r="C3868" t="s">
        <v>15</v>
      </c>
      <c r="D3868">
        <v>6.6699999999999995E-2</v>
      </c>
      <c r="E3868" t="s">
        <v>161</v>
      </c>
      <c r="F3868">
        <v>184.292</v>
      </c>
      <c r="G3868" t="s">
        <v>65</v>
      </c>
      <c r="H3868">
        <v>2004</v>
      </c>
      <c r="I3868" t="s">
        <v>55</v>
      </c>
      <c r="J3868" t="s">
        <v>49</v>
      </c>
      <c r="K3868" t="s">
        <v>20</v>
      </c>
      <c r="L3868">
        <v>3029.6619000000001</v>
      </c>
      <c r="M3868" t="s">
        <v>45</v>
      </c>
      <c r="N3868" t="s">
        <v>22</v>
      </c>
      <c r="O3868" t="str">
        <f t="shared" si="120"/>
        <v xml:space="preserve">Tier 2-Supermarket </v>
      </c>
      <c r="P3868" s="1">
        <f t="shared" si="121"/>
        <v>6.3301316897069047E-5</v>
      </c>
    </row>
    <row r="3869" spans="1:16" x14ac:dyDescent="0.3">
      <c r="A3869" t="s">
        <v>1454</v>
      </c>
      <c r="B3869">
        <v>15.6</v>
      </c>
      <c r="C3869" t="s">
        <v>24</v>
      </c>
      <c r="D3869">
        <v>9.9099999999999994E-2</v>
      </c>
      <c r="E3869" t="s">
        <v>16</v>
      </c>
      <c r="F3869">
        <v>63.018999999999998</v>
      </c>
      <c r="G3869" t="s">
        <v>65</v>
      </c>
      <c r="H3869">
        <v>2004</v>
      </c>
      <c r="I3869" t="s">
        <v>55</v>
      </c>
      <c r="J3869" t="s">
        <v>49</v>
      </c>
      <c r="K3869" t="s">
        <v>20</v>
      </c>
      <c r="L3869">
        <v>873.24940000000004</v>
      </c>
      <c r="M3869" t="s">
        <v>21</v>
      </c>
      <c r="N3869" t="s">
        <v>22</v>
      </c>
      <c r="O3869" t="str">
        <f t="shared" si="120"/>
        <v xml:space="preserve">Tier 2-Supermarket </v>
      </c>
      <c r="P3869" s="1">
        <f t="shared" si="121"/>
        <v>1.824554647486421E-5</v>
      </c>
    </row>
    <row r="3870" spans="1:16" x14ac:dyDescent="0.3">
      <c r="A3870" t="s">
        <v>1068</v>
      </c>
      <c r="B3870">
        <v>15.6</v>
      </c>
      <c r="C3870" t="s">
        <v>15</v>
      </c>
      <c r="D3870">
        <v>8.7900000000000006E-2</v>
      </c>
      <c r="E3870" t="s">
        <v>44</v>
      </c>
      <c r="F3870">
        <v>218.38</v>
      </c>
      <c r="G3870" t="s">
        <v>48</v>
      </c>
      <c r="H3870">
        <v>2002</v>
      </c>
      <c r="J3870" t="s">
        <v>49</v>
      </c>
      <c r="K3870" t="s">
        <v>20</v>
      </c>
      <c r="L3870">
        <v>3140.2381</v>
      </c>
      <c r="M3870" t="s">
        <v>45</v>
      </c>
      <c r="N3870" t="s">
        <v>22</v>
      </c>
      <c r="O3870" t="str">
        <f t="shared" si="120"/>
        <v xml:space="preserve">Tier 2-Supermarket </v>
      </c>
      <c r="P3870" s="1">
        <f t="shared" si="121"/>
        <v>6.5611680003088783E-5</v>
      </c>
    </row>
    <row r="3871" spans="1:16" x14ac:dyDescent="0.3">
      <c r="A3871" t="s">
        <v>1580</v>
      </c>
      <c r="B3871">
        <v>15.6</v>
      </c>
      <c r="C3871" t="s">
        <v>24</v>
      </c>
      <c r="D3871">
        <v>3.56E-2</v>
      </c>
      <c r="E3871" t="s">
        <v>44</v>
      </c>
      <c r="F3871">
        <v>112.652</v>
      </c>
      <c r="G3871" t="s">
        <v>48</v>
      </c>
      <c r="H3871">
        <v>2002</v>
      </c>
      <c r="J3871" t="s">
        <v>49</v>
      </c>
      <c r="K3871" t="s">
        <v>20</v>
      </c>
      <c r="L3871">
        <v>1532.5112999999999</v>
      </c>
      <c r="M3871" t="s">
        <v>45</v>
      </c>
      <c r="N3871" t="s">
        <v>22</v>
      </c>
      <c r="O3871" t="str">
        <f t="shared" si="120"/>
        <v xml:space="preserve">Tier 2-Supermarket </v>
      </c>
      <c r="P3871" s="1">
        <f t="shared" si="121"/>
        <v>3.2020069120464975E-5</v>
      </c>
    </row>
    <row r="3872" spans="1:16" x14ac:dyDescent="0.3">
      <c r="A3872" t="s">
        <v>1580</v>
      </c>
      <c r="B3872">
        <v>15.6</v>
      </c>
      <c r="C3872" t="s">
        <v>24</v>
      </c>
      <c r="D3872">
        <v>3.5700000000000003E-2</v>
      </c>
      <c r="E3872" t="s">
        <v>44</v>
      </c>
      <c r="F3872">
        <v>112.952</v>
      </c>
      <c r="G3872" t="s">
        <v>51</v>
      </c>
      <c r="H3872">
        <v>2007</v>
      </c>
      <c r="J3872" t="s">
        <v>49</v>
      </c>
      <c r="K3872" t="s">
        <v>20</v>
      </c>
      <c r="L3872">
        <v>1815.193</v>
      </c>
      <c r="M3872" t="s">
        <v>45</v>
      </c>
      <c r="N3872" t="s">
        <v>22</v>
      </c>
      <c r="O3872" t="str">
        <f t="shared" si="120"/>
        <v xml:space="preserve">Tier 2-Supermarket </v>
      </c>
      <c r="P3872" s="1">
        <f t="shared" si="121"/>
        <v>3.7926379614286812E-5</v>
      </c>
    </row>
    <row r="3873" spans="1:16" x14ac:dyDescent="0.3">
      <c r="A3873" t="s">
        <v>566</v>
      </c>
      <c r="B3873">
        <v>15.6</v>
      </c>
      <c r="C3873" t="s">
        <v>15</v>
      </c>
      <c r="D3873">
        <v>2.52E-2</v>
      </c>
      <c r="E3873" t="s">
        <v>44</v>
      </c>
      <c r="F3873">
        <v>173.70500000000001</v>
      </c>
      <c r="G3873" t="s">
        <v>39</v>
      </c>
      <c r="H3873">
        <v>1987</v>
      </c>
      <c r="I3873" t="s">
        <v>40</v>
      </c>
      <c r="J3873" t="s">
        <v>27</v>
      </c>
      <c r="K3873" t="s">
        <v>20</v>
      </c>
      <c r="L3873">
        <v>2951.4598999999998</v>
      </c>
      <c r="M3873" t="s">
        <v>45</v>
      </c>
      <c r="N3873" t="s">
        <v>22</v>
      </c>
      <c r="O3873" t="str">
        <f t="shared" si="120"/>
        <v xml:space="preserve">Tier 3-Supermarket </v>
      </c>
      <c r="P3873" s="1">
        <f t="shared" si="121"/>
        <v>6.1667375636499801E-5</v>
      </c>
    </row>
    <row r="3874" spans="1:16" x14ac:dyDescent="0.3">
      <c r="A3874" t="s">
        <v>1178</v>
      </c>
      <c r="B3874">
        <v>15.6</v>
      </c>
      <c r="C3874" t="s">
        <v>15</v>
      </c>
      <c r="D3874">
        <v>0.14330000000000001</v>
      </c>
      <c r="E3874" t="s">
        <v>61</v>
      </c>
      <c r="F3874">
        <v>129.79900000000001</v>
      </c>
      <c r="G3874" t="s">
        <v>17</v>
      </c>
      <c r="H3874">
        <v>1999</v>
      </c>
      <c r="I3874" t="s">
        <v>18</v>
      </c>
      <c r="J3874" t="s">
        <v>19</v>
      </c>
      <c r="K3874" t="s">
        <v>20</v>
      </c>
      <c r="L3874">
        <v>1930.4735000000001</v>
      </c>
      <c r="M3874" t="s">
        <v>45</v>
      </c>
      <c r="N3874" t="s">
        <v>57</v>
      </c>
      <c r="O3874" t="str">
        <f t="shared" si="120"/>
        <v xml:space="preserve">Tier 1-Supermarket </v>
      </c>
      <c r="P3874" s="1">
        <f t="shared" si="121"/>
        <v>4.0335033683096459E-5</v>
      </c>
    </row>
    <row r="3875" spans="1:16" x14ac:dyDescent="0.3">
      <c r="A3875" t="s">
        <v>862</v>
      </c>
      <c r="B3875">
        <v>15.6</v>
      </c>
      <c r="C3875" t="s">
        <v>15</v>
      </c>
      <c r="D3875">
        <v>8.1199999999999994E-2</v>
      </c>
      <c r="E3875" t="s">
        <v>42</v>
      </c>
      <c r="F3875">
        <v>109.854</v>
      </c>
      <c r="G3875" t="s">
        <v>17</v>
      </c>
      <c r="H3875">
        <v>1999</v>
      </c>
      <c r="I3875" t="s">
        <v>18</v>
      </c>
      <c r="J3875" t="s">
        <v>19</v>
      </c>
      <c r="K3875" t="s">
        <v>20</v>
      </c>
      <c r="L3875">
        <v>1643.0702000000001</v>
      </c>
      <c r="M3875" t="s">
        <v>21</v>
      </c>
      <c r="N3875" t="s">
        <v>22</v>
      </c>
      <c r="O3875" t="str">
        <f t="shared" si="120"/>
        <v xml:space="preserve">Tier 1-Supermarket </v>
      </c>
      <c r="P3875" s="1">
        <f t="shared" si="121"/>
        <v>3.4330070762790597E-5</v>
      </c>
    </row>
    <row r="3876" spans="1:16" x14ac:dyDescent="0.3">
      <c r="A3876" t="s">
        <v>1068</v>
      </c>
      <c r="B3876">
        <v>15.6</v>
      </c>
      <c r="C3876" t="s">
        <v>15</v>
      </c>
      <c r="D3876">
        <v>8.7900000000000006E-2</v>
      </c>
      <c r="E3876" t="s">
        <v>44</v>
      </c>
      <c r="F3876">
        <v>220.78</v>
      </c>
      <c r="G3876" t="s">
        <v>17</v>
      </c>
      <c r="H3876">
        <v>1999</v>
      </c>
      <c r="I3876" t="s">
        <v>18</v>
      </c>
      <c r="J3876" t="s">
        <v>19</v>
      </c>
      <c r="K3876" t="s">
        <v>20</v>
      </c>
      <c r="L3876">
        <v>3365.3561</v>
      </c>
      <c r="M3876" t="s">
        <v>45</v>
      </c>
      <c r="N3876" t="s">
        <v>22</v>
      </c>
      <c r="O3876" t="str">
        <f t="shared" si="120"/>
        <v xml:space="preserve">Tier 1-Supermarket </v>
      </c>
      <c r="P3876" s="1">
        <f t="shared" si="121"/>
        <v>7.0315262887117653E-5</v>
      </c>
    </row>
    <row r="3877" spans="1:16" x14ac:dyDescent="0.3">
      <c r="A3877" t="s">
        <v>566</v>
      </c>
      <c r="B3877">
        <v>15.6</v>
      </c>
      <c r="C3877" t="s">
        <v>15</v>
      </c>
      <c r="D3877">
        <v>2.52E-2</v>
      </c>
      <c r="E3877" t="s">
        <v>44</v>
      </c>
      <c r="F3877">
        <v>176.20500000000001</v>
      </c>
      <c r="G3877" t="s">
        <v>17</v>
      </c>
      <c r="H3877">
        <v>1999</v>
      </c>
      <c r="I3877" t="s">
        <v>18</v>
      </c>
      <c r="J3877" t="s">
        <v>19</v>
      </c>
      <c r="K3877" t="s">
        <v>20</v>
      </c>
      <c r="L3877">
        <v>3105.0111999999999</v>
      </c>
      <c r="M3877" t="s">
        <v>45</v>
      </c>
      <c r="N3877" t="s">
        <v>22</v>
      </c>
      <c r="O3877" t="str">
        <f t="shared" si="120"/>
        <v xml:space="preserve">Tier 1-Supermarket </v>
      </c>
      <c r="P3877" s="1">
        <f t="shared" si="121"/>
        <v>6.4875654257047171E-5</v>
      </c>
    </row>
    <row r="3878" spans="1:16" x14ac:dyDescent="0.3">
      <c r="A3878" t="s">
        <v>429</v>
      </c>
      <c r="B3878">
        <v>15.6</v>
      </c>
      <c r="C3878" t="s">
        <v>15</v>
      </c>
      <c r="D3878">
        <v>6.6699999999999995E-2</v>
      </c>
      <c r="E3878" t="s">
        <v>161</v>
      </c>
      <c r="F3878">
        <v>185.292</v>
      </c>
      <c r="G3878" t="s">
        <v>39</v>
      </c>
      <c r="H3878">
        <v>1987</v>
      </c>
      <c r="I3878" t="s">
        <v>40</v>
      </c>
      <c r="J3878" t="s">
        <v>27</v>
      </c>
      <c r="K3878" t="s">
        <v>20</v>
      </c>
      <c r="L3878">
        <v>2604.1347999999998</v>
      </c>
      <c r="M3878" t="s">
        <v>45</v>
      </c>
      <c r="N3878" t="s">
        <v>22</v>
      </c>
      <c r="O3878" t="str">
        <f t="shared" si="120"/>
        <v xml:space="preserve">Tier 3-Supermarket </v>
      </c>
      <c r="P3878" s="1">
        <f t="shared" si="121"/>
        <v>5.4410415306567872E-5</v>
      </c>
    </row>
    <row r="3879" spans="1:16" x14ac:dyDescent="0.3">
      <c r="A3879" t="s">
        <v>566</v>
      </c>
      <c r="B3879">
        <v>15.6</v>
      </c>
      <c r="C3879" t="s">
        <v>15</v>
      </c>
      <c r="D3879">
        <v>0</v>
      </c>
      <c r="E3879" t="s">
        <v>44</v>
      </c>
      <c r="F3879">
        <v>176.005</v>
      </c>
      <c r="G3879" t="s">
        <v>48</v>
      </c>
      <c r="H3879">
        <v>2002</v>
      </c>
      <c r="J3879" t="s">
        <v>49</v>
      </c>
      <c r="K3879" t="s">
        <v>20</v>
      </c>
      <c r="L3879">
        <v>2827.6788000000001</v>
      </c>
      <c r="M3879" t="s">
        <v>45</v>
      </c>
      <c r="N3879" t="s">
        <v>36</v>
      </c>
      <c r="O3879" t="str">
        <f t="shared" si="120"/>
        <v xml:space="preserve">Tier 2-Supermarket </v>
      </c>
      <c r="P3879" s="1">
        <f t="shared" si="121"/>
        <v>5.9081111262588056E-5</v>
      </c>
    </row>
    <row r="3880" spans="1:16" x14ac:dyDescent="0.3">
      <c r="A3880" t="s">
        <v>1484</v>
      </c>
      <c r="B3880">
        <v>15.6</v>
      </c>
      <c r="C3880" t="s">
        <v>15</v>
      </c>
      <c r="D3880">
        <v>4.4900000000000002E-2</v>
      </c>
      <c r="E3880" t="s">
        <v>16</v>
      </c>
      <c r="F3880">
        <v>240.38499999999999</v>
      </c>
      <c r="G3880" t="s">
        <v>39</v>
      </c>
      <c r="H3880">
        <v>1987</v>
      </c>
      <c r="I3880" t="s">
        <v>40</v>
      </c>
      <c r="J3880" t="s">
        <v>27</v>
      </c>
      <c r="K3880" t="s">
        <v>20</v>
      </c>
      <c r="L3880">
        <v>3500.6556999999998</v>
      </c>
      <c r="M3880" t="s">
        <v>21</v>
      </c>
      <c r="N3880" t="s">
        <v>22</v>
      </c>
      <c r="O3880" t="str">
        <f t="shared" si="120"/>
        <v xml:space="preserve">Tier 3-Supermarket </v>
      </c>
      <c r="P3880" s="1">
        <f t="shared" si="121"/>
        <v>7.314219313159367E-5</v>
      </c>
    </row>
    <row r="3881" spans="1:16" x14ac:dyDescent="0.3">
      <c r="A3881" t="s">
        <v>1484</v>
      </c>
      <c r="B3881">
        <v>15.6</v>
      </c>
      <c r="C3881" t="s">
        <v>15</v>
      </c>
      <c r="D3881">
        <v>4.4999999999999998E-2</v>
      </c>
      <c r="E3881" t="s">
        <v>16</v>
      </c>
      <c r="F3881">
        <v>243.08500000000001</v>
      </c>
      <c r="G3881" t="s">
        <v>65</v>
      </c>
      <c r="H3881">
        <v>2004</v>
      </c>
      <c r="I3881" t="s">
        <v>55</v>
      </c>
      <c r="J3881" t="s">
        <v>49</v>
      </c>
      <c r="K3881" t="s">
        <v>20</v>
      </c>
      <c r="L3881">
        <v>4087.3996000000002</v>
      </c>
      <c r="M3881" t="s">
        <v>21</v>
      </c>
      <c r="N3881" t="s">
        <v>22</v>
      </c>
      <c r="O3881" t="str">
        <f t="shared" si="120"/>
        <v xml:space="preserve">Tier 2-Supermarket </v>
      </c>
      <c r="P3881" s="1">
        <f t="shared" si="121"/>
        <v>8.5401535189307183E-5</v>
      </c>
    </row>
    <row r="3882" spans="1:16" x14ac:dyDescent="0.3">
      <c r="A3882" t="s">
        <v>1068</v>
      </c>
      <c r="B3882">
        <v>15.6</v>
      </c>
      <c r="C3882" t="s">
        <v>15</v>
      </c>
      <c r="D3882">
        <v>8.77E-2</v>
      </c>
      <c r="E3882" t="s">
        <v>44</v>
      </c>
      <c r="F3882">
        <v>220.08</v>
      </c>
      <c r="G3882" t="s">
        <v>65</v>
      </c>
      <c r="H3882">
        <v>2004</v>
      </c>
      <c r="I3882" t="s">
        <v>55</v>
      </c>
      <c r="J3882" t="s">
        <v>49</v>
      </c>
      <c r="K3882" t="s">
        <v>20</v>
      </c>
      <c r="L3882">
        <v>3309.8721999999998</v>
      </c>
      <c r="M3882" t="s">
        <v>45</v>
      </c>
      <c r="N3882" t="s">
        <v>22</v>
      </c>
      <c r="O3882" t="str">
        <f t="shared" si="120"/>
        <v xml:space="preserve">Tier 2-Supermarket </v>
      </c>
      <c r="P3882" s="1">
        <f t="shared" si="121"/>
        <v>6.9155990317269092E-5</v>
      </c>
    </row>
    <row r="3883" spans="1:16" x14ac:dyDescent="0.3">
      <c r="A3883" t="s">
        <v>728</v>
      </c>
      <c r="B3883">
        <v>15.6</v>
      </c>
      <c r="C3883" t="s">
        <v>24</v>
      </c>
      <c r="D3883">
        <v>4.5900000000000003E-2</v>
      </c>
      <c r="E3883" t="s">
        <v>44</v>
      </c>
      <c r="F3883">
        <v>170.41300000000001</v>
      </c>
      <c r="G3883" t="s">
        <v>48</v>
      </c>
      <c r="H3883">
        <v>2002</v>
      </c>
      <c r="J3883" t="s">
        <v>49</v>
      </c>
      <c r="K3883" t="s">
        <v>20</v>
      </c>
      <c r="L3883">
        <v>2357.1174999999998</v>
      </c>
      <c r="M3883" t="s">
        <v>45</v>
      </c>
      <c r="N3883" t="s">
        <v>22</v>
      </c>
      <c r="O3883" t="str">
        <f t="shared" si="120"/>
        <v xml:space="preserve">Tier 2-Supermarket </v>
      </c>
      <c r="P3883" s="1">
        <f t="shared" si="121"/>
        <v>4.9249271620416496E-5</v>
      </c>
    </row>
    <row r="3884" spans="1:16" x14ac:dyDescent="0.3">
      <c r="A3884" t="s">
        <v>1484</v>
      </c>
      <c r="B3884">
        <v>15.6</v>
      </c>
      <c r="C3884" t="s">
        <v>15</v>
      </c>
      <c r="D3884">
        <v>4.4999999999999998E-2</v>
      </c>
      <c r="E3884" t="s">
        <v>16</v>
      </c>
      <c r="F3884">
        <v>242.48500000000001</v>
      </c>
      <c r="G3884" t="s">
        <v>54</v>
      </c>
      <c r="H3884">
        <v>1997</v>
      </c>
      <c r="I3884" t="s">
        <v>55</v>
      </c>
      <c r="J3884" t="s">
        <v>19</v>
      </c>
      <c r="K3884" t="s">
        <v>20</v>
      </c>
      <c r="L3884">
        <v>3588.8384999999998</v>
      </c>
      <c r="M3884" t="s">
        <v>21</v>
      </c>
      <c r="N3884" t="s">
        <v>22</v>
      </c>
      <c r="O3884" t="str">
        <f t="shared" si="120"/>
        <v xml:space="preserve">Tier 1-Supermarket </v>
      </c>
      <c r="P3884" s="1">
        <f t="shared" si="121"/>
        <v>7.4984671781660491E-5</v>
      </c>
    </row>
    <row r="3885" spans="1:16" x14ac:dyDescent="0.3">
      <c r="A3885" t="s">
        <v>862</v>
      </c>
      <c r="B3885">
        <v>15.6</v>
      </c>
      <c r="C3885" t="s">
        <v>15</v>
      </c>
      <c r="D3885">
        <v>8.1100000000000005E-2</v>
      </c>
      <c r="E3885" t="s">
        <v>42</v>
      </c>
      <c r="F3885">
        <v>110.054</v>
      </c>
      <c r="G3885" t="s">
        <v>65</v>
      </c>
      <c r="H3885">
        <v>2004</v>
      </c>
      <c r="I3885" t="s">
        <v>55</v>
      </c>
      <c r="J3885" t="s">
        <v>49</v>
      </c>
      <c r="K3885" t="s">
        <v>20</v>
      </c>
      <c r="L3885">
        <v>1533.9697000000001</v>
      </c>
      <c r="M3885" t="s">
        <v>21</v>
      </c>
      <c r="N3885" t="s">
        <v>22</v>
      </c>
      <c r="O3885" t="str">
        <f t="shared" si="120"/>
        <v xml:space="preserve">Tier 2-Supermarket </v>
      </c>
      <c r="P3885" s="1">
        <f t="shared" si="121"/>
        <v>3.2050540718818143E-5</v>
      </c>
    </row>
    <row r="3886" spans="1:16" x14ac:dyDescent="0.3">
      <c r="A3886" t="s">
        <v>108</v>
      </c>
      <c r="B3886">
        <v>15.6</v>
      </c>
      <c r="C3886" t="s">
        <v>24</v>
      </c>
      <c r="D3886">
        <v>0.1055</v>
      </c>
      <c r="E3886" t="s">
        <v>44</v>
      </c>
      <c r="F3886">
        <v>172.876</v>
      </c>
      <c r="G3886" t="s">
        <v>48</v>
      </c>
      <c r="H3886">
        <v>2002</v>
      </c>
      <c r="J3886" t="s">
        <v>49</v>
      </c>
      <c r="K3886" t="s">
        <v>20</v>
      </c>
      <c r="L3886">
        <v>2491.1073999999999</v>
      </c>
      <c r="M3886" t="s">
        <v>45</v>
      </c>
      <c r="N3886" t="s">
        <v>57</v>
      </c>
      <c r="O3886" t="str">
        <f t="shared" si="120"/>
        <v xml:space="preserve">Tier 2-Supermarket </v>
      </c>
      <c r="P3886" s="1">
        <f t="shared" si="121"/>
        <v>5.2048837182800406E-5</v>
      </c>
    </row>
    <row r="3887" spans="1:16" x14ac:dyDescent="0.3">
      <c r="A3887" t="s">
        <v>566</v>
      </c>
      <c r="B3887">
        <v>15.6</v>
      </c>
      <c r="C3887" t="s">
        <v>15</v>
      </c>
      <c r="D3887">
        <v>2.52E-2</v>
      </c>
      <c r="E3887" t="s">
        <v>44</v>
      </c>
      <c r="F3887">
        <v>175.20500000000001</v>
      </c>
      <c r="G3887" t="s">
        <v>54</v>
      </c>
      <c r="H3887">
        <v>1997</v>
      </c>
      <c r="I3887" t="s">
        <v>55</v>
      </c>
      <c r="J3887" t="s">
        <v>19</v>
      </c>
      <c r="K3887" t="s">
        <v>20</v>
      </c>
      <c r="L3887">
        <v>2837.2492000000002</v>
      </c>
      <c r="M3887" t="s">
        <v>45</v>
      </c>
      <c r="N3887" t="s">
        <v>22</v>
      </c>
      <c r="O3887" t="str">
        <f t="shared" si="120"/>
        <v xml:space="preserve">Tier 1-Supermarket </v>
      </c>
      <c r="P3887" s="1">
        <f t="shared" si="121"/>
        <v>5.9281073813931391E-5</v>
      </c>
    </row>
    <row r="3888" spans="1:16" x14ac:dyDescent="0.3">
      <c r="A3888" t="s">
        <v>1042</v>
      </c>
      <c r="B3888">
        <v>15.6</v>
      </c>
      <c r="C3888" t="s">
        <v>15</v>
      </c>
      <c r="D3888">
        <v>0.1172</v>
      </c>
      <c r="E3888" t="s">
        <v>47</v>
      </c>
      <c r="F3888">
        <v>75.066999999999993</v>
      </c>
      <c r="G3888" t="s">
        <v>48</v>
      </c>
      <c r="H3888">
        <v>2002</v>
      </c>
      <c r="J3888" t="s">
        <v>49</v>
      </c>
      <c r="K3888" t="s">
        <v>20</v>
      </c>
      <c r="L3888">
        <v>1031.6815999999999</v>
      </c>
      <c r="M3888" t="s">
        <v>45</v>
      </c>
      <c r="N3888" t="s">
        <v>57</v>
      </c>
      <c r="O3888" t="str">
        <f t="shared" si="120"/>
        <v xml:space="preserve">Tier 2-Supermarket </v>
      </c>
      <c r="P3888" s="1">
        <f t="shared" si="121"/>
        <v>2.1555805913021257E-5</v>
      </c>
    </row>
    <row r="3889" spans="1:16" x14ac:dyDescent="0.3">
      <c r="A3889" t="s">
        <v>1454</v>
      </c>
      <c r="B3889">
        <v>15.6</v>
      </c>
      <c r="C3889" t="s">
        <v>24</v>
      </c>
      <c r="D3889">
        <v>9.9099999999999994E-2</v>
      </c>
      <c r="E3889" t="s">
        <v>16</v>
      </c>
      <c r="F3889">
        <v>63.719000000000001</v>
      </c>
      <c r="G3889" t="s">
        <v>39</v>
      </c>
      <c r="H3889">
        <v>1987</v>
      </c>
      <c r="I3889" t="s">
        <v>40</v>
      </c>
      <c r="J3889" t="s">
        <v>27</v>
      </c>
      <c r="K3889" t="s">
        <v>20</v>
      </c>
      <c r="L3889">
        <v>824.92830000000004</v>
      </c>
      <c r="M3889" t="s">
        <v>21</v>
      </c>
      <c r="N3889" t="s">
        <v>22</v>
      </c>
      <c r="O3889" t="str">
        <f t="shared" si="120"/>
        <v xml:space="preserve">Tier 3-Supermarket </v>
      </c>
      <c r="P3889" s="1">
        <f t="shared" si="121"/>
        <v>1.7235932410695874E-5</v>
      </c>
    </row>
    <row r="3890" spans="1:16" x14ac:dyDescent="0.3">
      <c r="A3890" t="s">
        <v>1178</v>
      </c>
      <c r="B3890">
        <v>15.6</v>
      </c>
      <c r="C3890" t="s">
        <v>15</v>
      </c>
      <c r="D3890">
        <v>0.23949999999999999</v>
      </c>
      <c r="E3890" t="s">
        <v>61</v>
      </c>
      <c r="F3890">
        <v>126.499</v>
      </c>
      <c r="G3890" t="s">
        <v>34</v>
      </c>
      <c r="H3890">
        <v>1998</v>
      </c>
      <c r="J3890" t="s">
        <v>27</v>
      </c>
      <c r="K3890" t="s">
        <v>35</v>
      </c>
      <c r="L3890">
        <v>218.86590000000001</v>
      </c>
      <c r="M3890" t="s">
        <v>45</v>
      </c>
      <c r="N3890" t="s">
        <v>57</v>
      </c>
      <c r="O3890" t="str">
        <f t="shared" si="120"/>
        <v>Tier 3-Grocery Stor</v>
      </c>
      <c r="P3890" s="1">
        <f t="shared" si="121"/>
        <v>4.572952412235248E-6</v>
      </c>
    </row>
    <row r="3891" spans="1:16" x14ac:dyDescent="0.3">
      <c r="A3891" t="s">
        <v>1178</v>
      </c>
      <c r="B3891">
        <v>15.6</v>
      </c>
      <c r="C3891" t="s">
        <v>15</v>
      </c>
      <c r="D3891">
        <v>0.1431</v>
      </c>
      <c r="E3891" t="s">
        <v>61</v>
      </c>
      <c r="F3891">
        <v>126.79900000000001</v>
      </c>
      <c r="G3891" t="s">
        <v>54</v>
      </c>
      <c r="H3891">
        <v>1997</v>
      </c>
      <c r="I3891" t="s">
        <v>55</v>
      </c>
      <c r="J3891" t="s">
        <v>19</v>
      </c>
      <c r="K3891" t="s">
        <v>20</v>
      </c>
      <c r="L3891">
        <v>2223.61</v>
      </c>
      <c r="M3891" t="s">
        <v>45</v>
      </c>
      <c r="N3891" t="s">
        <v>57</v>
      </c>
      <c r="O3891" t="str">
        <f t="shared" si="120"/>
        <v xml:space="preserve">Tier 1-Supermarket </v>
      </c>
      <c r="P3891" s="1">
        <f t="shared" si="121"/>
        <v>4.6459785253757753E-5</v>
      </c>
    </row>
    <row r="3892" spans="1:16" x14ac:dyDescent="0.3">
      <c r="A3892" t="s">
        <v>728</v>
      </c>
      <c r="B3892">
        <v>15.6</v>
      </c>
      <c r="C3892" t="s">
        <v>24</v>
      </c>
      <c r="D3892">
        <v>4.5999999999999999E-2</v>
      </c>
      <c r="E3892" t="s">
        <v>44</v>
      </c>
      <c r="F3892">
        <v>170.81299999999999</v>
      </c>
      <c r="G3892" t="s">
        <v>26</v>
      </c>
      <c r="H3892">
        <v>2009</v>
      </c>
      <c r="I3892" t="s">
        <v>18</v>
      </c>
      <c r="J3892" t="s">
        <v>27</v>
      </c>
      <c r="K3892" t="s">
        <v>28</v>
      </c>
      <c r="L3892">
        <v>2197.6500999999998</v>
      </c>
      <c r="M3892" t="s">
        <v>45</v>
      </c>
      <c r="N3892" t="s">
        <v>22</v>
      </c>
      <c r="O3892" t="str">
        <f t="shared" si="120"/>
        <v xml:space="preserve">Tier 3-Supermarket </v>
      </c>
      <c r="P3892" s="1">
        <f t="shared" si="121"/>
        <v>4.5917382863406459E-5</v>
      </c>
    </row>
    <row r="3893" spans="1:16" x14ac:dyDescent="0.3">
      <c r="A3893" t="s">
        <v>1010</v>
      </c>
      <c r="B3893">
        <v>15.6</v>
      </c>
      <c r="C3893" t="s">
        <v>15</v>
      </c>
      <c r="D3893">
        <v>3.7699999999999997E-2</v>
      </c>
      <c r="E3893" t="s">
        <v>44</v>
      </c>
      <c r="F3893">
        <v>123.87</v>
      </c>
      <c r="G3893" t="s">
        <v>17</v>
      </c>
      <c r="H3893">
        <v>1999</v>
      </c>
      <c r="I3893" t="s">
        <v>18</v>
      </c>
      <c r="J3893" t="s">
        <v>19</v>
      </c>
      <c r="K3893" t="s">
        <v>20</v>
      </c>
      <c r="L3893">
        <v>2109.752</v>
      </c>
      <c r="M3893" t="s">
        <v>45</v>
      </c>
      <c r="N3893" t="s">
        <v>22</v>
      </c>
      <c r="O3893" t="str">
        <f t="shared" si="120"/>
        <v xml:space="preserve">Tier 1-Supermarket </v>
      </c>
      <c r="P3893" s="1">
        <f t="shared" si="121"/>
        <v>4.4080852693901326E-5</v>
      </c>
    </row>
    <row r="3894" spans="1:16" x14ac:dyDescent="0.3">
      <c r="A3894" t="s">
        <v>1484</v>
      </c>
      <c r="B3894">
        <v>15.6</v>
      </c>
      <c r="C3894" t="s">
        <v>15</v>
      </c>
      <c r="D3894">
        <v>4.5199999999999997E-2</v>
      </c>
      <c r="E3894" t="s">
        <v>16</v>
      </c>
      <c r="F3894">
        <v>241.785</v>
      </c>
      <c r="G3894" t="s">
        <v>51</v>
      </c>
      <c r="H3894">
        <v>2007</v>
      </c>
      <c r="J3894" t="s">
        <v>49</v>
      </c>
      <c r="K3894" t="s">
        <v>20</v>
      </c>
      <c r="L3894">
        <v>3512.3135000000002</v>
      </c>
      <c r="M3894" t="s">
        <v>21</v>
      </c>
      <c r="N3894" t="s">
        <v>22</v>
      </c>
      <c r="O3894" t="str">
        <f t="shared" si="120"/>
        <v xml:space="preserve">Tier 2-Supermarket </v>
      </c>
      <c r="P3894" s="1">
        <f t="shared" si="121"/>
        <v>7.338576951618057E-5</v>
      </c>
    </row>
    <row r="3895" spans="1:16" x14ac:dyDescent="0.3">
      <c r="A3895" t="s">
        <v>1042</v>
      </c>
      <c r="B3895">
        <v>15.6</v>
      </c>
      <c r="C3895" t="s">
        <v>15</v>
      </c>
      <c r="D3895">
        <v>0.1169</v>
      </c>
      <c r="E3895" t="s">
        <v>47</v>
      </c>
      <c r="F3895">
        <v>75.766999999999996</v>
      </c>
      <c r="G3895" t="s">
        <v>65</v>
      </c>
      <c r="H3895">
        <v>2004</v>
      </c>
      <c r="I3895" t="s">
        <v>55</v>
      </c>
      <c r="J3895" t="s">
        <v>49</v>
      </c>
      <c r="K3895" t="s">
        <v>20</v>
      </c>
      <c r="L3895">
        <v>1027.7074</v>
      </c>
      <c r="M3895" t="s">
        <v>45</v>
      </c>
      <c r="N3895" t="s">
        <v>57</v>
      </c>
      <c r="O3895" t="str">
        <f t="shared" si="120"/>
        <v xml:space="preserve">Tier 2-Supermarket </v>
      </c>
      <c r="P3895" s="1">
        <f t="shared" si="121"/>
        <v>2.1472769553877576E-5</v>
      </c>
    </row>
    <row r="3896" spans="1:16" x14ac:dyDescent="0.3">
      <c r="A3896" t="s">
        <v>1580</v>
      </c>
      <c r="B3896">
        <v>15.6</v>
      </c>
      <c r="C3896" t="s">
        <v>24</v>
      </c>
      <c r="D3896">
        <v>3.5700000000000003E-2</v>
      </c>
      <c r="E3896" t="s">
        <v>44</v>
      </c>
      <c r="F3896">
        <v>112.952</v>
      </c>
      <c r="G3896" t="s">
        <v>26</v>
      </c>
      <c r="H3896">
        <v>2009</v>
      </c>
      <c r="I3896" t="s">
        <v>18</v>
      </c>
      <c r="J3896" t="s">
        <v>27</v>
      </c>
      <c r="K3896" t="s">
        <v>28</v>
      </c>
      <c r="L3896">
        <v>1438.8425</v>
      </c>
      <c r="M3896" t="s">
        <v>45</v>
      </c>
      <c r="N3896" t="s">
        <v>22</v>
      </c>
      <c r="O3896" t="str">
        <f t="shared" si="120"/>
        <v xml:space="preserve">Tier 3-Supermarket </v>
      </c>
      <c r="P3896" s="1">
        <f t="shared" si="121"/>
        <v>3.0062966781036213E-5</v>
      </c>
    </row>
    <row r="3897" spans="1:16" x14ac:dyDescent="0.3">
      <c r="A3897" t="s">
        <v>1454</v>
      </c>
      <c r="B3897">
        <v>15.6</v>
      </c>
      <c r="C3897" t="s">
        <v>24</v>
      </c>
      <c r="D3897">
        <v>9.9099999999999994E-2</v>
      </c>
      <c r="E3897" t="s">
        <v>16</v>
      </c>
      <c r="F3897">
        <v>61.319000000000003</v>
      </c>
      <c r="G3897" t="s">
        <v>54</v>
      </c>
      <c r="H3897">
        <v>1997</v>
      </c>
      <c r="I3897" t="s">
        <v>55</v>
      </c>
      <c r="J3897" t="s">
        <v>19</v>
      </c>
      <c r="K3897" t="s">
        <v>20</v>
      </c>
      <c r="L3897">
        <v>802.50720000000001</v>
      </c>
      <c r="M3897" t="s">
        <v>21</v>
      </c>
      <c r="N3897" t="s">
        <v>22</v>
      </c>
      <c r="O3897" t="str">
        <f t="shared" si="120"/>
        <v xml:space="preserve">Tier 1-Supermarket </v>
      </c>
      <c r="P3897" s="1">
        <f t="shared" si="121"/>
        <v>1.6767469194955241E-5</v>
      </c>
    </row>
    <row r="3898" spans="1:16" x14ac:dyDescent="0.3">
      <c r="A3898" t="s">
        <v>744</v>
      </c>
      <c r="B3898">
        <v>15.6</v>
      </c>
      <c r="C3898" t="s">
        <v>15</v>
      </c>
      <c r="D3898">
        <v>0.1726</v>
      </c>
      <c r="E3898" t="s">
        <v>33</v>
      </c>
      <c r="F3898">
        <v>112.652</v>
      </c>
      <c r="G3898" t="s">
        <v>65</v>
      </c>
      <c r="H3898">
        <v>2004</v>
      </c>
      <c r="I3898" t="s">
        <v>55</v>
      </c>
      <c r="J3898" t="s">
        <v>49</v>
      </c>
      <c r="K3898" t="s">
        <v>20</v>
      </c>
      <c r="L3898">
        <v>1732.9803999999999</v>
      </c>
      <c r="M3898" t="s">
        <v>21</v>
      </c>
      <c r="N3898" t="s">
        <v>57</v>
      </c>
      <c r="O3898" t="str">
        <f t="shared" si="120"/>
        <v xml:space="preserve">Tier 2-Supermarket </v>
      </c>
      <c r="P3898" s="1">
        <f t="shared" si="121"/>
        <v>3.6208641458246366E-5</v>
      </c>
    </row>
    <row r="3899" spans="1:16" x14ac:dyDescent="0.3">
      <c r="A3899" t="s">
        <v>108</v>
      </c>
      <c r="B3899">
        <v>15.6</v>
      </c>
      <c r="C3899" t="s">
        <v>24</v>
      </c>
      <c r="D3899">
        <v>0.1055</v>
      </c>
      <c r="E3899" t="s">
        <v>44</v>
      </c>
      <c r="F3899">
        <v>172.476</v>
      </c>
      <c r="G3899" t="s">
        <v>17</v>
      </c>
      <c r="H3899">
        <v>1999</v>
      </c>
      <c r="I3899" t="s">
        <v>18</v>
      </c>
      <c r="J3899" t="s">
        <v>19</v>
      </c>
      <c r="K3899" t="s">
        <v>20</v>
      </c>
      <c r="L3899">
        <v>2471.2166999999999</v>
      </c>
      <c r="M3899" t="s">
        <v>45</v>
      </c>
      <c r="N3899" t="s">
        <v>57</v>
      </c>
      <c r="O3899" t="str">
        <f t="shared" si="120"/>
        <v xml:space="preserve">Tier 1-Supermarket </v>
      </c>
      <c r="P3899" s="1">
        <f t="shared" si="121"/>
        <v>5.1633243778135507E-5</v>
      </c>
    </row>
    <row r="3900" spans="1:16" x14ac:dyDescent="0.3">
      <c r="A3900" t="s">
        <v>1010</v>
      </c>
      <c r="B3900">
        <v>15.6</v>
      </c>
      <c r="C3900" t="s">
        <v>15</v>
      </c>
      <c r="D3900">
        <v>3.7699999999999997E-2</v>
      </c>
      <c r="E3900" t="s">
        <v>44</v>
      </c>
      <c r="F3900">
        <v>123.47</v>
      </c>
      <c r="G3900" t="s">
        <v>39</v>
      </c>
      <c r="H3900">
        <v>1987</v>
      </c>
      <c r="I3900" t="s">
        <v>40</v>
      </c>
      <c r="J3900" t="s">
        <v>27</v>
      </c>
      <c r="K3900" t="s">
        <v>20</v>
      </c>
      <c r="L3900">
        <v>2112.087</v>
      </c>
      <c r="M3900" t="s">
        <v>45</v>
      </c>
      <c r="N3900" t="s">
        <v>22</v>
      </c>
      <c r="O3900" t="str">
        <f t="shared" si="120"/>
        <v xml:space="preserve">Tier 3-Supermarket </v>
      </c>
      <c r="P3900" s="1">
        <f t="shared" si="121"/>
        <v>4.4129639845680424E-5</v>
      </c>
    </row>
    <row r="3901" spans="1:16" x14ac:dyDescent="0.3">
      <c r="A3901" t="s">
        <v>744</v>
      </c>
      <c r="B3901">
        <v>15.6</v>
      </c>
      <c r="C3901" t="s">
        <v>15</v>
      </c>
      <c r="D3901">
        <v>0.28889999999999999</v>
      </c>
      <c r="E3901" t="s">
        <v>33</v>
      </c>
      <c r="F3901">
        <v>115.152</v>
      </c>
      <c r="G3901" t="s">
        <v>34</v>
      </c>
      <c r="H3901">
        <v>1998</v>
      </c>
      <c r="J3901" t="s">
        <v>27</v>
      </c>
      <c r="K3901" t="s">
        <v>35</v>
      </c>
      <c r="L3901">
        <v>305.94740000000002</v>
      </c>
      <c r="M3901" t="s">
        <v>21</v>
      </c>
      <c r="N3901" t="s">
        <v>57</v>
      </c>
      <c r="O3901" t="str">
        <f t="shared" si="120"/>
        <v>Tier 3-Grocery Stor</v>
      </c>
      <c r="P3901" s="1">
        <f t="shared" si="121"/>
        <v>6.3924206596235514E-6</v>
      </c>
    </row>
    <row r="3902" spans="1:16" x14ac:dyDescent="0.3">
      <c r="A3902" t="s">
        <v>120</v>
      </c>
      <c r="B3902">
        <v>15.5</v>
      </c>
      <c r="C3902" t="s">
        <v>24</v>
      </c>
      <c r="D3902">
        <v>0.12640000000000001</v>
      </c>
      <c r="E3902" t="s">
        <v>33</v>
      </c>
      <c r="F3902">
        <v>177.00299999999999</v>
      </c>
      <c r="G3902" t="s">
        <v>51</v>
      </c>
      <c r="H3902">
        <v>2007</v>
      </c>
      <c r="J3902" t="s">
        <v>49</v>
      </c>
      <c r="K3902" t="s">
        <v>20</v>
      </c>
      <c r="L3902">
        <v>2479.4391999999998</v>
      </c>
      <c r="M3902" t="s">
        <v>21</v>
      </c>
      <c r="N3902" t="s">
        <v>57</v>
      </c>
      <c r="O3902" t="str">
        <f t="shared" si="120"/>
        <v xml:space="preserve">Tier 2-Supermarket </v>
      </c>
      <c r="P3902" s="1">
        <f t="shared" si="121"/>
        <v>5.1805043502119932E-5</v>
      </c>
    </row>
    <row r="3903" spans="1:16" x14ac:dyDescent="0.3">
      <c r="A3903" t="s">
        <v>209</v>
      </c>
      <c r="B3903">
        <v>15.5</v>
      </c>
      <c r="C3903" t="s">
        <v>24</v>
      </c>
      <c r="D3903">
        <v>4.2500000000000003E-2</v>
      </c>
      <c r="E3903" t="s">
        <v>42</v>
      </c>
      <c r="F3903">
        <v>81.593000000000004</v>
      </c>
      <c r="G3903" t="s">
        <v>34</v>
      </c>
      <c r="H3903">
        <v>1998</v>
      </c>
      <c r="J3903" t="s">
        <v>27</v>
      </c>
      <c r="K3903" t="s">
        <v>35</v>
      </c>
      <c r="L3903">
        <v>327.5736</v>
      </c>
      <c r="M3903" t="s">
        <v>21</v>
      </c>
      <c r="N3903" t="s">
        <v>22</v>
      </c>
      <c r="O3903" t="str">
        <f t="shared" si="120"/>
        <v>Tier 3-Grocery Stor</v>
      </c>
      <c r="P3903" s="1">
        <f t="shared" si="121"/>
        <v>6.8442753499041383E-6</v>
      </c>
    </row>
    <row r="3904" spans="1:16" x14ac:dyDescent="0.3">
      <c r="A3904" t="s">
        <v>367</v>
      </c>
      <c r="B3904">
        <v>15.5</v>
      </c>
      <c r="C3904" t="s">
        <v>24</v>
      </c>
      <c r="D3904">
        <v>0.15720000000000001</v>
      </c>
      <c r="E3904" t="s">
        <v>44</v>
      </c>
      <c r="F3904">
        <v>149.142</v>
      </c>
      <c r="G3904" t="s">
        <v>17</v>
      </c>
      <c r="H3904">
        <v>1999</v>
      </c>
      <c r="I3904" t="s">
        <v>18</v>
      </c>
      <c r="J3904" t="s">
        <v>19</v>
      </c>
      <c r="K3904" t="s">
        <v>20</v>
      </c>
      <c r="L3904">
        <v>588.56719999999996</v>
      </c>
      <c r="M3904" t="s">
        <v>45</v>
      </c>
      <c r="N3904" t="s">
        <v>57</v>
      </c>
      <c r="O3904" t="str">
        <f t="shared" si="120"/>
        <v xml:space="preserve">Tier 1-Supermarket </v>
      </c>
      <c r="P3904" s="1">
        <f t="shared" si="121"/>
        <v>1.22974378238115E-5</v>
      </c>
    </row>
    <row r="3905" spans="1:16" x14ac:dyDescent="0.3">
      <c r="A3905" t="s">
        <v>120</v>
      </c>
      <c r="B3905">
        <v>15.5</v>
      </c>
      <c r="C3905" t="s">
        <v>24</v>
      </c>
      <c r="D3905">
        <v>0.2104</v>
      </c>
      <c r="E3905" t="s">
        <v>33</v>
      </c>
      <c r="F3905">
        <v>178.203</v>
      </c>
      <c r="G3905" t="s">
        <v>34</v>
      </c>
      <c r="H3905">
        <v>1998</v>
      </c>
      <c r="J3905" t="s">
        <v>27</v>
      </c>
      <c r="K3905" t="s">
        <v>35</v>
      </c>
      <c r="L3905">
        <v>177.1028</v>
      </c>
      <c r="M3905" t="s">
        <v>21</v>
      </c>
      <c r="N3905" t="s">
        <v>57</v>
      </c>
      <c r="O3905" t="str">
        <f t="shared" si="120"/>
        <v>Tier 3-Grocery Stor</v>
      </c>
      <c r="P3905" s="1">
        <f t="shared" si="121"/>
        <v>3.7003602501514243E-6</v>
      </c>
    </row>
    <row r="3906" spans="1:16" x14ac:dyDescent="0.3">
      <c r="A3906" t="s">
        <v>658</v>
      </c>
      <c r="B3906">
        <v>15.5</v>
      </c>
      <c r="C3906" t="s">
        <v>24</v>
      </c>
      <c r="D3906">
        <v>2.64E-2</v>
      </c>
      <c r="E3906" t="s">
        <v>33</v>
      </c>
      <c r="F3906">
        <v>102.133</v>
      </c>
      <c r="G3906" t="s">
        <v>26</v>
      </c>
      <c r="H3906">
        <v>2009</v>
      </c>
      <c r="I3906" t="s">
        <v>18</v>
      </c>
      <c r="J3906" t="s">
        <v>27</v>
      </c>
      <c r="K3906" t="s">
        <v>28</v>
      </c>
      <c r="L3906">
        <v>615.19920000000002</v>
      </c>
      <c r="M3906" t="s">
        <v>21</v>
      </c>
      <c r="N3906" t="s">
        <v>22</v>
      </c>
      <c r="O3906" t="str">
        <f t="shared" ref="O3906:O3969" si="122">_xlfn.CONCAT(J3906,"-", LEFT(K3906,12))</f>
        <v xml:space="preserve">Tier 3-Supermarket </v>
      </c>
      <c r="P3906" s="1">
        <f t="shared" ref="P3906:P3969" si="123">L3906/SUM(L:L)</f>
        <v>1.2853882974210211E-5</v>
      </c>
    </row>
    <row r="3907" spans="1:16" x14ac:dyDescent="0.3">
      <c r="A3907" t="s">
        <v>668</v>
      </c>
      <c r="B3907">
        <v>15.5</v>
      </c>
      <c r="C3907" t="s">
        <v>15</v>
      </c>
      <c r="D3907">
        <v>5.3400000000000003E-2</v>
      </c>
      <c r="E3907" t="s">
        <v>25</v>
      </c>
      <c r="F3907">
        <v>41.576999999999998</v>
      </c>
      <c r="G3907" t="s">
        <v>65</v>
      </c>
      <c r="H3907">
        <v>2004</v>
      </c>
      <c r="I3907" t="s">
        <v>55</v>
      </c>
      <c r="J3907" t="s">
        <v>49</v>
      </c>
      <c r="K3907" t="s">
        <v>20</v>
      </c>
      <c r="L3907">
        <v>735.70899999999995</v>
      </c>
      <c r="M3907" t="s">
        <v>29</v>
      </c>
      <c r="N3907" t="s">
        <v>22</v>
      </c>
      <c r="O3907" t="str">
        <f t="shared" si="122"/>
        <v xml:space="preserve">Tier 2-Supermarket </v>
      </c>
      <c r="P3907" s="1">
        <f t="shared" si="123"/>
        <v>1.5371797279764373E-5</v>
      </c>
    </row>
    <row r="3908" spans="1:16" x14ac:dyDescent="0.3">
      <c r="A3908" t="s">
        <v>658</v>
      </c>
      <c r="B3908">
        <v>15.5</v>
      </c>
      <c r="C3908" t="s">
        <v>24</v>
      </c>
      <c r="D3908">
        <v>2.64E-2</v>
      </c>
      <c r="E3908" t="s">
        <v>33</v>
      </c>
      <c r="F3908">
        <v>100.833</v>
      </c>
      <c r="G3908" t="s">
        <v>48</v>
      </c>
      <c r="H3908">
        <v>2002</v>
      </c>
      <c r="J3908" t="s">
        <v>49</v>
      </c>
      <c r="K3908" t="s">
        <v>20</v>
      </c>
      <c r="L3908">
        <v>1537.998</v>
      </c>
      <c r="M3908" t="s">
        <v>21</v>
      </c>
      <c r="N3908" t="s">
        <v>22</v>
      </c>
      <c r="O3908" t="str">
        <f t="shared" si="122"/>
        <v xml:space="preserve">Tier 2-Supermarket </v>
      </c>
      <c r="P3908" s="1">
        <f t="shared" si="123"/>
        <v>3.2134707435525525E-5</v>
      </c>
    </row>
    <row r="3909" spans="1:16" x14ac:dyDescent="0.3">
      <c r="A3909" t="s">
        <v>209</v>
      </c>
      <c r="B3909">
        <v>15.5</v>
      </c>
      <c r="C3909" t="s">
        <v>24</v>
      </c>
      <c r="D3909">
        <v>2.5399999999999999E-2</v>
      </c>
      <c r="E3909" t="s">
        <v>42</v>
      </c>
      <c r="F3909">
        <v>82.793000000000006</v>
      </c>
      <c r="G3909" t="s">
        <v>65</v>
      </c>
      <c r="H3909">
        <v>2004</v>
      </c>
      <c r="I3909" t="s">
        <v>55</v>
      </c>
      <c r="J3909" t="s">
        <v>49</v>
      </c>
      <c r="K3909" t="s">
        <v>20</v>
      </c>
      <c r="L3909">
        <v>1228.4010000000001</v>
      </c>
      <c r="M3909" t="s">
        <v>21</v>
      </c>
      <c r="N3909" t="s">
        <v>22</v>
      </c>
      <c r="O3909" t="str">
        <f t="shared" si="122"/>
        <v xml:space="preserve">Tier 2-Supermarket </v>
      </c>
      <c r="P3909" s="1">
        <f t="shared" si="123"/>
        <v>2.5666032562140519E-5</v>
      </c>
    </row>
    <row r="3910" spans="1:16" x14ac:dyDescent="0.3">
      <c r="A3910" t="s">
        <v>367</v>
      </c>
      <c r="B3910">
        <v>15.5</v>
      </c>
      <c r="C3910" t="s">
        <v>24</v>
      </c>
      <c r="D3910">
        <v>0.15720000000000001</v>
      </c>
      <c r="E3910" t="s">
        <v>44</v>
      </c>
      <c r="F3910">
        <v>145.642</v>
      </c>
      <c r="G3910" t="s">
        <v>48</v>
      </c>
      <c r="H3910">
        <v>2002</v>
      </c>
      <c r="J3910" t="s">
        <v>49</v>
      </c>
      <c r="K3910" t="s">
        <v>20</v>
      </c>
      <c r="L3910">
        <v>2207.127</v>
      </c>
      <c r="M3910" t="s">
        <v>45</v>
      </c>
      <c r="N3910" t="s">
        <v>57</v>
      </c>
      <c r="O3910" t="str">
        <f t="shared" si="122"/>
        <v xml:space="preserve">Tier 2-Supermarket </v>
      </c>
      <c r="P3910" s="1">
        <f t="shared" si="123"/>
        <v>4.6115391839293124E-5</v>
      </c>
    </row>
    <row r="3911" spans="1:16" x14ac:dyDescent="0.3">
      <c r="A3911" t="s">
        <v>209</v>
      </c>
      <c r="B3911">
        <v>15.5</v>
      </c>
      <c r="C3911" t="s">
        <v>24</v>
      </c>
      <c r="D3911">
        <v>2.5499999999999998E-2</v>
      </c>
      <c r="E3911" t="s">
        <v>42</v>
      </c>
      <c r="F3911">
        <v>83.793000000000006</v>
      </c>
      <c r="G3911" t="s">
        <v>51</v>
      </c>
      <c r="H3911">
        <v>2007</v>
      </c>
      <c r="J3911" t="s">
        <v>49</v>
      </c>
      <c r="K3911" t="s">
        <v>20</v>
      </c>
      <c r="L3911">
        <v>1474.0812000000001</v>
      </c>
      <c r="M3911" t="s">
        <v>21</v>
      </c>
      <c r="N3911" t="s">
        <v>22</v>
      </c>
      <c r="O3911" t="str">
        <f t="shared" si="122"/>
        <v xml:space="preserve">Tier 2-Supermarket </v>
      </c>
      <c r="P3911" s="1">
        <f t="shared" si="123"/>
        <v>3.0799239074568622E-5</v>
      </c>
    </row>
    <row r="3912" spans="1:16" x14ac:dyDescent="0.3">
      <c r="A3912" t="s">
        <v>1137</v>
      </c>
      <c r="B3912">
        <v>15.5</v>
      </c>
      <c r="C3912" t="s">
        <v>24</v>
      </c>
      <c r="D3912">
        <v>0.1012</v>
      </c>
      <c r="E3912" t="s">
        <v>33</v>
      </c>
      <c r="F3912">
        <v>198.977</v>
      </c>
      <c r="G3912" t="s">
        <v>26</v>
      </c>
      <c r="H3912">
        <v>2009</v>
      </c>
      <c r="I3912" t="s">
        <v>18</v>
      </c>
      <c r="J3912" t="s">
        <v>27</v>
      </c>
      <c r="K3912" t="s">
        <v>28</v>
      </c>
      <c r="L3912">
        <v>4729.8432000000003</v>
      </c>
      <c r="M3912" t="s">
        <v>21</v>
      </c>
      <c r="N3912" t="s">
        <v>57</v>
      </c>
      <c r="O3912" t="str">
        <f t="shared" si="122"/>
        <v xml:space="preserve">Tier 3-Supermarket </v>
      </c>
      <c r="P3912" s="1">
        <f t="shared" si="123"/>
        <v>9.8824658710810968E-5</v>
      </c>
    </row>
    <row r="3913" spans="1:16" x14ac:dyDescent="0.3">
      <c r="A3913" t="s">
        <v>1144</v>
      </c>
      <c r="B3913">
        <v>15.5</v>
      </c>
      <c r="C3913" t="s">
        <v>15</v>
      </c>
      <c r="D3913">
        <v>0.1036</v>
      </c>
      <c r="E3913" t="s">
        <v>44</v>
      </c>
      <c r="F3913">
        <v>143.547</v>
      </c>
      <c r="G3913" t="s">
        <v>17</v>
      </c>
      <c r="H3913">
        <v>1999</v>
      </c>
      <c r="I3913" t="s">
        <v>18</v>
      </c>
      <c r="J3913" t="s">
        <v>19</v>
      </c>
      <c r="K3913" t="s">
        <v>20</v>
      </c>
      <c r="L3913">
        <v>1431.47</v>
      </c>
      <c r="M3913" t="s">
        <v>45</v>
      </c>
      <c r="N3913" t="s">
        <v>57</v>
      </c>
      <c r="O3913" t="str">
        <f t="shared" si="122"/>
        <v xml:space="preserve">Tier 1-Supermarket </v>
      </c>
      <c r="P3913" s="1">
        <f t="shared" si="123"/>
        <v>2.9908926833930685E-5</v>
      </c>
    </row>
    <row r="3914" spans="1:16" x14ac:dyDescent="0.3">
      <c r="A3914" t="s">
        <v>658</v>
      </c>
      <c r="B3914">
        <v>15.5</v>
      </c>
      <c r="C3914" t="s">
        <v>24</v>
      </c>
      <c r="D3914">
        <v>2.63E-2</v>
      </c>
      <c r="E3914" t="s">
        <v>33</v>
      </c>
      <c r="F3914">
        <v>102.333</v>
      </c>
      <c r="G3914" t="s">
        <v>39</v>
      </c>
      <c r="H3914">
        <v>1987</v>
      </c>
      <c r="I3914" t="s">
        <v>40</v>
      </c>
      <c r="J3914" t="s">
        <v>27</v>
      </c>
      <c r="K3914" t="s">
        <v>20</v>
      </c>
      <c r="L3914">
        <v>922.79880000000003</v>
      </c>
      <c r="M3914" t="s">
        <v>21</v>
      </c>
      <c r="N3914" t="s">
        <v>22</v>
      </c>
      <c r="O3914" t="str">
        <f t="shared" si="122"/>
        <v xml:space="preserve">Tier 3-Supermarket </v>
      </c>
      <c r="P3914" s="1">
        <f t="shared" si="123"/>
        <v>1.9280824461315315E-5</v>
      </c>
    </row>
    <row r="3915" spans="1:16" x14ac:dyDescent="0.3">
      <c r="A3915" t="s">
        <v>1137</v>
      </c>
      <c r="B3915">
        <v>15.5</v>
      </c>
      <c r="C3915" t="s">
        <v>24</v>
      </c>
      <c r="D3915">
        <v>0.1009</v>
      </c>
      <c r="E3915" t="s">
        <v>33</v>
      </c>
      <c r="F3915">
        <v>199.077</v>
      </c>
      <c r="G3915" t="s">
        <v>17</v>
      </c>
      <c r="H3915">
        <v>1999</v>
      </c>
      <c r="I3915" t="s">
        <v>18</v>
      </c>
      <c r="J3915" t="s">
        <v>19</v>
      </c>
      <c r="K3915" t="s">
        <v>20</v>
      </c>
      <c r="L3915">
        <v>2759.0752000000002</v>
      </c>
      <c r="M3915" t="s">
        <v>21</v>
      </c>
      <c r="N3915" t="s">
        <v>57</v>
      </c>
      <c r="O3915" t="str">
        <f t="shared" si="122"/>
        <v xml:space="preserve">Tier 1-Supermarket </v>
      </c>
      <c r="P3915" s="1">
        <f t="shared" si="123"/>
        <v>5.7647717581306399E-5</v>
      </c>
    </row>
    <row r="3916" spans="1:16" x14ac:dyDescent="0.3">
      <c r="A3916" t="s">
        <v>1346</v>
      </c>
      <c r="B3916">
        <v>15.5</v>
      </c>
      <c r="C3916" t="s">
        <v>24</v>
      </c>
      <c r="D3916">
        <v>7.5899999999999995E-2</v>
      </c>
      <c r="E3916" t="s">
        <v>42</v>
      </c>
      <c r="F3916">
        <v>263.95699999999999</v>
      </c>
      <c r="G3916" t="s">
        <v>48</v>
      </c>
      <c r="H3916">
        <v>2002</v>
      </c>
      <c r="J3916" t="s">
        <v>49</v>
      </c>
      <c r="K3916" t="s">
        <v>20</v>
      </c>
      <c r="L3916">
        <v>4745.8224</v>
      </c>
      <c r="M3916" t="s">
        <v>21</v>
      </c>
      <c r="N3916" t="s">
        <v>22</v>
      </c>
      <c r="O3916" t="str">
        <f t="shared" si="122"/>
        <v xml:space="preserve">Tier 2-Supermarket </v>
      </c>
      <c r="P3916" s="1">
        <f t="shared" si="123"/>
        <v>9.9158525801050189E-5</v>
      </c>
    </row>
    <row r="3917" spans="1:16" x14ac:dyDescent="0.3">
      <c r="A3917" t="s">
        <v>209</v>
      </c>
      <c r="B3917">
        <v>15.5</v>
      </c>
      <c r="C3917" t="s">
        <v>24</v>
      </c>
      <c r="D3917">
        <v>2.5499999999999998E-2</v>
      </c>
      <c r="E3917" t="s">
        <v>42</v>
      </c>
      <c r="F3917">
        <v>83.192999999999998</v>
      </c>
      <c r="G3917" t="s">
        <v>26</v>
      </c>
      <c r="H3917">
        <v>2009</v>
      </c>
      <c r="I3917" t="s">
        <v>18</v>
      </c>
      <c r="J3917" t="s">
        <v>27</v>
      </c>
      <c r="K3917" t="s">
        <v>28</v>
      </c>
      <c r="L3917">
        <v>1146.5075999999999</v>
      </c>
      <c r="M3917" t="s">
        <v>21</v>
      </c>
      <c r="N3917" t="s">
        <v>22</v>
      </c>
      <c r="O3917" t="str">
        <f t="shared" si="122"/>
        <v xml:space="preserve">Tier 3-Supermarket </v>
      </c>
      <c r="P3917" s="1">
        <f t="shared" si="123"/>
        <v>2.3954963724664482E-5</v>
      </c>
    </row>
    <row r="3918" spans="1:16" x14ac:dyDescent="0.3">
      <c r="A3918" t="s">
        <v>1346</v>
      </c>
      <c r="B3918">
        <v>15.5</v>
      </c>
      <c r="C3918" t="s">
        <v>24</v>
      </c>
      <c r="D3918">
        <v>7.5800000000000006E-2</v>
      </c>
      <c r="E3918" t="s">
        <v>42</v>
      </c>
      <c r="F3918">
        <v>262.85700000000003</v>
      </c>
      <c r="G3918" t="s">
        <v>54</v>
      </c>
      <c r="H3918">
        <v>1997</v>
      </c>
      <c r="I3918" t="s">
        <v>55</v>
      </c>
      <c r="J3918" t="s">
        <v>19</v>
      </c>
      <c r="K3918" t="s">
        <v>20</v>
      </c>
      <c r="L3918">
        <v>5800.4495999999999</v>
      </c>
      <c r="M3918" t="s">
        <v>21</v>
      </c>
      <c r="N3918" t="s">
        <v>22</v>
      </c>
      <c r="O3918" t="str">
        <f t="shared" si="122"/>
        <v xml:space="preserve">Tier 1-Supermarket </v>
      </c>
      <c r="P3918" s="1">
        <f t="shared" si="123"/>
        <v>1.2119375375683912E-4</v>
      </c>
    </row>
    <row r="3919" spans="1:16" x14ac:dyDescent="0.3">
      <c r="A3919" t="s">
        <v>1391</v>
      </c>
      <c r="B3919">
        <v>15.5</v>
      </c>
      <c r="C3919" t="s">
        <v>24</v>
      </c>
      <c r="D3919">
        <v>0.14369999999999999</v>
      </c>
      <c r="E3919" t="s">
        <v>47</v>
      </c>
      <c r="F3919">
        <v>48.469000000000001</v>
      </c>
      <c r="G3919" t="s">
        <v>34</v>
      </c>
      <c r="H3919">
        <v>1998</v>
      </c>
      <c r="J3919" t="s">
        <v>27</v>
      </c>
      <c r="K3919" t="s">
        <v>35</v>
      </c>
      <c r="L3919">
        <v>49.269199999999998</v>
      </c>
      <c r="M3919" t="s">
        <v>45</v>
      </c>
      <c r="N3919" t="s">
        <v>57</v>
      </c>
      <c r="O3919" t="str">
        <f t="shared" si="122"/>
        <v>Tier 3-Grocery Stor</v>
      </c>
      <c r="P3919" s="1">
        <f t="shared" si="123"/>
        <v>1.0294235282376142E-6</v>
      </c>
    </row>
    <row r="3920" spans="1:16" x14ac:dyDescent="0.3">
      <c r="A3920" t="s">
        <v>120</v>
      </c>
      <c r="B3920">
        <v>15.5</v>
      </c>
      <c r="C3920" t="s">
        <v>24</v>
      </c>
      <c r="D3920">
        <v>0.12570000000000001</v>
      </c>
      <c r="E3920" t="s">
        <v>33</v>
      </c>
      <c r="F3920">
        <v>178.203</v>
      </c>
      <c r="G3920" t="s">
        <v>54</v>
      </c>
      <c r="H3920">
        <v>1997</v>
      </c>
      <c r="I3920" t="s">
        <v>55</v>
      </c>
      <c r="J3920" t="s">
        <v>19</v>
      </c>
      <c r="K3920" t="s">
        <v>20</v>
      </c>
      <c r="L3920">
        <v>1416.8224</v>
      </c>
      <c r="M3920" t="s">
        <v>21</v>
      </c>
      <c r="N3920" t="s">
        <v>57</v>
      </c>
      <c r="O3920" t="str">
        <f t="shared" si="122"/>
        <v xml:space="preserve">Tier 1-Supermarket </v>
      </c>
      <c r="P3920" s="1">
        <f t="shared" si="123"/>
        <v>2.9602882001211394E-5</v>
      </c>
    </row>
    <row r="3921" spans="1:16" x14ac:dyDescent="0.3">
      <c r="A3921" t="s">
        <v>668</v>
      </c>
      <c r="B3921">
        <v>15.5</v>
      </c>
      <c r="C3921" t="s">
        <v>15</v>
      </c>
      <c r="D3921">
        <v>5.3499999999999999E-2</v>
      </c>
      <c r="E3921" t="s">
        <v>25</v>
      </c>
      <c r="F3921">
        <v>43.677</v>
      </c>
      <c r="G3921" t="s">
        <v>17</v>
      </c>
      <c r="H3921">
        <v>1999</v>
      </c>
      <c r="I3921" t="s">
        <v>18</v>
      </c>
      <c r="J3921" t="s">
        <v>19</v>
      </c>
      <c r="K3921" t="s">
        <v>20</v>
      </c>
      <c r="L3921">
        <v>562.601</v>
      </c>
      <c r="M3921" t="s">
        <v>29</v>
      </c>
      <c r="N3921" t="s">
        <v>22</v>
      </c>
      <c r="O3921" t="str">
        <f t="shared" si="122"/>
        <v xml:space="preserve">Tier 1-Supermarket </v>
      </c>
      <c r="P3921" s="1">
        <f t="shared" si="123"/>
        <v>1.1754903802172757E-5</v>
      </c>
    </row>
    <row r="3922" spans="1:16" x14ac:dyDescent="0.3">
      <c r="A3922" t="s">
        <v>1137</v>
      </c>
      <c r="B3922">
        <v>15.5</v>
      </c>
      <c r="C3922" t="s">
        <v>24</v>
      </c>
      <c r="D3922">
        <v>0.1013</v>
      </c>
      <c r="E3922" t="s">
        <v>33</v>
      </c>
      <c r="F3922">
        <v>196.577</v>
      </c>
      <c r="G3922" t="s">
        <v>51</v>
      </c>
      <c r="H3922">
        <v>2007</v>
      </c>
      <c r="J3922" t="s">
        <v>49</v>
      </c>
      <c r="K3922" t="s">
        <v>20</v>
      </c>
      <c r="L3922">
        <v>3350.3056000000001</v>
      </c>
      <c r="M3922" t="s">
        <v>21</v>
      </c>
      <c r="N3922" t="s">
        <v>57</v>
      </c>
      <c r="O3922" t="str">
        <f t="shared" si="122"/>
        <v xml:space="preserve">Tier 2-Supermarket </v>
      </c>
      <c r="P3922" s="1">
        <f t="shared" si="123"/>
        <v>7.0000799920157776E-5</v>
      </c>
    </row>
    <row r="3923" spans="1:16" x14ac:dyDescent="0.3">
      <c r="A3923" t="s">
        <v>1144</v>
      </c>
      <c r="B3923">
        <v>15.5</v>
      </c>
      <c r="C3923" t="s">
        <v>15</v>
      </c>
      <c r="D3923">
        <v>0</v>
      </c>
      <c r="E3923" t="s">
        <v>44</v>
      </c>
      <c r="F3923">
        <v>141.547</v>
      </c>
      <c r="G3923" t="s">
        <v>51</v>
      </c>
      <c r="H3923">
        <v>2007</v>
      </c>
      <c r="J3923" t="s">
        <v>49</v>
      </c>
      <c r="K3923" t="s">
        <v>20</v>
      </c>
      <c r="L3923">
        <v>3006.087</v>
      </c>
      <c r="M3923" t="s">
        <v>45</v>
      </c>
      <c r="N3923" t="s">
        <v>36</v>
      </c>
      <c r="O3923" t="str">
        <f t="shared" si="122"/>
        <v xml:space="preserve">Tier 2-Supermarket </v>
      </c>
      <c r="P3923" s="1">
        <f t="shared" si="123"/>
        <v>6.2808746351254439E-5</v>
      </c>
    </row>
    <row r="3924" spans="1:16" x14ac:dyDescent="0.3">
      <c r="A3924" t="s">
        <v>367</v>
      </c>
      <c r="B3924">
        <v>15.5</v>
      </c>
      <c r="C3924" t="s">
        <v>24</v>
      </c>
      <c r="D3924">
        <v>0</v>
      </c>
      <c r="E3924" t="s">
        <v>44</v>
      </c>
      <c r="F3924">
        <v>147.24199999999999</v>
      </c>
      <c r="G3924" t="s">
        <v>26</v>
      </c>
      <c r="H3924">
        <v>2009</v>
      </c>
      <c r="I3924" t="s">
        <v>18</v>
      </c>
      <c r="J3924" t="s">
        <v>27</v>
      </c>
      <c r="K3924" t="s">
        <v>28</v>
      </c>
      <c r="L3924">
        <v>1324.2762</v>
      </c>
      <c r="M3924" t="s">
        <v>45</v>
      </c>
      <c r="N3924" t="s">
        <v>36</v>
      </c>
      <c r="O3924" t="str">
        <f t="shared" si="122"/>
        <v xml:space="preserve">Tier 3-Supermarket </v>
      </c>
      <c r="P3924" s="1">
        <f t="shared" si="123"/>
        <v>2.7669235103575875E-5</v>
      </c>
    </row>
    <row r="3925" spans="1:16" x14ac:dyDescent="0.3">
      <c r="A3925" t="s">
        <v>120</v>
      </c>
      <c r="B3925">
        <v>15.5</v>
      </c>
      <c r="C3925" t="s">
        <v>24</v>
      </c>
      <c r="D3925">
        <v>0.12590000000000001</v>
      </c>
      <c r="E3925" t="s">
        <v>33</v>
      </c>
      <c r="F3925">
        <v>176.00299999999999</v>
      </c>
      <c r="G3925" t="s">
        <v>48</v>
      </c>
      <c r="H3925">
        <v>2002</v>
      </c>
      <c r="J3925" t="s">
        <v>49</v>
      </c>
      <c r="K3925" t="s">
        <v>20</v>
      </c>
      <c r="L3925">
        <v>1239.7195999999999</v>
      </c>
      <c r="M3925" t="s">
        <v>21</v>
      </c>
      <c r="N3925" t="s">
        <v>57</v>
      </c>
      <c r="O3925" t="str">
        <f t="shared" si="122"/>
        <v xml:space="preserve">Tier 2-Supermarket </v>
      </c>
      <c r="P3925" s="1">
        <f t="shared" si="123"/>
        <v>2.5902521751059966E-5</v>
      </c>
    </row>
    <row r="3926" spans="1:16" x14ac:dyDescent="0.3">
      <c r="A3926" t="s">
        <v>1391</v>
      </c>
      <c r="B3926">
        <v>15.5</v>
      </c>
      <c r="C3926" t="s">
        <v>24</v>
      </c>
      <c r="D3926">
        <v>8.6199999999999999E-2</v>
      </c>
      <c r="E3926" t="s">
        <v>47</v>
      </c>
      <c r="F3926">
        <v>50.969000000000001</v>
      </c>
      <c r="G3926" t="s">
        <v>26</v>
      </c>
      <c r="H3926">
        <v>2009</v>
      </c>
      <c r="I3926" t="s">
        <v>18</v>
      </c>
      <c r="J3926" t="s">
        <v>27</v>
      </c>
      <c r="K3926" t="s">
        <v>28</v>
      </c>
      <c r="L3926">
        <v>394.15359999999998</v>
      </c>
      <c r="M3926" t="s">
        <v>45</v>
      </c>
      <c r="N3926" t="s">
        <v>22</v>
      </c>
      <c r="O3926" t="str">
        <f t="shared" si="122"/>
        <v xml:space="preserve">Tier 3-Supermarket </v>
      </c>
      <c r="P3926" s="1">
        <f t="shared" si="123"/>
        <v>8.2353882259009135E-6</v>
      </c>
    </row>
    <row r="3927" spans="1:16" x14ac:dyDescent="0.3">
      <c r="A3927" t="s">
        <v>668</v>
      </c>
      <c r="B3927">
        <v>15.5</v>
      </c>
      <c r="C3927" t="s">
        <v>15</v>
      </c>
      <c r="D3927">
        <v>5.33E-2</v>
      </c>
      <c r="E3927" t="s">
        <v>25</v>
      </c>
      <c r="F3927">
        <v>44.476999999999997</v>
      </c>
      <c r="G3927" t="s">
        <v>39</v>
      </c>
      <c r="H3927">
        <v>1987</v>
      </c>
      <c r="I3927" t="s">
        <v>40</v>
      </c>
      <c r="J3927" t="s">
        <v>27</v>
      </c>
      <c r="K3927" t="s">
        <v>20</v>
      </c>
      <c r="L3927">
        <v>865.54</v>
      </c>
      <c r="M3927" t="s">
        <v>29</v>
      </c>
      <c r="N3927" t="s">
        <v>22</v>
      </c>
      <c r="O3927" t="str">
        <f t="shared" si="122"/>
        <v xml:space="preserve">Tier 3-Supermarket </v>
      </c>
      <c r="P3927" s="1">
        <f t="shared" si="123"/>
        <v>1.8084467387958087E-5</v>
      </c>
    </row>
    <row r="3928" spans="1:16" x14ac:dyDescent="0.3">
      <c r="A3928" t="s">
        <v>1346</v>
      </c>
      <c r="B3928">
        <v>15.5</v>
      </c>
      <c r="C3928" t="s">
        <v>24</v>
      </c>
      <c r="D3928">
        <v>0.1268</v>
      </c>
      <c r="E3928" t="s">
        <v>42</v>
      </c>
      <c r="F3928">
        <v>262.15699999999998</v>
      </c>
      <c r="G3928" t="s">
        <v>34</v>
      </c>
      <c r="H3928">
        <v>1998</v>
      </c>
      <c r="J3928" t="s">
        <v>27</v>
      </c>
      <c r="K3928" t="s">
        <v>35</v>
      </c>
      <c r="L3928">
        <v>527.31359999999995</v>
      </c>
      <c r="M3928" t="s">
        <v>21</v>
      </c>
      <c r="N3928" t="s">
        <v>57</v>
      </c>
      <c r="O3928" t="str">
        <f t="shared" si="122"/>
        <v>Tier 3-Grocery Stor</v>
      </c>
      <c r="P3928" s="1">
        <f t="shared" si="123"/>
        <v>1.1017613977894465E-5</v>
      </c>
    </row>
    <row r="3929" spans="1:16" x14ac:dyDescent="0.3">
      <c r="A3929" t="s">
        <v>1548</v>
      </c>
      <c r="B3929">
        <v>15.5</v>
      </c>
      <c r="C3929" t="s">
        <v>15</v>
      </c>
      <c r="D3929">
        <v>3.2800000000000003E-2</v>
      </c>
      <c r="E3929" t="s">
        <v>42</v>
      </c>
      <c r="F3929">
        <v>106.794</v>
      </c>
      <c r="G3929" t="s">
        <v>39</v>
      </c>
      <c r="H3929">
        <v>1987</v>
      </c>
      <c r="I3929" t="s">
        <v>40</v>
      </c>
      <c r="J3929" t="s">
        <v>27</v>
      </c>
      <c r="K3929" t="s">
        <v>20</v>
      </c>
      <c r="L3929">
        <v>3215.8139999999999</v>
      </c>
      <c r="M3929" t="s">
        <v>21</v>
      </c>
      <c r="N3929" t="s">
        <v>22</v>
      </c>
      <c r="O3929" t="str">
        <f t="shared" si="122"/>
        <v xml:space="preserve">Tier 3-Supermarket </v>
      </c>
      <c r="P3929" s="1">
        <f t="shared" si="123"/>
        <v>6.7190751910644274E-5</v>
      </c>
    </row>
    <row r="3930" spans="1:16" x14ac:dyDescent="0.3">
      <c r="A3930" t="s">
        <v>658</v>
      </c>
      <c r="B3930">
        <v>15.5</v>
      </c>
      <c r="C3930" t="s">
        <v>24</v>
      </c>
      <c r="D3930">
        <v>4.3999999999999997E-2</v>
      </c>
      <c r="E3930" t="s">
        <v>33</v>
      </c>
      <c r="F3930">
        <v>102.033</v>
      </c>
      <c r="G3930" t="s">
        <v>34</v>
      </c>
      <c r="H3930">
        <v>1998</v>
      </c>
      <c r="J3930" t="s">
        <v>27</v>
      </c>
      <c r="K3930" t="s">
        <v>35</v>
      </c>
      <c r="L3930">
        <v>102.53319999999999</v>
      </c>
      <c r="M3930" t="s">
        <v>21</v>
      </c>
      <c r="N3930" t="s">
        <v>22</v>
      </c>
      <c r="O3930" t="str">
        <f t="shared" si="122"/>
        <v>Tier 3-Grocery Stor</v>
      </c>
      <c r="P3930" s="1">
        <f t="shared" si="123"/>
        <v>2.1423138290350349E-6</v>
      </c>
    </row>
    <row r="3931" spans="1:16" x14ac:dyDescent="0.3">
      <c r="A3931" t="s">
        <v>120</v>
      </c>
      <c r="B3931">
        <v>15.5</v>
      </c>
      <c r="C3931" t="s">
        <v>24</v>
      </c>
      <c r="D3931">
        <v>0.12620000000000001</v>
      </c>
      <c r="E3931" t="s">
        <v>33</v>
      </c>
      <c r="F3931">
        <v>178.40299999999999</v>
      </c>
      <c r="G3931" t="s">
        <v>26</v>
      </c>
      <c r="H3931">
        <v>2009</v>
      </c>
      <c r="I3931" t="s">
        <v>18</v>
      </c>
      <c r="J3931" t="s">
        <v>27</v>
      </c>
      <c r="K3931" t="s">
        <v>28</v>
      </c>
      <c r="L3931">
        <v>1239.7195999999999</v>
      </c>
      <c r="M3931" t="s">
        <v>21</v>
      </c>
      <c r="N3931" t="s">
        <v>57</v>
      </c>
      <c r="O3931" t="str">
        <f t="shared" si="122"/>
        <v xml:space="preserve">Tier 3-Supermarket </v>
      </c>
      <c r="P3931" s="1">
        <f t="shared" si="123"/>
        <v>2.5902521751059966E-5</v>
      </c>
    </row>
    <row r="3932" spans="1:16" x14ac:dyDescent="0.3">
      <c r="A3932" t="s">
        <v>1346</v>
      </c>
      <c r="B3932">
        <v>15.5</v>
      </c>
      <c r="C3932" t="s">
        <v>24</v>
      </c>
      <c r="D3932">
        <v>7.5899999999999995E-2</v>
      </c>
      <c r="E3932" t="s">
        <v>42</v>
      </c>
      <c r="F3932">
        <v>261.75700000000001</v>
      </c>
      <c r="G3932" t="s">
        <v>17</v>
      </c>
      <c r="H3932">
        <v>1999</v>
      </c>
      <c r="I3932" t="s">
        <v>18</v>
      </c>
      <c r="J3932" t="s">
        <v>19</v>
      </c>
      <c r="K3932" t="s">
        <v>20</v>
      </c>
      <c r="L3932">
        <v>1845.5976000000001</v>
      </c>
      <c r="M3932" t="s">
        <v>21</v>
      </c>
      <c r="N3932" t="s">
        <v>22</v>
      </c>
      <c r="O3932" t="str">
        <f t="shared" si="122"/>
        <v xml:space="preserve">Tier 1-Supermarket </v>
      </c>
      <c r="P3932" s="1">
        <f t="shared" si="123"/>
        <v>3.8561648922630629E-5</v>
      </c>
    </row>
    <row r="3933" spans="1:16" x14ac:dyDescent="0.3">
      <c r="A3933" t="s">
        <v>668</v>
      </c>
      <c r="B3933">
        <v>15.5</v>
      </c>
      <c r="C3933" t="s">
        <v>15</v>
      </c>
      <c r="D3933">
        <v>0</v>
      </c>
      <c r="E3933" t="s">
        <v>25</v>
      </c>
      <c r="F3933">
        <v>41.377000000000002</v>
      </c>
      <c r="G3933" t="s">
        <v>51</v>
      </c>
      <c r="H3933">
        <v>2007</v>
      </c>
      <c r="J3933" t="s">
        <v>49</v>
      </c>
      <c r="K3933" t="s">
        <v>20</v>
      </c>
      <c r="L3933">
        <v>649.15499999999997</v>
      </c>
      <c r="M3933" t="s">
        <v>29</v>
      </c>
      <c r="N3933" t="s">
        <v>36</v>
      </c>
      <c r="O3933" t="str">
        <f t="shared" si="122"/>
        <v xml:space="preserve">Tier 2-Supermarket </v>
      </c>
      <c r="P3933" s="1">
        <f t="shared" si="123"/>
        <v>1.3563350540968565E-5</v>
      </c>
    </row>
    <row r="3934" spans="1:16" x14ac:dyDescent="0.3">
      <c r="A3934" t="s">
        <v>367</v>
      </c>
      <c r="B3934">
        <v>15.5</v>
      </c>
      <c r="C3934" t="s">
        <v>24</v>
      </c>
      <c r="D3934">
        <v>0.15679999999999999</v>
      </c>
      <c r="E3934" t="s">
        <v>44</v>
      </c>
      <c r="F3934">
        <v>148.642</v>
      </c>
      <c r="G3934" t="s">
        <v>39</v>
      </c>
      <c r="H3934">
        <v>1987</v>
      </c>
      <c r="I3934" t="s">
        <v>40</v>
      </c>
      <c r="J3934" t="s">
        <v>27</v>
      </c>
      <c r="K3934" t="s">
        <v>20</v>
      </c>
      <c r="L3934">
        <v>3972.8285999999998</v>
      </c>
      <c r="M3934" t="s">
        <v>45</v>
      </c>
      <c r="N3934" t="s">
        <v>57</v>
      </c>
      <c r="O3934" t="str">
        <f t="shared" si="122"/>
        <v xml:space="preserve">Tier 3-Supermarket </v>
      </c>
      <c r="P3934" s="1">
        <f t="shared" si="123"/>
        <v>8.3007705310727615E-5</v>
      </c>
    </row>
    <row r="3935" spans="1:16" x14ac:dyDescent="0.3">
      <c r="A3935" t="s">
        <v>1144</v>
      </c>
      <c r="B3935">
        <v>15.5</v>
      </c>
      <c r="C3935" t="s">
        <v>15</v>
      </c>
      <c r="D3935">
        <v>0.10340000000000001</v>
      </c>
      <c r="E3935" t="s">
        <v>44</v>
      </c>
      <c r="F3935">
        <v>142.84700000000001</v>
      </c>
      <c r="G3935" t="s">
        <v>39</v>
      </c>
      <c r="H3935">
        <v>1987</v>
      </c>
      <c r="I3935" t="s">
        <v>40</v>
      </c>
      <c r="J3935" t="s">
        <v>27</v>
      </c>
      <c r="K3935" t="s">
        <v>20</v>
      </c>
      <c r="L3935">
        <v>1574.617</v>
      </c>
      <c r="M3935" t="s">
        <v>45</v>
      </c>
      <c r="N3935" t="s">
        <v>57</v>
      </c>
      <c r="O3935" t="str">
        <f t="shared" si="122"/>
        <v xml:space="preserve">Tier 3-Supermarket </v>
      </c>
      <c r="P3935" s="1">
        <f t="shared" si="123"/>
        <v>3.2899819517323751E-5</v>
      </c>
    </row>
    <row r="3936" spans="1:16" x14ac:dyDescent="0.3">
      <c r="A3936" t="s">
        <v>1391</v>
      </c>
      <c r="B3936">
        <v>15.5</v>
      </c>
      <c r="C3936" t="s">
        <v>24</v>
      </c>
      <c r="D3936">
        <v>8.6300000000000002E-2</v>
      </c>
      <c r="E3936" t="s">
        <v>47</v>
      </c>
      <c r="F3936">
        <v>48.168999999999997</v>
      </c>
      <c r="G3936" t="s">
        <v>51</v>
      </c>
      <c r="H3936">
        <v>2007</v>
      </c>
      <c r="J3936" t="s">
        <v>49</v>
      </c>
      <c r="K3936" t="s">
        <v>20</v>
      </c>
      <c r="L3936">
        <v>985.38400000000001</v>
      </c>
      <c r="M3936" t="s">
        <v>45</v>
      </c>
      <c r="N3936" t="s">
        <v>22</v>
      </c>
      <c r="O3936" t="str">
        <f t="shared" si="122"/>
        <v xml:space="preserve">Tier 2-Supermarket </v>
      </c>
      <c r="P3936" s="1">
        <f t="shared" si="123"/>
        <v>2.0588470564752285E-5</v>
      </c>
    </row>
    <row r="3937" spans="1:16" x14ac:dyDescent="0.3">
      <c r="A3937" t="s">
        <v>209</v>
      </c>
      <c r="B3937">
        <v>15.5</v>
      </c>
      <c r="C3937" t="s">
        <v>24</v>
      </c>
      <c r="D3937">
        <v>2.5399999999999999E-2</v>
      </c>
      <c r="E3937" t="s">
        <v>42</v>
      </c>
      <c r="F3937">
        <v>83.293000000000006</v>
      </c>
      <c r="G3937" t="s">
        <v>17</v>
      </c>
      <c r="H3937">
        <v>1999</v>
      </c>
      <c r="I3937" t="s">
        <v>18</v>
      </c>
      <c r="J3937" t="s">
        <v>19</v>
      </c>
      <c r="K3937" t="s">
        <v>20</v>
      </c>
      <c r="L3937">
        <v>1883.5482</v>
      </c>
      <c r="M3937" t="s">
        <v>21</v>
      </c>
      <c r="N3937" t="s">
        <v>22</v>
      </c>
      <c r="O3937" t="str">
        <f t="shared" si="122"/>
        <v xml:space="preserve">Tier 1-Supermarket </v>
      </c>
      <c r="P3937" s="1">
        <f t="shared" si="123"/>
        <v>3.9354583261948792E-5</v>
      </c>
    </row>
    <row r="3938" spans="1:16" x14ac:dyDescent="0.3">
      <c r="A3938" t="s">
        <v>1391</v>
      </c>
      <c r="B3938">
        <v>15.5</v>
      </c>
      <c r="C3938" t="s">
        <v>24</v>
      </c>
      <c r="D3938">
        <v>8.5800000000000001E-2</v>
      </c>
      <c r="E3938" t="s">
        <v>47</v>
      </c>
      <c r="F3938">
        <v>49.069000000000003</v>
      </c>
      <c r="G3938" t="s">
        <v>39</v>
      </c>
      <c r="H3938">
        <v>1987</v>
      </c>
      <c r="I3938" t="s">
        <v>40</v>
      </c>
      <c r="J3938" t="s">
        <v>27</v>
      </c>
      <c r="K3938" t="s">
        <v>20</v>
      </c>
      <c r="L3938">
        <v>295.61520000000002</v>
      </c>
      <c r="M3938" t="s">
        <v>45</v>
      </c>
      <c r="N3938" t="s">
        <v>22</v>
      </c>
      <c r="O3938" t="str">
        <f t="shared" si="122"/>
        <v xml:space="preserve">Tier 3-Supermarket </v>
      </c>
      <c r="P3938" s="1">
        <f t="shared" si="123"/>
        <v>6.1765411694256855E-6</v>
      </c>
    </row>
    <row r="3939" spans="1:16" x14ac:dyDescent="0.3">
      <c r="A3939" t="s">
        <v>1548</v>
      </c>
      <c r="B3939">
        <v>15.5</v>
      </c>
      <c r="C3939" t="s">
        <v>15</v>
      </c>
      <c r="D3939">
        <v>3.2899999999999999E-2</v>
      </c>
      <c r="E3939" t="s">
        <v>42</v>
      </c>
      <c r="F3939">
        <v>107.294</v>
      </c>
      <c r="G3939" t="s">
        <v>17</v>
      </c>
      <c r="H3939">
        <v>1999</v>
      </c>
      <c r="I3939" t="s">
        <v>18</v>
      </c>
      <c r="J3939" t="s">
        <v>19</v>
      </c>
      <c r="K3939" t="s">
        <v>20</v>
      </c>
      <c r="L3939">
        <v>2143.8760000000002</v>
      </c>
      <c r="M3939" t="s">
        <v>21</v>
      </c>
      <c r="N3939" t="s">
        <v>22</v>
      </c>
      <c r="O3939" t="str">
        <f t="shared" si="122"/>
        <v xml:space="preserve">Tier 1-Supermarket </v>
      </c>
      <c r="P3939" s="1">
        <f t="shared" si="123"/>
        <v>4.4793834607096192E-5</v>
      </c>
    </row>
    <row r="3940" spans="1:16" x14ac:dyDescent="0.3">
      <c r="A3940" t="s">
        <v>1144</v>
      </c>
      <c r="B3940">
        <v>15.5</v>
      </c>
      <c r="C3940" t="s">
        <v>15</v>
      </c>
      <c r="D3940">
        <v>0.10340000000000001</v>
      </c>
      <c r="E3940" t="s">
        <v>44</v>
      </c>
      <c r="F3940">
        <v>144.84700000000001</v>
      </c>
      <c r="G3940" t="s">
        <v>54</v>
      </c>
      <c r="H3940">
        <v>1997</v>
      </c>
      <c r="I3940" t="s">
        <v>55</v>
      </c>
      <c r="J3940" t="s">
        <v>19</v>
      </c>
      <c r="K3940" t="s">
        <v>20</v>
      </c>
      <c r="L3940">
        <v>2433.4989999999998</v>
      </c>
      <c r="M3940" t="s">
        <v>45</v>
      </c>
      <c r="N3940" t="s">
        <v>57</v>
      </c>
      <c r="O3940" t="str">
        <f t="shared" si="122"/>
        <v xml:space="preserve">Tier 1-Supermarket </v>
      </c>
      <c r="P3940" s="1">
        <f t="shared" si="123"/>
        <v>5.0845175617682159E-5</v>
      </c>
    </row>
    <row r="3941" spans="1:16" x14ac:dyDescent="0.3">
      <c r="A3941" t="s">
        <v>668</v>
      </c>
      <c r="B3941">
        <v>15.5</v>
      </c>
      <c r="C3941" t="s">
        <v>15</v>
      </c>
      <c r="D3941">
        <v>5.3600000000000002E-2</v>
      </c>
      <c r="E3941" t="s">
        <v>25</v>
      </c>
      <c r="F3941">
        <v>44.177</v>
      </c>
      <c r="G3941" t="s">
        <v>26</v>
      </c>
      <c r="H3941">
        <v>2009</v>
      </c>
      <c r="I3941" t="s">
        <v>18</v>
      </c>
      <c r="J3941" t="s">
        <v>27</v>
      </c>
      <c r="K3941" t="s">
        <v>28</v>
      </c>
      <c r="L3941">
        <v>173.108</v>
      </c>
      <c r="M3941" t="s">
        <v>29</v>
      </c>
      <c r="N3941" t="s">
        <v>22</v>
      </c>
      <c r="O3941" t="str">
        <f t="shared" si="122"/>
        <v xml:space="preserve">Tier 3-Supermarket </v>
      </c>
      <c r="P3941" s="1">
        <f t="shared" si="123"/>
        <v>3.6168934775916178E-6</v>
      </c>
    </row>
    <row r="3942" spans="1:16" x14ac:dyDescent="0.3">
      <c r="A3942" t="s">
        <v>1346</v>
      </c>
      <c r="B3942">
        <v>15.5</v>
      </c>
      <c r="C3942" t="s">
        <v>24</v>
      </c>
      <c r="D3942">
        <v>7.5700000000000003E-2</v>
      </c>
      <c r="E3942" t="s">
        <v>42</v>
      </c>
      <c r="F3942">
        <v>262.95699999999999</v>
      </c>
      <c r="G3942" t="s">
        <v>39</v>
      </c>
      <c r="H3942">
        <v>1987</v>
      </c>
      <c r="I3942" t="s">
        <v>40</v>
      </c>
      <c r="J3942" t="s">
        <v>27</v>
      </c>
      <c r="K3942" t="s">
        <v>20</v>
      </c>
      <c r="L3942">
        <v>1845.5976000000001</v>
      </c>
      <c r="M3942" t="s">
        <v>21</v>
      </c>
      <c r="N3942" t="s">
        <v>22</v>
      </c>
      <c r="O3942" t="str">
        <f t="shared" si="122"/>
        <v xml:space="preserve">Tier 3-Supermarket </v>
      </c>
      <c r="P3942" s="1">
        <f t="shared" si="123"/>
        <v>3.8561648922630629E-5</v>
      </c>
    </row>
    <row r="3943" spans="1:16" x14ac:dyDescent="0.3">
      <c r="A3943" t="s">
        <v>1346</v>
      </c>
      <c r="B3943">
        <v>15.5</v>
      </c>
      <c r="C3943" t="s">
        <v>24</v>
      </c>
      <c r="D3943">
        <v>7.5700000000000003E-2</v>
      </c>
      <c r="E3943" t="s">
        <v>42</v>
      </c>
      <c r="F3943">
        <v>265.55700000000002</v>
      </c>
      <c r="G3943" t="s">
        <v>65</v>
      </c>
      <c r="H3943">
        <v>2004</v>
      </c>
      <c r="I3943" t="s">
        <v>55</v>
      </c>
      <c r="J3943" t="s">
        <v>49</v>
      </c>
      <c r="K3943" t="s">
        <v>20</v>
      </c>
      <c r="L3943">
        <v>4482.1656000000003</v>
      </c>
      <c r="M3943" t="s">
        <v>21</v>
      </c>
      <c r="N3943" t="s">
        <v>22</v>
      </c>
      <c r="O3943" t="str">
        <f t="shared" si="122"/>
        <v xml:space="preserve">Tier 2-Supermarket </v>
      </c>
      <c r="P3943" s="1">
        <f t="shared" si="123"/>
        <v>9.3649718812102963E-5</v>
      </c>
    </row>
    <row r="3944" spans="1:16" x14ac:dyDescent="0.3">
      <c r="A3944" t="s">
        <v>668</v>
      </c>
      <c r="B3944">
        <v>15.5</v>
      </c>
      <c r="C3944" t="s">
        <v>15</v>
      </c>
      <c r="D3944">
        <v>5.3499999999999999E-2</v>
      </c>
      <c r="E3944" t="s">
        <v>25</v>
      </c>
      <c r="F3944">
        <v>42.377000000000002</v>
      </c>
      <c r="G3944" t="s">
        <v>48</v>
      </c>
      <c r="H3944">
        <v>2002</v>
      </c>
      <c r="J3944" t="s">
        <v>49</v>
      </c>
      <c r="K3944" t="s">
        <v>20</v>
      </c>
      <c r="L3944">
        <v>1211.7560000000001</v>
      </c>
      <c r="M3944" t="s">
        <v>29</v>
      </c>
      <c r="N3944" t="s">
        <v>22</v>
      </c>
      <c r="O3944" t="str">
        <f t="shared" si="122"/>
        <v xml:space="preserve">Tier 2-Supermarket </v>
      </c>
      <c r="P3944" s="1">
        <f t="shared" si="123"/>
        <v>2.5318254343141326E-5</v>
      </c>
    </row>
    <row r="3945" spans="1:16" x14ac:dyDescent="0.3">
      <c r="A3945" t="s">
        <v>1144</v>
      </c>
      <c r="B3945">
        <v>15.5</v>
      </c>
      <c r="C3945" t="s">
        <v>15</v>
      </c>
      <c r="D3945">
        <v>0.10340000000000001</v>
      </c>
      <c r="E3945" t="s">
        <v>44</v>
      </c>
      <c r="F3945">
        <v>144.84700000000001</v>
      </c>
      <c r="G3945" t="s">
        <v>65</v>
      </c>
      <c r="H3945">
        <v>2004</v>
      </c>
      <c r="I3945" t="s">
        <v>55</v>
      </c>
      <c r="J3945" t="s">
        <v>49</v>
      </c>
      <c r="K3945" t="s">
        <v>20</v>
      </c>
      <c r="L3945">
        <v>1717.7639999999999</v>
      </c>
      <c r="M3945" t="s">
        <v>45</v>
      </c>
      <c r="N3945" t="s">
        <v>57</v>
      </c>
      <c r="O3945" t="str">
        <f t="shared" si="122"/>
        <v xml:space="preserve">Tier 2-Supermarket </v>
      </c>
      <c r="P3945" s="1">
        <f t="shared" si="123"/>
        <v>3.5890712200716821E-5</v>
      </c>
    </row>
    <row r="3946" spans="1:16" x14ac:dyDescent="0.3">
      <c r="A3946" t="s">
        <v>1391</v>
      </c>
      <c r="B3946">
        <v>15.5</v>
      </c>
      <c r="C3946" t="s">
        <v>24</v>
      </c>
      <c r="D3946">
        <v>8.5800000000000001E-2</v>
      </c>
      <c r="E3946" t="s">
        <v>47</v>
      </c>
      <c r="F3946">
        <v>49.668999999999997</v>
      </c>
      <c r="G3946" t="s">
        <v>54</v>
      </c>
      <c r="H3946">
        <v>1997</v>
      </c>
      <c r="I3946" t="s">
        <v>55</v>
      </c>
      <c r="J3946" t="s">
        <v>19</v>
      </c>
      <c r="K3946" t="s">
        <v>20</v>
      </c>
      <c r="L3946">
        <v>788.30719999999997</v>
      </c>
      <c r="M3946" t="s">
        <v>45</v>
      </c>
      <c r="N3946" t="s">
        <v>22</v>
      </c>
      <c r="O3946" t="str">
        <f t="shared" si="122"/>
        <v xml:space="preserve">Tier 1-Supermarket </v>
      </c>
      <c r="P3946" s="1">
        <f t="shared" si="123"/>
        <v>1.6470776451801827E-5</v>
      </c>
    </row>
    <row r="3947" spans="1:16" x14ac:dyDescent="0.3">
      <c r="A3947" t="s">
        <v>1346</v>
      </c>
      <c r="B3947">
        <v>15.5</v>
      </c>
      <c r="C3947" t="s">
        <v>24</v>
      </c>
      <c r="D3947">
        <v>7.6100000000000001E-2</v>
      </c>
      <c r="E3947" t="s">
        <v>42</v>
      </c>
      <c r="F3947">
        <v>265.15699999999998</v>
      </c>
      <c r="G3947" t="s">
        <v>26</v>
      </c>
      <c r="H3947">
        <v>2009</v>
      </c>
      <c r="I3947" t="s">
        <v>18</v>
      </c>
      <c r="J3947" t="s">
        <v>27</v>
      </c>
      <c r="K3947" t="s">
        <v>28</v>
      </c>
      <c r="L3947">
        <v>2109.2543999999998</v>
      </c>
      <c r="M3947" t="s">
        <v>21</v>
      </c>
      <c r="N3947" t="s">
        <v>22</v>
      </c>
      <c r="O3947" t="str">
        <f t="shared" si="122"/>
        <v xml:space="preserve">Tier 3-Supermarket </v>
      </c>
      <c r="P3947" s="1">
        <f t="shared" si="123"/>
        <v>4.4070455911577862E-5</v>
      </c>
    </row>
    <row r="3948" spans="1:16" x14ac:dyDescent="0.3">
      <c r="A3948" t="s">
        <v>658</v>
      </c>
      <c r="B3948">
        <v>15.5</v>
      </c>
      <c r="C3948" t="s">
        <v>24</v>
      </c>
      <c r="D3948">
        <v>2.63E-2</v>
      </c>
      <c r="E3948" t="s">
        <v>33</v>
      </c>
      <c r="F3948">
        <v>104.133</v>
      </c>
      <c r="G3948" t="s">
        <v>17</v>
      </c>
      <c r="H3948">
        <v>1999</v>
      </c>
      <c r="I3948" t="s">
        <v>18</v>
      </c>
      <c r="J3948" t="s">
        <v>19</v>
      </c>
      <c r="K3948" t="s">
        <v>20</v>
      </c>
      <c r="L3948">
        <v>1230.3984</v>
      </c>
      <c r="M3948" t="s">
        <v>21</v>
      </c>
      <c r="N3948" t="s">
        <v>22</v>
      </c>
      <c r="O3948" t="str">
        <f t="shared" si="122"/>
        <v xml:space="preserve">Tier 1-Supermarket </v>
      </c>
      <c r="P3948" s="1">
        <f t="shared" si="123"/>
        <v>2.5707765948420422E-5</v>
      </c>
    </row>
    <row r="3949" spans="1:16" x14ac:dyDescent="0.3">
      <c r="A3949" t="s">
        <v>658</v>
      </c>
      <c r="B3949">
        <v>15.5</v>
      </c>
      <c r="C3949" t="s">
        <v>24</v>
      </c>
      <c r="D3949">
        <v>2.63E-2</v>
      </c>
      <c r="E3949" t="s">
        <v>33</v>
      </c>
      <c r="F3949">
        <v>102.733</v>
      </c>
      <c r="G3949" t="s">
        <v>65</v>
      </c>
      <c r="H3949">
        <v>2004</v>
      </c>
      <c r="I3949" t="s">
        <v>55</v>
      </c>
      <c r="J3949" t="s">
        <v>49</v>
      </c>
      <c r="K3949" t="s">
        <v>20</v>
      </c>
      <c r="L3949">
        <v>1728.8653999999999</v>
      </c>
      <c r="M3949" t="s">
        <v>21</v>
      </c>
      <c r="N3949" t="s">
        <v>22</v>
      </c>
      <c r="O3949" t="str">
        <f t="shared" si="122"/>
        <v xml:space="preserve">Tier 2-Supermarket </v>
      </c>
      <c r="P3949" s="1">
        <f t="shared" si="123"/>
        <v>3.612266324429733E-5</v>
      </c>
    </row>
    <row r="3950" spans="1:16" x14ac:dyDescent="0.3">
      <c r="A3950" t="s">
        <v>658</v>
      </c>
      <c r="B3950">
        <v>15.5</v>
      </c>
      <c r="C3950" t="s">
        <v>24</v>
      </c>
      <c r="D3950">
        <v>2.63E-2</v>
      </c>
      <c r="E3950" t="s">
        <v>33</v>
      </c>
      <c r="F3950">
        <v>102.733</v>
      </c>
      <c r="G3950" t="s">
        <v>54</v>
      </c>
      <c r="H3950">
        <v>1997</v>
      </c>
      <c r="I3950" t="s">
        <v>55</v>
      </c>
      <c r="J3950" t="s">
        <v>19</v>
      </c>
      <c r="K3950" t="s">
        <v>20</v>
      </c>
      <c r="L3950">
        <v>1676.2380000000001</v>
      </c>
      <c r="M3950" t="s">
        <v>21</v>
      </c>
      <c r="N3950" t="s">
        <v>22</v>
      </c>
      <c r="O3950" t="str">
        <f t="shared" si="122"/>
        <v xml:space="preserve">Tier 1-Supermarket </v>
      </c>
      <c r="P3950" s="1">
        <f t="shared" si="123"/>
        <v>3.5023073971689458E-5</v>
      </c>
    </row>
    <row r="3951" spans="1:16" x14ac:dyDescent="0.3">
      <c r="A3951" t="s">
        <v>1137</v>
      </c>
      <c r="B3951">
        <v>15.5</v>
      </c>
      <c r="C3951" t="s">
        <v>24</v>
      </c>
      <c r="D3951">
        <v>0.1008</v>
      </c>
      <c r="E3951" t="s">
        <v>33</v>
      </c>
      <c r="F3951">
        <v>196.077</v>
      </c>
      <c r="G3951" t="s">
        <v>54</v>
      </c>
      <c r="H3951">
        <v>1997</v>
      </c>
      <c r="I3951" t="s">
        <v>55</v>
      </c>
      <c r="J3951" t="s">
        <v>19</v>
      </c>
      <c r="K3951" t="s">
        <v>20</v>
      </c>
      <c r="L3951">
        <v>2550.009</v>
      </c>
      <c r="M3951" t="s">
        <v>21</v>
      </c>
      <c r="N3951" t="s">
        <v>57</v>
      </c>
      <c r="O3951" t="str">
        <f t="shared" si="122"/>
        <v xml:space="preserve">Tier 1-Supermarket </v>
      </c>
      <c r="P3951" s="1">
        <f t="shared" si="123"/>
        <v>5.3279518681400763E-5</v>
      </c>
    </row>
    <row r="3952" spans="1:16" x14ac:dyDescent="0.3">
      <c r="A3952" t="s">
        <v>1144</v>
      </c>
      <c r="B3952">
        <v>15.5</v>
      </c>
      <c r="C3952" t="s">
        <v>15</v>
      </c>
      <c r="D3952">
        <v>0.1037</v>
      </c>
      <c r="E3952" t="s">
        <v>44</v>
      </c>
      <c r="F3952">
        <v>141.447</v>
      </c>
      <c r="G3952" t="s">
        <v>48</v>
      </c>
      <c r="H3952">
        <v>2002</v>
      </c>
      <c r="J3952" t="s">
        <v>49</v>
      </c>
      <c r="K3952" t="s">
        <v>20</v>
      </c>
      <c r="L3952">
        <v>1759.4122</v>
      </c>
      <c r="M3952" t="s">
        <v>45</v>
      </c>
      <c r="N3952" t="s">
        <v>57</v>
      </c>
      <c r="O3952" t="str">
        <f t="shared" si="122"/>
        <v xml:space="preserve">Tier 2-Supermarket </v>
      </c>
      <c r="P3952" s="1">
        <f t="shared" si="123"/>
        <v>3.6760903658843718E-5</v>
      </c>
    </row>
    <row r="3953" spans="1:16" x14ac:dyDescent="0.3">
      <c r="A3953" t="s">
        <v>120</v>
      </c>
      <c r="B3953">
        <v>15.5</v>
      </c>
      <c r="C3953" t="s">
        <v>24</v>
      </c>
      <c r="D3953">
        <v>0.12590000000000001</v>
      </c>
      <c r="E3953" t="s">
        <v>33</v>
      </c>
      <c r="F3953">
        <v>175.40299999999999</v>
      </c>
      <c r="G3953" t="s">
        <v>17</v>
      </c>
      <c r="H3953">
        <v>1999</v>
      </c>
      <c r="I3953" t="s">
        <v>18</v>
      </c>
      <c r="J3953" t="s">
        <v>19</v>
      </c>
      <c r="K3953" t="s">
        <v>20</v>
      </c>
      <c r="L3953">
        <v>2214.9969000000001</v>
      </c>
      <c r="M3953" t="s">
        <v>21</v>
      </c>
      <c r="N3953" t="s">
        <v>57</v>
      </c>
      <c r="O3953" t="str">
        <f t="shared" si="122"/>
        <v xml:space="preserve">Tier 1-Supermarket </v>
      </c>
      <c r="P3953" s="1">
        <f t="shared" si="123"/>
        <v>4.6279824389951088E-5</v>
      </c>
    </row>
    <row r="3954" spans="1:16" x14ac:dyDescent="0.3">
      <c r="A3954" t="s">
        <v>668</v>
      </c>
      <c r="B3954">
        <v>15.5</v>
      </c>
      <c r="C3954" t="s">
        <v>15</v>
      </c>
      <c r="D3954">
        <v>8.9300000000000004E-2</v>
      </c>
      <c r="E3954" t="s">
        <v>25</v>
      </c>
      <c r="F3954">
        <v>44.476999999999997</v>
      </c>
      <c r="G3954" t="s">
        <v>34</v>
      </c>
      <c r="H3954">
        <v>1998</v>
      </c>
      <c r="J3954" t="s">
        <v>27</v>
      </c>
      <c r="K3954" t="s">
        <v>35</v>
      </c>
      <c r="L3954">
        <v>101.0245</v>
      </c>
      <c r="M3954" t="s">
        <v>29</v>
      </c>
      <c r="N3954" t="s">
        <v>22</v>
      </c>
      <c r="O3954" t="str">
        <f t="shared" si="122"/>
        <v>Tier 3-Grocery Stor</v>
      </c>
      <c r="P3954" s="1">
        <f t="shared" si="123"/>
        <v>2.1107912697677428E-6</v>
      </c>
    </row>
    <row r="3955" spans="1:16" x14ac:dyDescent="0.3">
      <c r="A3955" t="s">
        <v>367</v>
      </c>
      <c r="B3955">
        <v>15.5</v>
      </c>
      <c r="C3955" t="s">
        <v>24</v>
      </c>
      <c r="D3955">
        <v>0.15690000000000001</v>
      </c>
      <c r="E3955" t="s">
        <v>44</v>
      </c>
      <c r="F3955">
        <v>148.24199999999999</v>
      </c>
      <c r="G3955" t="s">
        <v>54</v>
      </c>
      <c r="H3955">
        <v>1997</v>
      </c>
      <c r="I3955" t="s">
        <v>55</v>
      </c>
      <c r="J3955" t="s">
        <v>19</v>
      </c>
      <c r="K3955" t="s">
        <v>20</v>
      </c>
      <c r="L3955">
        <v>1909.4983999999999</v>
      </c>
      <c r="M3955" t="s">
        <v>45</v>
      </c>
      <c r="N3955" t="s">
        <v>57</v>
      </c>
      <c r="O3955" t="str">
        <f t="shared" si="122"/>
        <v xml:space="preserve">Tier 1-Supermarket </v>
      </c>
      <c r="P3955" s="1">
        <f t="shared" si="123"/>
        <v>3.9896782981905107E-5</v>
      </c>
    </row>
    <row r="3956" spans="1:16" x14ac:dyDescent="0.3">
      <c r="A3956" t="s">
        <v>1144</v>
      </c>
      <c r="B3956">
        <v>15.5</v>
      </c>
      <c r="C3956" t="s">
        <v>15</v>
      </c>
      <c r="D3956">
        <v>0.10390000000000001</v>
      </c>
      <c r="E3956" t="s">
        <v>44</v>
      </c>
      <c r="F3956">
        <v>143.14699999999999</v>
      </c>
      <c r="G3956" t="s">
        <v>26</v>
      </c>
      <c r="H3956">
        <v>2009</v>
      </c>
      <c r="I3956" t="s">
        <v>18</v>
      </c>
      <c r="J3956" t="s">
        <v>27</v>
      </c>
      <c r="K3956" t="s">
        <v>28</v>
      </c>
      <c r="L3956">
        <v>1690.1613</v>
      </c>
      <c r="M3956" t="s">
        <v>45</v>
      </c>
      <c r="N3956" t="s">
        <v>57</v>
      </c>
      <c r="O3956" t="str">
        <f t="shared" si="122"/>
        <v xml:space="preserve">Tier 3-Supermarket </v>
      </c>
      <c r="P3956" s="1">
        <f t="shared" si="123"/>
        <v>3.5313985385122408E-5</v>
      </c>
    </row>
    <row r="3957" spans="1:16" x14ac:dyDescent="0.3">
      <c r="A3957" t="s">
        <v>1137</v>
      </c>
      <c r="B3957">
        <v>15.5</v>
      </c>
      <c r="C3957" t="s">
        <v>24</v>
      </c>
      <c r="D3957">
        <v>0.16869999999999999</v>
      </c>
      <c r="E3957" t="s">
        <v>33</v>
      </c>
      <c r="F3957">
        <v>195.87700000000001</v>
      </c>
      <c r="G3957" t="s">
        <v>34</v>
      </c>
      <c r="H3957">
        <v>1998</v>
      </c>
      <c r="J3957" t="s">
        <v>27</v>
      </c>
      <c r="K3957" t="s">
        <v>35</v>
      </c>
      <c r="L3957">
        <v>441.94439999999997</v>
      </c>
      <c r="M3957" t="s">
        <v>21</v>
      </c>
      <c r="N3957" t="s">
        <v>57</v>
      </c>
      <c r="O3957" t="str">
        <f t="shared" si="122"/>
        <v>Tier 3-Grocery Stor</v>
      </c>
      <c r="P3957" s="1">
        <f t="shared" si="123"/>
        <v>9.2339222786823303E-6</v>
      </c>
    </row>
    <row r="3958" spans="1:16" x14ac:dyDescent="0.3">
      <c r="A3958" t="s">
        <v>209</v>
      </c>
      <c r="B3958">
        <v>15.5</v>
      </c>
      <c r="C3958" t="s">
        <v>24</v>
      </c>
      <c r="D3958">
        <v>2.5399999999999999E-2</v>
      </c>
      <c r="E3958" t="s">
        <v>42</v>
      </c>
      <c r="F3958">
        <v>81.192999999999998</v>
      </c>
      <c r="G3958" t="s">
        <v>54</v>
      </c>
      <c r="H3958">
        <v>1997</v>
      </c>
      <c r="I3958" t="s">
        <v>55</v>
      </c>
      <c r="J3958" t="s">
        <v>19</v>
      </c>
      <c r="K3958" t="s">
        <v>20</v>
      </c>
      <c r="L3958">
        <v>1377.6103000000001</v>
      </c>
      <c r="M3958" t="s">
        <v>21</v>
      </c>
      <c r="N3958" t="s">
        <v>22</v>
      </c>
      <c r="O3958" t="str">
        <f t="shared" si="122"/>
        <v xml:space="preserve">Tier 1-Supermarket </v>
      </c>
      <c r="P3958" s="1">
        <f t="shared" si="123"/>
        <v>2.8783590063619428E-5</v>
      </c>
    </row>
    <row r="3959" spans="1:16" x14ac:dyDescent="0.3">
      <c r="A3959" t="s">
        <v>668</v>
      </c>
      <c r="B3959">
        <v>15.5</v>
      </c>
      <c r="C3959" t="s">
        <v>15</v>
      </c>
      <c r="D3959">
        <v>5.3400000000000003E-2</v>
      </c>
      <c r="E3959" t="s">
        <v>25</v>
      </c>
      <c r="F3959">
        <v>43.377000000000002</v>
      </c>
      <c r="G3959" t="s">
        <v>54</v>
      </c>
      <c r="H3959">
        <v>1997</v>
      </c>
      <c r="I3959" t="s">
        <v>55</v>
      </c>
      <c r="J3959" t="s">
        <v>19</v>
      </c>
      <c r="K3959" t="s">
        <v>20</v>
      </c>
      <c r="L3959">
        <v>629.81780000000003</v>
      </c>
      <c r="M3959" t="s">
        <v>29</v>
      </c>
      <c r="N3959" t="s">
        <v>22</v>
      </c>
      <c r="O3959" t="str">
        <f t="shared" si="122"/>
        <v xml:space="preserve">Tier 1-Supermarket </v>
      </c>
      <c r="P3959" s="1">
        <f t="shared" si="123"/>
        <v>1.3159321885130104E-5</v>
      </c>
    </row>
    <row r="3960" spans="1:16" x14ac:dyDescent="0.3">
      <c r="A3960" t="s">
        <v>1137</v>
      </c>
      <c r="B3960">
        <v>15.5</v>
      </c>
      <c r="C3960" t="s">
        <v>24</v>
      </c>
      <c r="D3960">
        <v>0.10100000000000001</v>
      </c>
      <c r="E3960" t="s">
        <v>33</v>
      </c>
      <c r="F3960">
        <v>195.87700000000001</v>
      </c>
      <c r="G3960" t="s">
        <v>48</v>
      </c>
      <c r="H3960">
        <v>2002</v>
      </c>
      <c r="J3960" t="s">
        <v>49</v>
      </c>
      <c r="K3960" t="s">
        <v>20</v>
      </c>
      <c r="L3960">
        <v>2963.9494</v>
      </c>
      <c r="M3960" t="s">
        <v>21</v>
      </c>
      <c r="N3960" t="s">
        <v>57</v>
      </c>
      <c r="O3960" t="str">
        <f t="shared" si="122"/>
        <v xml:space="preserve">Tier 2-Supermarket </v>
      </c>
      <c r="P3960" s="1">
        <f t="shared" si="123"/>
        <v>6.192832944041632E-5</v>
      </c>
    </row>
    <row r="3961" spans="1:16" x14ac:dyDescent="0.3">
      <c r="A3961" t="s">
        <v>367</v>
      </c>
      <c r="B3961">
        <v>15.5</v>
      </c>
      <c r="C3961" t="s">
        <v>24</v>
      </c>
      <c r="D3961">
        <v>0.1578</v>
      </c>
      <c r="E3961" t="s">
        <v>44</v>
      </c>
      <c r="F3961">
        <v>145.44200000000001</v>
      </c>
      <c r="G3961" t="s">
        <v>51</v>
      </c>
      <c r="H3961">
        <v>2007</v>
      </c>
      <c r="J3961" t="s">
        <v>49</v>
      </c>
      <c r="K3961" t="s">
        <v>20</v>
      </c>
      <c r="L3961">
        <v>2319.9544999999998</v>
      </c>
      <c r="M3961" t="s">
        <v>45</v>
      </c>
      <c r="N3961" t="s">
        <v>57</v>
      </c>
      <c r="O3961" t="str">
        <f t="shared" si="122"/>
        <v xml:space="preserve">Tier 2-Supermarket </v>
      </c>
      <c r="P3961" s="1">
        <f t="shared" si="123"/>
        <v>4.8472793281415775E-5</v>
      </c>
    </row>
    <row r="3962" spans="1:16" x14ac:dyDescent="0.3">
      <c r="A3962" t="s">
        <v>1548</v>
      </c>
      <c r="B3962">
        <v>15.5</v>
      </c>
      <c r="C3962" t="s">
        <v>15</v>
      </c>
      <c r="D3962">
        <v>5.5E-2</v>
      </c>
      <c r="E3962" t="s">
        <v>42</v>
      </c>
      <c r="F3962">
        <v>108.294</v>
      </c>
      <c r="G3962" t="s">
        <v>34</v>
      </c>
      <c r="H3962">
        <v>1998</v>
      </c>
      <c r="J3962" t="s">
        <v>27</v>
      </c>
      <c r="K3962" t="s">
        <v>35</v>
      </c>
      <c r="L3962">
        <v>174.15950000000001</v>
      </c>
      <c r="M3962" t="s">
        <v>21</v>
      </c>
      <c r="N3962" t="s">
        <v>22</v>
      </c>
      <c r="O3962" t="str">
        <f t="shared" si="122"/>
        <v>Tier 3-Grocery Stor</v>
      </c>
      <c r="P3962" s="1">
        <f t="shared" si="123"/>
        <v>3.6388633662835764E-6</v>
      </c>
    </row>
    <row r="3963" spans="1:16" x14ac:dyDescent="0.3">
      <c r="A3963" t="s">
        <v>1548</v>
      </c>
      <c r="B3963">
        <v>15.5</v>
      </c>
      <c r="C3963" t="s">
        <v>15</v>
      </c>
      <c r="D3963">
        <v>3.2899999999999999E-2</v>
      </c>
      <c r="E3963" t="s">
        <v>42</v>
      </c>
      <c r="F3963">
        <v>106.294</v>
      </c>
      <c r="G3963" t="s">
        <v>54</v>
      </c>
      <c r="H3963">
        <v>1997</v>
      </c>
      <c r="I3963" t="s">
        <v>55</v>
      </c>
      <c r="J3963" t="s">
        <v>19</v>
      </c>
      <c r="K3963" t="s">
        <v>20</v>
      </c>
      <c r="L3963">
        <v>1721.9429</v>
      </c>
      <c r="M3963" t="s">
        <v>21</v>
      </c>
      <c r="N3963" t="s">
        <v>22</v>
      </c>
      <c r="O3963" t="str">
        <f t="shared" si="122"/>
        <v xml:space="preserve">Tier 1-Supermarket </v>
      </c>
      <c r="P3963" s="1">
        <f t="shared" si="123"/>
        <v>3.5978025532010046E-5</v>
      </c>
    </row>
    <row r="3964" spans="1:16" x14ac:dyDescent="0.3">
      <c r="A3964" t="s">
        <v>1391</v>
      </c>
      <c r="B3964">
        <v>15.5</v>
      </c>
      <c r="C3964" t="s">
        <v>24</v>
      </c>
      <c r="D3964">
        <v>0</v>
      </c>
      <c r="E3964" t="s">
        <v>47</v>
      </c>
      <c r="F3964">
        <v>48.869</v>
      </c>
      <c r="G3964" t="s">
        <v>17</v>
      </c>
      <c r="H3964">
        <v>1999</v>
      </c>
      <c r="I3964" t="s">
        <v>18</v>
      </c>
      <c r="J3964" t="s">
        <v>19</v>
      </c>
      <c r="K3964" t="s">
        <v>20</v>
      </c>
      <c r="L3964">
        <v>764.40189999999996</v>
      </c>
      <c r="M3964" t="s">
        <v>45</v>
      </c>
      <c r="N3964" t="s">
        <v>36</v>
      </c>
      <c r="O3964" t="str">
        <f t="shared" si="122"/>
        <v xml:space="preserve">Tier 1-Supermarket </v>
      </c>
      <c r="P3964" s="1">
        <f t="shared" si="123"/>
        <v>1.5971302576245116E-5</v>
      </c>
    </row>
    <row r="3965" spans="1:16" x14ac:dyDescent="0.3">
      <c r="A3965" t="s">
        <v>1548</v>
      </c>
      <c r="B3965">
        <v>15.5</v>
      </c>
      <c r="C3965" t="s">
        <v>15</v>
      </c>
      <c r="D3965">
        <v>3.3000000000000002E-2</v>
      </c>
      <c r="E3965" t="s">
        <v>42</v>
      </c>
      <c r="F3965">
        <v>106.09399999999999</v>
      </c>
      <c r="G3965" t="s">
        <v>26</v>
      </c>
      <c r="H3965">
        <v>2009</v>
      </c>
      <c r="I3965" t="s">
        <v>18</v>
      </c>
      <c r="J3965" t="s">
        <v>27</v>
      </c>
      <c r="K3965" t="s">
        <v>28</v>
      </c>
      <c r="L3965">
        <v>1267.3475000000001</v>
      </c>
      <c r="M3965" t="s">
        <v>21</v>
      </c>
      <c r="N3965" t="s">
        <v>22</v>
      </c>
      <c r="O3965" t="str">
        <f t="shared" si="122"/>
        <v xml:space="preserve">Tier 3-Supermarket </v>
      </c>
      <c r="P3965" s="1">
        <f t="shared" si="123"/>
        <v>2.6479775091804207E-5</v>
      </c>
    </row>
    <row r="3966" spans="1:16" x14ac:dyDescent="0.3">
      <c r="A3966" t="s">
        <v>1391</v>
      </c>
      <c r="B3966">
        <v>15.5</v>
      </c>
      <c r="C3966" t="s">
        <v>24</v>
      </c>
      <c r="D3966">
        <v>8.5800000000000001E-2</v>
      </c>
      <c r="E3966" t="s">
        <v>47</v>
      </c>
      <c r="F3966">
        <v>51.268999999999998</v>
      </c>
      <c r="G3966" t="s">
        <v>65</v>
      </c>
      <c r="H3966">
        <v>2004</v>
      </c>
      <c r="I3966" t="s">
        <v>55</v>
      </c>
      <c r="J3966" t="s">
        <v>49</v>
      </c>
      <c r="K3966" t="s">
        <v>20</v>
      </c>
      <c r="L3966">
        <v>681.44899999999996</v>
      </c>
      <c r="M3966" t="s">
        <v>45</v>
      </c>
      <c r="N3966" t="s">
        <v>22</v>
      </c>
      <c r="O3966" t="str">
        <f t="shared" si="122"/>
        <v xml:space="preserve">Tier 2-Supermarket </v>
      </c>
      <c r="P3966" s="1">
        <f t="shared" si="123"/>
        <v>1.4238096699235911E-5</v>
      </c>
    </row>
    <row r="3967" spans="1:16" x14ac:dyDescent="0.3">
      <c r="A3967" t="s">
        <v>120</v>
      </c>
      <c r="B3967">
        <v>15.5</v>
      </c>
      <c r="C3967" t="s">
        <v>24</v>
      </c>
      <c r="D3967">
        <v>0.12559999999999999</v>
      </c>
      <c r="E3967" t="s">
        <v>33</v>
      </c>
      <c r="F3967">
        <v>178.303</v>
      </c>
      <c r="G3967" t="s">
        <v>39</v>
      </c>
      <c r="H3967">
        <v>1987</v>
      </c>
      <c r="I3967" t="s">
        <v>40</v>
      </c>
      <c r="J3967" t="s">
        <v>27</v>
      </c>
      <c r="K3967" t="s">
        <v>20</v>
      </c>
      <c r="L3967">
        <v>2663.8204000000001</v>
      </c>
      <c r="M3967" t="s">
        <v>21</v>
      </c>
      <c r="N3967" t="s">
        <v>57</v>
      </c>
      <c r="O3967" t="str">
        <f t="shared" si="122"/>
        <v xml:space="preserve">Tier 3-Supermarket </v>
      </c>
      <c r="P3967" s="1">
        <f t="shared" si="123"/>
        <v>5.5657477587607122E-5</v>
      </c>
    </row>
    <row r="3968" spans="1:16" x14ac:dyDescent="0.3">
      <c r="A3968" t="s">
        <v>1548</v>
      </c>
      <c r="B3968">
        <v>15.5</v>
      </c>
      <c r="C3968" t="s">
        <v>15</v>
      </c>
      <c r="D3968">
        <v>3.2899999999999999E-2</v>
      </c>
      <c r="E3968" t="s">
        <v>42</v>
      </c>
      <c r="F3968">
        <v>108.09399999999999</v>
      </c>
      <c r="G3968" t="s">
        <v>65</v>
      </c>
      <c r="H3968">
        <v>2004</v>
      </c>
      <c r="I3968" t="s">
        <v>55</v>
      </c>
      <c r="J3968" t="s">
        <v>49</v>
      </c>
      <c r="K3968" t="s">
        <v>20</v>
      </c>
      <c r="L3968">
        <v>1751.2320999999999</v>
      </c>
      <c r="M3968" t="s">
        <v>21</v>
      </c>
      <c r="N3968" t="s">
        <v>22</v>
      </c>
      <c r="O3968" t="str">
        <f t="shared" si="122"/>
        <v xml:space="preserve">Tier 2-Supermarket </v>
      </c>
      <c r="P3968" s="1">
        <f t="shared" si="123"/>
        <v>3.6589989834317719E-5</v>
      </c>
    </row>
    <row r="3969" spans="1:16" x14ac:dyDescent="0.3">
      <c r="A3969" t="s">
        <v>367</v>
      </c>
      <c r="B3969">
        <v>15.5</v>
      </c>
      <c r="C3969" t="s">
        <v>24</v>
      </c>
      <c r="D3969">
        <v>0.15690000000000001</v>
      </c>
      <c r="E3969" t="s">
        <v>44</v>
      </c>
      <c r="F3969">
        <v>147.94200000000001</v>
      </c>
      <c r="G3969" t="s">
        <v>65</v>
      </c>
      <c r="H3969">
        <v>2004</v>
      </c>
      <c r="I3969" t="s">
        <v>55</v>
      </c>
      <c r="J3969" t="s">
        <v>49</v>
      </c>
      <c r="K3969" t="s">
        <v>20</v>
      </c>
      <c r="L3969">
        <v>1960.5033000000001</v>
      </c>
      <c r="M3969" t="s">
        <v>45</v>
      </c>
      <c r="N3969" t="s">
        <v>57</v>
      </c>
      <c r="O3969" t="str">
        <f t="shared" si="122"/>
        <v xml:space="preserve">Tier 2-Supermarket </v>
      </c>
      <c r="P3969" s="1">
        <f t="shared" si="123"/>
        <v>4.0962471974529444E-5</v>
      </c>
    </row>
    <row r="3970" spans="1:16" x14ac:dyDescent="0.3">
      <c r="A3970" t="s">
        <v>209</v>
      </c>
      <c r="B3970">
        <v>15.5</v>
      </c>
      <c r="C3970" t="s">
        <v>24</v>
      </c>
      <c r="D3970">
        <v>2.5399999999999999E-2</v>
      </c>
      <c r="E3970" t="s">
        <v>42</v>
      </c>
      <c r="F3970">
        <v>81.393000000000001</v>
      </c>
      <c r="G3970" t="s">
        <v>48</v>
      </c>
      <c r="H3970">
        <v>2002</v>
      </c>
      <c r="J3970" t="s">
        <v>49</v>
      </c>
      <c r="K3970" t="s">
        <v>20</v>
      </c>
      <c r="L3970">
        <v>1235.8987</v>
      </c>
      <c r="M3970" t="s">
        <v>21</v>
      </c>
      <c r="N3970" t="s">
        <v>22</v>
      </c>
      <c r="O3970" t="str">
        <f t="shared" ref="O3970:O4033" si="124">_xlfn.CONCAT(J3970,"-", LEFT(K3970,12))</f>
        <v xml:space="preserve">Tier 2-Supermarket </v>
      </c>
      <c r="P3970" s="1">
        <f t="shared" ref="P3970:P4033" si="125">L3970/SUM(L:L)</f>
        <v>2.5822688419911034E-5</v>
      </c>
    </row>
    <row r="3971" spans="1:16" x14ac:dyDescent="0.3">
      <c r="A3971" t="s">
        <v>1137</v>
      </c>
      <c r="B3971">
        <v>15.5</v>
      </c>
      <c r="C3971" t="s">
        <v>24</v>
      </c>
      <c r="D3971">
        <v>0.1007</v>
      </c>
      <c r="E3971" t="s">
        <v>33</v>
      </c>
      <c r="F3971">
        <v>198.37700000000001</v>
      </c>
      <c r="G3971" t="s">
        <v>39</v>
      </c>
      <c r="H3971">
        <v>1987</v>
      </c>
      <c r="I3971" t="s">
        <v>40</v>
      </c>
      <c r="J3971" t="s">
        <v>27</v>
      </c>
      <c r="K3971" t="s">
        <v>20</v>
      </c>
      <c r="L3971">
        <v>2824.2166999999999</v>
      </c>
      <c r="M3971" t="s">
        <v>21</v>
      </c>
      <c r="N3971" t="s">
        <v>57</v>
      </c>
      <c r="O3971" t="str">
        <f t="shared" si="124"/>
        <v xml:space="preserve">Tier 3-Supermarket </v>
      </c>
      <c r="P3971" s="1">
        <f t="shared" si="125"/>
        <v>5.9008774646667526E-5</v>
      </c>
    </row>
    <row r="3972" spans="1:16" x14ac:dyDescent="0.3">
      <c r="A3972" t="s">
        <v>1137</v>
      </c>
      <c r="B3972">
        <v>15.5</v>
      </c>
      <c r="C3972" t="s">
        <v>24</v>
      </c>
      <c r="D3972">
        <v>0.1007</v>
      </c>
      <c r="E3972" t="s">
        <v>33</v>
      </c>
      <c r="F3972">
        <v>196.77699999999999</v>
      </c>
      <c r="G3972" t="s">
        <v>65</v>
      </c>
      <c r="H3972">
        <v>2004</v>
      </c>
      <c r="I3972" t="s">
        <v>55</v>
      </c>
      <c r="J3972" t="s">
        <v>49</v>
      </c>
      <c r="K3972" t="s">
        <v>20</v>
      </c>
      <c r="L3972">
        <v>2902.8225000000002</v>
      </c>
      <c r="M3972" t="s">
        <v>21</v>
      </c>
      <c r="N3972" t="s">
        <v>57</v>
      </c>
      <c r="O3972" t="str">
        <f t="shared" si="124"/>
        <v xml:space="preserve">Tier 2-Supermarket </v>
      </c>
      <c r="P3972" s="1">
        <f t="shared" si="125"/>
        <v>6.0651152845947005E-5</v>
      </c>
    </row>
    <row r="3973" spans="1:16" x14ac:dyDescent="0.3">
      <c r="A3973" t="s">
        <v>1548</v>
      </c>
      <c r="B3973">
        <v>15.5</v>
      </c>
      <c r="C3973" t="s">
        <v>15</v>
      </c>
      <c r="D3973">
        <v>3.3099999999999997E-2</v>
      </c>
      <c r="E3973" t="s">
        <v>42</v>
      </c>
      <c r="F3973">
        <v>105.794</v>
      </c>
      <c r="G3973" t="s">
        <v>51</v>
      </c>
      <c r="H3973">
        <v>2007</v>
      </c>
      <c r="J3973" t="s">
        <v>49</v>
      </c>
      <c r="K3973" t="s">
        <v>20</v>
      </c>
      <c r="L3973">
        <v>1783.8915</v>
      </c>
      <c r="M3973" t="s">
        <v>21</v>
      </c>
      <c r="N3973" t="s">
        <v>22</v>
      </c>
      <c r="O3973" t="str">
        <f t="shared" si="124"/>
        <v xml:space="preserve">Tier 2-Supermarket </v>
      </c>
      <c r="P3973" s="1">
        <f t="shared" si="125"/>
        <v>3.7272370607257473E-5</v>
      </c>
    </row>
    <row r="3974" spans="1:16" x14ac:dyDescent="0.3">
      <c r="A3974" t="s">
        <v>209</v>
      </c>
      <c r="B3974">
        <v>15.5</v>
      </c>
      <c r="C3974" t="s">
        <v>24</v>
      </c>
      <c r="D3974">
        <v>2.53E-2</v>
      </c>
      <c r="E3974" t="s">
        <v>42</v>
      </c>
      <c r="F3974">
        <v>82.893000000000001</v>
      </c>
      <c r="G3974" t="s">
        <v>39</v>
      </c>
      <c r="H3974">
        <v>1987</v>
      </c>
      <c r="I3974" t="s">
        <v>40</v>
      </c>
      <c r="J3974" t="s">
        <v>27</v>
      </c>
      <c r="K3974" t="s">
        <v>20</v>
      </c>
      <c r="L3974">
        <v>1238.7098000000001</v>
      </c>
      <c r="M3974" t="s">
        <v>21</v>
      </c>
      <c r="N3974" t="s">
        <v>22</v>
      </c>
      <c r="O3974" t="str">
        <f t="shared" si="124"/>
        <v xml:space="preserve">Tier 3-Supermarket </v>
      </c>
      <c r="P3974" s="1">
        <f t="shared" si="125"/>
        <v>2.5881423136127836E-5</v>
      </c>
    </row>
    <row r="3975" spans="1:16" x14ac:dyDescent="0.3">
      <c r="A3975" t="s">
        <v>120</v>
      </c>
      <c r="B3975">
        <v>15.5</v>
      </c>
      <c r="C3975" t="s">
        <v>24</v>
      </c>
      <c r="D3975">
        <v>0.12570000000000001</v>
      </c>
      <c r="E3975" t="s">
        <v>33</v>
      </c>
      <c r="F3975">
        <v>176.703</v>
      </c>
      <c r="G3975" t="s">
        <v>65</v>
      </c>
      <c r="H3975">
        <v>2004</v>
      </c>
      <c r="I3975" t="s">
        <v>55</v>
      </c>
      <c r="J3975" t="s">
        <v>49</v>
      </c>
      <c r="K3975" t="s">
        <v>20</v>
      </c>
      <c r="L3975">
        <v>2183.3471</v>
      </c>
      <c r="M3975" t="s">
        <v>21</v>
      </c>
      <c r="N3975" t="s">
        <v>57</v>
      </c>
      <c r="O3975" t="str">
        <f t="shared" si="124"/>
        <v xml:space="preserve">Tier 2-Supermarket </v>
      </c>
      <c r="P3975" s="1">
        <f t="shared" si="125"/>
        <v>4.5618538053172433E-5</v>
      </c>
    </row>
    <row r="3976" spans="1:16" x14ac:dyDescent="0.3">
      <c r="A3976" t="s">
        <v>1391</v>
      </c>
      <c r="B3976">
        <v>15.5</v>
      </c>
      <c r="C3976" t="s">
        <v>24</v>
      </c>
      <c r="D3976">
        <v>0</v>
      </c>
      <c r="E3976" t="s">
        <v>47</v>
      </c>
      <c r="F3976">
        <v>47.768999999999998</v>
      </c>
      <c r="G3976" t="s">
        <v>48</v>
      </c>
      <c r="H3976">
        <v>2002</v>
      </c>
      <c r="J3976" t="s">
        <v>49</v>
      </c>
      <c r="K3976" t="s">
        <v>20</v>
      </c>
      <c r="L3976">
        <v>743.52210000000002</v>
      </c>
      <c r="M3976" t="s">
        <v>45</v>
      </c>
      <c r="N3976" t="s">
        <v>36</v>
      </c>
      <c r="O3976" t="str">
        <f t="shared" si="124"/>
        <v xml:space="preserve">Tier 2-Supermarket </v>
      </c>
      <c r="P3976" s="1">
        <f t="shared" si="125"/>
        <v>1.5535043059449723E-5</v>
      </c>
    </row>
    <row r="3977" spans="1:16" x14ac:dyDescent="0.3">
      <c r="A3977" t="s">
        <v>1346</v>
      </c>
      <c r="B3977">
        <v>15.5</v>
      </c>
      <c r="C3977" t="s">
        <v>24</v>
      </c>
      <c r="D3977">
        <v>7.6200000000000004E-2</v>
      </c>
      <c r="E3977" t="s">
        <v>42</v>
      </c>
      <c r="F3977">
        <v>263.15699999999998</v>
      </c>
      <c r="G3977" t="s">
        <v>51</v>
      </c>
      <c r="H3977">
        <v>2007</v>
      </c>
      <c r="J3977" t="s">
        <v>49</v>
      </c>
      <c r="K3977" t="s">
        <v>20</v>
      </c>
      <c r="L3977">
        <v>4617.1487999999999</v>
      </c>
      <c r="M3977" t="s">
        <v>21</v>
      </c>
      <c r="N3977" t="s">
        <v>22</v>
      </c>
      <c r="O3977" t="str">
        <f t="shared" si="124"/>
        <v xml:space="preserve">Tier 2-Supermarket </v>
      </c>
      <c r="P3977" s="1">
        <f t="shared" si="125"/>
        <v>9.6470038240809001E-5</v>
      </c>
    </row>
    <row r="3978" spans="1:16" x14ac:dyDescent="0.3">
      <c r="A3978" t="s">
        <v>1548</v>
      </c>
      <c r="B3978">
        <v>15.5</v>
      </c>
      <c r="C3978" t="s">
        <v>15</v>
      </c>
      <c r="D3978">
        <v>3.2899999999999999E-2</v>
      </c>
      <c r="E3978" t="s">
        <v>42</v>
      </c>
      <c r="F3978">
        <v>107.09399999999999</v>
      </c>
      <c r="G3978" t="s">
        <v>48</v>
      </c>
      <c r="H3978">
        <v>2002</v>
      </c>
      <c r="J3978" t="s">
        <v>49</v>
      </c>
      <c r="K3978" t="s">
        <v>20</v>
      </c>
      <c r="L3978">
        <v>1564.5726</v>
      </c>
      <c r="M3978" t="s">
        <v>21</v>
      </c>
      <c r="N3978" t="s">
        <v>22</v>
      </c>
      <c r="O3978" t="str">
        <f t="shared" si="124"/>
        <v xml:space="preserve">Tier 2-Supermarket </v>
      </c>
      <c r="P3978" s="1">
        <f t="shared" si="125"/>
        <v>3.2689953278638534E-5</v>
      </c>
    </row>
    <row r="3979" spans="1:16" x14ac:dyDescent="0.3">
      <c r="A3979" t="s">
        <v>368</v>
      </c>
      <c r="B3979">
        <v>15.35</v>
      </c>
      <c r="C3979" t="s">
        <v>15</v>
      </c>
      <c r="D3979">
        <v>2.0299999999999999E-2</v>
      </c>
      <c r="E3979" t="s">
        <v>25</v>
      </c>
      <c r="F3979">
        <v>218.05099999999999</v>
      </c>
      <c r="G3979" t="s">
        <v>39</v>
      </c>
      <c r="H3979">
        <v>1987</v>
      </c>
      <c r="I3979" t="s">
        <v>40</v>
      </c>
      <c r="J3979" t="s">
        <v>27</v>
      </c>
      <c r="K3979" t="s">
        <v>20</v>
      </c>
      <c r="L3979">
        <v>3038.7112000000002</v>
      </c>
      <c r="M3979" t="s">
        <v>29</v>
      </c>
      <c r="N3979" t="s">
        <v>22</v>
      </c>
      <c r="O3979" t="str">
        <f t="shared" si="124"/>
        <v xml:space="preserve">Tier 3-Supermarket </v>
      </c>
      <c r="P3979" s="1">
        <f t="shared" si="125"/>
        <v>6.349039166049286E-5</v>
      </c>
    </row>
    <row r="3980" spans="1:16" x14ac:dyDescent="0.3">
      <c r="A3980" t="s">
        <v>433</v>
      </c>
      <c r="B3980">
        <v>15.35</v>
      </c>
      <c r="C3980" t="s">
        <v>15</v>
      </c>
      <c r="D3980">
        <v>1.5699999999999999E-2</v>
      </c>
      <c r="E3980" t="s">
        <v>161</v>
      </c>
      <c r="F3980">
        <v>145.047</v>
      </c>
      <c r="G3980" t="s">
        <v>65</v>
      </c>
      <c r="H3980">
        <v>2004</v>
      </c>
      <c r="I3980" t="s">
        <v>55</v>
      </c>
      <c r="J3980" t="s">
        <v>49</v>
      </c>
      <c r="K3980" t="s">
        <v>20</v>
      </c>
      <c r="L3980">
        <v>2719.7930000000001</v>
      </c>
      <c r="M3980" t="s">
        <v>45</v>
      </c>
      <c r="N3980" t="s">
        <v>22</v>
      </c>
      <c r="O3980" t="str">
        <f t="shared" si="124"/>
        <v xml:space="preserve">Tier 2-Supermarket </v>
      </c>
      <c r="P3980" s="1">
        <f t="shared" si="125"/>
        <v>5.6826960984468306E-5</v>
      </c>
    </row>
    <row r="3981" spans="1:16" x14ac:dyDescent="0.3">
      <c r="A3981" t="s">
        <v>460</v>
      </c>
      <c r="B3981">
        <v>15.35</v>
      </c>
      <c r="C3981" t="s">
        <v>15</v>
      </c>
      <c r="D3981">
        <v>7.3300000000000004E-2</v>
      </c>
      <c r="E3981" t="s">
        <v>25</v>
      </c>
      <c r="F3981">
        <v>92.111999999999995</v>
      </c>
      <c r="G3981" t="s">
        <v>65</v>
      </c>
      <c r="H3981">
        <v>2004</v>
      </c>
      <c r="I3981" t="s">
        <v>55</v>
      </c>
      <c r="J3981" t="s">
        <v>49</v>
      </c>
      <c r="K3981" t="s">
        <v>20</v>
      </c>
      <c r="L3981">
        <v>1118.5440000000001</v>
      </c>
      <c r="M3981" t="s">
        <v>29</v>
      </c>
      <c r="N3981" t="s">
        <v>22</v>
      </c>
      <c r="O3981" t="str">
        <f t="shared" si="124"/>
        <v xml:space="preserve">Tier 2-Supermarket </v>
      </c>
      <c r="P3981" s="1">
        <f t="shared" si="125"/>
        <v>2.3370696316745838E-5</v>
      </c>
    </row>
    <row r="3982" spans="1:16" x14ac:dyDescent="0.3">
      <c r="A3982" t="s">
        <v>433</v>
      </c>
      <c r="B3982">
        <v>15.35</v>
      </c>
      <c r="C3982" t="s">
        <v>15</v>
      </c>
      <c r="D3982">
        <v>1.5699999999999999E-2</v>
      </c>
      <c r="E3982" t="s">
        <v>161</v>
      </c>
      <c r="F3982">
        <v>143.947</v>
      </c>
      <c r="G3982" t="s">
        <v>39</v>
      </c>
      <c r="H3982">
        <v>1987</v>
      </c>
      <c r="I3982" t="s">
        <v>40</v>
      </c>
      <c r="J3982" t="s">
        <v>27</v>
      </c>
      <c r="K3982" t="s">
        <v>20</v>
      </c>
      <c r="L3982">
        <v>3006.087</v>
      </c>
      <c r="M3982" t="s">
        <v>45</v>
      </c>
      <c r="N3982" t="s">
        <v>22</v>
      </c>
      <c r="O3982" t="str">
        <f t="shared" si="124"/>
        <v xml:space="preserve">Tier 3-Supermarket </v>
      </c>
      <c r="P3982" s="1">
        <f t="shared" si="125"/>
        <v>6.2808746351254439E-5</v>
      </c>
    </row>
    <row r="3983" spans="1:16" x14ac:dyDescent="0.3">
      <c r="A3983" t="s">
        <v>656</v>
      </c>
      <c r="B3983">
        <v>15.35</v>
      </c>
      <c r="C3983" t="s">
        <v>15</v>
      </c>
      <c r="D3983">
        <v>0.16139999999999999</v>
      </c>
      <c r="E3983" t="s">
        <v>25</v>
      </c>
      <c r="F3983">
        <v>196.67699999999999</v>
      </c>
      <c r="G3983" t="s">
        <v>34</v>
      </c>
      <c r="H3983">
        <v>1998</v>
      </c>
      <c r="J3983" t="s">
        <v>27</v>
      </c>
      <c r="K3983" t="s">
        <v>35</v>
      </c>
      <c r="L3983">
        <v>591.23040000000003</v>
      </c>
      <c r="M3983" t="s">
        <v>29</v>
      </c>
      <c r="N3983" t="s">
        <v>57</v>
      </c>
      <c r="O3983" t="str">
        <f t="shared" si="124"/>
        <v>Tier 3-Grocery Stor</v>
      </c>
      <c r="P3983" s="1">
        <f t="shared" si="125"/>
        <v>1.2353082338851371E-5</v>
      </c>
    </row>
    <row r="3984" spans="1:16" x14ac:dyDescent="0.3">
      <c r="A3984" t="s">
        <v>797</v>
      </c>
      <c r="B3984">
        <v>15.35</v>
      </c>
      <c r="C3984" t="s">
        <v>15</v>
      </c>
      <c r="D3984">
        <v>3.5200000000000002E-2</v>
      </c>
      <c r="E3984" t="s">
        <v>38</v>
      </c>
      <c r="F3984">
        <v>122.873</v>
      </c>
      <c r="G3984" t="s">
        <v>17</v>
      </c>
      <c r="H3984">
        <v>1999</v>
      </c>
      <c r="I3984" t="s">
        <v>18</v>
      </c>
      <c r="J3984" t="s">
        <v>19</v>
      </c>
      <c r="K3984" t="s">
        <v>20</v>
      </c>
      <c r="L3984">
        <v>2832.9789999999998</v>
      </c>
      <c r="M3984" t="s">
        <v>38</v>
      </c>
      <c r="N3984" t="s">
        <v>22</v>
      </c>
      <c r="O3984" t="str">
        <f t="shared" si="124"/>
        <v xml:space="preserve">Tier 1-Supermarket </v>
      </c>
      <c r="P3984" s="1">
        <f t="shared" si="125"/>
        <v>5.9191852873662816E-5</v>
      </c>
    </row>
    <row r="3985" spans="1:16" x14ac:dyDescent="0.3">
      <c r="A3985" t="s">
        <v>368</v>
      </c>
      <c r="B3985">
        <v>15.35</v>
      </c>
      <c r="C3985" t="s">
        <v>15</v>
      </c>
      <c r="D3985">
        <v>2.0400000000000001E-2</v>
      </c>
      <c r="E3985" t="s">
        <v>25</v>
      </c>
      <c r="F3985">
        <v>216.45099999999999</v>
      </c>
      <c r="G3985" t="s">
        <v>51</v>
      </c>
      <c r="H3985">
        <v>2007</v>
      </c>
      <c r="J3985" t="s">
        <v>49</v>
      </c>
      <c r="K3985" t="s">
        <v>20</v>
      </c>
      <c r="L3985">
        <v>5426.27</v>
      </c>
      <c r="M3985" t="s">
        <v>29</v>
      </c>
      <c r="N3985" t="s">
        <v>22</v>
      </c>
      <c r="O3985" t="str">
        <f t="shared" si="124"/>
        <v xml:space="preserve">Tier 2-Supermarket </v>
      </c>
      <c r="P3985" s="1">
        <f t="shared" si="125"/>
        <v>1.1337569939373725E-4</v>
      </c>
    </row>
    <row r="3986" spans="1:16" x14ac:dyDescent="0.3">
      <c r="A3986" t="s">
        <v>873</v>
      </c>
      <c r="B3986">
        <v>15.35</v>
      </c>
      <c r="C3986" t="s">
        <v>15</v>
      </c>
      <c r="D3986">
        <v>1.38E-2</v>
      </c>
      <c r="E3986" t="s">
        <v>47</v>
      </c>
      <c r="F3986">
        <v>65.216999999999999</v>
      </c>
      <c r="G3986" t="s">
        <v>48</v>
      </c>
      <c r="H3986">
        <v>2002</v>
      </c>
      <c r="J3986" t="s">
        <v>49</v>
      </c>
      <c r="K3986" t="s">
        <v>20</v>
      </c>
      <c r="L3986">
        <v>958.75199999999995</v>
      </c>
      <c r="M3986" t="s">
        <v>45</v>
      </c>
      <c r="N3986" t="s">
        <v>22</v>
      </c>
      <c r="O3986" t="str">
        <f t="shared" si="124"/>
        <v xml:space="preserve">Tier 2-Supermarket </v>
      </c>
      <c r="P3986" s="1">
        <f t="shared" si="125"/>
        <v>2.0032025414353575E-5</v>
      </c>
    </row>
    <row r="3987" spans="1:16" x14ac:dyDescent="0.3">
      <c r="A3987" t="s">
        <v>889</v>
      </c>
      <c r="B3987">
        <v>15.35</v>
      </c>
      <c r="C3987" t="s">
        <v>24</v>
      </c>
      <c r="D3987">
        <v>0</v>
      </c>
      <c r="E3987" t="s">
        <v>33</v>
      </c>
      <c r="F3987">
        <v>193.05</v>
      </c>
      <c r="G3987" t="s">
        <v>17</v>
      </c>
      <c r="H3987">
        <v>1999</v>
      </c>
      <c r="I3987" t="s">
        <v>18</v>
      </c>
      <c r="J3987" t="s">
        <v>19</v>
      </c>
      <c r="K3987" t="s">
        <v>20</v>
      </c>
      <c r="L3987">
        <v>2492.7552000000001</v>
      </c>
      <c r="M3987" t="s">
        <v>21</v>
      </c>
      <c r="N3987" t="s">
        <v>36</v>
      </c>
      <c r="O3987" t="str">
        <f t="shared" si="124"/>
        <v xml:space="preserve">Tier 1-Supermarket </v>
      </c>
      <c r="P3987" s="1">
        <f t="shared" si="125"/>
        <v>5.2083266077319292E-5</v>
      </c>
    </row>
    <row r="3988" spans="1:16" x14ac:dyDescent="0.3">
      <c r="A3988" t="s">
        <v>873</v>
      </c>
      <c r="B3988">
        <v>15.35</v>
      </c>
      <c r="C3988" t="s">
        <v>15</v>
      </c>
      <c r="D3988">
        <v>1.38E-2</v>
      </c>
      <c r="E3988" t="s">
        <v>47</v>
      </c>
      <c r="F3988">
        <v>62.716999999999999</v>
      </c>
      <c r="G3988" t="s">
        <v>17</v>
      </c>
      <c r="H3988">
        <v>1999</v>
      </c>
      <c r="I3988" t="s">
        <v>18</v>
      </c>
      <c r="J3988" t="s">
        <v>19</v>
      </c>
      <c r="K3988" t="s">
        <v>20</v>
      </c>
      <c r="L3988">
        <v>958.75199999999995</v>
      </c>
      <c r="M3988" t="s">
        <v>45</v>
      </c>
      <c r="N3988" t="s">
        <v>22</v>
      </c>
      <c r="O3988" t="str">
        <f t="shared" si="124"/>
        <v xml:space="preserve">Tier 1-Supermarket </v>
      </c>
      <c r="P3988" s="1">
        <f t="shared" si="125"/>
        <v>2.0032025414353575E-5</v>
      </c>
    </row>
    <row r="3989" spans="1:16" x14ac:dyDescent="0.3">
      <c r="A3989" t="s">
        <v>1117</v>
      </c>
      <c r="B3989">
        <v>15.35</v>
      </c>
      <c r="C3989" t="s">
        <v>15</v>
      </c>
      <c r="D3989">
        <v>1.41E-2</v>
      </c>
      <c r="E3989" t="s">
        <v>47</v>
      </c>
      <c r="F3989">
        <v>37.219000000000001</v>
      </c>
      <c r="G3989" t="s">
        <v>51</v>
      </c>
      <c r="H3989">
        <v>2007</v>
      </c>
      <c r="J3989" t="s">
        <v>49</v>
      </c>
      <c r="K3989" t="s">
        <v>20</v>
      </c>
      <c r="L3989">
        <v>805.61800000000005</v>
      </c>
      <c r="M3989" t="s">
        <v>45</v>
      </c>
      <c r="N3989" t="s">
        <v>22</v>
      </c>
      <c r="O3989" t="str">
        <f t="shared" si="124"/>
        <v xml:space="preserve">Tier 2-Supermarket </v>
      </c>
      <c r="P3989" s="1">
        <f t="shared" si="125"/>
        <v>1.6832465799560992E-5</v>
      </c>
    </row>
    <row r="3990" spans="1:16" x14ac:dyDescent="0.3">
      <c r="A3990" t="s">
        <v>1117</v>
      </c>
      <c r="B3990">
        <v>15.35</v>
      </c>
      <c r="C3990" t="s">
        <v>15</v>
      </c>
      <c r="D3990">
        <v>1.4E-2</v>
      </c>
      <c r="E3990" t="s">
        <v>47</v>
      </c>
      <c r="F3990">
        <v>36.719000000000001</v>
      </c>
      <c r="G3990" t="s">
        <v>48</v>
      </c>
      <c r="H3990">
        <v>2002</v>
      </c>
      <c r="J3990" t="s">
        <v>49</v>
      </c>
      <c r="K3990" t="s">
        <v>20</v>
      </c>
      <c r="L3990">
        <v>585.904</v>
      </c>
      <c r="M3990" t="s">
        <v>45</v>
      </c>
      <c r="N3990" t="s">
        <v>22</v>
      </c>
      <c r="O3990" t="str">
        <f t="shared" si="124"/>
        <v xml:space="preserve">Tier 2-Supermarket </v>
      </c>
      <c r="P3990" s="1">
        <f t="shared" si="125"/>
        <v>1.2241793308771629E-5</v>
      </c>
    </row>
    <row r="3991" spans="1:16" x14ac:dyDescent="0.3">
      <c r="A3991" t="s">
        <v>889</v>
      </c>
      <c r="B3991">
        <v>15.35</v>
      </c>
      <c r="C3991" t="s">
        <v>24</v>
      </c>
      <c r="D3991">
        <v>0.1132</v>
      </c>
      <c r="E3991" t="s">
        <v>33</v>
      </c>
      <c r="F3991">
        <v>190.85</v>
      </c>
      <c r="G3991" t="s">
        <v>65</v>
      </c>
      <c r="H3991">
        <v>2004</v>
      </c>
      <c r="I3991" t="s">
        <v>55</v>
      </c>
      <c r="J3991" t="s">
        <v>49</v>
      </c>
      <c r="K3991" t="s">
        <v>20</v>
      </c>
      <c r="L3991">
        <v>3643.2575999999999</v>
      </c>
      <c r="M3991" t="s">
        <v>21</v>
      </c>
      <c r="N3991" t="s">
        <v>57</v>
      </c>
      <c r="O3991" t="str">
        <f t="shared" si="124"/>
        <v xml:space="preserve">Tier 2-Supermarket </v>
      </c>
      <c r="P3991" s="1">
        <f t="shared" si="125"/>
        <v>7.6121696574543582E-5</v>
      </c>
    </row>
    <row r="3992" spans="1:16" x14ac:dyDescent="0.3">
      <c r="A3992" t="s">
        <v>873</v>
      </c>
      <c r="B3992">
        <v>15.35</v>
      </c>
      <c r="C3992" t="s">
        <v>15</v>
      </c>
      <c r="D3992">
        <v>1.3899999999999999E-2</v>
      </c>
      <c r="E3992" t="s">
        <v>47</v>
      </c>
      <c r="F3992">
        <v>62.517000000000003</v>
      </c>
      <c r="G3992" t="s">
        <v>26</v>
      </c>
      <c r="H3992">
        <v>2009</v>
      </c>
      <c r="I3992" t="s">
        <v>18</v>
      </c>
      <c r="J3992" t="s">
        <v>27</v>
      </c>
      <c r="K3992" t="s">
        <v>28</v>
      </c>
      <c r="L3992">
        <v>447.41759999999999</v>
      </c>
      <c r="M3992" t="s">
        <v>45</v>
      </c>
      <c r="N3992" t="s">
        <v>22</v>
      </c>
      <c r="O3992" t="str">
        <f t="shared" si="124"/>
        <v xml:space="preserve">Tier 3-Supermarket </v>
      </c>
      <c r="P3992" s="1">
        <f t="shared" si="125"/>
        <v>9.3482785266983339E-6</v>
      </c>
    </row>
    <row r="3993" spans="1:16" x14ac:dyDescent="0.3">
      <c r="A3993" t="s">
        <v>1332</v>
      </c>
      <c r="B3993">
        <v>15.35</v>
      </c>
      <c r="C3993" t="s">
        <v>24</v>
      </c>
      <c r="D3993">
        <v>5.5100000000000003E-2</v>
      </c>
      <c r="E3993" t="s">
        <v>31</v>
      </c>
      <c r="F3993">
        <v>149.773</v>
      </c>
      <c r="G3993" t="s">
        <v>65</v>
      </c>
      <c r="H3993">
        <v>2004</v>
      </c>
      <c r="I3993" t="s">
        <v>55</v>
      </c>
      <c r="J3993" t="s">
        <v>49</v>
      </c>
      <c r="K3993" t="s">
        <v>20</v>
      </c>
      <c r="L3993">
        <v>2820.9946</v>
      </c>
      <c r="M3993" t="s">
        <v>21</v>
      </c>
      <c r="N3993" t="s">
        <v>22</v>
      </c>
      <c r="O3993" t="str">
        <f t="shared" si="124"/>
        <v xml:space="preserve">Tier 2-Supermarket </v>
      </c>
      <c r="P3993" s="1">
        <f t="shared" si="125"/>
        <v>5.8941452555983401E-5</v>
      </c>
    </row>
    <row r="3994" spans="1:16" x14ac:dyDescent="0.3">
      <c r="A3994" t="s">
        <v>368</v>
      </c>
      <c r="B3994">
        <v>15.35</v>
      </c>
      <c r="C3994" t="s">
        <v>15</v>
      </c>
      <c r="D3994">
        <v>2.0299999999999999E-2</v>
      </c>
      <c r="E3994" t="s">
        <v>25</v>
      </c>
      <c r="F3994">
        <v>216.751</v>
      </c>
      <c r="G3994" t="s">
        <v>54</v>
      </c>
      <c r="H3994">
        <v>1997</v>
      </c>
      <c r="I3994" t="s">
        <v>55</v>
      </c>
      <c r="J3994" t="s">
        <v>19</v>
      </c>
      <c r="K3994" t="s">
        <v>20</v>
      </c>
      <c r="L3994">
        <v>1736.4064000000001</v>
      </c>
      <c r="M3994" t="s">
        <v>29</v>
      </c>
      <c r="N3994" t="s">
        <v>22</v>
      </c>
      <c r="O3994" t="str">
        <f t="shared" si="124"/>
        <v xml:space="preserve">Tier 1-Supermarket </v>
      </c>
      <c r="P3994" s="1">
        <f t="shared" si="125"/>
        <v>3.6280223805995917E-5</v>
      </c>
    </row>
    <row r="3995" spans="1:16" x14ac:dyDescent="0.3">
      <c r="A3995" t="s">
        <v>433</v>
      </c>
      <c r="B3995">
        <v>15.35</v>
      </c>
      <c r="C3995" t="s">
        <v>15</v>
      </c>
      <c r="D3995">
        <v>1.5699999999999999E-2</v>
      </c>
      <c r="E3995" t="s">
        <v>161</v>
      </c>
      <c r="F3995">
        <v>141.14699999999999</v>
      </c>
      <c r="G3995" t="s">
        <v>17</v>
      </c>
      <c r="H3995">
        <v>1999</v>
      </c>
      <c r="I3995" t="s">
        <v>18</v>
      </c>
      <c r="J3995" t="s">
        <v>19</v>
      </c>
      <c r="K3995" t="s">
        <v>20</v>
      </c>
      <c r="L3995">
        <v>2719.7930000000001</v>
      </c>
      <c r="M3995" t="s">
        <v>45</v>
      </c>
      <c r="N3995" t="s">
        <v>22</v>
      </c>
      <c r="O3995" t="str">
        <f t="shared" si="124"/>
        <v xml:space="preserve">Tier 1-Supermarket </v>
      </c>
      <c r="P3995" s="1">
        <f t="shared" si="125"/>
        <v>5.6826960984468306E-5</v>
      </c>
    </row>
    <row r="3996" spans="1:16" x14ac:dyDescent="0.3">
      <c r="A3996" t="s">
        <v>656</v>
      </c>
      <c r="B3996">
        <v>15.35</v>
      </c>
      <c r="C3996" t="s">
        <v>15</v>
      </c>
      <c r="D3996">
        <v>9.6799999999999997E-2</v>
      </c>
      <c r="E3996" t="s">
        <v>25</v>
      </c>
      <c r="F3996">
        <v>197.27699999999999</v>
      </c>
      <c r="G3996" t="s">
        <v>26</v>
      </c>
      <c r="H3996">
        <v>2009</v>
      </c>
      <c r="I3996" t="s">
        <v>18</v>
      </c>
      <c r="J3996" t="s">
        <v>27</v>
      </c>
      <c r="K3996" t="s">
        <v>28</v>
      </c>
      <c r="L3996">
        <v>3941.5360000000001</v>
      </c>
      <c r="M3996" t="s">
        <v>29</v>
      </c>
      <c r="N3996" t="s">
        <v>22</v>
      </c>
      <c r="O3996" t="str">
        <f t="shared" si="124"/>
        <v xml:space="preserve">Tier 3-Supermarket </v>
      </c>
      <c r="P3996" s="1">
        <f t="shared" si="125"/>
        <v>8.2353882259009138E-5</v>
      </c>
    </row>
    <row r="3997" spans="1:16" x14ac:dyDescent="0.3">
      <c r="A3997" t="s">
        <v>1386</v>
      </c>
      <c r="B3997">
        <v>15.35</v>
      </c>
      <c r="C3997" t="s">
        <v>15</v>
      </c>
      <c r="D3997">
        <v>7.46E-2</v>
      </c>
      <c r="E3997" t="s">
        <v>44</v>
      </c>
      <c r="F3997">
        <v>91.882999999999996</v>
      </c>
      <c r="G3997" t="s">
        <v>39</v>
      </c>
      <c r="H3997">
        <v>1987</v>
      </c>
      <c r="I3997" t="s">
        <v>40</v>
      </c>
      <c r="J3997" t="s">
        <v>27</v>
      </c>
      <c r="K3997" t="s">
        <v>20</v>
      </c>
      <c r="L3997">
        <v>2606.607</v>
      </c>
      <c r="M3997" t="s">
        <v>45</v>
      </c>
      <c r="N3997" t="s">
        <v>22</v>
      </c>
      <c r="O3997" t="str">
        <f t="shared" si="124"/>
        <v xml:space="preserve">Tier 3-Supermarket </v>
      </c>
      <c r="P3997" s="1">
        <f t="shared" si="125"/>
        <v>5.4462069095273781E-5</v>
      </c>
    </row>
    <row r="3998" spans="1:16" x14ac:dyDescent="0.3">
      <c r="A3998" t="s">
        <v>1117</v>
      </c>
      <c r="B3998">
        <v>15.35</v>
      </c>
      <c r="C3998" t="s">
        <v>15</v>
      </c>
      <c r="D3998">
        <v>2.35E-2</v>
      </c>
      <c r="E3998" t="s">
        <v>47</v>
      </c>
      <c r="F3998">
        <v>35.219000000000001</v>
      </c>
      <c r="G3998" t="s">
        <v>34</v>
      </c>
      <c r="H3998">
        <v>1998</v>
      </c>
      <c r="J3998" t="s">
        <v>27</v>
      </c>
      <c r="K3998" t="s">
        <v>35</v>
      </c>
      <c r="L3998">
        <v>36.619</v>
      </c>
      <c r="M3998" t="s">
        <v>45</v>
      </c>
      <c r="N3998" t="s">
        <v>22</v>
      </c>
      <c r="O3998" t="str">
        <f t="shared" si="124"/>
        <v>Tier 3-Grocery Stor</v>
      </c>
      <c r="P3998" s="1">
        <f t="shared" si="125"/>
        <v>7.6511208179822678E-7</v>
      </c>
    </row>
    <row r="3999" spans="1:16" x14ac:dyDescent="0.3">
      <c r="A3999" t="s">
        <v>1117</v>
      </c>
      <c r="B3999">
        <v>15.35</v>
      </c>
      <c r="C3999" t="s">
        <v>15</v>
      </c>
      <c r="D3999">
        <v>1.4E-2</v>
      </c>
      <c r="E3999" t="s">
        <v>47</v>
      </c>
      <c r="F3999">
        <v>38.418999999999997</v>
      </c>
      <c r="G3999" t="s">
        <v>17</v>
      </c>
      <c r="H3999">
        <v>1999</v>
      </c>
      <c r="I3999" t="s">
        <v>18</v>
      </c>
      <c r="J3999" t="s">
        <v>19</v>
      </c>
      <c r="K3999" t="s">
        <v>20</v>
      </c>
      <c r="L3999">
        <v>476.04700000000003</v>
      </c>
      <c r="M3999" t="s">
        <v>45</v>
      </c>
      <c r="N3999" t="s">
        <v>22</v>
      </c>
      <c r="O3999" t="str">
        <f t="shared" si="124"/>
        <v xml:space="preserve">Tier 1-Supermarket </v>
      </c>
      <c r="P3999" s="1">
        <f t="shared" si="125"/>
        <v>9.9464570633769493E-6</v>
      </c>
    </row>
    <row r="4000" spans="1:16" x14ac:dyDescent="0.3">
      <c r="A4000" t="s">
        <v>889</v>
      </c>
      <c r="B4000">
        <v>15.35</v>
      </c>
      <c r="C4000" t="s">
        <v>24</v>
      </c>
      <c r="D4000">
        <v>0.1132</v>
      </c>
      <c r="E4000" t="s">
        <v>33</v>
      </c>
      <c r="F4000">
        <v>191.15</v>
      </c>
      <c r="G4000" t="s">
        <v>54</v>
      </c>
      <c r="H4000">
        <v>1997</v>
      </c>
      <c r="I4000" t="s">
        <v>55</v>
      </c>
      <c r="J4000" t="s">
        <v>19</v>
      </c>
      <c r="K4000" t="s">
        <v>20</v>
      </c>
      <c r="L4000">
        <v>1725.7536</v>
      </c>
      <c r="M4000" t="s">
        <v>21</v>
      </c>
      <c r="N4000" t="s">
        <v>57</v>
      </c>
      <c r="O4000" t="str">
        <f t="shared" si="124"/>
        <v xml:space="preserve">Tier 1-Supermarket </v>
      </c>
      <c r="P4000" s="1">
        <f t="shared" si="125"/>
        <v>3.6057645745836432E-5</v>
      </c>
    </row>
    <row r="4001" spans="1:16" x14ac:dyDescent="0.3">
      <c r="A4001" t="s">
        <v>656</v>
      </c>
      <c r="B4001">
        <v>15.35</v>
      </c>
      <c r="C4001" t="s">
        <v>15</v>
      </c>
      <c r="D4001">
        <v>9.69E-2</v>
      </c>
      <c r="E4001" t="s">
        <v>25</v>
      </c>
      <c r="F4001">
        <v>196.577</v>
      </c>
      <c r="G4001" t="s">
        <v>51</v>
      </c>
      <c r="H4001">
        <v>2007</v>
      </c>
      <c r="J4001" t="s">
        <v>49</v>
      </c>
      <c r="K4001" t="s">
        <v>20</v>
      </c>
      <c r="L4001">
        <v>7685.9952000000003</v>
      </c>
      <c r="M4001" t="s">
        <v>29</v>
      </c>
      <c r="N4001" t="s">
        <v>22</v>
      </c>
      <c r="O4001" t="str">
        <f t="shared" si="124"/>
        <v xml:space="preserve">Tier 2-Supermarket </v>
      </c>
      <c r="P4001" s="1">
        <f t="shared" si="125"/>
        <v>1.6059007040506782E-4</v>
      </c>
    </row>
    <row r="4002" spans="1:16" x14ac:dyDescent="0.3">
      <c r="A4002" t="s">
        <v>656</v>
      </c>
      <c r="B4002">
        <v>15.35</v>
      </c>
      <c r="C4002" t="s">
        <v>15</v>
      </c>
      <c r="D4002">
        <v>9.64E-2</v>
      </c>
      <c r="E4002" t="s">
        <v>25</v>
      </c>
      <c r="F4002">
        <v>196.577</v>
      </c>
      <c r="G4002" t="s">
        <v>65</v>
      </c>
      <c r="H4002">
        <v>2004</v>
      </c>
      <c r="I4002" t="s">
        <v>55</v>
      </c>
      <c r="J4002" t="s">
        <v>49</v>
      </c>
      <c r="K4002" t="s">
        <v>20</v>
      </c>
      <c r="L4002">
        <v>4729.8432000000003</v>
      </c>
      <c r="M4002" t="s">
        <v>29</v>
      </c>
      <c r="N4002" t="s">
        <v>22</v>
      </c>
      <c r="O4002" t="str">
        <f t="shared" si="124"/>
        <v xml:space="preserve">Tier 2-Supermarket </v>
      </c>
      <c r="P4002" s="1">
        <f t="shared" si="125"/>
        <v>9.8824658710810968E-5</v>
      </c>
    </row>
    <row r="4003" spans="1:16" x14ac:dyDescent="0.3">
      <c r="A4003" t="s">
        <v>460</v>
      </c>
      <c r="B4003">
        <v>15.35</v>
      </c>
      <c r="C4003" t="s">
        <v>15</v>
      </c>
      <c r="D4003">
        <v>7.3400000000000007E-2</v>
      </c>
      <c r="E4003" t="s">
        <v>25</v>
      </c>
      <c r="F4003">
        <v>91.912000000000006</v>
      </c>
      <c r="G4003" t="s">
        <v>17</v>
      </c>
      <c r="H4003">
        <v>1999</v>
      </c>
      <c r="I4003" t="s">
        <v>18</v>
      </c>
      <c r="J4003" t="s">
        <v>19</v>
      </c>
      <c r="K4003" t="s">
        <v>20</v>
      </c>
      <c r="L4003">
        <v>2609.9360000000001</v>
      </c>
      <c r="M4003" t="s">
        <v>29</v>
      </c>
      <c r="N4003" t="s">
        <v>22</v>
      </c>
      <c r="O4003" t="str">
        <f t="shared" si="124"/>
        <v xml:space="preserve">Tier 1-Supermarket </v>
      </c>
      <c r="P4003" s="1">
        <f t="shared" si="125"/>
        <v>5.4531624739073621E-5</v>
      </c>
    </row>
    <row r="4004" spans="1:16" x14ac:dyDescent="0.3">
      <c r="A4004" t="s">
        <v>1332</v>
      </c>
      <c r="B4004">
        <v>15.35</v>
      </c>
      <c r="C4004" t="s">
        <v>24</v>
      </c>
      <c r="D4004">
        <v>5.5100000000000003E-2</v>
      </c>
      <c r="E4004" t="s">
        <v>31</v>
      </c>
      <c r="F4004">
        <v>146.57300000000001</v>
      </c>
      <c r="G4004" t="s">
        <v>39</v>
      </c>
      <c r="H4004">
        <v>1987</v>
      </c>
      <c r="I4004" t="s">
        <v>40</v>
      </c>
      <c r="J4004" t="s">
        <v>27</v>
      </c>
      <c r="K4004" t="s">
        <v>20</v>
      </c>
      <c r="L4004">
        <v>2375.5744</v>
      </c>
      <c r="M4004" t="s">
        <v>21</v>
      </c>
      <c r="N4004" t="s">
        <v>22</v>
      </c>
      <c r="O4004" t="str">
        <f t="shared" si="124"/>
        <v xml:space="preserve">Tier 3-Supermarket </v>
      </c>
      <c r="P4004" s="1">
        <f t="shared" si="125"/>
        <v>4.9634907415564969E-5</v>
      </c>
    </row>
    <row r="4005" spans="1:16" x14ac:dyDescent="0.3">
      <c r="A4005" t="s">
        <v>873</v>
      </c>
      <c r="B4005">
        <v>15.35</v>
      </c>
      <c r="C4005" t="s">
        <v>15</v>
      </c>
      <c r="D4005">
        <v>1.38E-2</v>
      </c>
      <c r="E4005" t="s">
        <v>47</v>
      </c>
      <c r="F4005">
        <v>64.716999999999999</v>
      </c>
      <c r="G4005" t="s">
        <v>54</v>
      </c>
      <c r="H4005">
        <v>1997</v>
      </c>
      <c r="I4005" t="s">
        <v>55</v>
      </c>
      <c r="J4005" t="s">
        <v>19</v>
      </c>
      <c r="K4005" t="s">
        <v>20</v>
      </c>
      <c r="L4005">
        <v>1022.6688</v>
      </c>
      <c r="M4005" t="s">
        <v>45</v>
      </c>
      <c r="N4005" t="s">
        <v>22</v>
      </c>
      <c r="O4005" t="str">
        <f t="shared" si="124"/>
        <v xml:space="preserve">Tier 1-Supermarket </v>
      </c>
      <c r="P4005" s="1">
        <f t="shared" si="125"/>
        <v>2.1367493775310479E-5</v>
      </c>
    </row>
    <row r="4006" spans="1:16" x14ac:dyDescent="0.3">
      <c r="A4006" t="s">
        <v>433</v>
      </c>
      <c r="B4006">
        <v>15.35</v>
      </c>
      <c r="C4006" t="s">
        <v>15</v>
      </c>
      <c r="D4006">
        <v>1.5699999999999999E-2</v>
      </c>
      <c r="E4006" t="s">
        <v>161</v>
      </c>
      <c r="F4006">
        <v>143.447</v>
      </c>
      <c r="G4006" t="s">
        <v>48</v>
      </c>
      <c r="H4006">
        <v>2002</v>
      </c>
      <c r="J4006" t="s">
        <v>49</v>
      </c>
      <c r="K4006" t="s">
        <v>20</v>
      </c>
      <c r="L4006">
        <v>2576.6460000000002</v>
      </c>
      <c r="M4006" t="s">
        <v>45</v>
      </c>
      <c r="N4006" t="s">
        <v>22</v>
      </c>
      <c r="O4006" t="str">
        <f t="shared" si="124"/>
        <v xml:space="preserve">Tier 2-Supermarket </v>
      </c>
      <c r="P4006" s="1">
        <f t="shared" si="125"/>
        <v>5.3836068301075236E-5</v>
      </c>
    </row>
    <row r="4007" spans="1:16" x14ac:dyDescent="0.3">
      <c r="A4007" t="s">
        <v>368</v>
      </c>
      <c r="B4007">
        <v>15.35</v>
      </c>
      <c r="C4007" t="s">
        <v>15</v>
      </c>
      <c r="D4007">
        <v>2.0400000000000001E-2</v>
      </c>
      <c r="E4007" t="s">
        <v>25</v>
      </c>
      <c r="F4007">
        <v>218.351</v>
      </c>
      <c r="G4007" t="s">
        <v>26</v>
      </c>
      <c r="H4007">
        <v>2009</v>
      </c>
      <c r="I4007" t="s">
        <v>18</v>
      </c>
      <c r="J4007" t="s">
        <v>27</v>
      </c>
      <c r="K4007" t="s">
        <v>28</v>
      </c>
      <c r="L4007">
        <v>2387.5587999999998</v>
      </c>
      <c r="M4007" t="s">
        <v>29</v>
      </c>
      <c r="N4007" t="s">
        <v>22</v>
      </c>
      <c r="O4007" t="str">
        <f t="shared" si="124"/>
        <v xml:space="preserve">Tier 3-Supermarket </v>
      </c>
      <c r="P4007" s="1">
        <f t="shared" si="125"/>
        <v>4.9885307733244385E-5</v>
      </c>
    </row>
    <row r="4008" spans="1:16" x14ac:dyDescent="0.3">
      <c r="A4008" t="s">
        <v>1386</v>
      </c>
      <c r="B4008">
        <v>15.35</v>
      </c>
      <c r="C4008" t="s">
        <v>15</v>
      </c>
      <c r="D4008">
        <v>7.46E-2</v>
      </c>
      <c r="E4008" t="s">
        <v>44</v>
      </c>
      <c r="F4008">
        <v>90.983000000000004</v>
      </c>
      <c r="G4008" t="s">
        <v>65</v>
      </c>
      <c r="H4008">
        <v>2004</v>
      </c>
      <c r="I4008" t="s">
        <v>55</v>
      </c>
      <c r="J4008" t="s">
        <v>49</v>
      </c>
      <c r="K4008" t="s">
        <v>20</v>
      </c>
      <c r="L4008">
        <v>1348.2449999999999</v>
      </c>
      <c r="M4008" t="s">
        <v>45</v>
      </c>
      <c r="N4008" t="s">
        <v>22</v>
      </c>
      <c r="O4008" t="str">
        <f t="shared" si="124"/>
        <v xml:space="preserve">Tier 2-Supermarket </v>
      </c>
      <c r="P4008" s="1">
        <f t="shared" si="125"/>
        <v>2.8170035738934713E-5</v>
      </c>
    </row>
    <row r="4009" spans="1:16" x14ac:dyDescent="0.3">
      <c r="A4009" t="s">
        <v>797</v>
      </c>
      <c r="B4009">
        <v>15.35</v>
      </c>
      <c r="C4009" t="s">
        <v>15</v>
      </c>
      <c r="D4009">
        <v>3.5099999999999999E-2</v>
      </c>
      <c r="E4009" t="s">
        <v>38</v>
      </c>
      <c r="F4009">
        <v>124.373</v>
      </c>
      <c r="G4009" t="s">
        <v>65</v>
      </c>
      <c r="H4009">
        <v>2004</v>
      </c>
      <c r="I4009" t="s">
        <v>55</v>
      </c>
      <c r="J4009" t="s">
        <v>49</v>
      </c>
      <c r="K4009" t="s">
        <v>20</v>
      </c>
      <c r="L4009">
        <v>2093.9409999999998</v>
      </c>
      <c r="M4009" t="s">
        <v>38</v>
      </c>
      <c r="N4009" t="s">
        <v>22</v>
      </c>
      <c r="O4009" t="str">
        <f t="shared" si="124"/>
        <v xml:space="preserve">Tier 2-Supermarket </v>
      </c>
      <c r="P4009" s="1">
        <f t="shared" si="125"/>
        <v>4.37504999500986E-5</v>
      </c>
    </row>
    <row r="4010" spans="1:16" x14ac:dyDescent="0.3">
      <c r="A4010" t="s">
        <v>460</v>
      </c>
      <c r="B4010">
        <v>15.35</v>
      </c>
      <c r="C4010" t="s">
        <v>15</v>
      </c>
      <c r="D4010">
        <v>7.3300000000000004E-2</v>
      </c>
      <c r="E4010" t="s">
        <v>25</v>
      </c>
      <c r="F4010">
        <v>91.811999999999998</v>
      </c>
      <c r="G4010" t="s">
        <v>54</v>
      </c>
      <c r="H4010">
        <v>1997</v>
      </c>
      <c r="I4010" t="s">
        <v>55</v>
      </c>
      <c r="J4010" t="s">
        <v>19</v>
      </c>
      <c r="K4010" t="s">
        <v>20</v>
      </c>
      <c r="L4010">
        <v>1771.028</v>
      </c>
      <c r="M4010" t="s">
        <v>29</v>
      </c>
      <c r="N4010" t="s">
        <v>22</v>
      </c>
      <c r="O4010" t="str">
        <f t="shared" si="124"/>
        <v xml:space="preserve">Tier 1-Supermarket </v>
      </c>
      <c r="P4010" s="1">
        <f t="shared" si="125"/>
        <v>3.700360250151424E-5</v>
      </c>
    </row>
    <row r="4011" spans="1:16" x14ac:dyDescent="0.3">
      <c r="A4011" t="s">
        <v>1117</v>
      </c>
      <c r="B4011">
        <v>15.35</v>
      </c>
      <c r="C4011" t="s">
        <v>15</v>
      </c>
      <c r="D4011">
        <v>1.4E-2</v>
      </c>
      <c r="E4011" t="s">
        <v>47</v>
      </c>
      <c r="F4011">
        <v>38.319000000000003</v>
      </c>
      <c r="G4011" t="s">
        <v>39</v>
      </c>
      <c r="H4011">
        <v>1987</v>
      </c>
      <c r="I4011" t="s">
        <v>40</v>
      </c>
      <c r="J4011" t="s">
        <v>27</v>
      </c>
      <c r="K4011" t="s">
        <v>20</v>
      </c>
      <c r="L4011">
        <v>292.952</v>
      </c>
      <c r="M4011" t="s">
        <v>45</v>
      </c>
      <c r="N4011" t="s">
        <v>22</v>
      </c>
      <c r="O4011" t="str">
        <f t="shared" si="124"/>
        <v xml:space="preserve">Tier 3-Supermarket </v>
      </c>
      <c r="P4011" s="1">
        <f t="shared" si="125"/>
        <v>6.1208966543858143E-6</v>
      </c>
    </row>
    <row r="4012" spans="1:16" x14ac:dyDescent="0.3">
      <c r="A4012" t="s">
        <v>797</v>
      </c>
      <c r="B4012">
        <v>15.35</v>
      </c>
      <c r="C4012" t="s">
        <v>15</v>
      </c>
      <c r="D4012">
        <v>3.5299999999999998E-2</v>
      </c>
      <c r="E4012" t="s">
        <v>38</v>
      </c>
      <c r="F4012">
        <v>124.673</v>
      </c>
      <c r="G4012" t="s">
        <v>51</v>
      </c>
      <c r="H4012">
        <v>2007</v>
      </c>
      <c r="J4012" t="s">
        <v>49</v>
      </c>
      <c r="K4012" t="s">
        <v>20</v>
      </c>
      <c r="L4012">
        <v>2093.9409999999998</v>
      </c>
      <c r="M4012" t="s">
        <v>38</v>
      </c>
      <c r="N4012" t="s">
        <v>22</v>
      </c>
      <c r="O4012" t="str">
        <f t="shared" si="124"/>
        <v xml:space="preserve">Tier 2-Supermarket </v>
      </c>
      <c r="P4012" s="1">
        <f t="shared" si="125"/>
        <v>4.37504999500986E-5</v>
      </c>
    </row>
    <row r="4013" spans="1:16" x14ac:dyDescent="0.3">
      <c r="A4013" t="s">
        <v>433</v>
      </c>
      <c r="B4013">
        <v>15.35</v>
      </c>
      <c r="C4013" t="s">
        <v>15</v>
      </c>
      <c r="D4013">
        <v>1.5699999999999999E-2</v>
      </c>
      <c r="E4013" t="s">
        <v>161</v>
      </c>
      <c r="F4013">
        <v>144.047</v>
      </c>
      <c r="G4013" t="s">
        <v>54</v>
      </c>
      <c r="H4013">
        <v>1997</v>
      </c>
      <c r="I4013" t="s">
        <v>55</v>
      </c>
      <c r="J4013" t="s">
        <v>19</v>
      </c>
      <c r="K4013" t="s">
        <v>20</v>
      </c>
      <c r="L4013">
        <v>286.29399999999998</v>
      </c>
      <c r="M4013" t="s">
        <v>45</v>
      </c>
      <c r="N4013" t="s">
        <v>22</v>
      </c>
      <c r="O4013" t="str">
        <f t="shared" si="124"/>
        <v xml:space="preserve">Tier 1-Supermarket </v>
      </c>
      <c r="P4013" s="1">
        <f t="shared" si="125"/>
        <v>5.9817853667861361E-6</v>
      </c>
    </row>
    <row r="4014" spans="1:16" x14ac:dyDescent="0.3">
      <c r="A4014" t="s">
        <v>460</v>
      </c>
      <c r="B4014">
        <v>15.35</v>
      </c>
      <c r="C4014" t="s">
        <v>15</v>
      </c>
      <c r="D4014">
        <v>7.3700000000000002E-2</v>
      </c>
      <c r="E4014" t="s">
        <v>25</v>
      </c>
      <c r="F4014">
        <v>91.912000000000006</v>
      </c>
      <c r="G4014" t="s">
        <v>51</v>
      </c>
      <c r="H4014">
        <v>2007</v>
      </c>
      <c r="J4014" t="s">
        <v>49</v>
      </c>
      <c r="K4014" t="s">
        <v>20</v>
      </c>
      <c r="L4014">
        <v>559.27200000000005</v>
      </c>
      <c r="M4014" t="s">
        <v>29</v>
      </c>
      <c r="N4014" t="s">
        <v>22</v>
      </c>
      <c r="O4014" t="str">
        <f t="shared" si="124"/>
        <v xml:space="preserve">Tier 2-Supermarket </v>
      </c>
      <c r="P4014" s="1">
        <f t="shared" si="125"/>
        <v>1.1685348158372919E-5</v>
      </c>
    </row>
    <row r="4015" spans="1:16" x14ac:dyDescent="0.3">
      <c r="A4015" t="s">
        <v>1386</v>
      </c>
      <c r="B4015">
        <v>15.35</v>
      </c>
      <c r="C4015" t="s">
        <v>15</v>
      </c>
      <c r="D4015">
        <v>0</v>
      </c>
      <c r="E4015" t="s">
        <v>44</v>
      </c>
      <c r="F4015">
        <v>88.283000000000001</v>
      </c>
      <c r="G4015" t="s">
        <v>54</v>
      </c>
      <c r="H4015">
        <v>1997</v>
      </c>
      <c r="I4015" t="s">
        <v>55</v>
      </c>
      <c r="J4015" t="s">
        <v>19</v>
      </c>
      <c r="K4015" t="s">
        <v>20</v>
      </c>
      <c r="L4015">
        <v>1797.66</v>
      </c>
      <c r="M4015" t="s">
        <v>45</v>
      </c>
      <c r="N4015" t="s">
        <v>36</v>
      </c>
      <c r="O4015" t="str">
        <f t="shared" si="124"/>
        <v xml:space="preserve">Tier 1-Supermarket </v>
      </c>
      <c r="P4015" s="1">
        <f t="shared" si="125"/>
        <v>3.7560047651912953E-5</v>
      </c>
    </row>
    <row r="4016" spans="1:16" x14ac:dyDescent="0.3">
      <c r="A4016" t="s">
        <v>889</v>
      </c>
      <c r="B4016">
        <v>15.35</v>
      </c>
      <c r="C4016" t="s">
        <v>24</v>
      </c>
      <c r="D4016">
        <v>0.1137</v>
      </c>
      <c r="E4016" t="s">
        <v>33</v>
      </c>
      <c r="F4016">
        <v>189.75</v>
      </c>
      <c r="G4016" t="s">
        <v>26</v>
      </c>
      <c r="H4016">
        <v>2009</v>
      </c>
      <c r="I4016" t="s">
        <v>18</v>
      </c>
      <c r="J4016" t="s">
        <v>27</v>
      </c>
      <c r="K4016" t="s">
        <v>28</v>
      </c>
      <c r="L4016">
        <v>2492.7552000000001</v>
      </c>
      <c r="M4016" t="s">
        <v>21</v>
      </c>
      <c r="N4016" t="s">
        <v>57</v>
      </c>
      <c r="O4016" t="str">
        <f t="shared" si="124"/>
        <v xml:space="preserve">Tier 3-Supermarket </v>
      </c>
      <c r="P4016" s="1">
        <f t="shared" si="125"/>
        <v>5.2083266077319292E-5</v>
      </c>
    </row>
    <row r="4017" spans="1:16" x14ac:dyDescent="0.3">
      <c r="A4017" t="s">
        <v>656</v>
      </c>
      <c r="B4017">
        <v>15.35</v>
      </c>
      <c r="C4017" t="s">
        <v>15</v>
      </c>
      <c r="D4017">
        <v>9.6299999999999997E-2</v>
      </c>
      <c r="E4017" t="s">
        <v>25</v>
      </c>
      <c r="F4017">
        <v>197.37700000000001</v>
      </c>
      <c r="G4017" t="s">
        <v>39</v>
      </c>
      <c r="H4017">
        <v>1987</v>
      </c>
      <c r="I4017" t="s">
        <v>40</v>
      </c>
      <c r="J4017" t="s">
        <v>27</v>
      </c>
      <c r="K4017" t="s">
        <v>20</v>
      </c>
      <c r="L4017">
        <v>3350.3056000000001</v>
      </c>
      <c r="M4017" t="s">
        <v>29</v>
      </c>
      <c r="N4017" t="s">
        <v>22</v>
      </c>
      <c r="O4017" t="str">
        <f t="shared" si="124"/>
        <v xml:space="preserve">Tier 3-Supermarket </v>
      </c>
      <c r="P4017" s="1">
        <f t="shared" si="125"/>
        <v>7.0000799920157776E-5</v>
      </c>
    </row>
    <row r="4018" spans="1:16" x14ac:dyDescent="0.3">
      <c r="A4018" t="s">
        <v>797</v>
      </c>
      <c r="B4018">
        <v>15.35</v>
      </c>
      <c r="C4018" t="s">
        <v>15</v>
      </c>
      <c r="D4018">
        <v>3.5299999999999998E-2</v>
      </c>
      <c r="E4018" t="s">
        <v>38</v>
      </c>
      <c r="F4018">
        <v>124.57299999999999</v>
      </c>
      <c r="G4018" t="s">
        <v>26</v>
      </c>
      <c r="H4018">
        <v>2009</v>
      </c>
      <c r="I4018" t="s">
        <v>18</v>
      </c>
      <c r="J4018" t="s">
        <v>27</v>
      </c>
      <c r="K4018" t="s">
        <v>28</v>
      </c>
      <c r="L4018">
        <v>1601.249</v>
      </c>
      <c r="M4018" t="s">
        <v>38</v>
      </c>
      <c r="N4018" t="s">
        <v>22</v>
      </c>
      <c r="O4018" t="str">
        <f t="shared" si="124"/>
        <v xml:space="preserve">Tier 3-Supermarket </v>
      </c>
      <c r="P4018" s="1">
        <f t="shared" si="125"/>
        <v>3.3456264667722464E-5</v>
      </c>
    </row>
    <row r="4019" spans="1:16" x14ac:dyDescent="0.3">
      <c r="A4019" t="s">
        <v>433</v>
      </c>
      <c r="B4019">
        <v>15.35</v>
      </c>
      <c r="C4019" t="s">
        <v>15</v>
      </c>
      <c r="D4019">
        <v>1.5699999999999999E-2</v>
      </c>
      <c r="E4019" t="s">
        <v>161</v>
      </c>
      <c r="F4019">
        <v>144.84700000000001</v>
      </c>
      <c r="G4019" t="s">
        <v>26</v>
      </c>
      <c r="H4019">
        <v>2009</v>
      </c>
      <c r="I4019" t="s">
        <v>18</v>
      </c>
      <c r="J4019" t="s">
        <v>27</v>
      </c>
      <c r="K4019" t="s">
        <v>28</v>
      </c>
      <c r="L4019">
        <v>2085.7451999999998</v>
      </c>
      <c r="M4019" t="s">
        <v>45</v>
      </c>
      <c r="N4019" t="s">
        <v>22</v>
      </c>
      <c r="O4019" t="str">
        <f t="shared" si="124"/>
        <v xml:space="preserve">Tier 3-Supermarket </v>
      </c>
      <c r="P4019" s="1">
        <f t="shared" si="125"/>
        <v>4.3579258092046721E-5</v>
      </c>
    </row>
    <row r="4020" spans="1:16" x14ac:dyDescent="0.3">
      <c r="A4020" t="s">
        <v>368</v>
      </c>
      <c r="B4020">
        <v>15.35</v>
      </c>
      <c r="C4020" t="s">
        <v>15</v>
      </c>
      <c r="D4020">
        <v>2.0400000000000001E-2</v>
      </c>
      <c r="E4020" t="s">
        <v>25</v>
      </c>
      <c r="F4020">
        <v>216.95099999999999</v>
      </c>
      <c r="G4020" t="s">
        <v>48</v>
      </c>
      <c r="H4020">
        <v>2002</v>
      </c>
      <c r="J4020" t="s">
        <v>49</v>
      </c>
      <c r="K4020" t="s">
        <v>20</v>
      </c>
      <c r="L4020">
        <v>3295.598</v>
      </c>
      <c r="M4020" t="s">
        <v>29</v>
      </c>
      <c r="N4020" t="s">
        <v>22</v>
      </c>
      <c r="O4020" t="str">
        <f t="shared" si="124"/>
        <v xml:space="preserve">Tier 2-Supermarket </v>
      </c>
      <c r="P4020" s="1">
        <f t="shared" si="125"/>
        <v>6.885774725006343E-5</v>
      </c>
    </row>
    <row r="4021" spans="1:16" x14ac:dyDescent="0.3">
      <c r="A4021" t="s">
        <v>1386</v>
      </c>
      <c r="B4021">
        <v>15.35</v>
      </c>
      <c r="C4021" t="s">
        <v>15</v>
      </c>
      <c r="D4021">
        <v>7.4700000000000003E-2</v>
      </c>
      <c r="E4021" t="s">
        <v>44</v>
      </c>
      <c r="F4021">
        <v>87.882999999999996</v>
      </c>
      <c r="G4021" t="s">
        <v>17</v>
      </c>
      <c r="H4021">
        <v>1999</v>
      </c>
      <c r="I4021" t="s">
        <v>18</v>
      </c>
      <c r="J4021" t="s">
        <v>19</v>
      </c>
      <c r="K4021" t="s">
        <v>20</v>
      </c>
      <c r="L4021">
        <v>1312.3425</v>
      </c>
      <c r="M4021" t="s">
        <v>45</v>
      </c>
      <c r="N4021" t="s">
        <v>22</v>
      </c>
      <c r="O4021" t="str">
        <f t="shared" si="124"/>
        <v xml:space="preserve">Tier 1-Supermarket </v>
      </c>
      <c r="P4021" s="1">
        <f t="shared" si="125"/>
        <v>2.7419894104352641E-5</v>
      </c>
    </row>
    <row r="4022" spans="1:16" x14ac:dyDescent="0.3">
      <c r="A4022" t="s">
        <v>656</v>
      </c>
      <c r="B4022">
        <v>15.35</v>
      </c>
      <c r="C4022" t="s">
        <v>15</v>
      </c>
      <c r="D4022">
        <v>9.6600000000000005E-2</v>
      </c>
      <c r="E4022" t="s">
        <v>25</v>
      </c>
      <c r="F4022">
        <v>198.27699999999999</v>
      </c>
      <c r="G4022" t="s">
        <v>48</v>
      </c>
      <c r="H4022">
        <v>2002</v>
      </c>
      <c r="J4022" t="s">
        <v>49</v>
      </c>
      <c r="K4022" t="s">
        <v>20</v>
      </c>
      <c r="L4022">
        <v>3270.4803000000002</v>
      </c>
      <c r="M4022" t="s">
        <v>29</v>
      </c>
      <c r="N4022" t="s">
        <v>22</v>
      </c>
      <c r="O4022" t="str">
        <f t="shared" si="124"/>
        <v xml:space="preserve">Tier 2-Supermarket </v>
      </c>
      <c r="P4022" s="1">
        <f t="shared" si="125"/>
        <v>6.8332941664520864E-5</v>
      </c>
    </row>
    <row r="4023" spans="1:16" x14ac:dyDescent="0.3">
      <c r="A4023" t="s">
        <v>797</v>
      </c>
      <c r="B4023">
        <v>15.35</v>
      </c>
      <c r="C4023" t="s">
        <v>15</v>
      </c>
      <c r="D4023">
        <v>3.5099999999999999E-2</v>
      </c>
      <c r="E4023" t="s">
        <v>38</v>
      </c>
      <c r="F4023">
        <v>123.07299999999999</v>
      </c>
      <c r="G4023" t="s">
        <v>39</v>
      </c>
      <c r="H4023">
        <v>1987</v>
      </c>
      <c r="I4023" t="s">
        <v>40</v>
      </c>
      <c r="J4023" t="s">
        <v>27</v>
      </c>
      <c r="K4023" t="s">
        <v>20</v>
      </c>
      <c r="L4023">
        <v>1763.8457000000001</v>
      </c>
      <c r="M4023" t="s">
        <v>38</v>
      </c>
      <c r="N4023" t="s">
        <v>22</v>
      </c>
      <c r="O4023" t="str">
        <f t="shared" si="124"/>
        <v xml:space="preserve">Tier 3-Supermarket </v>
      </c>
      <c r="P4023" s="1">
        <f t="shared" si="125"/>
        <v>3.6853536565658557E-5</v>
      </c>
    </row>
    <row r="4024" spans="1:16" x14ac:dyDescent="0.3">
      <c r="A4024" t="s">
        <v>889</v>
      </c>
      <c r="B4024">
        <v>15.35</v>
      </c>
      <c r="C4024" t="s">
        <v>24</v>
      </c>
      <c r="D4024">
        <v>0.1139</v>
      </c>
      <c r="E4024" t="s">
        <v>33</v>
      </c>
      <c r="F4024">
        <v>190.25</v>
      </c>
      <c r="G4024" t="s">
        <v>51</v>
      </c>
      <c r="H4024">
        <v>2007</v>
      </c>
      <c r="J4024" t="s">
        <v>49</v>
      </c>
      <c r="K4024" t="s">
        <v>20</v>
      </c>
      <c r="L4024">
        <v>3247.3487</v>
      </c>
      <c r="M4024" t="s">
        <v>21</v>
      </c>
      <c r="N4024" t="s">
        <v>57</v>
      </c>
      <c r="O4024" t="str">
        <f t="shared" si="124"/>
        <v xml:space="preserve">Tier 2-Supermarket </v>
      </c>
      <c r="P4024" s="1">
        <f t="shared" si="125"/>
        <v>6.7849633364694981E-5</v>
      </c>
    </row>
    <row r="4025" spans="1:16" x14ac:dyDescent="0.3">
      <c r="A4025" t="s">
        <v>1117</v>
      </c>
      <c r="B4025">
        <v>15.35</v>
      </c>
      <c r="C4025" t="s">
        <v>15</v>
      </c>
      <c r="D4025">
        <v>1.4E-2</v>
      </c>
      <c r="E4025" t="s">
        <v>47</v>
      </c>
      <c r="F4025">
        <v>36.018999999999998</v>
      </c>
      <c r="G4025" t="s">
        <v>65</v>
      </c>
      <c r="H4025">
        <v>2004</v>
      </c>
      <c r="I4025" t="s">
        <v>55</v>
      </c>
      <c r="J4025" t="s">
        <v>49</v>
      </c>
      <c r="K4025" t="s">
        <v>20</v>
      </c>
      <c r="L4025">
        <v>565.62220000000002</v>
      </c>
      <c r="M4025" t="s">
        <v>45</v>
      </c>
      <c r="N4025" t="s">
        <v>22</v>
      </c>
      <c r="O4025" t="str">
        <f t="shared" si="124"/>
        <v xml:space="preserve">Tier 2-Supermarket </v>
      </c>
      <c r="P4025" s="1">
        <f t="shared" si="125"/>
        <v>1.1818028317356919E-5</v>
      </c>
    </row>
    <row r="4026" spans="1:16" x14ac:dyDescent="0.3">
      <c r="A4026" t="s">
        <v>797</v>
      </c>
      <c r="B4026">
        <v>15.35</v>
      </c>
      <c r="C4026" t="s">
        <v>15</v>
      </c>
      <c r="D4026">
        <v>3.5099999999999999E-2</v>
      </c>
      <c r="E4026" t="s">
        <v>38</v>
      </c>
      <c r="F4026">
        <v>121.673</v>
      </c>
      <c r="G4026" t="s">
        <v>54</v>
      </c>
      <c r="H4026">
        <v>1997</v>
      </c>
      <c r="I4026" t="s">
        <v>55</v>
      </c>
      <c r="J4026" t="s">
        <v>19</v>
      </c>
      <c r="K4026" t="s">
        <v>20</v>
      </c>
      <c r="L4026">
        <v>1928.4427000000001</v>
      </c>
      <c r="M4026" t="s">
        <v>38</v>
      </c>
      <c r="N4026" t="s">
        <v>22</v>
      </c>
      <c r="O4026" t="str">
        <f t="shared" si="124"/>
        <v xml:space="preserve">Tier 1-Supermarket </v>
      </c>
      <c r="P4026" s="1">
        <f t="shared" si="125"/>
        <v>4.0292602442054488E-5</v>
      </c>
    </row>
    <row r="4027" spans="1:16" x14ac:dyDescent="0.3">
      <c r="A4027" t="s">
        <v>368</v>
      </c>
      <c r="B4027">
        <v>15.35</v>
      </c>
      <c r="C4027" t="s">
        <v>15</v>
      </c>
      <c r="D4027">
        <v>2.0400000000000001E-2</v>
      </c>
      <c r="E4027" t="s">
        <v>25</v>
      </c>
      <c r="F4027">
        <v>216.55099999999999</v>
      </c>
      <c r="G4027" t="s">
        <v>17</v>
      </c>
      <c r="H4027">
        <v>1999</v>
      </c>
      <c r="I4027" t="s">
        <v>18</v>
      </c>
      <c r="J4027" t="s">
        <v>19</v>
      </c>
      <c r="K4027" t="s">
        <v>20</v>
      </c>
      <c r="L4027">
        <v>3662.6893</v>
      </c>
      <c r="M4027" t="s">
        <v>29</v>
      </c>
      <c r="N4027" t="s">
        <v>22</v>
      </c>
      <c r="O4027" t="str">
        <f t="shared" si="124"/>
        <v xml:space="preserve">Tier 1-Supermarket </v>
      </c>
      <c r="P4027" s="1">
        <f t="shared" si="125"/>
        <v>7.6527699699693877E-5</v>
      </c>
    </row>
    <row r="4028" spans="1:16" x14ac:dyDescent="0.3">
      <c r="A4028" t="s">
        <v>460</v>
      </c>
      <c r="B4028">
        <v>15.35</v>
      </c>
      <c r="C4028" t="s">
        <v>15</v>
      </c>
      <c r="D4028">
        <v>7.3599999999999999E-2</v>
      </c>
      <c r="E4028" t="s">
        <v>25</v>
      </c>
      <c r="F4028">
        <v>94.412000000000006</v>
      </c>
      <c r="G4028" t="s">
        <v>26</v>
      </c>
      <c r="H4028">
        <v>2009</v>
      </c>
      <c r="I4028" t="s">
        <v>18</v>
      </c>
      <c r="J4028" t="s">
        <v>27</v>
      </c>
      <c r="K4028" t="s">
        <v>28</v>
      </c>
      <c r="L4028">
        <v>1253.2127</v>
      </c>
      <c r="M4028" t="s">
        <v>29</v>
      </c>
      <c r="N4028" t="s">
        <v>22</v>
      </c>
      <c r="O4028" t="str">
        <f t="shared" si="124"/>
        <v xml:space="preserve">Tier 3-Supermarket </v>
      </c>
      <c r="P4028" s="1">
        <f t="shared" si="125"/>
        <v>2.6184444628006683E-5</v>
      </c>
    </row>
    <row r="4029" spans="1:16" x14ac:dyDescent="0.3">
      <c r="A4029" t="s">
        <v>656</v>
      </c>
      <c r="B4029">
        <v>15.35</v>
      </c>
      <c r="C4029" t="s">
        <v>15</v>
      </c>
      <c r="D4029">
        <v>0</v>
      </c>
      <c r="E4029" t="s">
        <v>25</v>
      </c>
      <c r="F4029">
        <v>196.37700000000001</v>
      </c>
      <c r="G4029" t="s">
        <v>17</v>
      </c>
      <c r="H4029">
        <v>1999</v>
      </c>
      <c r="I4029" t="s">
        <v>18</v>
      </c>
      <c r="J4029" t="s">
        <v>19</v>
      </c>
      <c r="K4029" t="s">
        <v>20</v>
      </c>
      <c r="L4029">
        <v>2941.4153000000001</v>
      </c>
      <c r="M4029" t="s">
        <v>29</v>
      </c>
      <c r="N4029" t="s">
        <v>36</v>
      </c>
      <c r="O4029" t="str">
        <f t="shared" si="124"/>
        <v xml:space="preserve">Tier 1-Supermarket </v>
      </c>
      <c r="P4029" s="1">
        <f t="shared" si="125"/>
        <v>6.1457505219043553E-5</v>
      </c>
    </row>
    <row r="4030" spans="1:16" x14ac:dyDescent="0.3">
      <c r="A4030" t="s">
        <v>873</v>
      </c>
      <c r="B4030">
        <v>15.35</v>
      </c>
      <c r="C4030" t="s">
        <v>15</v>
      </c>
      <c r="D4030">
        <v>1.38E-2</v>
      </c>
      <c r="E4030" t="s">
        <v>47</v>
      </c>
      <c r="F4030">
        <v>64.316999999999993</v>
      </c>
      <c r="G4030" t="s">
        <v>39</v>
      </c>
      <c r="H4030">
        <v>1987</v>
      </c>
      <c r="I4030" t="s">
        <v>40</v>
      </c>
      <c r="J4030" t="s">
        <v>27</v>
      </c>
      <c r="K4030" t="s">
        <v>20</v>
      </c>
      <c r="L4030">
        <v>777.95190000000002</v>
      </c>
      <c r="M4030" t="s">
        <v>45</v>
      </c>
      <c r="N4030" t="s">
        <v>22</v>
      </c>
      <c r="O4030" t="str">
        <f t="shared" si="124"/>
        <v xml:space="preserve">Tier 3-Supermarket </v>
      </c>
      <c r="P4030" s="1">
        <f t="shared" si="125"/>
        <v>1.625441431354996E-5</v>
      </c>
    </row>
    <row r="4031" spans="1:16" x14ac:dyDescent="0.3">
      <c r="A4031" t="s">
        <v>460</v>
      </c>
      <c r="B4031">
        <v>15.35</v>
      </c>
      <c r="C4031" t="s">
        <v>15</v>
      </c>
      <c r="D4031">
        <v>7.3400000000000007E-2</v>
      </c>
      <c r="E4031" t="s">
        <v>25</v>
      </c>
      <c r="F4031">
        <v>91.311999999999998</v>
      </c>
      <c r="G4031" t="s">
        <v>48</v>
      </c>
      <c r="H4031">
        <v>2002</v>
      </c>
      <c r="J4031" t="s">
        <v>49</v>
      </c>
      <c r="K4031" t="s">
        <v>20</v>
      </c>
      <c r="L4031">
        <v>1393.3123000000001</v>
      </c>
      <c r="M4031" t="s">
        <v>29</v>
      </c>
      <c r="N4031" t="s">
        <v>22</v>
      </c>
      <c r="O4031" t="str">
        <f t="shared" si="124"/>
        <v xml:space="preserve">Tier 2-Supermarket </v>
      </c>
      <c r="P4031" s="1">
        <f t="shared" si="125"/>
        <v>2.9111665377210618E-5</v>
      </c>
    </row>
    <row r="4032" spans="1:16" x14ac:dyDescent="0.3">
      <c r="A4032" t="s">
        <v>1117</v>
      </c>
      <c r="B4032">
        <v>15.35</v>
      </c>
      <c r="C4032" t="s">
        <v>15</v>
      </c>
      <c r="D4032">
        <v>0</v>
      </c>
      <c r="E4032" t="s">
        <v>47</v>
      </c>
      <c r="F4032">
        <v>37.219000000000001</v>
      </c>
      <c r="G4032" t="s">
        <v>54</v>
      </c>
      <c r="H4032">
        <v>1997</v>
      </c>
      <c r="I4032" t="s">
        <v>55</v>
      </c>
      <c r="J4032" t="s">
        <v>19</v>
      </c>
      <c r="K4032" t="s">
        <v>20</v>
      </c>
      <c r="L4032">
        <v>555.67579999999998</v>
      </c>
      <c r="M4032" t="s">
        <v>45</v>
      </c>
      <c r="N4032" t="s">
        <v>36</v>
      </c>
      <c r="O4032" t="str">
        <f t="shared" si="124"/>
        <v xml:space="preserve">Tier 1-Supermarket </v>
      </c>
      <c r="P4032" s="1">
        <f t="shared" si="125"/>
        <v>1.1610209676476559E-5</v>
      </c>
    </row>
    <row r="4033" spans="1:16" x14ac:dyDescent="0.3">
      <c r="A4033" t="s">
        <v>433</v>
      </c>
      <c r="B4033">
        <v>15.35</v>
      </c>
      <c r="C4033" t="s">
        <v>15</v>
      </c>
      <c r="D4033">
        <v>1.5800000000000002E-2</v>
      </c>
      <c r="E4033" t="s">
        <v>161</v>
      </c>
      <c r="F4033">
        <v>141.14699999999999</v>
      </c>
      <c r="G4033" t="s">
        <v>51</v>
      </c>
      <c r="H4033">
        <v>2007</v>
      </c>
      <c r="J4033" t="s">
        <v>49</v>
      </c>
      <c r="K4033" t="s">
        <v>20</v>
      </c>
      <c r="L4033">
        <v>1846.2144000000001</v>
      </c>
      <c r="M4033" t="s">
        <v>45</v>
      </c>
      <c r="N4033" t="s">
        <v>22</v>
      </c>
      <c r="O4033" t="str">
        <f t="shared" si="124"/>
        <v xml:space="preserve">Tier 2-Supermarket </v>
      </c>
      <c r="P4033" s="1">
        <f t="shared" si="125"/>
        <v>3.8574536252488168E-5</v>
      </c>
    </row>
    <row r="4034" spans="1:16" x14ac:dyDescent="0.3">
      <c r="A4034" t="s">
        <v>873</v>
      </c>
      <c r="B4034">
        <v>15.35</v>
      </c>
      <c r="C4034" t="s">
        <v>15</v>
      </c>
      <c r="D4034">
        <v>1.3899999999999999E-2</v>
      </c>
      <c r="E4034" t="s">
        <v>47</v>
      </c>
      <c r="F4034">
        <v>65.216999999999999</v>
      </c>
      <c r="G4034" t="s">
        <v>51</v>
      </c>
      <c r="H4034">
        <v>2007</v>
      </c>
      <c r="J4034" t="s">
        <v>49</v>
      </c>
      <c r="K4034" t="s">
        <v>20</v>
      </c>
      <c r="L4034">
        <v>1062.5640000000001</v>
      </c>
      <c r="M4034" t="s">
        <v>45</v>
      </c>
      <c r="N4034" t="s">
        <v>22</v>
      </c>
      <c r="O4034" t="str">
        <f t="shared" ref="O4034:O4097" si="126">_xlfn.CONCAT(J4034,"-", LEFT(K4034,12))</f>
        <v xml:space="preserve">Tier 2-Supermarket </v>
      </c>
      <c r="P4034" s="1">
        <f t="shared" ref="P4034:P4097" si="127">L4034/SUM(L:L)</f>
        <v>2.2201058305356541E-5</v>
      </c>
    </row>
    <row r="4035" spans="1:16" x14ac:dyDescent="0.3">
      <c r="A4035" t="s">
        <v>433</v>
      </c>
      <c r="B4035">
        <v>15.35</v>
      </c>
      <c r="C4035" t="s">
        <v>15</v>
      </c>
      <c r="D4035">
        <v>0</v>
      </c>
      <c r="E4035" t="s">
        <v>161</v>
      </c>
      <c r="F4035">
        <v>142.74700000000001</v>
      </c>
      <c r="G4035" t="s">
        <v>34</v>
      </c>
      <c r="H4035">
        <v>1998</v>
      </c>
      <c r="J4035" t="s">
        <v>27</v>
      </c>
      <c r="K4035" t="s">
        <v>35</v>
      </c>
      <c r="L4035">
        <v>313.18270000000001</v>
      </c>
      <c r="M4035" t="s">
        <v>45</v>
      </c>
      <c r="N4035" t="s">
        <v>36</v>
      </c>
      <c r="O4035" t="str">
        <f t="shared" si="126"/>
        <v>Tier 3-Grocery Stor</v>
      </c>
      <c r="P4035" s="1">
        <f t="shared" si="127"/>
        <v>6.5435939698022757E-6</v>
      </c>
    </row>
    <row r="4036" spans="1:16" x14ac:dyDescent="0.3">
      <c r="A4036" t="s">
        <v>1332</v>
      </c>
      <c r="B4036">
        <v>15.35</v>
      </c>
      <c r="C4036" t="s">
        <v>24</v>
      </c>
      <c r="D4036">
        <v>5.5199999999999999E-2</v>
      </c>
      <c r="E4036" t="s">
        <v>31</v>
      </c>
      <c r="F4036">
        <v>149.173</v>
      </c>
      <c r="G4036" t="s">
        <v>48</v>
      </c>
      <c r="H4036">
        <v>2002</v>
      </c>
      <c r="J4036" t="s">
        <v>49</v>
      </c>
      <c r="K4036" t="s">
        <v>20</v>
      </c>
      <c r="L4036">
        <v>2101.2494999999999</v>
      </c>
      <c r="M4036" t="s">
        <v>21</v>
      </c>
      <c r="N4036" t="s">
        <v>22</v>
      </c>
      <c r="O4036" t="str">
        <f t="shared" si="126"/>
        <v xml:space="preserve">Tier 2-Supermarket </v>
      </c>
      <c r="P4036" s="1">
        <f t="shared" si="127"/>
        <v>4.3903202690474427E-5</v>
      </c>
    </row>
    <row r="4037" spans="1:16" x14ac:dyDescent="0.3">
      <c r="A4037" t="s">
        <v>1332</v>
      </c>
      <c r="B4037">
        <v>15.35</v>
      </c>
      <c r="C4037" t="s">
        <v>24</v>
      </c>
      <c r="D4037">
        <v>5.5399999999999998E-2</v>
      </c>
      <c r="E4037" t="s">
        <v>31</v>
      </c>
      <c r="F4037">
        <v>149.37299999999999</v>
      </c>
      <c r="G4037" t="s">
        <v>51</v>
      </c>
      <c r="H4037">
        <v>2007</v>
      </c>
      <c r="J4037" t="s">
        <v>49</v>
      </c>
      <c r="K4037" t="s">
        <v>20</v>
      </c>
      <c r="L4037">
        <v>2129.0061999999998</v>
      </c>
      <c r="M4037" t="s">
        <v>21</v>
      </c>
      <c r="N4037" t="s">
        <v>22</v>
      </c>
      <c r="O4037" t="str">
        <f t="shared" si="126"/>
        <v xml:space="preserve">Tier 2-Supermarket </v>
      </c>
      <c r="P4037" s="1">
        <f t="shared" si="127"/>
        <v>4.4483147159762194E-5</v>
      </c>
    </row>
    <row r="4038" spans="1:16" x14ac:dyDescent="0.3">
      <c r="A4038" t="s">
        <v>1332</v>
      </c>
      <c r="B4038">
        <v>15.35</v>
      </c>
      <c r="C4038" t="s">
        <v>24</v>
      </c>
      <c r="D4038">
        <v>5.5199999999999999E-2</v>
      </c>
      <c r="E4038" t="s">
        <v>31</v>
      </c>
      <c r="F4038">
        <v>146.47300000000001</v>
      </c>
      <c r="G4038" t="s">
        <v>17</v>
      </c>
      <c r="H4038">
        <v>1999</v>
      </c>
      <c r="I4038" t="s">
        <v>18</v>
      </c>
      <c r="J4038" t="s">
        <v>19</v>
      </c>
      <c r="K4038" t="s">
        <v>20</v>
      </c>
      <c r="L4038">
        <v>2406.7348000000002</v>
      </c>
      <c r="M4038" t="s">
        <v>21</v>
      </c>
      <c r="N4038" t="s">
        <v>22</v>
      </c>
      <c r="O4038" t="str">
        <f t="shared" si="126"/>
        <v xml:space="preserve">Tier 1-Supermarket </v>
      </c>
      <c r="P4038" s="1">
        <f t="shared" si="127"/>
        <v>5.0285968299632408E-5</v>
      </c>
    </row>
    <row r="4039" spans="1:16" x14ac:dyDescent="0.3">
      <c r="A4039" t="s">
        <v>797</v>
      </c>
      <c r="B4039">
        <v>15.35</v>
      </c>
      <c r="C4039" t="s">
        <v>15</v>
      </c>
      <c r="D4039">
        <v>3.5200000000000002E-2</v>
      </c>
      <c r="E4039" t="s">
        <v>38</v>
      </c>
      <c r="F4039">
        <v>121.973</v>
      </c>
      <c r="G4039" t="s">
        <v>48</v>
      </c>
      <c r="H4039">
        <v>2002</v>
      </c>
      <c r="J4039" t="s">
        <v>49</v>
      </c>
      <c r="K4039" t="s">
        <v>20</v>
      </c>
      <c r="L4039">
        <v>1879.3523</v>
      </c>
      <c r="M4039" t="s">
        <v>38</v>
      </c>
      <c r="N4039" t="s">
        <v>22</v>
      </c>
      <c r="O4039" t="str">
        <f t="shared" si="126"/>
        <v xml:space="preserve">Tier 2-Supermarket </v>
      </c>
      <c r="P4039" s="1">
        <f t="shared" si="127"/>
        <v>3.9266914735117987E-5</v>
      </c>
    </row>
    <row r="4040" spans="1:16" x14ac:dyDescent="0.3">
      <c r="A4040" t="s">
        <v>1332</v>
      </c>
      <c r="B4040">
        <v>15.35</v>
      </c>
      <c r="C4040" t="s">
        <v>24</v>
      </c>
      <c r="D4040">
        <v>5.5100000000000003E-2</v>
      </c>
      <c r="E4040" t="s">
        <v>31</v>
      </c>
      <c r="F4040">
        <v>148.673</v>
      </c>
      <c r="G4040" t="s">
        <v>54</v>
      </c>
      <c r="H4040">
        <v>1997</v>
      </c>
      <c r="I4040" t="s">
        <v>55</v>
      </c>
      <c r="J4040" t="s">
        <v>19</v>
      </c>
      <c r="K4040" t="s">
        <v>20</v>
      </c>
      <c r="L4040">
        <v>2302.0758000000001</v>
      </c>
      <c r="M4040" t="s">
        <v>21</v>
      </c>
      <c r="N4040" t="s">
        <v>22</v>
      </c>
      <c r="O4040" t="str">
        <f t="shared" si="126"/>
        <v xml:space="preserve">Tier 1-Supermarket </v>
      </c>
      <c r="P4040" s="1">
        <f t="shared" si="127"/>
        <v>4.8099238313315996E-5</v>
      </c>
    </row>
    <row r="4041" spans="1:16" x14ac:dyDescent="0.3">
      <c r="A4041" t="s">
        <v>368</v>
      </c>
      <c r="B4041">
        <v>15.35</v>
      </c>
      <c r="C4041" t="s">
        <v>15</v>
      </c>
      <c r="D4041">
        <v>2.0299999999999999E-2</v>
      </c>
      <c r="E4041" t="s">
        <v>25</v>
      </c>
      <c r="F4041">
        <v>217.65100000000001</v>
      </c>
      <c r="G4041" t="s">
        <v>65</v>
      </c>
      <c r="H4041">
        <v>2004</v>
      </c>
      <c r="I4041" t="s">
        <v>55</v>
      </c>
      <c r="J4041" t="s">
        <v>49</v>
      </c>
      <c r="K4041" t="s">
        <v>20</v>
      </c>
      <c r="L4041">
        <v>3537.9967999999999</v>
      </c>
      <c r="M4041" t="s">
        <v>29</v>
      </c>
      <c r="N4041" t="s">
        <v>22</v>
      </c>
      <c r="O4041" t="str">
        <f t="shared" si="126"/>
        <v xml:space="preserve">Tier 2-Supermarket </v>
      </c>
      <c r="P4041" s="1">
        <f t="shared" si="127"/>
        <v>7.3922392666196909E-5</v>
      </c>
    </row>
    <row r="4042" spans="1:16" x14ac:dyDescent="0.3">
      <c r="A4042" t="s">
        <v>656</v>
      </c>
      <c r="B4042">
        <v>15.35</v>
      </c>
      <c r="C4042" t="s">
        <v>15</v>
      </c>
      <c r="D4042">
        <v>9.64E-2</v>
      </c>
      <c r="E4042" t="s">
        <v>25</v>
      </c>
      <c r="F4042">
        <v>196.577</v>
      </c>
      <c r="G4042" t="s">
        <v>54</v>
      </c>
      <c r="H4042">
        <v>1997</v>
      </c>
      <c r="I4042" t="s">
        <v>55</v>
      </c>
      <c r="J4042" t="s">
        <v>19</v>
      </c>
      <c r="K4042" t="s">
        <v>20</v>
      </c>
      <c r="L4042">
        <v>2790.3735000000001</v>
      </c>
      <c r="M4042" t="s">
        <v>29</v>
      </c>
      <c r="N4042" t="s">
        <v>22</v>
      </c>
      <c r="O4042" t="str">
        <f t="shared" si="126"/>
        <v xml:space="preserve">Tier 1-Supermarket </v>
      </c>
      <c r="P4042" s="1">
        <f t="shared" si="127"/>
        <v>5.830165972799925E-5</v>
      </c>
    </row>
    <row r="4043" spans="1:16" x14ac:dyDescent="0.3">
      <c r="A4043" t="s">
        <v>1332</v>
      </c>
      <c r="B4043">
        <v>15.35</v>
      </c>
      <c r="C4043" t="s">
        <v>24</v>
      </c>
      <c r="D4043">
        <v>5.5300000000000002E-2</v>
      </c>
      <c r="E4043" t="s">
        <v>31</v>
      </c>
      <c r="F4043">
        <v>150.47300000000001</v>
      </c>
      <c r="G4043" t="s">
        <v>26</v>
      </c>
      <c r="H4043">
        <v>2009</v>
      </c>
      <c r="I4043" t="s">
        <v>18</v>
      </c>
      <c r="J4043" t="s">
        <v>27</v>
      </c>
      <c r="K4043" t="s">
        <v>28</v>
      </c>
      <c r="L4043">
        <v>1800.5658000000001</v>
      </c>
      <c r="M4043" t="s">
        <v>21</v>
      </c>
      <c r="N4043" t="s">
        <v>22</v>
      </c>
      <c r="O4043" t="str">
        <f t="shared" si="126"/>
        <v xml:space="preserve">Tier 3-Supermarket </v>
      </c>
      <c r="P4043" s="1">
        <f t="shared" si="127"/>
        <v>3.7620761016212614E-5</v>
      </c>
    </row>
    <row r="4044" spans="1:16" x14ac:dyDescent="0.3">
      <c r="A4044" t="s">
        <v>1332</v>
      </c>
      <c r="B4044">
        <v>15.35</v>
      </c>
      <c r="C4044" t="s">
        <v>24</v>
      </c>
      <c r="D4044">
        <v>9.2200000000000004E-2</v>
      </c>
      <c r="E4044" t="s">
        <v>31</v>
      </c>
      <c r="F4044">
        <v>147.673</v>
      </c>
      <c r="G4044" t="s">
        <v>34</v>
      </c>
      <c r="H4044">
        <v>1998</v>
      </c>
      <c r="J4044" t="s">
        <v>27</v>
      </c>
      <c r="K4044" t="s">
        <v>35</v>
      </c>
      <c r="L4044">
        <v>300.56200000000001</v>
      </c>
      <c r="M4044" t="s">
        <v>21</v>
      </c>
      <c r="N4044" t="s">
        <v>22</v>
      </c>
      <c r="O4044" t="str">
        <f t="shared" si="126"/>
        <v>Tier 3-Grocery Stor</v>
      </c>
      <c r="P4044" s="1">
        <f t="shared" si="127"/>
        <v>6.2798988920898622E-6</v>
      </c>
    </row>
    <row r="4045" spans="1:16" x14ac:dyDescent="0.3">
      <c r="A4045" t="s">
        <v>889</v>
      </c>
      <c r="B4045">
        <v>15.35</v>
      </c>
      <c r="C4045" t="s">
        <v>24</v>
      </c>
      <c r="D4045">
        <v>0.11310000000000001</v>
      </c>
      <c r="E4045" t="s">
        <v>33</v>
      </c>
      <c r="F4045">
        <v>191.95</v>
      </c>
      <c r="G4045" t="s">
        <v>39</v>
      </c>
      <c r="H4045">
        <v>1987</v>
      </c>
      <c r="I4045" t="s">
        <v>40</v>
      </c>
      <c r="J4045" t="s">
        <v>27</v>
      </c>
      <c r="K4045" t="s">
        <v>20</v>
      </c>
      <c r="L4045">
        <v>3385.6309999999999</v>
      </c>
      <c r="M4045" t="s">
        <v>21</v>
      </c>
      <c r="N4045" t="s">
        <v>57</v>
      </c>
      <c r="O4045" t="str">
        <f t="shared" si="126"/>
        <v xml:space="preserve">Tier 3-Supermarket </v>
      </c>
      <c r="P4045" s="1">
        <f t="shared" si="127"/>
        <v>7.0738883710931824E-5</v>
      </c>
    </row>
    <row r="4046" spans="1:16" x14ac:dyDescent="0.3">
      <c r="A4046" t="s">
        <v>1386</v>
      </c>
      <c r="B4046">
        <v>15.35</v>
      </c>
      <c r="C4046" t="s">
        <v>15</v>
      </c>
      <c r="D4046">
        <v>0</v>
      </c>
      <c r="E4046" t="s">
        <v>44</v>
      </c>
      <c r="F4046">
        <v>89.382999999999996</v>
      </c>
      <c r="G4046" t="s">
        <v>48</v>
      </c>
      <c r="H4046">
        <v>2002</v>
      </c>
      <c r="J4046" t="s">
        <v>49</v>
      </c>
      <c r="K4046" t="s">
        <v>20</v>
      </c>
      <c r="L4046">
        <v>1288.04</v>
      </c>
      <c r="M4046" t="s">
        <v>45</v>
      </c>
      <c r="N4046" t="s">
        <v>36</v>
      </c>
      <c r="O4046" t="str">
        <f t="shared" si="126"/>
        <v xml:space="preserve">Tier 2-Supermarket </v>
      </c>
      <c r="P4046" s="1">
        <f t="shared" si="127"/>
        <v>2.6912121189529697E-5</v>
      </c>
    </row>
    <row r="4047" spans="1:16" x14ac:dyDescent="0.3">
      <c r="A4047" t="s">
        <v>889</v>
      </c>
      <c r="B4047">
        <v>15.35</v>
      </c>
      <c r="C4047" t="s">
        <v>24</v>
      </c>
      <c r="D4047">
        <v>0.1134</v>
      </c>
      <c r="E4047" t="s">
        <v>33</v>
      </c>
      <c r="F4047">
        <v>193.75</v>
      </c>
      <c r="G4047" t="s">
        <v>48</v>
      </c>
      <c r="H4047">
        <v>2002</v>
      </c>
      <c r="J4047" t="s">
        <v>49</v>
      </c>
      <c r="K4047" t="s">
        <v>20</v>
      </c>
      <c r="L4047">
        <v>3231.4189999999999</v>
      </c>
      <c r="M4047" t="s">
        <v>21</v>
      </c>
      <c r="N4047" t="s">
        <v>57</v>
      </c>
      <c r="O4047" t="str">
        <f t="shared" si="126"/>
        <v xml:space="preserve">Tier 2-Supermarket </v>
      </c>
      <c r="P4047" s="1">
        <f t="shared" si="127"/>
        <v>6.7516800520285757E-5</v>
      </c>
    </row>
    <row r="4048" spans="1:16" x14ac:dyDescent="0.3">
      <c r="A4048" t="s">
        <v>1386</v>
      </c>
      <c r="B4048">
        <v>15.35</v>
      </c>
      <c r="C4048" t="s">
        <v>15</v>
      </c>
      <c r="D4048">
        <v>7.4999999999999997E-2</v>
      </c>
      <c r="E4048" t="s">
        <v>44</v>
      </c>
      <c r="F4048">
        <v>88.382999999999996</v>
      </c>
      <c r="G4048" t="s">
        <v>51</v>
      </c>
      <c r="H4048">
        <v>2007</v>
      </c>
      <c r="J4048" t="s">
        <v>49</v>
      </c>
      <c r="K4048" t="s">
        <v>20</v>
      </c>
      <c r="L4048">
        <v>1238.7589</v>
      </c>
      <c r="M4048" t="s">
        <v>45</v>
      </c>
      <c r="N4048" t="s">
        <v>22</v>
      </c>
      <c r="O4048" t="str">
        <f t="shared" si="126"/>
        <v xml:space="preserve">Tier 2-Supermarket </v>
      </c>
      <c r="P4048" s="1">
        <f t="shared" si="127"/>
        <v>2.5882449024415781E-5</v>
      </c>
    </row>
    <row r="4049" spans="1:16" x14ac:dyDescent="0.3">
      <c r="A4049" t="s">
        <v>460</v>
      </c>
      <c r="B4049">
        <v>15.35</v>
      </c>
      <c r="C4049" t="s">
        <v>15</v>
      </c>
      <c r="D4049">
        <v>7.3200000000000001E-2</v>
      </c>
      <c r="E4049" t="s">
        <v>25</v>
      </c>
      <c r="F4049">
        <v>93.311999999999998</v>
      </c>
      <c r="G4049" t="s">
        <v>39</v>
      </c>
      <c r="H4049">
        <v>1987</v>
      </c>
      <c r="I4049" t="s">
        <v>40</v>
      </c>
      <c r="J4049" t="s">
        <v>27</v>
      </c>
      <c r="K4049" t="s">
        <v>20</v>
      </c>
      <c r="L4049">
        <v>1512.7411999999999</v>
      </c>
      <c r="M4049" t="s">
        <v>29</v>
      </c>
      <c r="N4049" t="s">
        <v>22</v>
      </c>
      <c r="O4049" t="str">
        <f t="shared" si="126"/>
        <v xml:space="preserve">Tier 3-Supermarket </v>
      </c>
      <c r="P4049" s="1">
        <f t="shared" si="127"/>
        <v>3.1606995514731362E-5</v>
      </c>
    </row>
    <row r="4050" spans="1:16" x14ac:dyDescent="0.3">
      <c r="A4050" t="s">
        <v>1386</v>
      </c>
      <c r="B4050">
        <v>15.35</v>
      </c>
      <c r="C4050" t="s">
        <v>15</v>
      </c>
      <c r="D4050">
        <v>7.4899999999999994E-2</v>
      </c>
      <c r="E4050" t="s">
        <v>44</v>
      </c>
      <c r="F4050">
        <v>89.382999999999996</v>
      </c>
      <c r="G4050" t="s">
        <v>26</v>
      </c>
      <c r="H4050">
        <v>2009</v>
      </c>
      <c r="I4050" t="s">
        <v>18</v>
      </c>
      <c r="J4050" t="s">
        <v>27</v>
      </c>
      <c r="K4050" t="s">
        <v>28</v>
      </c>
      <c r="L4050">
        <v>1038.4771000000001</v>
      </c>
      <c r="M4050" t="s">
        <v>45</v>
      </c>
      <c r="N4050" t="s">
        <v>22</v>
      </c>
      <c r="O4050" t="str">
        <f t="shared" si="126"/>
        <v xml:space="preserve">Tier 3-Supermarket </v>
      </c>
      <c r="P4050" s="1">
        <f t="shared" si="127"/>
        <v>2.1697790105704291E-5</v>
      </c>
    </row>
    <row r="4051" spans="1:16" x14ac:dyDescent="0.3">
      <c r="A4051" t="s">
        <v>873</v>
      </c>
      <c r="B4051">
        <v>15.35</v>
      </c>
      <c r="C4051" t="s">
        <v>15</v>
      </c>
      <c r="D4051">
        <v>1.38E-2</v>
      </c>
      <c r="E4051" t="s">
        <v>47</v>
      </c>
      <c r="F4051">
        <v>62.417000000000002</v>
      </c>
      <c r="G4051" t="s">
        <v>65</v>
      </c>
      <c r="H4051">
        <v>2004</v>
      </c>
      <c r="I4051" t="s">
        <v>55</v>
      </c>
      <c r="J4051" t="s">
        <v>49</v>
      </c>
      <c r="K4051" t="s">
        <v>20</v>
      </c>
      <c r="L4051">
        <v>958.01800000000003</v>
      </c>
      <c r="M4051" t="s">
        <v>45</v>
      </c>
      <c r="N4051" t="s">
        <v>22</v>
      </c>
      <c r="O4051" t="str">
        <f t="shared" si="126"/>
        <v xml:space="preserve">Tier 2-Supermarket </v>
      </c>
      <c r="P4051" s="1">
        <f t="shared" si="127"/>
        <v>2.0016689324672266E-5</v>
      </c>
    </row>
    <row r="4052" spans="1:16" x14ac:dyDescent="0.3">
      <c r="A4052" t="s">
        <v>1117</v>
      </c>
      <c r="B4052">
        <v>15.35</v>
      </c>
      <c r="C4052" t="s">
        <v>15</v>
      </c>
      <c r="D4052">
        <v>1.41E-2</v>
      </c>
      <c r="E4052" t="s">
        <v>47</v>
      </c>
      <c r="F4052">
        <v>38.418999999999997</v>
      </c>
      <c r="G4052" t="s">
        <v>26</v>
      </c>
      <c r="H4052">
        <v>2009</v>
      </c>
      <c r="I4052" t="s">
        <v>18</v>
      </c>
      <c r="J4052" t="s">
        <v>27</v>
      </c>
      <c r="K4052" t="s">
        <v>28</v>
      </c>
      <c r="L4052">
        <v>351.34559999999999</v>
      </c>
      <c r="M4052" t="s">
        <v>45</v>
      </c>
      <c r="N4052" t="s">
        <v>22</v>
      </c>
      <c r="O4052" t="str">
        <f t="shared" si="126"/>
        <v xml:space="preserve">Tier 3-Supermarket </v>
      </c>
      <c r="P4052" s="1">
        <f t="shared" si="127"/>
        <v>7.3409640745691329E-6</v>
      </c>
    </row>
    <row r="4053" spans="1:16" x14ac:dyDescent="0.3">
      <c r="A4053" t="s">
        <v>914</v>
      </c>
      <c r="B4053">
        <v>15.3</v>
      </c>
      <c r="C4053" t="s">
        <v>24</v>
      </c>
      <c r="D4053">
        <v>8.48E-2</v>
      </c>
      <c r="E4053" t="s">
        <v>86</v>
      </c>
      <c r="F4053">
        <v>215.02199999999999</v>
      </c>
      <c r="G4053" t="s">
        <v>54</v>
      </c>
      <c r="H4053">
        <v>1997</v>
      </c>
      <c r="I4053" t="s">
        <v>55</v>
      </c>
      <c r="J4053" t="s">
        <v>19</v>
      </c>
      <c r="K4053" t="s">
        <v>20</v>
      </c>
      <c r="L4053">
        <v>1923.4962</v>
      </c>
      <c r="M4053" t="s">
        <v>45</v>
      </c>
      <c r="N4053" t="s">
        <v>22</v>
      </c>
      <c r="O4053" t="str">
        <f t="shared" si="126"/>
        <v xml:space="preserve">Tier 1-Supermarket </v>
      </c>
      <c r="P4053" s="1">
        <f t="shared" si="127"/>
        <v>4.0189250987546858E-5</v>
      </c>
    </row>
    <row r="4054" spans="1:16" x14ac:dyDescent="0.3">
      <c r="A4054" t="s">
        <v>917</v>
      </c>
      <c r="B4054">
        <v>15.3</v>
      </c>
      <c r="C4054" t="s">
        <v>15</v>
      </c>
      <c r="D4054">
        <v>3.85E-2</v>
      </c>
      <c r="E4054" t="s">
        <v>38</v>
      </c>
      <c r="F4054">
        <v>104.033</v>
      </c>
      <c r="G4054" t="s">
        <v>34</v>
      </c>
      <c r="H4054">
        <v>1998</v>
      </c>
      <c r="J4054" t="s">
        <v>27</v>
      </c>
      <c r="K4054" t="s">
        <v>35</v>
      </c>
      <c r="L4054">
        <v>205.06639999999999</v>
      </c>
      <c r="M4054" t="s">
        <v>38</v>
      </c>
      <c r="N4054" t="s">
        <v>22</v>
      </c>
      <c r="O4054" t="str">
        <f t="shared" si="126"/>
        <v>Tier 3-Grocery Stor</v>
      </c>
      <c r="P4054" s="1">
        <f t="shared" si="127"/>
        <v>4.2846276580700697E-6</v>
      </c>
    </row>
    <row r="4055" spans="1:16" x14ac:dyDescent="0.3">
      <c r="A4055" t="s">
        <v>914</v>
      </c>
      <c r="B4055">
        <v>15.3</v>
      </c>
      <c r="C4055" t="s">
        <v>24</v>
      </c>
      <c r="D4055">
        <v>8.4900000000000003E-2</v>
      </c>
      <c r="E4055" t="s">
        <v>86</v>
      </c>
      <c r="F4055">
        <v>214.02199999999999</v>
      </c>
      <c r="G4055" t="s">
        <v>48</v>
      </c>
      <c r="H4055">
        <v>2002</v>
      </c>
      <c r="J4055" t="s">
        <v>49</v>
      </c>
      <c r="K4055" t="s">
        <v>20</v>
      </c>
      <c r="L4055">
        <v>1068.6089999999999</v>
      </c>
      <c r="M4055" t="s">
        <v>45</v>
      </c>
      <c r="N4055" t="s">
        <v>22</v>
      </c>
      <c r="O4055" t="str">
        <f t="shared" si="126"/>
        <v xml:space="preserve">Tier 2-Supermarket </v>
      </c>
      <c r="P4055" s="1">
        <f t="shared" si="127"/>
        <v>2.2327361659748253E-5</v>
      </c>
    </row>
    <row r="4056" spans="1:16" x14ac:dyDescent="0.3">
      <c r="A4056" t="s">
        <v>914</v>
      </c>
      <c r="B4056">
        <v>15.3</v>
      </c>
      <c r="C4056" t="s">
        <v>24</v>
      </c>
      <c r="D4056">
        <v>8.4699999999999998E-2</v>
      </c>
      <c r="E4056" t="s">
        <v>86</v>
      </c>
      <c r="F4056">
        <v>215.52199999999999</v>
      </c>
      <c r="G4056" t="s">
        <v>65</v>
      </c>
      <c r="H4056">
        <v>2004</v>
      </c>
      <c r="I4056" t="s">
        <v>55</v>
      </c>
      <c r="J4056" t="s">
        <v>49</v>
      </c>
      <c r="K4056" t="s">
        <v>20</v>
      </c>
      <c r="L4056">
        <v>4060.7141999999999</v>
      </c>
      <c r="M4056" t="s">
        <v>45</v>
      </c>
      <c r="N4056" t="s">
        <v>22</v>
      </c>
      <c r="O4056" t="str">
        <f t="shared" si="126"/>
        <v xml:space="preserve">Tier 2-Supermarket </v>
      </c>
      <c r="P4056" s="1">
        <f t="shared" si="127"/>
        <v>8.484397430704337E-5</v>
      </c>
    </row>
    <row r="4057" spans="1:16" x14ac:dyDescent="0.3">
      <c r="A4057" t="s">
        <v>917</v>
      </c>
      <c r="B4057">
        <v>15.3</v>
      </c>
      <c r="C4057" t="s">
        <v>15</v>
      </c>
      <c r="D4057">
        <v>2.3099999999999999E-2</v>
      </c>
      <c r="E4057" t="s">
        <v>38</v>
      </c>
      <c r="F4057">
        <v>101.833</v>
      </c>
      <c r="G4057" t="s">
        <v>26</v>
      </c>
      <c r="H4057">
        <v>2009</v>
      </c>
      <c r="I4057" t="s">
        <v>18</v>
      </c>
      <c r="J4057" t="s">
        <v>27</v>
      </c>
      <c r="K4057" t="s">
        <v>28</v>
      </c>
      <c r="L4057">
        <v>1025.3320000000001</v>
      </c>
      <c r="M4057" t="s">
        <v>38</v>
      </c>
      <c r="N4057" t="s">
        <v>22</v>
      </c>
      <c r="O4057" t="str">
        <f t="shared" si="126"/>
        <v xml:space="preserve">Tier 3-Supermarket </v>
      </c>
      <c r="P4057" s="1">
        <f t="shared" si="127"/>
        <v>2.1423138290350354E-5</v>
      </c>
    </row>
    <row r="4058" spans="1:16" x14ac:dyDescent="0.3">
      <c r="A4058" t="s">
        <v>917</v>
      </c>
      <c r="B4058">
        <v>15.3</v>
      </c>
      <c r="C4058" t="s">
        <v>15</v>
      </c>
      <c r="D4058">
        <v>0</v>
      </c>
      <c r="E4058" t="s">
        <v>38</v>
      </c>
      <c r="F4058">
        <v>103.533</v>
      </c>
      <c r="G4058" t="s">
        <v>65</v>
      </c>
      <c r="H4058">
        <v>2004</v>
      </c>
      <c r="I4058" t="s">
        <v>55</v>
      </c>
      <c r="J4058" t="s">
        <v>49</v>
      </c>
      <c r="K4058" t="s">
        <v>20</v>
      </c>
      <c r="L4058">
        <v>3383.5956000000001</v>
      </c>
      <c r="M4058" t="s">
        <v>38</v>
      </c>
      <c r="N4058" t="s">
        <v>36</v>
      </c>
      <c r="O4058" t="str">
        <f t="shared" si="126"/>
        <v xml:space="preserve">Tier 2-Supermarket </v>
      </c>
      <c r="P4058" s="1">
        <f t="shared" si="127"/>
        <v>7.0696356358156161E-5</v>
      </c>
    </row>
    <row r="4059" spans="1:16" x14ac:dyDescent="0.3">
      <c r="A4059" t="s">
        <v>917</v>
      </c>
      <c r="B4059">
        <v>15.3</v>
      </c>
      <c r="C4059" t="s">
        <v>15</v>
      </c>
      <c r="D4059">
        <v>2.3E-2</v>
      </c>
      <c r="E4059" t="s">
        <v>38</v>
      </c>
      <c r="F4059">
        <v>101.633</v>
      </c>
      <c r="G4059" t="s">
        <v>39</v>
      </c>
      <c r="H4059">
        <v>1987</v>
      </c>
      <c r="I4059" t="s">
        <v>40</v>
      </c>
      <c r="J4059" t="s">
        <v>27</v>
      </c>
      <c r="K4059" t="s">
        <v>20</v>
      </c>
      <c r="L4059">
        <v>1845.5976000000001</v>
      </c>
      <c r="M4059" t="s">
        <v>38</v>
      </c>
      <c r="N4059" t="s">
        <v>22</v>
      </c>
      <c r="O4059" t="str">
        <f t="shared" si="126"/>
        <v xml:space="preserve">Tier 3-Supermarket </v>
      </c>
      <c r="P4059" s="1">
        <f t="shared" si="127"/>
        <v>3.8561648922630629E-5</v>
      </c>
    </row>
    <row r="4060" spans="1:16" x14ac:dyDescent="0.3">
      <c r="A4060" t="s">
        <v>914</v>
      </c>
      <c r="B4060">
        <v>15.3</v>
      </c>
      <c r="C4060" t="s">
        <v>24</v>
      </c>
      <c r="D4060">
        <v>8.5099999999999995E-2</v>
      </c>
      <c r="E4060" t="s">
        <v>86</v>
      </c>
      <c r="F4060">
        <v>215.72200000000001</v>
      </c>
      <c r="G4060" t="s">
        <v>26</v>
      </c>
      <c r="H4060">
        <v>2009</v>
      </c>
      <c r="I4060" t="s">
        <v>18</v>
      </c>
      <c r="J4060" t="s">
        <v>27</v>
      </c>
      <c r="K4060" t="s">
        <v>28</v>
      </c>
      <c r="L4060">
        <v>1923.4962</v>
      </c>
      <c r="M4060" t="s">
        <v>45</v>
      </c>
      <c r="N4060" t="s">
        <v>22</v>
      </c>
      <c r="O4060" t="str">
        <f t="shared" si="126"/>
        <v xml:space="preserve">Tier 3-Supermarket </v>
      </c>
      <c r="P4060" s="1">
        <f t="shared" si="127"/>
        <v>4.0189250987546858E-5</v>
      </c>
    </row>
    <row r="4061" spans="1:16" x14ac:dyDescent="0.3">
      <c r="A4061" t="s">
        <v>917</v>
      </c>
      <c r="B4061">
        <v>15.3</v>
      </c>
      <c r="C4061" t="s">
        <v>15</v>
      </c>
      <c r="D4061">
        <v>2.3E-2</v>
      </c>
      <c r="E4061" t="s">
        <v>38</v>
      </c>
      <c r="F4061">
        <v>102.43300000000001</v>
      </c>
      <c r="G4061" t="s">
        <v>17</v>
      </c>
      <c r="H4061">
        <v>1999</v>
      </c>
      <c r="I4061" t="s">
        <v>18</v>
      </c>
      <c r="J4061" t="s">
        <v>19</v>
      </c>
      <c r="K4061" t="s">
        <v>20</v>
      </c>
      <c r="L4061">
        <v>1687.8498</v>
      </c>
      <c r="M4061" t="s">
        <v>38</v>
      </c>
      <c r="N4061" t="s">
        <v>22</v>
      </c>
      <c r="O4061" t="str">
        <f t="shared" si="126"/>
        <v xml:space="preserve">Tier 1-Supermarket </v>
      </c>
      <c r="P4061" s="1">
        <f t="shared" si="127"/>
        <v>3.5265689238939368E-5</v>
      </c>
    </row>
    <row r="4062" spans="1:16" x14ac:dyDescent="0.3">
      <c r="A4062" t="s">
        <v>917</v>
      </c>
      <c r="B4062">
        <v>15.3</v>
      </c>
      <c r="C4062" t="s">
        <v>72</v>
      </c>
      <c r="D4062">
        <v>2.3099999999999999E-2</v>
      </c>
      <c r="E4062" t="s">
        <v>38</v>
      </c>
      <c r="F4062">
        <v>103.833</v>
      </c>
      <c r="G4062" t="s">
        <v>51</v>
      </c>
      <c r="H4062">
        <v>2007</v>
      </c>
      <c r="J4062" t="s">
        <v>49</v>
      </c>
      <c r="K4062" t="s">
        <v>20</v>
      </c>
      <c r="L4062">
        <v>1744.4331</v>
      </c>
      <c r="M4062" t="s">
        <v>38</v>
      </c>
      <c r="N4062" t="s">
        <v>22</v>
      </c>
      <c r="O4062" t="str">
        <f t="shared" si="126"/>
        <v xml:space="preserve">Tier 2-Supermarket </v>
      </c>
      <c r="P4062" s="1">
        <f t="shared" si="127"/>
        <v>3.6447932513141655E-5</v>
      </c>
    </row>
    <row r="4063" spans="1:16" x14ac:dyDescent="0.3">
      <c r="A4063" t="s">
        <v>914</v>
      </c>
      <c r="B4063">
        <v>15.3</v>
      </c>
      <c r="C4063" t="s">
        <v>24</v>
      </c>
      <c r="D4063">
        <v>0.1419</v>
      </c>
      <c r="E4063" t="s">
        <v>86</v>
      </c>
      <c r="F4063">
        <v>215.12200000000001</v>
      </c>
      <c r="G4063" t="s">
        <v>34</v>
      </c>
      <c r="H4063">
        <v>1998</v>
      </c>
      <c r="J4063" t="s">
        <v>27</v>
      </c>
      <c r="K4063" t="s">
        <v>35</v>
      </c>
      <c r="L4063">
        <v>421.1508</v>
      </c>
      <c r="M4063" t="s">
        <v>45</v>
      </c>
      <c r="N4063" t="s">
        <v>57</v>
      </c>
      <c r="O4063" t="str">
        <f t="shared" si="126"/>
        <v>Tier 3-Grocery Stor</v>
      </c>
      <c r="P4063" s="1">
        <f t="shared" si="127"/>
        <v>8.7994638122010058E-6</v>
      </c>
    </row>
    <row r="4064" spans="1:16" x14ac:dyDescent="0.3">
      <c r="A4064" t="s">
        <v>914</v>
      </c>
      <c r="B4064">
        <v>15.3</v>
      </c>
      <c r="C4064" t="s">
        <v>24</v>
      </c>
      <c r="D4064">
        <v>8.4699999999999998E-2</v>
      </c>
      <c r="E4064" t="s">
        <v>86</v>
      </c>
      <c r="F4064">
        <v>212.72200000000001</v>
      </c>
      <c r="G4064" t="s">
        <v>39</v>
      </c>
      <c r="H4064">
        <v>1987</v>
      </c>
      <c r="I4064" t="s">
        <v>40</v>
      </c>
      <c r="J4064" t="s">
        <v>27</v>
      </c>
      <c r="K4064" t="s">
        <v>20</v>
      </c>
      <c r="L4064">
        <v>2813.5318000000002</v>
      </c>
      <c r="M4064" t="s">
        <v>45</v>
      </c>
      <c r="N4064" t="s">
        <v>22</v>
      </c>
      <c r="O4064" t="str">
        <f t="shared" si="126"/>
        <v xml:space="preserve">Tier 3-Supermarket </v>
      </c>
      <c r="P4064" s="1">
        <f t="shared" si="127"/>
        <v>5.878552589375768E-5</v>
      </c>
    </row>
    <row r="4065" spans="1:16" x14ac:dyDescent="0.3">
      <c r="A4065" t="s">
        <v>917</v>
      </c>
      <c r="B4065">
        <v>15.3</v>
      </c>
      <c r="C4065" t="s">
        <v>15</v>
      </c>
      <c r="D4065">
        <v>2.3E-2</v>
      </c>
      <c r="E4065" t="s">
        <v>38</v>
      </c>
      <c r="F4065">
        <v>104.033</v>
      </c>
      <c r="G4065" t="s">
        <v>48</v>
      </c>
      <c r="H4065">
        <v>2002</v>
      </c>
      <c r="J4065" t="s">
        <v>49</v>
      </c>
      <c r="K4065" t="s">
        <v>20</v>
      </c>
      <c r="L4065">
        <v>1520.7733000000001</v>
      </c>
      <c r="M4065" t="s">
        <v>38</v>
      </c>
      <c r="N4065" t="s">
        <v>22</v>
      </c>
      <c r="O4065" t="str">
        <f t="shared" si="126"/>
        <v xml:space="preserve">Tier 2-Supermarket </v>
      </c>
      <c r="P4065" s="1">
        <f t="shared" si="127"/>
        <v>3.1774817048694921E-5</v>
      </c>
    </row>
    <row r="4066" spans="1:16" x14ac:dyDescent="0.3">
      <c r="A4066" t="s">
        <v>914</v>
      </c>
      <c r="B4066">
        <v>15.3</v>
      </c>
      <c r="C4066" t="s">
        <v>24</v>
      </c>
      <c r="D4066">
        <v>8.4900000000000003E-2</v>
      </c>
      <c r="E4066" t="s">
        <v>86</v>
      </c>
      <c r="F4066">
        <v>214.72200000000001</v>
      </c>
      <c r="G4066" t="s">
        <v>17</v>
      </c>
      <c r="H4066">
        <v>1999</v>
      </c>
      <c r="I4066" t="s">
        <v>18</v>
      </c>
      <c r="J4066" t="s">
        <v>19</v>
      </c>
      <c r="K4066" t="s">
        <v>20</v>
      </c>
      <c r="L4066">
        <v>3281.9504999999999</v>
      </c>
      <c r="M4066" t="s">
        <v>45</v>
      </c>
      <c r="N4066" t="s">
        <v>22</v>
      </c>
      <c r="O4066" t="str">
        <f t="shared" si="126"/>
        <v xml:space="preserve">Tier 1-Supermarket </v>
      </c>
      <c r="P4066" s="1">
        <f t="shared" si="127"/>
        <v>6.8572598361881304E-5</v>
      </c>
    </row>
    <row r="4067" spans="1:16" x14ac:dyDescent="0.3">
      <c r="A4067" t="s">
        <v>917</v>
      </c>
      <c r="B4067">
        <v>15.3</v>
      </c>
      <c r="C4067" t="s">
        <v>15</v>
      </c>
      <c r="D4067">
        <v>2.3E-2</v>
      </c>
      <c r="E4067" t="s">
        <v>38</v>
      </c>
      <c r="F4067">
        <v>103.133</v>
      </c>
      <c r="G4067" t="s">
        <v>54</v>
      </c>
      <c r="H4067">
        <v>1997</v>
      </c>
      <c r="I4067" t="s">
        <v>55</v>
      </c>
      <c r="J4067" t="s">
        <v>19</v>
      </c>
      <c r="K4067" t="s">
        <v>20</v>
      </c>
      <c r="L4067">
        <v>1607.7147</v>
      </c>
      <c r="M4067" t="s">
        <v>38</v>
      </c>
      <c r="N4067" t="s">
        <v>22</v>
      </c>
      <c r="O4067" t="str">
        <f t="shared" si="126"/>
        <v xml:space="preserve">Tier 1-Supermarket </v>
      </c>
      <c r="P4067" s="1">
        <f t="shared" si="127"/>
        <v>3.3591358066976477E-5</v>
      </c>
    </row>
    <row r="4068" spans="1:16" x14ac:dyDescent="0.3">
      <c r="A4068" t="s">
        <v>914</v>
      </c>
      <c r="B4068">
        <v>15.3</v>
      </c>
      <c r="C4068" t="s">
        <v>24</v>
      </c>
      <c r="D4068">
        <v>0</v>
      </c>
      <c r="E4068" t="s">
        <v>86</v>
      </c>
      <c r="F4068">
        <v>214.62200000000001</v>
      </c>
      <c r="G4068" t="s">
        <v>51</v>
      </c>
      <c r="H4068">
        <v>2007</v>
      </c>
      <c r="J4068" t="s">
        <v>49</v>
      </c>
      <c r="K4068" t="s">
        <v>20</v>
      </c>
      <c r="L4068">
        <v>4533.5649999999996</v>
      </c>
      <c r="M4068" t="s">
        <v>45</v>
      </c>
      <c r="N4068" t="s">
        <v>36</v>
      </c>
      <c r="O4068" t="str">
        <f t="shared" si="126"/>
        <v xml:space="preserve">Tier 2-Supermarket </v>
      </c>
      <c r="P4068" s="1">
        <f t="shared" si="127"/>
        <v>9.4723650430584603E-5</v>
      </c>
    </row>
    <row r="4069" spans="1:16" x14ac:dyDescent="0.3">
      <c r="A4069" t="s">
        <v>337</v>
      </c>
      <c r="B4069">
        <v>15.25</v>
      </c>
      <c r="C4069" t="s">
        <v>15</v>
      </c>
      <c r="D4069">
        <v>2.6599999999999999E-2</v>
      </c>
      <c r="E4069" t="s">
        <v>44</v>
      </c>
      <c r="F4069">
        <v>86.22</v>
      </c>
      <c r="G4069" t="s">
        <v>65</v>
      </c>
      <c r="H4069">
        <v>2004</v>
      </c>
      <c r="I4069" t="s">
        <v>55</v>
      </c>
      <c r="J4069" t="s">
        <v>49</v>
      </c>
      <c r="K4069" t="s">
        <v>20</v>
      </c>
      <c r="L4069">
        <v>610.53859999999997</v>
      </c>
      <c r="M4069" t="s">
        <v>45</v>
      </c>
      <c r="N4069" t="s">
        <v>22</v>
      </c>
      <c r="O4069" t="str">
        <f t="shared" si="126"/>
        <v xml:space="preserve">Tier 2-Supermarket </v>
      </c>
      <c r="P4069" s="1">
        <f t="shared" si="127"/>
        <v>1.2756505072890435E-5</v>
      </c>
    </row>
    <row r="4070" spans="1:16" x14ac:dyDescent="0.3">
      <c r="A4070" t="s">
        <v>407</v>
      </c>
      <c r="B4070">
        <v>15.25</v>
      </c>
      <c r="C4070" t="s">
        <v>24</v>
      </c>
      <c r="D4070">
        <v>6.6000000000000003E-2</v>
      </c>
      <c r="E4070" t="s">
        <v>44</v>
      </c>
      <c r="F4070">
        <v>177.96600000000001</v>
      </c>
      <c r="G4070" t="s">
        <v>17</v>
      </c>
      <c r="H4070">
        <v>1999</v>
      </c>
      <c r="I4070" t="s">
        <v>18</v>
      </c>
      <c r="J4070" t="s">
        <v>19</v>
      </c>
      <c r="K4070" t="s">
        <v>20</v>
      </c>
      <c r="L4070">
        <v>2336.9580000000001</v>
      </c>
      <c r="M4070" t="s">
        <v>45</v>
      </c>
      <c r="N4070" t="s">
        <v>22</v>
      </c>
      <c r="O4070" t="str">
        <f t="shared" si="126"/>
        <v xml:space="preserve">Tier 1-Supermarket </v>
      </c>
      <c r="P4070" s="1">
        <f t="shared" si="127"/>
        <v>4.8828061947486841E-5</v>
      </c>
    </row>
    <row r="4071" spans="1:16" x14ac:dyDescent="0.3">
      <c r="A4071" t="s">
        <v>337</v>
      </c>
      <c r="B4071">
        <v>15.25</v>
      </c>
      <c r="C4071" t="s">
        <v>15</v>
      </c>
      <c r="D4071">
        <v>2.6700000000000002E-2</v>
      </c>
      <c r="E4071" t="s">
        <v>44</v>
      </c>
      <c r="F4071">
        <v>85.22</v>
      </c>
      <c r="G4071" t="s">
        <v>26</v>
      </c>
      <c r="H4071">
        <v>2009</v>
      </c>
      <c r="I4071" t="s">
        <v>18</v>
      </c>
      <c r="J4071" t="s">
        <v>27</v>
      </c>
      <c r="K4071" t="s">
        <v>28</v>
      </c>
      <c r="L4071">
        <v>1482.7366</v>
      </c>
      <c r="M4071" t="s">
        <v>45</v>
      </c>
      <c r="N4071" t="s">
        <v>22</v>
      </c>
      <c r="O4071" t="str">
        <f t="shared" si="126"/>
        <v xml:space="preserve">Tier 3-Supermarket </v>
      </c>
      <c r="P4071" s="1">
        <f t="shared" si="127"/>
        <v>3.0980083748448204E-5</v>
      </c>
    </row>
    <row r="4072" spans="1:16" x14ac:dyDescent="0.3">
      <c r="A4072" t="s">
        <v>754</v>
      </c>
      <c r="B4072">
        <v>15.25</v>
      </c>
      <c r="C4072" t="s">
        <v>15</v>
      </c>
      <c r="D4072">
        <v>8.9700000000000002E-2</v>
      </c>
      <c r="E4072" t="s">
        <v>47</v>
      </c>
      <c r="F4072">
        <v>213.71899999999999</v>
      </c>
      <c r="G4072" t="s">
        <v>39</v>
      </c>
      <c r="H4072">
        <v>1987</v>
      </c>
      <c r="I4072" t="s">
        <v>40</v>
      </c>
      <c r="J4072" t="s">
        <v>27</v>
      </c>
      <c r="K4072" t="s">
        <v>20</v>
      </c>
      <c r="L4072">
        <v>1078.596</v>
      </c>
      <c r="M4072" t="s">
        <v>45</v>
      </c>
      <c r="N4072" t="s">
        <v>22</v>
      </c>
      <c r="O4072" t="str">
        <f t="shared" si="126"/>
        <v xml:space="preserve">Tier 3-Supermarket </v>
      </c>
      <c r="P4072" s="1">
        <f t="shared" si="127"/>
        <v>2.2536028591147772E-5</v>
      </c>
    </row>
    <row r="4073" spans="1:16" x14ac:dyDescent="0.3">
      <c r="A4073" t="s">
        <v>337</v>
      </c>
      <c r="B4073">
        <v>15.25</v>
      </c>
      <c r="C4073" t="s">
        <v>15</v>
      </c>
      <c r="D4073">
        <v>4.4499999999999998E-2</v>
      </c>
      <c r="E4073" t="s">
        <v>44</v>
      </c>
      <c r="F4073">
        <v>85.32</v>
      </c>
      <c r="G4073" t="s">
        <v>34</v>
      </c>
      <c r="H4073">
        <v>1998</v>
      </c>
      <c r="J4073" t="s">
        <v>27</v>
      </c>
      <c r="K4073" t="s">
        <v>35</v>
      </c>
      <c r="L4073">
        <v>261.65940000000001</v>
      </c>
      <c r="M4073" t="s">
        <v>45</v>
      </c>
      <c r="N4073" t="s">
        <v>22</v>
      </c>
      <c r="O4073" t="str">
        <f t="shared" si="126"/>
        <v>Tier 3-Grocery Stor</v>
      </c>
      <c r="P4073" s="1">
        <f t="shared" si="127"/>
        <v>5.4670736026673301E-6</v>
      </c>
    </row>
    <row r="4074" spans="1:16" x14ac:dyDescent="0.3">
      <c r="A4074" t="s">
        <v>407</v>
      </c>
      <c r="B4074">
        <v>15.25</v>
      </c>
      <c r="C4074" t="s">
        <v>24</v>
      </c>
      <c r="D4074">
        <v>6.5799999999999997E-2</v>
      </c>
      <c r="E4074" t="s">
        <v>44</v>
      </c>
      <c r="F4074">
        <v>179.86600000000001</v>
      </c>
      <c r="G4074" t="s">
        <v>39</v>
      </c>
      <c r="H4074">
        <v>1987</v>
      </c>
      <c r="I4074" t="s">
        <v>40</v>
      </c>
      <c r="J4074" t="s">
        <v>27</v>
      </c>
      <c r="K4074" t="s">
        <v>20</v>
      </c>
      <c r="L4074">
        <v>2696.49</v>
      </c>
      <c r="M4074" t="s">
        <v>45</v>
      </c>
      <c r="N4074" t="s">
        <v>22</v>
      </c>
      <c r="O4074" t="str">
        <f t="shared" si="126"/>
        <v xml:space="preserve">Tier 3-Supermarket </v>
      </c>
      <c r="P4074" s="1">
        <f t="shared" si="127"/>
        <v>5.6340071477869426E-5</v>
      </c>
    </row>
    <row r="4075" spans="1:16" x14ac:dyDescent="0.3">
      <c r="A4075" t="s">
        <v>1150</v>
      </c>
      <c r="B4075">
        <v>15.25</v>
      </c>
      <c r="C4075" t="s">
        <v>15</v>
      </c>
      <c r="D4075">
        <v>6.13E-2</v>
      </c>
      <c r="E4075" t="s">
        <v>38</v>
      </c>
      <c r="F4075">
        <v>128.89699999999999</v>
      </c>
      <c r="G4075" t="s">
        <v>48</v>
      </c>
      <c r="H4075">
        <v>2002</v>
      </c>
      <c r="J4075" t="s">
        <v>49</v>
      </c>
      <c r="K4075" t="s">
        <v>20</v>
      </c>
      <c r="L4075">
        <v>2348.9423999999999</v>
      </c>
      <c r="M4075" t="s">
        <v>38</v>
      </c>
      <c r="N4075" t="s">
        <v>22</v>
      </c>
      <c r="O4075" t="str">
        <f t="shared" si="126"/>
        <v xml:space="preserve">Tier 2-Supermarket </v>
      </c>
      <c r="P4075" s="1">
        <f t="shared" si="127"/>
        <v>4.9078462265166257E-5</v>
      </c>
    </row>
    <row r="4076" spans="1:16" x14ac:dyDescent="0.3">
      <c r="A4076" t="s">
        <v>337</v>
      </c>
      <c r="B4076">
        <v>15.25</v>
      </c>
      <c r="C4076" t="s">
        <v>15</v>
      </c>
      <c r="D4076">
        <v>2.6700000000000002E-2</v>
      </c>
      <c r="E4076" t="s">
        <v>44</v>
      </c>
      <c r="F4076">
        <v>86.62</v>
      </c>
      <c r="G4076" t="s">
        <v>17</v>
      </c>
      <c r="H4076">
        <v>1999</v>
      </c>
      <c r="I4076" t="s">
        <v>18</v>
      </c>
      <c r="J4076" t="s">
        <v>19</v>
      </c>
      <c r="K4076" t="s">
        <v>20</v>
      </c>
      <c r="L4076">
        <v>1657.1762000000001</v>
      </c>
      <c r="M4076" t="s">
        <v>45</v>
      </c>
      <c r="N4076" t="s">
        <v>22</v>
      </c>
      <c r="O4076" t="str">
        <f t="shared" si="126"/>
        <v xml:space="preserve">Tier 1-Supermarket </v>
      </c>
      <c r="P4076" s="1">
        <f t="shared" si="127"/>
        <v>3.4624799483559757E-5</v>
      </c>
    </row>
    <row r="4077" spans="1:16" x14ac:dyDescent="0.3">
      <c r="A4077" t="s">
        <v>407</v>
      </c>
      <c r="B4077">
        <v>15.25</v>
      </c>
      <c r="C4077" t="s">
        <v>24</v>
      </c>
      <c r="D4077">
        <v>6.59E-2</v>
      </c>
      <c r="E4077" t="s">
        <v>44</v>
      </c>
      <c r="F4077">
        <v>179.26599999999999</v>
      </c>
      <c r="G4077" t="s">
        <v>54</v>
      </c>
      <c r="H4077">
        <v>1997</v>
      </c>
      <c r="I4077" t="s">
        <v>55</v>
      </c>
      <c r="J4077" t="s">
        <v>19</v>
      </c>
      <c r="K4077" t="s">
        <v>20</v>
      </c>
      <c r="L4077">
        <v>1438.1279999999999</v>
      </c>
      <c r="M4077" t="s">
        <v>45</v>
      </c>
      <c r="N4077" t="s">
        <v>22</v>
      </c>
      <c r="O4077" t="str">
        <f t="shared" si="126"/>
        <v xml:space="preserve">Tier 1-Supermarket </v>
      </c>
      <c r="P4077" s="1">
        <f t="shared" si="127"/>
        <v>3.0048038121530361E-5</v>
      </c>
    </row>
    <row r="4078" spans="1:16" x14ac:dyDescent="0.3">
      <c r="A4078" t="s">
        <v>337</v>
      </c>
      <c r="B4078">
        <v>15.25</v>
      </c>
      <c r="C4078" t="s">
        <v>15</v>
      </c>
      <c r="D4078">
        <v>2.6800000000000001E-2</v>
      </c>
      <c r="E4078" t="s">
        <v>44</v>
      </c>
      <c r="F4078">
        <v>86.02</v>
      </c>
      <c r="G4078" t="s">
        <v>51</v>
      </c>
      <c r="H4078">
        <v>2007</v>
      </c>
      <c r="J4078" t="s">
        <v>49</v>
      </c>
      <c r="K4078" t="s">
        <v>20</v>
      </c>
      <c r="L4078">
        <v>2006.0554</v>
      </c>
      <c r="M4078" t="s">
        <v>45</v>
      </c>
      <c r="N4078" t="s">
        <v>22</v>
      </c>
      <c r="O4078" t="str">
        <f t="shared" si="126"/>
        <v xml:space="preserve">Tier 2-Supermarket </v>
      </c>
      <c r="P4078" s="1">
        <f t="shared" si="127"/>
        <v>4.1914230953782858E-5</v>
      </c>
    </row>
    <row r="4079" spans="1:16" x14ac:dyDescent="0.3">
      <c r="A4079" t="s">
        <v>1150</v>
      </c>
      <c r="B4079">
        <v>15.25</v>
      </c>
      <c r="C4079" t="s">
        <v>15</v>
      </c>
      <c r="D4079">
        <v>6.1400000000000003E-2</v>
      </c>
      <c r="E4079" t="s">
        <v>38</v>
      </c>
      <c r="F4079">
        <v>130.99700000000001</v>
      </c>
      <c r="G4079" t="s">
        <v>26</v>
      </c>
      <c r="H4079">
        <v>2009</v>
      </c>
      <c r="I4079" t="s">
        <v>18</v>
      </c>
      <c r="J4079" t="s">
        <v>27</v>
      </c>
      <c r="K4079" t="s">
        <v>28</v>
      </c>
      <c r="L4079">
        <v>2348.9423999999999</v>
      </c>
      <c r="M4079" t="s">
        <v>38</v>
      </c>
      <c r="N4079" t="s">
        <v>22</v>
      </c>
      <c r="O4079" t="str">
        <f t="shared" si="126"/>
        <v xml:space="preserve">Tier 3-Supermarket </v>
      </c>
      <c r="P4079" s="1">
        <f t="shared" si="127"/>
        <v>4.9078462265166257E-5</v>
      </c>
    </row>
    <row r="4080" spans="1:16" x14ac:dyDescent="0.3">
      <c r="A4080" t="s">
        <v>754</v>
      </c>
      <c r="B4080">
        <v>15.25</v>
      </c>
      <c r="C4080" t="s">
        <v>15</v>
      </c>
      <c r="D4080">
        <v>0.09</v>
      </c>
      <c r="E4080" t="s">
        <v>47</v>
      </c>
      <c r="F4080">
        <v>217.119</v>
      </c>
      <c r="G4080" t="s">
        <v>17</v>
      </c>
      <c r="H4080">
        <v>1999</v>
      </c>
      <c r="I4080" t="s">
        <v>18</v>
      </c>
      <c r="J4080" t="s">
        <v>19</v>
      </c>
      <c r="K4080" t="s">
        <v>20</v>
      </c>
      <c r="L4080">
        <v>3235.788</v>
      </c>
      <c r="M4080" t="s">
        <v>45</v>
      </c>
      <c r="N4080" t="s">
        <v>22</v>
      </c>
      <c r="O4080" t="str">
        <f t="shared" si="126"/>
        <v xml:space="preserve">Tier 1-Supermarket </v>
      </c>
      <c r="P4080" s="1">
        <f t="shared" si="127"/>
        <v>6.7608085773443314E-5</v>
      </c>
    </row>
    <row r="4081" spans="1:16" x14ac:dyDescent="0.3">
      <c r="A4081" t="s">
        <v>407</v>
      </c>
      <c r="B4081">
        <v>15.25</v>
      </c>
      <c r="C4081" t="s">
        <v>24</v>
      </c>
      <c r="D4081">
        <v>0</v>
      </c>
      <c r="E4081" t="s">
        <v>44</v>
      </c>
      <c r="F4081">
        <v>178.166</v>
      </c>
      <c r="G4081" t="s">
        <v>48</v>
      </c>
      <c r="H4081">
        <v>2002</v>
      </c>
      <c r="J4081" t="s">
        <v>49</v>
      </c>
      <c r="K4081" t="s">
        <v>20</v>
      </c>
      <c r="L4081">
        <v>4853.6819999999998</v>
      </c>
      <c r="M4081" t="s">
        <v>45</v>
      </c>
      <c r="N4081" t="s">
        <v>36</v>
      </c>
      <c r="O4081" t="str">
        <f t="shared" si="126"/>
        <v xml:space="preserve">Tier 2-Supermarket </v>
      </c>
      <c r="P4081" s="1">
        <f t="shared" si="127"/>
        <v>1.0141212866016497E-4</v>
      </c>
    </row>
    <row r="4082" spans="1:16" x14ac:dyDescent="0.3">
      <c r="A4082" t="s">
        <v>754</v>
      </c>
      <c r="B4082">
        <v>15.25</v>
      </c>
      <c r="C4082" t="s">
        <v>15</v>
      </c>
      <c r="D4082">
        <v>8.9800000000000005E-2</v>
      </c>
      <c r="E4082" t="s">
        <v>47</v>
      </c>
      <c r="F4082">
        <v>217.31899999999999</v>
      </c>
      <c r="G4082" t="s">
        <v>54</v>
      </c>
      <c r="H4082">
        <v>1997</v>
      </c>
      <c r="I4082" t="s">
        <v>55</v>
      </c>
      <c r="J4082" t="s">
        <v>19</v>
      </c>
      <c r="K4082" t="s">
        <v>20</v>
      </c>
      <c r="L4082">
        <v>5608.6992</v>
      </c>
      <c r="M4082" t="s">
        <v>45</v>
      </c>
      <c r="N4082" t="s">
        <v>22</v>
      </c>
      <c r="O4082" t="str">
        <f t="shared" si="126"/>
        <v xml:space="preserve">Tier 1-Supermarket </v>
      </c>
      <c r="P4082" s="1">
        <f t="shared" si="127"/>
        <v>1.1718734867396842E-4</v>
      </c>
    </row>
    <row r="4083" spans="1:16" x14ac:dyDescent="0.3">
      <c r="A4083" t="s">
        <v>754</v>
      </c>
      <c r="B4083">
        <v>15.25</v>
      </c>
      <c r="C4083" t="s">
        <v>15</v>
      </c>
      <c r="D4083">
        <v>0.09</v>
      </c>
      <c r="E4083" t="s">
        <v>47</v>
      </c>
      <c r="F4083">
        <v>215.119</v>
      </c>
      <c r="G4083" t="s">
        <v>48</v>
      </c>
      <c r="H4083">
        <v>2002</v>
      </c>
      <c r="J4083" t="s">
        <v>49</v>
      </c>
      <c r="K4083" t="s">
        <v>20</v>
      </c>
      <c r="L4083">
        <v>2157.192</v>
      </c>
      <c r="M4083" t="s">
        <v>45</v>
      </c>
      <c r="N4083" t="s">
        <v>22</v>
      </c>
      <c r="O4083" t="str">
        <f t="shared" si="126"/>
        <v xml:space="preserve">Tier 2-Supermarket </v>
      </c>
      <c r="P4083" s="1">
        <f t="shared" si="127"/>
        <v>4.5072057182295545E-5</v>
      </c>
    </row>
    <row r="4084" spans="1:16" x14ac:dyDescent="0.3">
      <c r="A4084" t="s">
        <v>407</v>
      </c>
      <c r="B4084">
        <v>15.25</v>
      </c>
      <c r="C4084" t="s">
        <v>24</v>
      </c>
      <c r="D4084">
        <v>0</v>
      </c>
      <c r="E4084" t="s">
        <v>44</v>
      </c>
      <c r="F4084">
        <v>179.76599999999999</v>
      </c>
      <c r="G4084" t="s">
        <v>26</v>
      </c>
      <c r="H4084">
        <v>2009</v>
      </c>
      <c r="I4084" t="s">
        <v>18</v>
      </c>
      <c r="J4084" t="s">
        <v>27</v>
      </c>
      <c r="K4084" t="s">
        <v>28</v>
      </c>
      <c r="L4084">
        <v>3056.0219999999999</v>
      </c>
      <c r="M4084" t="s">
        <v>45</v>
      </c>
      <c r="N4084" t="s">
        <v>36</v>
      </c>
      <c r="O4084" t="str">
        <f t="shared" si="126"/>
        <v xml:space="preserve">Tier 3-Supermarket </v>
      </c>
      <c r="P4084" s="1">
        <f t="shared" si="127"/>
        <v>6.3852081008252011E-5</v>
      </c>
    </row>
    <row r="4085" spans="1:16" x14ac:dyDescent="0.3">
      <c r="A4085" t="s">
        <v>407</v>
      </c>
      <c r="B4085">
        <v>15.25</v>
      </c>
      <c r="C4085" t="s">
        <v>24</v>
      </c>
      <c r="D4085">
        <v>6.6299999999999998E-2</v>
      </c>
      <c r="E4085" t="s">
        <v>44</v>
      </c>
      <c r="F4085">
        <v>179.666</v>
      </c>
      <c r="G4085" t="s">
        <v>51</v>
      </c>
      <c r="H4085">
        <v>2007</v>
      </c>
      <c r="J4085" t="s">
        <v>49</v>
      </c>
      <c r="K4085" t="s">
        <v>20</v>
      </c>
      <c r="L4085">
        <v>6471.576</v>
      </c>
      <c r="M4085" t="s">
        <v>45</v>
      </c>
      <c r="N4085" t="s">
        <v>22</v>
      </c>
      <c r="O4085" t="str">
        <f t="shared" si="126"/>
        <v xml:space="preserve">Tier 2-Supermarket </v>
      </c>
      <c r="P4085" s="1">
        <f t="shared" si="127"/>
        <v>1.3521617154688663E-4</v>
      </c>
    </row>
    <row r="4086" spans="1:16" x14ac:dyDescent="0.3">
      <c r="A4086" t="s">
        <v>337</v>
      </c>
      <c r="B4086">
        <v>15.25</v>
      </c>
      <c r="C4086" t="s">
        <v>15</v>
      </c>
      <c r="D4086">
        <v>2.6700000000000002E-2</v>
      </c>
      <c r="E4086" t="s">
        <v>44</v>
      </c>
      <c r="F4086">
        <v>87.02</v>
      </c>
      <c r="G4086" t="s">
        <v>48</v>
      </c>
      <c r="H4086">
        <v>2002</v>
      </c>
      <c r="J4086" t="s">
        <v>49</v>
      </c>
      <c r="K4086" t="s">
        <v>20</v>
      </c>
      <c r="L4086">
        <v>2442.1543999999999</v>
      </c>
      <c r="M4086" t="s">
        <v>45</v>
      </c>
      <c r="N4086" t="s">
        <v>22</v>
      </c>
      <c r="O4086" t="str">
        <f t="shared" si="126"/>
        <v xml:space="preserve">Tier 2-Supermarket </v>
      </c>
      <c r="P4086" s="1">
        <f t="shared" si="127"/>
        <v>5.1026020291561741E-5</v>
      </c>
    </row>
    <row r="4087" spans="1:16" x14ac:dyDescent="0.3">
      <c r="A4087" t="s">
        <v>1150</v>
      </c>
      <c r="B4087">
        <v>15.25</v>
      </c>
      <c r="C4087" t="s">
        <v>15</v>
      </c>
      <c r="D4087">
        <v>6.1499999999999999E-2</v>
      </c>
      <c r="E4087" t="s">
        <v>38</v>
      </c>
      <c r="F4087">
        <v>132.297</v>
      </c>
      <c r="G4087" t="s">
        <v>51</v>
      </c>
      <c r="H4087">
        <v>2007</v>
      </c>
      <c r="J4087" t="s">
        <v>49</v>
      </c>
      <c r="K4087" t="s">
        <v>20</v>
      </c>
      <c r="L4087">
        <v>1696.4584</v>
      </c>
      <c r="M4087" t="s">
        <v>38</v>
      </c>
      <c r="N4087" t="s">
        <v>22</v>
      </c>
      <c r="O4087" t="str">
        <f t="shared" si="126"/>
        <v xml:space="preserve">Tier 2-Supermarket </v>
      </c>
      <c r="P4087" s="1">
        <f t="shared" si="127"/>
        <v>3.5445556080397851E-5</v>
      </c>
    </row>
    <row r="4088" spans="1:16" x14ac:dyDescent="0.3">
      <c r="A4088" t="s">
        <v>754</v>
      </c>
      <c r="B4088">
        <v>15.25</v>
      </c>
      <c r="C4088" t="s">
        <v>15</v>
      </c>
      <c r="D4088">
        <v>9.0300000000000005E-2</v>
      </c>
      <c r="E4088" t="s">
        <v>47</v>
      </c>
      <c r="F4088">
        <v>214.41900000000001</v>
      </c>
      <c r="G4088" t="s">
        <v>51</v>
      </c>
      <c r="H4088">
        <v>2007</v>
      </c>
      <c r="J4088" t="s">
        <v>49</v>
      </c>
      <c r="K4088" t="s">
        <v>20</v>
      </c>
      <c r="L4088">
        <v>4961.5415999999996</v>
      </c>
      <c r="M4088" t="s">
        <v>45</v>
      </c>
      <c r="N4088" t="s">
        <v>22</v>
      </c>
      <c r="O4088" t="str">
        <f t="shared" si="126"/>
        <v xml:space="preserve">Tier 2-Supermarket </v>
      </c>
      <c r="P4088" s="1">
        <f t="shared" si="127"/>
        <v>1.0366573151927974E-4</v>
      </c>
    </row>
    <row r="4089" spans="1:16" x14ac:dyDescent="0.3">
      <c r="A4089" t="s">
        <v>1150</v>
      </c>
      <c r="B4089">
        <v>15.25</v>
      </c>
      <c r="C4089" t="s">
        <v>15</v>
      </c>
      <c r="D4089">
        <v>6.1199999999999997E-2</v>
      </c>
      <c r="E4089" t="s">
        <v>38</v>
      </c>
      <c r="F4089">
        <v>132.09700000000001</v>
      </c>
      <c r="G4089" t="s">
        <v>54</v>
      </c>
      <c r="H4089">
        <v>1997</v>
      </c>
      <c r="I4089" t="s">
        <v>55</v>
      </c>
      <c r="J4089" t="s">
        <v>19</v>
      </c>
      <c r="K4089" t="s">
        <v>20</v>
      </c>
      <c r="L4089">
        <v>3914.904</v>
      </c>
      <c r="M4089" t="s">
        <v>38</v>
      </c>
      <c r="N4089" t="s">
        <v>22</v>
      </c>
      <c r="O4089" t="str">
        <f t="shared" si="126"/>
        <v xml:space="preserve">Tier 1-Supermarket </v>
      </c>
      <c r="P4089" s="1">
        <f t="shared" si="127"/>
        <v>8.1797437108610432E-5</v>
      </c>
    </row>
    <row r="4090" spans="1:16" x14ac:dyDescent="0.3">
      <c r="A4090" t="s">
        <v>1150</v>
      </c>
      <c r="B4090">
        <v>15.25</v>
      </c>
      <c r="C4090" t="s">
        <v>15</v>
      </c>
      <c r="D4090">
        <v>6.1199999999999997E-2</v>
      </c>
      <c r="E4090" t="s">
        <v>38</v>
      </c>
      <c r="F4090">
        <v>128.59700000000001</v>
      </c>
      <c r="G4090" t="s">
        <v>65</v>
      </c>
      <c r="H4090">
        <v>2004</v>
      </c>
      <c r="I4090" t="s">
        <v>55</v>
      </c>
      <c r="J4090" t="s">
        <v>49</v>
      </c>
      <c r="K4090" t="s">
        <v>20</v>
      </c>
      <c r="L4090">
        <v>2365.7941000000001</v>
      </c>
      <c r="M4090" t="s">
        <v>38</v>
      </c>
      <c r="N4090" t="s">
        <v>22</v>
      </c>
      <c r="O4090" t="str">
        <f t="shared" si="126"/>
        <v xml:space="preserve">Tier 2-Supermarket </v>
      </c>
      <c r="P4090" s="1">
        <f t="shared" si="127"/>
        <v>4.9430559244025302E-5</v>
      </c>
    </row>
    <row r="4091" spans="1:16" x14ac:dyDescent="0.3">
      <c r="A4091" t="s">
        <v>337</v>
      </c>
      <c r="B4091">
        <v>15.25</v>
      </c>
      <c r="C4091" t="s">
        <v>15</v>
      </c>
      <c r="D4091">
        <v>2.6599999999999999E-2</v>
      </c>
      <c r="E4091" t="s">
        <v>44</v>
      </c>
      <c r="F4091">
        <v>85.92</v>
      </c>
      <c r="G4091" t="s">
        <v>39</v>
      </c>
      <c r="H4091">
        <v>1987</v>
      </c>
      <c r="I4091" t="s">
        <v>40</v>
      </c>
      <c r="J4091" t="s">
        <v>27</v>
      </c>
      <c r="K4091" t="s">
        <v>20</v>
      </c>
      <c r="L4091">
        <v>1192.0396000000001</v>
      </c>
      <c r="M4091" t="s">
        <v>45</v>
      </c>
      <c r="N4091" t="s">
        <v>22</v>
      </c>
      <c r="O4091" t="str">
        <f t="shared" si="126"/>
        <v xml:space="preserve">Tier 3-Supermarket </v>
      </c>
      <c r="P4091" s="1">
        <f t="shared" si="127"/>
        <v>2.4906302737429355E-5</v>
      </c>
    </row>
    <row r="4092" spans="1:16" x14ac:dyDescent="0.3">
      <c r="A4092" t="s">
        <v>1150</v>
      </c>
      <c r="B4092">
        <v>15.25</v>
      </c>
      <c r="C4092" t="s">
        <v>15</v>
      </c>
      <c r="D4092">
        <v>6.13E-2</v>
      </c>
      <c r="E4092" t="s">
        <v>38</v>
      </c>
      <c r="F4092">
        <v>129.697</v>
      </c>
      <c r="G4092" t="s">
        <v>17</v>
      </c>
      <c r="H4092">
        <v>1999</v>
      </c>
      <c r="I4092" t="s">
        <v>18</v>
      </c>
      <c r="J4092" t="s">
        <v>19</v>
      </c>
      <c r="K4092" t="s">
        <v>20</v>
      </c>
      <c r="L4092">
        <v>2269.3566000000001</v>
      </c>
      <c r="M4092" t="s">
        <v>38</v>
      </c>
      <c r="N4092" t="s">
        <v>22</v>
      </c>
      <c r="O4092" t="str">
        <f t="shared" si="126"/>
        <v xml:space="preserve">Tier 1-Supermarket </v>
      </c>
      <c r="P4092" s="1">
        <f t="shared" si="127"/>
        <v>4.7415608087838166E-5</v>
      </c>
    </row>
    <row r="4093" spans="1:16" x14ac:dyDescent="0.3">
      <c r="A4093" t="s">
        <v>754</v>
      </c>
      <c r="B4093">
        <v>15.25</v>
      </c>
      <c r="C4093" t="s">
        <v>15</v>
      </c>
      <c r="D4093">
        <v>8.9800000000000005E-2</v>
      </c>
      <c r="E4093" t="s">
        <v>47</v>
      </c>
      <c r="F4093">
        <v>216.41900000000001</v>
      </c>
      <c r="G4093" t="s">
        <v>65</v>
      </c>
      <c r="H4093">
        <v>2004</v>
      </c>
      <c r="I4093" t="s">
        <v>55</v>
      </c>
      <c r="J4093" t="s">
        <v>49</v>
      </c>
      <c r="K4093" t="s">
        <v>20</v>
      </c>
      <c r="L4093">
        <v>3286.6410000000001</v>
      </c>
      <c r="M4093" t="s">
        <v>45</v>
      </c>
      <c r="N4093" t="s">
        <v>22</v>
      </c>
      <c r="O4093" t="str">
        <f t="shared" si="126"/>
        <v xml:space="preserve">Tier 2-Supermarket </v>
      </c>
      <c r="P4093" s="1">
        <f t="shared" si="127"/>
        <v>6.8670600989470109E-5</v>
      </c>
    </row>
    <row r="4094" spans="1:16" x14ac:dyDescent="0.3">
      <c r="A4094" t="s">
        <v>407</v>
      </c>
      <c r="B4094">
        <v>15.25</v>
      </c>
      <c r="C4094" t="s">
        <v>24</v>
      </c>
      <c r="D4094">
        <v>6.59E-2</v>
      </c>
      <c r="E4094" t="s">
        <v>44</v>
      </c>
      <c r="F4094">
        <v>181.566</v>
      </c>
      <c r="G4094" t="s">
        <v>65</v>
      </c>
      <c r="H4094">
        <v>2004</v>
      </c>
      <c r="I4094" t="s">
        <v>55</v>
      </c>
      <c r="J4094" t="s">
        <v>49</v>
      </c>
      <c r="K4094" t="s">
        <v>20</v>
      </c>
      <c r="L4094">
        <v>2809.2759999999998</v>
      </c>
      <c r="M4094" t="s">
        <v>45</v>
      </c>
      <c r="N4094" t="s">
        <v>22</v>
      </c>
      <c r="O4094" t="str">
        <f t="shared" si="126"/>
        <v xml:space="preserve">Tier 2-Supermarket </v>
      </c>
      <c r="P4094" s="1">
        <f t="shared" si="127"/>
        <v>5.8696605825003284E-5</v>
      </c>
    </row>
    <row r="4095" spans="1:16" x14ac:dyDescent="0.3">
      <c r="A4095" t="s">
        <v>1150</v>
      </c>
      <c r="B4095">
        <v>15.25</v>
      </c>
      <c r="C4095" t="s">
        <v>15</v>
      </c>
      <c r="D4095">
        <v>6.1100000000000002E-2</v>
      </c>
      <c r="E4095" t="s">
        <v>38</v>
      </c>
      <c r="F4095">
        <v>129.09700000000001</v>
      </c>
      <c r="G4095" t="s">
        <v>39</v>
      </c>
      <c r="H4095">
        <v>1987</v>
      </c>
      <c r="I4095" t="s">
        <v>40</v>
      </c>
      <c r="J4095" t="s">
        <v>27</v>
      </c>
      <c r="K4095" t="s">
        <v>20</v>
      </c>
      <c r="L4095">
        <v>1888.8330000000001</v>
      </c>
      <c r="M4095" t="s">
        <v>38</v>
      </c>
      <c r="N4095" t="s">
        <v>22</v>
      </c>
      <c r="O4095" t="str">
        <f t="shared" si="126"/>
        <v xml:space="preserve">Tier 3-Supermarket </v>
      </c>
      <c r="P4095" s="1">
        <f t="shared" si="127"/>
        <v>3.9465003107654226E-5</v>
      </c>
    </row>
    <row r="4096" spans="1:16" x14ac:dyDescent="0.3">
      <c r="A4096" t="s">
        <v>337</v>
      </c>
      <c r="B4096">
        <v>15.25</v>
      </c>
      <c r="C4096" t="s">
        <v>15</v>
      </c>
      <c r="D4096">
        <v>2.6599999999999999E-2</v>
      </c>
      <c r="E4096" t="s">
        <v>44</v>
      </c>
      <c r="F4096">
        <v>86.32</v>
      </c>
      <c r="G4096" t="s">
        <v>54</v>
      </c>
      <c r="H4096">
        <v>1997</v>
      </c>
      <c r="I4096" t="s">
        <v>55</v>
      </c>
      <c r="J4096" t="s">
        <v>19</v>
      </c>
      <c r="K4096" t="s">
        <v>20</v>
      </c>
      <c r="L4096">
        <v>1239.6053999999999</v>
      </c>
      <c r="M4096" t="s">
        <v>45</v>
      </c>
      <c r="N4096" t="s">
        <v>22</v>
      </c>
      <c r="O4096" t="str">
        <f t="shared" si="126"/>
        <v xml:space="preserve">Tier 1-Supermarket </v>
      </c>
      <c r="P4096" s="1">
        <f t="shared" si="127"/>
        <v>2.590013567280165E-5</v>
      </c>
    </row>
    <row r="4097" spans="1:16" x14ac:dyDescent="0.3">
      <c r="A4097" t="s">
        <v>1150</v>
      </c>
      <c r="B4097">
        <v>15.25</v>
      </c>
      <c r="C4097" t="s">
        <v>15</v>
      </c>
      <c r="D4097">
        <v>0.1024</v>
      </c>
      <c r="E4097" t="s">
        <v>38</v>
      </c>
      <c r="F4097">
        <v>129.49700000000001</v>
      </c>
      <c r="G4097" t="s">
        <v>34</v>
      </c>
      <c r="H4097">
        <v>1998</v>
      </c>
      <c r="J4097" t="s">
        <v>27</v>
      </c>
      <c r="K4097" t="s">
        <v>35</v>
      </c>
      <c r="L4097">
        <v>300.09559999999999</v>
      </c>
      <c r="M4097" t="s">
        <v>38</v>
      </c>
      <c r="N4097" t="s">
        <v>57</v>
      </c>
      <c r="O4097" t="str">
        <f t="shared" si="126"/>
        <v>Tier 3-Grocery Stor</v>
      </c>
      <c r="P4097" s="1">
        <f t="shared" si="127"/>
        <v>6.2701539980471322E-6</v>
      </c>
    </row>
    <row r="4098" spans="1:16" x14ac:dyDescent="0.3">
      <c r="A4098" t="s">
        <v>754</v>
      </c>
      <c r="B4098">
        <v>15.25</v>
      </c>
      <c r="C4098" t="s">
        <v>15</v>
      </c>
      <c r="D4098">
        <v>9.0200000000000002E-2</v>
      </c>
      <c r="E4098" t="s">
        <v>47</v>
      </c>
      <c r="F4098">
        <v>214.41900000000001</v>
      </c>
      <c r="G4098" t="s">
        <v>26</v>
      </c>
      <c r="H4098">
        <v>2009</v>
      </c>
      <c r="I4098" t="s">
        <v>18</v>
      </c>
      <c r="J4098" t="s">
        <v>27</v>
      </c>
      <c r="K4098" t="s">
        <v>28</v>
      </c>
      <c r="L4098">
        <v>3107.7183</v>
      </c>
      <c r="M4098" t="s">
        <v>45</v>
      </c>
      <c r="N4098" t="s">
        <v>22</v>
      </c>
      <c r="O4098" t="str">
        <f t="shared" ref="O4098:O4161" si="128">_xlfn.CONCAT(J4098,"-", LEFT(K4098,12))</f>
        <v xml:space="preserve">Tier 3-Supermarket </v>
      </c>
      <c r="P4098" s="1">
        <f t="shared" ref="P4098:P4161" si="129">L4098/SUM(L:L)</f>
        <v>6.4932216012328204E-5</v>
      </c>
    </row>
    <row r="4099" spans="1:16" x14ac:dyDescent="0.3">
      <c r="A4099" t="s">
        <v>182</v>
      </c>
      <c r="B4099">
        <v>15.2</v>
      </c>
      <c r="C4099" t="s">
        <v>15</v>
      </c>
      <c r="D4099">
        <v>2.1299999999999999E-2</v>
      </c>
      <c r="E4099" t="s">
        <v>86</v>
      </c>
      <c r="F4099">
        <v>216.88200000000001</v>
      </c>
      <c r="G4099" t="s">
        <v>51</v>
      </c>
      <c r="H4099">
        <v>2007</v>
      </c>
      <c r="J4099" t="s">
        <v>49</v>
      </c>
      <c r="K4099" t="s">
        <v>20</v>
      </c>
      <c r="L4099">
        <v>2838.9712</v>
      </c>
      <c r="M4099" t="s">
        <v>45</v>
      </c>
      <c r="N4099" t="s">
        <v>22</v>
      </c>
      <c r="O4099" t="str">
        <f t="shared" si="128"/>
        <v xml:space="preserve">Tier 2-Supermarket </v>
      </c>
      <c r="P4099" s="1">
        <f t="shared" si="129"/>
        <v>5.9317053032502531E-5</v>
      </c>
    </row>
    <row r="4100" spans="1:16" x14ac:dyDescent="0.3">
      <c r="A4100" t="s">
        <v>339</v>
      </c>
      <c r="B4100">
        <v>15.2</v>
      </c>
      <c r="C4100" t="s">
        <v>15</v>
      </c>
      <c r="D4100">
        <v>3.1899999999999998E-2</v>
      </c>
      <c r="E4100" t="s">
        <v>44</v>
      </c>
      <c r="F4100">
        <v>235.125</v>
      </c>
      <c r="G4100" t="s">
        <v>34</v>
      </c>
      <c r="H4100">
        <v>1998</v>
      </c>
      <c r="J4100" t="s">
        <v>27</v>
      </c>
      <c r="K4100" t="s">
        <v>35</v>
      </c>
      <c r="L4100">
        <v>474.0496</v>
      </c>
      <c r="M4100" t="s">
        <v>45</v>
      </c>
      <c r="N4100" t="s">
        <v>22</v>
      </c>
      <c r="O4100" t="str">
        <f t="shared" si="128"/>
        <v>Tier 3-Grocery Stor</v>
      </c>
      <c r="P4100" s="1">
        <f t="shared" si="129"/>
        <v>9.904723677097045E-6</v>
      </c>
    </row>
    <row r="4101" spans="1:16" x14ac:dyDescent="0.3">
      <c r="A4101" t="s">
        <v>558</v>
      </c>
      <c r="B4101">
        <v>15.2</v>
      </c>
      <c r="C4101" t="s">
        <v>15</v>
      </c>
      <c r="D4101">
        <v>1.2200000000000001E-2</v>
      </c>
      <c r="E4101" t="s">
        <v>63</v>
      </c>
      <c r="F4101">
        <v>50.302999999999997</v>
      </c>
      <c r="G4101" t="s">
        <v>51</v>
      </c>
      <c r="H4101">
        <v>2007</v>
      </c>
      <c r="J4101" t="s">
        <v>49</v>
      </c>
      <c r="K4101" t="s">
        <v>20</v>
      </c>
      <c r="L4101">
        <v>145.81020000000001</v>
      </c>
      <c r="M4101" t="s">
        <v>38</v>
      </c>
      <c r="N4101" t="s">
        <v>22</v>
      </c>
      <c r="O4101" t="str">
        <f t="shared" si="128"/>
        <v xml:space="preserve">Tier 2-Supermarket </v>
      </c>
      <c r="P4101" s="1">
        <f t="shared" si="129"/>
        <v>3.0465371984329397E-6</v>
      </c>
    </row>
    <row r="4102" spans="1:16" x14ac:dyDescent="0.3">
      <c r="A4102" t="s">
        <v>611</v>
      </c>
      <c r="B4102">
        <v>15.2</v>
      </c>
      <c r="C4102" t="s">
        <v>15</v>
      </c>
      <c r="D4102">
        <v>3.3700000000000001E-2</v>
      </c>
      <c r="E4102" t="s">
        <v>38</v>
      </c>
      <c r="F4102">
        <v>110.991</v>
      </c>
      <c r="G4102" t="s">
        <v>26</v>
      </c>
      <c r="H4102">
        <v>2009</v>
      </c>
      <c r="I4102" t="s">
        <v>18</v>
      </c>
      <c r="J4102" t="s">
        <v>27</v>
      </c>
      <c r="K4102" t="s">
        <v>28</v>
      </c>
      <c r="L4102">
        <v>1856.2503999999999</v>
      </c>
      <c r="M4102" t="s">
        <v>38</v>
      </c>
      <c r="N4102" t="s">
        <v>22</v>
      </c>
      <c r="O4102" t="str">
        <f t="shared" si="128"/>
        <v xml:space="preserve">Tier 3-Supermarket </v>
      </c>
      <c r="P4102" s="1">
        <f t="shared" si="129"/>
        <v>3.8784226982790114E-5</v>
      </c>
    </row>
    <row r="4103" spans="1:16" x14ac:dyDescent="0.3">
      <c r="A4103" t="s">
        <v>637</v>
      </c>
      <c r="B4103">
        <v>15.2</v>
      </c>
      <c r="C4103" t="s">
        <v>15</v>
      </c>
      <c r="D4103">
        <v>0.11310000000000001</v>
      </c>
      <c r="E4103" t="s">
        <v>25</v>
      </c>
      <c r="F4103">
        <v>38.685000000000002</v>
      </c>
      <c r="G4103" t="s">
        <v>48</v>
      </c>
      <c r="H4103">
        <v>2002</v>
      </c>
      <c r="J4103" t="s">
        <v>49</v>
      </c>
      <c r="K4103" t="s">
        <v>20</v>
      </c>
      <c r="L4103">
        <v>1155.8288</v>
      </c>
      <c r="M4103" t="s">
        <v>29</v>
      </c>
      <c r="N4103" t="s">
        <v>57</v>
      </c>
      <c r="O4103" t="str">
        <f t="shared" si="128"/>
        <v xml:space="preserve">Tier 2-Supermarket </v>
      </c>
      <c r="P4103" s="1">
        <f t="shared" si="129"/>
        <v>2.4149719527304033E-5</v>
      </c>
    </row>
    <row r="4104" spans="1:16" x14ac:dyDescent="0.3">
      <c r="A4104" t="s">
        <v>764</v>
      </c>
      <c r="B4104">
        <v>15.2</v>
      </c>
      <c r="C4104" t="s">
        <v>15</v>
      </c>
      <c r="D4104">
        <v>5.0200000000000002E-2</v>
      </c>
      <c r="E4104" t="s">
        <v>25</v>
      </c>
      <c r="F4104">
        <v>95.375</v>
      </c>
      <c r="G4104" t="s">
        <v>65</v>
      </c>
      <c r="H4104">
        <v>2004</v>
      </c>
      <c r="I4104" t="s">
        <v>55</v>
      </c>
      <c r="J4104" t="s">
        <v>49</v>
      </c>
      <c r="K4104" t="s">
        <v>20</v>
      </c>
      <c r="L4104">
        <v>1438.1279999999999</v>
      </c>
      <c r="M4104" t="s">
        <v>29</v>
      </c>
      <c r="N4104" t="s">
        <v>22</v>
      </c>
      <c r="O4104" t="str">
        <f t="shared" si="128"/>
        <v xml:space="preserve">Tier 2-Supermarket </v>
      </c>
      <c r="P4104" s="1">
        <f t="shared" si="129"/>
        <v>3.0048038121530361E-5</v>
      </c>
    </row>
    <row r="4105" spans="1:16" x14ac:dyDescent="0.3">
      <c r="A4105" t="s">
        <v>637</v>
      </c>
      <c r="B4105">
        <v>15.2</v>
      </c>
      <c r="C4105" t="s">
        <v>15</v>
      </c>
      <c r="D4105">
        <v>0.1129</v>
      </c>
      <c r="E4105" t="s">
        <v>25</v>
      </c>
      <c r="F4105">
        <v>36.085000000000001</v>
      </c>
      <c r="G4105" t="s">
        <v>54</v>
      </c>
      <c r="H4105">
        <v>1997</v>
      </c>
      <c r="I4105" t="s">
        <v>55</v>
      </c>
      <c r="J4105" t="s">
        <v>19</v>
      </c>
      <c r="K4105" t="s">
        <v>20</v>
      </c>
      <c r="L4105">
        <v>1193.1135999999999</v>
      </c>
      <c r="M4105" t="s">
        <v>29</v>
      </c>
      <c r="N4105" t="s">
        <v>57</v>
      </c>
      <c r="O4105" t="str">
        <f t="shared" si="128"/>
        <v xml:space="preserve">Tier 1-Supermarket </v>
      </c>
      <c r="P4105" s="1">
        <f t="shared" si="129"/>
        <v>2.4928742737862224E-5</v>
      </c>
    </row>
    <row r="4106" spans="1:16" x14ac:dyDescent="0.3">
      <c r="A4106" t="s">
        <v>182</v>
      </c>
      <c r="B4106">
        <v>15.2</v>
      </c>
      <c r="C4106" t="s">
        <v>15</v>
      </c>
      <c r="D4106">
        <v>2.1299999999999999E-2</v>
      </c>
      <c r="E4106" t="s">
        <v>86</v>
      </c>
      <c r="F4106">
        <v>216.58199999999999</v>
      </c>
      <c r="G4106" t="s">
        <v>48</v>
      </c>
      <c r="H4106">
        <v>2002</v>
      </c>
      <c r="J4106" t="s">
        <v>49</v>
      </c>
      <c r="K4106" t="s">
        <v>20</v>
      </c>
      <c r="L4106">
        <v>5241.1776</v>
      </c>
      <c r="M4106" t="s">
        <v>45</v>
      </c>
      <c r="N4106" t="s">
        <v>22</v>
      </c>
      <c r="O4106" t="str">
        <f t="shared" si="128"/>
        <v xml:space="preserve">Tier 2-Supermarket </v>
      </c>
      <c r="P4106" s="1">
        <f t="shared" si="129"/>
        <v>1.0950840559846621E-4</v>
      </c>
    </row>
    <row r="4107" spans="1:16" x14ac:dyDescent="0.3">
      <c r="A4107" t="s">
        <v>182</v>
      </c>
      <c r="B4107">
        <v>15.2</v>
      </c>
      <c r="C4107" t="s">
        <v>15</v>
      </c>
      <c r="D4107">
        <v>2.12E-2</v>
      </c>
      <c r="E4107" t="s">
        <v>86</v>
      </c>
      <c r="F4107">
        <v>216.38200000000001</v>
      </c>
      <c r="G4107" t="s">
        <v>65</v>
      </c>
      <c r="H4107">
        <v>2004</v>
      </c>
      <c r="I4107" t="s">
        <v>55</v>
      </c>
      <c r="J4107" t="s">
        <v>49</v>
      </c>
      <c r="K4107" t="s">
        <v>20</v>
      </c>
      <c r="L4107">
        <v>6114.7071999999998</v>
      </c>
      <c r="M4107" t="s">
        <v>45</v>
      </c>
      <c r="N4107" t="s">
        <v>22</v>
      </c>
      <c r="O4107" t="str">
        <f t="shared" si="128"/>
        <v xml:space="preserve">Tier 2-Supermarket </v>
      </c>
      <c r="P4107" s="1">
        <f t="shared" si="129"/>
        <v>1.2775980653154391E-4</v>
      </c>
    </row>
    <row r="4108" spans="1:16" x14ac:dyDescent="0.3">
      <c r="A4108" t="s">
        <v>611</v>
      </c>
      <c r="B4108">
        <v>15.2</v>
      </c>
      <c r="C4108" t="s">
        <v>15</v>
      </c>
      <c r="D4108">
        <v>3.3599999999999998E-2</v>
      </c>
      <c r="E4108" t="s">
        <v>38</v>
      </c>
      <c r="F4108">
        <v>108.191</v>
      </c>
      <c r="G4108" t="s">
        <v>65</v>
      </c>
      <c r="H4108">
        <v>2004</v>
      </c>
      <c r="I4108" t="s">
        <v>55</v>
      </c>
      <c r="J4108" t="s">
        <v>49</v>
      </c>
      <c r="K4108" t="s">
        <v>20</v>
      </c>
      <c r="L4108">
        <v>1856.2503999999999</v>
      </c>
      <c r="M4108" t="s">
        <v>38</v>
      </c>
      <c r="N4108" t="s">
        <v>22</v>
      </c>
      <c r="O4108" t="str">
        <f t="shared" si="128"/>
        <v xml:space="preserve">Tier 2-Supermarket </v>
      </c>
      <c r="P4108" s="1">
        <f t="shared" si="129"/>
        <v>3.8784226982790114E-5</v>
      </c>
    </row>
    <row r="4109" spans="1:16" x14ac:dyDescent="0.3">
      <c r="A4109" t="s">
        <v>1164</v>
      </c>
      <c r="B4109">
        <v>15.2</v>
      </c>
      <c r="C4109" t="s">
        <v>24</v>
      </c>
      <c r="D4109">
        <v>0.1042</v>
      </c>
      <c r="E4109" t="s">
        <v>33</v>
      </c>
      <c r="F4109">
        <v>176.505</v>
      </c>
      <c r="G4109" t="s">
        <v>26</v>
      </c>
      <c r="H4109">
        <v>2009</v>
      </c>
      <c r="I4109" t="s">
        <v>18</v>
      </c>
      <c r="J4109" t="s">
        <v>27</v>
      </c>
      <c r="K4109" t="s">
        <v>28</v>
      </c>
      <c r="L4109">
        <v>2976.7918</v>
      </c>
      <c r="M4109" t="s">
        <v>21</v>
      </c>
      <c r="N4109" t="s">
        <v>57</v>
      </c>
      <c r="O4109" t="str">
        <f t="shared" si="128"/>
        <v xml:space="preserve">Tier 3-Supermarket </v>
      </c>
      <c r="P4109" s="1">
        <f t="shared" si="129"/>
        <v>6.2196656685815859E-5</v>
      </c>
    </row>
    <row r="4110" spans="1:16" x14ac:dyDescent="0.3">
      <c r="A4110" t="s">
        <v>558</v>
      </c>
      <c r="B4110">
        <v>15.2</v>
      </c>
      <c r="C4110" t="s">
        <v>15</v>
      </c>
      <c r="D4110">
        <v>0</v>
      </c>
      <c r="E4110" t="s">
        <v>63</v>
      </c>
      <c r="F4110">
        <v>47.802999999999997</v>
      </c>
      <c r="G4110" t="s">
        <v>17</v>
      </c>
      <c r="H4110">
        <v>1999</v>
      </c>
      <c r="I4110" t="s">
        <v>18</v>
      </c>
      <c r="J4110" t="s">
        <v>19</v>
      </c>
      <c r="K4110" t="s">
        <v>20</v>
      </c>
      <c r="L4110">
        <v>437.43060000000003</v>
      </c>
      <c r="M4110" t="s">
        <v>38</v>
      </c>
      <c r="N4110" t="s">
        <v>36</v>
      </c>
      <c r="O4110" t="str">
        <f t="shared" si="128"/>
        <v xml:space="preserve">Tier 1-Supermarket </v>
      </c>
      <c r="P4110" s="1">
        <f t="shared" si="129"/>
        <v>9.1396115952988192E-6</v>
      </c>
    </row>
    <row r="4111" spans="1:16" x14ac:dyDescent="0.3">
      <c r="A4111" t="s">
        <v>611</v>
      </c>
      <c r="B4111">
        <v>15.2</v>
      </c>
      <c r="C4111" t="s">
        <v>15</v>
      </c>
      <c r="D4111">
        <v>5.62E-2</v>
      </c>
      <c r="E4111" t="s">
        <v>38</v>
      </c>
      <c r="F4111">
        <v>110.791</v>
      </c>
      <c r="G4111" t="s">
        <v>34</v>
      </c>
      <c r="H4111">
        <v>1998</v>
      </c>
      <c r="J4111" t="s">
        <v>27</v>
      </c>
      <c r="K4111" t="s">
        <v>35</v>
      </c>
      <c r="L4111">
        <v>109.19119999999999</v>
      </c>
      <c r="M4111" t="s">
        <v>38</v>
      </c>
      <c r="N4111" t="s">
        <v>22</v>
      </c>
      <c r="O4111" t="str">
        <f t="shared" si="128"/>
        <v>Tier 3-Grocery Stor</v>
      </c>
      <c r="P4111" s="1">
        <f t="shared" si="129"/>
        <v>2.2814251166347126E-6</v>
      </c>
    </row>
    <row r="4112" spans="1:16" x14ac:dyDescent="0.3">
      <c r="A4112" t="s">
        <v>1164</v>
      </c>
      <c r="B4112">
        <v>15.2</v>
      </c>
      <c r="C4112" t="s">
        <v>24</v>
      </c>
      <c r="D4112">
        <v>0.17369999999999999</v>
      </c>
      <c r="E4112" t="s">
        <v>33</v>
      </c>
      <c r="F4112">
        <v>175.80500000000001</v>
      </c>
      <c r="G4112" t="s">
        <v>34</v>
      </c>
      <c r="H4112">
        <v>1998</v>
      </c>
      <c r="J4112" t="s">
        <v>27</v>
      </c>
      <c r="K4112" t="s">
        <v>35</v>
      </c>
      <c r="L4112">
        <v>1050.6324</v>
      </c>
      <c r="M4112" t="s">
        <v>21</v>
      </c>
      <c r="N4112" t="s">
        <v>57</v>
      </c>
      <c r="O4112" t="str">
        <f t="shared" si="128"/>
        <v>Tier 3-Grocery Stor</v>
      </c>
      <c r="P4112" s="1">
        <f t="shared" si="129"/>
        <v>2.1951761183229126E-5</v>
      </c>
    </row>
    <row r="4113" spans="1:16" x14ac:dyDescent="0.3">
      <c r="A4113" t="s">
        <v>1251</v>
      </c>
      <c r="B4113">
        <v>15.2</v>
      </c>
      <c r="C4113" t="s">
        <v>15</v>
      </c>
      <c r="D4113">
        <v>9.1800000000000007E-2</v>
      </c>
      <c r="E4113" t="s">
        <v>44</v>
      </c>
      <c r="F4113">
        <v>228.535</v>
      </c>
      <c r="G4113" t="s">
        <v>54</v>
      </c>
      <c r="H4113">
        <v>1997</v>
      </c>
      <c r="I4113" t="s">
        <v>55</v>
      </c>
      <c r="J4113" t="s">
        <v>19</v>
      </c>
      <c r="K4113" t="s">
        <v>20</v>
      </c>
      <c r="L4113">
        <v>1832.2816</v>
      </c>
      <c r="M4113" t="s">
        <v>45</v>
      </c>
      <c r="N4113" t="s">
        <v>22</v>
      </c>
      <c r="O4113" t="str">
        <f t="shared" si="128"/>
        <v xml:space="preserve">Tier 1-Supermarket </v>
      </c>
      <c r="P4113" s="1">
        <f t="shared" si="129"/>
        <v>3.8283426347431276E-5</v>
      </c>
    </row>
    <row r="4114" spans="1:16" x14ac:dyDescent="0.3">
      <c r="A4114" t="s">
        <v>611</v>
      </c>
      <c r="B4114">
        <v>15.2</v>
      </c>
      <c r="C4114" t="s">
        <v>72</v>
      </c>
      <c r="D4114">
        <v>3.3700000000000001E-2</v>
      </c>
      <c r="E4114" t="s">
        <v>38</v>
      </c>
      <c r="F4114">
        <v>109.691</v>
      </c>
      <c r="G4114" t="s">
        <v>48</v>
      </c>
      <c r="H4114">
        <v>2002</v>
      </c>
      <c r="J4114" t="s">
        <v>49</v>
      </c>
      <c r="K4114" t="s">
        <v>20</v>
      </c>
      <c r="L4114">
        <v>1419.4856</v>
      </c>
      <c r="M4114" t="s">
        <v>38</v>
      </c>
      <c r="N4114" t="s">
        <v>22</v>
      </c>
      <c r="O4114" t="str">
        <f t="shared" si="128"/>
        <v xml:space="preserve">Tier 2-Supermarket </v>
      </c>
      <c r="P4114" s="1">
        <f t="shared" si="129"/>
        <v>2.9658526516251265E-5</v>
      </c>
    </row>
    <row r="4115" spans="1:16" x14ac:dyDescent="0.3">
      <c r="A4115" t="s">
        <v>764</v>
      </c>
      <c r="B4115">
        <v>15.2</v>
      </c>
      <c r="C4115" t="s">
        <v>15</v>
      </c>
      <c r="D4115">
        <v>0</v>
      </c>
      <c r="E4115" t="s">
        <v>25</v>
      </c>
      <c r="F4115">
        <v>96.674999999999997</v>
      </c>
      <c r="G4115" t="s">
        <v>54</v>
      </c>
      <c r="H4115">
        <v>1997</v>
      </c>
      <c r="I4115" t="s">
        <v>55</v>
      </c>
      <c r="J4115" t="s">
        <v>19</v>
      </c>
      <c r="K4115" t="s">
        <v>20</v>
      </c>
      <c r="L4115">
        <v>479.37599999999998</v>
      </c>
      <c r="M4115" t="s">
        <v>29</v>
      </c>
      <c r="N4115" t="s">
        <v>36</v>
      </c>
      <c r="O4115" t="str">
        <f t="shared" si="128"/>
        <v xml:space="preserve">Tier 1-Supermarket </v>
      </c>
      <c r="P4115" s="1">
        <f t="shared" si="129"/>
        <v>1.0016012707176788E-5</v>
      </c>
    </row>
    <row r="4116" spans="1:16" x14ac:dyDescent="0.3">
      <c r="A4116" t="s">
        <v>339</v>
      </c>
      <c r="B4116">
        <v>15.2</v>
      </c>
      <c r="C4116" t="s">
        <v>15</v>
      </c>
      <c r="D4116">
        <v>1.9099999999999999E-2</v>
      </c>
      <c r="E4116" t="s">
        <v>44</v>
      </c>
      <c r="F4116">
        <v>237.52500000000001</v>
      </c>
      <c r="G4116" t="s">
        <v>51</v>
      </c>
      <c r="H4116">
        <v>2007</v>
      </c>
      <c r="J4116" t="s">
        <v>49</v>
      </c>
      <c r="K4116" t="s">
        <v>20</v>
      </c>
      <c r="L4116">
        <v>3318.3472000000002</v>
      </c>
      <c r="M4116" t="s">
        <v>45</v>
      </c>
      <c r="N4116" t="s">
        <v>22</v>
      </c>
      <c r="O4116" t="str">
        <f t="shared" si="128"/>
        <v xml:space="preserve">Tier 2-Supermarket </v>
      </c>
      <c r="P4116" s="1">
        <f t="shared" si="129"/>
        <v>6.933306573967932E-5</v>
      </c>
    </row>
    <row r="4117" spans="1:16" x14ac:dyDescent="0.3">
      <c r="A4117" t="s">
        <v>339</v>
      </c>
      <c r="B4117">
        <v>15.2</v>
      </c>
      <c r="C4117" t="s">
        <v>15</v>
      </c>
      <c r="D4117">
        <v>1.9E-2</v>
      </c>
      <c r="E4117" t="s">
        <v>44</v>
      </c>
      <c r="F4117">
        <v>238.72499999999999</v>
      </c>
      <c r="G4117" t="s">
        <v>39</v>
      </c>
      <c r="H4117">
        <v>1987</v>
      </c>
      <c r="I4117" t="s">
        <v>40</v>
      </c>
      <c r="J4117" t="s">
        <v>27</v>
      </c>
      <c r="K4117" t="s">
        <v>20</v>
      </c>
      <c r="L4117">
        <v>1659.1736000000001</v>
      </c>
      <c r="M4117" t="s">
        <v>45</v>
      </c>
      <c r="N4117" t="s">
        <v>22</v>
      </c>
      <c r="O4117" t="str">
        <f t="shared" si="128"/>
        <v xml:space="preserve">Tier 3-Supermarket </v>
      </c>
      <c r="P4117" s="1">
        <f t="shared" si="129"/>
        <v>3.466653286983966E-5</v>
      </c>
    </row>
    <row r="4118" spans="1:16" x14ac:dyDescent="0.3">
      <c r="A4118" t="s">
        <v>1251</v>
      </c>
      <c r="B4118">
        <v>15.2</v>
      </c>
      <c r="C4118" t="s">
        <v>15</v>
      </c>
      <c r="D4118">
        <v>9.2299999999999993E-2</v>
      </c>
      <c r="E4118" t="s">
        <v>44</v>
      </c>
      <c r="F4118">
        <v>227.23500000000001</v>
      </c>
      <c r="G4118" t="s">
        <v>51</v>
      </c>
      <c r="H4118">
        <v>2007</v>
      </c>
      <c r="J4118" t="s">
        <v>49</v>
      </c>
      <c r="K4118" t="s">
        <v>20</v>
      </c>
      <c r="L4118">
        <v>4122.6336000000001</v>
      </c>
      <c r="M4118" t="s">
        <v>45</v>
      </c>
      <c r="N4118" t="s">
        <v>22</v>
      </c>
      <c r="O4118" t="str">
        <f t="shared" si="128"/>
        <v xml:space="preserve">Tier 2-Supermarket </v>
      </c>
      <c r="P4118" s="1">
        <f t="shared" si="129"/>
        <v>8.6137709281720371E-5</v>
      </c>
    </row>
    <row r="4119" spans="1:16" x14ac:dyDescent="0.3">
      <c r="A4119" t="s">
        <v>1164</v>
      </c>
      <c r="B4119">
        <v>15.2</v>
      </c>
      <c r="C4119" t="s">
        <v>24</v>
      </c>
      <c r="D4119">
        <v>0.104</v>
      </c>
      <c r="E4119" t="s">
        <v>33</v>
      </c>
      <c r="F4119">
        <v>177.005</v>
      </c>
      <c r="G4119" t="s">
        <v>48</v>
      </c>
      <c r="H4119">
        <v>2002</v>
      </c>
      <c r="J4119" t="s">
        <v>49</v>
      </c>
      <c r="K4119" t="s">
        <v>20</v>
      </c>
      <c r="L4119">
        <v>3677.2134000000001</v>
      </c>
      <c r="M4119" t="s">
        <v>21</v>
      </c>
      <c r="N4119" t="s">
        <v>57</v>
      </c>
      <c r="O4119" t="str">
        <f t="shared" si="128"/>
        <v xml:space="preserve">Tier 2-Supermarket </v>
      </c>
      <c r="P4119" s="1">
        <f t="shared" si="129"/>
        <v>7.6831164141301947E-5</v>
      </c>
    </row>
    <row r="4120" spans="1:16" x14ac:dyDescent="0.3">
      <c r="A4120" t="s">
        <v>182</v>
      </c>
      <c r="B4120">
        <v>15.2</v>
      </c>
      <c r="C4120" t="s">
        <v>15</v>
      </c>
      <c r="D4120">
        <v>2.12E-2</v>
      </c>
      <c r="E4120" t="s">
        <v>86</v>
      </c>
      <c r="F4120">
        <v>219.482</v>
      </c>
      <c r="G4120" t="s">
        <v>54</v>
      </c>
      <c r="H4120">
        <v>1997</v>
      </c>
      <c r="I4120" t="s">
        <v>55</v>
      </c>
      <c r="J4120" t="s">
        <v>19</v>
      </c>
      <c r="K4120" t="s">
        <v>20</v>
      </c>
      <c r="L4120">
        <v>1747.0591999999999</v>
      </c>
      <c r="M4120" t="s">
        <v>45</v>
      </c>
      <c r="N4120" t="s">
        <v>22</v>
      </c>
      <c r="O4120" t="str">
        <f t="shared" si="128"/>
        <v xml:space="preserve">Tier 1-Supermarket </v>
      </c>
      <c r="P4120" s="1">
        <f t="shared" si="129"/>
        <v>3.6502801866155402E-5</v>
      </c>
    </row>
    <row r="4121" spans="1:16" x14ac:dyDescent="0.3">
      <c r="A4121" t="s">
        <v>1519</v>
      </c>
      <c r="B4121">
        <v>15.2</v>
      </c>
      <c r="C4121" t="s">
        <v>15</v>
      </c>
      <c r="D4121">
        <v>0.16250000000000001</v>
      </c>
      <c r="E4121" t="s">
        <v>63</v>
      </c>
      <c r="F4121">
        <v>117.649</v>
      </c>
      <c r="G4121" t="s">
        <v>34</v>
      </c>
      <c r="H4121">
        <v>1998</v>
      </c>
      <c r="J4121" t="s">
        <v>27</v>
      </c>
      <c r="K4121" t="s">
        <v>35</v>
      </c>
      <c r="L4121">
        <v>347.54759999999999</v>
      </c>
      <c r="M4121" t="s">
        <v>38</v>
      </c>
      <c r="N4121" t="s">
        <v>57</v>
      </c>
      <c r="O4121" t="str">
        <f t="shared" si="128"/>
        <v>Tier 3-Grocery Stor</v>
      </c>
      <c r="P4121" s="1">
        <f t="shared" si="129"/>
        <v>7.2616092127031704E-6</v>
      </c>
    </row>
    <row r="4122" spans="1:16" x14ac:dyDescent="0.3">
      <c r="A4122" t="s">
        <v>558</v>
      </c>
      <c r="B4122">
        <v>15.2</v>
      </c>
      <c r="C4122" t="s">
        <v>15</v>
      </c>
      <c r="D4122">
        <v>2.0299999999999999E-2</v>
      </c>
      <c r="E4122" t="s">
        <v>63</v>
      </c>
      <c r="F4122">
        <v>49.103000000000002</v>
      </c>
      <c r="G4122" t="s">
        <v>34</v>
      </c>
      <c r="H4122">
        <v>1998</v>
      </c>
      <c r="J4122" t="s">
        <v>27</v>
      </c>
      <c r="K4122" t="s">
        <v>35</v>
      </c>
      <c r="L4122">
        <v>194.4136</v>
      </c>
      <c r="M4122" t="s">
        <v>38</v>
      </c>
      <c r="N4122" t="s">
        <v>22</v>
      </c>
      <c r="O4122" t="str">
        <f t="shared" si="128"/>
        <v>Tier 3-Grocery Stor</v>
      </c>
      <c r="P4122" s="1">
        <f t="shared" si="129"/>
        <v>4.0620495979105863E-6</v>
      </c>
    </row>
    <row r="4123" spans="1:16" x14ac:dyDescent="0.3">
      <c r="A4123" t="s">
        <v>1164</v>
      </c>
      <c r="B4123">
        <v>15.2</v>
      </c>
      <c r="C4123" t="s">
        <v>24</v>
      </c>
      <c r="D4123">
        <v>0.1038</v>
      </c>
      <c r="E4123" t="s">
        <v>33</v>
      </c>
      <c r="F4123">
        <v>177.005</v>
      </c>
      <c r="G4123" t="s">
        <v>65</v>
      </c>
      <c r="H4123">
        <v>2004</v>
      </c>
      <c r="I4123" t="s">
        <v>55</v>
      </c>
      <c r="J4123" t="s">
        <v>49</v>
      </c>
      <c r="K4123" t="s">
        <v>20</v>
      </c>
      <c r="L4123">
        <v>2976.7918</v>
      </c>
      <c r="M4123" t="s">
        <v>21</v>
      </c>
      <c r="N4123" t="s">
        <v>57</v>
      </c>
      <c r="O4123" t="str">
        <f t="shared" si="128"/>
        <v xml:space="preserve">Tier 2-Supermarket </v>
      </c>
      <c r="P4123" s="1">
        <f t="shared" si="129"/>
        <v>6.2196656685815859E-5</v>
      </c>
    </row>
    <row r="4124" spans="1:16" x14ac:dyDescent="0.3">
      <c r="A4124" t="s">
        <v>182</v>
      </c>
      <c r="B4124">
        <v>15.2</v>
      </c>
      <c r="C4124" t="s">
        <v>15</v>
      </c>
      <c r="D4124">
        <v>2.1299999999999999E-2</v>
      </c>
      <c r="E4124" t="s">
        <v>86</v>
      </c>
      <c r="F4124">
        <v>218.482</v>
      </c>
      <c r="G4124" t="s">
        <v>26</v>
      </c>
      <c r="H4124">
        <v>2009</v>
      </c>
      <c r="I4124" t="s">
        <v>18</v>
      </c>
      <c r="J4124" t="s">
        <v>27</v>
      </c>
      <c r="K4124" t="s">
        <v>28</v>
      </c>
      <c r="L4124">
        <v>1528.6768</v>
      </c>
      <c r="M4124" t="s">
        <v>45</v>
      </c>
      <c r="N4124" t="s">
        <v>22</v>
      </c>
      <c r="O4124" t="str">
        <f t="shared" si="128"/>
        <v xml:space="preserve">Tier 3-Supermarket </v>
      </c>
      <c r="P4124" s="1">
        <f t="shared" si="129"/>
        <v>3.1939951632885978E-5</v>
      </c>
    </row>
    <row r="4125" spans="1:16" x14ac:dyDescent="0.3">
      <c r="A4125" t="s">
        <v>1519</v>
      </c>
      <c r="B4125">
        <v>15.2</v>
      </c>
      <c r="C4125" t="s">
        <v>15</v>
      </c>
      <c r="D4125">
        <v>9.7000000000000003E-2</v>
      </c>
      <c r="E4125" t="s">
        <v>63</v>
      </c>
      <c r="F4125">
        <v>116.349</v>
      </c>
      <c r="G4125" t="s">
        <v>39</v>
      </c>
      <c r="H4125">
        <v>1987</v>
      </c>
      <c r="I4125" t="s">
        <v>40</v>
      </c>
      <c r="J4125" t="s">
        <v>27</v>
      </c>
      <c r="K4125" t="s">
        <v>20</v>
      </c>
      <c r="L4125">
        <v>2548.6824000000001</v>
      </c>
      <c r="M4125" t="s">
        <v>38</v>
      </c>
      <c r="N4125" t="s">
        <v>22</v>
      </c>
      <c r="O4125" t="str">
        <f t="shared" si="128"/>
        <v xml:space="preserve">Tier 3-Supermarket </v>
      </c>
      <c r="P4125" s="1">
        <f t="shared" si="129"/>
        <v>5.3251800893156585E-5</v>
      </c>
    </row>
    <row r="4126" spans="1:16" x14ac:dyDescent="0.3">
      <c r="A4126" t="s">
        <v>1251</v>
      </c>
      <c r="B4126">
        <v>15.2</v>
      </c>
      <c r="C4126" t="s">
        <v>15</v>
      </c>
      <c r="D4126">
        <v>9.1700000000000004E-2</v>
      </c>
      <c r="E4126" t="s">
        <v>44</v>
      </c>
      <c r="F4126">
        <v>229.035</v>
      </c>
      <c r="G4126" t="s">
        <v>65</v>
      </c>
      <c r="H4126">
        <v>2004</v>
      </c>
      <c r="I4126" t="s">
        <v>55</v>
      </c>
      <c r="J4126" t="s">
        <v>49</v>
      </c>
      <c r="K4126" t="s">
        <v>20</v>
      </c>
      <c r="L4126">
        <v>2290.3519999999999</v>
      </c>
      <c r="M4126" t="s">
        <v>45</v>
      </c>
      <c r="N4126" t="s">
        <v>22</v>
      </c>
      <c r="O4126" t="str">
        <f t="shared" si="128"/>
        <v xml:space="preserve">Tier 2-Supermarket </v>
      </c>
      <c r="P4126" s="1">
        <f t="shared" si="129"/>
        <v>4.7854282934289088E-5</v>
      </c>
    </row>
    <row r="4127" spans="1:16" x14ac:dyDescent="0.3">
      <c r="A4127" t="s">
        <v>1519</v>
      </c>
      <c r="B4127">
        <v>15.2</v>
      </c>
      <c r="C4127" t="s">
        <v>15</v>
      </c>
      <c r="D4127">
        <v>9.7299999999999998E-2</v>
      </c>
      <c r="E4127" t="s">
        <v>63</v>
      </c>
      <c r="F4127">
        <v>114.849</v>
      </c>
      <c r="G4127" t="s">
        <v>48</v>
      </c>
      <c r="H4127">
        <v>2002</v>
      </c>
      <c r="J4127" t="s">
        <v>49</v>
      </c>
      <c r="K4127" t="s">
        <v>20</v>
      </c>
      <c r="L4127">
        <v>1506.0396000000001</v>
      </c>
      <c r="M4127" t="s">
        <v>38</v>
      </c>
      <c r="N4127" t="s">
        <v>22</v>
      </c>
      <c r="O4127" t="str">
        <f t="shared" si="128"/>
        <v xml:space="preserve">Tier 2-Supermarket </v>
      </c>
      <c r="P4127" s="1">
        <f t="shared" si="129"/>
        <v>3.1466973255047077E-5</v>
      </c>
    </row>
    <row r="4128" spans="1:16" x14ac:dyDescent="0.3">
      <c r="A4128" t="s">
        <v>1251</v>
      </c>
      <c r="B4128">
        <v>15.2</v>
      </c>
      <c r="C4128" t="s">
        <v>15</v>
      </c>
      <c r="D4128">
        <v>0.15359999999999999</v>
      </c>
      <c r="E4128" t="s">
        <v>44</v>
      </c>
      <c r="F4128">
        <v>228.035</v>
      </c>
      <c r="G4128" t="s">
        <v>34</v>
      </c>
      <c r="H4128">
        <v>1998</v>
      </c>
      <c r="J4128" t="s">
        <v>27</v>
      </c>
      <c r="K4128" t="s">
        <v>35</v>
      </c>
      <c r="L4128">
        <v>458.07040000000001</v>
      </c>
      <c r="M4128" t="s">
        <v>45</v>
      </c>
      <c r="N4128" t="s">
        <v>57</v>
      </c>
      <c r="O4128" t="str">
        <f t="shared" si="128"/>
        <v>Tier 3-Grocery Stor</v>
      </c>
      <c r="P4128" s="1">
        <f t="shared" si="129"/>
        <v>9.570856586857819E-6</v>
      </c>
    </row>
    <row r="4129" spans="1:16" x14ac:dyDescent="0.3">
      <c r="A4129" t="s">
        <v>1578</v>
      </c>
      <c r="B4129">
        <v>15.2</v>
      </c>
      <c r="C4129" t="s">
        <v>15</v>
      </c>
      <c r="D4129">
        <v>0</v>
      </c>
      <c r="E4129" t="s">
        <v>31</v>
      </c>
      <c r="F4129">
        <v>256.03300000000002</v>
      </c>
      <c r="G4129" t="s">
        <v>34</v>
      </c>
      <c r="H4129">
        <v>1998</v>
      </c>
      <c r="J4129" t="s">
        <v>27</v>
      </c>
      <c r="K4129" t="s">
        <v>35</v>
      </c>
      <c r="L4129">
        <v>1281.665</v>
      </c>
      <c r="M4129" t="s">
        <v>21</v>
      </c>
      <c r="N4129" t="s">
        <v>36</v>
      </c>
      <c r="O4129" t="str">
        <f t="shared" si="128"/>
        <v>Tier 3-Grocery Stor</v>
      </c>
      <c r="P4129" s="1">
        <f t="shared" si="129"/>
        <v>2.6778922862937938E-5</v>
      </c>
    </row>
    <row r="4130" spans="1:16" x14ac:dyDescent="0.3">
      <c r="A4130" t="s">
        <v>339</v>
      </c>
      <c r="B4130">
        <v>15.2</v>
      </c>
      <c r="C4130" t="s">
        <v>15</v>
      </c>
      <c r="D4130">
        <v>1.9E-2</v>
      </c>
      <c r="E4130" t="s">
        <v>44</v>
      </c>
      <c r="F4130">
        <v>235.52500000000001</v>
      </c>
      <c r="G4130" t="s">
        <v>65</v>
      </c>
      <c r="H4130">
        <v>2004</v>
      </c>
      <c r="I4130" t="s">
        <v>55</v>
      </c>
      <c r="J4130" t="s">
        <v>49</v>
      </c>
      <c r="K4130" t="s">
        <v>20</v>
      </c>
      <c r="L4130">
        <v>4740.4960000000001</v>
      </c>
      <c r="M4130" t="s">
        <v>45</v>
      </c>
      <c r="N4130" t="s">
        <v>22</v>
      </c>
      <c r="O4130" t="str">
        <f t="shared" si="128"/>
        <v xml:space="preserve">Tier 2-Supermarket </v>
      </c>
      <c r="P4130" s="1">
        <f t="shared" si="129"/>
        <v>9.9047236770970454E-5</v>
      </c>
    </row>
    <row r="4131" spans="1:16" x14ac:dyDescent="0.3">
      <c r="A4131" t="s">
        <v>637</v>
      </c>
      <c r="B4131">
        <v>15.2</v>
      </c>
      <c r="C4131" t="s">
        <v>15</v>
      </c>
      <c r="D4131">
        <v>0.11310000000000001</v>
      </c>
      <c r="E4131" t="s">
        <v>25</v>
      </c>
      <c r="F4131">
        <v>35.884999999999998</v>
      </c>
      <c r="G4131" t="s">
        <v>17</v>
      </c>
      <c r="H4131">
        <v>1999</v>
      </c>
      <c r="I4131" t="s">
        <v>18</v>
      </c>
      <c r="J4131" t="s">
        <v>19</v>
      </c>
      <c r="K4131" t="s">
        <v>20</v>
      </c>
      <c r="L4131">
        <v>596.55679999999995</v>
      </c>
      <c r="M4131" t="s">
        <v>29</v>
      </c>
      <c r="N4131" t="s">
        <v>57</v>
      </c>
      <c r="O4131" t="str">
        <f t="shared" si="128"/>
        <v xml:space="preserve">Tier 1-Supermarket </v>
      </c>
      <c r="P4131" s="1">
        <f t="shared" si="129"/>
        <v>1.2464371368931112E-5</v>
      </c>
    </row>
    <row r="4132" spans="1:16" x14ac:dyDescent="0.3">
      <c r="A4132" t="s">
        <v>611</v>
      </c>
      <c r="B4132">
        <v>15.2</v>
      </c>
      <c r="C4132" t="s">
        <v>15</v>
      </c>
      <c r="D4132">
        <v>3.3599999999999998E-2</v>
      </c>
      <c r="E4132" t="s">
        <v>38</v>
      </c>
      <c r="F4132">
        <v>107.791</v>
      </c>
      <c r="G4132" t="s">
        <v>54</v>
      </c>
      <c r="H4132">
        <v>1997</v>
      </c>
      <c r="I4132" t="s">
        <v>55</v>
      </c>
      <c r="J4132" t="s">
        <v>19</v>
      </c>
      <c r="K4132" t="s">
        <v>20</v>
      </c>
      <c r="L4132">
        <v>1091.912</v>
      </c>
      <c r="M4132" t="s">
        <v>38</v>
      </c>
      <c r="N4132" t="s">
        <v>22</v>
      </c>
      <c r="O4132" t="str">
        <f t="shared" si="128"/>
        <v xml:space="preserve">Tier 1-Supermarket </v>
      </c>
      <c r="P4132" s="1">
        <f t="shared" si="129"/>
        <v>2.2814251166347129E-5</v>
      </c>
    </row>
    <row r="4133" spans="1:16" x14ac:dyDescent="0.3">
      <c r="A4133" t="s">
        <v>1519</v>
      </c>
      <c r="B4133">
        <v>15.2</v>
      </c>
      <c r="C4133" t="s">
        <v>15</v>
      </c>
      <c r="D4133">
        <v>9.7000000000000003E-2</v>
      </c>
      <c r="E4133" t="s">
        <v>63</v>
      </c>
      <c r="F4133">
        <v>116.849</v>
      </c>
      <c r="G4133" t="s">
        <v>65</v>
      </c>
      <c r="H4133">
        <v>2004</v>
      </c>
      <c r="I4133" t="s">
        <v>55</v>
      </c>
      <c r="J4133" t="s">
        <v>49</v>
      </c>
      <c r="K4133" t="s">
        <v>20</v>
      </c>
      <c r="L4133">
        <v>2664.5315999999998</v>
      </c>
      <c r="M4133" t="s">
        <v>38</v>
      </c>
      <c r="N4133" t="s">
        <v>22</v>
      </c>
      <c r="O4133" t="str">
        <f t="shared" si="128"/>
        <v xml:space="preserve">Tier 2-Supermarket </v>
      </c>
      <c r="P4133" s="1">
        <f t="shared" si="129"/>
        <v>5.5672337297390971E-5</v>
      </c>
    </row>
    <row r="4134" spans="1:16" x14ac:dyDescent="0.3">
      <c r="A4134" t="s">
        <v>558</v>
      </c>
      <c r="B4134">
        <v>15.2</v>
      </c>
      <c r="C4134" t="s">
        <v>15</v>
      </c>
      <c r="D4134">
        <v>1.21E-2</v>
      </c>
      <c r="E4134" t="s">
        <v>63</v>
      </c>
      <c r="F4134">
        <v>48.703000000000003</v>
      </c>
      <c r="G4134" t="s">
        <v>48</v>
      </c>
      <c r="H4134">
        <v>2002</v>
      </c>
      <c r="J4134" t="s">
        <v>49</v>
      </c>
      <c r="K4134" t="s">
        <v>20</v>
      </c>
      <c r="L4134">
        <v>680.44759999999997</v>
      </c>
      <c r="M4134" t="s">
        <v>38</v>
      </c>
      <c r="N4134" t="s">
        <v>22</v>
      </c>
      <c r="O4134" t="str">
        <f t="shared" si="128"/>
        <v xml:space="preserve">Tier 2-Supermarket </v>
      </c>
      <c r="P4134" s="1">
        <f t="shared" si="129"/>
        <v>1.421717359268705E-5</v>
      </c>
    </row>
    <row r="4135" spans="1:16" x14ac:dyDescent="0.3">
      <c r="A4135" t="s">
        <v>182</v>
      </c>
      <c r="B4135">
        <v>15.2</v>
      </c>
      <c r="C4135" t="s">
        <v>15</v>
      </c>
      <c r="D4135">
        <v>2.12E-2</v>
      </c>
      <c r="E4135" t="s">
        <v>86</v>
      </c>
      <c r="F4135">
        <v>216.982</v>
      </c>
      <c r="G4135" t="s">
        <v>17</v>
      </c>
      <c r="H4135">
        <v>1999</v>
      </c>
      <c r="I4135" t="s">
        <v>18</v>
      </c>
      <c r="J4135" t="s">
        <v>19</v>
      </c>
      <c r="K4135" t="s">
        <v>20</v>
      </c>
      <c r="L4135">
        <v>4804.4128000000001</v>
      </c>
      <c r="M4135" t="s">
        <v>45</v>
      </c>
      <c r="N4135" t="s">
        <v>22</v>
      </c>
      <c r="O4135" t="str">
        <f t="shared" si="128"/>
        <v xml:space="preserve">Tier 1-Supermarket </v>
      </c>
      <c r="P4135" s="1">
        <f t="shared" si="129"/>
        <v>1.0038270513192736E-4</v>
      </c>
    </row>
    <row r="4136" spans="1:16" x14ac:dyDescent="0.3">
      <c r="A4136" t="s">
        <v>339</v>
      </c>
      <c r="B4136">
        <v>15.2</v>
      </c>
      <c r="C4136" t="s">
        <v>15</v>
      </c>
      <c r="D4136">
        <v>1.9099999999999999E-2</v>
      </c>
      <c r="E4136" t="s">
        <v>44</v>
      </c>
      <c r="F4136">
        <v>238.22499999999999</v>
      </c>
      <c r="G4136" t="s">
        <v>17</v>
      </c>
      <c r="H4136">
        <v>1999</v>
      </c>
      <c r="I4136" t="s">
        <v>18</v>
      </c>
      <c r="J4136" t="s">
        <v>19</v>
      </c>
      <c r="K4136" t="s">
        <v>20</v>
      </c>
      <c r="L4136">
        <v>3555.3719999999998</v>
      </c>
      <c r="M4136" t="s">
        <v>45</v>
      </c>
      <c r="N4136" t="s">
        <v>22</v>
      </c>
      <c r="O4136" t="str">
        <f t="shared" si="128"/>
        <v xml:space="preserve">Tier 1-Supermarket </v>
      </c>
      <c r="P4136" s="1">
        <f t="shared" si="129"/>
        <v>7.428542757822784E-5</v>
      </c>
    </row>
    <row r="4137" spans="1:16" x14ac:dyDescent="0.3">
      <c r="A4137" t="s">
        <v>182</v>
      </c>
      <c r="B4137">
        <v>15.2</v>
      </c>
      <c r="C4137" t="s">
        <v>15</v>
      </c>
      <c r="D4137">
        <v>3.5499999999999997E-2</v>
      </c>
      <c r="E4137" t="s">
        <v>86</v>
      </c>
      <c r="F4137">
        <v>216.78200000000001</v>
      </c>
      <c r="G4137" t="s">
        <v>34</v>
      </c>
      <c r="H4137">
        <v>1998</v>
      </c>
      <c r="J4137" t="s">
        <v>27</v>
      </c>
      <c r="K4137" t="s">
        <v>35</v>
      </c>
      <c r="L4137">
        <v>436.76479999999998</v>
      </c>
      <c r="M4137" t="s">
        <v>45</v>
      </c>
      <c r="N4137" t="s">
        <v>22</v>
      </c>
      <c r="O4137" t="str">
        <f t="shared" si="128"/>
        <v>Tier 3-Grocery Stor</v>
      </c>
      <c r="P4137" s="1">
        <f t="shared" si="129"/>
        <v>9.1257004665388505E-6</v>
      </c>
    </row>
    <row r="4138" spans="1:16" x14ac:dyDescent="0.3">
      <c r="A4138" t="s">
        <v>1519</v>
      </c>
      <c r="B4138">
        <v>15.2</v>
      </c>
      <c r="C4138" t="s">
        <v>15</v>
      </c>
      <c r="D4138">
        <v>9.7500000000000003E-2</v>
      </c>
      <c r="E4138" t="s">
        <v>63</v>
      </c>
      <c r="F4138">
        <v>114.449</v>
      </c>
      <c r="G4138" t="s">
        <v>26</v>
      </c>
      <c r="H4138">
        <v>2009</v>
      </c>
      <c r="I4138" t="s">
        <v>18</v>
      </c>
      <c r="J4138" t="s">
        <v>27</v>
      </c>
      <c r="K4138" t="s">
        <v>28</v>
      </c>
      <c r="L4138">
        <v>579.24599999999998</v>
      </c>
      <c r="M4138" t="s">
        <v>38</v>
      </c>
      <c r="N4138" t="s">
        <v>22</v>
      </c>
      <c r="O4138" t="str">
        <f t="shared" si="128"/>
        <v xml:space="preserve">Tier 3-Supermarket </v>
      </c>
      <c r="P4138" s="1">
        <f t="shared" si="129"/>
        <v>1.210268202117195E-5</v>
      </c>
    </row>
    <row r="4139" spans="1:16" x14ac:dyDescent="0.3">
      <c r="A4139" t="s">
        <v>1164</v>
      </c>
      <c r="B4139">
        <v>15.2</v>
      </c>
      <c r="C4139" t="s">
        <v>24</v>
      </c>
      <c r="D4139">
        <v>0.10440000000000001</v>
      </c>
      <c r="E4139" t="s">
        <v>33</v>
      </c>
      <c r="F4139">
        <v>177.10499999999999</v>
      </c>
      <c r="G4139" t="s">
        <v>51</v>
      </c>
      <c r="H4139">
        <v>2007</v>
      </c>
      <c r="J4139" t="s">
        <v>49</v>
      </c>
      <c r="K4139" t="s">
        <v>20</v>
      </c>
      <c r="L4139">
        <v>3151.8971999999999</v>
      </c>
      <c r="M4139" t="s">
        <v>21</v>
      </c>
      <c r="N4139" t="s">
        <v>57</v>
      </c>
      <c r="O4139" t="str">
        <f t="shared" si="128"/>
        <v xml:space="preserve">Tier 2-Supermarket </v>
      </c>
      <c r="P4139" s="1">
        <f t="shared" si="129"/>
        <v>6.5855283549687377E-5</v>
      </c>
    </row>
    <row r="4140" spans="1:16" x14ac:dyDescent="0.3">
      <c r="A4140" t="s">
        <v>1164</v>
      </c>
      <c r="B4140">
        <v>15.2</v>
      </c>
      <c r="C4140" t="s">
        <v>24</v>
      </c>
      <c r="D4140">
        <v>0.1038</v>
      </c>
      <c r="E4140" t="s">
        <v>33</v>
      </c>
      <c r="F4140">
        <v>175.60499999999999</v>
      </c>
      <c r="G4140" t="s">
        <v>54</v>
      </c>
      <c r="H4140">
        <v>1997</v>
      </c>
      <c r="I4140" t="s">
        <v>55</v>
      </c>
      <c r="J4140" t="s">
        <v>19</v>
      </c>
      <c r="K4140" t="s">
        <v>20</v>
      </c>
      <c r="L4140">
        <v>2451.4756000000002</v>
      </c>
      <c r="M4140" t="s">
        <v>21</v>
      </c>
      <c r="N4140" t="s">
        <v>57</v>
      </c>
      <c r="O4140" t="str">
        <f t="shared" si="128"/>
        <v xml:space="preserve">Tier 1-Supermarket </v>
      </c>
      <c r="P4140" s="1">
        <f t="shared" si="129"/>
        <v>5.1220776094201296E-5</v>
      </c>
    </row>
    <row r="4141" spans="1:16" x14ac:dyDescent="0.3">
      <c r="A4141" t="s">
        <v>611</v>
      </c>
      <c r="B4141">
        <v>15.2</v>
      </c>
      <c r="C4141" t="s">
        <v>15</v>
      </c>
      <c r="D4141">
        <v>3.3700000000000001E-2</v>
      </c>
      <c r="E4141" t="s">
        <v>38</v>
      </c>
      <c r="F4141">
        <v>108.991</v>
      </c>
      <c r="G4141" t="s">
        <v>17</v>
      </c>
      <c r="H4141">
        <v>1999</v>
      </c>
      <c r="I4141" t="s">
        <v>18</v>
      </c>
      <c r="J4141" t="s">
        <v>19</v>
      </c>
      <c r="K4141" t="s">
        <v>20</v>
      </c>
      <c r="L4141">
        <v>1965.4416000000001</v>
      </c>
      <c r="M4141" t="s">
        <v>38</v>
      </c>
      <c r="N4141" t="s">
        <v>22</v>
      </c>
      <c r="O4141" t="str">
        <f t="shared" si="128"/>
        <v xml:space="preserve">Tier 1-Supermarket </v>
      </c>
      <c r="P4141" s="1">
        <f t="shared" si="129"/>
        <v>4.1065652099424833E-5</v>
      </c>
    </row>
    <row r="4142" spans="1:16" x14ac:dyDescent="0.3">
      <c r="A4142" t="s">
        <v>764</v>
      </c>
      <c r="B4142">
        <v>15.2</v>
      </c>
      <c r="C4142" t="s">
        <v>15</v>
      </c>
      <c r="D4142">
        <v>5.0299999999999997E-2</v>
      </c>
      <c r="E4142" t="s">
        <v>25</v>
      </c>
      <c r="F4142">
        <v>94.174999999999997</v>
      </c>
      <c r="G4142" t="s">
        <v>48</v>
      </c>
      <c r="H4142">
        <v>2002</v>
      </c>
      <c r="J4142" t="s">
        <v>49</v>
      </c>
      <c r="K4142" t="s">
        <v>20</v>
      </c>
      <c r="L4142">
        <v>2109.2543999999998</v>
      </c>
      <c r="M4142" t="s">
        <v>29</v>
      </c>
      <c r="N4142" t="s">
        <v>22</v>
      </c>
      <c r="O4142" t="str">
        <f t="shared" si="128"/>
        <v xml:space="preserve">Tier 2-Supermarket </v>
      </c>
      <c r="P4142" s="1">
        <f t="shared" si="129"/>
        <v>4.4070455911577862E-5</v>
      </c>
    </row>
    <row r="4143" spans="1:16" x14ac:dyDescent="0.3">
      <c r="A4143" t="s">
        <v>1519</v>
      </c>
      <c r="B4143">
        <v>15.2</v>
      </c>
      <c r="C4143" t="s">
        <v>15</v>
      </c>
      <c r="D4143">
        <v>9.7600000000000006E-2</v>
      </c>
      <c r="E4143" t="s">
        <v>63</v>
      </c>
      <c r="F4143">
        <v>116.54900000000001</v>
      </c>
      <c r="G4143" t="s">
        <v>51</v>
      </c>
      <c r="H4143">
        <v>2007</v>
      </c>
      <c r="J4143" t="s">
        <v>49</v>
      </c>
      <c r="K4143" t="s">
        <v>20</v>
      </c>
      <c r="L4143">
        <v>810.94439999999997</v>
      </c>
      <c r="M4143" t="s">
        <v>38</v>
      </c>
      <c r="N4143" t="s">
        <v>22</v>
      </c>
      <c r="O4143" t="str">
        <f t="shared" si="128"/>
        <v xml:space="preserve">Tier 2-Supermarket </v>
      </c>
      <c r="P4143" s="1">
        <f t="shared" si="129"/>
        <v>1.6943754829640731E-5</v>
      </c>
    </row>
    <row r="4144" spans="1:16" x14ac:dyDescent="0.3">
      <c r="A4144" t="s">
        <v>611</v>
      </c>
      <c r="B4144">
        <v>15.2</v>
      </c>
      <c r="C4144" t="s">
        <v>15</v>
      </c>
      <c r="D4144">
        <v>0</v>
      </c>
      <c r="E4144" t="s">
        <v>38</v>
      </c>
      <c r="F4144">
        <v>110.491</v>
      </c>
      <c r="G4144" t="s">
        <v>51</v>
      </c>
      <c r="H4144">
        <v>2007</v>
      </c>
      <c r="J4144" t="s">
        <v>49</v>
      </c>
      <c r="K4144" t="s">
        <v>20</v>
      </c>
      <c r="L4144">
        <v>1637.8679999999999</v>
      </c>
      <c r="M4144" t="s">
        <v>38</v>
      </c>
      <c r="N4144" t="s">
        <v>36</v>
      </c>
      <c r="O4144" t="str">
        <f t="shared" si="128"/>
        <v xml:space="preserve">Tier 2-Supermarket </v>
      </c>
      <c r="P4144" s="1">
        <f t="shared" si="129"/>
        <v>3.422137674952069E-5</v>
      </c>
    </row>
    <row r="4145" spans="1:16" x14ac:dyDescent="0.3">
      <c r="A4145" t="s">
        <v>764</v>
      </c>
      <c r="B4145">
        <v>15.2</v>
      </c>
      <c r="C4145" t="s">
        <v>72</v>
      </c>
      <c r="D4145">
        <v>5.0299999999999997E-2</v>
      </c>
      <c r="E4145" t="s">
        <v>25</v>
      </c>
      <c r="F4145">
        <v>97.375</v>
      </c>
      <c r="G4145" t="s">
        <v>17</v>
      </c>
      <c r="H4145">
        <v>1999</v>
      </c>
      <c r="I4145" t="s">
        <v>18</v>
      </c>
      <c r="J4145" t="s">
        <v>19</v>
      </c>
      <c r="K4145" t="s">
        <v>20</v>
      </c>
      <c r="L4145">
        <v>1563.5423000000001</v>
      </c>
      <c r="M4145" t="s">
        <v>29</v>
      </c>
      <c r="N4145" t="s">
        <v>22</v>
      </c>
      <c r="O4145" t="str">
        <f t="shared" si="128"/>
        <v xml:space="preserve">Tier 1-Supermarket </v>
      </c>
      <c r="P4145" s="1">
        <f t="shared" si="129"/>
        <v>3.2668426339675789E-5</v>
      </c>
    </row>
    <row r="4146" spans="1:16" x14ac:dyDescent="0.3">
      <c r="A4146" t="s">
        <v>339</v>
      </c>
      <c r="B4146">
        <v>15.2</v>
      </c>
      <c r="C4146" t="s">
        <v>15</v>
      </c>
      <c r="D4146">
        <v>1.9099999999999999E-2</v>
      </c>
      <c r="E4146" t="s">
        <v>44</v>
      </c>
      <c r="F4146">
        <v>236.22499999999999</v>
      </c>
      <c r="G4146" t="s">
        <v>26</v>
      </c>
      <c r="H4146">
        <v>2009</v>
      </c>
      <c r="I4146" t="s">
        <v>18</v>
      </c>
      <c r="J4146" t="s">
        <v>27</v>
      </c>
      <c r="K4146" t="s">
        <v>28</v>
      </c>
      <c r="L4146">
        <v>2252.0180999999998</v>
      </c>
      <c r="M4146" t="s">
        <v>45</v>
      </c>
      <c r="N4146" t="s">
        <v>22</v>
      </c>
      <c r="O4146" t="str">
        <f t="shared" si="128"/>
        <v xml:space="preserve">Tier 3-Supermarket </v>
      </c>
      <c r="P4146" s="1">
        <f t="shared" si="129"/>
        <v>4.70533399802913E-5</v>
      </c>
    </row>
    <row r="4147" spans="1:16" x14ac:dyDescent="0.3">
      <c r="A4147" t="s">
        <v>637</v>
      </c>
      <c r="B4147">
        <v>15.2</v>
      </c>
      <c r="C4147" t="s">
        <v>15</v>
      </c>
      <c r="D4147">
        <v>0.1135</v>
      </c>
      <c r="E4147" t="s">
        <v>25</v>
      </c>
      <c r="F4147">
        <v>36.085000000000001</v>
      </c>
      <c r="G4147" t="s">
        <v>51</v>
      </c>
      <c r="H4147">
        <v>2007</v>
      </c>
      <c r="J4147" t="s">
        <v>49</v>
      </c>
      <c r="K4147" t="s">
        <v>20</v>
      </c>
      <c r="L4147">
        <v>523.72310000000004</v>
      </c>
      <c r="M4147" t="s">
        <v>29</v>
      </c>
      <c r="N4147" t="s">
        <v>57</v>
      </c>
      <c r="O4147" t="str">
        <f t="shared" si="128"/>
        <v xml:space="preserve">Tier 2-Supermarket </v>
      </c>
      <c r="P4147" s="1">
        <f t="shared" si="129"/>
        <v>1.0942594590972473E-5</v>
      </c>
    </row>
    <row r="4148" spans="1:16" x14ac:dyDescent="0.3">
      <c r="A4148" t="s">
        <v>637</v>
      </c>
      <c r="B4148">
        <v>15.2</v>
      </c>
      <c r="C4148" t="s">
        <v>15</v>
      </c>
      <c r="D4148">
        <v>0.1129</v>
      </c>
      <c r="E4148" t="s">
        <v>25</v>
      </c>
      <c r="F4148">
        <v>37.284999999999997</v>
      </c>
      <c r="G4148" t="s">
        <v>65</v>
      </c>
      <c r="H4148">
        <v>2004</v>
      </c>
      <c r="I4148" t="s">
        <v>55</v>
      </c>
      <c r="J4148" t="s">
        <v>49</v>
      </c>
      <c r="K4148" t="s">
        <v>20</v>
      </c>
      <c r="L4148">
        <v>565.01670000000001</v>
      </c>
      <c r="M4148" t="s">
        <v>29</v>
      </c>
      <c r="N4148" t="s">
        <v>57</v>
      </c>
      <c r="O4148" t="str">
        <f t="shared" si="128"/>
        <v xml:space="preserve">Tier 2-Supermarket </v>
      </c>
      <c r="P4148" s="1">
        <f t="shared" si="129"/>
        <v>1.1805377088062596E-5</v>
      </c>
    </row>
    <row r="4149" spans="1:16" x14ac:dyDescent="0.3">
      <c r="A4149" t="s">
        <v>1519</v>
      </c>
      <c r="B4149">
        <v>15.2</v>
      </c>
      <c r="C4149" t="s">
        <v>15</v>
      </c>
      <c r="D4149">
        <v>9.7100000000000006E-2</v>
      </c>
      <c r="E4149" t="s">
        <v>63</v>
      </c>
      <c r="F4149">
        <v>116.649</v>
      </c>
      <c r="G4149" t="s">
        <v>54</v>
      </c>
      <c r="H4149">
        <v>1997</v>
      </c>
      <c r="I4149" t="s">
        <v>55</v>
      </c>
      <c r="J4149" t="s">
        <v>19</v>
      </c>
      <c r="K4149" t="s">
        <v>20</v>
      </c>
      <c r="L4149">
        <v>1733.9782</v>
      </c>
      <c r="M4149" t="s">
        <v>38</v>
      </c>
      <c r="N4149" t="s">
        <v>22</v>
      </c>
      <c r="O4149" t="str">
        <f t="shared" si="128"/>
        <v xml:space="preserve">Tier 1-Supermarket </v>
      </c>
      <c r="P4149" s="1">
        <f t="shared" si="129"/>
        <v>3.6229489346916688E-5</v>
      </c>
    </row>
    <row r="4150" spans="1:16" x14ac:dyDescent="0.3">
      <c r="A4150" t="s">
        <v>1578</v>
      </c>
      <c r="B4150">
        <v>15.2</v>
      </c>
      <c r="C4150" t="s">
        <v>15</v>
      </c>
      <c r="D4150">
        <v>8.4099999999999994E-2</v>
      </c>
      <c r="E4150" t="s">
        <v>31</v>
      </c>
      <c r="F4150">
        <v>255.53299999999999</v>
      </c>
      <c r="G4150" t="s">
        <v>17</v>
      </c>
      <c r="H4150">
        <v>1999</v>
      </c>
      <c r="I4150" t="s">
        <v>18</v>
      </c>
      <c r="J4150" t="s">
        <v>19</v>
      </c>
      <c r="K4150" t="s">
        <v>20</v>
      </c>
      <c r="L4150">
        <v>4063.0961000000002</v>
      </c>
      <c r="M4150" t="s">
        <v>21</v>
      </c>
      <c r="N4150" t="s">
        <v>22</v>
      </c>
      <c r="O4150" t="str">
        <f t="shared" si="128"/>
        <v xml:space="preserve">Tier 1-Supermarket </v>
      </c>
      <c r="P4150" s="1">
        <f t="shared" si="129"/>
        <v>8.489374138062909E-5</v>
      </c>
    </row>
    <row r="4151" spans="1:16" x14ac:dyDescent="0.3">
      <c r="A4151" t="s">
        <v>1164</v>
      </c>
      <c r="B4151">
        <v>15.2</v>
      </c>
      <c r="C4151" t="s">
        <v>24</v>
      </c>
      <c r="D4151">
        <v>0.10390000000000001</v>
      </c>
      <c r="E4151" t="s">
        <v>33</v>
      </c>
      <c r="F4151">
        <v>173.60499999999999</v>
      </c>
      <c r="G4151" t="s">
        <v>17</v>
      </c>
      <c r="H4151">
        <v>1999</v>
      </c>
      <c r="I4151" t="s">
        <v>18</v>
      </c>
      <c r="J4151" t="s">
        <v>19</v>
      </c>
      <c r="K4151" t="s">
        <v>20</v>
      </c>
      <c r="L4151">
        <v>2651.1079</v>
      </c>
      <c r="M4151" t="s">
        <v>21</v>
      </c>
      <c r="N4151" t="s">
        <v>57</v>
      </c>
      <c r="O4151" t="str">
        <f t="shared" si="128"/>
        <v xml:space="preserve">Tier 1-Supermarket </v>
      </c>
      <c r="P4151" s="1">
        <f t="shared" si="129"/>
        <v>5.5391864453991786E-5</v>
      </c>
    </row>
    <row r="4152" spans="1:16" x14ac:dyDescent="0.3">
      <c r="A4152" t="s">
        <v>1578</v>
      </c>
      <c r="B4152">
        <v>15.2</v>
      </c>
      <c r="C4152" t="s">
        <v>15</v>
      </c>
      <c r="D4152">
        <v>8.43E-2</v>
      </c>
      <c r="E4152" t="s">
        <v>31</v>
      </c>
      <c r="F4152">
        <v>254.93299999999999</v>
      </c>
      <c r="G4152" t="s">
        <v>26</v>
      </c>
      <c r="H4152">
        <v>2009</v>
      </c>
      <c r="I4152" t="s">
        <v>18</v>
      </c>
      <c r="J4152" t="s">
        <v>27</v>
      </c>
      <c r="K4152" t="s">
        <v>28</v>
      </c>
      <c r="L4152">
        <v>4116.8715000000002</v>
      </c>
      <c r="M4152" t="s">
        <v>21</v>
      </c>
      <c r="N4152" t="s">
        <v>22</v>
      </c>
      <c r="O4152" t="str">
        <f t="shared" si="128"/>
        <v xml:space="preserve">Tier 3-Supermarket </v>
      </c>
      <c r="P4152" s="1">
        <f t="shared" si="129"/>
        <v>8.6017316798951059E-5</v>
      </c>
    </row>
    <row r="4153" spans="1:16" x14ac:dyDescent="0.3">
      <c r="A4153" t="s">
        <v>1251</v>
      </c>
      <c r="B4153">
        <v>15.2</v>
      </c>
      <c r="C4153" t="s">
        <v>15</v>
      </c>
      <c r="D4153">
        <v>9.1899999999999996E-2</v>
      </c>
      <c r="E4153" t="s">
        <v>44</v>
      </c>
      <c r="F4153">
        <v>227.435</v>
      </c>
      <c r="G4153" t="s">
        <v>48</v>
      </c>
      <c r="H4153">
        <v>2002</v>
      </c>
      <c r="J4153" t="s">
        <v>49</v>
      </c>
      <c r="K4153" t="s">
        <v>20</v>
      </c>
      <c r="L4153">
        <v>3320.4708999999998</v>
      </c>
      <c r="M4153" t="s">
        <v>45</v>
      </c>
      <c r="N4153" t="s">
        <v>22</v>
      </c>
      <c r="O4153" t="str">
        <f t="shared" si="128"/>
        <v xml:space="preserve">Tier 2-Supermarket </v>
      </c>
      <c r="P4153" s="1">
        <f t="shared" si="129"/>
        <v>6.9377438019864869E-5</v>
      </c>
    </row>
    <row r="4154" spans="1:16" x14ac:dyDescent="0.3">
      <c r="A4154" t="s">
        <v>339</v>
      </c>
      <c r="B4154">
        <v>15.2</v>
      </c>
      <c r="C4154" t="s">
        <v>15</v>
      </c>
      <c r="D4154">
        <v>1.9099999999999999E-2</v>
      </c>
      <c r="E4154" t="s">
        <v>44</v>
      </c>
      <c r="F4154">
        <v>237.72499999999999</v>
      </c>
      <c r="G4154" t="s">
        <v>48</v>
      </c>
      <c r="H4154">
        <v>2002</v>
      </c>
      <c r="J4154" t="s">
        <v>49</v>
      </c>
      <c r="K4154" t="s">
        <v>20</v>
      </c>
      <c r="L4154">
        <v>2757.2352000000001</v>
      </c>
      <c r="M4154" t="s">
        <v>45</v>
      </c>
      <c r="N4154" t="s">
        <v>22</v>
      </c>
      <c r="O4154" t="str">
        <f t="shared" si="128"/>
        <v xml:space="preserve">Tier 2-Supermarket </v>
      </c>
      <c r="P4154" s="1">
        <f t="shared" si="129"/>
        <v>5.7609272887827363E-5</v>
      </c>
    </row>
    <row r="4155" spans="1:16" x14ac:dyDescent="0.3">
      <c r="A4155" t="s">
        <v>764</v>
      </c>
      <c r="B4155">
        <v>15.2</v>
      </c>
      <c r="C4155" t="s">
        <v>15</v>
      </c>
      <c r="D4155">
        <v>5.0500000000000003E-2</v>
      </c>
      <c r="E4155" t="s">
        <v>25</v>
      </c>
      <c r="F4155">
        <v>95.575000000000003</v>
      </c>
      <c r="G4155" t="s">
        <v>51</v>
      </c>
      <c r="H4155">
        <v>2007</v>
      </c>
      <c r="J4155" t="s">
        <v>49</v>
      </c>
      <c r="K4155" t="s">
        <v>20</v>
      </c>
      <c r="L4155">
        <v>1384.0527999999999</v>
      </c>
      <c r="M4155" t="s">
        <v>29</v>
      </c>
      <c r="N4155" t="s">
        <v>22</v>
      </c>
      <c r="O4155" t="str">
        <f t="shared" si="128"/>
        <v xml:space="preserve">Tier 2-Supermarket </v>
      </c>
      <c r="P4155" s="1">
        <f t="shared" si="129"/>
        <v>2.8918198725433922E-5</v>
      </c>
    </row>
    <row r="4156" spans="1:16" x14ac:dyDescent="0.3">
      <c r="A4156" t="s">
        <v>558</v>
      </c>
      <c r="B4156">
        <v>15.2</v>
      </c>
      <c r="C4156" t="s">
        <v>15</v>
      </c>
      <c r="D4156">
        <v>1.2200000000000001E-2</v>
      </c>
      <c r="E4156" t="s">
        <v>63</v>
      </c>
      <c r="F4156">
        <v>48.902999999999999</v>
      </c>
      <c r="G4156" t="s">
        <v>26</v>
      </c>
      <c r="H4156">
        <v>2009</v>
      </c>
      <c r="I4156" t="s">
        <v>18</v>
      </c>
      <c r="J4156" t="s">
        <v>27</v>
      </c>
      <c r="K4156" t="s">
        <v>28</v>
      </c>
      <c r="L4156">
        <v>440.55880000000002</v>
      </c>
      <c r="M4156" t="s">
        <v>38</v>
      </c>
      <c r="N4156" t="s">
        <v>22</v>
      </c>
      <c r="O4156" t="str">
        <f t="shared" si="128"/>
        <v xml:space="preserve">Tier 3-Supermarket </v>
      </c>
      <c r="P4156" s="1">
        <f t="shared" si="129"/>
        <v>9.2049717529842057E-6</v>
      </c>
    </row>
    <row r="4157" spans="1:16" x14ac:dyDescent="0.3">
      <c r="A4157" t="s">
        <v>1251</v>
      </c>
      <c r="B4157">
        <v>15.2</v>
      </c>
      <c r="C4157" t="s">
        <v>15</v>
      </c>
      <c r="D4157">
        <v>9.1899999999999996E-2</v>
      </c>
      <c r="E4157" t="s">
        <v>44</v>
      </c>
      <c r="F4157">
        <v>227.935</v>
      </c>
      <c r="G4157" t="s">
        <v>17</v>
      </c>
      <c r="H4157">
        <v>1999</v>
      </c>
      <c r="I4157" t="s">
        <v>18</v>
      </c>
      <c r="J4157" t="s">
        <v>19</v>
      </c>
      <c r="K4157" t="s">
        <v>20</v>
      </c>
      <c r="L4157">
        <v>3515.1280999999999</v>
      </c>
      <c r="M4157" t="s">
        <v>45</v>
      </c>
      <c r="N4157" t="s">
        <v>22</v>
      </c>
      <c r="O4157" t="str">
        <f t="shared" si="128"/>
        <v xml:space="preserve">Tier 1-Supermarket </v>
      </c>
      <c r="P4157" s="1">
        <f t="shared" si="129"/>
        <v>7.3444577360890403E-5</v>
      </c>
    </row>
    <row r="4158" spans="1:16" x14ac:dyDescent="0.3">
      <c r="A4158" t="s">
        <v>1251</v>
      </c>
      <c r="B4158">
        <v>15.2</v>
      </c>
      <c r="C4158" t="s">
        <v>15</v>
      </c>
      <c r="D4158">
        <v>9.2100000000000001E-2</v>
      </c>
      <c r="E4158" t="s">
        <v>44</v>
      </c>
      <c r="F4158">
        <v>227.435</v>
      </c>
      <c r="G4158" t="s">
        <v>26</v>
      </c>
      <c r="H4158">
        <v>2009</v>
      </c>
      <c r="I4158" t="s">
        <v>18</v>
      </c>
      <c r="J4158" t="s">
        <v>27</v>
      </c>
      <c r="K4158" t="s">
        <v>28</v>
      </c>
      <c r="L4158">
        <v>3236.4643000000001</v>
      </c>
      <c r="M4158" t="s">
        <v>45</v>
      </c>
      <c r="N4158" t="s">
        <v>22</v>
      </c>
      <c r="O4158" t="str">
        <f t="shared" si="128"/>
        <v xml:space="preserve">Tier 3-Supermarket </v>
      </c>
      <c r="P4158" s="1">
        <f t="shared" si="129"/>
        <v>6.7622216287682382E-5</v>
      </c>
    </row>
    <row r="4159" spans="1:16" x14ac:dyDescent="0.3">
      <c r="A4159" t="s">
        <v>611</v>
      </c>
      <c r="B4159">
        <v>15.2</v>
      </c>
      <c r="C4159" t="s">
        <v>15</v>
      </c>
      <c r="D4159">
        <v>3.3599999999999998E-2</v>
      </c>
      <c r="E4159" t="s">
        <v>38</v>
      </c>
      <c r="F4159">
        <v>111.191</v>
      </c>
      <c r="G4159" t="s">
        <v>39</v>
      </c>
      <c r="H4159">
        <v>1987</v>
      </c>
      <c r="I4159" t="s">
        <v>40</v>
      </c>
      <c r="J4159" t="s">
        <v>27</v>
      </c>
      <c r="K4159" t="s">
        <v>20</v>
      </c>
      <c r="L4159">
        <v>1565.9603</v>
      </c>
      <c r="M4159" t="s">
        <v>38</v>
      </c>
      <c r="N4159" t="s">
        <v>22</v>
      </c>
      <c r="O4159" t="str">
        <f t="shared" si="128"/>
        <v xml:space="preserve">Tier 3-Supermarket </v>
      </c>
      <c r="P4159" s="1">
        <f t="shared" si="129"/>
        <v>3.2718947681432475E-5</v>
      </c>
    </row>
    <row r="4160" spans="1:16" x14ac:dyDescent="0.3">
      <c r="A4160" t="s">
        <v>764</v>
      </c>
      <c r="B4160">
        <v>15.2</v>
      </c>
      <c r="C4160" t="s">
        <v>15</v>
      </c>
      <c r="D4160">
        <v>5.0099999999999999E-2</v>
      </c>
      <c r="E4160" t="s">
        <v>25</v>
      </c>
      <c r="F4160">
        <v>97.075000000000003</v>
      </c>
      <c r="G4160" t="s">
        <v>39</v>
      </c>
      <c r="H4160">
        <v>1987</v>
      </c>
      <c r="I4160" t="s">
        <v>40</v>
      </c>
      <c r="J4160" t="s">
        <v>27</v>
      </c>
      <c r="K4160" t="s">
        <v>20</v>
      </c>
      <c r="L4160">
        <v>1555.81</v>
      </c>
      <c r="M4160" t="s">
        <v>29</v>
      </c>
      <c r="N4160" t="s">
        <v>22</v>
      </c>
      <c r="O4160" t="str">
        <f t="shared" si="128"/>
        <v xml:space="preserve">Tier 3-Supermarket </v>
      </c>
      <c r="P4160" s="1">
        <f t="shared" si="129"/>
        <v>3.250686878348669E-5</v>
      </c>
    </row>
    <row r="4161" spans="1:16" x14ac:dyDescent="0.3">
      <c r="A4161" t="s">
        <v>558</v>
      </c>
      <c r="B4161">
        <v>15.2</v>
      </c>
      <c r="C4161" t="s">
        <v>15</v>
      </c>
      <c r="D4161">
        <v>0</v>
      </c>
      <c r="E4161" t="s">
        <v>63</v>
      </c>
      <c r="F4161">
        <v>50.103000000000002</v>
      </c>
      <c r="G4161" t="s">
        <v>39</v>
      </c>
      <c r="H4161">
        <v>1987</v>
      </c>
      <c r="I4161" t="s">
        <v>40</v>
      </c>
      <c r="J4161" t="s">
        <v>27</v>
      </c>
      <c r="K4161" t="s">
        <v>20</v>
      </c>
      <c r="L4161">
        <v>709.73429999999996</v>
      </c>
      <c r="M4161" t="s">
        <v>38</v>
      </c>
      <c r="N4161" t="s">
        <v>36</v>
      </c>
      <c r="O4161" t="str">
        <f t="shared" si="128"/>
        <v xml:space="preserve">Tier 3-Supermarket </v>
      </c>
      <c r="P4161" s="1">
        <f t="shared" si="129"/>
        <v>1.4829085660356842E-5</v>
      </c>
    </row>
    <row r="4162" spans="1:16" x14ac:dyDescent="0.3">
      <c r="A4162" t="s">
        <v>339</v>
      </c>
      <c r="B4162">
        <v>15.2</v>
      </c>
      <c r="C4162" t="s">
        <v>15</v>
      </c>
      <c r="D4162">
        <v>1.9E-2</v>
      </c>
      <c r="E4162" t="s">
        <v>44</v>
      </c>
      <c r="F4162">
        <v>238.42500000000001</v>
      </c>
      <c r="G4162" t="s">
        <v>54</v>
      </c>
      <c r="H4162">
        <v>1997</v>
      </c>
      <c r="I4162" t="s">
        <v>55</v>
      </c>
      <c r="J4162" t="s">
        <v>19</v>
      </c>
      <c r="K4162" t="s">
        <v>20</v>
      </c>
      <c r="L4162">
        <v>3027.8292000000001</v>
      </c>
      <c r="M4162" t="s">
        <v>45</v>
      </c>
      <c r="N4162" t="s">
        <v>22</v>
      </c>
      <c r="O4162" t="str">
        <f t="shared" ref="O4162:O4225" si="130">_xlfn.CONCAT(J4162,"-", LEFT(K4162,12))</f>
        <v xml:space="preserve">Tier 1-Supermarket </v>
      </c>
      <c r="P4162" s="1">
        <f t="shared" ref="P4162:P4225" si="131">L4162/SUM(L:L)</f>
        <v>6.3263024728732619E-5</v>
      </c>
    </row>
    <row r="4163" spans="1:16" x14ac:dyDescent="0.3">
      <c r="A4163" t="s">
        <v>637</v>
      </c>
      <c r="B4163">
        <v>15.2</v>
      </c>
      <c r="C4163" t="s">
        <v>15</v>
      </c>
      <c r="D4163">
        <v>0.189</v>
      </c>
      <c r="E4163" t="s">
        <v>25</v>
      </c>
      <c r="F4163">
        <v>35.984999999999999</v>
      </c>
      <c r="G4163" t="s">
        <v>34</v>
      </c>
      <c r="H4163">
        <v>1998</v>
      </c>
      <c r="J4163" t="s">
        <v>27</v>
      </c>
      <c r="K4163" t="s">
        <v>35</v>
      </c>
      <c r="L4163">
        <v>91.979399999999998</v>
      </c>
      <c r="M4163" t="s">
        <v>29</v>
      </c>
      <c r="N4163" t="s">
        <v>57</v>
      </c>
      <c r="O4163" t="str">
        <f t="shared" si="130"/>
        <v>Tier 3-Grocery Stor</v>
      </c>
      <c r="P4163" s="1">
        <f t="shared" si="131"/>
        <v>1.9218042605355643E-6</v>
      </c>
    </row>
    <row r="4164" spans="1:16" x14ac:dyDescent="0.3">
      <c r="A4164" t="s">
        <v>764</v>
      </c>
      <c r="B4164">
        <v>15.2</v>
      </c>
      <c r="C4164" t="s">
        <v>15</v>
      </c>
      <c r="D4164">
        <v>5.04E-2</v>
      </c>
      <c r="E4164" t="s">
        <v>25</v>
      </c>
      <c r="F4164">
        <v>94.275000000000006</v>
      </c>
      <c r="G4164" t="s">
        <v>26</v>
      </c>
      <c r="H4164">
        <v>2009</v>
      </c>
      <c r="I4164" t="s">
        <v>18</v>
      </c>
      <c r="J4164" t="s">
        <v>27</v>
      </c>
      <c r="K4164" t="s">
        <v>28</v>
      </c>
      <c r="L4164">
        <v>1156.5247999999999</v>
      </c>
      <c r="M4164" t="s">
        <v>29</v>
      </c>
      <c r="N4164" t="s">
        <v>22</v>
      </c>
      <c r="O4164" t="str">
        <f t="shared" si="130"/>
        <v xml:space="preserve">Tier 3-Supermarket </v>
      </c>
      <c r="P4164" s="1">
        <f t="shared" si="131"/>
        <v>2.4164261650489579E-5</v>
      </c>
    </row>
    <row r="4165" spans="1:16" x14ac:dyDescent="0.3">
      <c r="A4165" t="s">
        <v>1578</v>
      </c>
      <c r="B4165">
        <v>15.2</v>
      </c>
      <c r="C4165" t="s">
        <v>15</v>
      </c>
      <c r="D4165">
        <v>8.4099999999999994E-2</v>
      </c>
      <c r="E4165" t="s">
        <v>31</v>
      </c>
      <c r="F4165">
        <v>257.733</v>
      </c>
      <c r="G4165" t="s">
        <v>48</v>
      </c>
      <c r="H4165">
        <v>2002</v>
      </c>
      <c r="J4165" t="s">
        <v>49</v>
      </c>
      <c r="K4165" t="s">
        <v>20</v>
      </c>
      <c r="L4165">
        <v>3786.3850000000002</v>
      </c>
      <c r="M4165" t="s">
        <v>21</v>
      </c>
      <c r="N4165" t="s">
        <v>22</v>
      </c>
      <c r="O4165" t="str">
        <f t="shared" si="130"/>
        <v xml:space="preserve">Tier 2-Supermarket </v>
      </c>
      <c r="P4165" s="1">
        <f t="shared" si="131"/>
        <v>7.9112179738375683E-5</v>
      </c>
    </row>
    <row r="4166" spans="1:16" x14ac:dyDescent="0.3">
      <c r="A4166" t="s">
        <v>1578</v>
      </c>
      <c r="B4166">
        <v>15.2</v>
      </c>
      <c r="C4166" t="s">
        <v>15</v>
      </c>
      <c r="D4166">
        <v>8.3900000000000002E-2</v>
      </c>
      <c r="E4166" t="s">
        <v>31</v>
      </c>
      <c r="F4166">
        <v>257.13299999999998</v>
      </c>
      <c r="G4166" t="s">
        <v>65</v>
      </c>
      <c r="H4166">
        <v>2004</v>
      </c>
      <c r="I4166" t="s">
        <v>55</v>
      </c>
      <c r="J4166" t="s">
        <v>49</v>
      </c>
      <c r="K4166" t="s">
        <v>20</v>
      </c>
      <c r="L4166">
        <v>4456.8553000000002</v>
      </c>
      <c r="M4166" t="s">
        <v>21</v>
      </c>
      <c r="N4166" t="s">
        <v>22</v>
      </c>
      <c r="O4166" t="str">
        <f t="shared" si="130"/>
        <v xml:space="preserve">Tier 2-Supermarket </v>
      </c>
      <c r="P4166" s="1">
        <f t="shared" si="131"/>
        <v>9.3120889070058191E-5</v>
      </c>
    </row>
    <row r="4167" spans="1:16" x14ac:dyDescent="0.3">
      <c r="A4167" t="s">
        <v>182</v>
      </c>
      <c r="B4167">
        <v>15.2</v>
      </c>
      <c r="C4167" t="s">
        <v>15</v>
      </c>
      <c r="D4167">
        <v>2.12E-2</v>
      </c>
      <c r="E4167" t="s">
        <v>86</v>
      </c>
      <c r="F4167">
        <v>219.38200000000001</v>
      </c>
      <c r="G4167" t="s">
        <v>39</v>
      </c>
      <c r="H4167">
        <v>1987</v>
      </c>
      <c r="I4167" t="s">
        <v>40</v>
      </c>
      <c r="J4167" t="s">
        <v>27</v>
      </c>
      <c r="K4167" t="s">
        <v>20</v>
      </c>
      <c r="L4167">
        <v>3335.6152000000002</v>
      </c>
      <c r="M4167" t="s">
        <v>45</v>
      </c>
      <c r="N4167" t="s">
        <v>22</v>
      </c>
      <c r="O4167" t="str">
        <f t="shared" si="130"/>
        <v xml:space="preserve">Tier 3-Supermarket </v>
      </c>
      <c r="P4167" s="1">
        <f t="shared" si="131"/>
        <v>6.969386083043799E-5</v>
      </c>
    </row>
    <row r="4168" spans="1:16" x14ac:dyDescent="0.3">
      <c r="A4168" t="s">
        <v>637</v>
      </c>
      <c r="B4168">
        <v>15.2</v>
      </c>
      <c r="C4168" t="s">
        <v>15</v>
      </c>
      <c r="D4168">
        <v>0.1128</v>
      </c>
      <c r="E4168" t="s">
        <v>25</v>
      </c>
      <c r="F4168">
        <v>35.884999999999998</v>
      </c>
      <c r="G4168" t="s">
        <v>39</v>
      </c>
      <c r="H4168">
        <v>1987</v>
      </c>
      <c r="I4168" t="s">
        <v>40</v>
      </c>
      <c r="J4168" t="s">
        <v>27</v>
      </c>
      <c r="K4168" t="s">
        <v>20</v>
      </c>
      <c r="L4168">
        <v>681.4597</v>
      </c>
      <c r="M4168" t="s">
        <v>29</v>
      </c>
      <c r="N4168" t="s">
        <v>57</v>
      </c>
      <c r="O4168" t="str">
        <f t="shared" si="130"/>
        <v xml:space="preserve">Tier 3-Supermarket </v>
      </c>
      <c r="P4168" s="1">
        <f t="shared" si="131"/>
        <v>1.4238320263486034E-5</v>
      </c>
    </row>
    <row r="4169" spans="1:16" x14ac:dyDescent="0.3">
      <c r="A4169" t="s">
        <v>1251</v>
      </c>
      <c r="B4169">
        <v>15.2</v>
      </c>
      <c r="C4169" t="s">
        <v>15</v>
      </c>
      <c r="D4169">
        <v>9.1700000000000004E-2</v>
      </c>
      <c r="E4169" t="s">
        <v>44</v>
      </c>
      <c r="F4169">
        <v>227.435</v>
      </c>
      <c r="G4169" t="s">
        <v>39</v>
      </c>
      <c r="H4169">
        <v>1987</v>
      </c>
      <c r="I4169" t="s">
        <v>40</v>
      </c>
      <c r="J4169" t="s">
        <v>27</v>
      </c>
      <c r="K4169" t="s">
        <v>20</v>
      </c>
      <c r="L4169">
        <v>3674.0282999999999</v>
      </c>
      <c r="M4169" t="s">
        <v>45</v>
      </c>
      <c r="N4169" t="s">
        <v>22</v>
      </c>
      <c r="O4169" t="str">
        <f t="shared" si="130"/>
        <v xml:space="preserve">Tier 3-Supermarket </v>
      </c>
      <c r="P4169" s="1">
        <f t="shared" si="131"/>
        <v>7.6764615123258426E-5</v>
      </c>
    </row>
    <row r="4170" spans="1:16" x14ac:dyDescent="0.3">
      <c r="A4170" t="s">
        <v>1578</v>
      </c>
      <c r="B4170">
        <v>15.2</v>
      </c>
      <c r="C4170" t="s">
        <v>15</v>
      </c>
      <c r="D4170">
        <v>8.4400000000000003E-2</v>
      </c>
      <c r="E4170" t="s">
        <v>31</v>
      </c>
      <c r="F4170">
        <v>258.233</v>
      </c>
      <c r="G4170" t="s">
        <v>51</v>
      </c>
      <c r="H4170">
        <v>2007</v>
      </c>
      <c r="J4170" t="s">
        <v>49</v>
      </c>
      <c r="K4170" t="s">
        <v>20</v>
      </c>
      <c r="L4170">
        <v>4890.3720000000003</v>
      </c>
      <c r="M4170" t="s">
        <v>21</v>
      </c>
      <c r="N4170" t="s">
        <v>22</v>
      </c>
      <c r="O4170" t="str">
        <f t="shared" si="130"/>
        <v xml:space="preserve">Tier 2-Supermarket </v>
      </c>
      <c r="P4170" s="1">
        <f t="shared" si="131"/>
        <v>1.0217872420567897E-4</v>
      </c>
    </row>
    <row r="4171" spans="1:16" x14ac:dyDescent="0.3">
      <c r="A4171" t="s">
        <v>1164</v>
      </c>
      <c r="B4171">
        <v>15.2</v>
      </c>
      <c r="C4171" t="s">
        <v>24</v>
      </c>
      <c r="D4171">
        <v>0.1037</v>
      </c>
      <c r="E4171" t="s">
        <v>33</v>
      </c>
      <c r="F4171">
        <v>176.70500000000001</v>
      </c>
      <c r="G4171" t="s">
        <v>39</v>
      </c>
      <c r="H4171">
        <v>1987</v>
      </c>
      <c r="I4171" t="s">
        <v>40</v>
      </c>
      <c r="J4171" t="s">
        <v>27</v>
      </c>
      <c r="K4171" t="s">
        <v>20</v>
      </c>
      <c r="L4171">
        <v>2983.029</v>
      </c>
      <c r="M4171" t="s">
        <v>21</v>
      </c>
      <c r="N4171" t="s">
        <v>57</v>
      </c>
      <c r="O4171" t="str">
        <f t="shared" si="130"/>
        <v xml:space="preserve">Tier 3-Supermarket </v>
      </c>
      <c r="P4171" s="1">
        <f t="shared" si="131"/>
        <v>6.2326975839167717E-5</v>
      </c>
    </row>
    <row r="4172" spans="1:16" x14ac:dyDescent="0.3">
      <c r="A4172" t="s">
        <v>1519</v>
      </c>
      <c r="B4172">
        <v>15.2</v>
      </c>
      <c r="C4172" t="s">
        <v>15</v>
      </c>
      <c r="D4172">
        <v>9.7199999999999995E-2</v>
      </c>
      <c r="E4172" t="s">
        <v>63</v>
      </c>
      <c r="F4172">
        <v>114.949</v>
      </c>
      <c r="G4172" t="s">
        <v>17</v>
      </c>
      <c r="H4172">
        <v>1999</v>
      </c>
      <c r="I4172" t="s">
        <v>18</v>
      </c>
      <c r="J4172" t="s">
        <v>19</v>
      </c>
      <c r="K4172" t="s">
        <v>20</v>
      </c>
      <c r="L4172">
        <v>2006.6983</v>
      </c>
      <c r="M4172" t="s">
        <v>38</v>
      </c>
      <c r="N4172" t="s">
        <v>22</v>
      </c>
      <c r="O4172" t="str">
        <f t="shared" si="130"/>
        <v xml:space="preserve">Tier 1-Supermarket </v>
      </c>
      <c r="P4172" s="1">
        <f t="shared" si="131"/>
        <v>4.1927663613259857E-5</v>
      </c>
    </row>
    <row r="4173" spans="1:16" x14ac:dyDescent="0.3">
      <c r="A4173" t="s">
        <v>558</v>
      </c>
      <c r="B4173">
        <v>15.2</v>
      </c>
      <c r="C4173" t="s">
        <v>15</v>
      </c>
      <c r="D4173">
        <v>0</v>
      </c>
      <c r="E4173" t="s">
        <v>63</v>
      </c>
      <c r="F4173">
        <v>47.503</v>
      </c>
      <c r="G4173" t="s">
        <v>54</v>
      </c>
      <c r="H4173">
        <v>1997</v>
      </c>
      <c r="I4173" t="s">
        <v>55</v>
      </c>
      <c r="J4173" t="s">
        <v>19</v>
      </c>
      <c r="K4173" t="s">
        <v>20</v>
      </c>
      <c r="L4173">
        <v>715.58789999999999</v>
      </c>
      <c r="M4173" t="s">
        <v>38</v>
      </c>
      <c r="N4173" t="s">
        <v>36</v>
      </c>
      <c r="O4173" t="str">
        <f t="shared" si="130"/>
        <v xml:space="preserve">Tier 1-Supermarket </v>
      </c>
      <c r="P4173" s="1">
        <f t="shared" si="131"/>
        <v>1.4951389930872535E-5</v>
      </c>
    </row>
    <row r="4174" spans="1:16" x14ac:dyDescent="0.3">
      <c r="A4174" t="s">
        <v>1578</v>
      </c>
      <c r="B4174">
        <v>15.2</v>
      </c>
      <c r="C4174" t="s">
        <v>15</v>
      </c>
      <c r="D4174">
        <v>0</v>
      </c>
      <c r="E4174" t="s">
        <v>31</v>
      </c>
      <c r="F4174">
        <v>258.233</v>
      </c>
      <c r="G4174" t="s">
        <v>39</v>
      </c>
      <c r="H4174">
        <v>1987</v>
      </c>
      <c r="I4174" t="s">
        <v>40</v>
      </c>
      <c r="J4174" t="s">
        <v>27</v>
      </c>
      <c r="K4174" t="s">
        <v>20</v>
      </c>
      <c r="L4174">
        <v>4968.2385000000004</v>
      </c>
      <c r="M4174" t="s">
        <v>21</v>
      </c>
      <c r="N4174" t="s">
        <v>36</v>
      </c>
      <c r="O4174" t="str">
        <f t="shared" si="130"/>
        <v xml:space="preserve">Tier 3-Supermarket </v>
      </c>
      <c r="P4174" s="1">
        <f t="shared" si="131"/>
        <v>1.0380565557784483E-4</v>
      </c>
    </row>
    <row r="4175" spans="1:16" x14ac:dyDescent="0.3">
      <c r="A4175" t="s">
        <v>637</v>
      </c>
      <c r="B4175">
        <v>15.2</v>
      </c>
      <c r="C4175" t="s">
        <v>15</v>
      </c>
      <c r="D4175">
        <v>0.1134</v>
      </c>
      <c r="E4175" t="s">
        <v>25</v>
      </c>
      <c r="F4175">
        <v>38.185000000000002</v>
      </c>
      <c r="G4175" t="s">
        <v>26</v>
      </c>
      <c r="H4175">
        <v>2009</v>
      </c>
      <c r="I4175" t="s">
        <v>18</v>
      </c>
      <c r="J4175" t="s">
        <v>27</v>
      </c>
      <c r="K4175" t="s">
        <v>28</v>
      </c>
      <c r="L4175">
        <v>347.60849999999999</v>
      </c>
      <c r="M4175" t="s">
        <v>29</v>
      </c>
      <c r="N4175" t="s">
        <v>57</v>
      </c>
      <c r="O4175" t="str">
        <f t="shared" si="130"/>
        <v xml:space="preserve">Tier 3-Supermarket </v>
      </c>
      <c r="P4175" s="1">
        <f t="shared" si="131"/>
        <v>7.2628816484819057E-6</v>
      </c>
    </row>
    <row r="4176" spans="1:16" x14ac:dyDescent="0.3">
      <c r="A4176" t="s">
        <v>1578</v>
      </c>
      <c r="B4176">
        <v>15.2</v>
      </c>
      <c r="C4176" t="s">
        <v>15</v>
      </c>
      <c r="D4176">
        <v>8.3900000000000002E-2</v>
      </c>
      <c r="E4176" t="s">
        <v>31</v>
      </c>
      <c r="F4176">
        <v>257.43299999999999</v>
      </c>
      <c r="G4176" t="s">
        <v>54</v>
      </c>
      <c r="H4176">
        <v>1997</v>
      </c>
      <c r="I4176" t="s">
        <v>55</v>
      </c>
      <c r="J4176" t="s">
        <v>19</v>
      </c>
      <c r="K4176" t="s">
        <v>20</v>
      </c>
      <c r="L4176">
        <v>4140.33</v>
      </c>
      <c r="M4176" t="s">
        <v>21</v>
      </c>
      <c r="N4176" t="s">
        <v>22</v>
      </c>
      <c r="O4176" t="str">
        <f t="shared" si="130"/>
        <v xml:space="preserve">Tier 1-Supermarket </v>
      </c>
      <c r="P4176" s="1">
        <f t="shared" si="131"/>
        <v>8.650745530002601E-5</v>
      </c>
    </row>
    <row r="4177" spans="1:16" x14ac:dyDescent="0.3">
      <c r="A4177" t="s">
        <v>353</v>
      </c>
      <c r="B4177">
        <v>15.15</v>
      </c>
      <c r="C4177" t="s">
        <v>15</v>
      </c>
      <c r="D4177">
        <v>2.7799999999999998E-2</v>
      </c>
      <c r="E4177" t="s">
        <v>42</v>
      </c>
      <c r="F4177">
        <v>150.17099999999999</v>
      </c>
      <c r="G4177" t="s">
        <v>54</v>
      </c>
      <c r="H4177">
        <v>1997</v>
      </c>
      <c r="I4177" t="s">
        <v>55</v>
      </c>
      <c r="J4177" t="s">
        <v>19</v>
      </c>
      <c r="K4177" t="s">
        <v>20</v>
      </c>
      <c r="L4177">
        <v>1504.7080000000001</v>
      </c>
      <c r="M4177" t="s">
        <v>21</v>
      </c>
      <c r="N4177" t="s">
        <v>22</v>
      </c>
      <c r="O4177" t="str">
        <f t="shared" si="130"/>
        <v xml:space="preserve">Tier 1-Supermarket </v>
      </c>
      <c r="P4177" s="1">
        <f t="shared" si="131"/>
        <v>3.143915099752714E-5</v>
      </c>
    </row>
    <row r="4178" spans="1:16" x14ac:dyDescent="0.3">
      <c r="A4178" t="s">
        <v>395</v>
      </c>
      <c r="B4178">
        <v>15.15</v>
      </c>
      <c r="C4178" t="s">
        <v>24</v>
      </c>
      <c r="D4178">
        <v>1.23E-2</v>
      </c>
      <c r="E4178" t="s">
        <v>44</v>
      </c>
      <c r="F4178">
        <v>132.52799999999999</v>
      </c>
      <c r="G4178" t="s">
        <v>17</v>
      </c>
      <c r="H4178">
        <v>1999</v>
      </c>
      <c r="I4178" t="s">
        <v>18</v>
      </c>
      <c r="J4178" t="s">
        <v>19</v>
      </c>
      <c r="K4178" t="s">
        <v>20</v>
      </c>
      <c r="L4178">
        <v>1713.7692</v>
      </c>
      <c r="M4178" t="s">
        <v>45</v>
      </c>
      <c r="N4178" t="s">
        <v>22</v>
      </c>
      <c r="O4178" t="str">
        <f t="shared" si="130"/>
        <v xml:space="preserve">Tier 1-Supermarket </v>
      </c>
      <c r="P4178" s="1">
        <f t="shared" si="131"/>
        <v>3.5807245428157016E-5</v>
      </c>
    </row>
    <row r="4179" spans="1:16" x14ac:dyDescent="0.3">
      <c r="A4179" t="s">
        <v>719</v>
      </c>
      <c r="B4179">
        <v>15.15</v>
      </c>
      <c r="C4179" t="s">
        <v>24</v>
      </c>
      <c r="D4179">
        <v>6.6100000000000006E-2</v>
      </c>
      <c r="E4179" t="s">
        <v>47</v>
      </c>
      <c r="F4179">
        <v>145.67599999999999</v>
      </c>
      <c r="G4179" t="s">
        <v>39</v>
      </c>
      <c r="H4179">
        <v>1987</v>
      </c>
      <c r="I4179" t="s">
        <v>40</v>
      </c>
      <c r="J4179" t="s">
        <v>27</v>
      </c>
      <c r="K4179" t="s">
        <v>20</v>
      </c>
      <c r="L4179">
        <v>3661.9</v>
      </c>
      <c r="M4179" t="s">
        <v>45</v>
      </c>
      <c r="N4179" t="s">
        <v>22</v>
      </c>
      <c r="O4179" t="str">
        <f t="shared" si="130"/>
        <v xml:space="preserve">Tier 3-Supermarket </v>
      </c>
      <c r="P4179" s="1">
        <f t="shared" si="131"/>
        <v>7.6511208179822678E-5</v>
      </c>
    </row>
    <row r="4180" spans="1:16" x14ac:dyDescent="0.3">
      <c r="A4180" t="s">
        <v>395</v>
      </c>
      <c r="B4180">
        <v>15.15</v>
      </c>
      <c r="C4180" t="s">
        <v>24</v>
      </c>
      <c r="D4180">
        <v>1.23E-2</v>
      </c>
      <c r="E4180" t="s">
        <v>44</v>
      </c>
      <c r="F4180">
        <v>131.72800000000001</v>
      </c>
      <c r="G4180" t="s">
        <v>65</v>
      </c>
      <c r="H4180">
        <v>2004</v>
      </c>
      <c r="I4180" t="s">
        <v>55</v>
      </c>
      <c r="J4180" t="s">
        <v>49</v>
      </c>
      <c r="K4180" t="s">
        <v>20</v>
      </c>
      <c r="L4180">
        <v>1186.4556</v>
      </c>
      <c r="M4180" t="s">
        <v>45</v>
      </c>
      <c r="N4180" t="s">
        <v>22</v>
      </c>
      <c r="O4180" t="str">
        <f t="shared" si="130"/>
        <v xml:space="preserve">Tier 2-Supermarket </v>
      </c>
      <c r="P4180" s="1">
        <f t="shared" si="131"/>
        <v>2.4789631450262547E-5</v>
      </c>
    </row>
    <row r="4181" spans="1:16" x14ac:dyDescent="0.3">
      <c r="A4181" t="s">
        <v>719</v>
      </c>
      <c r="B4181">
        <v>15.15</v>
      </c>
      <c r="C4181" t="s">
        <v>24</v>
      </c>
      <c r="D4181">
        <v>6.6600000000000006E-2</v>
      </c>
      <c r="E4181" t="s">
        <v>47</v>
      </c>
      <c r="F4181">
        <v>144.67599999999999</v>
      </c>
      <c r="G4181" t="s">
        <v>51</v>
      </c>
      <c r="H4181">
        <v>2007</v>
      </c>
      <c r="J4181" t="s">
        <v>49</v>
      </c>
      <c r="K4181" t="s">
        <v>20</v>
      </c>
      <c r="L4181">
        <v>3954.8519999999999</v>
      </c>
      <c r="M4181" t="s">
        <v>45</v>
      </c>
      <c r="N4181" t="s">
        <v>22</v>
      </c>
      <c r="O4181" t="str">
        <f t="shared" si="130"/>
        <v xml:space="preserve">Tier 2-Supermarket </v>
      </c>
      <c r="P4181" s="1">
        <f t="shared" si="131"/>
        <v>8.2632104834208498E-5</v>
      </c>
    </row>
    <row r="4182" spans="1:16" x14ac:dyDescent="0.3">
      <c r="A4182" t="s">
        <v>395</v>
      </c>
      <c r="B4182">
        <v>15.15</v>
      </c>
      <c r="C4182" t="s">
        <v>24</v>
      </c>
      <c r="D4182">
        <v>1.23E-2</v>
      </c>
      <c r="E4182" t="s">
        <v>44</v>
      </c>
      <c r="F4182">
        <v>129.928</v>
      </c>
      <c r="G4182" t="s">
        <v>48</v>
      </c>
      <c r="H4182">
        <v>2002</v>
      </c>
      <c r="J4182" t="s">
        <v>49</v>
      </c>
      <c r="K4182" t="s">
        <v>20</v>
      </c>
      <c r="L4182">
        <v>2241.0828000000001</v>
      </c>
      <c r="M4182" t="s">
        <v>45</v>
      </c>
      <c r="N4182" t="s">
        <v>22</v>
      </c>
      <c r="O4182" t="str">
        <f t="shared" si="130"/>
        <v xml:space="preserve">Tier 2-Supermarket </v>
      </c>
      <c r="P4182" s="1">
        <f t="shared" si="131"/>
        <v>4.6824859406051482E-5</v>
      </c>
    </row>
    <row r="4183" spans="1:16" x14ac:dyDescent="0.3">
      <c r="A4183" t="s">
        <v>719</v>
      </c>
      <c r="B4183">
        <v>15.15</v>
      </c>
      <c r="C4183" t="s">
        <v>24</v>
      </c>
      <c r="D4183">
        <v>6.6199999999999995E-2</v>
      </c>
      <c r="E4183" t="s">
        <v>47</v>
      </c>
      <c r="F4183">
        <v>147.376</v>
      </c>
      <c r="G4183" t="s">
        <v>65</v>
      </c>
      <c r="H4183">
        <v>2004</v>
      </c>
      <c r="I4183" t="s">
        <v>55</v>
      </c>
      <c r="J4183" t="s">
        <v>49</v>
      </c>
      <c r="K4183" t="s">
        <v>20</v>
      </c>
      <c r="L4183">
        <v>2197.14</v>
      </c>
      <c r="M4183" t="s">
        <v>45</v>
      </c>
      <c r="N4183" t="s">
        <v>22</v>
      </c>
      <c r="O4183" t="str">
        <f t="shared" si="130"/>
        <v xml:space="preserve">Tier 2-Supermarket </v>
      </c>
      <c r="P4183" s="1">
        <f t="shared" si="131"/>
        <v>4.5906724907893604E-5</v>
      </c>
    </row>
    <row r="4184" spans="1:16" x14ac:dyDescent="0.3">
      <c r="A4184" t="s">
        <v>719</v>
      </c>
      <c r="B4184">
        <v>15.15</v>
      </c>
      <c r="C4184" t="s">
        <v>24</v>
      </c>
      <c r="D4184">
        <v>6.6299999999999998E-2</v>
      </c>
      <c r="E4184" t="s">
        <v>47</v>
      </c>
      <c r="F4184">
        <v>147.876</v>
      </c>
      <c r="G4184" t="s">
        <v>17</v>
      </c>
      <c r="H4184">
        <v>1999</v>
      </c>
      <c r="I4184" t="s">
        <v>18</v>
      </c>
      <c r="J4184" t="s">
        <v>19</v>
      </c>
      <c r="K4184" t="s">
        <v>20</v>
      </c>
      <c r="L4184">
        <v>4540.7560000000003</v>
      </c>
      <c r="M4184" t="s">
        <v>45</v>
      </c>
      <c r="N4184" t="s">
        <v>22</v>
      </c>
      <c r="O4184" t="str">
        <f t="shared" si="130"/>
        <v xml:space="preserve">Tier 1-Supermarket </v>
      </c>
      <c r="P4184" s="1">
        <f t="shared" si="131"/>
        <v>9.4873898142980125E-5</v>
      </c>
    </row>
    <row r="4185" spans="1:16" x14ac:dyDescent="0.3">
      <c r="A4185" t="s">
        <v>353</v>
      </c>
      <c r="B4185">
        <v>15.15</v>
      </c>
      <c r="C4185" t="s">
        <v>15</v>
      </c>
      <c r="D4185">
        <v>2.7799999999999998E-2</v>
      </c>
      <c r="E4185" t="s">
        <v>42</v>
      </c>
      <c r="F4185">
        <v>152.37100000000001</v>
      </c>
      <c r="G4185" t="s">
        <v>65</v>
      </c>
      <c r="H4185">
        <v>2004</v>
      </c>
      <c r="I4185" t="s">
        <v>55</v>
      </c>
      <c r="J4185" t="s">
        <v>49</v>
      </c>
      <c r="K4185" t="s">
        <v>20</v>
      </c>
      <c r="L4185">
        <v>3159.8868000000002</v>
      </c>
      <c r="M4185" t="s">
        <v>21</v>
      </c>
      <c r="N4185" t="s">
        <v>22</v>
      </c>
      <c r="O4185" t="str">
        <f t="shared" si="130"/>
        <v xml:space="preserve">Tier 2-Supermarket </v>
      </c>
      <c r="P4185" s="1">
        <f t="shared" si="131"/>
        <v>6.6022217094806988E-5</v>
      </c>
    </row>
    <row r="4186" spans="1:16" x14ac:dyDescent="0.3">
      <c r="A4186" t="s">
        <v>353</v>
      </c>
      <c r="B4186">
        <v>15.15</v>
      </c>
      <c r="C4186" t="s">
        <v>15</v>
      </c>
      <c r="D4186">
        <v>2.7799999999999998E-2</v>
      </c>
      <c r="E4186" t="s">
        <v>42</v>
      </c>
      <c r="F4186">
        <v>150.471</v>
      </c>
      <c r="G4186" t="s">
        <v>39</v>
      </c>
      <c r="H4186">
        <v>1987</v>
      </c>
      <c r="I4186" t="s">
        <v>40</v>
      </c>
      <c r="J4186" t="s">
        <v>27</v>
      </c>
      <c r="K4186" t="s">
        <v>20</v>
      </c>
      <c r="L4186">
        <v>2106.5911999999998</v>
      </c>
      <c r="M4186" t="s">
        <v>21</v>
      </c>
      <c r="N4186" t="s">
        <v>22</v>
      </c>
      <c r="O4186" t="str">
        <f t="shared" si="130"/>
        <v xml:space="preserve">Tier 3-Supermarket </v>
      </c>
      <c r="P4186" s="1">
        <f t="shared" si="131"/>
        <v>4.4014811396537987E-5</v>
      </c>
    </row>
    <row r="4187" spans="1:16" x14ac:dyDescent="0.3">
      <c r="A4187" t="s">
        <v>395</v>
      </c>
      <c r="B4187">
        <v>15.15</v>
      </c>
      <c r="C4187" t="s">
        <v>24</v>
      </c>
      <c r="D4187">
        <v>1.23E-2</v>
      </c>
      <c r="E4187" t="s">
        <v>44</v>
      </c>
      <c r="F4187">
        <v>130.02799999999999</v>
      </c>
      <c r="G4187" t="s">
        <v>51</v>
      </c>
      <c r="H4187">
        <v>2007</v>
      </c>
      <c r="J4187" t="s">
        <v>49</v>
      </c>
      <c r="K4187" t="s">
        <v>20</v>
      </c>
      <c r="L4187">
        <v>3559.3667999999998</v>
      </c>
      <c r="M4187" t="s">
        <v>45</v>
      </c>
      <c r="N4187" t="s">
        <v>22</v>
      </c>
      <c r="O4187" t="str">
        <f t="shared" si="130"/>
        <v xml:space="preserve">Tier 2-Supermarket </v>
      </c>
      <c r="P4187" s="1">
        <f t="shared" si="131"/>
        <v>7.4368894350787645E-5</v>
      </c>
    </row>
    <row r="4188" spans="1:16" x14ac:dyDescent="0.3">
      <c r="A4188" t="s">
        <v>719</v>
      </c>
      <c r="B4188">
        <v>15.15</v>
      </c>
      <c r="C4188" t="s">
        <v>24</v>
      </c>
      <c r="D4188">
        <v>6.6299999999999998E-2</v>
      </c>
      <c r="E4188" t="s">
        <v>47</v>
      </c>
      <c r="F4188">
        <v>145.77600000000001</v>
      </c>
      <c r="G4188" t="s">
        <v>48</v>
      </c>
      <c r="H4188">
        <v>2002</v>
      </c>
      <c r="J4188" t="s">
        <v>49</v>
      </c>
      <c r="K4188" t="s">
        <v>20</v>
      </c>
      <c r="L4188">
        <v>3954.8519999999999</v>
      </c>
      <c r="M4188" t="s">
        <v>45</v>
      </c>
      <c r="N4188" t="s">
        <v>22</v>
      </c>
      <c r="O4188" t="str">
        <f t="shared" si="130"/>
        <v xml:space="preserve">Tier 2-Supermarket </v>
      </c>
      <c r="P4188" s="1">
        <f t="shared" si="131"/>
        <v>8.2632104834208498E-5</v>
      </c>
    </row>
    <row r="4189" spans="1:16" x14ac:dyDescent="0.3">
      <c r="A4189" t="s">
        <v>719</v>
      </c>
      <c r="B4189">
        <v>15.15</v>
      </c>
      <c r="C4189" t="s">
        <v>24</v>
      </c>
      <c r="D4189">
        <v>6.6400000000000001E-2</v>
      </c>
      <c r="E4189" t="s">
        <v>47</v>
      </c>
      <c r="F4189">
        <v>147.976</v>
      </c>
      <c r="G4189" t="s">
        <v>26</v>
      </c>
      <c r="H4189">
        <v>2009</v>
      </c>
      <c r="I4189" t="s">
        <v>18</v>
      </c>
      <c r="J4189" t="s">
        <v>27</v>
      </c>
      <c r="K4189" t="s">
        <v>28</v>
      </c>
      <c r="L4189">
        <v>732.38</v>
      </c>
      <c r="M4189" t="s">
        <v>45</v>
      </c>
      <c r="N4189" t="s">
        <v>22</v>
      </c>
      <c r="O4189" t="str">
        <f t="shared" si="130"/>
        <v xml:space="preserve">Tier 3-Supermarket </v>
      </c>
      <c r="P4189" s="1">
        <f t="shared" si="131"/>
        <v>1.5302241635964537E-5</v>
      </c>
    </row>
    <row r="4190" spans="1:16" x14ac:dyDescent="0.3">
      <c r="A4190" t="s">
        <v>353</v>
      </c>
      <c r="B4190">
        <v>15.15</v>
      </c>
      <c r="C4190" t="s">
        <v>15</v>
      </c>
      <c r="D4190">
        <v>4.65E-2</v>
      </c>
      <c r="E4190" t="s">
        <v>42</v>
      </c>
      <c r="F4190">
        <v>149.67099999999999</v>
      </c>
      <c r="G4190" t="s">
        <v>34</v>
      </c>
      <c r="H4190">
        <v>1998</v>
      </c>
      <c r="J4190" t="s">
        <v>27</v>
      </c>
      <c r="K4190" t="s">
        <v>35</v>
      </c>
      <c r="L4190">
        <v>300.94159999999999</v>
      </c>
      <c r="M4190" t="s">
        <v>21</v>
      </c>
      <c r="N4190" t="s">
        <v>22</v>
      </c>
      <c r="O4190" t="str">
        <f t="shared" si="130"/>
        <v>Tier 3-Grocery Stor</v>
      </c>
      <c r="P4190" s="1">
        <f t="shared" si="131"/>
        <v>6.2878301995054272E-6</v>
      </c>
    </row>
    <row r="4191" spans="1:16" x14ac:dyDescent="0.3">
      <c r="A4191" t="s">
        <v>353</v>
      </c>
      <c r="B4191">
        <v>15.15</v>
      </c>
      <c r="C4191" t="s">
        <v>15</v>
      </c>
      <c r="D4191">
        <v>0</v>
      </c>
      <c r="E4191" t="s">
        <v>42</v>
      </c>
      <c r="F4191">
        <v>150.471</v>
      </c>
      <c r="G4191" t="s">
        <v>48</v>
      </c>
      <c r="H4191">
        <v>2002</v>
      </c>
      <c r="J4191" t="s">
        <v>49</v>
      </c>
      <c r="K4191" t="s">
        <v>20</v>
      </c>
      <c r="L4191">
        <v>2126.0535</v>
      </c>
      <c r="M4191" t="s">
        <v>21</v>
      </c>
      <c r="N4191" t="s">
        <v>36</v>
      </c>
      <c r="O4191" t="str">
        <f t="shared" si="130"/>
        <v xml:space="preserve">Tier 2-Supermarket </v>
      </c>
      <c r="P4191" s="1">
        <f t="shared" si="131"/>
        <v>4.4421453873655924E-5</v>
      </c>
    </row>
    <row r="4192" spans="1:16" x14ac:dyDescent="0.3">
      <c r="A4192" t="s">
        <v>395</v>
      </c>
      <c r="B4192">
        <v>15.15</v>
      </c>
      <c r="C4192" t="s">
        <v>24</v>
      </c>
      <c r="D4192">
        <v>1.23E-2</v>
      </c>
      <c r="E4192" t="s">
        <v>44</v>
      </c>
      <c r="F4192">
        <v>132.828</v>
      </c>
      <c r="G4192" t="s">
        <v>26</v>
      </c>
      <c r="H4192">
        <v>2009</v>
      </c>
      <c r="I4192" t="s">
        <v>18</v>
      </c>
      <c r="J4192" t="s">
        <v>27</v>
      </c>
      <c r="K4192" t="s">
        <v>28</v>
      </c>
      <c r="L4192">
        <v>1571.0137999999999</v>
      </c>
      <c r="M4192" t="s">
        <v>45</v>
      </c>
      <c r="N4192" t="s">
        <v>22</v>
      </c>
      <c r="O4192" t="str">
        <f t="shared" si="130"/>
        <v xml:space="preserve">Tier 3-Supermarket </v>
      </c>
      <c r="P4192" s="1">
        <f t="shared" si="131"/>
        <v>3.2824534778441327E-5</v>
      </c>
    </row>
    <row r="4193" spans="1:16" x14ac:dyDescent="0.3">
      <c r="A4193" t="s">
        <v>353</v>
      </c>
      <c r="B4193">
        <v>15.15</v>
      </c>
      <c r="C4193" t="s">
        <v>15</v>
      </c>
      <c r="D4193">
        <v>2.7900000000000001E-2</v>
      </c>
      <c r="E4193" t="s">
        <v>42</v>
      </c>
      <c r="F4193">
        <v>151.17099999999999</v>
      </c>
      <c r="G4193" t="s">
        <v>51</v>
      </c>
      <c r="H4193">
        <v>2007</v>
      </c>
      <c r="J4193" t="s">
        <v>49</v>
      </c>
      <c r="K4193" t="s">
        <v>20</v>
      </c>
      <c r="L4193">
        <v>2558.9555</v>
      </c>
      <c r="M4193" t="s">
        <v>21</v>
      </c>
      <c r="N4193" t="s">
        <v>22</v>
      </c>
      <c r="O4193" t="str">
        <f t="shared" si="130"/>
        <v xml:space="preserve">Tier 2-Supermarket </v>
      </c>
      <c r="P4193" s="1">
        <f t="shared" si="131"/>
        <v>5.3466445556514988E-5</v>
      </c>
    </row>
    <row r="4194" spans="1:16" x14ac:dyDescent="0.3">
      <c r="A4194" t="s">
        <v>395</v>
      </c>
      <c r="B4194">
        <v>15.15</v>
      </c>
      <c r="C4194" t="s">
        <v>24</v>
      </c>
      <c r="D4194">
        <v>1.23E-2</v>
      </c>
      <c r="E4194" t="s">
        <v>44</v>
      </c>
      <c r="F4194">
        <v>131.428</v>
      </c>
      <c r="G4194" t="s">
        <v>54</v>
      </c>
      <c r="H4194">
        <v>1997</v>
      </c>
      <c r="I4194" t="s">
        <v>55</v>
      </c>
      <c r="J4194" t="s">
        <v>19</v>
      </c>
      <c r="K4194" t="s">
        <v>20</v>
      </c>
      <c r="L4194">
        <v>2355.127</v>
      </c>
      <c r="M4194" t="s">
        <v>45</v>
      </c>
      <c r="N4194" t="s">
        <v>22</v>
      </c>
      <c r="O4194" t="str">
        <f t="shared" si="130"/>
        <v xml:space="preserve">Tier 1-Supermarket </v>
      </c>
      <c r="P4194" s="1">
        <f t="shared" si="131"/>
        <v>4.9207682401737146E-5</v>
      </c>
    </row>
    <row r="4195" spans="1:16" x14ac:dyDescent="0.3">
      <c r="A4195" t="s">
        <v>353</v>
      </c>
      <c r="B4195">
        <v>15.15</v>
      </c>
      <c r="C4195" t="s">
        <v>15</v>
      </c>
      <c r="D4195">
        <v>2.7900000000000001E-2</v>
      </c>
      <c r="E4195" t="s">
        <v>42</v>
      </c>
      <c r="F4195">
        <v>150.971</v>
      </c>
      <c r="G4195" t="s">
        <v>26</v>
      </c>
      <c r="H4195">
        <v>2009</v>
      </c>
      <c r="I4195" t="s">
        <v>18</v>
      </c>
      <c r="J4195" t="s">
        <v>27</v>
      </c>
      <c r="K4195" t="s">
        <v>28</v>
      </c>
      <c r="L4195">
        <v>1807.4956999999999</v>
      </c>
      <c r="M4195" t="s">
        <v>21</v>
      </c>
      <c r="N4195" t="s">
        <v>22</v>
      </c>
      <c r="O4195" t="str">
        <f t="shared" si="130"/>
        <v xml:space="preserve">Tier 3-Supermarket </v>
      </c>
      <c r="P4195" s="1">
        <f t="shared" si="131"/>
        <v>3.7765553343028023E-5</v>
      </c>
    </row>
    <row r="4196" spans="1:16" x14ac:dyDescent="0.3">
      <c r="A4196" t="s">
        <v>719</v>
      </c>
      <c r="B4196">
        <v>15.15</v>
      </c>
      <c r="C4196" t="s">
        <v>24</v>
      </c>
      <c r="D4196">
        <v>6.6199999999999995E-2</v>
      </c>
      <c r="E4196" t="s">
        <v>47</v>
      </c>
      <c r="F4196">
        <v>146.07599999999999</v>
      </c>
      <c r="G4196" t="s">
        <v>54</v>
      </c>
      <c r="H4196">
        <v>1997</v>
      </c>
      <c r="I4196" t="s">
        <v>55</v>
      </c>
      <c r="J4196" t="s">
        <v>19</v>
      </c>
      <c r="K4196" t="s">
        <v>20</v>
      </c>
      <c r="L4196">
        <v>2684.5054</v>
      </c>
      <c r="M4196" t="s">
        <v>45</v>
      </c>
      <c r="N4196" t="s">
        <v>22</v>
      </c>
      <c r="O4196" t="str">
        <f t="shared" si="130"/>
        <v xml:space="preserve">Tier 1-Supermarket </v>
      </c>
      <c r="P4196" s="1">
        <f t="shared" si="131"/>
        <v>5.6089666981418979E-5</v>
      </c>
    </row>
    <row r="4197" spans="1:16" x14ac:dyDescent="0.3">
      <c r="A4197" t="s">
        <v>395</v>
      </c>
      <c r="B4197">
        <v>15.15</v>
      </c>
      <c r="C4197" t="s">
        <v>24</v>
      </c>
      <c r="D4197">
        <v>2.0500000000000001E-2</v>
      </c>
      <c r="E4197" t="s">
        <v>44</v>
      </c>
      <c r="F4197">
        <v>131.52799999999999</v>
      </c>
      <c r="G4197" t="s">
        <v>34</v>
      </c>
      <c r="H4197">
        <v>1998</v>
      </c>
      <c r="J4197" t="s">
        <v>27</v>
      </c>
      <c r="K4197" t="s">
        <v>35</v>
      </c>
      <c r="L4197">
        <v>274.00279999999998</v>
      </c>
      <c r="M4197" t="s">
        <v>45</v>
      </c>
      <c r="N4197" t="s">
        <v>22</v>
      </c>
      <c r="O4197" t="str">
        <f t="shared" si="130"/>
        <v>Tier 3-Grocery Stor</v>
      </c>
      <c r="P4197" s="1">
        <f t="shared" si="131"/>
        <v>5.7249748143461906E-6</v>
      </c>
    </row>
    <row r="4198" spans="1:16" x14ac:dyDescent="0.3">
      <c r="A4198" t="s">
        <v>395</v>
      </c>
      <c r="B4198">
        <v>15.15</v>
      </c>
      <c r="C4198" t="s">
        <v>24</v>
      </c>
      <c r="D4198">
        <v>0</v>
      </c>
      <c r="E4198" t="s">
        <v>44</v>
      </c>
      <c r="F4198">
        <v>132.928</v>
      </c>
      <c r="G4198" t="s">
        <v>39</v>
      </c>
      <c r="H4198">
        <v>1987</v>
      </c>
      <c r="I4198" t="s">
        <v>40</v>
      </c>
      <c r="J4198" t="s">
        <v>27</v>
      </c>
      <c r="K4198" t="s">
        <v>20</v>
      </c>
      <c r="L4198">
        <v>2443.3031999999998</v>
      </c>
      <c r="M4198" t="s">
        <v>45</v>
      </c>
      <c r="N4198" t="s">
        <v>36</v>
      </c>
      <c r="O4198" t="str">
        <f t="shared" si="130"/>
        <v xml:space="preserve">Tier 3-Supermarket </v>
      </c>
      <c r="P4198" s="1">
        <f t="shared" si="131"/>
        <v>5.1050023152359954E-5</v>
      </c>
    </row>
    <row r="4199" spans="1:16" x14ac:dyDescent="0.3">
      <c r="A4199" t="s">
        <v>353</v>
      </c>
      <c r="B4199">
        <v>15.15</v>
      </c>
      <c r="C4199" t="s">
        <v>15</v>
      </c>
      <c r="D4199">
        <v>0</v>
      </c>
      <c r="E4199" t="s">
        <v>42</v>
      </c>
      <c r="F4199">
        <v>149.37100000000001</v>
      </c>
      <c r="G4199" t="s">
        <v>17</v>
      </c>
      <c r="H4199">
        <v>1999</v>
      </c>
      <c r="I4199" t="s">
        <v>18</v>
      </c>
      <c r="J4199" t="s">
        <v>19</v>
      </c>
      <c r="K4199" t="s">
        <v>20</v>
      </c>
      <c r="L4199">
        <v>2214.8200000000002</v>
      </c>
      <c r="M4199" t="s">
        <v>21</v>
      </c>
      <c r="N4199" t="s">
        <v>36</v>
      </c>
      <c r="O4199" t="str">
        <f t="shared" si="130"/>
        <v xml:space="preserve">Tier 1-Supermarket </v>
      </c>
      <c r="P4199" s="1">
        <f t="shared" si="131"/>
        <v>4.6276128266974762E-5</v>
      </c>
    </row>
    <row r="4200" spans="1:16" x14ac:dyDescent="0.3">
      <c r="A4200" t="s">
        <v>56</v>
      </c>
      <c r="B4200">
        <v>15.1</v>
      </c>
      <c r="C4200" t="s">
        <v>24</v>
      </c>
      <c r="D4200">
        <v>0.1</v>
      </c>
      <c r="E4200" t="s">
        <v>33</v>
      </c>
      <c r="F4200">
        <v>145.47900000000001</v>
      </c>
      <c r="G4200" t="s">
        <v>17</v>
      </c>
      <c r="H4200">
        <v>1999</v>
      </c>
      <c r="I4200" t="s">
        <v>18</v>
      </c>
      <c r="J4200" t="s">
        <v>19</v>
      </c>
      <c r="K4200" t="s">
        <v>20</v>
      </c>
      <c r="L4200">
        <v>1589.2646</v>
      </c>
      <c r="M4200" t="s">
        <v>21</v>
      </c>
      <c r="N4200" t="s">
        <v>57</v>
      </c>
      <c r="O4200" t="str">
        <f t="shared" si="130"/>
        <v xml:space="preserve">Tier 1-Supermarket </v>
      </c>
      <c r="P4200" s="1">
        <f t="shared" si="131"/>
        <v>3.3205864350043042E-5</v>
      </c>
    </row>
    <row r="4201" spans="1:16" x14ac:dyDescent="0.3">
      <c r="A4201" t="s">
        <v>100</v>
      </c>
      <c r="B4201">
        <v>15.1</v>
      </c>
      <c r="C4201" t="s">
        <v>15</v>
      </c>
      <c r="D4201">
        <v>0.17349999999999999</v>
      </c>
      <c r="E4201" t="s">
        <v>44</v>
      </c>
      <c r="F4201">
        <v>194.511</v>
      </c>
      <c r="G4201" t="s">
        <v>54</v>
      </c>
      <c r="H4201">
        <v>1997</v>
      </c>
      <c r="I4201" t="s">
        <v>55</v>
      </c>
      <c r="J4201" t="s">
        <v>19</v>
      </c>
      <c r="K4201" t="s">
        <v>20</v>
      </c>
      <c r="L4201">
        <v>4910.2749999999996</v>
      </c>
      <c r="M4201" t="s">
        <v>45</v>
      </c>
      <c r="N4201" t="s">
        <v>57</v>
      </c>
      <c r="O4201" t="str">
        <f t="shared" si="130"/>
        <v xml:space="preserve">Tier 1-Supermarket </v>
      </c>
      <c r="P4201" s="1">
        <f t="shared" si="131"/>
        <v>1.0259457460476222E-4</v>
      </c>
    </row>
    <row r="4202" spans="1:16" x14ac:dyDescent="0.3">
      <c r="A4202" t="s">
        <v>208</v>
      </c>
      <c r="B4202">
        <v>15.1</v>
      </c>
      <c r="C4202" t="s">
        <v>15</v>
      </c>
      <c r="D4202">
        <v>5.2299999999999999E-2</v>
      </c>
      <c r="E4202" t="s">
        <v>31</v>
      </c>
      <c r="F4202">
        <v>242.751</v>
      </c>
      <c r="G4202" t="s">
        <v>54</v>
      </c>
      <c r="H4202">
        <v>1997</v>
      </c>
      <c r="I4202" t="s">
        <v>55</v>
      </c>
      <c r="J4202" t="s">
        <v>19</v>
      </c>
      <c r="K4202" t="s">
        <v>20</v>
      </c>
      <c r="L4202">
        <v>4119.9704000000002</v>
      </c>
      <c r="M4202" t="s">
        <v>21</v>
      </c>
      <c r="N4202" t="s">
        <v>22</v>
      </c>
      <c r="O4202" t="str">
        <f t="shared" si="130"/>
        <v xml:space="preserve">Tier 1-Supermarket </v>
      </c>
      <c r="P4202" s="1">
        <f t="shared" si="131"/>
        <v>8.6082064766680497E-5</v>
      </c>
    </row>
    <row r="4203" spans="1:16" x14ac:dyDescent="0.3">
      <c r="A4203" t="s">
        <v>300</v>
      </c>
      <c r="B4203">
        <v>15.1</v>
      </c>
      <c r="C4203" t="s">
        <v>24</v>
      </c>
      <c r="D4203">
        <v>8.7599999999999997E-2</v>
      </c>
      <c r="E4203" t="s">
        <v>33</v>
      </c>
      <c r="F4203">
        <v>221.74600000000001</v>
      </c>
      <c r="G4203" t="s">
        <v>48</v>
      </c>
      <c r="H4203">
        <v>2002</v>
      </c>
      <c r="J4203" t="s">
        <v>49</v>
      </c>
      <c r="K4203" t="s">
        <v>20</v>
      </c>
      <c r="L4203">
        <v>6410.3224</v>
      </c>
      <c r="M4203" t="s">
        <v>21</v>
      </c>
      <c r="N4203" t="s">
        <v>22</v>
      </c>
      <c r="O4203" t="str">
        <f t="shared" si="130"/>
        <v xml:space="preserve">Tier 2-Supermarket </v>
      </c>
      <c r="P4203" s="1">
        <f t="shared" si="131"/>
        <v>1.3393634770096961E-4</v>
      </c>
    </row>
    <row r="4204" spans="1:16" x14ac:dyDescent="0.3">
      <c r="A4204" t="s">
        <v>487</v>
      </c>
      <c r="B4204">
        <v>15.1</v>
      </c>
      <c r="C4204" t="s">
        <v>24</v>
      </c>
      <c r="D4204">
        <v>0.1056</v>
      </c>
      <c r="E4204" t="s">
        <v>33</v>
      </c>
      <c r="F4204">
        <v>42.88</v>
      </c>
      <c r="G4204" t="s">
        <v>65</v>
      </c>
      <c r="H4204">
        <v>2004</v>
      </c>
      <c r="I4204" t="s">
        <v>55</v>
      </c>
      <c r="J4204" t="s">
        <v>49</v>
      </c>
      <c r="K4204" t="s">
        <v>20</v>
      </c>
      <c r="L4204">
        <v>949.43079999999998</v>
      </c>
      <c r="M4204" t="s">
        <v>21</v>
      </c>
      <c r="N4204" t="s">
        <v>57</v>
      </c>
      <c r="O4204" t="str">
        <f t="shared" si="130"/>
        <v xml:space="preserve">Tier 2-Supermarket </v>
      </c>
      <c r="P4204" s="1">
        <f t="shared" si="131"/>
        <v>1.9837269611714024E-5</v>
      </c>
    </row>
    <row r="4205" spans="1:16" x14ac:dyDescent="0.3">
      <c r="A4205" t="s">
        <v>586</v>
      </c>
      <c r="B4205">
        <v>15.1</v>
      </c>
      <c r="C4205" t="s">
        <v>15</v>
      </c>
      <c r="D4205">
        <v>2.5999999999999999E-2</v>
      </c>
      <c r="E4205" t="s">
        <v>47</v>
      </c>
      <c r="F4205">
        <v>147.208</v>
      </c>
      <c r="G4205" t="s">
        <v>48</v>
      </c>
      <c r="H4205">
        <v>2002</v>
      </c>
      <c r="J4205" t="s">
        <v>49</v>
      </c>
      <c r="K4205" t="s">
        <v>20</v>
      </c>
      <c r="L4205">
        <v>1773.6912</v>
      </c>
      <c r="M4205" t="s">
        <v>45</v>
      </c>
      <c r="N4205" t="s">
        <v>22</v>
      </c>
      <c r="O4205" t="str">
        <f t="shared" si="130"/>
        <v xml:space="preserve">Tier 2-Supermarket </v>
      </c>
      <c r="P4205" s="1">
        <f t="shared" si="131"/>
        <v>3.7059247016554115E-5</v>
      </c>
    </row>
    <row r="4206" spans="1:16" x14ac:dyDescent="0.3">
      <c r="A4206" t="s">
        <v>586</v>
      </c>
      <c r="B4206">
        <v>15.1</v>
      </c>
      <c r="C4206" t="s">
        <v>15</v>
      </c>
      <c r="D4206">
        <v>2.5999999999999999E-2</v>
      </c>
      <c r="E4206" t="s">
        <v>47</v>
      </c>
      <c r="F4206">
        <v>147.40799999999999</v>
      </c>
      <c r="G4206" t="s">
        <v>54</v>
      </c>
      <c r="H4206">
        <v>1997</v>
      </c>
      <c r="I4206" t="s">
        <v>55</v>
      </c>
      <c r="J4206" t="s">
        <v>19</v>
      </c>
      <c r="K4206" t="s">
        <v>20</v>
      </c>
      <c r="L4206">
        <v>2808.3444</v>
      </c>
      <c r="M4206" t="s">
        <v>45</v>
      </c>
      <c r="N4206" t="s">
        <v>22</v>
      </c>
      <c r="O4206" t="str">
        <f t="shared" si="130"/>
        <v xml:space="preserve">Tier 1-Supermarket </v>
      </c>
      <c r="P4206" s="1">
        <f t="shared" si="131"/>
        <v>5.8677141109544013E-5</v>
      </c>
    </row>
    <row r="4207" spans="1:16" x14ac:dyDescent="0.3">
      <c r="A4207" t="s">
        <v>649</v>
      </c>
      <c r="B4207">
        <v>15.1</v>
      </c>
      <c r="C4207" t="s">
        <v>24</v>
      </c>
      <c r="D4207">
        <v>9.6600000000000005E-2</v>
      </c>
      <c r="E4207" t="s">
        <v>31</v>
      </c>
      <c r="F4207">
        <v>131.994</v>
      </c>
      <c r="G4207" t="s">
        <v>51</v>
      </c>
      <c r="H4207">
        <v>2007</v>
      </c>
      <c r="J4207" t="s">
        <v>49</v>
      </c>
      <c r="K4207" t="s">
        <v>20</v>
      </c>
      <c r="L4207">
        <v>3047.3665999999998</v>
      </c>
      <c r="M4207" t="s">
        <v>21</v>
      </c>
      <c r="N4207" t="s">
        <v>22</v>
      </c>
      <c r="O4207" t="str">
        <f t="shared" si="130"/>
        <v xml:space="preserve">Tier 2-Supermarket </v>
      </c>
      <c r="P4207" s="1">
        <f t="shared" si="131"/>
        <v>6.3671236334372436E-5</v>
      </c>
    </row>
    <row r="4208" spans="1:16" x14ac:dyDescent="0.3">
      <c r="A4208" t="s">
        <v>933</v>
      </c>
      <c r="B4208">
        <v>15.1</v>
      </c>
      <c r="C4208" t="s">
        <v>24</v>
      </c>
      <c r="D4208">
        <v>6.7400000000000002E-2</v>
      </c>
      <c r="E4208" t="s">
        <v>44</v>
      </c>
      <c r="F4208">
        <v>257.33</v>
      </c>
      <c r="G4208" t="s">
        <v>26</v>
      </c>
      <c r="H4208">
        <v>2009</v>
      </c>
      <c r="I4208" t="s">
        <v>18</v>
      </c>
      <c r="J4208" t="s">
        <v>27</v>
      </c>
      <c r="K4208" t="s">
        <v>28</v>
      </c>
      <c r="L4208">
        <v>3874.9560000000001</v>
      </c>
      <c r="M4208" t="s">
        <v>45</v>
      </c>
      <c r="N4208" t="s">
        <v>22</v>
      </c>
      <c r="O4208" t="str">
        <f t="shared" si="130"/>
        <v xml:space="preserve">Tier 3-Supermarket </v>
      </c>
      <c r="P4208" s="1">
        <f t="shared" si="131"/>
        <v>8.0962769383012366E-5</v>
      </c>
    </row>
    <row r="4209" spans="1:16" x14ac:dyDescent="0.3">
      <c r="A4209" t="s">
        <v>586</v>
      </c>
      <c r="B4209">
        <v>15.1</v>
      </c>
      <c r="C4209" t="s">
        <v>15</v>
      </c>
      <c r="D4209">
        <v>2.5999999999999999E-2</v>
      </c>
      <c r="E4209" t="s">
        <v>47</v>
      </c>
      <c r="F4209">
        <v>146.608</v>
      </c>
      <c r="G4209" t="s">
        <v>65</v>
      </c>
      <c r="H4209">
        <v>2004</v>
      </c>
      <c r="I4209" t="s">
        <v>55</v>
      </c>
      <c r="J4209" t="s">
        <v>49</v>
      </c>
      <c r="K4209" t="s">
        <v>20</v>
      </c>
      <c r="L4209">
        <v>2364.9216000000001</v>
      </c>
      <c r="M4209" t="s">
        <v>45</v>
      </c>
      <c r="N4209" t="s">
        <v>22</v>
      </c>
      <c r="O4209" t="str">
        <f t="shared" si="130"/>
        <v xml:space="preserve">Tier 2-Supermarket </v>
      </c>
      <c r="P4209" s="1">
        <f t="shared" si="131"/>
        <v>4.9412329355405484E-5</v>
      </c>
    </row>
    <row r="4210" spans="1:16" x14ac:dyDescent="0.3">
      <c r="A4210" t="s">
        <v>586</v>
      </c>
      <c r="B4210">
        <v>15.1</v>
      </c>
      <c r="C4210" t="s">
        <v>15</v>
      </c>
      <c r="D4210">
        <v>2.6100000000000002E-2</v>
      </c>
      <c r="E4210" t="s">
        <v>47</v>
      </c>
      <c r="F4210">
        <v>149.00800000000001</v>
      </c>
      <c r="G4210" t="s">
        <v>51</v>
      </c>
      <c r="H4210">
        <v>2007</v>
      </c>
      <c r="J4210" t="s">
        <v>49</v>
      </c>
      <c r="K4210" t="s">
        <v>20</v>
      </c>
      <c r="L4210">
        <v>4138.6127999999999</v>
      </c>
      <c r="M4210" t="s">
        <v>45</v>
      </c>
      <c r="N4210" t="s">
        <v>22</v>
      </c>
      <c r="O4210" t="str">
        <f t="shared" si="130"/>
        <v xml:space="preserve">Tier 2-Supermarket </v>
      </c>
      <c r="P4210" s="1">
        <f t="shared" si="131"/>
        <v>8.6471576371959592E-5</v>
      </c>
    </row>
    <row r="4211" spans="1:16" x14ac:dyDescent="0.3">
      <c r="A4211" t="s">
        <v>56</v>
      </c>
      <c r="B4211">
        <v>15.1</v>
      </c>
      <c r="C4211" t="s">
        <v>24</v>
      </c>
      <c r="D4211">
        <v>9.98E-2</v>
      </c>
      <c r="E4211" t="s">
        <v>33</v>
      </c>
      <c r="F4211">
        <v>143.37899999999999</v>
      </c>
      <c r="G4211" t="s">
        <v>65</v>
      </c>
      <c r="H4211">
        <v>2004</v>
      </c>
      <c r="I4211" t="s">
        <v>55</v>
      </c>
      <c r="J4211" t="s">
        <v>49</v>
      </c>
      <c r="K4211" t="s">
        <v>20</v>
      </c>
      <c r="L4211">
        <v>1733.7431999999999</v>
      </c>
      <c r="M4211" t="s">
        <v>21</v>
      </c>
      <c r="N4211" t="s">
        <v>22</v>
      </c>
      <c r="O4211" t="str">
        <f t="shared" si="130"/>
        <v xml:space="preserve">Tier 2-Supermarket </v>
      </c>
      <c r="P4211" s="1">
        <f t="shared" si="131"/>
        <v>3.6224579290956042E-5</v>
      </c>
    </row>
    <row r="4212" spans="1:16" x14ac:dyDescent="0.3">
      <c r="A4212" t="s">
        <v>1075</v>
      </c>
      <c r="B4212">
        <v>15.1</v>
      </c>
      <c r="C4212" t="s">
        <v>15</v>
      </c>
      <c r="D4212">
        <v>5.9400000000000001E-2</v>
      </c>
      <c r="E4212" t="s">
        <v>38</v>
      </c>
      <c r="F4212">
        <v>237.92500000000001</v>
      </c>
      <c r="G4212" t="s">
        <v>17</v>
      </c>
      <c r="H4212">
        <v>1999</v>
      </c>
      <c r="I4212" t="s">
        <v>18</v>
      </c>
      <c r="J4212" t="s">
        <v>19</v>
      </c>
      <c r="K4212" t="s">
        <v>20</v>
      </c>
      <c r="L4212">
        <v>2133.2231999999999</v>
      </c>
      <c r="M4212" t="s">
        <v>38</v>
      </c>
      <c r="N4212" t="s">
        <v>22</v>
      </c>
      <c r="O4212" t="str">
        <f t="shared" si="130"/>
        <v xml:space="preserve">Tier 1-Supermarket </v>
      </c>
      <c r="P4212" s="1">
        <f t="shared" si="131"/>
        <v>4.45712565469367E-5</v>
      </c>
    </row>
    <row r="4213" spans="1:16" x14ac:dyDescent="0.3">
      <c r="A4213" t="s">
        <v>1107</v>
      </c>
      <c r="B4213">
        <v>15.1</v>
      </c>
      <c r="C4213" t="s">
        <v>15</v>
      </c>
      <c r="D4213">
        <v>7.6499999999999999E-2</v>
      </c>
      <c r="E4213" t="s">
        <v>42</v>
      </c>
      <c r="F4213">
        <v>91.582999999999998</v>
      </c>
      <c r="G4213" t="s">
        <v>51</v>
      </c>
      <c r="H4213">
        <v>2007</v>
      </c>
      <c r="J4213" t="s">
        <v>49</v>
      </c>
      <c r="K4213" t="s">
        <v>20</v>
      </c>
      <c r="L4213">
        <v>539.298</v>
      </c>
      <c r="M4213" t="s">
        <v>21</v>
      </c>
      <c r="N4213" t="s">
        <v>22</v>
      </c>
      <c r="O4213" t="str">
        <f t="shared" si="130"/>
        <v xml:space="preserve">Tier 2-Supermarket </v>
      </c>
      <c r="P4213" s="1">
        <f t="shared" si="131"/>
        <v>1.1268014295573886E-5</v>
      </c>
    </row>
    <row r="4214" spans="1:16" x14ac:dyDescent="0.3">
      <c r="A4214" t="s">
        <v>1223</v>
      </c>
      <c r="B4214">
        <v>15.1</v>
      </c>
      <c r="C4214" t="s">
        <v>24</v>
      </c>
      <c r="D4214">
        <v>0.02</v>
      </c>
      <c r="E4214" t="s">
        <v>47</v>
      </c>
      <c r="F4214">
        <v>130.53100000000001</v>
      </c>
      <c r="G4214" t="s">
        <v>17</v>
      </c>
      <c r="H4214">
        <v>1999</v>
      </c>
      <c r="I4214" t="s">
        <v>18</v>
      </c>
      <c r="J4214" t="s">
        <v>19</v>
      </c>
      <c r="K4214" t="s">
        <v>20</v>
      </c>
      <c r="L4214">
        <v>908.81700000000001</v>
      </c>
      <c r="M4214" t="s">
        <v>45</v>
      </c>
      <c r="N4214" t="s">
        <v>22</v>
      </c>
      <c r="O4214" t="str">
        <f t="shared" si="130"/>
        <v xml:space="preserve">Tier 1-Supermarket </v>
      </c>
      <c r="P4214" s="1">
        <f t="shared" si="131"/>
        <v>1.8988690757355993E-5</v>
      </c>
    </row>
    <row r="4215" spans="1:16" x14ac:dyDescent="0.3">
      <c r="A4215" t="s">
        <v>300</v>
      </c>
      <c r="B4215">
        <v>15.1</v>
      </c>
      <c r="C4215" t="s">
        <v>24</v>
      </c>
      <c r="D4215">
        <v>8.7400000000000005E-2</v>
      </c>
      <c r="E4215" t="s">
        <v>33</v>
      </c>
      <c r="F4215">
        <v>221.846</v>
      </c>
      <c r="G4215" t="s">
        <v>54</v>
      </c>
      <c r="H4215">
        <v>1997</v>
      </c>
      <c r="I4215" t="s">
        <v>55</v>
      </c>
      <c r="J4215" t="s">
        <v>19</v>
      </c>
      <c r="K4215" t="s">
        <v>20</v>
      </c>
      <c r="L4215">
        <v>663.13679999999999</v>
      </c>
      <c r="M4215" t="s">
        <v>21</v>
      </c>
      <c r="N4215" t="s">
        <v>22</v>
      </c>
      <c r="O4215" t="str">
        <f t="shared" si="130"/>
        <v xml:space="preserve">Tier 1-Supermarket </v>
      </c>
      <c r="P4215" s="1">
        <f t="shared" si="131"/>
        <v>1.3855484244927889E-5</v>
      </c>
    </row>
    <row r="4216" spans="1:16" x14ac:dyDescent="0.3">
      <c r="A4216" t="s">
        <v>649</v>
      </c>
      <c r="B4216">
        <v>15.1</v>
      </c>
      <c r="C4216" t="s">
        <v>24</v>
      </c>
      <c r="D4216">
        <v>9.6199999999999994E-2</v>
      </c>
      <c r="E4216" t="s">
        <v>31</v>
      </c>
      <c r="F4216">
        <v>134.494</v>
      </c>
      <c r="G4216" t="s">
        <v>17</v>
      </c>
      <c r="H4216">
        <v>1999</v>
      </c>
      <c r="I4216" t="s">
        <v>18</v>
      </c>
      <c r="J4216" t="s">
        <v>19</v>
      </c>
      <c r="K4216" t="s">
        <v>20</v>
      </c>
      <c r="L4216">
        <v>2119.9072000000001</v>
      </c>
      <c r="M4216" t="s">
        <v>21</v>
      </c>
      <c r="N4216" t="s">
        <v>22</v>
      </c>
      <c r="O4216" t="str">
        <f t="shared" si="130"/>
        <v xml:space="preserve">Tier 1-Supermarket </v>
      </c>
      <c r="P4216" s="1">
        <f t="shared" si="131"/>
        <v>4.4293033971737347E-5</v>
      </c>
    </row>
    <row r="4217" spans="1:16" x14ac:dyDescent="0.3">
      <c r="A4217" t="s">
        <v>1248</v>
      </c>
      <c r="B4217">
        <v>15.1</v>
      </c>
      <c r="C4217" t="s">
        <v>15</v>
      </c>
      <c r="D4217">
        <v>5.5800000000000002E-2</v>
      </c>
      <c r="E4217" t="s">
        <v>38</v>
      </c>
      <c r="F4217">
        <v>139.85</v>
      </c>
      <c r="G4217" t="s">
        <v>54</v>
      </c>
      <c r="H4217">
        <v>1997</v>
      </c>
      <c r="I4217" t="s">
        <v>55</v>
      </c>
      <c r="J4217" t="s">
        <v>19</v>
      </c>
      <c r="K4217" t="s">
        <v>20</v>
      </c>
      <c r="L4217">
        <v>1411.4960000000001</v>
      </c>
      <c r="M4217" t="s">
        <v>38</v>
      </c>
      <c r="N4217" t="s">
        <v>22</v>
      </c>
      <c r="O4217" t="str">
        <f t="shared" si="130"/>
        <v xml:space="preserve">Tier 1-Supermarket </v>
      </c>
      <c r="P4217" s="1">
        <f t="shared" si="131"/>
        <v>2.9491592971131655E-5</v>
      </c>
    </row>
    <row r="4218" spans="1:16" x14ac:dyDescent="0.3">
      <c r="A4218" t="s">
        <v>1107</v>
      </c>
      <c r="B4218">
        <v>15.1</v>
      </c>
      <c r="C4218" t="s">
        <v>15</v>
      </c>
      <c r="D4218">
        <v>7.6399999999999996E-2</v>
      </c>
      <c r="E4218" t="s">
        <v>42</v>
      </c>
      <c r="F4218">
        <v>88.483000000000004</v>
      </c>
      <c r="G4218" t="s">
        <v>26</v>
      </c>
      <c r="H4218">
        <v>2009</v>
      </c>
      <c r="I4218" t="s">
        <v>18</v>
      </c>
      <c r="J4218" t="s">
        <v>27</v>
      </c>
      <c r="K4218" t="s">
        <v>28</v>
      </c>
      <c r="L4218">
        <v>988.71299999999997</v>
      </c>
      <c r="M4218" t="s">
        <v>21</v>
      </c>
      <c r="N4218" t="s">
        <v>22</v>
      </c>
      <c r="O4218" t="str">
        <f t="shared" si="130"/>
        <v xml:space="preserve">Tier 3-Supermarket </v>
      </c>
      <c r="P4218" s="1">
        <f t="shared" si="131"/>
        <v>2.0658026208552124E-5</v>
      </c>
    </row>
    <row r="4219" spans="1:16" x14ac:dyDescent="0.3">
      <c r="A4219" t="s">
        <v>1309</v>
      </c>
      <c r="B4219">
        <v>15.1</v>
      </c>
      <c r="C4219" t="s">
        <v>15</v>
      </c>
      <c r="D4219">
        <v>5.5500000000000001E-2</v>
      </c>
      <c r="E4219" t="s">
        <v>33</v>
      </c>
      <c r="F4219">
        <v>217.31700000000001</v>
      </c>
      <c r="G4219" t="s">
        <v>51</v>
      </c>
      <c r="H4219">
        <v>2007</v>
      </c>
      <c r="J4219" t="s">
        <v>49</v>
      </c>
      <c r="K4219" t="s">
        <v>20</v>
      </c>
      <c r="L4219">
        <v>1306.2996000000001</v>
      </c>
      <c r="M4219" t="s">
        <v>21</v>
      </c>
      <c r="N4219" t="s">
        <v>22</v>
      </c>
      <c r="O4219" t="str">
        <f t="shared" si="130"/>
        <v xml:space="preserve">Tier 2-Supermarket </v>
      </c>
      <c r="P4219" s="1">
        <f t="shared" si="131"/>
        <v>2.7293634627056748E-5</v>
      </c>
    </row>
    <row r="4220" spans="1:16" x14ac:dyDescent="0.3">
      <c r="A4220" t="s">
        <v>208</v>
      </c>
      <c r="B4220">
        <v>15.1</v>
      </c>
      <c r="C4220" t="s">
        <v>15</v>
      </c>
      <c r="D4220">
        <v>5.2299999999999999E-2</v>
      </c>
      <c r="E4220" t="s">
        <v>31</v>
      </c>
      <c r="F4220">
        <v>243.15100000000001</v>
      </c>
      <c r="G4220" t="s">
        <v>65</v>
      </c>
      <c r="H4220">
        <v>2004</v>
      </c>
      <c r="I4220" t="s">
        <v>55</v>
      </c>
      <c r="J4220" t="s">
        <v>49</v>
      </c>
      <c r="K4220" t="s">
        <v>20</v>
      </c>
      <c r="L4220">
        <v>4604.6728000000003</v>
      </c>
      <c r="M4220" t="s">
        <v>21</v>
      </c>
      <c r="N4220" t="s">
        <v>22</v>
      </c>
      <c r="O4220" t="str">
        <f t="shared" si="130"/>
        <v xml:space="preserve">Tier 2-Supermarket </v>
      </c>
      <c r="P4220" s="1">
        <f t="shared" si="131"/>
        <v>9.6209366503937035E-5</v>
      </c>
    </row>
    <row r="4221" spans="1:16" x14ac:dyDescent="0.3">
      <c r="A4221" t="s">
        <v>649</v>
      </c>
      <c r="B4221">
        <v>15.1</v>
      </c>
      <c r="C4221" t="s">
        <v>24</v>
      </c>
      <c r="D4221">
        <v>0.16089999999999999</v>
      </c>
      <c r="E4221" t="s">
        <v>31</v>
      </c>
      <c r="F4221">
        <v>131.39400000000001</v>
      </c>
      <c r="G4221" t="s">
        <v>34</v>
      </c>
      <c r="H4221">
        <v>1998</v>
      </c>
      <c r="J4221" t="s">
        <v>27</v>
      </c>
      <c r="K4221" t="s">
        <v>35</v>
      </c>
      <c r="L4221">
        <v>397.48259999999999</v>
      </c>
      <c r="M4221" t="s">
        <v>21</v>
      </c>
      <c r="N4221" t="s">
        <v>57</v>
      </c>
      <c r="O4221" t="str">
        <f t="shared" si="130"/>
        <v>Tier 3-Grocery Stor</v>
      </c>
      <c r="P4221" s="1">
        <f t="shared" si="131"/>
        <v>8.3049438697007534E-6</v>
      </c>
    </row>
    <row r="4222" spans="1:16" x14ac:dyDescent="0.3">
      <c r="A4222" t="s">
        <v>300</v>
      </c>
      <c r="B4222">
        <v>15.1</v>
      </c>
      <c r="C4222" t="s">
        <v>24</v>
      </c>
      <c r="D4222">
        <v>8.7800000000000003E-2</v>
      </c>
      <c r="E4222" t="s">
        <v>33</v>
      </c>
      <c r="F4222">
        <v>221.54599999999999</v>
      </c>
      <c r="G4222" t="s">
        <v>26</v>
      </c>
      <c r="H4222">
        <v>2009</v>
      </c>
      <c r="I4222" t="s">
        <v>18</v>
      </c>
      <c r="J4222" t="s">
        <v>27</v>
      </c>
      <c r="K4222" t="s">
        <v>28</v>
      </c>
      <c r="L4222">
        <v>2873.5927999999999</v>
      </c>
      <c r="M4222" t="s">
        <v>21</v>
      </c>
      <c r="N4222" t="s">
        <v>22</v>
      </c>
      <c r="O4222" t="str">
        <f t="shared" si="130"/>
        <v xml:space="preserve">Tier 3-Supermarket </v>
      </c>
      <c r="P4222" s="1">
        <f t="shared" si="131"/>
        <v>6.0040431728020847E-5</v>
      </c>
    </row>
    <row r="4223" spans="1:16" x14ac:dyDescent="0.3">
      <c r="A4223" t="s">
        <v>933</v>
      </c>
      <c r="B4223">
        <v>15.1</v>
      </c>
      <c r="C4223" t="s">
        <v>24</v>
      </c>
      <c r="D4223">
        <v>6.7100000000000007E-2</v>
      </c>
      <c r="E4223" t="s">
        <v>44</v>
      </c>
      <c r="F4223">
        <v>257.93</v>
      </c>
      <c r="G4223" t="s">
        <v>65</v>
      </c>
      <c r="H4223">
        <v>2004</v>
      </c>
      <c r="I4223" t="s">
        <v>55</v>
      </c>
      <c r="J4223" t="s">
        <v>49</v>
      </c>
      <c r="K4223" t="s">
        <v>20</v>
      </c>
      <c r="L4223">
        <v>6458.26</v>
      </c>
      <c r="M4223" t="s">
        <v>45</v>
      </c>
      <c r="N4223" t="s">
        <v>22</v>
      </c>
      <c r="O4223" t="str">
        <f t="shared" si="130"/>
        <v xml:space="preserve">Tier 2-Supermarket </v>
      </c>
      <c r="P4223" s="1">
        <f t="shared" si="131"/>
        <v>1.3493794897168727E-4</v>
      </c>
    </row>
    <row r="4224" spans="1:16" x14ac:dyDescent="0.3">
      <c r="A4224" t="s">
        <v>1223</v>
      </c>
      <c r="B4224">
        <v>15.1</v>
      </c>
      <c r="C4224" t="s">
        <v>24</v>
      </c>
      <c r="D4224">
        <v>0.02</v>
      </c>
      <c r="E4224" t="s">
        <v>47</v>
      </c>
      <c r="F4224">
        <v>128.83099999999999</v>
      </c>
      <c r="G4224" t="s">
        <v>26</v>
      </c>
      <c r="H4224">
        <v>2009</v>
      </c>
      <c r="I4224" t="s">
        <v>18</v>
      </c>
      <c r="J4224" t="s">
        <v>27</v>
      </c>
      <c r="K4224" t="s">
        <v>28</v>
      </c>
      <c r="L4224">
        <v>1817.634</v>
      </c>
      <c r="M4224" t="s">
        <v>45</v>
      </c>
      <c r="N4224" t="s">
        <v>22</v>
      </c>
      <c r="O4224" t="str">
        <f t="shared" si="130"/>
        <v xml:space="preserve">Tier 3-Supermarket </v>
      </c>
      <c r="P4224" s="1">
        <f t="shared" si="131"/>
        <v>3.7977381514711986E-5</v>
      </c>
    </row>
    <row r="4225" spans="1:16" x14ac:dyDescent="0.3">
      <c r="A4225" t="s">
        <v>1107</v>
      </c>
      <c r="B4225">
        <v>15.1</v>
      </c>
      <c r="C4225" t="s">
        <v>15</v>
      </c>
      <c r="D4225">
        <v>0.1273</v>
      </c>
      <c r="E4225" t="s">
        <v>42</v>
      </c>
      <c r="F4225">
        <v>88.283000000000001</v>
      </c>
      <c r="G4225" t="s">
        <v>34</v>
      </c>
      <c r="H4225">
        <v>1998</v>
      </c>
      <c r="J4225" t="s">
        <v>27</v>
      </c>
      <c r="K4225" t="s">
        <v>35</v>
      </c>
      <c r="L4225">
        <v>89.882999999999996</v>
      </c>
      <c r="M4225" t="s">
        <v>21</v>
      </c>
      <c r="N4225" t="s">
        <v>57</v>
      </c>
      <c r="O4225" t="str">
        <f t="shared" si="130"/>
        <v>Tier 3-Grocery Stor</v>
      </c>
      <c r="P4225" s="1">
        <f t="shared" si="131"/>
        <v>1.8780023825956476E-6</v>
      </c>
    </row>
    <row r="4226" spans="1:16" x14ac:dyDescent="0.3">
      <c r="A4226" t="s">
        <v>1075</v>
      </c>
      <c r="B4226">
        <v>15.1</v>
      </c>
      <c r="C4226" t="s">
        <v>15</v>
      </c>
      <c r="D4226">
        <v>5.9299999999999999E-2</v>
      </c>
      <c r="E4226" t="s">
        <v>38</v>
      </c>
      <c r="F4226">
        <v>238.125</v>
      </c>
      <c r="G4226" t="s">
        <v>65</v>
      </c>
      <c r="H4226">
        <v>2004</v>
      </c>
      <c r="I4226" t="s">
        <v>55</v>
      </c>
      <c r="J4226" t="s">
        <v>49</v>
      </c>
      <c r="K4226" t="s">
        <v>20</v>
      </c>
      <c r="L4226">
        <v>4266.4463999999998</v>
      </c>
      <c r="M4226" t="s">
        <v>38</v>
      </c>
      <c r="N4226" t="s">
        <v>22</v>
      </c>
      <c r="O4226" t="str">
        <f t="shared" ref="O4226:O4289" si="132">_xlfn.CONCAT(J4226,"-", LEFT(K4226,12))</f>
        <v xml:space="preserve">Tier 2-Supermarket </v>
      </c>
      <c r="P4226" s="1">
        <f t="shared" ref="P4226:P4289" si="133">L4226/SUM(L:L)</f>
        <v>8.91425130938734E-5</v>
      </c>
    </row>
    <row r="4227" spans="1:16" x14ac:dyDescent="0.3">
      <c r="A4227" t="s">
        <v>100</v>
      </c>
      <c r="B4227">
        <v>15.1</v>
      </c>
      <c r="C4227" t="s">
        <v>15</v>
      </c>
      <c r="D4227">
        <v>0</v>
      </c>
      <c r="E4227" t="s">
        <v>44</v>
      </c>
      <c r="F4227">
        <v>197.21100000000001</v>
      </c>
      <c r="G4227" t="s">
        <v>34</v>
      </c>
      <c r="H4227">
        <v>1998</v>
      </c>
      <c r="J4227" t="s">
        <v>27</v>
      </c>
      <c r="K4227" t="s">
        <v>35</v>
      </c>
      <c r="L4227">
        <v>196.411</v>
      </c>
      <c r="M4227" t="s">
        <v>45</v>
      </c>
      <c r="N4227" t="s">
        <v>36</v>
      </c>
      <c r="O4227" t="str">
        <f t="shared" si="132"/>
        <v>Tier 3-Grocery Stor</v>
      </c>
      <c r="P4227" s="1">
        <f t="shared" si="133"/>
        <v>4.1037829841904889E-6</v>
      </c>
    </row>
    <row r="4228" spans="1:16" x14ac:dyDescent="0.3">
      <c r="A4228" t="s">
        <v>1518</v>
      </c>
      <c r="B4228">
        <v>15.1</v>
      </c>
      <c r="C4228" t="s">
        <v>24</v>
      </c>
      <c r="D4228">
        <v>0.15720000000000001</v>
      </c>
      <c r="E4228" t="s">
        <v>33</v>
      </c>
      <c r="F4228">
        <v>62.219000000000001</v>
      </c>
      <c r="G4228" t="s">
        <v>34</v>
      </c>
      <c r="H4228">
        <v>1998</v>
      </c>
      <c r="J4228" t="s">
        <v>27</v>
      </c>
      <c r="K4228" t="s">
        <v>35</v>
      </c>
      <c r="L4228">
        <v>185.75819999999999</v>
      </c>
      <c r="M4228" t="s">
        <v>21</v>
      </c>
      <c r="N4228" t="s">
        <v>57</v>
      </c>
      <c r="O4228" t="str">
        <f t="shared" si="132"/>
        <v>Tier 3-Grocery Stor</v>
      </c>
      <c r="P4228" s="1">
        <f t="shared" si="133"/>
        <v>3.8812049240310047E-6</v>
      </c>
    </row>
    <row r="4229" spans="1:16" x14ac:dyDescent="0.3">
      <c r="A4229" t="s">
        <v>1539</v>
      </c>
      <c r="B4229">
        <v>15.1</v>
      </c>
      <c r="C4229" t="s">
        <v>15</v>
      </c>
      <c r="D4229">
        <v>9.5699999999999993E-2</v>
      </c>
      <c r="E4229" t="s">
        <v>42</v>
      </c>
      <c r="F4229">
        <v>159.76</v>
      </c>
      <c r="G4229" t="s">
        <v>51</v>
      </c>
      <c r="H4229">
        <v>2007</v>
      </c>
      <c r="J4229" t="s">
        <v>49</v>
      </c>
      <c r="K4229" t="s">
        <v>20</v>
      </c>
      <c r="L4229">
        <v>2693.8267999999998</v>
      </c>
      <c r="M4229" t="s">
        <v>21</v>
      </c>
      <c r="N4229" t="s">
        <v>22</v>
      </c>
      <c r="O4229" t="str">
        <f t="shared" si="132"/>
        <v xml:space="preserve">Tier 2-Supermarket </v>
      </c>
      <c r="P4229" s="1">
        <f t="shared" si="133"/>
        <v>5.6284426962829551E-5</v>
      </c>
    </row>
    <row r="4230" spans="1:16" x14ac:dyDescent="0.3">
      <c r="A4230" t="s">
        <v>649</v>
      </c>
      <c r="B4230">
        <v>15.1</v>
      </c>
      <c r="C4230" t="s">
        <v>24</v>
      </c>
      <c r="D4230">
        <v>9.6500000000000002E-2</v>
      </c>
      <c r="E4230" t="s">
        <v>31</v>
      </c>
      <c r="F4230">
        <v>134.494</v>
      </c>
      <c r="G4230" t="s">
        <v>26</v>
      </c>
      <c r="H4230">
        <v>2009</v>
      </c>
      <c r="I4230" t="s">
        <v>18</v>
      </c>
      <c r="J4230" t="s">
        <v>27</v>
      </c>
      <c r="K4230" t="s">
        <v>28</v>
      </c>
      <c r="L4230">
        <v>1854.9187999999999</v>
      </c>
      <c r="M4230" t="s">
        <v>21</v>
      </c>
      <c r="N4230" t="s">
        <v>22</v>
      </c>
      <c r="O4230" t="str">
        <f t="shared" si="132"/>
        <v xml:space="preserve">Tier 3-Supermarket </v>
      </c>
      <c r="P4230" s="1">
        <f t="shared" si="133"/>
        <v>3.8756404725270177E-5</v>
      </c>
    </row>
    <row r="4231" spans="1:16" x14ac:dyDescent="0.3">
      <c r="A4231" t="s">
        <v>487</v>
      </c>
      <c r="B4231">
        <v>15.1</v>
      </c>
      <c r="C4231" t="s">
        <v>24</v>
      </c>
      <c r="D4231">
        <v>0.1061</v>
      </c>
      <c r="E4231" t="s">
        <v>33</v>
      </c>
      <c r="F4231">
        <v>43.28</v>
      </c>
      <c r="G4231" t="s">
        <v>26</v>
      </c>
      <c r="H4231">
        <v>2009</v>
      </c>
      <c r="I4231" t="s">
        <v>18</v>
      </c>
      <c r="J4231" t="s">
        <v>27</v>
      </c>
      <c r="K4231" t="s">
        <v>28</v>
      </c>
      <c r="L4231">
        <v>123.83880000000001</v>
      </c>
      <c r="M4231" t="s">
        <v>21</v>
      </c>
      <c r="N4231" t="s">
        <v>57</v>
      </c>
      <c r="O4231" t="str">
        <f t="shared" si="132"/>
        <v xml:space="preserve">Tier 3-Supermarket </v>
      </c>
      <c r="P4231" s="1">
        <f t="shared" si="133"/>
        <v>2.5874699493540034E-6</v>
      </c>
    </row>
    <row r="4232" spans="1:16" x14ac:dyDescent="0.3">
      <c r="A4232" t="s">
        <v>56</v>
      </c>
      <c r="B4232">
        <v>15.1</v>
      </c>
      <c r="C4232" t="s">
        <v>24</v>
      </c>
      <c r="D4232">
        <v>0.1003</v>
      </c>
      <c r="E4232" t="s">
        <v>33</v>
      </c>
      <c r="F4232">
        <v>142.57900000000001</v>
      </c>
      <c r="G4232" t="s">
        <v>26</v>
      </c>
      <c r="H4232">
        <v>2009</v>
      </c>
      <c r="I4232" t="s">
        <v>18</v>
      </c>
      <c r="J4232" t="s">
        <v>27</v>
      </c>
      <c r="K4232" t="s">
        <v>28</v>
      </c>
      <c r="L4232">
        <v>3323.0077999999999</v>
      </c>
      <c r="M4232" t="s">
        <v>21</v>
      </c>
      <c r="N4232" t="s">
        <v>57</v>
      </c>
      <c r="O4232" t="str">
        <f t="shared" si="132"/>
        <v xml:space="preserve">Tier 3-Supermarket </v>
      </c>
      <c r="P4232" s="1">
        <f t="shared" si="133"/>
        <v>6.9430443640999091E-5</v>
      </c>
    </row>
    <row r="4233" spans="1:16" x14ac:dyDescent="0.3">
      <c r="A4233" t="s">
        <v>1309</v>
      </c>
      <c r="B4233">
        <v>15.1</v>
      </c>
      <c r="C4233" t="s">
        <v>15</v>
      </c>
      <c r="D4233">
        <v>0</v>
      </c>
      <c r="E4233" t="s">
        <v>33</v>
      </c>
      <c r="F4233">
        <v>216.417</v>
      </c>
      <c r="G4233" t="s">
        <v>48</v>
      </c>
      <c r="H4233">
        <v>2002</v>
      </c>
      <c r="J4233" t="s">
        <v>49</v>
      </c>
      <c r="K4233" t="s">
        <v>20</v>
      </c>
      <c r="L4233">
        <v>2830.3157999999999</v>
      </c>
      <c r="M4233" t="s">
        <v>21</v>
      </c>
      <c r="N4233" t="s">
        <v>36</v>
      </c>
      <c r="O4233" t="str">
        <f t="shared" si="132"/>
        <v xml:space="preserve">Tier 2-Supermarket </v>
      </c>
      <c r="P4233" s="1">
        <f t="shared" si="133"/>
        <v>5.9136208358622942E-5</v>
      </c>
    </row>
    <row r="4234" spans="1:16" x14ac:dyDescent="0.3">
      <c r="A4234" t="s">
        <v>487</v>
      </c>
      <c r="B4234">
        <v>15.1</v>
      </c>
      <c r="C4234" t="s">
        <v>24</v>
      </c>
      <c r="D4234">
        <v>0.10589999999999999</v>
      </c>
      <c r="E4234" t="s">
        <v>33</v>
      </c>
      <c r="F4234">
        <v>42.08</v>
      </c>
      <c r="G4234" t="s">
        <v>48</v>
      </c>
      <c r="H4234">
        <v>2002</v>
      </c>
      <c r="J4234" t="s">
        <v>49</v>
      </c>
      <c r="K4234" t="s">
        <v>20</v>
      </c>
      <c r="L4234">
        <v>454.07560000000001</v>
      </c>
      <c r="M4234" t="s">
        <v>21</v>
      </c>
      <c r="N4234" t="s">
        <v>57</v>
      </c>
      <c r="O4234" t="str">
        <f t="shared" si="132"/>
        <v xml:space="preserve">Tier 2-Supermarket </v>
      </c>
      <c r="P4234" s="1">
        <f t="shared" si="133"/>
        <v>9.4873898142980121E-6</v>
      </c>
    </row>
    <row r="4235" spans="1:16" x14ac:dyDescent="0.3">
      <c r="A4235" t="s">
        <v>933</v>
      </c>
      <c r="B4235">
        <v>15.1</v>
      </c>
      <c r="C4235" t="s">
        <v>24</v>
      </c>
      <c r="D4235">
        <v>6.7199999999999996E-2</v>
      </c>
      <c r="E4235" t="s">
        <v>44</v>
      </c>
      <c r="F4235">
        <v>260.23</v>
      </c>
      <c r="G4235" t="s">
        <v>48</v>
      </c>
      <c r="H4235">
        <v>2002</v>
      </c>
      <c r="J4235" t="s">
        <v>49</v>
      </c>
      <c r="K4235" t="s">
        <v>20</v>
      </c>
      <c r="L4235">
        <v>4908.2776000000003</v>
      </c>
      <c r="M4235" t="s">
        <v>45</v>
      </c>
      <c r="N4235" t="s">
        <v>22</v>
      </c>
      <c r="O4235" t="str">
        <f t="shared" si="132"/>
        <v xml:space="preserve">Tier 2-Supermarket </v>
      </c>
      <c r="P4235" s="1">
        <f t="shared" si="133"/>
        <v>1.0255284121848234E-4</v>
      </c>
    </row>
    <row r="4236" spans="1:16" x14ac:dyDescent="0.3">
      <c r="A4236" t="s">
        <v>56</v>
      </c>
      <c r="B4236">
        <v>15.1</v>
      </c>
      <c r="C4236" t="s">
        <v>24</v>
      </c>
      <c r="D4236">
        <v>0.1004</v>
      </c>
      <c r="E4236" t="s">
        <v>33</v>
      </c>
      <c r="F4236">
        <v>144.779</v>
      </c>
      <c r="G4236" t="s">
        <v>51</v>
      </c>
      <c r="H4236">
        <v>2007</v>
      </c>
      <c r="J4236" t="s">
        <v>49</v>
      </c>
      <c r="K4236" t="s">
        <v>20</v>
      </c>
      <c r="L4236">
        <v>2600.6147999999998</v>
      </c>
      <c r="M4236" t="s">
        <v>21</v>
      </c>
      <c r="N4236" t="s">
        <v>57</v>
      </c>
      <c r="O4236" t="str">
        <f t="shared" si="132"/>
        <v xml:space="preserve">Tier 2-Supermarket </v>
      </c>
      <c r="P4236" s="1">
        <f t="shared" si="133"/>
        <v>5.4336868936434067E-5</v>
      </c>
    </row>
    <row r="4237" spans="1:16" x14ac:dyDescent="0.3">
      <c r="A4237" t="s">
        <v>300</v>
      </c>
      <c r="B4237">
        <v>15.1</v>
      </c>
      <c r="C4237" t="s">
        <v>24</v>
      </c>
      <c r="D4237">
        <v>8.7499999999999994E-2</v>
      </c>
      <c r="E4237" t="s">
        <v>33</v>
      </c>
      <c r="F4237">
        <v>219.846</v>
      </c>
      <c r="G4237" t="s">
        <v>17</v>
      </c>
      <c r="H4237">
        <v>1999</v>
      </c>
      <c r="I4237" t="s">
        <v>18</v>
      </c>
      <c r="J4237" t="s">
        <v>19</v>
      </c>
      <c r="K4237" t="s">
        <v>20</v>
      </c>
      <c r="L4237">
        <v>6189.2767999999996</v>
      </c>
      <c r="M4237" t="s">
        <v>21</v>
      </c>
      <c r="N4237" t="s">
        <v>22</v>
      </c>
      <c r="O4237" t="str">
        <f t="shared" si="132"/>
        <v xml:space="preserve">Tier 1-Supermarket </v>
      </c>
      <c r="P4237" s="1">
        <f t="shared" si="133"/>
        <v>1.2931785295266029E-4</v>
      </c>
    </row>
    <row r="4238" spans="1:16" x14ac:dyDescent="0.3">
      <c r="A4238" t="s">
        <v>933</v>
      </c>
      <c r="B4238">
        <v>15.1</v>
      </c>
      <c r="C4238" t="s">
        <v>24</v>
      </c>
      <c r="D4238">
        <v>6.7000000000000004E-2</v>
      </c>
      <c r="E4238" t="s">
        <v>44</v>
      </c>
      <c r="F4238">
        <v>260.33</v>
      </c>
      <c r="G4238" t="s">
        <v>39</v>
      </c>
      <c r="H4238">
        <v>1987</v>
      </c>
      <c r="I4238" t="s">
        <v>40</v>
      </c>
      <c r="J4238" t="s">
        <v>27</v>
      </c>
      <c r="K4238" t="s">
        <v>20</v>
      </c>
      <c r="L4238">
        <v>5424.9384</v>
      </c>
      <c r="M4238" t="s">
        <v>45</v>
      </c>
      <c r="N4238" t="s">
        <v>22</v>
      </c>
      <c r="O4238" t="str">
        <f t="shared" si="132"/>
        <v xml:space="preserve">Tier 3-Supermarket </v>
      </c>
      <c r="P4238" s="1">
        <f t="shared" si="133"/>
        <v>1.1334787713621731E-4</v>
      </c>
    </row>
    <row r="4239" spans="1:16" x14ac:dyDescent="0.3">
      <c r="A4239" t="s">
        <v>1309</v>
      </c>
      <c r="B4239">
        <v>15.1</v>
      </c>
      <c r="C4239" t="s">
        <v>72</v>
      </c>
      <c r="D4239">
        <v>5.5199999999999999E-2</v>
      </c>
      <c r="E4239" t="s">
        <v>33</v>
      </c>
      <c r="F4239">
        <v>219.417</v>
      </c>
      <c r="G4239" t="s">
        <v>54</v>
      </c>
      <c r="H4239">
        <v>1997</v>
      </c>
      <c r="I4239" t="s">
        <v>55</v>
      </c>
      <c r="J4239" t="s">
        <v>19</v>
      </c>
      <c r="K4239" t="s">
        <v>20</v>
      </c>
      <c r="L4239">
        <v>6096.0648000000001</v>
      </c>
      <c r="M4239" t="s">
        <v>21</v>
      </c>
      <c r="N4239" t="s">
        <v>22</v>
      </c>
      <c r="O4239" t="str">
        <f t="shared" si="132"/>
        <v xml:space="preserve">Tier 1-Supermarket </v>
      </c>
      <c r="P4239" s="1">
        <f t="shared" si="133"/>
        <v>1.273702949262648E-4</v>
      </c>
    </row>
    <row r="4240" spans="1:16" x14ac:dyDescent="0.3">
      <c r="A4240" t="s">
        <v>1107</v>
      </c>
      <c r="B4240">
        <v>15.1</v>
      </c>
      <c r="C4240" t="s">
        <v>15</v>
      </c>
      <c r="D4240">
        <v>7.6200000000000004E-2</v>
      </c>
      <c r="E4240" t="s">
        <v>42</v>
      </c>
      <c r="F4240">
        <v>90.483000000000004</v>
      </c>
      <c r="G4240" t="s">
        <v>48</v>
      </c>
      <c r="H4240">
        <v>2002</v>
      </c>
      <c r="J4240" t="s">
        <v>49</v>
      </c>
      <c r="K4240" t="s">
        <v>20</v>
      </c>
      <c r="L4240">
        <v>1617.894</v>
      </c>
      <c r="M4240" t="s">
        <v>21</v>
      </c>
      <c r="N4240" t="s">
        <v>22</v>
      </c>
      <c r="O4240" t="str">
        <f t="shared" si="132"/>
        <v xml:space="preserve">Tier 2-Supermarket </v>
      </c>
      <c r="P4240" s="1">
        <f t="shared" si="133"/>
        <v>3.3804042886721657E-5</v>
      </c>
    </row>
    <row r="4241" spans="1:16" x14ac:dyDescent="0.3">
      <c r="A4241" t="s">
        <v>1539</v>
      </c>
      <c r="B4241">
        <v>15.1</v>
      </c>
      <c r="C4241" t="s">
        <v>15</v>
      </c>
      <c r="D4241">
        <v>9.5100000000000004E-2</v>
      </c>
      <c r="E4241" t="s">
        <v>42</v>
      </c>
      <c r="F4241">
        <v>159.96</v>
      </c>
      <c r="G4241" t="s">
        <v>65</v>
      </c>
      <c r="H4241">
        <v>2004</v>
      </c>
      <c r="I4241" t="s">
        <v>55</v>
      </c>
      <c r="J4241" t="s">
        <v>49</v>
      </c>
      <c r="K4241" t="s">
        <v>20</v>
      </c>
      <c r="L4241">
        <v>2852.2872000000002</v>
      </c>
      <c r="M4241" t="s">
        <v>21</v>
      </c>
      <c r="N4241" t="s">
        <v>22</v>
      </c>
      <c r="O4241" t="str">
        <f t="shared" si="132"/>
        <v xml:space="preserve">Tier 2-Supermarket </v>
      </c>
      <c r="P4241" s="1">
        <f t="shared" si="133"/>
        <v>5.9595275607701891E-5</v>
      </c>
    </row>
    <row r="4242" spans="1:16" x14ac:dyDescent="0.3">
      <c r="A4242" t="s">
        <v>1539</v>
      </c>
      <c r="B4242">
        <v>15.1</v>
      </c>
      <c r="C4242" t="s">
        <v>15</v>
      </c>
      <c r="D4242">
        <v>9.5500000000000002E-2</v>
      </c>
      <c r="E4242" t="s">
        <v>42</v>
      </c>
      <c r="F4242">
        <v>157.36000000000001</v>
      </c>
      <c r="G4242" t="s">
        <v>26</v>
      </c>
      <c r="H4242">
        <v>2009</v>
      </c>
      <c r="I4242" t="s">
        <v>18</v>
      </c>
      <c r="J4242" t="s">
        <v>27</v>
      </c>
      <c r="K4242" t="s">
        <v>28</v>
      </c>
      <c r="L4242">
        <v>4436.8912</v>
      </c>
      <c r="M4242" t="s">
        <v>21</v>
      </c>
      <c r="N4242" t="s">
        <v>22</v>
      </c>
      <c r="O4242" t="str">
        <f t="shared" si="132"/>
        <v xml:space="preserve">Tier 3-Supermarket </v>
      </c>
      <c r="P4242" s="1">
        <f t="shared" si="133"/>
        <v>9.2703762056425148E-5</v>
      </c>
    </row>
    <row r="4243" spans="1:16" x14ac:dyDescent="0.3">
      <c r="A4243" t="s">
        <v>1075</v>
      </c>
      <c r="B4243">
        <v>15.1</v>
      </c>
      <c r="C4243" t="s">
        <v>15</v>
      </c>
      <c r="D4243">
        <v>5.9299999999999999E-2</v>
      </c>
      <c r="E4243" t="s">
        <v>38</v>
      </c>
      <c r="F4243">
        <v>238.92500000000001</v>
      </c>
      <c r="G4243" t="s">
        <v>39</v>
      </c>
      <c r="H4243">
        <v>1987</v>
      </c>
      <c r="I4243" t="s">
        <v>40</v>
      </c>
      <c r="J4243" t="s">
        <v>27</v>
      </c>
      <c r="K4243" t="s">
        <v>20</v>
      </c>
      <c r="L4243">
        <v>6636.6944000000003</v>
      </c>
      <c r="M4243" t="s">
        <v>38</v>
      </c>
      <c r="N4243" t="s">
        <v>22</v>
      </c>
      <c r="O4243" t="str">
        <f t="shared" si="132"/>
        <v xml:space="preserve">Tier 3-Supermarket </v>
      </c>
      <c r="P4243" s="1">
        <f t="shared" si="133"/>
        <v>1.3866613147935864E-4</v>
      </c>
    </row>
    <row r="4244" spans="1:16" x14ac:dyDescent="0.3">
      <c r="A4244" t="s">
        <v>1518</v>
      </c>
      <c r="B4244">
        <v>15.1</v>
      </c>
      <c r="C4244" t="s">
        <v>24</v>
      </c>
      <c r="D4244">
        <v>9.4E-2</v>
      </c>
      <c r="E4244" t="s">
        <v>33</v>
      </c>
      <c r="F4244">
        <v>62.319000000000003</v>
      </c>
      <c r="G4244" t="s">
        <v>17</v>
      </c>
      <c r="H4244">
        <v>1999</v>
      </c>
      <c r="I4244" t="s">
        <v>18</v>
      </c>
      <c r="J4244" t="s">
        <v>19</v>
      </c>
      <c r="K4244" t="s">
        <v>20</v>
      </c>
      <c r="L4244">
        <v>495.35520000000002</v>
      </c>
      <c r="M4244" t="s">
        <v>21</v>
      </c>
      <c r="N4244" t="s">
        <v>22</v>
      </c>
      <c r="O4244" t="str">
        <f t="shared" si="132"/>
        <v xml:space="preserve">Tier 1-Supermarket </v>
      </c>
      <c r="P4244" s="1">
        <f t="shared" si="133"/>
        <v>1.0349879797416014E-5</v>
      </c>
    </row>
    <row r="4245" spans="1:16" x14ac:dyDescent="0.3">
      <c r="A4245" t="s">
        <v>649</v>
      </c>
      <c r="B4245">
        <v>15.1</v>
      </c>
      <c r="C4245" t="s">
        <v>24</v>
      </c>
      <c r="D4245">
        <v>9.6299999999999997E-2</v>
      </c>
      <c r="E4245" t="s">
        <v>31</v>
      </c>
      <c r="F4245">
        <v>133.494</v>
      </c>
      <c r="G4245" t="s">
        <v>48</v>
      </c>
      <c r="H4245">
        <v>2002</v>
      </c>
      <c r="J4245" t="s">
        <v>49</v>
      </c>
      <c r="K4245" t="s">
        <v>20</v>
      </c>
      <c r="L4245">
        <v>1457.4362000000001</v>
      </c>
      <c r="M4245" t="s">
        <v>21</v>
      </c>
      <c r="N4245" t="s">
        <v>22</v>
      </c>
      <c r="O4245" t="str">
        <f t="shared" si="132"/>
        <v xml:space="preserve">Tier 2-Supermarket </v>
      </c>
      <c r="P4245" s="1">
        <f t="shared" si="133"/>
        <v>3.0451460855569429E-5</v>
      </c>
    </row>
    <row r="4246" spans="1:16" x14ac:dyDescent="0.3">
      <c r="A4246" t="s">
        <v>1539</v>
      </c>
      <c r="B4246">
        <v>15.1</v>
      </c>
      <c r="C4246" t="s">
        <v>15</v>
      </c>
      <c r="D4246">
        <v>9.5399999999999999E-2</v>
      </c>
      <c r="E4246" t="s">
        <v>42</v>
      </c>
      <c r="F4246">
        <v>158.66</v>
      </c>
      <c r="G4246" t="s">
        <v>48</v>
      </c>
      <c r="H4246">
        <v>2002</v>
      </c>
      <c r="J4246" t="s">
        <v>49</v>
      </c>
      <c r="K4246" t="s">
        <v>20</v>
      </c>
      <c r="L4246">
        <v>2535.3663999999999</v>
      </c>
      <c r="M4246" t="s">
        <v>21</v>
      </c>
      <c r="N4246" t="s">
        <v>22</v>
      </c>
      <c r="O4246" t="str">
        <f t="shared" si="132"/>
        <v xml:space="preserve">Tier 2-Supermarket </v>
      </c>
      <c r="P4246" s="1">
        <f t="shared" si="133"/>
        <v>5.2973578317957226E-5</v>
      </c>
    </row>
    <row r="4247" spans="1:16" x14ac:dyDescent="0.3">
      <c r="A4247" t="s">
        <v>56</v>
      </c>
      <c r="B4247">
        <v>15.1</v>
      </c>
      <c r="C4247" t="s">
        <v>24</v>
      </c>
      <c r="D4247">
        <v>0</v>
      </c>
      <c r="E4247" t="s">
        <v>33</v>
      </c>
      <c r="F4247">
        <v>146.279</v>
      </c>
      <c r="G4247" t="s">
        <v>34</v>
      </c>
      <c r="H4247">
        <v>1998</v>
      </c>
      <c r="J4247" t="s">
        <v>27</v>
      </c>
      <c r="K4247" t="s">
        <v>35</v>
      </c>
      <c r="L4247">
        <v>433.43579999999997</v>
      </c>
      <c r="M4247" t="s">
        <v>21</v>
      </c>
      <c r="N4247" t="s">
        <v>36</v>
      </c>
      <c r="O4247" t="str">
        <f t="shared" si="132"/>
        <v>Tier 3-Grocery Stor</v>
      </c>
      <c r="P4247" s="1">
        <f t="shared" si="133"/>
        <v>9.0561448227390106E-6</v>
      </c>
    </row>
    <row r="4248" spans="1:16" x14ac:dyDescent="0.3">
      <c r="A4248" t="s">
        <v>1248</v>
      </c>
      <c r="B4248">
        <v>15.1</v>
      </c>
      <c r="C4248" t="s">
        <v>15</v>
      </c>
      <c r="D4248">
        <v>5.62E-2</v>
      </c>
      <c r="E4248" t="s">
        <v>38</v>
      </c>
      <c r="F4248">
        <v>140.55000000000001</v>
      </c>
      <c r="G4248" t="s">
        <v>51</v>
      </c>
      <c r="H4248">
        <v>2007</v>
      </c>
      <c r="J4248" t="s">
        <v>49</v>
      </c>
      <c r="K4248" t="s">
        <v>20</v>
      </c>
      <c r="L4248">
        <v>2681.8424</v>
      </c>
      <c r="M4248" t="s">
        <v>38</v>
      </c>
      <c r="N4248" t="s">
        <v>22</v>
      </c>
      <c r="O4248" t="str">
        <f t="shared" si="132"/>
        <v xml:space="preserve">Tier 2-Supermarket </v>
      </c>
      <c r="P4248" s="1">
        <f t="shared" si="133"/>
        <v>5.6034026645150136E-5</v>
      </c>
    </row>
    <row r="4249" spans="1:16" x14ac:dyDescent="0.3">
      <c r="A4249" t="s">
        <v>1107</v>
      </c>
      <c r="B4249">
        <v>15.1</v>
      </c>
      <c r="C4249" t="s">
        <v>15</v>
      </c>
      <c r="D4249">
        <v>7.6200000000000004E-2</v>
      </c>
      <c r="E4249" t="s">
        <v>42</v>
      </c>
      <c r="F4249">
        <v>89.783000000000001</v>
      </c>
      <c r="G4249" t="s">
        <v>17</v>
      </c>
      <c r="H4249">
        <v>1999</v>
      </c>
      <c r="I4249" t="s">
        <v>18</v>
      </c>
      <c r="J4249" t="s">
        <v>19</v>
      </c>
      <c r="K4249" t="s">
        <v>20</v>
      </c>
      <c r="L4249">
        <v>2247.0749999999998</v>
      </c>
      <c r="M4249" t="s">
        <v>21</v>
      </c>
      <c r="N4249" t="s">
        <v>22</v>
      </c>
      <c r="O4249" t="str">
        <f t="shared" si="132"/>
        <v xml:space="preserve">Tier 1-Supermarket </v>
      </c>
      <c r="P4249" s="1">
        <f t="shared" si="133"/>
        <v>4.695005956489119E-5</v>
      </c>
    </row>
    <row r="4250" spans="1:16" x14ac:dyDescent="0.3">
      <c r="A4250" t="s">
        <v>56</v>
      </c>
      <c r="B4250">
        <v>15.1</v>
      </c>
      <c r="C4250" t="s">
        <v>24</v>
      </c>
      <c r="D4250">
        <v>0.10009999999999999</v>
      </c>
      <c r="E4250" t="s">
        <v>33</v>
      </c>
      <c r="F4250">
        <v>144.07900000000001</v>
      </c>
      <c r="G4250" t="s">
        <v>48</v>
      </c>
      <c r="H4250">
        <v>2002</v>
      </c>
      <c r="J4250" t="s">
        <v>49</v>
      </c>
      <c r="K4250" t="s">
        <v>20</v>
      </c>
      <c r="L4250">
        <v>2600.6147999999998</v>
      </c>
      <c r="M4250" t="s">
        <v>21</v>
      </c>
      <c r="N4250" t="s">
        <v>57</v>
      </c>
      <c r="O4250" t="str">
        <f t="shared" si="132"/>
        <v xml:space="preserve">Tier 2-Supermarket </v>
      </c>
      <c r="P4250" s="1">
        <f t="shared" si="133"/>
        <v>5.4336868936434067E-5</v>
      </c>
    </row>
    <row r="4251" spans="1:16" x14ac:dyDescent="0.3">
      <c r="A4251" t="s">
        <v>100</v>
      </c>
      <c r="B4251">
        <v>15.1</v>
      </c>
      <c r="C4251" t="s">
        <v>15</v>
      </c>
      <c r="D4251">
        <v>0.17380000000000001</v>
      </c>
      <c r="E4251" t="s">
        <v>44</v>
      </c>
      <c r="F4251">
        <v>196.511</v>
      </c>
      <c r="G4251" t="s">
        <v>48</v>
      </c>
      <c r="H4251">
        <v>2002</v>
      </c>
      <c r="J4251" t="s">
        <v>49</v>
      </c>
      <c r="K4251" t="s">
        <v>20</v>
      </c>
      <c r="L4251">
        <v>4713.8639999999996</v>
      </c>
      <c r="M4251" t="s">
        <v>45</v>
      </c>
      <c r="N4251" t="s">
        <v>57</v>
      </c>
      <c r="O4251" t="str">
        <f t="shared" si="132"/>
        <v xml:space="preserve">Tier 2-Supermarket </v>
      </c>
      <c r="P4251" s="1">
        <f t="shared" si="133"/>
        <v>9.8490791620571734E-5</v>
      </c>
    </row>
    <row r="4252" spans="1:16" x14ac:dyDescent="0.3">
      <c r="A4252" t="s">
        <v>933</v>
      </c>
      <c r="B4252">
        <v>15.1</v>
      </c>
      <c r="C4252" t="s">
        <v>24</v>
      </c>
      <c r="D4252">
        <v>6.7199999999999996E-2</v>
      </c>
      <c r="E4252" t="s">
        <v>44</v>
      </c>
      <c r="F4252">
        <v>258.83</v>
      </c>
      <c r="G4252" t="s">
        <v>17</v>
      </c>
      <c r="H4252">
        <v>1999</v>
      </c>
      <c r="I4252" t="s">
        <v>18</v>
      </c>
      <c r="J4252" t="s">
        <v>19</v>
      </c>
      <c r="K4252" t="s">
        <v>20</v>
      </c>
      <c r="L4252">
        <v>5424.9384</v>
      </c>
      <c r="M4252" t="s">
        <v>45</v>
      </c>
      <c r="N4252" t="s">
        <v>22</v>
      </c>
      <c r="O4252" t="str">
        <f t="shared" si="132"/>
        <v xml:space="preserve">Tier 1-Supermarket </v>
      </c>
      <c r="P4252" s="1">
        <f t="shared" si="133"/>
        <v>1.1334787713621731E-4</v>
      </c>
    </row>
    <row r="4253" spans="1:16" x14ac:dyDescent="0.3">
      <c r="A4253" t="s">
        <v>1309</v>
      </c>
      <c r="B4253">
        <v>15.1</v>
      </c>
      <c r="C4253" t="s">
        <v>15</v>
      </c>
      <c r="D4253">
        <v>5.5199999999999999E-2</v>
      </c>
      <c r="E4253" t="s">
        <v>33</v>
      </c>
      <c r="F4253">
        <v>216.11699999999999</v>
      </c>
      <c r="G4253" t="s">
        <v>65</v>
      </c>
      <c r="H4253">
        <v>2004</v>
      </c>
      <c r="I4253" t="s">
        <v>55</v>
      </c>
      <c r="J4253" t="s">
        <v>49</v>
      </c>
      <c r="K4253" t="s">
        <v>20</v>
      </c>
      <c r="L4253">
        <v>5007.4817999999996</v>
      </c>
      <c r="M4253" t="s">
        <v>21</v>
      </c>
      <c r="N4253" t="s">
        <v>22</v>
      </c>
      <c r="O4253" t="str">
        <f t="shared" si="132"/>
        <v xml:space="preserve">Tier 2-Supermarket </v>
      </c>
      <c r="P4253" s="1">
        <f t="shared" si="133"/>
        <v>1.0462559940371752E-4</v>
      </c>
    </row>
    <row r="4254" spans="1:16" x14ac:dyDescent="0.3">
      <c r="A4254" t="s">
        <v>208</v>
      </c>
      <c r="B4254">
        <v>15.1</v>
      </c>
      <c r="C4254" t="s">
        <v>15</v>
      </c>
      <c r="D4254">
        <v>8.7599999999999997E-2</v>
      </c>
      <c r="E4254" t="s">
        <v>31</v>
      </c>
      <c r="F4254">
        <v>242.251</v>
      </c>
      <c r="G4254" t="s">
        <v>34</v>
      </c>
      <c r="H4254">
        <v>1998</v>
      </c>
      <c r="J4254" t="s">
        <v>27</v>
      </c>
      <c r="K4254" t="s">
        <v>35</v>
      </c>
      <c r="L4254">
        <v>484.70240000000001</v>
      </c>
      <c r="M4254" t="s">
        <v>21</v>
      </c>
      <c r="N4254" t="s">
        <v>22</v>
      </c>
      <c r="O4254" t="str">
        <f t="shared" si="132"/>
        <v>Tier 3-Grocery Stor</v>
      </c>
      <c r="P4254" s="1">
        <f t="shared" si="133"/>
        <v>1.012730173725653E-5</v>
      </c>
    </row>
    <row r="4255" spans="1:16" x14ac:dyDescent="0.3">
      <c r="A4255" t="s">
        <v>1248</v>
      </c>
      <c r="B4255">
        <v>15.1</v>
      </c>
      <c r="C4255" t="s">
        <v>15</v>
      </c>
      <c r="D4255">
        <v>5.6099999999999997E-2</v>
      </c>
      <c r="E4255" t="s">
        <v>38</v>
      </c>
      <c r="F4255">
        <v>139.85</v>
      </c>
      <c r="G4255" t="s">
        <v>26</v>
      </c>
      <c r="H4255">
        <v>2009</v>
      </c>
      <c r="I4255" t="s">
        <v>18</v>
      </c>
      <c r="J4255" t="s">
        <v>27</v>
      </c>
      <c r="K4255" t="s">
        <v>28</v>
      </c>
      <c r="L4255">
        <v>1270.3463999999999</v>
      </c>
      <c r="M4255" t="s">
        <v>38</v>
      </c>
      <c r="N4255" t="s">
        <v>22</v>
      </c>
      <c r="O4255" t="str">
        <f t="shared" si="132"/>
        <v xml:space="preserve">Tier 3-Supermarket </v>
      </c>
      <c r="P4255" s="1">
        <f t="shared" si="133"/>
        <v>2.6542433674018484E-5</v>
      </c>
    </row>
    <row r="4256" spans="1:16" x14ac:dyDescent="0.3">
      <c r="A4256" t="s">
        <v>649</v>
      </c>
      <c r="B4256">
        <v>15.1</v>
      </c>
      <c r="C4256" t="s">
        <v>24</v>
      </c>
      <c r="D4256">
        <v>9.6000000000000002E-2</v>
      </c>
      <c r="E4256" t="s">
        <v>31</v>
      </c>
      <c r="F4256">
        <v>133.79400000000001</v>
      </c>
      <c r="G4256" t="s">
        <v>39</v>
      </c>
      <c r="H4256">
        <v>1987</v>
      </c>
      <c r="I4256" t="s">
        <v>40</v>
      </c>
      <c r="J4256" t="s">
        <v>27</v>
      </c>
      <c r="K4256" t="s">
        <v>20</v>
      </c>
      <c r="L4256">
        <v>2384.8955999999998</v>
      </c>
      <c r="M4256" t="s">
        <v>21</v>
      </c>
      <c r="N4256" t="s">
        <v>22</v>
      </c>
      <c r="O4256" t="str">
        <f t="shared" si="132"/>
        <v xml:space="preserve">Tier 3-Supermarket </v>
      </c>
      <c r="P4256" s="1">
        <f t="shared" si="133"/>
        <v>4.982966321820451E-5</v>
      </c>
    </row>
    <row r="4257" spans="1:16" x14ac:dyDescent="0.3">
      <c r="A4257" t="s">
        <v>1248</v>
      </c>
      <c r="B4257">
        <v>15.1</v>
      </c>
      <c r="C4257" t="s">
        <v>15</v>
      </c>
      <c r="D4257">
        <v>5.5800000000000002E-2</v>
      </c>
      <c r="E4257" t="s">
        <v>38</v>
      </c>
      <c r="F4257">
        <v>139.75</v>
      </c>
      <c r="G4257" t="s">
        <v>39</v>
      </c>
      <c r="H4257">
        <v>1987</v>
      </c>
      <c r="I4257" t="s">
        <v>40</v>
      </c>
      <c r="J4257" t="s">
        <v>27</v>
      </c>
      <c r="K4257" t="s">
        <v>20</v>
      </c>
      <c r="L4257">
        <v>3952.1887999999999</v>
      </c>
      <c r="M4257" t="s">
        <v>38</v>
      </c>
      <c r="N4257" t="s">
        <v>22</v>
      </c>
      <c r="O4257" t="str">
        <f t="shared" si="132"/>
        <v xml:space="preserve">Tier 3-Supermarket </v>
      </c>
      <c r="P4257" s="1">
        <f t="shared" si="133"/>
        <v>8.2576460319168623E-5</v>
      </c>
    </row>
    <row r="4258" spans="1:16" x14ac:dyDescent="0.3">
      <c r="A4258" t="s">
        <v>1223</v>
      </c>
      <c r="B4258">
        <v>15.1</v>
      </c>
      <c r="C4258" t="s">
        <v>24</v>
      </c>
      <c r="D4258">
        <v>1.9900000000000001E-2</v>
      </c>
      <c r="E4258" t="s">
        <v>47</v>
      </c>
      <c r="F4258">
        <v>131.53100000000001</v>
      </c>
      <c r="G4258" t="s">
        <v>65</v>
      </c>
      <c r="H4258">
        <v>2004</v>
      </c>
      <c r="I4258" t="s">
        <v>55</v>
      </c>
      <c r="J4258" t="s">
        <v>49</v>
      </c>
      <c r="K4258" t="s">
        <v>20</v>
      </c>
      <c r="L4258">
        <v>2856.2820000000002</v>
      </c>
      <c r="M4258" t="s">
        <v>45</v>
      </c>
      <c r="N4258" t="s">
        <v>22</v>
      </c>
      <c r="O4258" t="str">
        <f t="shared" si="132"/>
        <v xml:space="preserve">Tier 2-Supermarket </v>
      </c>
      <c r="P4258" s="1">
        <f t="shared" si="133"/>
        <v>5.9678742380261696E-5</v>
      </c>
    </row>
    <row r="4259" spans="1:16" x14ac:dyDescent="0.3">
      <c r="A4259" t="s">
        <v>208</v>
      </c>
      <c r="B4259">
        <v>15.1</v>
      </c>
      <c r="C4259" t="s">
        <v>15</v>
      </c>
      <c r="D4259">
        <v>5.2299999999999999E-2</v>
      </c>
      <c r="E4259" t="s">
        <v>31</v>
      </c>
      <c r="F4259">
        <v>242.95099999999999</v>
      </c>
      <c r="G4259" t="s">
        <v>39</v>
      </c>
      <c r="H4259">
        <v>1987</v>
      </c>
      <c r="I4259" t="s">
        <v>40</v>
      </c>
      <c r="J4259" t="s">
        <v>27</v>
      </c>
      <c r="K4259" t="s">
        <v>20</v>
      </c>
      <c r="L4259">
        <v>4847.0240000000003</v>
      </c>
      <c r="M4259" t="s">
        <v>21</v>
      </c>
      <c r="N4259" t="s">
        <v>22</v>
      </c>
      <c r="O4259" t="str">
        <f t="shared" si="132"/>
        <v xml:space="preserve">Tier 3-Supermarket </v>
      </c>
      <c r="P4259" s="1">
        <f t="shared" si="133"/>
        <v>1.012730173725653E-4</v>
      </c>
    </row>
    <row r="4260" spans="1:16" x14ac:dyDescent="0.3">
      <c r="A4260" t="s">
        <v>487</v>
      </c>
      <c r="B4260">
        <v>15.1</v>
      </c>
      <c r="C4260" t="s">
        <v>24</v>
      </c>
      <c r="D4260">
        <v>0.1057</v>
      </c>
      <c r="E4260" t="s">
        <v>33</v>
      </c>
      <c r="F4260">
        <v>41.68</v>
      </c>
      <c r="G4260" t="s">
        <v>54</v>
      </c>
      <c r="H4260">
        <v>1997</v>
      </c>
      <c r="I4260" t="s">
        <v>55</v>
      </c>
      <c r="J4260" t="s">
        <v>19</v>
      </c>
      <c r="K4260" t="s">
        <v>20</v>
      </c>
      <c r="L4260">
        <v>495.35520000000002</v>
      </c>
      <c r="M4260" t="s">
        <v>21</v>
      </c>
      <c r="N4260" t="s">
        <v>57</v>
      </c>
      <c r="O4260" t="str">
        <f t="shared" si="132"/>
        <v xml:space="preserve">Tier 1-Supermarket </v>
      </c>
      <c r="P4260" s="1">
        <f t="shared" si="133"/>
        <v>1.0349879797416014E-5</v>
      </c>
    </row>
    <row r="4261" spans="1:16" x14ac:dyDescent="0.3">
      <c r="A4261" t="s">
        <v>1518</v>
      </c>
      <c r="B4261">
        <v>15.1</v>
      </c>
      <c r="C4261" t="s">
        <v>24</v>
      </c>
      <c r="D4261">
        <v>0</v>
      </c>
      <c r="E4261" t="s">
        <v>33</v>
      </c>
      <c r="F4261">
        <v>63.719000000000001</v>
      </c>
      <c r="G4261" t="s">
        <v>26</v>
      </c>
      <c r="H4261">
        <v>2009</v>
      </c>
      <c r="I4261" t="s">
        <v>18</v>
      </c>
      <c r="J4261" t="s">
        <v>27</v>
      </c>
      <c r="K4261" t="s">
        <v>28</v>
      </c>
      <c r="L4261">
        <v>1362.2267999999999</v>
      </c>
      <c r="M4261" t="s">
        <v>21</v>
      </c>
      <c r="N4261" t="s">
        <v>36</v>
      </c>
      <c r="O4261" t="str">
        <f t="shared" si="132"/>
        <v xml:space="preserve">Tier 3-Supermarket </v>
      </c>
      <c r="P4261" s="1">
        <f t="shared" si="133"/>
        <v>2.8462169442894035E-5</v>
      </c>
    </row>
    <row r="4262" spans="1:16" x14ac:dyDescent="0.3">
      <c r="A4262" t="s">
        <v>1248</v>
      </c>
      <c r="B4262">
        <v>15.1</v>
      </c>
      <c r="C4262" t="s">
        <v>15</v>
      </c>
      <c r="D4262">
        <v>5.5800000000000002E-2</v>
      </c>
      <c r="E4262" t="s">
        <v>38</v>
      </c>
      <c r="F4262">
        <v>140.25</v>
      </c>
      <c r="G4262" t="s">
        <v>65</v>
      </c>
      <c r="H4262">
        <v>2004</v>
      </c>
      <c r="I4262" t="s">
        <v>55</v>
      </c>
      <c r="J4262" t="s">
        <v>49</v>
      </c>
      <c r="K4262" t="s">
        <v>20</v>
      </c>
      <c r="L4262">
        <v>2681.8424</v>
      </c>
      <c r="M4262" t="s">
        <v>38</v>
      </c>
      <c r="N4262" t="s">
        <v>22</v>
      </c>
      <c r="O4262" t="str">
        <f t="shared" si="132"/>
        <v xml:space="preserve">Tier 2-Supermarket </v>
      </c>
      <c r="P4262" s="1">
        <f t="shared" si="133"/>
        <v>5.6034026645150136E-5</v>
      </c>
    </row>
    <row r="4263" spans="1:16" x14ac:dyDescent="0.3">
      <c r="A4263" t="s">
        <v>1223</v>
      </c>
      <c r="B4263">
        <v>15.1</v>
      </c>
      <c r="C4263" t="s">
        <v>24</v>
      </c>
      <c r="D4263">
        <v>1.9900000000000001E-2</v>
      </c>
      <c r="E4263" t="s">
        <v>47</v>
      </c>
      <c r="F4263">
        <v>129.43100000000001</v>
      </c>
      <c r="G4263" t="s">
        <v>39</v>
      </c>
      <c r="H4263">
        <v>1987</v>
      </c>
      <c r="I4263" t="s">
        <v>40</v>
      </c>
      <c r="J4263" t="s">
        <v>27</v>
      </c>
      <c r="K4263" t="s">
        <v>20</v>
      </c>
      <c r="L4263">
        <v>3505.4369999999999</v>
      </c>
      <c r="M4263" t="s">
        <v>45</v>
      </c>
      <c r="N4263" t="s">
        <v>22</v>
      </c>
      <c r="O4263" t="str">
        <f t="shared" si="132"/>
        <v xml:space="preserve">Tier 3-Supermarket </v>
      </c>
      <c r="P4263" s="1">
        <f t="shared" si="133"/>
        <v>7.3242092921230255E-5</v>
      </c>
    </row>
    <row r="4264" spans="1:16" x14ac:dyDescent="0.3">
      <c r="A4264" t="s">
        <v>487</v>
      </c>
      <c r="B4264">
        <v>15.1</v>
      </c>
      <c r="C4264" t="s">
        <v>24</v>
      </c>
      <c r="D4264">
        <v>0.10580000000000001</v>
      </c>
      <c r="E4264" t="s">
        <v>33</v>
      </c>
      <c r="F4264">
        <v>41.68</v>
      </c>
      <c r="G4264" t="s">
        <v>17</v>
      </c>
      <c r="H4264">
        <v>1999</v>
      </c>
      <c r="I4264" t="s">
        <v>18</v>
      </c>
      <c r="J4264" t="s">
        <v>19</v>
      </c>
      <c r="K4264" t="s">
        <v>20</v>
      </c>
      <c r="L4264">
        <v>784.31240000000003</v>
      </c>
      <c r="M4264" t="s">
        <v>21</v>
      </c>
      <c r="N4264" t="s">
        <v>57</v>
      </c>
      <c r="O4264" t="str">
        <f t="shared" si="132"/>
        <v xml:space="preserve">Tier 1-Supermarket </v>
      </c>
      <c r="P4264" s="1">
        <f t="shared" si="133"/>
        <v>1.6387309679242022E-5</v>
      </c>
    </row>
    <row r="4265" spans="1:16" x14ac:dyDescent="0.3">
      <c r="A4265" t="s">
        <v>1539</v>
      </c>
      <c r="B4265">
        <v>15.1</v>
      </c>
      <c r="C4265" t="s">
        <v>15</v>
      </c>
      <c r="D4265">
        <v>9.5200000000000007E-2</v>
      </c>
      <c r="E4265" t="s">
        <v>42</v>
      </c>
      <c r="F4265">
        <v>159.26</v>
      </c>
      <c r="G4265" t="s">
        <v>54</v>
      </c>
      <c r="H4265">
        <v>1997</v>
      </c>
      <c r="I4265" t="s">
        <v>55</v>
      </c>
      <c r="J4265" t="s">
        <v>19</v>
      </c>
      <c r="K4265" t="s">
        <v>20</v>
      </c>
      <c r="L4265">
        <v>2852.2872000000002</v>
      </c>
      <c r="M4265" t="s">
        <v>21</v>
      </c>
      <c r="N4265" t="s">
        <v>22</v>
      </c>
      <c r="O4265" t="str">
        <f t="shared" si="132"/>
        <v xml:space="preserve">Tier 1-Supermarket </v>
      </c>
      <c r="P4265" s="1">
        <f t="shared" si="133"/>
        <v>5.9595275607701891E-5</v>
      </c>
    </row>
    <row r="4266" spans="1:16" x14ac:dyDescent="0.3">
      <c r="A4266" t="s">
        <v>100</v>
      </c>
      <c r="B4266">
        <v>15.1</v>
      </c>
      <c r="C4266" t="s">
        <v>15</v>
      </c>
      <c r="D4266">
        <v>0</v>
      </c>
      <c r="E4266" t="s">
        <v>44</v>
      </c>
      <c r="F4266">
        <v>195.21100000000001</v>
      </c>
      <c r="G4266" t="s">
        <v>39</v>
      </c>
      <c r="H4266">
        <v>1987</v>
      </c>
      <c r="I4266" t="s">
        <v>40</v>
      </c>
      <c r="J4266" t="s">
        <v>27</v>
      </c>
      <c r="K4266" t="s">
        <v>20</v>
      </c>
      <c r="L4266">
        <v>3142.576</v>
      </c>
      <c r="M4266" t="s">
        <v>45</v>
      </c>
      <c r="N4266" t="s">
        <v>36</v>
      </c>
      <c r="O4266" t="str">
        <f t="shared" si="132"/>
        <v xml:space="preserve">Tier 3-Supermarket </v>
      </c>
      <c r="P4266" s="1">
        <f t="shared" si="133"/>
        <v>6.5660527747047823E-5</v>
      </c>
    </row>
    <row r="4267" spans="1:16" x14ac:dyDescent="0.3">
      <c r="A4267" t="s">
        <v>208</v>
      </c>
      <c r="B4267">
        <v>15.1</v>
      </c>
      <c r="C4267" t="s">
        <v>72</v>
      </c>
      <c r="D4267">
        <v>0</v>
      </c>
      <c r="E4267" t="s">
        <v>31</v>
      </c>
      <c r="F4267">
        <v>244.251</v>
      </c>
      <c r="G4267" t="s">
        <v>48</v>
      </c>
      <c r="H4267">
        <v>2002</v>
      </c>
      <c r="J4267" t="s">
        <v>49</v>
      </c>
      <c r="K4267" t="s">
        <v>20</v>
      </c>
      <c r="L4267">
        <v>3635.268</v>
      </c>
      <c r="M4267" t="s">
        <v>21</v>
      </c>
      <c r="N4267" t="s">
        <v>36</v>
      </c>
      <c r="O4267" t="str">
        <f t="shared" si="132"/>
        <v xml:space="preserve">Tier 2-Supermarket </v>
      </c>
      <c r="P4267" s="1">
        <f t="shared" si="133"/>
        <v>7.5954763029423972E-5</v>
      </c>
    </row>
    <row r="4268" spans="1:16" x14ac:dyDescent="0.3">
      <c r="A4268" t="s">
        <v>1248</v>
      </c>
      <c r="B4268">
        <v>15.1</v>
      </c>
      <c r="C4268" t="s">
        <v>15</v>
      </c>
      <c r="D4268">
        <v>5.5899999999999998E-2</v>
      </c>
      <c r="E4268" t="s">
        <v>38</v>
      </c>
      <c r="F4268">
        <v>141.44999999999999</v>
      </c>
      <c r="G4268" t="s">
        <v>17</v>
      </c>
      <c r="H4268">
        <v>1999</v>
      </c>
      <c r="I4268" t="s">
        <v>18</v>
      </c>
      <c r="J4268" t="s">
        <v>19</v>
      </c>
      <c r="K4268" t="s">
        <v>20</v>
      </c>
      <c r="L4268">
        <v>2114.8434000000002</v>
      </c>
      <c r="M4268" t="s">
        <v>38</v>
      </c>
      <c r="N4268" t="s">
        <v>22</v>
      </c>
      <c r="O4268" t="str">
        <f t="shared" si="132"/>
        <v xml:space="preserve">Tier 1-Supermarket </v>
      </c>
      <c r="P4268" s="1">
        <f t="shared" si="133"/>
        <v>4.4187231668020436E-5</v>
      </c>
    </row>
    <row r="4269" spans="1:16" x14ac:dyDescent="0.3">
      <c r="A4269" t="s">
        <v>56</v>
      </c>
      <c r="B4269">
        <v>15.1</v>
      </c>
      <c r="C4269" t="s">
        <v>24</v>
      </c>
      <c r="D4269">
        <v>9.9900000000000003E-2</v>
      </c>
      <c r="E4269" t="s">
        <v>33</v>
      </c>
      <c r="F4269">
        <v>146.47900000000001</v>
      </c>
      <c r="G4269" t="s">
        <v>54</v>
      </c>
      <c r="H4269">
        <v>1997</v>
      </c>
      <c r="I4269" t="s">
        <v>55</v>
      </c>
      <c r="J4269" t="s">
        <v>19</v>
      </c>
      <c r="K4269" t="s">
        <v>20</v>
      </c>
      <c r="L4269">
        <v>2265.9522999999999</v>
      </c>
      <c r="M4269" t="s">
        <v>21</v>
      </c>
      <c r="N4269" t="s">
        <v>22</v>
      </c>
      <c r="O4269" t="str">
        <f t="shared" si="132"/>
        <v xml:space="preserve">Tier 1-Supermarket </v>
      </c>
      <c r="P4269" s="1">
        <f t="shared" si="133"/>
        <v>4.7344479136745409E-5</v>
      </c>
    </row>
    <row r="4270" spans="1:16" x14ac:dyDescent="0.3">
      <c r="A4270" t="s">
        <v>933</v>
      </c>
      <c r="B4270">
        <v>15.1</v>
      </c>
      <c r="C4270" t="s">
        <v>24</v>
      </c>
      <c r="D4270">
        <v>6.7500000000000004E-2</v>
      </c>
      <c r="E4270" t="s">
        <v>44</v>
      </c>
      <c r="F4270">
        <v>257.52999999999997</v>
      </c>
      <c r="G4270" t="s">
        <v>51</v>
      </c>
      <c r="H4270">
        <v>2007</v>
      </c>
      <c r="J4270" t="s">
        <v>49</v>
      </c>
      <c r="K4270" t="s">
        <v>20</v>
      </c>
      <c r="L4270">
        <v>4456.6875</v>
      </c>
      <c r="M4270" t="s">
        <v>45</v>
      </c>
      <c r="N4270" t="s">
        <v>22</v>
      </c>
      <c r="O4270" t="str">
        <f t="shared" si="132"/>
        <v xml:space="preserve">Tier 2-Supermarket </v>
      </c>
      <c r="P4270" s="1">
        <f t="shared" si="133"/>
        <v>9.3117383081163738E-5</v>
      </c>
    </row>
    <row r="4271" spans="1:16" x14ac:dyDescent="0.3">
      <c r="A4271" t="s">
        <v>1248</v>
      </c>
      <c r="B4271">
        <v>15.1</v>
      </c>
      <c r="C4271" t="s">
        <v>15</v>
      </c>
      <c r="D4271">
        <v>9.35E-2</v>
      </c>
      <c r="E4271" t="s">
        <v>38</v>
      </c>
      <c r="F4271">
        <v>140.85</v>
      </c>
      <c r="G4271" t="s">
        <v>34</v>
      </c>
      <c r="H4271">
        <v>1998</v>
      </c>
      <c r="J4271" t="s">
        <v>27</v>
      </c>
      <c r="K4271" t="s">
        <v>35</v>
      </c>
      <c r="L4271">
        <v>301.55110000000002</v>
      </c>
      <c r="M4271" t="s">
        <v>38</v>
      </c>
      <c r="N4271" t="s">
        <v>22</v>
      </c>
      <c r="O4271" t="str">
        <f t="shared" si="132"/>
        <v>Tier 3-Grocery Stor</v>
      </c>
      <c r="P4271" s="1">
        <f t="shared" si="133"/>
        <v>6.3005650042203581E-6</v>
      </c>
    </row>
    <row r="4272" spans="1:16" x14ac:dyDescent="0.3">
      <c r="A4272" t="s">
        <v>1539</v>
      </c>
      <c r="B4272">
        <v>15.1</v>
      </c>
      <c r="C4272" t="s">
        <v>15</v>
      </c>
      <c r="D4272">
        <v>9.5299999999999996E-2</v>
      </c>
      <c r="E4272" t="s">
        <v>42</v>
      </c>
      <c r="F4272">
        <v>157.16</v>
      </c>
      <c r="G4272" t="s">
        <v>17</v>
      </c>
      <c r="H4272">
        <v>1999</v>
      </c>
      <c r="I4272" t="s">
        <v>18</v>
      </c>
      <c r="J4272" t="s">
        <v>19</v>
      </c>
      <c r="K4272" t="s">
        <v>20</v>
      </c>
      <c r="L4272">
        <v>2330.3339000000001</v>
      </c>
      <c r="M4272" t="s">
        <v>21</v>
      </c>
      <c r="N4272" t="s">
        <v>22</v>
      </c>
      <c r="O4272" t="str">
        <f t="shared" si="132"/>
        <v xml:space="preserve">Tier 1-Supermarket </v>
      </c>
      <c r="P4272" s="1">
        <f t="shared" si="133"/>
        <v>4.86896589615768E-5</v>
      </c>
    </row>
    <row r="4273" spans="1:16" x14ac:dyDescent="0.3">
      <c r="A4273" t="s">
        <v>56</v>
      </c>
      <c r="B4273">
        <v>15.1</v>
      </c>
      <c r="C4273" t="s">
        <v>24</v>
      </c>
      <c r="D4273">
        <v>9.98E-2</v>
      </c>
      <c r="E4273" t="s">
        <v>33</v>
      </c>
      <c r="F4273">
        <v>142.97900000000001</v>
      </c>
      <c r="G4273" t="s">
        <v>39</v>
      </c>
      <c r="H4273">
        <v>1987</v>
      </c>
      <c r="I4273" t="s">
        <v>40</v>
      </c>
      <c r="J4273" t="s">
        <v>27</v>
      </c>
      <c r="K4273" t="s">
        <v>20</v>
      </c>
      <c r="L4273">
        <v>2294.4648999999999</v>
      </c>
      <c r="M4273" t="s">
        <v>21</v>
      </c>
      <c r="N4273" t="s">
        <v>22</v>
      </c>
      <c r="O4273" t="str">
        <f t="shared" si="132"/>
        <v xml:space="preserve">Tier 3-Supermarket </v>
      </c>
      <c r="P4273" s="1">
        <f t="shared" si="133"/>
        <v>4.7940217271142313E-5</v>
      </c>
    </row>
    <row r="4274" spans="1:16" x14ac:dyDescent="0.3">
      <c r="A4274" t="s">
        <v>1223</v>
      </c>
      <c r="B4274">
        <v>15.1</v>
      </c>
      <c r="C4274" t="s">
        <v>24</v>
      </c>
      <c r="D4274">
        <v>0.02</v>
      </c>
      <c r="E4274" t="s">
        <v>47</v>
      </c>
      <c r="F4274">
        <v>131.33099999999999</v>
      </c>
      <c r="G4274" t="s">
        <v>48</v>
      </c>
      <c r="H4274">
        <v>2002</v>
      </c>
      <c r="J4274" t="s">
        <v>49</v>
      </c>
      <c r="K4274" t="s">
        <v>20</v>
      </c>
      <c r="L4274">
        <v>1888.193</v>
      </c>
      <c r="M4274" t="s">
        <v>45</v>
      </c>
      <c r="N4274" t="s">
        <v>22</v>
      </c>
      <c r="O4274" t="str">
        <f t="shared" si="132"/>
        <v xml:space="preserve">Tier 2-Supermarket </v>
      </c>
      <c r="P4274" s="1">
        <f t="shared" si="133"/>
        <v>3.9451631040357174E-5</v>
      </c>
    </row>
    <row r="4275" spans="1:16" x14ac:dyDescent="0.3">
      <c r="A4275" t="s">
        <v>300</v>
      </c>
      <c r="B4275">
        <v>15.1</v>
      </c>
      <c r="C4275" t="s">
        <v>24</v>
      </c>
      <c r="D4275">
        <v>8.7900000000000006E-2</v>
      </c>
      <c r="E4275" t="s">
        <v>33</v>
      </c>
      <c r="F4275">
        <v>222.74600000000001</v>
      </c>
      <c r="G4275" t="s">
        <v>51</v>
      </c>
      <c r="H4275">
        <v>2007</v>
      </c>
      <c r="J4275" t="s">
        <v>49</v>
      </c>
      <c r="K4275" t="s">
        <v>20</v>
      </c>
      <c r="L4275">
        <v>3772.2999</v>
      </c>
      <c r="M4275" t="s">
        <v>21</v>
      </c>
      <c r="N4275" t="s">
        <v>22</v>
      </c>
      <c r="O4275" t="str">
        <f t="shared" si="132"/>
        <v xml:space="preserve">Tier 2-Supermarket </v>
      </c>
      <c r="P4275" s="1">
        <f t="shared" si="133"/>
        <v>7.8817887699179193E-5</v>
      </c>
    </row>
    <row r="4276" spans="1:16" x14ac:dyDescent="0.3">
      <c r="A4276" t="s">
        <v>1107</v>
      </c>
      <c r="B4276">
        <v>15.1</v>
      </c>
      <c r="C4276" t="s">
        <v>15</v>
      </c>
      <c r="D4276">
        <v>7.5999999999999998E-2</v>
      </c>
      <c r="E4276" t="s">
        <v>42</v>
      </c>
      <c r="F4276">
        <v>90.283000000000001</v>
      </c>
      <c r="G4276" t="s">
        <v>39</v>
      </c>
      <c r="H4276">
        <v>1987</v>
      </c>
      <c r="I4276" t="s">
        <v>40</v>
      </c>
      <c r="J4276" t="s">
        <v>27</v>
      </c>
      <c r="K4276" t="s">
        <v>20</v>
      </c>
      <c r="L4276">
        <v>1401.4782</v>
      </c>
      <c r="M4276" t="s">
        <v>21</v>
      </c>
      <c r="N4276" t="s">
        <v>22</v>
      </c>
      <c r="O4276" t="str">
        <f t="shared" si="132"/>
        <v xml:space="preserve">Tier 3-Supermarket </v>
      </c>
      <c r="P4276" s="1">
        <f t="shared" si="133"/>
        <v>2.9282282508993465E-5</v>
      </c>
    </row>
    <row r="4277" spans="1:16" x14ac:dyDescent="0.3">
      <c r="A4277" t="s">
        <v>1518</v>
      </c>
      <c r="B4277">
        <v>15.1</v>
      </c>
      <c r="C4277" t="s">
        <v>24</v>
      </c>
      <c r="D4277">
        <v>9.3899999999999997E-2</v>
      </c>
      <c r="E4277" t="s">
        <v>33</v>
      </c>
      <c r="F4277">
        <v>62.018999999999998</v>
      </c>
      <c r="G4277" t="s">
        <v>54</v>
      </c>
      <c r="H4277">
        <v>1997</v>
      </c>
      <c r="I4277" t="s">
        <v>55</v>
      </c>
      <c r="J4277" t="s">
        <v>19</v>
      </c>
      <c r="K4277" t="s">
        <v>20</v>
      </c>
      <c r="L4277">
        <v>868.90599999999995</v>
      </c>
      <c r="M4277" t="s">
        <v>21</v>
      </c>
      <c r="N4277" t="s">
        <v>22</v>
      </c>
      <c r="O4277" t="str">
        <f t="shared" si="132"/>
        <v xml:space="preserve">Tier 1-Supermarket </v>
      </c>
      <c r="P4277" s="1">
        <f t="shared" si="133"/>
        <v>1.8154796104398535E-5</v>
      </c>
    </row>
    <row r="4278" spans="1:16" x14ac:dyDescent="0.3">
      <c r="A4278" t="s">
        <v>1223</v>
      </c>
      <c r="B4278">
        <v>15.1</v>
      </c>
      <c r="C4278" t="s">
        <v>24</v>
      </c>
      <c r="D4278">
        <v>0.02</v>
      </c>
      <c r="E4278" t="s">
        <v>47</v>
      </c>
      <c r="F4278">
        <v>128.83099999999999</v>
      </c>
      <c r="G4278" t="s">
        <v>51</v>
      </c>
      <c r="H4278">
        <v>2007</v>
      </c>
      <c r="J4278" t="s">
        <v>49</v>
      </c>
      <c r="K4278" t="s">
        <v>20</v>
      </c>
      <c r="L4278">
        <v>2129.7719999999999</v>
      </c>
      <c r="M4278" t="s">
        <v>45</v>
      </c>
      <c r="N4278" t="s">
        <v>22</v>
      </c>
      <c r="O4278" t="str">
        <f t="shared" si="132"/>
        <v xml:space="preserve">Tier 2-Supermarket </v>
      </c>
      <c r="P4278" s="1">
        <f t="shared" si="133"/>
        <v>4.4499147674037334E-5</v>
      </c>
    </row>
    <row r="4279" spans="1:16" x14ac:dyDescent="0.3">
      <c r="A4279" t="s">
        <v>208</v>
      </c>
      <c r="B4279">
        <v>15.1</v>
      </c>
      <c r="C4279" t="s">
        <v>15</v>
      </c>
      <c r="D4279">
        <v>5.2600000000000001E-2</v>
      </c>
      <c r="E4279" t="s">
        <v>31</v>
      </c>
      <c r="F4279">
        <v>244.251</v>
      </c>
      <c r="G4279" t="s">
        <v>51</v>
      </c>
      <c r="H4279">
        <v>2007</v>
      </c>
      <c r="J4279" t="s">
        <v>49</v>
      </c>
      <c r="K4279" t="s">
        <v>20</v>
      </c>
      <c r="L4279">
        <v>3706.7536</v>
      </c>
      <c r="M4279" t="s">
        <v>21</v>
      </c>
      <c r="N4279" t="s">
        <v>22</v>
      </c>
      <c r="O4279" t="str">
        <f t="shared" si="132"/>
        <v xml:space="preserve">Tier 2-Supermarket </v>
      </c>
      <c r="P4279" s="1">
        <f t="shared" si="133"/>
        <v>7.7448372801252672E-5</v>
      </c>
    </row>
    <row r="4280" spans="1:16" x14ac:dyDescent="0.3">
      <c r="A4280" t="s">
        <v>208</v>
      </c>
      <c r="B4280">
        <v>15.1</v>
      </c>
      <c r="C4280" t="s">
        <v>15</v>
      </c>
      <c r="D4280">
        <v>5.2400000000000002E-2</v>
      </c>
      <c r="E4280" t="s">
        <v>31</v>
      </c>
      <c r="F4280">
        <v>242.45099999999999</v>
      </c>
      <c r="G4280" t="s">
        <v>17</v>
      </c>
      <c r="H4280">
        <v>1999</v>
      </c>
      <c r="I4280" t="s">
        <v>18</v>
      </c>
      <c r="J4280" t="s">
        <v>19</v>
      </c>
      <c r="K4280" t="s">
        <v>20</v>
      </c>
      <c r="L4280">
        <v>3755.3820999999998</v>
      </c>
      <c r="M4280" t="s">
        <v>21</v>
      </c>
      <c r="N4280" t="s">
        <v>22</v>
      </c>
      <c r="O4280" t="str">
        <f t="shared" si="132"/>
        <v xml:space="preserve">Tier 1-Supermarket </v>
      </c>
      <c r="P4280" s="1">
        <f t="shared" si="133"/>
        <v>7.8464409636494619E-5</v>
      </c>
    </row>
    <row r="4281" spans="1:16" x14ac:dyDescent="0.3">
      <c r="A4281" t="s">
        <v>933</v>
      </c>
      <c r="B4281">
        <v>15.1</v>
      </c>
      <c r="C4281" t="s">
        <v>24</v>
      </c>
      <c r="D4281">
        <v>6.7100000000000007E-2</v>
      </c>
      <c r="E4281" t="s">
        <v>44</v>
      </c>
      <c r="F4281">
        <v>260.02999999999997</v>
      </c>
      <c r="G4281" t="s">
        <v>54</v>
      </c>
      <c r="H4281">
        <v>1997</v>
      </c>
      <c r="I4281" t="s">
        <v>55</v>
      </c>
      <c r="J4281" t="s">
        <v>19</v>
      </c>
      <c r="K4281" t="s">
        <v>20</v>
      </c>
      <c r="L4281">
        <v>4045.5459999999998</v>
      </c>
      <c r="M4281" t="s">
        <v>45</v>
      </c>
      <c r="N4281" t="s">
        <v>22</v>
      </c>
      <c r="O4281" t="str">
        <f t="shared" si="132"/>
        <v xml:space="preserve">Tier 1-Supermarket </v>
      </c>
      <c r="P4281" s="1">
        <f t="shared" si="133"/>
        <v>8.4527052133332128E-5</v>
      </c>
    </row>
    <row r="4282" spans="1:16" x14ac:dyDescent="0.3">
      <c r="A4282" t="s">
        <v>1518</v>
      </c>
      <c r="B4282">
        <v>15.1</v>
      </c>
      <c r="C4282" t="s">
        <v>24</v>
      </c>
      <c r="D4282">
        <v>9.3799999999999994E-2</v>
      </c>
      <c r="E4282" t="s">
        <v>33</v>
      </c>
      <c r="F4282">
        <v>61.319000000000003</v>
      </c>
      <c r="G4282" t="s">
        <v>39</v>
      </c>
      <c r="H4282">
        <v>1987</v>
      </c>
      <c r="I4282" t="s">
        <v>40</v>
      </c>
      <c r="J4282" t="s">
        <v>27</v>
      </c>
      <c r="K4282" t="s">
        <v>20</v>
      </c>
      <c r="L4282">
        <v>974.18629999999996</v>
      </c>
      <c r="M4282" t="s">
        <v>21</v>
      </c>
      <c r="N4282" t="s">
        <v>22</v>
      </c>
      <c r="O4282" t="str">
        <f t="shared" si="132"/>
        <v xml:space="preserve">Tier 3-Supermarket </v>
      </c>
      <c r="P4282" s="1">
        <f t="shared" si="133"/>
        <v>2.0354507442920666E-5</v>
      </c>
    </row>
    <row r="4283" spans="1:16" x14ac:dyDescent="0.3">
      <c r="A4283" t="s">
        <v>1248</v>
      </c>
      <c r="B4283">
        <v>15.1</v>
      </c>
      <c r="C4283" t="s">
        <v>15</v>
      </c>
      <c r="D4283">
        <v>5.6000000000000001E-2</v>
      </c>
      <c r="E4283" t="s">
        <v>38</v>
      </c>
      <c r="F4283">
        <v>141.55000000000001</v>
      </c>
      <c r="G4283" t="s">
        <v>48</v>
      </c>
      <c r="H4283">
        <v>2002</v>
      </c>
      <c r="J4283" t="s">
        <v>49</v>
      </c>
      <c r="K4283" t="s">
        <v>20</v>
      </c>
      <c r="L4283">
        <v>1813.1639</v>
      </c>
      <c r="M4283" t="s">
        <v>38</v>
      </c>
      <c r="N4283" t="s">
        <v>22</v>
      </c>
      <c r="O4283" t="str">
        <f t="shared" si="132"/>
        <v xml:space="preserve">Tier 2-Supermarket </v>
      </c>
      <c r="P4283" s="1">
        <f t="shared" si="133"/>
        <v>3.7883983892798597E-5</v>
      </c>
    </row>
    <row r="4284" spans="1:16" x14ac:dyDescent="0.3">
      <c r="A4284" t="s">
        <v>100</v>
      </c>
      <c r="B4284">
        <v>15.1</v>
      </c>
      <c r="C4284" t="s">
        <v>15</v>
      </c>
      <c r="D4284">
        <v>0.1734</v>
      </c>
      <c r="E4284" t="s">
        <v>44</v>
      </c>
      <c r="F4284">
        <v>194.61099999999999</v>
      </c>
      <c r="G4284" t="s">
        <v>65</v>
      </c>
      <c r="H4284">
        <v>2004</v>
      </c>
      <c r="I4284" t="s">
        <v>55</v>
      </c>
      <c r="J4284" t="s">
        <v>49</v>
      </c>
      <c r="K4284" t="s">
        <v>20</v>
      </c>
      <c r="L4284">
        <v>3805.9823999999999</v>
      </c>
      <c r="M4284" t="s">
        <v>45</v>
      </c>
      <c r="N4284" t="s">
        <v>57</v>
      </c>
      <c r="O4284" t="str">
        <f t="shared" si="132"/>
        <v xml:space="preserve">Tier 2-Supermarket </v>
      </c>
      <c r="P4284" s="1">
        <f t="shared" si="133"/>
        <v>7.95216449753246E-5</v>
      </c>
    </row>
    <row r="4285" spans="1:16" x14ac:dyDescent="0.3">
      <c r="A4285" t="s">
        <v>1107</v>
      </c>
      <c r="B4285">
        <v>15.1</v>
      </c>
      <c r="C4285" t="s">
        <v>15</v>
      </c>
      <c r="D4285">
        <v>7.6100000000000001E-2</v>
      </c>
      <c r="E4285" t="s">
        <v>42</v>
      </c>
      <c r="F4285">
        <v>91.683000000000007</v>
      </c>
      <c r="G4285" t="s">
        <v>54</v>
      </c>
      <c r="H4285">
        <v>1997</v>
      </c>
      <c r="I4285" t="s">
        <v>55</v>
      </c>
      <c r="J4285" t="s">
        <v>19</v>
      </c>
      <c r="K4285" t="s">
        <v>20</v>
      </c>
      <c r="L4285">
        <v>1341.7597000000001</v>
      </c>
      <c r="M4285" t="s">
        <v>21</v>
      </c>
      <c r="N4285" t="s">
        <v>22</v>
      </c>
      <c r="O4285" t="str">
        <f t="shared" si="132"/>
        <v xml:space="preserve">Tier 1-Supermarket </v>
      </c>
      <c r="P4285" s="1">
        <f t="shared" si="133"/>
        <v>2.8034532820119727E-5</v>
      </c>
    </row>
    <row r="4286" spans="1:16" x14ac:dyDescent="0.3">
      <c r="A4286" t="s">
        <v>1518</v>
      </c>
      <c r="B4286">
        <v>15.1</v>
      </c>
      <c r="C4286" t="s">
        <v>24</v>
      </c>
      <c r="D4286">
        <v>9.3899999999999997E-2</v>
      </c>
      <c r="E4286" t="s">
        <v>33</v>
      </c>
      <c r="F4286">
        <v>60.518999999999998</v>
      </c>
      <c r="G4286" t="s">
        <v>65</v>
      </c>
      <c r="H4286">
        <v>2004</v>
      </c>
      <c r="I4286" t="s">
        <v>55</v>
      </c>
      <c r="J4286" t="s">
        <v>49</v>
      </c>
      <c r="K4286" t="s">
        <v>20</v>
      </c>
      <c r="L4286">
        <v>840.46270000000004</v>
      </c>
      <c r="M4286" t="s">
        <v>21</v>
      </c>
      <c r="N4286" t="s">
        <v>22</v>
      </c>
      <c r="O4286" t="str">
        <f t="shared" si="132"/>
        <v xml:space="preserve">Tier 2-Supermarket </v>
      </c>
      <c r="P4286" s="1">
        <f t="shared" si="133"/>
        <v>1.7560505914163648E-5</v>
      </c>
    </row>
    <row r="4287" spans="1:16" x14ac:dyDescent="0.3">
      <c r="A4287" t="s">
        <v>1223</v>
      </c>
      <c r="B4287">
        <v>15.1</v>
      </c>
      <c r="C4287" t="s">
        <v>24</v>
      </c>
      <c r="D4287">
        <v>1.9900000000000001E-2</v>
      </c>
      <c r="E4287" t="s">
        <v>47</v>
      </c>
      <c r="F4287">
        <v>131.43100000000001</v>
      </c>
      <c r="G4287" t="s">
        <v>54</v>
      </c>
      <c r="H4287">
        <v>1997</v>
      </c>
      <c r="I4287" t="s">
        <v>55</v>
      </c>
      <c r="J4287" t="s">
        <v>19</v>
      </c>
      <c r="K4287" t="s">
        <v>20</v>
      </c>
      <c r="L4287">
        <v>2242.7431999999999</v>
      </c>
      <c r="M4287" t="s">
        <v>45</v>
      </c>
      <c r="N4287" t="s">
        <v>22</v>
      </c>
      <c r="O4287" t="str">
        <f t="shared" si="132"/>
        <v xml:space="preserve">Tier 1-Supermarket </v>
      </c>
      <c r="P4287" s="1">
        <f t="shared" si="133"/>
        <v>4.6859551563145275E-5</v>
      </c>
    </row>
    <row r="4288" spans="1:16" x14ac:dyDescent="0.3">
      <c r="A4288" t="s">
        <v>1075</v>
      </c>
      <c r="B4288">
        <v>15.1</v>
      </c>
      <c r="C4288" t="s">
        <v>15</v>
      </c>
      <c r="D4288">
        <v>5.9700000000000003E-2</v>
      </c>
      <c r="E4288" t="s">
        <v>38</v>
      </c>
      <c r="F4288">
        <v>236.72499999999999</v>
      </c>
      <c r="G4288" t="s">
        <v>51</v>
      </c>
      <c r="H4288">
        <v>2007</v>
      </c>
      <c r="J4288" t="s">
        <v>49</v>
      </c>
      <c r="K4288" t="s">
        <v>20</v>
      </c>
      <c r="L4288">
        <v>3374.9475000000002</v>
      </c>
      <c r="M4288" t="s">
        <v>38</v>
      </c>
      <c r="N4288" t="s">
        <v>22</v>
      </c>
      <c r="O4288" t="str">
        <f t="shared" si="132"/>
        <v xml:space="preserve">Tier 2-Supermarket </v>
      </c>
      <c r="P4288" s="1">
        <f t="shared" si="133"/>
        <v>7.0515664209419194E-5</v>
      </c>
    </row>
    <row r="4289" spans="1:16" x14ac:dyDescent="0.3">
      <c r="A4289" t="s">
        <v>100</v>
      </c>
      <c r="B4289">
        <v>15.1</v>
      </c>
      <c r="C4289" t="s">
        <v>15</v>
      </c>
      <c r="D4289">
        <v>0.17380000000000001</v>
      </c>
      <c r="E4289" t="s">
        <v>44</v>
      </c>
      <c r="F4289">
        <v>198.21100000000001</v>
      </c>
      <c r="G4289" t="s">
        <v>17</v>
      </c>
      <c r="H4289">
        <v>1999</v>
      </c>
      <c r="I4289" t="s">
        <v>18</v>
      </c>
      <c r="J4289" t="s">
        <v>19</v>
      </c>
      <c r="K4289" t="s">
        <v>20</v>
      </c>
      <c r="L4289">
        <v>3920.0036</v>
      </c>
      <c r="M4289" t="s">
        <v>45</v>
      </c>
      <c r="N4289" t="s">
        <v>57</v>
      </c>
      <c r="O4289" t="str">
        <f t="shared" si="132"/>
        <v xml:space="preserve">Tier 1-Supermarket </v>
      </c>
      <c r="P4289" s="1">
        <f t="shared" si="133"/>
        <v>8.1903987412341783E-5</v>
      </c>
    </row>
    <row r="4290" spans="1:16" x14ac:dyDescent="0.3">
      <c r="A4290" t="s">
        <v>100</v>
      </c>
      <c r="B4290">
        <v>15.1</v>
      </c>
      <c r="C4290" t="s">
        <v>15</v>
      </c>
      <c r="D4290">
        <v>0.17419999999999999</v>
      </c>
      <c r="E4290" t="s">
        <v>44</v>
      </c>
      <c r="F4290">
        <v>196.911</v>
      </c>
      <c r="G4290" t="s">
        <v>26</v>
      </c>
      <c r="H4290">
        <v>2009</v>
      </c>
      <c r="I4290" t="s">
        <v>18</v>
      </c>
      <c r="J4290" t="s">
        <v>27</v>
      </c>
      <c r="K4290" t="s">
        <v>28</v>
      </c>
      <c r="L4290">
        <v>3672.7298000000001</v>
      </c>
      <c r="M4290" t="s">
        <v>45</v>
      </c>
      <c r="N4290" t="s">
        <v>57</v>
      </c>
      <c r="O4290" t="str">
        <f t="shared" ref="O4290:O4353" si="134">_xlfn.CONCAT(J4290,"-", LEFT(K4290,12))</f>
        <v xml:space="preserve">Tier 3-Supermarket </v>
      </c>
      <c r="P4290" s="1">
        <f t="shared" ref="P4290:P4353" si="135">L4290/SUM(L:L)</f>
        <v>7.6737484452344011E-5</v>
      </c>
    </row>
    <row r="4291" spans="1:16" x14ac:dyDescent="0.3">
      <c r="A4291" t="s">
        <v>1309</v>
      </c>
      <c r="B4291">
        <v>15.1</v>
      </c>
      <c r="C4291" t="s">
        <v>15</v>
      </c>
      <c r="D4291">
        <v>5.5300000000000002E-2</v>
      </c>
      <c r="E4291" t="s">
        <v>33</v>
      </c>
      <c r="F4291">
        <v>218.71700000000001</v>
      </c>
      <c r="G4291" t="s">
        <v>17</v>
      </c>
      <c r="H4291">
        <v>1999</v>
      </c>
      <c r="I4291" t="s">
        <v>18</v>
      </c>
      <c r="J4291" t="s">
        <v>19</v>
      </c>
      <c r="K4291" t="s">
        <v>20</v>
      </c>
      <c r="L4291">
        <v>2909.0401000000002</v>
      </c>
      <c r="M4291" t="s">
        <v>21</v>
      </c>
      <c r="N4291" t="s">
        <v>22</v>
      </c>
      <c r="O4291" t="str">
        <f t="shared" si="134"/>
        <v xml:space="preserve">Tier 1-Supermarket </v>
      </c>
      <c r="P4291" s="1">
        <f t="shared" si="135"/>
        <v>6.0781062479737895E-5</v>
      </c>
    </row>
    <row r="4292" spans="1:16" x14ac:dyDescent="0.3">
      <c r="A4292" t="s">
        <v>1518</v>
      </c>
      <c r="B4292">
        <v>15.1</v>
      </c>
      <c r="C4292" t="s">
        <v>24</v>
      </c>
      <c r="D4292">
        <v>9.4399999999999998E-2</v>
      </c>
      <c r="E4292" t="s">
        <v>33</v>
      </c>
      <c r="F4292">
        <v>59.918999999999997</v>
      </c>
      <c r="G4292" t="s">
        <v>51</v>
      </c>
      <c r="H4292">
        <v>2007</v>
      </c>
      <c r="J4292" t="s">
        <v>49</v>
      </c>
      <c r="K4292" t="s">
        <v>20</v>
      </c>
      <c r="L4292">
        <v>854.21749999999997</v>
      </c>
      <c r="M4292" t="s">
        <v>21</v>
      </c>
      <c r="N4292" t="s">
        <v>22</v>
      </c>
      <c r="O4292" t="str">
        <f t="shared" si="134"/>
        <v xml:space="preserve">Tier 2-Supermarket </v>
      </c>
      <c r="P4292" s="1">
        <f t="shared" si="135"/>
        <v>1.7847896713003544E-5</v>
      </c>
    </row>
    <row r="4293" spans="1:16" x14ac:dyDescent="0.3">
      <c r="A4293" t="s">
        <v>1075</v>
      </c>
      <c r="B4293">
        <v>15.1</v>
      </c>
      <c r="C4293" t="s">
        <v>15</v>
      </c>
      <c r="D4293">
        <v>0</v>
      </c>
      <c r="E4293" t="s">
        <v>38</v>
      </c>
      <c r="F4293">
        <v>235.52500000000001</v>
      </c>
      <c r="G4293" t="s">
        <v>48</v>
      </c>
      <c r="H4293">
        <v>2002</v>
      </c>
      <c r="J4293" t="s">
        <v>49</v>
      </c>
      <c r="K4293" t="s">
        <v>20</v>
      </c>
      <c r="L4293">
        <v>2890.2579000000001</v>
      </c>
      <c r="M4293" t="s">
        <v>38</v>
      </c>
      <c r="N4293" t="s">
        <v>36</v>
      </c>
      <c r="O4293" t="str">
        <f t="shared" si="134"/>
        <v xml:space="preserve">Tier 2-Supermarket </v>
      </c>
      <c r="P4293" s="1">
        <f t="shared" si="135"/>
        <v>6.0388629913508594E-5</v>
      </c>
    </row>
    <row r="4294" spans="1:16" x14ac:dyDescent="0.3">
      <c r="A4294" t="s">
        <v>487</v>
      </c>
      <c r="B4294">
        <v>15.1</v>
      </c>
      <c r="C4294" t="s">
        <v>24</v>
      </c>
      <c r="D4294">
        <v>0.10630000000000001</v>
      </c>
      <c r="E4294" t="s">
        <v>33</v>
      </c>
      <c r="F4294">
        <v>42.38</v>
      </c>
      <c r="G4294" t="s">
        <v>51</v>
      </c>
      <c r="H4294">
        <v>2007</v>
      </c>
      <c r="J4294" t="s">
        <v>49</v>
      </c>
      <c r="K4294" t="s">
        <v>20</v>
      </c>
      <c r="L4294">
        <v>479.81799999999998</v>
      </c>
      <c r="M4294" t="s">
        <v>21</v>
      </c>
      <c r="N4294" t="s">
        <v>57</v>
      </c>
      <c r="O4294" t="str">
        <f t="shared" si="134"/>
        <v xml:space="preserve">Tier 2-Supermarket </v>
      </c>
      <c r="P4294" s="1">
        <f t="shared" si="135"/>
        <v>1.0025247791153817E-5</v>
      </c>
    </row>
    <row r="4295" spans="1:16" x14ac:dyDescent="0.3">
      <c r="A4295" t="s">
        <v>487</v>
      </c>
      <c r="B4295">
        <v>15.1</v>
      </c>
      <c r="C4295" t="s">
        <v>24</v>
      </c>
      <c r="D4295">
        <v>0.1056</v>
      </c>
      <c r="E4295" t="s">
        <v>33</v>
      </c>
      <c r="F4295">
        <v>42.48</v>
      </c>
      <c r="G4295" t="s">
        <v>39</v>
      </c>
      <c r="H4295">
        <v>1987</v>
      </c>
      <c r="I4295" t="s">
        <v>40</v>
      </c>
      <c r="J4295" t="s">
        <v>27</v>
      </c>
      <c r="K4295" t="s">
        <v>20</v>
      </c>
      <c r="L4295">
        <v>597.6739</v>
      </c>
      <c r="M4295" t="s">
        <v>21</v>
      </c>
      <c r="N4295" t="s">
        <v>57</v>
      </c>
      <c r="O4295" t="str">
        <f t="shared" si="134"/>
        <v xml:space="preserve">Tier 3-Supermarket </v>
      </c>
      <c r="P4295" s="1">
        <f t="shared" si="135"/>
        <v>1.248771189452102E-5</v>
      </c>
    </row>
    <row r="4296" spans="1:16" x14ac:dyDescent="0.3">
      <c r="A4296" t="s">
        <v>1223</v>
      </c>
      <c r="B4296">
        <v>15.1</v>
      </c>
      <c r="C4296" t="s">
        <v>24</v>
      </c>
      <c r="D4296">
        <v>3.3399999999999999E-2</v>
      </c>
      <c r="E4296" t="s">
        <v>47</v>
      </c>
      <c r="F4296">
        <v>130.93100000000001</v>
      </c>
      <c r="G4296" t="s">
        <v>34</v>
      </c>
      <c r="H4296">
        <v>1998</v>
      </c>
      <c r="J4296" t="s">
        <v>27</v>
      </c>
      <c r="K4296" t="s">
        <v>35</v>
      </c>
      <c r="L4296">
        <v>258.06819999999999</v>
      </c>
      <c r="M4296" t="s">
        <v>45</v>
      </c>
      <c r="N4296" t="s">
        <v>22</v>
      </c>
      <c r="O4296" t="str">
        <f t="shared" si="134"/>
        <v>Tier 3-Grocery Stor</v>
      </c>
      <c r="P4296" s="1">
        <f t="shared" si="135"/>
        <v>5.3920395900467283E-6</v>
      </c>
    </row>
    <row r="4297" spans="1:16" x14ac:dyDescent="0.3">
      <c r="A4297" t="s">
        <v>300</v>
      </c>
      <c r="B4297">
        <v>15.1</v>
      </c>
      <c r="C4297" t="s">
        <v>24</v>
      </c>
      <c r="D4297">
        <v>8.7300000000000003E-2</v>
      </c>
      <c r="E4297" t="s">
        <v>33</v>
      </c>
      <c r="F4297">
        <v>220.446</v>
      </c>
      <c r="G4297" t="s">
        <v>39</v>
      </c>
      <c r="H4297">
        <v>1987</v>
      </c>
      <c r="I4297" t="s">
        <v>40</v>
      </c>
      <c r="J4297" t="s">
        <v>27</v>
      </c>
      <c r="K4297" t="s">
        <v>20</v>
      </c>
      <c r="L4297">
        <v>3222.5585999999998</v>
      </c>
      <c r="M4297" t="s">
        <v>21</v>
      </c>
      <c r="N4297" t="s">
        <v>22</v>
      </c>
      <c r="O4297" t="str">
        <f t="shared" si="134"/>
        <v xml:space="preserve">Tier 3-Supermarket </v>
      </c>
      <c r="P4297" s="1">
        <f t="shared" si="135"/>
        <v>6.7331672606100085E-5</v>
      </c>
    </row>
    <row r="4298" spans="1:16" x14ac:dyDescent="0.3">
      <c r="A4298" t="s">
        <v>1518</v>
      </c>
      <c r="B4298">
        <v>15.1</v>
      </c>
      <c r="C4298" t="s">
        <v>24</v>
      </c>
      <c r="D4298">
        <v>9.4100000000000003E-2</v>
      </c>
      <c r="E4298" t="s">
        <v>33</v>
      </c>
      <c r="F4298">
        <v>63.119</v>
      </c>
      <c r="G4298" t="s">
        <v>48</v>
      </c>
      <c r="H4298">
        <v>2002</v>
      </c>
      <c r="J4298" t="s">
        <v>49</v>
      </c>
      <c r="K4298" t="s">
        <v>20</v>
      </c>
      <c r="L4298">
        <v>853.7242</v>
      </c>
      <c r="M4298" t="s">
        <v>21</v>
      </c>
      <c r="N4298" t="s">
        <v>22</v>
      </c>
      <c r="O4298" t="str">
        <f t="shared" si="134"/>
        <v xml:space="preserve">Tier 2-Supermarket </v>
      </c>
      <c r="P4298" s="1">
        <f t="shared" si="135"/>
        <v>1.7837589774257235E-5</v>
      </c>
    </row>
    <row r="4299" spans="1:16" x14ac:dyDescent="0.3">
      <c r="A4299" t="s">
        <v>586</v>
      </c>
      <c r="B4299">
        <v>15.1</v>
      </c>
      <c r="C4299" t="s">
        <v>15</v>
      </c>
      <c r="D4299">
        <v>2.5999999999999999E-2</v>
      </c>
      <c r="E4299" t="s">
        <v>47</v>
      </c>
      <c r="F4299">
        <v>146.208</v>
      </c>
      <c r="G4299" t="s">
        <v>39</v>
      </c>
      <c r="H4299">
        <v>1987</v>
      </c>
      <c r="I4299" t="s">
        <v>40</v>
      </c>
      <c r="J4299" t="s">
        <v>27</v>
      </c>
      <c r="K4299" t="s">
        <v>20</v>
      </c>
      <c r="L4299">
        <v>2672.3832000000002</v>
      </c>
      <c r="M4299" t="s">
        <v>45</v>
      </c>
      <c r="N4299" t="s">
        <v>22</v>
      </c>
      <c r="O4299" t="str">
        <f t="shared" si="134"/>
        <v xml:space="preserve">Tier 3-Supermarket </v>
      </c>
      <c r="P4299" s="1">
        <f t="shared" si="135"/>
        <v>5.5836387490499667E-5</v>
      </c>
    </row>
    <row r="4300" spans="1:16" x14ac:dyDescent="0.3">
      <c r="A4300" t="s">
        <v>1309</v>
      </c>
      <c r="B4300">
        <v>15.1</v>
      </c>
      <c r="C4300" t="s">
        <v>15</v>
      </c>
      <c r="D4300">
        <v>5.5199999999999999E-2</v>
      </c>
      <c r="E4300" t="s">
        <v>33</v>
      </c>
      <c r="F4300">
        <v>217.81700000000001</v>
      </c>
      <c r="G4300" t="s">
        <v>39</v>
      </c>
      <c r="H4300">
        <v>1987</v>
      </c>
      <c r="I4300" t="s">
        <v>40</v>
      </c>
      <c r="J4300" t="s">
        <v>27</v>
      </c>
      <c r="K4300" t="s">
        <v>20</v>
      </c>
      <c r="L4300">
        <v>3108.0102999999999</v>
      </c>
      <c r="M4300" t="s">
        <v>21</v>
      </c>
      <c r="N4300" t="s">
        <v>22</v>
      </c>
      <c r="O4300" t="str">
        <f t="shared" si="134"/>
        <v xml:space="preserve">Tier 3-Supermarket </v>
      </c>
      <c r="P4300" s="1">
        <f t="shared" si="135"/>
        <v>6.4938317018032479E-5</v>
      </c>
    </row>
    <row r="4301" spans="1:16" x14ac:dyDescent="0.3">
      <c r="A4301" t="s">
        <v>649</v>
      </c>
      <c r="B4301">
        <v>15.1</v>
      </c>
      <c r="C4301" t="s">
        <v>24</v>
      </c>
      <c r="D4301">
        <v>9.6100000000000005E-2</v>
      </c>
      <c r="E4301" t="s">
        <v>31</v>
      </c>
      <c r="F4301">
        <v>132.494</v>
      </c>
      <c r="G4301" t="s">
        <v>54</v>
      </c>
      <c r="H4301">
        <v>1997</v>
      </c>
      <c r="I4301" t="s">
        <v>55</v>
      </c>
      <c r="J4301" t="s">
        <v>19</v>
      </c>
      <c r="K4301" t="s">
        <v>20</v>
      </c>
      <c r="L4301">
        <v>1809.2575999999999</v>
      </c>
      <c r="M4301" t="s">
        <v>21</v>
      </c>
      <c r="N4301" t="s">
        <v>22</v>
      </c>
      <c r="O4301" t="str">
        <f t="shared" si="134"/>
        <v xml:space="preserve">Tier 1-Supermarket </v>
      </c>
      <c r="P4301" s="1">
        <f t="shared" si="135"/>
        <v>3.7802366226419709E-5</v>
      </c>
    </row>
    <row r="4302" spans="1:16" x14ac:dyDescent="0.3">
      <c r="A4302" t="s">
        <v>300</v>
      </c>
      <c r="B4302">
        <v>15.1</v>
      </c>
      <c r="C4302" t="s">
        <v>24</v>
      </c>
      <c r="D4302">
        <v>8.7400000000000005E-2</v>
      </c>
      <c r="E4302" t="s">
        <v>33</v>
      </c>
      <c r="F4302">
        <v>219.14599999999999</v>
      </c>
      <c r="G4302" t="s">
        <v>65</v>
      </c>
      <c r="H4302">
        <v>2004</v>
      </c>
      <c r="I4302" t="s">
        <v>55</v>
      </c>
      <c r="J4302" t="s">
        <v>49</v>
      </c>
      <c r="K4302" t="s">
        <v>20</v>
      </c>
      <c r="L4302">
        <v>3145.2988999999998</v>
      </c>
      <c r="M4302" t="s">
        <v>21</v>
      </c>
      <c r="N4302" t="s">
        <v>22</v>
      </c>
      <c r="O4302" t="str">
        <f t="shared" si="134"/>
        <v xml:space="preserve">Tier 2-Supermarket </v>
      </c>
      <c r="P4302" s="1">
        <f t="shared" si="135"/>
        <v>6.5717419625240244E-5</v>
      </c>
    </row>
    <row r="4303" spans="1:16" x14ac:dyDescent="0.3">
      <c r="A4303" t="s">
        <v>1107</v>
      </c>
      <c r="B4303">
        <v>15.1</v>
      </c>
      <c r="C4303" t="s">
        <v>15</v>
      </c>
      <c r="D4303">
        <v>7.6100000000000001E-2</v>
      </c>
      <c r="E4303" t="s">
        <v>42</v>
      </c>
      <c r="F4303">
        <v>88.783000000000001</v>
      </c>
      <c r="G4303" t="s">
        <v>65</v>
      </c>
      <c r="H4303">
        <v>2004</v>
      </c>
      <c r="I4303" t="s">
        <v>55</v>
      </c>
      <c r="J4303" t="s">
        <v>49</v>
      </c>
      <c r="K4303" t="s">
        <v>20</v>
      </c>
      <c r="L4303">
        <v>1257.6166000000001</v>
      </c>
      <c r="M4303" t="s">
        <v>21</v>
      </c>
      <c r="N4303" t="s">
        <v>22</v>
      </c>
      <c r="O4303" t="str">
        <f t="shared" si="134"/>
        <v xml:space="preserve">Tier 2-Supermarket </v>
      </c>
      <c r="P4303" s="1">
        <f t="shared" si="135"/>
        <v>2.6276459076709028E-5</v>
      </c>
    </row>
    <row r="4304" spans="1:16" x14ac:dyDescent="0.3">
      <c r="A4304" t="s">
        <v>100</v>
      </c>
      <c r="B4304">
        <v>15.1</v>
      </c>
      <c r="C4304" t="s">
        <v>15</v>
      </c>
      <c r="D4304">
        <v>0.17449999999999999</v>
      </c>
      <c r="E4304" t="s">
        <v>44</v>
      </c>
      <c r="F4304">
        <v>197.71100000000001</v>
      </c>
      <c r="G4304" t="s">
        <v>51</v>
      </c>
      <c r="H4304">
        <v>2007</v>
      </c>
      <c r="J4304" t="s">
        <v>49</v>
      </c>
      <c r="K4304" t="s">
        <v>20</v>
      </c>
      <c r="L4304">
        <v>3629.5308</v>
      </c>
      <c r="M4304" t="s">
        <v>45</v>
      </c>
      <c r="N4304" t="s">
        <v>57</v>
      </c>
      <c r="O4304" t="str">
        <f t="shared" si="134"/>
        <v xml:space="preserve">Tier 2-Supermarket </v>
      </c>
      <c r="P4304" s="1">
        <f t="shared" si="135"/>
        <v>7.5834890803647934E-5</v>
      </c>
    </row>
    <row r="4305" spans="1:16" x14ac:dyDescent="0.3">
      <c r="A4305" t="s">
        <v>586</v>
      </c>
      <c r="B4305">
        <v>15.1</v>
      </c>
      <c r="C4305" t="s">
        <v>15</v>
      </c>
      <c r="D4305">
        <v>2.5999999999999999E-2</v>
      </c>
      <c r="E4305" t="s">
        <v>47</v>
      </c>
      <c r="F4305">
        <v>149.50800000000001</v>
      </c>
      <c r="G4305" t="s">
        <v>17</v>
      </c>
      <c r="H4305">
        <v>1999</v>
      </c>
      <c r="I4305" t="s">
        <v>18</v>
      </c>
      <c r="J4305" t="s">
        <v>19</v>
      </c>
      <c r="K4305" t="s">
        <v>20</v>
      </c>
      <c r="L4305">
        <v>2290.0014999999999</v>
      </c>
      <c r="M4305" t="s">
        <v>45</v>
      </c>
      <c r="N4305" t="s">
        <v>22</v>
      </c>
      <c r="O4305" t="str">
        <f t="shared" si="134"/>
        <v xml:space="preserve">Tier 1-Supermarket </v>
      </c>
      <c r="P4305" s="1">
        <f t="shared" si="135"/>
        <v>4.7846959638058439E-5</v>
      </c>
    </row>
    <row r="4306" spans="1:16" x14ac:dyDescent="0.3">
      <c r="A4306" t="s">
        <v>1075</v>
      </c>
      <c r="B4306">
        <v>15.1</v>
      </c>
      <c r="C4306" t="s">
        <v>15</v>
      </c>
      <c r="D4306">
        <v>5.9299999999999999E-2</v>
      </c>
      <c r="E4306" t="s">
        <v>38</v>
      </c>
      <c r="F4306">
        <v>237.22499999999999</v>
      </c>
      <c r="G4306" t="s">
        <v>54</v>
      </c>
      <c r="H4306">
        <v>1997</v>
      </c>
      <c r="I4306" t="s">
        <v>55</v>
      </c>
      <c r="J4306" t="s">
        <v>19</v>
      </c>
      <c r="K4306" t="s">
        <v>20</v>
      </c>
      <c r="L4306">
        <v>3340.6437000000001</v>
      </c>
      <c r="M4306" t="s">
        <v>38</v>
      </c>
      <c r="N4306" t="s">
        <v>22</v>
      </c>
      <c r="O4306" t="str">
        <f t="shared" si="134"/>
        <v xml:space="preserve">Tier 1-Supermarket </v>
      </c>
      <c r="P4306" s="1">
        <f t="shared" si="135"/>
        <v>6.979892558106806E-5</v>
      </c>
    </row>
    <row r="4307" spans="1:16" x14ac:dyDescent="0.3">
      <c r="A4307" t="s">
        <v>1539</v>
      </c>
      <c r="B4307">
        <v>15.1</v>
      </c>
      <c r="C4307" t="s">
        <v>15</v>
      </c>
      <c r="D4307">
        <v>9.5100000000000004E-2</v>
      </c>
      <c r="E4307" t="s">
        <v>42</v>
      </c>
      <c r="F4307">
        <v>159.66</v>
      </c>
      <c r="G4307" t="s">
        <v>39</v>
      </c>
      <c r="H4307">
        <v>1987</v>
      </c>
      <c r="I4307" t="s">
        <v>40</v>
      </c>
      <c r="J4307" t="s">
        <v>27</v>
      </c>
      <c r="K4307" t="s">
        <v>20</v>
      </c>
      <c r="L4307">
        <v>2562.0803000000001</v>
      </c>
      <c r="M4307" t="s">
        <v>21</v>
      </c>
      <c r="N4307" t="s">
        <v>22</v>
      </c>
      <c r="O4307" t="str">
        <f t="shared" si="134"/>
        <v xml:space="preserve">Tier 3-Supermarket </v>
      </c>
      <c r="P4307" s="1">
        <f t="shared" si="135"/>
        <v>5.3531734675092863E-5</v>
      </c>
    </row>
    <row r="4308" spans="1:16" x14ac:dyDescent="0.3">
      <c r="A4308" t="s">
        <v>649</v>
      </c>
      <c r="B4308">
        <v>15.1</v>
      </c>
      <c r="C4308" t="s">
        <v>24</v>
      </c>
      <c r="D4308">
        <v>9.6100000000000005E-2</v>
      </c>
      <c r="E4308" t="s">
        <v>31</v>
      </c>
      <c r="F4308">
        <v>134.29400000000001</v>
      </c>
      <c r="G4308" t="s">
        <v>65</v>
      </c>
      <c r="H4308">
        <v>2004</v>
      </c>
      <c r="I4308" t="s">
        <v>55</v>
      </c>
      <c r="J4308" t="s">
        <v>49</v>
      </c>
      <c r="K4308" t="s">
        <v>20</v>
      </c>
      <c r="L4308">
        <v>1807.1360999999999</v>
      </c>
      <c r="M4308" t="s">
        <v>21</v>
      </c>
      <c r="N4308" t="s">
        <v>22</v>
      </c>
      <c r="O4308" t="str">
        <f t="shared" si="134"/>
        <v xml:space="preserve">Tier 2-Supermarket </v>
      </c>
      <c r="P4308" s="1">
        <f t="shared" si="135"/>
        <v>3.7758039912715487E-5</v>
      </c>
    </row>
    <row r="4309" spans="1:16" x14ac:dyDescent="0.3">
      <c r="A4309" t="s">
        <v>1309</v>
      </c>
      <c r="B4309">
        <v>15.1</v>
      </c>
      <c r="C4309" t="s">
        <v>15</v>
      </c>
      <c r="D4309">
        <v>5.5399999999999998E-2</v>
      </c>
      <c r="E4309" t="s">
        <v>33</v>
      </c>
      <c r="F4309">
        <v>215.81700000000001</v>
      </c>
      <c r="G4309" t="s">
        <v>26</v>
      </c>
      <c r="H4309">
        <v>2009</v>
      </c>
      <c r="I4309" t="s">
        <v>18</v>
      </c>
      <c r="J4309" t="s">
        <v>27</v>
      </c>
      <c r="K4309" t="s">
        <v>28</v>
      </c>
      <c r="L4309">
        <v>2312.9616000000001</v>
      </c>
      <c r="M4309" t="s">
        <v>21</v>
      </c>
      <c r="N4309" t="s">
        <v>22</v>
      </c>
      <c r="O4309" t="str">
        <f t="shared" si="134"/>
        <v xml:space="preserve">Tier 3-Supermarket </v>
      </c>
      <c r="P4309" s="1">
        <f t="shared" si="135"/>
        <v>4.8326684641725817E-5</v>
      </c>
    </row>
    <row r="4310" spans="1:16" x14ac:dyDescent="0.3">
      <c r="A4310" t="s">
        <v>1075</v>
      </c>
      <c r="B4310">
        <v>15.1</v>
      </c>
      <c r="C4310" t="s">
        <v>15</v>
      </c>
      <c r="D4310">
        <v>0</v>
      </c>
      <c r="E4310" t="s">
        <v>38</v>
      </c>
      <c r="F4310">
        <v>236.625</v>
      </c>
      <c r="G4310" t="s">
        <v>26</v>
      </c>
      <c r="H4310">
        <v>2009</v>
      </c>
      <c r="I4310" t="s">
        <v>18</v>
      </c>
      <c r="J4310" t="s">
        <v>27</v>
      </c>
      <c r="K4310" t="s">
        <v>28</v>
      </c>
      <c r="L4310">
        <v>2658.2420999999999</v>
      </c>
      <c r="M4310" t="s">
        <v>38</v>
      </c>
      <c r="N4310" t="s">
        <v>36</v>
      </c>
      <c r="O4310" t="str">
        <f t="shared" si="134"/>
        <v xml:space="preserve">Tier 3-Supermarket </v>
      </c>
      <c r="P4310" s="1">
        <f t="shared" si="135"/>
        <v>5.5540925395414682E-5</v>
      </c>
    </row>
    <row r="4311" spans="1:16" x14ac:dyDescent="0.3">
      <c r="A4311" t="s">
        <v>282</v>
      </c>
      <c r="B4311">
        <v>15</v>
      </c>
      <c r="C4311" t="s">
        <v>24</v>
      </c>
      <c r="D4311">
        <v>5.4399999999999997E-2</v>
      </c>
      <c r="E4311" t="s">
        <v>86</v>
      </c>
      <c r="F4311">
        <v>59.19</v>
      </c>
      <c r="G4311" t="s">
        <v>54</v>
      </c>
      <c r="H4311">
        <v>1997</v>
      </c>
      <c r="I4311" t="s">
        <v>55</v>
      </c>
      <c r="J4311" t="s">
        <v>19</v>
      </c>
      <c r="K4311" t="s">
        <v>20</v>
      </c>
      <c r="L4311">
        <v>527.31359999999995</v>
      </c>
      <c r="M4311" t="s">
        <v>45</v>
      </c>
      <c r="N4311" t="s">
        <v>22</v>
      </c>
      <c r="O4311" t="str">
        <f t="shared" si="134"/>
        <v xml:space="preserve">Tier 1-Supermarket </v>
      </c>
      <c r="P4311" s="1">
        <f t="shared" si="135"/>
        <v>1.1017613977894465E-5</v>
      </c>
    </row>
    <row r="4312" spans="1:16" x14ac:dyDescent="0.3">
      <c r="A4312" t="s">
        <v>290</v>
      </c>
      <c r="B4312">
        <v>15</v>
      </c>
      <c r="C4312" t="s">
        <v>15</v>
      </c>
      <c r="D4312">
        <v>4.9399999999999999E-2</v>
      </c>
      <c r="E4312" t="s">
        <v>25</v>
      </c>
      <c r="F4312">
        <v>62.616999999999997</v>
      </c>
      <c r="G4312" t="s">
        <v>51</v>
      </c>
      <c r="H4312">
        <v>2007</v>
      </c>
      <c r="J4312" t="s">
        <v>49</v>
      </c>
      <c r="K4312" t="s">
        <v>20</v>
      </c>
      <c r="L4312">
        <v>958.75199999999995</v>
      </c>
      <c r="M4312" t="s">
        <v>29</v>
      </c>
      <c r="N4312" t="s">
        <v>22</v>
      </c>
      <c r="O4312" t="str">
        <f t="shared" si="134"/>
        <v xml:space="preserve">Tier 2-Supermarket </v>
      </c>
      <c r="P4312" s="1">
        <f t="shared" si="135"/>
        <v>2.0032025414353575E-5</v>
      </c>
    </row>
    <row r="4313" spans="1:16" x14ac:dyDescent="0.3">
      <c r="A4313" t="s">
        <v>383</v>
      </c>
      <c r="B4313">
        <v>15</v>
      </c>
      <c r="C4313" t="s">
        <v>15</v>
      </c>
      <c r="D4313">
        <v>4.4900000000000002E-2</v>
      </c>
      <c r="E4313" t="s">
        <v>63</v>
      </c>
      <c r="F4313">
        <v>140.38399999999999</v>
      </c>
      <c r="G4313" t="s">
        <v>39</v>
      </c>
      <c r="H4313">
        <v>1987</v>
      </c>
      <c r="I4313" t="s">
        <v>40</v>
      </c>
      <c r="J4313" t="s">
        <v>27</v>
      </c>
      <c r="K4313" t="s">
        <v>20</v>
      </c>
      <c r="L4313">
        <v>2528.7084</v>
      </c>
      <c r="M4313" t="s">
        <v>38</v>
      </c>
      <c r="N4313" t="s">
        <v>22</v>
      </c>
      <c r="O4313" t="str">
        <f t="shared" si="134"/>
        <v xml:space="preserve">Tier 3-Supermarket </v>
      </c>
      <c r="P4313" s="1">
        <f t="shared" si="135"/>
        <v>5.2834467030357553E-5</v>
      </c>
    </row>
    <row r="4314" spans="1:16" x14ac:dyDescent="0.3">
      <c r="A4314" t="s">
        <v>282</v>
      </c>
      <c r="B4314">
        <v>15</v>
      </c>
      <c r="C4314" t="s">
        <v>24</v>
      </c>
      <c r="D4314">
        <v>5.4399999999999997E-2</v>
      </c>
      <c r="E4314" t="s">
        <v>86</v>
      </c>
      <c r="F4314">
        <v>58.59</v>
      </c>
      <c r="G4314" t="s">
        <v>65</v>
      </c>
      <c r="H4314">
        <v>2004</v>
      </c>
      <c r="I4314" t="s">
        <v>55</v>
      </c>
      <c r="J4314" t="s">
        <v>49</v>
      </c>
      <c r="K4314" t="s">
        <v>20</v>
      </c>
      <c r="L4314">
        <v>996.03679999999997</v>
      </c>
      <c r="M4314" t="s">
        <v>45</v>
      </c>
      <c r="N4314" t="s">
        <v>22</v>
      </c>
      <c r="O4314" t="str">
        <f t="shared" si="134"/>
        <v xml:space="preserve">Tier 2-Supermarket </v>
      </c>
      <c r="P4314" s="1">
        <f t="shared" si="135"/>
        <v>2.081104862491177E-5</v>
      </c>
    </row>
    <row r="4315" spans="1:16" x14ac:dyDescent="0.3">
      <c r="A4315" t="s">
        <v>875</v>
      </c>
      <c r="B4315">
        <v>15</v>
      </c>
      <c r="C4315" t="s">
        <v>15</v>
      </c>
      <c r="D4315">
        <v>6.4199999999999993E-2</v>
      </c>
      <c r="E4315" t="s">
        <v>73</v>
      </c>
      <c r="F4315">
        <v>45.206000000000003</v>
      </c>
      <c r="G4315" t="s">
        <v>17</v>
      </c>
      <c r="H4315">
        <v>1999</v>
      </c>
      <c r="I4315" t="s">
        <v>18</v>
      </c>
      <c r="J4315" t="s">
        <v>19</v>
      </c>
      <c r="K4315" t="s">
        <v>20</v>
      </c>
      <c r="L4315">
        <v>792.30200000000002</v>
      </c>
      <c r="M4315" t="s">
        <v>29</v>
      </c>
      <c r="N4315" t="s">
        <v>22</v>
      </c>
      <c r="O4315" t="str">
        <f t="shared" si="134"/>
        <v xml:space="preserve">Tier 1-Supermarket </v>
      </c>
      <c r="P4315" s="1">
        <f t="shared" si="135"/>
        <v>1.6554243224361636E-5</v>
      </c>
    </row>
    <row r="4316" spans="1:16" x14ac:dyDescent="0.3">
      <c r="A4316" t="s">
        <v>918</v>
      </c>
      <c r="B4316">
        <v>15</v>
      </c>
      <c r="C4316" t="s">
        <v>24</v>
      </c>
      <c r="D4316">
        <v>0.1613</v>
      </c>
      <c r="E4316" t="s">
        <v>86</v>
      </c>
      <c r="F4316">
        <v>185.12700000000001</v>
      </c>
      <c r="G4316" t="s">
        <v>39</v>
      </c>
      <c r="H4316">
        <v>1987</v>
      </c>
      <c r="I4316" t="s">
        <v>40</v>
      </c>
      <c r="J4316" t="s">
        <v>27</v>
      </c>
      <c r="K4316" t="s">
        <v>20</v>
      </c>
      <c r="L4316">
        <v>2213.1192000000001</v>
      </c>
      <c r="M4316" t="s">
        <v>45</v>
      </c>
      <c r="N4316" t="s">
        <v>57</v>
      </c>
      <c r="O4316" t="str">
        <f t="shared" si="134"/>
        <v xml:space="preserve">Tier 3-Supermarket </v>
      </c>
      <c r="P4316" s="1">
        <f t="shared" si="135"/>
        <v>4.6240591998132838E-5</v>
      </c>
    </row>
    <row r="4317" spans="1:16" x14ac:dyDescent="0.3">
      <c r="A4317" t="s">
        <v>930</v>
      </c>
      <c r="B4317">
        <v>15</v>
      </c>
      <c r="C4317" t="s">
        <v>24</v>
      </c>
      <c r="D4317">
        <v>2.7E-2</v>
      </c>
      <c r="E4317" t="s">
        <v>42</v>
      </c>
      <c r="F4317">
        <v>220.946</v>
      </c>
      <c r="G4317" t="s">
        <v>26</v>
      </c>
      <c r="H4317">
        <v>2009</v>
      </c>
      <c r="I4317" t="s">
        <v>18</v>
      </c>
      <c r="J4317" t="s">
        <v>27</v>
      </c>
      <c r="K4317" t="s">
        <v>28</v>
      </c>
      <c r="L4317">
        <v>1768.3648000000001</v>
      </c>
      <c r="M4317" t="s">
        <v>21</v>
      </c>
      <c r="N4317" t="s">
        <v>22</v>
      </c>
      <c r="O4317" t="str">
        <f t="shared" si="134"/>
        <v xml:space="preserve">Tier 3-Supermarket </v>
      </c>
      <c r="P4317" s="1">
        <f t="shared" si="135"/>
        <v>3.6947957986474372E-5</v>
      </c>
    </row>
    <row r="4318" spans="1:16" x14ac:dyDescent="0.3">
      <c r="A4318" t="s">
        <v>956</v>
      </c>
      <c r="B4318">
        <v>15</v>
      </c>
      <c r="C4318" t="s">
        <v>24</v>
      </c>
      <c r="D4318">
        <v>7.7899999999999997E-2</v>
      </c>
      <c r="E4318" t="s">
        <v>31</v>
      </c>
      <c r="F4318">
        <v>238.72499999999999</v>
      </c>
      <c r="G4318" t="s">
        <v>39</v>
      </c>
      <c r="H4318">
        <v>1987</v>
      </c>
      <c r="I4318" t="s">
        <v>40</v>
      </c>
      <c r="J4318" t="s">
        <v>27</v>
      </c>
      <c r="K4318" t="s">
        <v>20</v>
      </c>
      <c r="L4318">
        <v>2133.2231999999999</v>
      </c>
      <c r="M4318" t="s">
        <v>21</v>
      </c>
      <c r="N4318" t="s">
        <v>22</v>
      </c>
      <c r="O4318" t="str">
        <f t="shared" si="134"/>
        <v xml:space="preserve">Tier 3-Supermarket </v>
      </c>
      <c r="P4318" s="1">
        <f t="shared" si="135"/>
        <v>4.45712565469367E-5</v>
      </c>
    </row>
    <row r="4319" spans="1:16" x14ac:dyDescent="0.3">
      <c r="A4319" t="s">
        <v>383</v>
      </c>
      <c r="B4319">
        <v>15</v>
      </c>
      <c r="C4319" t="s">
        <v>15</v>
      </c>
      <c r="D4319">
        <v>4.4900000000000002E-2</v>
      </c>
      <c r="E4319" t="s">
        <v>63</v>
      </c>
      <c r="F4319">
        <v>140.28399999999999</v>
      </c>
      <c r="G4319" t="s">
        <v>54</v>
      </c>
      <c r="H4319">
        <v>1997</v>
      </c>
      <c r="I4319" t="s">
        <v>55</v>
      </c>
      <c r="J4319" t="s">
        <v>19</v>
      </c>
      <c r="K4319" t="s">
        <v>20</v>
      </c>
      <c r="L4319">
        <v>1404.838</v>
      </c>
      <c r="M4319" t="s">
        <v>38</v>
      </c>
      <c r="N4319" t="s">
        <v>22</v>
      </c>
      <c r="O4319" t="str">
        <f t="shared" si="134"/>
        <v xml:space="preserve">Tier 1-Supermarket </v>
      </c>
      <c r="P4319" s="1">
        <f t="shared" si="135"/>
        <v>2.9352481683531972E-5</v>
      </c>
    </row>
    <row r="4320" spans="1:16" x14ac:dyDescent="0.3">
      <c r="A4320" t="s">
        <v>282</v>
      </c>
      <c r="B4320">
        <v>15</v>
      </c>
      <c r="C4320" t="s">
        <v>24</v>
      </c>
      <c r="D4320">
        <v>5.4600000000000003E-2</v>
      </c>
      <c r="E4320" t="s">
        <v>86</v>
      </c>
      <c r="F4320">
        <v>59.49</v>
      </c>
      <c r="G4320" t="s">
        <v>26</v>
      </c>
      <c r="H4320">
        <v>2009</v>
      </c>
      <c r="I4320" t="s">
        <v>18</v>
      </c>
      <c r="J4320" t="s">
        <v>27</v>
      </c>
      <c r="K4320" t="s">
        <v>28</v>
      </c>
      <c r="L4320">
        <v>644.49440000000004</v>
      </c>
      <c r="M4320" t="s">
        <v>45</v>
      </c>
      <c r="N4320" t="s">
        <v>22</v>
      </c>
      <c r="O4320" t="str">
        <f t="shared" si="134"/>
        <v xml:space="preserve">Tier 3-Supermarket </v>
      </c>
      <c r="P4320" s="1">
        <f t="shared" si="135"/>
        <v>1.3465972639648793E-5</v>
      </c>
    </row>
    <row r="4321" spans="1:16" x14ac:dyDescent="0.3">
      <c r="A4321" t="s">
        <v>1136</v>
      </c>
      <c r="B4321">
        <v>15</v>
      </c>
      <c r="C4321" t="s">
        <v>15</v>
      </c>
      <c r="D4321">
        <v>4.6300000000000001E-2</v>
      </c>
      <c r="E4321" t="s">
        <v>79</v>
      </c>
      <c r="F4321">
        <v>120.041</v>
      </c>
      <c r="G4321" t="s">
        <v>39</v>
      </c>
      <c r="H4321">
        <v>1987</v>
      </c>
      <c r="I4321" t="s">
        <v>40</v>
      </c>
      <c r="J4321" t="s">
        <v>27</v>
      </c>
      <c r="K4321" t="s">
        <v>20</v>
      </c>
      <c r="L4321">
        <v>3533.4005999999999</v>
      </c>
      <c r="M4321" t="s">
        <v>21</v>
      </c>
      <c r="N4321" t="s">
        <v>22</v>
      </c>
      <c r="O4321" t="str">
        <f t="shared" si="134"/>
        <v xml:space="preserve">Tier 3-Supermarket </v>
      </c>
      <c r="P4321" s="1">
        <f t="shared" si="135"/>
        <v>7.3826360329148905E-5</v>
      </c>
    </row>
    <row r="4322" spans="1:16" x14ac:dyDescent="0.3">
      <c r="A4322" t="s">
        <v>1179</v>
      </c>
      <c r="B4322">
        <v>15</v>
      </c>
      <c r="C4322" t="s">
        <v>15</v>
      </c>
      <c r="D4322">
        <v>5.8299999999999998E-2</v>
      </c>
      <c r="E4322" t="s">
        <v>44</v>
      </c>
      <c r="F4322">
        <v>44.073999999999998</v>
      </c>
      <c r="G4322" t="s">
        <v>39</v>
      </c>
      <c r="H4322">
        <v>1987</v>
      </c>
      <c r="I4322" t="s">
        <v>40</v>
      </c>
      <c r="J4322" t="s">
        <v>27</v>
      </c>
      <c r="K4322" t="s">
        <v>20</v>
      </c>
      <c r="L4322">
        <v>633.84159999999997</v>
      </c>
      <c r="M4322" t="s">
        <v>45</v>
      </c>
      <c r="N4322" t="s">
        <v>22</v>
      </c>
      <c r="O4322" t="str">
        <f t="shared" si="134"/>
        <v xml:space="preserve">Tier 3-Supermarket </v>
      </c>
      <c r="P4322" s="1">
        <f t="shared" si="135"/>
        <v>1.3243394579489306E-5</v>
      </c>
    </row>
    <row r="4323" spans="1:16" x14ac:dyDescent="0.3">
      <c r="A4323" t="s">
        <v>1214</v>
      </c>
      <c r="B4323">
        <v>15</v>
      </c>
      <c r="C4323" t="s">
        <v>15</v>
      </c>
      <c r="D4323">
        <v>0.154</v>
      </c>
      <c r="E4323" t="s">
        <v>110</v>
      </c>
      <c r="F4323">
        <v>105.994</v>
      </c>
      <c r="G4323" t="s">
        <v>65</v>
      </c>
      <c r="H4323">
        <v>2004</v>
      </c>
      <c r="I4323" t="s">
        <v>55</v>
      </c>
      <c r="J4323" t="s">
        <v>49</v>
      </c>
      <c r="K4323" t="s">
        <v>20</v>
      </c>
      <c r="L4323">
        <v>1179.1318000000001</v>
      </c>
      <c r="M4323" t="s">
        <v>45</v>
      </c>
      <c r="N4323" t="s">
        <v>57</v>
      </c>
      <c r="O4323" t="str">
        <f t="shared" si="134"/>
        <v xml:space="preserve">Tier 2-Supermarket </v>
      </c>
      <c r="P4323" s="1">
        <f t="shared" si="135"/>
        <v>2.4636609033902906E-5</v>
      </c>
    </row>
    <row r="4324" spans="1:16" x14ac:dyDescent="0.3">
      <c r="A4324" t="s">
        <v>875</v>
      </c>
      <c r="B4324">
        <v>15</v>
      </c>
      <c r="C4324" t="s">
        <v>15</v>
      </c>
      <c r="D4324">
        <v>6.4299999999999996E-2</v>
      </c>
      <c r="E4324" t="s">
        <v>73</v>
      </c>
      <c r="F4324">
        <v>45.506</v>
      </c>
      <c r="G4324" t="s">
        <v>48</v>
      </c>
      <c r="H4324">
        <v>2002</v>
      </c>
      <c r="J4324" t="s">
        <v>49</v>
      </c>
      <c r="K4324" t="s">
        <v>20</v>
      </c>
      <c r="L4324">
        <v>466.06</v>
      </c>
      <c r="M4324" t="s">
        <v>29</v>
      </c>
      <c r="N4324" t="s">
        <v>22</v>
      </c>
      <c r="O4324" t="str">
        <f t="shared" si="134"/>
        <v xml:space="preserve">Tier 2-Supermarket </v>
      </c>
      <c r="P4324" s="1">
        <f t="shared" si="135"/>
        <v>9.7377901319774329E-6</v>
      </c>
    </row>
    <row r="4325" spans="1:16" x14ac:dyDescent="0.3">
      <c r="A4325" t="s">
        <v>930</v>
      </c>
      <c r="B4325">
        <v>15</v>
      </c>
      <c r="C4325" t="s">
        <v>24</v>
      </c>
      <c r="D4325">
        <v>2.6800000000000001E-2</v>
      </c>
      <c r="E4325" t="s">
        <v>42</v>
      </c>
      <c r="F4325">
        <v>219.846</v>
      </c>
      <c r="G4325" t="s">
        <v>54</v>
      </c>
      <c r="H4325">
        <v>1997</v>
      </c>
      <c r="I4325" t="s">
        <v>55</v>
      </c>
      <c r="J4325" t="s">
        <v>19</v>
      </c>
      <c r="K4325" t="s">
        <v>20</v>
      </c>
      <c r="L4325">
        <v>4863.0032000000001</v>
      </c>
      <c r="M4325" t="s">
        <v>21</v>
      </c>
      <c r="N4325" t="s">
        <v>22</v>
      </c>
      <c r="O4325" t="str">
        <f t="shared" si="134"/>
        <v xml:space="preserve">Tier 1-Supermarket </v>
      </c>
      <c r="P4325" s="1">
        <f t="shared" si="135"/>
        <v>1.0160688446280453E-4</v>
      </c>
    </row>
    <row r="4326" spans="1:16" x14ac:dyDescent="0.3">
      <c r="A4326" t="s">
        <v>1214</v>
      </c>
      <c r="B4326">
        <v>15</v>
      </c>
      <c r="C4326" t="s">
        <v>15</v>
      </c>
      <c r="D4326">
        <v>0.15490000000000001</v>
      </c>
      <c r="E4326" t="s">
        <v>110</v>
      </c>
      <c r="F4326">
        <v>106.194</v>
      </c>
      <c r="G4326" t="s">
        <v>51</v>
      </c>
      <c r="H4326">
        <v>2007</v>
      </c>
      <c r="J4326" t="s">
        <v>49</v>
      </c>
      <c r="K4326" t="s">
        <v>20</v>
      </c>
      <c r="L4326">
        <v>4073.3643999999999</v>
      </c>
      <c r="M4326" t="s">
        <v>45</v>
      </c>
      <c r="N4326" t="s">
        <v>57</v>
      </c>
      <c r="O4326" t="str">
        <f t="shared" si="134"/>
        <v xml:space="preserve">Tier 2-Supermarket </v>
      </c>
      <c r="P4326" s="1">
        <f t="shared" si="135"/>
        <v>8.5108285753482751E-5</v>
      </c>
    </row>
    <row r="4327" spans="1:16" x14ac:dyDescent="0.3">
      <c r="A4327" t="s">
        <v>1214</v>
      </c>
      <c r="B4327">
        <v>15</v>
      </c>
      <c r="C4327" t="s">
        <v>15</v>
      </c>
      <c r="D4327">
        <v>0.15429999999999999</v>
      </c>
      <c r="E4327" t="s">
        <v>110</v>
      </c>
      <c r="F4327">
        <v>105.994</v>
      </c>
      <c r="G4327" t="s">
        <v>48</v>
      </c>
      <c r="H4327">
        <v>2002</v>
      </c>
      <c r="J4327" t="s">
        <v>49</v>
      </c>
      <c r="K4327" t="s">
        <v>20</v>
      </c>
      <c r="L4327">
        <v>428.77519999999998</v>
      </c>
      <c r="M4327" t="s">
        <v>45</v>
      </c>
      <c r="N4327" t="s">
        <v>57</v>
      </c>
      <c r="O4327" t="str">
        <f t="shared" si="134"/>
        <v xml:space="preserve">Tier 2-Supermarket </v>
      </c>
      <c r="P4327" s="1">
        <f t="shared" si="135"/>
        <v>8.9587669214192367E-6</v>
      </c>
    </row>
    <row r="4328" spans="1:16" x14ac:dyDescent="0.3">
      <c r="A4328" t="s">
        <v>290</v>
      </c>
      <c r="B4328">
        <v>15</v>
      </c>
      <c r="C4328" t="s">
        <v>15</v>
      </c>
      <c r="D4328">
        <v>4.9000000000000002E-2</v>
      </c>
      <c r="E4328" t="s">
        <v>25</v>
      </c>
      <c r="F4328">
        <v>65.417000000000002</v>
      </c>
      <c r="G4328" t="s">
        <v>39</v>
      </c>
      <c r="H4328">
        <v>1987</v>
      </c>
      <c r="I4328" t="s">
        <v>40</v>
      </c>
      <c r="J4328" t="s">
        <v>27</v>
      </c>
      <c r="K4328" t="s">
        <v>20</v>
      </c>
      <c r="L4328">
        <v>1661.8368</v>
      </c>
      <c r="M4328" t="s">
        <v>29</v>
      </c>
      <c r="N4328" t="s">
        <v>22</v>
      </c>
      <c r="O4328" t="str">
        <f t="shared" si="134"/>
        <v xml:space="preserve">Tier 3-Supermarket </v>
      </c>
      <c r="P4328" s="1">
        <f t="shared" si="135"/>
        <v>3.4722177384879528E-5</v>
      </c>
    </row>
    <row r="4329" spans="1:16" x14ac:dyDescent="0.3">
      <c r="A4329" t="s">
        <v>1428</v>
      </c>
      <c r="B4329">
        <v>15</v>
      </c>
      <c r="C4329" t="s">
        <v>15</v>
      </c>
      <c r="D4329">
        <v>7.1499999999999994E-2</v>
      </c>
      <c r="E4329" t="s">
        <v>63</v>
      </c>
      <c r="F4329">
        <v>127.736</v>
      </c>
      <c r="G4329" t="s">
        <v>48</v>
      </c>
      <c r="H4329">
        <v>2002</v>
      </c>
      <c r="J4329" t="s">
        <v>49</v>
      </c>
      <c r="K4329" t="s">
        <v>20</v>
      </c>
      <c r="L4329">
        <v>1761.7067999999999</v>
      </c>
      <c r="M4329" t="s">
        <v>38</v>
      </c>
      <c r="N4329" t="s">
        <v>22</v>
      </c>
      <c r="O4329" t="str">
        <f t="shared" si="134"/>
        <v xml:space="preserve">Tier 2-Supermarket </v>
      </c>
      <c r="P4329" s="1">
        <f t="shared" si="135"/>
        <v>3.6808846698874692E-5</v>
      </c>
    </row>
    <row r="4330" spans="1:16" x14ac:dyDescent="0.3">
      <c r="A4330" t="s">
        <v>1136</v>
      </c>
      <c r="B4330">
        <v>15</v>
      </c>
      <c r="C4330" t="s">
        <v>15</v>
      </c>
      <c r="D4330">
        <v>4.6399999999999997E-2</v>
      </c>
      <c r="E4330" t="s">
        <v>79</v>
      </c>
      <c r="F4330">
        <v>122.84099999999999</v>
      </c>
      <c r="G4330" t="s">
        <v>54</v>
      </c>
      <c r="H4330">
        <v>1997</v>
      </c>
      <c r="I4330" t="s">
        <v>55</v>
      </c>
      <c r="J4330" t="s">
        <v>19</v>
      </c>
      <c r="K4330" t="s">
        <v>20</v>
      </c>
      <c r="L4330">
        <v>731.04840000000002</v>
      </c>
      <c r="M4330" t="s">
        <v>21</v>
      </c>
      <c r="N4330" t="s">
        <v>22</v>
      </c>
      <c r="O4330" t="str">
        <f t="shared" si="134"/>
        <v xml:space="preserve">Tier 1-Supermarket </v>
      </c>
      <c r="P4330" s="1">
        <f t="shared" si="135"/>
        <v>1.52744193784446E-5</v>
      </c>
    </row>
    <row r="4331" spans="1:16" x14ac:dyDescent="0.3">
      <c r="A4331" t="s">
        <v>1442</v>
      </c>
      <c r="B4331">
        <v>15</v>
      </c>
      <c r="C4331" t="s">
        <v>15</v>
      </c>
      <c r="D4331">
        <v>0.1191</v>
      </c>
      <c r="E4331" t="s">
        <v>44</v>
      </c>
      <c r="F4331">
        <v>226.96899999999999</v>
      </c>
      <c r="G4331" t="s">
        <v>48</v>
      </c>
      <c r="H4331">
        <v>2002</v>
      </c>
      <c r="J4331" t="s">
        <v>49</v>
      </c>
      <c r="K4331" t="s">
        <v>20</v>
      </c>
      <c r="L4331">
        <v>6851.0820000000003</v>
      </c>
      <c r="M4331" t="s">
        <v>45</v>
      </c>
      <c r="N4331" t="s">
        <v>57</v>
      </c>
      <c r="O4331" t="str">
        <f t="shared" si="134"/>
        <v xml:space="preserve">Tier 2-Supermarket </v>
      </c>
      <c r="P4331" s="1">
        <f t="shared" si="135"/>
        <v>1.4314551494006825E-4</v>
      </c>
    </row>
    <row r="4332" spans="1:16" x14ac:dyDescent="0.3">
      <c r="A4332" t="s">
        <v>1179</v>
      </c>
      <c r="B4332">
        <v>15</v>
      </c>
      <c r="C4332" t="s">
        <v>15</v>
      </c>
      <c r="D4332">
        <v>5.8599999999999999E-2</v>
      </c>
      <c r="E4332" t="s">
        <v>44</v>
      </c>
      <c r="F4332">
        <v>46.473999999999997</v>
      </c>
      <c r="G4332" t="s">
        <v>26</v>
      </c>
      <c r="H4332">
        <v>2009</v>
      </c>
      <c r="I4332" t="s">
        <v>18</v>
      </c>
      <c r="J4332" t="s">
        <v>27</v>
      </c>
      <c r="K4332" t="s">
        <v>28</v>
      </c>
      <c r="L4332">
        <v>543.29280000000006</v>
      </c>
      <c r="M4332" t="s">
        <v>45</v>
      </c>
      <c r="N4332" t="s">
        <v>22</v>
      </c>
      <c r="O4332" t="str">
        <f t="shared" si="134"/>
        <v xml:space="preserve">Tier 3-Supermarket </v>
      </c>
      <c r="P4332" s="1">
        <f t="shared" si="135"/>
        <v>1.1351481068133693E-5</v>
      </c>
    </row>
    <row r="4333" spans="1:16" x14ac:dyDescent="0.3">
      <c r="A4333" t="s">
        <v>956</v>
      </c>
      <c r="B4333">
        <v>15</v>
      </c>
      <c r="C4333" t="s">
        <v>24</v>
      </c>
      <c r="D4333">
        <v>0</v>
      </c>
      <c r="E4333" t="s">
        <v>31</v>
      </c>
      <c r="F4333">
        <v>235.625</v>
      </c>
      <c r="G4333" t="s">
        <v>17</v>
      </c>
      <c r="H4333">
        <v>1999</v>
      </c>
      <c r="I4333" t="s">
        <v>18</v>
      </c>
      <c r="J4333" t="s">
        <v>19</v>
      </c>
      <c r="K4333" t="s">
        <v>20</v>
      </c>
      <c r="L4333">
        <v>1896.1984</v>
      </c>
      <c r="M4333" t="s">
        <v>21</v>
      </c>
      <c r="N4333" t="s">
        <v>36</v>
      </c>
      <c r="O4333" t="str">
        <f t="shared" si="134"/>
        <v xml:space="preserve">Tier 1-Supermarket </v>
      </c>
      <c r="P4333" s="1">
        <f t="shared" si="135"/>
        <v>3.961889470838818E-5</v>
      </c>
    </row>
    <row r="4334" spans="1:16" x14ac:dyDescent="0.3">
      <c r="A4334" t="s">
        <v>290</v>
      </c>
      <c r="B4334">
        <v>15</v>
      </c>
      <c r="C4334" t="s">
        <v>15</v>
      </c>
      <c r="D4334">
        <v>4.9200000000000001E-2</v>
      </c>
      <c r="E4334" t="s">
        <v>25</v>
      </c>
      <c r="F4334">
        <v>65.617000000000004</v>
      </c>
      <c r="G4334" t="s">
        <v>48</v>
      </c>
      <c r="H4334">
        <v>2002</v>
      </c>
      <c r="J4334" t="s">
        <v>49</v>
      </c>
      <c r="K4334" t="s">
        <v>20</v>
      </c>
      <c r="L4334">
        <v>639.16800000000001</v>
      </c>
      <c r="M4334" t="s">
        <v>29</v>
      </c>
      <c r="N4334" t="s">
        <v>22</v>
      </c>
      <c r="O4334" t="str">
        <f t="shared" si="134"/>
        <v xml:space="preserve">Tier 2-Supermarket </v>
      </c>
      <c r="P4334" s="1">
        <f t="shared" si="135"/>
        <v>1.3354683609569049E-5</v>
      </c>
    </row>
    <row r="4335" spans="1:16" x14ac:dyDescent="0.3">
      <c r="A4335" t="s">
        <v>956</v>
      </c>
      <c r="B4335">
        <v>15</v>
      </c>
      <c r="C4335" t="s">
        <v>24</v>
      </c>
      <c r="D4335">
        <v>7.8E-2</v>
      </c>
      <c r="E4335" t="s">
        <v>31</v>
      </c>
      <c r="F4335">
        <v>238.02500000000001</v>
      </c>
      <c r="G4335" t="s">
        <v>65</v>
      </c>
      <c r="H4335">
        <v>2004</v>
      </c>
      <c r="I4335" t="s">
        <v>55</v>
      </c>
      <c r="J4335" t="s">
        <v>49</v>
      </c>
      <c r="K4335" t="s">
        <v>20</v>
      </c>
      <c r="L4335">
        <v>1896.1984</v>
      </c>
      <c r="M4335" t="s">
        <v>21</v>
      </c>
      <c r="N4335" t="s">
        <v>22</v>
      </c>
      <c r="O4335" t="str">
        <f t="shared" si="134"/>
        <v xml:space="preserve">Tier 2-Supermarket </v>
      </c>
      <c r="P4335" s="1">
        <f t="shared" si="135"/>
        <v>3.961889470838818E-5</v>
      </c>
    </row>
    <row r="4336" spans="1:16" x14ac:dyDescent="0.3">
      <c r="A4336" t="s">
        <v>930</v>
      </c>
      <c r="B4336">
        <v>15</v>
      </c>
      <c r="C4336" t="s">
        <v>24</v>
      </c>
      <c r="D4336">
        <v>2.69E-2</v>
      </c>
      <c r="E4336" t="s">
        <v>42</v>
      </c>
      <c r="F4336">
        <v>220.346</v>
      </c>
      <c r="G4336" t="s">
        <v>48</v>
      </c>
      <c r="H4336">
        <v>2002</v>
      </c>
      <c r="J4336" t="s">
        <v>49</v>
      </c>
      <c r="K4336" t="s">
        <v>20</v>
      </c>
      <c r="L4336">
        <v>1989.4104</v>
      </c>
      <c r="M4336" t="s">
        <v>21</v>
      </c>
      <c r="N4336" t="s">
        <v>22</v>
      </c>
      <c r="O4336" t="str">
        <f t="shared" si="134"/>
        <v xml:space="preserve">Tier 2-Supermarket </v>
      </c>
      <c r="P4336" s="1">
        <f t="shared" si="135"/>
        <v>4.1566452734783665E-5</v>
      </c>
    </row>
    <row r="4337" spans="1:16" x14ac:dyDescent="0.3">
      <c r="A4337" t="s">
        <v>918</v>
      </c>
      <c r="B4337">
        <v>15</v>
      </c>
      <c r="C4337" t="s">
        <v>24</v>
      </c>
      <c r="D4337">
        <v>0.1618</v>
      </c>
      <c r="E4337" t="s">
        <v>86</v>
      </c>
      <c r="F4337">
        <v>185.92699999999999</v>
      </c>
      <c r="G4337" t="s">
        <v>48</v>
      </c>
      <c r="H4337">
        <v>2002</v>
      </c>
      <c r="J4337" t="s">
        <v>49</v>
      </c>
      <c r="K4337" t="s">
        <v>20</v>
      </c>
      <c r="L4337">
        <v>2581.9724000000001</v>
      </c>
      <c r="M4337" t="s">
        <v>45</v>
      </c>
      <c r="N4337" t="s">
        <v>57</v>
      </c>
      <c r="O4337" t="str">
        <f t="shared" si="134"/>
        <v xml:space="preserve">Tier 2-Supermarket </v>
      </c>
      <c r="P4337" s="1">
        <f t="shared" si="135"/>
        <v>5.3947357331154978E-5</v>
      </c>
    </row>
    <row r="4338" spans="1:16" x14ac:dyDescent="0.3">
      <c r="A4338" t="s">
        <v>1136</v>
      </c>
      <c r="B4338">
        <v>15</v>
      </c>
      <c r="C4338" t="s">
        <v>15</v>
      </c>
      <c r="D4338">
        <v>4.6399999999999997E-2</v>
      </c>
      <c r="E4338" t="s">
        <v>79</v>
      </c>
      <c r="F4338">
        <v>121.541</v>
      </c>
      <c r="G4338" t="s">
        <v>17</v>
      </c>
      <c r="H4338">
        <v>1999</v>
      </c>
      <c r="I4338" t="s">
        <v>18</v>
      </c>
      <c r="J4338" t="s">
        <v>19</v>
      </c>
      <c r="K4338" t="s">
        <v>20</v>
      </c>
      <c r="L4338">
        <v>2436.828</v>
      </c>
      <c r="M4338" t="s">
        <v>21</v>
      </c>
      <c r="N4338" t="s">
        <v>22</v>
      </c>
      <c r="O4338" t="str">
        <f t="shared" si="134"/>
        <v xml:space="preserve">Tier 1-Supermarket </v>
      </c>
      <c r="P4338" s="1">
        <f t="shared" si="135"/>
        <v>5.0914731261481999E-5</v>
      </c>
    </row>
    <row r="4339" spans="1:16" x14ac:dyDescent="0.3">
      <c r="A4339" t="s">
        <v>1428</v>
      </c>
      <c r="B4339">
        <v>15</v>
      </c>
      <c r="C4339" t="s">
        <v>15</v>
      </c>
      <c r="D4339">
        <v>7.1400000000000005E-2</v>
      </c>
      <c r="E4339" t="s">
        <v>63</v>
      </c>
      <c r="F4339">
        <v>125.236</v>
      </c>
      <c r="G4339" t="s">
        <v>54</v>
      </c>
      <c r="H4339">
        <v>1997</v>
      </c>
      <c r="I4339" t="s">
        <v>55</v>
      </c>
      <c r="J4339" t="s">
        <v>19</v>
      </c>
      <c r="K4339" t="s">
        <v>20</v>
      </c>
      <c r="L4339">
        <v>1384.1982</v>
      </c>
      <c r="M4339" t="s">
        <v>38</v>
      </c>
      <c r="N4339" t="s">
        <v>22</v>
      </c>
      <c r="O4339" t="str">
        <f t="shared" si="134"/>
        <v xml:space="preserve">Tier 1-Supermarket </v>
      </c>
      <c r="P4339" s="1">
        <f t="shared" si="135"/>
        <v>2.8921236691972974E-5</v>
      </c>
    </row>
    <row r="4340" spans="1:16" x14ac:dyDescent="0.3">
      <c r="A4340" t="s">
        <v>1179</v>
      </c>
      <c r="B4340">
        <v>15</v>
      </c>
      <c r="C4340" t="s">
        <v>15</v>
      </c>
      <c r="D4340">
        <v>5.8700000000000002E-2</v>
      </c>
      <c r="E4340" t="s">
        <v>44</v>
      </c>
      <c r="F4340">
        <v>43.673999999999999</v>
      </c>
      <c r="G4340" t="s">
        <v>51</v>
      </c>
      <c r="H4340">
        <v>2007</v>
      </c>
      <c r="J4340" t="s">
        <v>49</v>
      </c>
      <c r="K4340" t="s">
        <v>20</v>
      </c>
      <c r="L4340">
        <v>407.46960000000001</v>
      </c>
      <c r="M4340" t="s">
        <v>45</v>
      </c>
      <c r="N4340" t="s">
        <v>22</v>
      </c>
      <c r="O4340" t="str">
        <f t="shared" si="134"/>
        <v xml:space="preserve">Tier 2-Supermarket </v>
      </c>
      <c r="P4340" s="1">
        <f t="shared" si="135"/>
        <v>8.5136108011002699E-6</v>
      </c>
    </row>
    <row r="4341" spans="1:16" x14ac:dyDescent="0.3">
      <c r="A4341" t="s">
        <v>1179</v>
      </c>
      <c r="B4341">
        <v>15</v>
      </c>
      <c r="C4341" t="s">
        <v>72</v>
      </c>
      <c r="D4341">
        <v>0</v>
      </c>
      <c r="E4341" t="s">
        <v>44</v>
      </c>
      <c r="F4341">
        <v>47.274000000000001</v>
      </c>
      <c r="G4341" t="s">
        <v>65</v>
      </c>
      <c r="H4341">
        <v>2004</v>
      </c>
      <c r="I4341" t="s">
        <v>55</v>
      </c>
      <c r="J4341" t="s">
        <v>49</v>
      </c>
      <c r="K4341" t="s">
        <v>20</v>
      </c>
      <c r="L4341">
        <v>679.11599999999999</v>
      </c>
      <c r="M4341" t="s">
        <v>45</v>
      </c>
      <c r="N4341" t="s">
        <v>36</v>
      </c>
      <c r="O4341" t="str">
        <f t="shared" si="134"/>
        <v xml:space="preserve">Tier 2-Supermarket </v>
      </c>
      <c r="P4341" s="1">
        <f t="shared" si="135"/>
        <v>1.4189351335167115E-5</v>
      </c>
    </row>
    <row r="4342" spans="1:16" x14ac:dyDescent="0.3">
      <c r="A4342" t="s">
        <v>1136</v>
      </c>
      <c r="B4342">
        <v>15</v>
      </c>
      <c r="C4342" t="s">
        <v>15</v>
      </c>
      <c r="D4342">
        <v>7.7600000000000002E-2</v>
      </c>
      <c r="E4342" t="s">
        <v>79</v>
      </c>
      <c r="F4342">
        <v>121.84099999999999</v>
      </c>
      <c r="G4342" t="s">
        <v>34</v>
      </c>
      <c r="H4342">
        <v>1998</v>
      </c>
      <c r="J4342" t="s">
        <v>27</v>
      </c>
      <c r="K4342" t="s">
        <v>35</v>
      </c>
      <c r="L4342">
        <v>243.68279999999999</v>
      </c>
      <c r="M4342" t="s">
        <v>21</v>
      </c>
      <c r="N4342" t="s">
        <v>22</v>
      </c>
      <c r="O4342" t="str">
        <f t="shared" si="134"/>
        <v>Tier 3-Grocery Stor</v>
      </c>
      <c r="P4342" s="1">
        <f t="shared" si="135"/>
        <v>5.0914731261481999E-6</v>
      </c>
    </row>
    <row r="4343" spans="1:16" x14ac:dyDescent="0.3">
      <c r="A4343" t="s">
        <v>1179</v>
      </c>
      <c r="B4343">
        <v>15</v>
      </c>
      <c r="C4343" t="s">
        <v>15</v>
      </c>
      <c r="D4343">
        <v>0</v>
      </c>
      <c r="E4343" t="s">
        <v>44</v>
      </c>
      <c r="F4343">
        <v>43.473999999999997</v>
      </c>
      <c r="G4343" t="s">
        <v>54</v>
      </c>
      <c r="H4343">
        <v>1997</v>
      </c>
      <c r="I4343" t="s">
        <v>55</v>
      </c>
      <c r="J4343" t="s">
        <v>19</v>
      </c>
      <c r="K4343" t="s">
        <v>20</v>
      </c>
      <c r="L4343">
        <v>543.29280000000006</v>
      </c>
      <c r="M4343" t="s">
        <v>45</v>
      </c>
      <c r="N4343" t="s">
        <v>36</v>
      </c>
      <c r="O4343" t="str">
        <f t="shared" si="134"/>
        <v xml:space="preserve">Tier 1-Supermarket </v>
      </c>
      <c r="P4343" s="1">
        <f t="shared" si="135"/>
        <v>1.1351481068133693E-5</v>
      </c>
    </row>
    <row r="4344" spans="1:16" x14ac:dyDescent="0.3">
      <c r="A4344" t="s">
        <v>1214</v>
      </c>
      <c r="B4344">
        <v>15</v>
      </c>
      <c r="C4344" t="s">
        <v>15</v>
      </c>
      <c r="D4344">
        <v>0.1542</v>
      </c>
      <c r="E4344" t="s">
        <v>110</v>
      </c>
      <c r="F4344">
        <v>107.39400000000001</v>
      </c>
      <c r="G4344" t="s">
        <v>17</v>
      </c>
      <c r="H4344">
        <v>1999</v>
      </c>
      <c r="I4344" t="s">
        <v>18</v>
      </c>
      <c r="J4344" t="s">
        <v>19</v>
      </c>
      <c r="K4344" t="s">
        <v>20</v>
      </c>
      <c r="L4344">
        <v>750.35659999999996</v>
      </c>
      <c r="M4344" t="s">
        <v>45</v>
      </c>
      <c r="N4344" t="s">
        <v>57</v>
      </c>
      <c r="O4344" t="str">
        <f t="shared" si="134"/>
        <v xml:space="preserve">Tier 1-Supermarket </v>
      </c>
      <c r="P4344" s="1">
        <f t="shared" si="135"/>
        <v>1.5677842112483664E-5</v>
      </c>
    </row>
    <row r="4345" spans="1:16" x14ac:dyDescent="0.3">
      <c r="A4345" t="s">
        <v>1179</v>
      </c>
      <c r="B4345">
        <v>15</v>
      </c>
      <c r="C4345" t="s">
        <v>15</v>
      </c>
      <c r="D4345">
        <v>5.8500000000000003E-2</v>
      </c>
      <c r="E4345" t="s">
        <v>44</v>
      </c>
      <c r="F4345">
        <v>44.774000000000001</v>
      </c>
      <c r="G4345" t="s">
        <v>17</v>
      </c>
      <c r="H4345">
        <v>1999</v>
      </c>
      <c r="I4345" t="s">
        <v>18</v>
      </c>
      <c r="J4345" t="s">
        <v>19</v>
      </c>
      <c r="K4345" t="s">
        <v>20</v>
      </c>
      <c r="L4345">
        <v>679.11599999999999</v>
      </c>
      <c r="M4345" t="s">
        <v>45</v>
      </c>
      <c r="N4345" t="s">
        <v>22</v>
      </c>
      <c r="O4345" t="str">
        <f t="shared" si="134"/>
        <v xml:space="preserve">Tier 1-Supermarket </v>
      </c>
      <c r="P4345" s="1">
        <f t="shared" si="135"/>
        <v>1.4189351335167115E-5</v>
      </c>
    </row>
    <row r="4346" spans="1:16" x14ac:dyDescent="0.3">
      <c r="A4346" t="s">
        <v>282</v>
      </c>
      <c r="B4346">
        <v>15</v>
      </c>
      <c r="C4346" t="s">
        <v>24</v>
      </c>
      <c r="D4346">
        <v>5.4699999999999999E-2</v>
      </c>
      <c r="E4346" t="s">
        <v>86</v>
      </c>
      <c r="F4346">
        <v>60.29</v>
      </c>
      <c r="G4346" t="s">
        <v>51</v>
      </c>
      <c r="H4346">
        <v>2007</v>
      </c>
      <c r="J4346" t="s">
        <v>49</v>
      </c>
      <c r="K4346" t="s">
        <v>20</v>
      </c>
      <c r="L4346">
        <v>1581.9408000000001</v>
      </c>
      <c r="M4346" t="s">
        <v>45</v>
      </c>
      <c r="N4346" t="s">
        <v>22</v>
      </c>
      <c r="O4346" t="str">
        <f t="shared" si="134"/>
        <v xml:space="preserve">Tier 2-Supermarket </v>
      </c>
      <c r="P4346" s="1">
        <f t="shared" si="135"/>
        <v>3.3052841933683396E-5</v>
      </c>
    </row>
    <row r="4347" spans="1:16" x14ac:dyDescent="0.3">
      <c r="A4347" t="s">
        <v>956</v>
      </c>
      <c r="B4347">
        <v>15</v>
      </c>
      <c r="C4347" t="s">
        <v>24</v>
      </c>
      <c r="D4347">
        <v>7.8200000000000006E-2</v>
      </c>
      <c r="E4347" t="s">
        <v>31</v>
      </c>
      <c r="F4347">
        <v>238.82499999999999</v>
      </c>
      <c r="G4347" t="s">
        <v>48</v>
      </c>
      <c r="H4347">
        <v>2002</v>
      </c>
      <c r="J4347" t="s">
        <v>49</v>
      </c>
      <c r="K4347" t="s">
        <v>20</v>
      </c>
      <c r="L4347">
        <v>3555.3719999999998</v>
      </c>
      <c r="M4347" t="s">
        <v>21</v>
      </c>
      <c r="N4347" t="s">
        <v>22</v>
      </c>
      <c r="O4347" t="str">
        <f t="shared" si="134"/>
        <v xml:space="preserve">Tier 2-Supermarket </v>
      </c>
      <c r="P4347" s="1">
        <f t="shared" si="135"/>
        <v>7.428542757822784E-5</v>
      </c>
    </row>
    <row r="4348" spans="1:16" x14ac:dyDescent="0.3">
      <c r="A4348" t="s">
        <v>1136</v>
      </c>
      <c r="B4348">
        <v>15</v>
      </c>
      <c r="C4348" t="s">
        <v>15</v>
      </c>
      <c r="D4348">
        <v>4.65E-2</v>
      </c>
      <c r="E4348" t="s">
        <v>79</v>
      </c>
      <c r="F4348">
        <v>123.84099999999999</v>
      </c>
      <c r="G4348" t="s">
        <v>48</v>
      </c>
      <c r="H4348">
        <v>2002</v>
      </c>
      <c r="J4348" t="s">
        <v>49</v>
      </c>
      <c r="K4348" t="s">
        <v>20</v>
      </c>
      <c r="L4348">
        <v>1340.2554</v>
      </c>
      <c r="M4348" t="s">
        <v>21</v>
      </c>
      <c r="N4348" t="s">
        <v>22</v>
      </c>
      <c r="O4348" t="str">
        <f t="shared" si="134"/>
        <v xml:space="preserve">Tier 2-Supermarket </v>
      </c>
      <c r="P4348" s="1">
        <f t="shared" si="135"/>
        <v>2.8003102193815103E-5</v>
      </c>
    </row>
    <row r="4349" spans="1:16" x14ac:dyDescent="0.3">
      <c r="A4349" t="s">
        <v>918</v>
      </c>
      <c r="B4349">
        <v>15</v>
      </c>
      <c r="C4349" t="s">
        <v>24</v>
      </c>
      <c r="D4349">
        <v>0.16139999999999999</v>
      </c>
      <c r="E4349" t="s">
        <v>86</v>
      </c>
      <c r="F4349">
        <v>185.12700000000001</v>
      </c>
      <c r="G4349" t="s">
        <v>54</v>
      </c>
      <c r="H4349">
        <v>1997</v>
      </c>
      <c r="I4349" t="s">
        <v>55</v>
      </c>
      <c r="J4349" t="s">
        <v>19</v>
      </c>
      <c r="K4349" t="s">
        <v>20</v>
      </c>
      <c r="L4349">
        <v>2766.3989999999999</v>
      </c>
      <c r="M4349" t="s">
        <v>45</v>
      </c>
      <c r="N4349" t="s">
        <v>57</v>
      </c>
      <c r="O4349" t="str">
        <f t="shared" si="134"/>
        <v xml:space="preserve">Tier 1-Supermarket </v>
      </c>
      <c r="P4349" s="1">
        <f t="shared" si="135"/>
        <v>5.7800739997666038E-5</v>
      </c>
    </row>
    <row r="4350" spans="1:16" x14ac:dyDescent="0.3">
      <c r="A4350" t="s">
        <v>290</v>
      </c>
      <c r="B4350">
        <v>15</v>
      </c>
      <c r="C4350" t="s">
        <v>15</v>
      </c>
      <c r="D4350">
        <v>4.9099999999999998E-2</v>
      </c>
      <c r="E4350" t="s">
        <v>25</v>
      </c>
      <c r="F4350">
        <v>61.917000000000002</v>
      </c>
      <c r="G4350" t="s">
        <v>65</v>
      </c>
      <c r="H4350">
        <v>2004</v>
      </c>
      <c r="I4350" t="s">
        <v>55</v>
      </c>
      <c r="J4350" t="s">
        <v>49</v>
      </c>
      <c r="K4350" t="s">
        <v>20</v>
      </c>
      <c r="L4350">
        <v>767.00160000000005</v>
      </c>
      <c r="M4350" t="s">
        <v>29</v>
      </c>
      <c r="N4350" t="s">
        <v>22</v>
      </c>
      <c r="O4350" t="str">
        <f t="shared" si="134"/>
        <v xml:space="preserve">Tier 2-Supermarket </v>
      </c>
      <c r="P4350" s="1">
        <f t="shared" si="135"/>
        <v>1.602562033148286E-5</v>
      </c>
    </row>
    <row r="4351" spans="1:16" x14ac:dyDescent="0.3">
      <c r="A4351" t="s">
        <v>930</v>
      </c>
      <c r="B4351">
        <v>15</v>
      </c>
      <c r="C4351" t="s">
        <v>24</v>
      </c>
      <c r="D4351">
        <v>2.6800000000000001E-2</v>
      </c>
      <c r="E4351" t="s">
        <v>42</v>
      </c>
      <c r="F4351">
        <v>219.74600000000001</v>
      </c>
      <c r="G4351" t="s">
        <v>39</v>
      </c>
      <c r="H4351">
        <v>1987</v>
      </c>
      <c r="I4351" t="s">
        <v>40</v>
      </c>
      <c r="J4351" t="s">
        <v>27</v>
      </c>
      <c r="K4351" t="s">
        <v>20</v>
      </c>
      <c r="L4351">
        <v>3094.6383999999998</v>
      </c>
      <c r="M4351" t="s">
        <v>21</v>
      </c>
      <c r="N4351" t="s">
        <v>22</v>
      </c>
      <c r="O4351" t="str">
        <f t="shared" si="134"/>
        <v xml:space="preserve">Tier 3-Supermarket </v>
      </c>
      <c r="P4351" s="1">
        <f t="shared" si="135"/>
        <v>6.4658926476330146E-5</v>
      </c>
    </row>
    <row r="4352" spans="1:16" x14ac:dyDescent="0.3">
      <c r="A4352" t="s">
        <v>918</v>
      </c>
      <c r="B4352">
        <v>15</v>
      </c>
      <c r="C4352" t="s">
        <v>24</v>
      </c>
      <c r="D4352">
        <v>0.1623</v>
      </c>
      <c r="E4352" t="s">
        <v>86</v>
      </c>
      <c r="F4352">
        <v>185.92699999999999</v>
      </c>
      <c r="G4352" t="s">
        <v>51</v>
      </c>
      <c r="H4352">
        <v>2007</v>
      </c>
      <c r="J4352" t="s">
        <v>49</v>
      </c>
      <c r="K4352" t="s">
        <v>20</v>
      </c>
      <c r="L4352">
        <v>4610.665</v>
      </c>
      <c r="M4352" t="s">
        <v>45</v>
      </c>
      <c r="N4352" t="s">
        <v>57</v>
      </c>
      <c r="O4352" t="str">
        <f t="shared" si="134"/>
        <v xml:space="preserve">Tier 2-Supermarket </v>
      </c>
      <c r="P4352" s="1">
        <f t="shared" si="135"/>
        <v>9.6334566662776736E-5</v>
      </c>
    </row>
    <row r="4353" spans="1:16" x14ac:dyDescent="0.3">
      <c r="A4353" t="s">
        <v>1442</v>
      </c>
      <c r="B4353">
        <v>15</v>
      </c>
      <c r="C4353" t="s">
        <v>15</v>
      </c>
      <c r="D4353">
        <v>0.19900000000000001</v>
      </c>
      <c r="E4353" t="s">
        <v>44</v>
      </c>
      <c r="F4353">
        <v>226.56899999999999</v>
      </c>
      <c r="G4353" t="s">
        <v>34</v>
      </c>
      <c r="H4353">
        <v>1998</v>
      </c>
      <c r="J4353" t="s">
        <v>27</v>
      </c>
      <c r="K4353" t="s">
        <v>35</v>
      </c>
      <c r="L4353">
        <v>913.47760000000005</v>
      </c>
      <c r="M4353" t="s">
        <v>45</v>
      </c>
      <c r="N4353" t="s">
        <v>57</v>
      </c>
      <c r="O4353" t="str">
        <f t="shared" si="134"/>
        <v>Tier 3-Grocery Stor</v>
      </c>
      <c r="P4353" s="1">
        <f t="shared" si="135"/>
        <v>1.9086068658675767E-5</v>
      </c>
    </row>
    <row r="4354" spans="1:16" x14ac:dyDescent="0.3">
      <c r="A4354" t="s">
        <v>1442</v>
      </c>
      <c r="B4354">
        <v>15</v>
      </c>
      <c r="C4354" t="s">
        <v>15</v>
      </c>
      <c r="D4354">
        <v>0.11940000000000001</v>
      </c>
      <c r="E4354" t="s">
        <v>44</v>
      </c>
      <c r="F4354">
        <v>229.369</v>
      </c>
      <c r="G4354" t="s">
        <v>26</v>
      </c>
      <c r="H4354">
        <v>2009</v>
      </c>
      <c r="I4354" t="s">
        <v>18</v>
      </c>
      <c r="J4354" t="s">
        <v>27</v>
      </c>
      <c r="K4354" t="s">
        <v>28</v>
      </c>
      <c r="L4354">
        <v>5024.1268</v>
      </c>
      <c r="M4354" t="s">
        <v>45</v>
      </c>
      <c r="N4354" t="s">
        <v>57</v>
      </c>
      <c r="O4354" t="str">
        <f t="shared" ref="O4354:O4417" si="136">_xlfn.CONCAT(J4354,"-", LEFT(K4354,12))</f>
        <v xml:space="preserve">Tier 3-Supermarket </v>
      </c>
      <c r="P4354" s="1">
        <f t="shared" ref="P4354:P4417" si="137">L4354/SUM(L:L)</f>
        <v>1.0497337762271672E-4</v>
      </c>
    </row>
    <row r="4355" spans="1:16" x14ac:dyDescent="0.3">
      <c r="A4355" t="s">
        <v>1428</v>
      </c>
      <c r="B4355">
        <v>15</v>
      </c>
      <c r="C4355" t="s">
        <v>15</v>
      </c>
      <c r="D4355">
        <v>7.1300000000000002E-2</v>
      </c>
      <c r="E4355" t="s">
        <v>63</v>
      </c>
      <c r="F4355">
        <v>125.736</v>
      </c>
      <c r="G4355" t="s">
        <v>39</v>
      </c>
      <c r="H4355">
        <v>1987</v>
      </c>
      <c r="I4355" t="s">
        <v>40</v>
      </c>
      <c r="J4355" t="s">
        <v>27</v>
      </c>
      <c r="K4355" t="s">
        <v>20</v>
      </c>
      <c r="L4355">
        <v>3020.0688</v>
      </c>
      <c r="M4355" t="s">
        <v>38</v>
      </c>
      <c r="N4355" t="s">
        <v>22</v>
      </c>
      <c r="O4355" t="str">
        <f t="shared" si="136"/>
        <v xml:space="preserve">Tier 3-Supermarket </v>
      </c>
      <c r="P4355" s="1">
        <f t="shared" si="137"/>
        <v>6.3100880055213764E-5</v>
      </c>
    </row>
    <row r="4356" spans="1:16" x14ac:dyDescent="0.3">
      <c r="A4356" t="s">
        <v>282</v>
      </c>
      <c r="B4356">
        <v>15</v>
      </c>
      <c r="C4356" t="s">
        <v>24</v>
      </c>
      <c r="D4356">
        <v>9.0999999999999998E-2</v>
      </c>
      <c r="E4356" t="s">
        <v>86</v>
      </c>
      <c r="F4356">
        <v>60.29</v>
      </c>
      <c r="G4356" t="s">
        <v>34</v>
      </c>
      <c r="H4356">
        <v>1998</v>
      </c>
      <c r="J4356" t="s">
        <v>27</v>
      </c>
      <c r="K4356" t="s">
        <v>35</v>
      </c>
      <c r="L4356">
        <v>117.1808</v>
      </c>
      <c r="M4356" t="s">
        <v>45</v>
      </c>
      <c r="N4356" t="s">
        <v>22</v>
      </c>
      <c r="O4356" t="str">
        <f t="shared" si="136"/>
        <v>Tier 3-Grocery Stor</v>
      </c>
      <c r="P4356" s="1">
        <f t="shared" si="137"/>
        <v>2.448358661754326E-6</v>
      </c>
    </row>
    <row r="4357" spans="1:16" x14ac:dyDescent="0.3">
      <c r="A4357" t="s">
        <v>875</v>
      </c>
      <c r="B4357">
        <v>15</v>
      </c>
      <c r="C4357" t="s">
        <v>15</v>
      </c>
      <c r="D4357">
        <v>6.4500000000000002E-2</v>
      </c>
      <c r="E4357" t="s">
        <v>73</v>
      </c>
      <c r="F4357">
        <v>47.305999999999997</v>
      </c>
      <c r="G4357" t="s">
        <v>51</v>
      </c>
      <c r="H4357">
        <v>2007</v>
      </c>
      <c r="J4357" t="s">
        <v>49</v>
      </c>
      <c r="K4357" t="s">
        <v>20</v>
      </c>
      <c r="L4357">
        <v>652.48400000000004</v>
      </c>
      <c r="M4357" t="s">
        <v>29</v>
      </c>
      <c r="N4357" t="s">
        <v>22</v>
      </c>
      <c r="O4357" t="str">
        <f t="shared" si="136"/>
        <v xml:space="preserve">Tier 2-Supermarket </v>
      </c>
      <c r="P4357" s="1">
        <f t="shared" si="137"/>
        <v>1.3632906184768405E-5</v>
      </c>
    </row>
    <row r="4358" spans="1:16" x14ac:dyDescent="0.3">
      <c r="A4358" t="s">
        <v>383</v>
      </c>
      <c r="B4358">
        <v>15</v>
      </c>
      <c r="C4358" t="s">
        <v>15</v>
      </c>
      <c r="D4358">
        <v>4.4999999999999998E-2</v>
      </c>
      <c r="E4358" t="s">
        <v>63</v>
      </c>
      <c r="F4358">
        <v>140.88399999999999</v>
      </c>
      <c r="G4358" t="s">
        <v>17</v>
      </c>
      <c r="H4358">
        <v>1999</v>
      </c>
      <c r="I4358" t="s">
        <v>18</v>
      </c>
      <c r="J4358" t="s">
        <v>19</v>
      </c>
      <c r="K4358" t="s">
        <v>20</v>
      </c>
      <c r="L4358">
        <v>2247.7408</v>
      </c>
      <c r="M4358" t="s">
        <v>38</v>
      </c>
      <c r="N4358" t="s">
        <v>22</v>
      </c>
      <c r="O4358" t="str">
        <f t="shared" si="136"/>
        <v xml:space="preserve">Tier 1-Supermarket </v>
      </c>
      <c r="P4358" s="1">
        <f t="shared" si="137"/>
        <v>4.6963970693651162E-5</v>
      </c>
    </row>
    <row r="4359" spans="1:16" x14ac:dyDescent="0.3">
      <c r="A4359" t="s">
        <v>383</v>
      </c>
      <c r="B4359">
        <v>15</v>
      </c>
      <c r="C4359" t="s">
        <v>15</v>
      </c>
      <c r="D4359">
        <v>4.4999999999999998E-2</v>
      </c>
      <c r="E4359" t="s">
        <v>63</v>
      </c>
      <c r="F4359">
        <v>140.48400000000001</v>
      </c>
      <c r="G4359" t="s">
        <v>48</v>
      </c>
      <c r="H4359">
        <v>2002</v>
      </c>
      <c r="J4359" t="s">
        <v>49</v>
      </c>
      <c r="K4359" t="s">
        <v>20</v>
      </c>
      <c r="L4359">
        <v>1685.8055999999999</v>
      </c>
      <c r="M4359" t="s">
        <v>38</v>
      </c>
      <c r="N4359" t="s">
        <v>22</v>
      </c>
      <c r="O4359" t="str">
        <f t="shared" si="136"/>
        <v xml:space="preserve">Tier 2-Supermarket </v>
      </c>
      <c r="P4359" s="1">
        <f t="shared" si="137"/>
        <v>3.5222978020238366E-5</v>
      </c>
    </row>
    <row r="4360" spans="1:16" x14ac:dyDescent="0.3">
      <c r="A4360" t="s">
        <v>1442</v>
      </c>
      <c r="B4360">
        <v>15</v>
      </c>
      <c r="C4360" t="s">
        <v>15</v>
      </c>
      <c r="D4360">
        <v>0.11890000000000001</v>
      </c>
      <c r="E4360" t="s">
        <v>44</v>
      </c>
      <c r="F4360">
        <v>229.46899999999999</v>
      </c>
      <c r="G4360" t="s">
        <v>65</v>
      </c>
      <c r="H4360">
        <v>2004</v>
      </c>
      <c r="I4360" t="s">
        <v>55</v>
      </c>
      <c r="J4360" t="s">
        <v>49</v>
      </c>
      <c r="K4360" t="s">
        <v>20</v>
      </c>
      <c r="L4360">
        <v>5937.6044000000002</v>
      </c>
      <c r="M4360" t="s">
        <v>45</v>
      </c>
      <c r="N4360" t="s">
        <v>57</v>
      </c>
      <c r="O4360" t="str">
        <f t="shared" si="136"/>
        <v xml:space="preserve">Tier 2-Supermarket </v>
      </c>
      <c r="P4360" s="1">
        <f t="shared" si="137"/>
        <v>1.240594462813925E-4</v>
      </c>
    </row>
    <row r="4361" spans="1:16" x14ac:dyDescent="0.3">
      <c r="A4361" t="s">
        <v>1442</v>
      </c>
      <c r="B4361">
        <v>15</v>
      </c>
      <c r="C4361" t="s">
        <v>15</v>
      </c>
      <c r="D4361">
        <v>0.1188</v>
      </c>
      <c r="E4361" t="s">
        <v>44</v>
      </c>
      <c r="F4361">
        <v>229.96899999999999</v>
      </c>
      <c r="G4361" t="s">
        <v>39</v>
      </c>
      <c r="H4361">
        <v>1987</v>
      </c>
      <c r="I4361" t="s">
        <v>40</v>
      </c>
      <c r="J4361" t="s">
        <v>27</v>
      </c>
      <c r="K4361" t="s">
        <v>20</v>
      </c>
      <c r="L4361">
        <v>4339.0186000000003</v>
      </c>
      <c r="M4361" t="s">
        <v>45</v>
      </c>
      <c r="N4361" t="s">
        <v>57</v>
      </c>
      <c r="O4361" t="str">
        <f t="shared" si="136"/>
        <v xml:space="preserve">Tier 3-Supermarket </v>
      </c>
      <c r="P4361" s="1">
        <f t="shared" si="137"/>
        <v>9.06588261287099E-5</v>
      </c>
    </row>
    <row r="4362" spans="1:16" x14ac:dyDescent="0.3">
      <c r="A4362" t="s">
        <v>918</v>
      </c>
      <c r="B4362">
        <v>15</v>
      </c>
      <c r="C4362" t="s">
        <v>24</v>
      </c>
      <c r="D4362">
        <v>0.16209999999999999</v>
      </c>
      <c r="E4362" t="s">
        <v>86</v>
      </c>
      <c r="F4362">
        <v>182.52699999999999</v>
      </c>
      <c r="G4362" t="s">
        <v>26</v>
      </c>
      <c r="H4362">
        <v>2009</v>
      </c>
      <c r="I4362" t="s">
        <v>18</v>
      </c>
      <c r="J4362" t="s">
        <v>27</v>
      </c>
      <c r="K4362" t="s">
        <v>28</v>
      </c>
      <c r="L4362">
        <v>1290.9862000000001</v>
      </c>
      <c r="M4362" t="s">
        <v>45</v>
      </c>
      <c r="N4362" t="s">
        <v>57</v>
      </c>
      <c r="O4362" t="str">
        <f t="shared" si="136"/>
        <v xml:space="preserve">Tier 3-Supermarket </v>
      </c>
      <c r="P4362" s="1">
        <f t="shared" si="137"/>
        <v>2.6973678665577489E-5</v>
      </c>
    </row>
    <row r="4363" spans="1:16" x14ac:dyDescent="0.3">
      <c r="A4363" t="s">
        <v>918</v>
      </c>
      <c r="B4363">
        <v>15</v>
      </c>
      <c r="C4363" t="s">
        <v>24</v>
      </c>
      <c r="D4363">
        <v>0.16139999999999999</v>
      </c>
      <c r="E4363" t="s">
        <v>86</v>
      </c>
      <c r="F4363">
        <v>185.827</v>
      </c>
      <c r="G4363" t="s">
        <v>65</v>
      </c>
      <c r="H4363">
        <v>2004</v>
      </c>
      <c r="I4363" t="s">
        <v>55</v>
      </c>
      <c r="J4363" t="s">
        <v>49</v>
      </c>
      <c r="K4363" t="s">
        <v>20</v>
      </c>
      <c r="L4363">
        <v>1844.2660000000001</v>
      </c>
      <c r="M4363" t="s">
        <v>45</v>
      </c>
      <c r="N4363" t="s">
        <v>57</v>
      </c>
      <c r="O4363" t="str">
        <f t="shared" si="136"/>
        <v xml:space="preserve">Tier 2-Supermarket </v>
      </c>
      <c r="P4363" s="1">
        <f t="shared" si="137"/>
        <v>3.8533826665110699E-5</v>
      </c>
    </row>
    <row r="4364" spans="1:16" x14ac:dyDescent="0.3">
      <c r="A4364" t="s">
        <v>1214</v>
      </c>
      <c r="B4364">
        <v>15</v>
      </c>
      <c r="C4364" t="s">
        <v>15</v>
      </c>
      <c r="D4364">
        <v>0.15390000000000001</v>
      </c>
      <c r="E4364" t="s">
        <v>110</v>
      </c>
      <c r="F4364">
        <v>108.59399999999999</v>
      </c>
      <c r="G4364" t="s">
        <v>39</v>
      </c>
      <c r="H4364">
        <v>1987</v>
      </c>
      <c r="I4364" t="s">
        <v>40</v>
      </c>
      <c r="J4364" t="s">
        <v>27</v>
      </c>
      <c r="K4364" t="s">
        <v>20</v>
      </c>
      <c r="L4364">
        <v>1393.5193999999999</v>
      </c>
      <c r="M4364" t="s">
        <v>45</v>
      </c>
      <c r="N4364" t="s">
        <v>57</v>
      </c>
      <c r="O4364" t="str">
        <f t="shared" si="136"/>
        <v xml:space="preserve">Tier 3-Supermarket </v>
      </c>
      <c r="P4364" s="1">
        <f t="shared" si="137"/>
        <v>2.9115992494612521E-5</v>
      </c>
    </row>
    <row r="4365" spans="1:16" x14ac:dyDescent="0.3">
      <c r="A4365" t="s">
        <v>1428</v>
      </c>
      <c r="B4365">
        <v>15</v>
      </c>
      <c r="C4365" t="s">
        <v>15</v>
      </c>
      <c r="D4365">
        <v>0.1195</v>
      </c>
      <c r="E4365" t="s">
        <v>63</v>
      </c>
      <c r="F4365">
        <v>126.336</v>
      </c>
      <c r="G4365" t="s">
        <v>34</v>
      </c>
      <c r="H4365">
        <v>1998</v>
      </c>
      <c r="J4365" t="s">
        <v>27</v>
      </c>
      <c r="K4365" t="s">
        <v>35</v>
      </c>
      <c r="L4365">
        <v>503.34480000000002</v>
      </c>
      <c r="M4365" t="s">
        <v>38</v>
      </c>
      <c r="N4365" t="s">
        <v>57</v>
      </c>
      <c r="O4365" t="str">
        <f t="shared" si="136"/>
        <v>Tier 3-Grocery Stor</v>
      </c>
      <c r="P4365" s="1">
        <f t="shared" si="137"/>
        <v>1.0516813342535627E-5</v>
      </c>
    </row>
    <row r="4366" spans="1:16" x14ac:dyDescent="0.3">
      <c r="A4366" t="s">
        <v>290</v>
      </c>
      <c r="B4366">
        <v>15</v>
      </c>
      <c r="C4366" t="s">
        <v>15</v>
      </c>
      <c r="D4366">
        <v>4.9200000000000001E-2</v>
      </c>
      <c r="E4366" t="s">
        <v>25</v>
      </c>
      <c r="F4366">
        <v>65.216999999999999</v>
      </c>
      <c r="G4366" t="s">
        <v>17</v>
      </c>
      <c r="H4366">
        <v>1999</v>
      </c>
      <c r="I4366" t="s">
        <v>18</v>
      </c>
      <c r="J4366" t="s">
        <v>19</v>
      </c>
      <c r="K4366" t="s">
        <v>20</v>
      </c>
      <c r="L4366">
        <v>958.75199999999995</v>
      </c>
      <c r="M4366" t="s">
        <v>29</v>
      </c>
      <c r="N4366" t="s">
        <v>22</v>
      </c>
      <c r="O4366" t="str">
        <f t="shared" si="136"/>
        <v xml:space="preserve">Tier 1-Supermarket </v>
      </c>
      <c r="P4366" s="1">
        <f t="shared" si="137"/>
        <v>2.0032025414353575E-5</v>
      </c>
    </row>
    <row r="4367" spans="1:16" x14ac:dyDescent="0.3">
      <c r="A4367" t="s">
        <v>1179</v>
      </c>
      <c r="B4367">
        <v>15</v>
      </c>
      <c r="C4367" t="s">
        <v>15</v>
      </c>
      <c r="D4367">
        <v>5.8500000000000003E-2</v>
      </c>
      <c r="E4367" t="s">
        <v>44</v>
      </c>
      <c r="F4367">
        <v>46.973999999999997</v>
      </c>
      <c r="G4367" t="s">
        <v>48</v>
      </c>
      <c r="H4367">
        <v>2002</v>
      </c>
      <c r="J4367" t="s">
        <v>49</v>
      </c>
      <c r="K4367" t="s">
        <v>20</v>
      </c>
      <c r="L4367">
        <v>679.11599999999999</v>
      </c>
      <c r="M4367" t="s">
        <v>45</v>
      </c>
      <c r="N4367" t="s">
        <v>22</v>
      </c>
      <c r="O4367" t="str">
        <f t="shared" si="136"/>
        <v xml:space="preserve">Tier 2-Supermarket </v>
      </c>
      <c r="P4367" s="1">
        <f t="shared" si="137"/>
        <v>1.4189351335167115E-5</v>
      </c>
    </row>
    <row r="4368" spans="1:16" x14ac:dyDescent="0.3">
      <c r="A4368" t="s">
        <v>290</v>
      </c>
      <c r="B4368">
        <v>15</v>
      </c>
      <c r="C4368" t="s">
        <v>15</v>
      </c>
      <c r="D4368">
        <v>4.9299999999999997E-2</v>
      </c>
      <c r="E4368" t="s">
        <v>25</v>
      </c>
      <c r="F4368">
        <v>65.716999999999999</v>
      </c>
      <c r="G4368" t="s">
        <v>26</v>
      </c>
      <c r="H4368">
        <v>2009</v>
      </c>
      <c r="I4368" t="s">
        <v>18</v>
      </c>
      <c r="J4368" t="s">
        <v>27</v>
      </c>
      <c r="K4368" t="s">
        <v>28</v>
      </c>
      <c r="L4368">
        <v>575.25120000000004</v>
      </c>
      <c r="M4368" t="s">
        <v>29</v>
      </c>
      <c r="N4368" t="s">
        <v>22</v>
      </c>
      <c r="O4368" t="str">
        <f t="shared" si="136"/>
        <v xml:space="preserve">Tier 3-Supermarket </v>
      </c>
      <c r="P4368" s="1">
        <f t="shared" si="137"/>
        <v>1.2019215248612145E-5</v>
      </c>
    </row>
    <row r="4369" spans="1:16" x14ac:dyDescent="0.3">
      <c r="A4369" t="s">
        <v>282</v>
      </c>
      <c r="B4369">
        <v>15</v>
      </c>
      <c r="C4369" t="s">
        <v>24</v>
      </c>
      <c r="D4369">
        <v>5.45E-2</v>
      </c>
      <c r="E4369" t="s">
        <v>86</v>
      </c>
      <c r="F4369">
        <v>57.59</v>
      </c>
      <c r="G4369" t="s">
        <v>48</v>
      </c>
      <c r="H4369">
        <v>2002</v>
      </c>
      <c r="J4369" t="s">
        <v>49</v>
      </c>
      <c r="K4369" t="s">
        <v>20</v>
      </c>
      <c r="L4369">
        <v>468.72320000000002</v>
      </c>
      <c r="M4369" t="s">
        <v>45</v>
      </c>
      <c r="N4369" t="s">
        <v>22</v>
      </c>
      <c r="O4369" t="str">
        <f t="shared" si="136"/>
        <v xml:space="preserve">Tier 2-Supermarket </v>
      </c>
      <c r="P4369" s="1">
        <f t="shared" si="137"/>
        <v>9.7934346470173042E-6</v>
      </c>
    </row>
    <row r="4370" spans="1:16" x14ac:dyDescent="0.3">
      <c r="A4370" t="s">
        <v>1442</v>
      </c>
      <c r="B4370">
        <v>15</v>
      </c>
      <c r="C4370" t="s">
        <v>15</v>
      </c>
      <c r="D4370">
        <v>0.1196</v>
      </c>
      <c r="E4370" t="s">
        <v>44</v>
      </c>
      <c r="F4370">
        <v>227.26900000000001</v>
      </c>
      <c r="G4370" t="s">
        <v>51</v>
      </c>
      <c r="H4370">
        <v>2007</v>
      </c>
      <c r="J4370" t="s">
        <v>49</v>
      </c>
      <c r="K4370" t="s">
        <v>20</v>
      </c>
      <c r="L4370">
        <v>3701.2348000000002</v>
      </c>
      <c r="M4370" t="s">
        <v>45</v>
      </c>
      <c r="N4370" t="s">
        <v>57</v>
      </c>
      <c r="O4370" t="str">
        <f t="shared" si="136"/>
        <v xml:space="preserve">Tier 2-Supermarket </v>
      </c>
      <c r="P4370" s="1">
        <f t="shared" si="137"/>
        <v>7.7333063793441761E-5</v>
      </c>
    </row>
    <row r="4371" spans="1:16" x14ac:dyDescent="0.3">
      <c r="A4371" t="s">
        <v>875</v>
      </c>
      <c r="B4371">
        <v>15</v>
      </c>
      <c r="C4371" t="s">
        <v>15</v>
      </c>
      <c r="D4371">
        <v>6.4100000000000004E-2</v>
      </c>
      <c r="E4371" t="s">
        <v>73</v>
      </c>
      <c r="F4371">
        <v>45.905999999999999</v>
      </c>
      <c r="G4371" t="s">
        <v>65</v>
      </c>
      <c r="H4371">
        <v>2004</v>
      </c>
      <c r="I4371" t="s">
        <v>55</v>
      </c>
      <c r="J4371" t="s">
        <v>49</v>
      </c>
      <c r="K4371" t="s">
        <v>20</v>
      </c>
      <c r="L4371">
        <v>689.6549</v>
      </c>
      <c r="M4371" t="s">
        <v>29</v>
      </c>
      <c r="N4371" t="s">
        <v>22</v>
      </c>
      <c r="O4371" t="str">
        <f t="shared" si="136"/>
        <v xml:space="preserve">Tier 2-Supermarket </v>
      </c>
      <c r="P4371" s="1">
        <f t="shared" si="137"/>
        <v>1.4409549585224827E-5</v>
      </c>
    </row>
    <row r="4372" spans="1:16" x14ac:dyDescent="0.3">
      <c r="A4372" t="s">
        <v>875</v>
      </c>
      <c r="B4372">
        <v>15</v>
      </c>
      <c r="C4372" t="s">
        <v>15</v>
      </c>
      <c r="D4372">
        <v>0</v>
      </c>
      <c r="E4372" t="s">
        <v>73</v>
      </c>
      <c r="F4372">
        <v>45.905999999999999</v>
      </c>
      <c r="G4372" t="s">
        <v>39</v>
      </c>
      <c r="H4372">
        <v>1987</v>
      </c>
      <c r="I4372" t="s">
        <v>40</v>
      </c>
      <c r="J4372" t="s">
        <v>27</v>
      </c>
      <c r="K4372" t="s">
        <v>20</v>
      </c>
      <c r="L4372">
        <v>697.95920000000001</v>
      </c>
      <c r="M4372" t="s">
        <v>29</v>
      </c>
      <c r="N4372" t="s">
        <v>36</v>
      </c>
      <c r="O4372" t="str">
        <f t="shared" si="136"/>
        <v xml:space="preserve">Tier 3-Supermarket </v>
      </c>
      <c r="P4372" s="1">
        <f t="shared" si="137"/>
        <v>1.4583058426560664E-5</v>
      </c>
    </row>
    <row r="4373" spans="1:16" x14ac:dyDescent="0.3">
      <c r="A4373" t="s">
        <v>956</v>
      </c>
      <c r="B4373">
        <v>15</v>
      </c>
      <c r="C4373" t="s">
        <v>24</v>
      </c>
      <c r="D4373">
        <v>7.8299999999999995E-2</v>
      </c>
      <c r="E4373" t="s">
        <v>31</v>
      </c>
      <c r="F4373">
        <v>236.72499999999999</v>
      </c>
      <c r="G4373" t="s">
        <v>26</v>
      </c>
      <c r="H4373">
        <v>2009</v>
      </c>
      <c r="I4373" t="s">
        <v>18</v>
      </c>
      <c r="J4373" t="s">
        <v>27</v>
      </c>
      <c r="K4373" t="s">
        <v>28</v>
      </c>
      <c r="L4373">
        <v>3635.7523000000001</v>
      </c>
      <c r="M4373" t="s">
        <v>21</v>
      </c>
      <c r="N4373" t="s">
        <v>22</v>
      </c>
      <c r="O4373" t="str">
        <f t="shared" si="136"/>
        <v xml:space="preserve">Tier 3-Supermarket </v>
      </c>
      <c r="P4373" s="1">
        <f t="shared" si="137"/>
        <v>7.5964881923473913E-5</v>
      </c>
    </row>
    <row r="4374" spans="1:16" x14ac:dyDescent="0.3">
      <c r="A4374" t="s">
        <v>918</v>
      </c>
      <c r="B4374">
        <v>15</v>
      </c>
      <c r="C4374" t="s">
        <v>24</v>
      </c>
      <c r="D4374">
        <v>0</v>
      </c>
      <c r="E4374" t="s">
        <v>86</v>
      </c>
      <c r="F4374">
        <v>185.227</v>
      </c>
      <c r="G4374" t="s">
        <v>17</v>
      </c>
      <c r="H4374">
        <v>1999</v>
      </c>
      <c r="I4374" t="s">
        <v>18</v>
      </c>
      <c r="J4374" t="s">
        <v>19</v>
      </c>
      <c r="K4374" t="s">
        <v>20</v>
      </c>
      <c r="L4374">
        <v>3315.1601000000001</v>
      </c>
      <c r="M4374" t="s">
        <v>45</v>
      </c>
      <c r="N4374" t="s">
        <v>36</v>
      </c>
      <c r="O4374" t="str">
        <f t="shared" si="136"/>
        <v xml:space="preserve">Tier 1-Supermarket </v>
      </c>
      <c r="P4374" s="1">
        <f t="shared" si="137"/>
        <v>6.9266474933925504E-5</v>
      </c>
    </row>
    <row r="4375" spans="1:16" x14ac:dyDescent="0.3">
      <c r="A4375" t="s">
        <v>956</v>
      </c>
      <c r="B4375">
        <v>15</v>
      </c>
      <c r="C4375" t="s">
        <v>24</v>
      </c>
      <c r="D4375">
        <v>7.85E-2</v>
      </c>
      <c r="E4375" t="s">
        <v>31</v>
      </c>
      <c r="F4375">
        <v>237.32499999999999</v>
      </c>
      <c r="G4375" t="s">
        <v>51</v>
      </c>
      <c r="H4375">
        <v>2007</v>
      </c>
      <c r="J4375" t="s">
        <v>49</v>
      </c>
      <c r="K4375" t="s">
        <v>20</v>
      </c>
      <c r="L4375">
        <v>3858.1880000000001</v>
      </c>
      <c r="M4375" t="s">
        <v>21</v>
      </c>
      <c r="N4375" t="s">
        <v>22</v>
      </c>
      <c r="O4375" t="str">
        <f t="shared" si="136"/>
        <v xml:space="preserve">Tier 2-Supermarket </v>
      </c>
      <c r="P4375" s="1">
        <f t="shared" si="137"/>
        <v>8.0612421219829517E-5</v>
      </c>
    </row>
    <row r="4376" spans="1:16" x14ac:dyDescent="0.3">
      <c r="A4376" t="s">
        <v>930</v>
      </c>
      <c r="B4376">
        <v>15</v>
      </c>
      <c r="C4376" t="s">
        <v>24</v>
      </c>
      <c r="D4376">
        <v>4.4900000000000002E-2</v>
      </c>
      <c r="E4376" t="s">
        <v>42</v>
      </c>
      <c r="F4376">
        <v>221.946</v>
      </c>
      <c r="G4376" t="s">
        <v>34</v>
      </c>
      <c r="H4376">
        <v>1998</v>
      </c>
      <c r="J4376" t="s">
        <v>27</v>
      </c>
      <c r="K4376" t="s">
        <v>35</v>
      </c>
      <c r="L4376">
        <v>486.95929999999998</v>
      </c>
      <c r="M4376" t="s">
        <v>21</v>
      </c>
      <c r="N4376" t="s">
        <v>22</v>
      </c>
      <c r="O4376" t="str">
        <f t="shared" si="136"/>
        <v>Tier 3-Grocery Stor</v>
      </c>
      <c r="P4376" s="1">
        <f t="shared" si="137"/>
        <v>1.0174457078948285E-5</v>
      </c>
    </row>
    <row r="4377" spans="1:16" x14ac:dyDescent="0.3">
      <c r="A4377" t="s">
        <v>1136</v>
      </c>
      <c r="B4377">
        <v>15</v>
      </c>
      <c r="C4377" t="s">
        <v>15</v>
      </c>
      <c r="D4377">
        <v>4.6399999999999997E-2</v>
      </c>
      <c r="E4377" t="s">
        <v>79</v>
      </c>
      <c r="F4377">
        <v>119.941</v>
      </c>
      <c r="G4377" t="s">
        <v>65</v>
      </c>
      <c r="H4377">
        <v>2004</v>
      </c>
      <c r="I4377" t="s">
        <v>55</v>
      </c>
      <c r="J4377" t="s">
        <v>49</v>
      </c>
      <c r="K4377" t="s">
        <v>20</v>
      </c>
      <c r="L4377">
        <v>2012.3322000000001</v>
      </c>
      <c r="M4377" t="s">
        <v>21</v>
      </c>
      <c r="N4377" t="s">
        <v>22</v>
      </c>
      <c r="O4377" t="str">
        <f t="shared" si="136"/>
        <v xml:space="preserve">Tier 2-Supermarket </v>
      </c>
      <c r="P4377" s="1">
        <f t="shared" si="137"/>
        <v>4.204537750379873E-5</v>
      </c>
    </row>
    <row r="4378" spans="1:16" x14ac:dyDescent="0.3">
      <c r="A4378" t="s">
        <v>1442</v>
      </c>
      <c r="B4378">
        <v>15</v>
      </c>
      <c r="C4378" t="s">
        <v>15</v>
      </c>
      <c r="D4378">
        <v>0.11890000000000001</v>
      </c>
      <c r="E4378" t="s">
        <v>44</v>
      </c>
      <c r="F4378">
        <v>227.96899999999999</v>
      </c>
      <c r="G4378" t="s">
        <v>54</v>
      </c>
      <c r="H4378">
        <v>1997</v>
      </c>
      <c r="I4378" t="s">
        <v>55</v>
      </c>
      <c r="J4378" t="s">
        <v>19</v>
      </c>
      <c r="K4378" t="s">
        <v>20</v>
      </c>
      <c r="L4378">
        <v>2882.7592</v>
      </c>
      <c r="M4378" t="s">
        <v>45</v>
      </c>
      <c r="N4378" t="s">
        <v>57</v>
      </c>
      <c r="O4378" t="str">
        <f t="shared" si="136"/>
        <v xml:space="preserve">Tier 1-Supermarket </v>
      </c>
      <c r="P4378" s="1">
        <f t="shared" si="137"/>
        <v>6.0231953161882924E-5</v>
      </c>
    </row>
    <row r="4379" spans="1:16" x14ac:dyDescent="0.3">
      <c r="A4379" t="s">
        <v>383</v>
      </c>
      <c r="B4379">
        <v>15</v>
      </c>
      <c r="C4379" t="s">
        <v>15</v>
      </c>
      <c r="D4379">
        <v>4.5199999999999997E-2</v>
      </c>
      <c r="E4379" t="s">
        <v>63</v>
      </c>
      <c r="F4379">
        <v>141.38399999999999</v>
      </c>
      <c r="G4379" t="s">
        <v>51</v>
      </c>
      <c r="H4379">
        <v>2007</v>
      </c>
      <c r="J4379" t="s">
        <v>49</v>
      </c>
      <c r="K4379" t="s">
        <v>20</v>
      </c>
      <c r="L4379">
        <v>2024.81</v>
      </c>
      <c r="M4379" t="s">
        <v>38</v>
      </c>
      <c r="N4379" t="s">
        <v>22</v>
      </c>
      <c r="O4379" t="str">
        <f t="shared" si="136"/>
        <v xml:space="preserve">Tier 2-Supermarket </v>
      </c>
      <c r="P4379" s="1">
        <f t="shared" si="137"/>
        <v>4.2306086849609974E-5</v>
      </c>
    </row>
    <row r="4380" spans="1:16" x14ac:dyDescent="0.3">
      <c r="A4380" t="s">
        <v>1136</v>
      </c>
      <c r="B4380">
        <v>15</v>
      </c>
      <c r="C4380" t="s">
        <v>15</v>
      </c>
      <c r="D4380">
        <v>4.6600000000000003E-2</v>
      </c>
      <c r="E4380" t="s">
        <v>79</v>
      </c>
      <c r="F4380">
        <v>121.941</v>
      </c>
      <c r="G4380" t="s">
        <v>51</v>
      </c>
      <c r="H4380">
        <v>2007</v>
      </c>
      <c r="J4380" t="s">
        <v>49</v>
      </c>
      <c r="K4380" t="s">
        <v>20</v>
      </c>
      <c r="L4380">
        <v>1855.2523000000001</v>
      </c>
      <c r="M4380" t="s">
        <v>21</v>
      </c>
      <c r="N4380" t="s">
        <v>22</v>
      </c>
      <c r="O4380" t="str">
        <f t="shared" si="136"/>
        <v xml:space="preserve">Tier 2-Supermarket </v>
      </c>
      <c r="P4380" s="1">
        <f t="shared" si="137"/>
        <v>3.8763372825963259E-5</v>
      </c>
    </row>
    <row r="4381" spans="1:16" x14ac:dyDescent="0.3">
      <c r="A4381" t="s">
        <v>1428</v>
      </c>
      <c r="B4381">
        <v>15</v>
      </c>
      <c r="C4381" t="s">
        <v>15</v>
      </c>
      <c r="D4381">
        <v>7.1499999999999994E-2</v>
      </c>
      <c r="E4381" t="s">
        <v>63</v>
      </c>
      <c r="F4381">
        <v>127.236</v>
      </c>
      <c r="G4381" t="s">
        <v>17</v>
      </c>
      <c r="H4381">
        <v>1999</v>
      </c>
      <c r="I4381" t="s">
        <v>18</v>
      </c>
      <c r="J4381" t="s">
        <v>19</v>
      </c>
      <c r="K4381" t="s">
        <v>20</v>
      </c>
      <c r="L4381">
        <v>1936.0532000000001</v>
      </c>
      <c r="M4381" t="s">
        <v>38</v>
      </c>
      <c r="N4381" t="s">
        <v>22</v>
      </c>
      <c r="O4381" t="str">
        <f t="shared" si="136"/>
        <v xml:space="preserve">Tier 1-Supermarket </v>
      </c>
      <c r="P4381" s="1">
        <f t="shared" si="137"/>
        <v>4.0451615126686115E-5</v>
      </c>
    </row>
    <row r="4382" spans="1:16" x14ac:dyDescent="0.3">
      <c r="A4382" t="s">
        <v>1214</v>
      </c>
      <c r="B4382">
        <v>15</v>
      </c>
      <c r="C4382" t="s">
        <v>15</v>
      </c>
      <c r="D4382">
        <v>0.15459999999999999</v>
      </c>
      <c r="E4382" t="s">
        <v>110</v>
      </c>
      <c r="F4382">
        <v>106.89400000000001</v>
      </c>
      <c r="G4382" t="s">
        <v>26</v>
      </c>
      <c r="H4382">
        <v>2009</v>
      </c>
      <c r="I4382" t="s">
        <v>18</v>
      </c>
      <c r="J4382" t="s">
        <v>27</v>
      </c>
      <c r="K4382" t="s">
        <v>28</v>
      </c>
      <c r="L4382">
        <v>1178.327</v>
      </c>
      <c r="M4382" t="s">
        <v>45</v>
      </c>
      <c r="N4382" t="s">
        <v>57</v>
      </c>
      <c r="O4382" t="str">
        <f t="shared" si="136"/>
        <v xml:space="preserve">Tier 3-Supermarket </v>
      </c>
      <c r="P4382" s="1">
        <f t="shared" si="137"/>
        <v>2.4619793659276855E-5</v>
      </c>
    </row>
    <row r="4383" spans="1:16" x14ac:dyDescent="0.3">
      <c r="A4383" t="s">
        <v>383</v>
      </c>
      <c r="B4383">
        <v>15</v>
      </c>
      <c r="C4383" t="s">
        <v>15</v>
      </c>
      <c r="D4383">
        <v>7.5200000000000003E-2</v>
      </c>
      <c r="E4383" t="s">
        <v>63</v>
      </c>
      <c r="F4383">
        <v>138.584</v>
      </c>
      <c r="G4383" t="s">
        <v>34</v>
      </c>
      <c r="H4383">
        <v>1998</v>
      </c>
      <c r="J4383" t="s">
        <v>27</v>
      </c>
      <c r="K4383" t="s">
        <v>35</v>
      </c>
      <c r="L4383">
        <v>308.07690000000002</v>
      </c>
      <c r="M4383" t="s">
        <v>38</v>
      </c>
      <c r="N4383" t="s">
        <v>22</v>
      </c>
      <c r="O4383" t="str">
        <f t="shared" si="136"/>
        <v>Tier 3-Grocery Stor</v>
      </c>
      <c r="P4383" s="1">
        <f t="shared" si="137"/>
        <v>6.4369141241689875E-6</v>
      </c>
    </row>
    <row r="4384" spans="1:16" x14ac:dyDescent="0.3">
      <c r="A4384" t="s">
        <v>1428</v>
      </c>
      <c r="B4384">
        <v>15</v>
      </c>
      <c r="C4384" t="s">
        <v>15</v>
      </c>
      <c r="D4384">
        <v>7.1400000000000005E-2</v>
      </c>
      <c r="E4384" t="s">
        <v>63</v>
      </c>
      <c r="F4384">
        <v>127.43600000000001</v>
      </c>
      <c r="G4384" t="s">
        <v>65</v>
      </c>
      <c r="H4384">
        <v>2004</v>
      </c>
      <c r="I4384" t="s">
        <v>55</v>
      </c>
      <c r="J4384" t="s">
        <v>49</v>
      </c>
      <c r="K4384" t="s">
        <v>20</v>
      </c>
      <c r="L4384">
        <v>1981.9478999999999</v>
      </c>
      <c r="M4384" t="s">
        <v>38</v>
      </c>
      <c r="N4384" t="s">
        <v>22</v>
      </c>
      <c r="O4384" t="str">
        <f t="shared" si="136"/>
        <v xml:space="preserve">Tier 2-Supermarket </v>
      </c>
      <c r="P4384" s="1">
        <f t="shared" si="137"/>
        <v>4.1410532340714483E-5</v>
      </c>
    </row>
    <row r="4385" spans="1:16" x14ac:dyDescent="0.3">
      <c r="A4385" t="s">
        <v>930</v>
      </c>
      <c r="B4385">
        <v>15</v>
      </c>
      <c r="C4385" t="s">
        <v>24</v>
      </c>
      <c r="D4385">
        <v>2.69E-2</v>
      </c>
      <c r="E4385" t="s">
        <v>42</v>
      </c>
      <c r="F4385">
        <v>222.64599999999999</v>
      </c>
      <c r="G4385" t="s">
        <v>17</v>
      </c>
      <c r="H4385">
        <v>1999</v>
      </c>
      <c r="I4385" t="s">
        <v>18</v>
      </c>
      <c r="J4385" t="s">
        <v>19</v>
      </c>
      <c r="K4385" t="s">
        <v>20</v>
      </c>
      <c r="L4385">
        <v>3591.3308000000002</v>
      </c>
      <c r="M4385" t="s">
        <v>21</v>
      </c>
      <c r="N4385" t="s">
        <v>22</v>
      </c>
      <c r="O4385" t="str">
        <f t="shared" si="136"/>
        <v xml:space="preserve">Tier 1-Supermarket </v>
      </c>
      <c r="P4385" s="1">
        <f t="shared" si="137"/>
        <v>7.5036745536854953E-5</v>
      </c>
    </row>
    <row r="4386" spans="1:16" x14ac:dyDescent="0.3">
      <c r="A4386" t="s">
        <v>875</v>
      </c>
      <c r="B4386">
        <v>15</v>
      </c>
      <c r="C4386" t="s">
        <v>15</v>
      </c>
      <c r="D4386">
        <v>6.4100000000000004E-2</v>
      </c>
      <c r="E4386" t="s">
        <v>73</v>
      </c>
      <c r="F4386">
        <v>45.305999999999997</v>
      </c>
      <c r="G4386" t="s">
        <v>54</v>
      </c>
      <c r="H4386">
        <v>1997</v>
      </c>
      <c r="I4386" t="s">
        <v>55</v>
      </c>
      <c r="J4386" t="s">
        <v>19</v>
      </c>
      <c r="K4386" t="s">
        <v>20</v>
      </c>
      <c r="L4386">
        <v>671.72969999999998</v>
      </c>
      <c r="M4386" t="s">
        <v>29</v>
      </c>
      <c r="N4386" t="s">
        <v>22</v>
      </c>
      <c r="O4386" t="str">
        <f t="shared" si="136"/>
        <v xml:space="preserve">Tier 1-Supermarket </v>
      </c>
      <c r="P4386" s="1">
        <f t="shared" si="137"/>
        <v>1.4035023052860492E-5</v>
      </c>
    </row>
    <row r="4387" spans="1:16" x14ac:dyDescent="0.3">
      <c r="A4387" t="s">
        <v>875</v>
      </c>
      <c r="B4387">
        <v>15</v>
      </c>
      <c r="C4387" t="s">
        <v>15</v>
      </c>
      <c r="D4387">
        <v>6.4399999999999999E-2</v>
      </c>
      <c r="E4387" t="s">
        <v>73</v>
      </c>
      <c r="F4387">
        <v>48.305999999999997</v>
      </c>
      <c r="G4387" t="s">
        <v>26</v>
      </c>
      <c r="H4387">
        <v>2009</v>
      </c>
      <c r="I4387" t="s">
        <v>18</v>
      </c>
      <c r="J4387" t="s">
        <v>27</v>
      </c>
      <c r="K4387" t="s">
        <v>28</v>
      </c>
      <c r="L4387">
        <v>541.15049999999997</v>
      </c>
      <c r="M4387" t="s">
        <v>29</v>
      </c>
      <c r="N4387" t="s">
        <v>22</v>
      </c>
      <c r="O4387" t="str">
        <f t="shared" si="136"/>
        <v xml:space="preserve">Tier 3-Supermarket </v>
      </c>
      <c r="P4387" s="1">
        <f t="shared" si="137"/>
        <v>1.1306720162242315E-5</v>
      </c>
    </row>
    <row r="4388" spans="1:16" x14ac:dyDescent="0.3">
      <c r="A4388" t="s">
        <v>930</v>
      </c>
      <c r="B4388">
        <v>15</v>
      </c>
      <c r="C4388" t="s">
        <v>24</v>
      </c>
      <c r="D4388">
        <v>2.6800000000000001E-2</v>
      </c>
      <c r="E4388" t="s">
        <v>42</v>
      </c>
      <c r="F4388">
        <v>220.946</v>
      </c>
      <c r="G4388" t="s">
        <v>65</v>
      </c>
      <c r="H4388">
        <v>2004</v>
      </c>
      <c r="I4388" t="s">
        <v>55</v>
      </c>
      <c r="J4388" t="s">
        <v>49</v>
      </c>
      <c r="K4388" t="s">
        <v>20</v>
      </c>
      <c r="L4388">
        <v>3984.4994999999999</v>
      </c>
      <c r="M4388" t="s">
        <v>21</v>
      </c>
      <c r="N4388" t="s">
        <v>22</v>
      </c>
      <c r="O4388" t="str">
        <f t="shared" si="136"/>
        <v xml:space="preserve">Tier 2-Supermarket </v>
      </c>
      <c r="P4388" s="1">
        <f t="shared" si="137"/>
        <v>8.3251555404817006E-5</v>
      </c>
    </row>
    <row r="4389" spans="1:16" x14ac:dyDescent="0.3">
      <c r="A4389" t="s">
        <v>1442</v>
      </c>
      <c r="B4389">
        <v>15</v>
      </c>
      <c r="C4389" t="s">
        <v>15</v>
      </c>
      <c r="D4389">
        <v>0.1191</v>
      </c>
      <c r="E4389" t="s">
        <v>44</v>
      </c>
      <c r="F4389">
        <v>229.76900000000001</v>
      </c>
      <c r="G4389" t="s">
        <v>17</v>
      </c>
      <c r="H4389">
        <v>1999</v>
      </c>
      <c r="I4389" t="s">
        <v>18</v>
      </c>
      <c r="J4389" t="s">
        <v>19</v>
      </c>
      <c r="K4389" t="s">
        <v>20</v>
      </c>
      <c r="L4389">
        <v>3881.8112999999998</v>
      </c>
      <c r="M4389" t="s">
        <v>45</v>
      </c>
      <c r="N4389" t="s">
        <v>57</v>
      </c>
      <c r="O4389" t="str">
        <f t="shared" si="136"/>
        <v xml:space="preserve">Tier 1-Supermarket </v>
      </c>
      <c r="P4389" s="1">
        <f t="shared" si="137"/>
        <v>8.1106003028233459E-5</v>
      </c>
    </row>
    <row r="4390" spans="1:16" x14ac:dyDescent="0.3">
      <c r="A4390" t="s">
        <v>1428</v>
      </c>
      <c r="B4390">
        <v>15</v>
      </c>
      <c r="C4390" t="s">
        <v>15</v>
      </c>
      <c r="D4390">
        <v>7.1800000000000003E-2</v>
      </c>
      <c r="E4390" t="s">
        <v>63</v>
      </c>
      <c r="F4390">
        <v>127.136</v>
      </c>
      <c r="G4390" t="s">
        <v>51</v>
      </c>
      <c r="H4390">
        <v>2007</v>
      </c>
      <c r="J4390" t="s">
        <v>49</v>
      </c>
      <c r="K4390" t="s">
        <v>20</v>
      </c>
      <c r="L4390">
        <v>1851.3466000000001</v>
      </c>
      <c r="M4390" t="s">
        <v>38</v>
      </c>
      <c r="N4390" t="s">
        <v>22</v>
      </c>
      <c r="O4390" t="str">
        <f t="shared" si="136"/>
        <v xml:space="preserve">Tier 2-Supermarket </v>
      </c>
      <c r="P4390" s="1">
        <f t="shared" si="137"/>
        <v>3.8681767695897464E-5</v>
      </c>
    </row>
    <row r="4391" spans="1:16" x14ac:dyDescent="0.3">
      <c r="A4391" t="s">
        <v>956</v>
      </c>
      <c r="B4391">
        <v>15</v>
      </c>
      <c r="C4391" t="s">
        <v>24</v>
      </c>
      <c r="D4391">
        <v>0.13059999999999999</v>
      </c>
      <c r="E4391" t="s">
        <v>31</v>
      </c>
      <c r="F4391">
        <v>235.42500000000001</v>
      </c>
      <c r="G4391" t="s">
        <v>34</v>
      </c>
      <c r="H4391">
        <v>1998</v>
      </c>
      <c r="J4391" t="s">
        <v>27</v>
      </c>
      <c r="K4391" t="s">
        <v>35</v>
      </c>
      <c r="L4391">
        <v>545.68460000000005</v>
      </c>
      <c r="M4391" t="s">
        <v>21</v>
      </c>
      <c r="N4391" t="s">
        <v>57</v>
      </c>
      <c r="O4391" t="str">
        <f t="shared" si="136"/>
        <v>Tier 3-Grocery Stor</v>
      </c>
      <c r="P4391" s="1">
        <f t="shared" si="137"/>
        <v>1.1401454990885407E-5</v>
      </c>
    </row>
    <row r="4392" spans="1:16" x14ac:dyDescent="0.3">
      <c r="A4392" t="s">
        <v>282</v>
      </c>
      <c r="B4392">
        <v>15</v>
      </c>
      <c r="C4392" t="s">
        <v>24</v>
      </c>
      <c r="D4392">
        <v>5.4300000000000001E-2</v>
      </c>
      <c r="E4392" t="s">
        <v>86</v>
      </c>
      <c r="F4392">
        <v>57.59</v>
      </c>
      <c r="G4392" t="s">
        <v>39</v>
      </c>
      <c r="H4392">
        <v>1987</v>
      </c>
      <c r="I4392" t="s">
        <v>40</v>
      </c>
      <c r="J4392" t="s">
        <v>27</v>
      </c>
      <c r="K4392" t="s">
        <v>20</v>
      </c>
      <c r="L4392">
        <v>778.82659999999998</v>
      </c>
      <c r="M4392" t="s">
        <v>45</v>
      </c>
      <c r="N4392" t="s">
        <v>22</v>
      </c>
      <c r="O4392" t="str">
        <f t="shared" si="136"/>
        <v xml:space="preserve">Tier 3-Supermarket </v>
      </c>
      <c r="P4392" s="1">
        <f t="shared" si="137"/>
        <v>1.6272690168651107E-5</v>
      </c>
    </row>
    <row r="4393" spans="1:16" x14ac:dyDescent="0.3">
      <c r="A4393" t="s">
        <v>1214</v>
      </c>
      <c r="B4393">
        <v>15</v>
      </c>
      <c r="C4393" t="s">
        <v>15</v>
      </c>
      <c r="D4393">
        <v>0.154</v>
      </c>
      <c r="E4393" t="s">
        <v>110</v>
      </c>
      <c r="F4393">
        <v>107.794</v>
      </c>
      <c r="G4393" t="s">
        <v>54</v>
      </c>
      <c r="H4393">
        <v>1997</v>
      </c>
      <c r="I4393" t="s">
        <v>55</v>
      </c>
      <c r="J4393" t="s">
        <v>19</v>
      </c>
      <c r="K4393" t="s">
        <v>20</v>
      </c>
      <c r="L4393">
        <v>1618.5925999999999</v>
      </c>
      <c r="M4393" t="s">
        <v>45</v>
      </c>
      <c r="N4393" t="s">
        <v>57</v>
      </c>
      <c r="O4393" t="str">
        <f t="shared" si="136"/>
        <v xml:space="preserve">Tier 1-Supermarket </v>
      </c>
      <c r="P4393" s="1">
        <f t="shared" si="137"/>
        <v>3.3818639333930598E-5</v>
      </c>
    </row>
    <row r="4394" spans="1:16" x14ac:dyDescent="0.3">
      <c r="A4394" t="s">
        <v>290</v>
      </c>
      <c r="B4394">
        <v>15</v>
      </c>
      <c r="C4394" t="s">
        <v>15</v>
      </c>
      <c r="D4394">
        <v>4.9099999999999998E-2</v>
      </c>
      <c r="E4394" t="s">
        <v>25</v>
      </c>
      <c r="F4394">
        <v>65.216999999999999</v>
      </c>
      <c r="G4394" t="s">
        <v>54</v>
      </c>
      <c r="H4394">
        <v>1997</v>
      </c>
      <c r="I4394" t="s">
        <v>55</v>
      </c>
      <c r="J4394" t="s">
        <v>19</v>
      </c>
      <c r="K4394" t="s">
        <v>20</v>
      </c>
      <c r="L4394">
        <v>1019.9583</v>
      </c>
      <c r="M4394" t="s">
        <v>29</v>
      </c>
      <c r="N4394" t="s">
        <v>22</v>
      </c>
      <c r="O4394" t="str">
        <f t="shared" si="136"/>
        <v xml:space="preserve">Tier 1-Supermarket </v>
      </c>
      <c r="P4394" s="1">
        <f t="shared" si="137"/>
        <v>2.1310860980921934E-5</v>
      </c>
    </row>
    <row r="4395" spans="1:16" x14ac:dyDescent="0.3">
      <c r="A4395" t="s">
        <v>383</v>
      </c>
      <c r="B4395">
        <v>15</v>
      </c>
      <c r="C4395" t="s">
        <v>15</v>
      </c>
      <c r="D4395">
        <v>4.4900000000000002E-2</v>
      </c>
      <c r="E4395" t="s">
        <v>63</v>
      </c>
      <c r="F4395">
        <v>139.98400000000001</v>
      </c>
      <c r="G4395" t="s">
        <v>65</v>
      </c>
      <c r="H4395">
        <v>2004</v>
      </c>
      <c r="I4395" t="s">
        <v>55</v>
      </c>
      <c r="J4395" t="s">
        <v>49</v>
      </c>
      <c r="K4395" t="s">
        <v>20</v>
      </c>
      <c r="L4395">
        <v>2156.0115999999998</v>
      </c>
      <c r="M4395" t="s">
        <v>38</v>
      </c>
      <c r="N4395" t="s">
        <v>22</v>
      </c>
      <c r="O4395" t="str">
        <f t="shared" si="136"/>
        <v xml:space="preserve">Tier 2-Supermarket </v>
      </c>
      <c r="P4395" s="1">
        <f t="shared" si="137"/>
        <v>4.5047394075674535E-5</v>
      </c>
    </row>
    <row r="4396" spans="1:16" x14ac:dyDescent="0.3">
      <c r="A4396" t="s">
        <v>1428</v>
      </c>
      <c r="B4396">
        <v>15</v>
      </c>
      <c r="C4396" t="s">
        <v>15</v>
      </c>
      <c r="D4396">
        <v>7.17E-2</v>
      </c>
      <c r="E4396" t="s">
        <v>63</v>
      </c>
      <c r="F4396">
        <v>127.736</v>
      </c>
      <c r="G4396" t="s">
        <v>26</v>
      </c>
      <c r="H4396">
        <v>2009</v>
      </c>
      <c r="I4396" t="s">
        <v>18</v>
      </c>
      <c r="J4396" t="s">
        <v>27</v>
      </c>
      <c r="K4396" t="s">
        <v>28</v>
      </c>
      <c r="L4396">
        <v>1653.1445000000001</v>
      </c>
      <c r="M4396" t="s">
        <v>38</v>
      </c>
      <c r="N4396" t="s">
        <v>22</v>
      </c>
      <c r="O4396" t="str">
        <f t="shared" si="136"/>
        <v xml:space="preserve">Tier 3-Supermarket </v>
      </c>
      <c r="P4396" s="1">
        <f t="shared" si="137"/>
        <v>3.4540561727744856E-5</v>
      </c>
    </row>
    <row r="4397" spans="1:16" x14ac:dyDescent="0.3">
      <c r="A4397" t="s">
        <v>1136</v>
      </c>
      <c r="B4397">
        <v>15</v>
      </c>
      <c r="C4397" t="s">
        <v>15</v>
      </c>
      <c r="D4397">
        <v>4.6600000000000003E-2</v>
      </c>
      <c r="E4397" t="s">
        <v>79</v>
      </c>
      <c r="F4397">
        <v>121.041</v>
      </c>
      <c r="G4397" t="s">
        <v>26</v>
      </c>
      <c r="H4397">
        <v>2009</v>
      </c>
      <c r="I4397" t="s">
        <v>18</v>
      </c>
      <c r="J4397" t="s">
        <v>27</v>
      </c>
      <c r="K4397" t="s">
        <v>28</v>
      </c>
      <c r="L4397">
        <v>1667.2883999999999</v>
      </c>
      <c r="M4397" t="s">
        <v>21</v>
      </c>
      <c r="N4397" t="s">
        <v>22</v>
      </c>
      <c r="O4397" t="str">
        <f t="shared" si="136"/>
        <v xml:space="preserve">Tier 3-Supermarket </v>
      </c>
      <c r="P4397" s="1">
        <f t="shared" si="137"/>
        <v>3.4836082325624253E-5</v>
      </c>
    </row>
    <row r="4398" spans="1:16" x14ac:dyDescent="0.3">
      <c r="A4398" t="s">
        <v>383</v>
      </c>
      <c r="B4398">
        <v>15</v>
      </c>
      <c r="C4398" t="s">
        <v>15</v>
      </c>
      <c r="D4398">
        <v>4.5100000000000001E-2</v>
      </c>
      <c r="E4398" t="s">
        <v>63</v>
      </c>
      <c r="F4398">
        <v>139.48400000000001</v>
      </c>
      <c r="G4398" t="s">
        <v>26</v>
      </c>
      <c r="H4398">
        <v>2009</v>
      </c>
      <c r="I4398" t="s">
        <v>18</v>
      </c>
      <c r="J4398" t="s">
        <v>27</v>
      </c>
      <c r="K4398" t="s">
        <v>28</v>
      </c>
      <c r="L4398">
        <v>1654.9326000000001</v>
      </c>
      <c r="M4398" t="s">
        <v>38</v>
      </c>
      <c r="N4398" t="s">
        <v>22</v>
      </c>
      <c r="O4398" t="str">
        <f t="shared" si="136"/>
        <v xml:space="preserve">Tier 3-Supermarket </v>
      </c>
      <c r="P4398" s="1">
        <f t="shared" si="137"/>
        <v>3.4577922030141518E-5</v>
      </c>
    </row>
    <row r="4399" spans="1:16" x14ac:dyDescent="0.3">
      <c r="A4399" t="s">
        <v>930</v>
      </c>
      <c r="B4399">
        <v>15</v>
      </c>
      <c r="C4399" t="s">
        <v>24</v>
      </c>
      <c r="D4399">
        <v>2.7E-2</v>
      </c>
      <c r="E4399" t="s">
        <v>42</v>
      </c>
      <c r="F4399">
        <v>221.946</v>
      </c>
      <c r="G4399" t="s">
        <v>51</v>
      </c>
      <c r="H4399">
        <v>2007</v>
      </c>
      <c r="J4399" t="s">
        <v>49</v>
      </c>
      <c r="K4399" t="s">
        <v>20</v>
      </c>
      <c r="L4399">
        <v>3910.1608000000001</v>
      </c>
      <c r="M4399" t="s">
        <v>21</v>
      </c>
      <c r="N4399" t="s">
        <v>22</v>
      </c>
      <c r="O4399" t="str">
        <f t="shared" si="136"/>
        <v xml:space="preserve">Tier 2-Supermarket </v>
      </c>
      <c r="P4399" s="1">
        <f t="shared" si="137"/>
        <v>8.1698333374855136E-5</v>
      </c>
    </row>
    <row r="4400" spans="1:16" x14ac:dyDescent="0.3">
      <c r="A4400" t="s">
        <v>956</v>
      </c>
      <c r="B4400">
        <v>15</v>
      </c>
      <c r="C4400" t="s">
        <v>24</v>
      </c>
      <c r="D4400">
        <v>0</v>
      </c>
      <c r="E4400" t="s">
        <v>31</v>
      </c>
      <c r="F4400">
        <v>237.02500000000001</v>
      </c>
      <c r="G4400" t="s">
        <v>54</v>
      </c>
      <c r="H4400">
        <v>1997</v>
      </c>
      <c r="I4400" t="s">
        <v>55</v>
      </c>
      <c r="J4400" t="s">
        <v>19</v>
      </c>
      <c r="K4400" t="s">
        <v>20</v>
      </c>
      <c r="L4400">
        <v>3660.6759000000002</v>
      </c>
      <c r="M4400" t="s">
        <v>21</v>
      </c>
      <c r="N4400" t="s">
        <v>36</v>
      </c>
      <c r="O4400" t="str">
        <f t="shared" si="136"/>
        <v xml:space="preserve">Tier 1-Supermarket </v>
      </c>
      <c r="P4400" s="1">
        <f t="shared" si="137"/>
        <v>7.6485632011731548E-5</v>
      </c>
    </row>
    <row r="4401" spans="1:16" x14ac:dyDescent="0.3">
      <c r="A4401" t="s">
        <v>282</v>
      </c>
      <c r="B4401">
        <v>15</v>
      </c>
      <c r="C4401" t="s">
        <v>24</v>
      </c>
      <c r="D4401">
        <v>5.45E-2</v>
      </c>
      <c r="E4401" t="s">
        <v>86</v>
      </c>
      <c r="F4401">
        <v>59.59</v>
      </c>
      <c r="G4401" t="s">
        <v>17</v>
      </c>
      <c r="H4401">
        <v>1999</v>
      </c>
      <c r="I4401" t="s">
        <v>18</v>
      </c>
      <c r="J4401" t="s">
        <v>19</v>
      </c>
      <c r="K4401" t="s">
        <v>20</v>
      </c>
      <c r="L4401">
        <v>915.77440000000001</v>
      </c>
      <c r="M4401" t="s">
        <v>45</v>
      </c>
      <c r="N4401" t="s">
        <v>22</v>
      </c>
      <c r="O4401" t="str">
        <f t="shared" si="136"/>
        <v xml:space="preserve">Tier 1-Supermarket </v>
      </c>
      <c r="P4401" s="1">
        <f t="shared" si="137"/>
        <v>1.9134057665188075E-5</v>
      </c>
    </row>
    <row r="4402" spans="1:16" x14ac:dyDescent="0.3">
      <c r="A4402" t="s">
        <v>377</v>
      </c>
      <c r="B4402">
        <v>14.85</v>
      </c>
      <c r="C4402" t="s">
        <v>15</v>
      </c>
      <c r="D4402">
        <v>9.3399999999999997E-2</v>
      </c>
      <c r="E4402" t="s">
        <v>42</v>
      </c>
      <c r="F4402">
        <v>141.08099999999999</v>
      </c>
      <c r="G4402" t="s">
        <v>65</v>
      </c>
      <c r="H4402">
        <v>2004</v>
      </c>
      <c r="I4402" t="s">
        <v>55</v>
      </c>
      <c r="J4402" t="s">
        <v>49</v>
      </c>
      <c r="K4402" t="s">
        <v>20</v>
      </c>
      <c r="L4402">
        <v>1139.8496</v>
      </c>
      <c r="M4402" t="s">
        <v>21</v>
      </c>
      <c r="N4402" t="s">
        <v>22</v>
      </c>
      <c r="O4402" t="str">
        <f t="shared" si="136"/>
        <v xml:space="preserve">Tier 2-Supermarket </v>
      </c>
      <c r="P4402" s="1">
        <f t="shared" si="137"/>
        <v>2.3815852437064805E-5</v>
      </c>
    </row>
    <row r="4403" spans="1:16" x14ac:dyDescent="0.3">
      <c r="A4403" t="s">
        <v>742</v>
      </c>
      <c r="B4403">
        <v>14.85</v>
      </c>
      <c r="C4403" t="s">
        <v>24</v>
      </c>
      <c r="D4403">
        <v>9.9000000000000008E-3</v>
      </c>
      <c r="E4403" t="s">
        <v>44</v>
      </c>
      <c r="F4403">
        <v>157.46299999999999</v>
      </c>
      <c r="G4403" t="s">
        <v>39</v>
      </c>
      <c r="H4403">
        <v>1987</v>
      </c>
      <c r="I4403" t="s">
        <v>40</v>
      </c>
      <c r="J4403" t="s">
        <v>27</v>
      </c>
      <c r="K4403" t="s">
        <v>20</v>
      </c>
      <c r="L4403">
        <v>2503.4079999999999</v>
      </c>
      <c r="M4403" t="s">
        <v>45</v>
      </c>
      <c r="N4403" t="s">
        <v>22</v>
      </c>
      <c r="O4403" t="str">
        <f t="shared" si="136"/>
        <v xml:space="preserve">Tier 3-Supermarket </v>
      </c>
      <c r="P4403" s="1">
        <f t="shared" si="137"/>
        <v>5.2305844137478777E-5</v>
      </c>
    </row>
    <row r="4404" spans="1:16" x14ac:dyDescent="0.3">
      <c r="A4404" t="s">
        <v>742</v>
      </c>
      <c r="B4404">
        <v>14.85</v>
      </c>
      <c r="C4404" t="s">
        <v>24</v>
      </c>
      <c r="D4404">
        <v>0.01</v>
      </c>
      <c r="E4404" t="s">
        <v>44</v>
      </c>
      <c r="F4404">
        <v>155.76300000000001</v>
      </c>
      <c r="G4404" t="s">
        <v>26</v>
      </c>
      <c r="H4404">
        <v>2009</v>
      </c>
      <c r="I4404" t="s">
        <v>18</v>
      </c>
      <c r="J4404" t="s">
        <v>27</v>
      </c>
      <c r="K4404" t="s">
        <v>28</v>
      </c>
      <c r="L4404">
        <v>3129.26</v>
      </c>
      <c r="M4404" t="s">
        <v>45</v>
      </c>
      <c r="N4404" t="s">
        <v>22</v>
      </c>
      <c r="O4404" t="str">
        <f t="shared" si="136"/>
        <v xml:space="preserve">Tier 3-Supermarket </v>
      </c>
      <c r="P4404" s="1">
        <f t="shared" si="137"/>
        <v>6.5382305171848476E-5</v>
      </c>
    </row>
    <row r="4405" spans="1:16" x14ac:dyDescent="0.3">
      <c r="A4405" t="s">
        <v>829</v>
      </c>
      <c r="B4405">
        <v>14.85</v>
      </c>
      <c r="C4405" t="s">
        <v>15</v>
      </c>
      <c r="D4405">
        <v>9.8799999999999999E-2</v>
      </c>
      <c r="E4405" t="s">
        <v>33</v>
      </c>
      <c r="F4405">
        <v>169.74700000000001</v>
      </c>
      <c r="G4405" t="s">
        <v>26</v>
      </c>
      <c r="H4405">
        <v>2009</v>
      </c>
      <c r="I4405" t="s">
        <v>18</v>
      </c>
      <c r="J4405" t="s">
        <v>27</v>
      </c>
      <c r="K4405" t="s">
        <v>28</v>
      </c>
      <c r="L4405">
        <v>673.78959999999995</v>
      </c>
      <c r="M4405" t="s">
        <v>21</v>
      </c>
      <c r="N4405" t="s">
        <v>22</v>
      </c>
      <c r="O4405" t="str">
        <f t="shared" si="136"/>
        <v xml:space="preserve">Tier 3-Supermarket </v>
      </c>
      <c r="P4405" s="1">
        <f t="shared" si="137"/>
        <v>1.4078062305087372E-5</v>
      </c>
    </row>
    <row r="4406" spans="1:16" x14ac:dyDescent="0.3">
      <c r="A4406" t="s">
        <v>834</v>
      </c>
      <c r="B4406">
        <v>14.85</v>
      </c>
      <c r="C4406" t="s">
        <v>15</v>
      </c>
      <c r="D4406">
        <v>1.8599999999999998E-2</v>
      </c>
      <c r="E4406" t="s">
        <v>86</v>
      </c>
      <c r="F4406">
        <v>188.221</v>
      </c>
      <c r="G4406" t="s">
        <v>65</v>
      </c>
      <c r="H4406">
        <v>2004</v>
      </c>
      <c r="I4406" t="s">
        <v>55</v>
      </c>
      <c r="J4406" t="s">
        <v>49</v>
      </c>
      <c r="K4406" t="s">
        <v>20</v>
      </c>
      <c r="L4406">
        <v>3014.7424000000001</v>
      </c>
      <c r="M4406" t="s">
        <v>45</v>
      </c>
      <c r="N4406" t="s">
        <v>22</v>
      </c>
      <c r="O4406" t="str">
        <f t="shared" si="136"/>
        <v xml:space="preserve">Tier 2-Supermarket </v>
      </c>
      <c r="P4406" s="1">
        <f t="shared" si="137"/>
        <v>6.2989591025134015E-5</v>
      </c>
    </row>
    <row r="4407" spans="1:16" x14ac:dyDescent="0.3">
      <c r="A4407" t="s">
        <v>742</v>
      </c>
      <c r="B4407">
        <v>14.85</v>
      </c>
      <c r="C4407" t="s">
        <v>24</v>
      </c>
      <c r="D4407">
        <v>0.01</v>
      </c>
      <c r="E4407" t="s">
        <v>44</v>
      </c>
      <c r="F4407">
        <v>154.46299999999999</v>
      </c>
      <c r="G4407" t="s">
        <v>51</v>
      </c>
      <c r="H4407">
        <v>2007</v>
      </c>
      <c r="J4407" t="s">
        <v>49</v>
      </c>
      <c r="K4407" t="s">
        <v>20</v>
      </c>
      <c r="L4407">
        <v>3755.1120000000001</v>
      </c>
      <c r="M4407" t="s">
        <v>45</v>
      </c>
      <c r="N4407" t="s">
        <v>22</v>
      </c>
      <c r="O4407" t="str">
        <f t="shared" si="136"/>
        <v xml:space="preserve">Tier 2-Supermarket </v>
      </c>
      <c r="P4407" s="1">
        <f t="shared" si="137"/>
        <v>7.8458766206218169E-5</v>
      </c>
    </row>
    <row r="4408" spans="1:16" x14ac:dyDescent="0.3">
      <c r="A4408" t="s">
        <v>742</v>
      </c>
      <c r="B4408">
        <v>14.85</v>
      </c>
      <c r="C4408" t="s">
        <v>24</v>
      </c>
      <c r="D4408">
        <v>0.01</v>
      </c>
      <c r="E4408" t="s">
        <v>44</v>
      </c>
      <c r="F4408">
        <v>157.96299999999999</v>
      </c>
      <c r="G4408" t="s">
        <v>48</v>
      </c>
      <c r="H4408">
        <v>2002</v>
      </c>
      <c r="J4408" t="s">
        <v>49</v>
      </c>
      <c r="K4408" t="s">
        <v>20</v>
      </c>
      <c r="L4408">
        <v>2816.3339999999998</v>
      </c>
      <c r="M4408" t="s">
        <v>45</v>
      </c>
      <c r="N4408" t="s">
        <v>22</v>
      </c>
      <c r="O4408" t="str">
        <f t="shared" si="136"/>
        <v xml:space="preserve">Tier 2-Supermarket </v>
      </c>
      <c r="P4408" s="1">
        <f t="shared" si="137"/>
        <v>5.8844074654663623E-5</v>
      </c>
    </row>
    <row r="4409" spans="1:16" x14ac:dyDescent="0.3">
      <c r="A4409" t="s">
        <v>742</v>
      </c>
      <c r="B4409">
        <v>14.85</v>
      </c>
      <c r="C4409" t="s">
        <v>24</v>
      </c>
      <c r="D4409">
        <v>1.66E-2</v>
      </c>
      <c r="E4409" t="s">
        <v>44</v>
      </c>
      <c r="F4409">
        <v>157.56299999999999</v>
      </c>
      <c r="G4409" t="s">
        <v>34</v>
      </c>
      <c r="H4409">
        <v>1998</v>
      </c>
      <c r="J4409" t="s">
        <v>27</v>
      </c>
      <c r="K4409" t="s">
        <v>35</v>
      </c>
      <c r="L4409">
        <v>312.92599999999999</v>
      </c>
      <c r="M4409" t="s">
        <v>45</v>
      </c>
      <c r="N4409" t="s">
        <v>22</v>
      </c>
      <c r="O4409" t="str">
        <f t="shared" si="136"/>
        <v>Tier 3-Grocery Stor</v>
      </c>
      <c r="P4409" s="1">
        <f t="shared" si="137"/>
        <v>6.5382305171848471E-6</v>
      </c>
    </row>
    <row r="4410" spans="1:16" x14ac:dyDescent="0.3">
      <c r="A4410" t="s">
        <v>834</v>
      </c>
      <c r="B4410">
        <v>14.85</v>
      </c>
      <c r="C4410" t="s">
        <v>15</v>
      </c>
      <c r="D4410">
        <v>1.8700000000000001E-2</v>
      </c>
      <c r="E4410" t="s">
        <v>86</v>
      </c>
      <c r="F4410">
        <v>188.721</v>
      </c>
      <c r="G4410" t="s">
        <v>51</v>
      </c>
      <c r="H4410">
        <v>2007</v>
      </c>
      <c r="J4410" t="s">
        <v>49</v>
      </c>
      <c r="K4410" t="s">
        <v>20</v>
      </c>
      <c r="L4410">
        <v>3956.8494000000001</v>
      </c>
      <c r="M4410" t="s">
        <v>45</v>
      </c>
      <c r="N4410" t="s">
        <v>22</v>
      </c>
      <c r="O4410" t="str">
        <f t="shared" si="136"/>
        <v xml:space="preserve">Tier 2-Supermarket </v>
      </c>
      <c r="P4410" s="1">
        <f t="shared" si="137"/>
        <v>8.2673838220488394E-5</v>
      </c>
    </row>
    <row r="4411" spans="1:16" x14ac:dyDescent="0.3">
      <c r="A4411" t="s">
        <v>1314</v>
      </c>
      <c r="B4411">
        <v>14.85</v>
      </c>
      <c r="C4411" t="s">
        <v>24</v>
      </c>
      <c r="D4411">
        <v>5.4100000000000002E-2</v>
      </c>
      <c r="E4411" t="s">
        <v>42</v>
      </c>
      <c r="F4411">
        <v>124.107</v>
      </c>
      <c r="G4411" t="s">
        <v>51</v>
      </c>
      <c r="H4411">
        <v>2007</v>
      </c>
      <c r="J4411" t="s">
        <v>49</v>
      </c>
      <c r="K4411" t="s">
        <v>20</v>
      </c>
      <c r="L4411">
        <v>1837.6079999999999</v>
      </c>
      <c r="M4411" t="s">
        <v>21</v>
      </c>
      <c r="N4411" t="s">
        <v>22</v>
      </c>
      <c r="O4411" t="str">
        <f t="shared" si="136"/>
        <v xml:space="preserve">Tier 2-Supermarket </v>
      </c>
      <c r="P4411" s="1">
        <f t="shared" si="137"/>
        <v>3.8394715377511019E-5</v>
      </c>
    </row>
    <row r="4412" spans="1:16" x14ac:dyDescent="0.3">
      <c r="A4412" t="s">
        <v>377</v>
      </c>
      <c r="B4412">
        <v>14.85</v>
      </c>
      <c r="C4412" t="s">
        <v>15</v>
      </c>
      <c r="D4412">
        <v>0.15640000000000001</v>
      </c>
      <c r="E4412" t="s">
        <v>42</v>
      </c>
      <c r="F4412">
        <v>142.08099999999999</v>
      </c>
      <c r="G4412" t="s">
        <v>34</v>
      </c>
      <c r="H4412">
        <v>1998</v>
      </c>
      <c r="J4412" t="s">
        <v>27</v>
      </c>
      <c r="K4412" t="s">
        <v>35</v>
      </c>
      <c r="L4412">
        <v>284.9624</v>
      </c>
      <c r="M4412" t="s">
        <v>21</v>
      </c>
      <c r="N4412" t="s">
        <v>57</v>
      </c>
      <c r="O4412" t="str">
        <f t="shared" si="136"/>
        <v>Tier 3-Grocery Stor</v>
      </c>
      <c r="P4412" s="1">
        <f t="shared" si="137"/>
        <v>5.9539631092662013E-6</v>
      </c>
    </row>
    <row r="4413" spans="1:16" x14ac:dyDescent="0.3">
      <c r="A4413" t="s">
        <v>377</v>
      </c>
      <c r="B4413">
        <v>14.85</v>
      </c>
      <c r="C4413" t="s">
        <v>15</v>
      </c>
      <c r="D4413">
        <v>9.3799999999999994E-2</v>
      </c>
      <c r="E4413" t="s">
        <v>42</v>
      </c>
      <c r="F4413">
        <v>142.381</v>
      </c>
      <c r="G4413" t="s">
        <v>26</v>
      </c>
      <c r="H4413">
        <v>2009</v>
      </c>
      <c r="I4413" t="s">
        <v>18</v>
      </c>
      <c r="J4413" t="s">
        <v>27</v>
      </c>
      <c r="K4413" t="s">
        <v>28</v>
      </c>
      <c r="L4413">
        <v>1139.8496</v>
      </c>
      <c r="M4413" t="s">
        <v>21</v>
      </c>
      <c r="N4413" t="s">
        <v>22</v>
      </c>
      <c r="O4413" t="str">
        <f t="shared" si="136"/>
        <v xml:space="preserve">Tier 3-Supermarket </v>
      </c>
      <c r="P4413" s="1">
        <f t="shared" si="137"/>
        <v>2.3815852437064805E-5</v>
      </c>
    </row>
    <row r="4414" spans="1:16" x14ac:dyDescent="0.3">
      <c r="A4414" t="s">
        <v>1382</v>
      </c>
      <c r="B4414">
        <v>14.85</v>
      </c>
      <c r="C4414" t="s">
        <v>15</v>
      </c>
      <c r="D4414">
        <v>6.1199999999999997E-2</v>
      </c>
      <c r="E4414" t="s">
        <v>38</v>
      </c>
      <c r="F4414">
        <v>253.07</v>
      </c>
      <c r="G4414" t="s">
        <v>26</v>
      </c>
      <c r="H4414">
        <v>2009</v>
      </c>
      <c r="I4414" t="s">
        <v>18</v>
      </c>
      <c r="J4414" t="s">
        <v>27</v>
      </c>
      <c r="K4414" t="s">
        <v>28</v>
      </c>
      <c r="L4414">
        <v>2283.0282000000002</v>
      </c>
      <c r="M4414" t="s">
        <v>38</v>
      </c>
      <c r="N4414" t="s">
        <v>22</v>
      </c>
      <c r="O4414" t="str">
        <f t="shared" si="136"/>
        <v xml:space="preserve">Tier 3-Supermarket </v>
      </c>
      <c r="P4414" s="1">
        <f t="shared" si="137"/>
        <v>4.770126051792945E-5</v>
      </c>
    </row>
    <row r="4415" spans="1:16" x14ac:dyDescent="0.3">
      <c r="A4415" t="s">
        <v>1433</v>
      </c>
      <c r="B4415">
        <v>14.85</v>
      </c>
      <c r="C4415" t="s">
        <v>24</v>
      </c>
      <c r="D4415">
        <v>1.9599999999999999E-2</v>
      </c>
      <c r="E4415" t="s">
        <v>16</v>
      </c>
      <c r="F4415">
        <v>261.59100000000001</v>
      </c>
      <c r="G4415" t="s">
        <v>26</v>
      </c>
      <c r="H4415">
        <v>2009</v>
      </c>
      <c r="I4415" t="s">
        <v>18</v>
      </c>
      <c r="J4415" t="s">
        <v>27</v>
      </c>
      <c r="K4415" t="s">
        <v>28</v>
      </c>
      <c r="L4415">
        <v>2366.9189999999999</v>
      </c>
      <c r="M4415" t="s">
        <v>21</v>
      </c>
      <c r="N4415" t="s">
        <v>22</v>
      </c>
      <c r="O4415" t="str">
        <f t="shared" si="136"/>
        <v xml:space="preserve">Tier 3-Supermarket </v>
      </c>
      <c r="P4415" s="1">
        <f t="shared" si="137"/>
        <v>4.9454062741685387E-5</v>
      </c>
    </row>
    <row r="4416" spans="1:16" x14ac:dyDescent="0.3">
      <c r="A4416" t="s">
        <v>1482</v>
      </c>
      <c r="B4416">
        <v>14.85</v>
      </c>
      <c r="C4416" t="s">
        <v>24</v>
      </c>
      <c r="D4416">
        <v>3.5400000000000001E-2</v>
      </c>
      <c r="E4416" t="s">
        <v>33</v>
      </c>
      <c r="F4416">
        <v>161.958</v>
      </c>
      <c r="G4416" t="s">
        <v>26</v>
      </c>
      <c r="H4416">
        <v>2009</v>
      </c>
      <c r="I4416" t="s">
        <v>18</v>
      </c>
      <c r="J4416" t="s">
        <v>27</v>
      </c>
      <c r="K4416" t="s">
        <v>28</v>
      </c>
      <c r="L4416">
        <v>1444.1202000000001</v>
      </c>
      <c r="M4416" t="s">
        <v>21</v>
      </c>
      <c r="N4416" t="s">
        <v>22</v>
      </c>
      <c r="O4416" t="str">
        <f t="shared" si="136"/>
        <v xml:space="preserve">Tier 3-Supermarket </v>
      </c>
      <c r="P4416" s="1">
        <f t="shared" si="137"/>
        <v>3.0173238280370072E-5</v>
      </c>
    </row>
    <row r="4417" spans="1:16" x14ac:dyDescent="0.3">
      <c r="A4417" t="s">
        <v>1482</v>
      </c>
      <c r="B4417">
        <v>14.85</v>
      </c>
      <c r="C4417" t="s">
        <v>24</v>
      </c>
      <c r="D4417">
        <v>3.5200000000000002E-2</v>
      </c>
      <c r="E4417" t="s">
        <v>33</v>
      </c>
      <c r="F4417">
        <v>159.55799999999999</v>
      </c>
      <c r="G4417" t="s">
        <v>39</v>
      </c>
      <c r="H4417">
        <v>1987</v>
      </c>
      <c r="I4417" t="s">
        <v>40</v>
      </c>
      <c r="J4417" t="s">
        <v>27</v>
      </c>
      <c r="K4417" t="s">
        <v>20</v>
      </c>
      <c r="L4417">
        <v>2085.9513999999999</v>
      </c>
      <c r="M4417" t="s">
        <v>21</v>
      </c>
      <c r="N4417" t="s">
        <v>22</v>
      </c>
      <c r="O4417" t="str">
        <f t="shared" si="136"/>
        <v xml:space="preserve">Tier 3-Supermarket </v>
      </c>
      <c r="P4417" s="1">
        <f t="shared" si="137"/>
        <v>4.3583566404978989E-5</v>
      </c>
    </row>
    <row r="4418" spans="1:16" x14ac:dyDescent="0.3">
      <c r="A4418" t="s">
        <v>742</v>
      </c>
      <c r="B4418">
        <v>14.85</v>
      </c>
      <c r="C4418" t="s">
        <v>24</v>
      </c>
      <c r="D4418">
        <v>0.01</v>
      </c>
      <c r="E4418" t="s">
        <v>44</v>
      </c>
      <c r="F4418">
        <v>158.26300000000001</v>
      </c>
      <c r="G4418" t="s">
        <v>17</v>
      </c>
      <c r="H4418">
        <v>1999</v>
      </c>
      <c r="I4418" t="s">
        <v>18</v>
      </c>
      <c r="J4418" t="s">
        <v>19</v>
      </c>
      <c r="K4418" t="s">
        <v>20</v>
      </c>
      <c r="L4418">
        <v>2659.8710000000001</v>
      </c>
      <c r="M4418" t="s">
        <v>45</v>
      </c>
      <c r="N4418" t="s">
        <v>22</v>
      </c>
      <c r="O4418" t="str">
        <f t="shared" ref="O4418:O4481" si="138">_xlfn.CONCAT(J4418,"-", LEFT(K4418,12))</f>
        <v xml:space="preserve">Tier 1-Supermarket </v>
      </c>
      <c r="P4418" s="1">
        <f t="shared" ref="P4418:P4481" si="139">L4418/SUM(L:L)</f>
        <v>5.55749593960712E-5</v>
      </c>
    </row>
    <row r="4419" spans="1:16" x14ac:dyDescent="0.3">
      <c r="A4419" t="s">
        <v>1433</v>
      </c>
      <c r="B4419">
        <v>14.85</v>
      </c>
      <c r="C4419" t="s">
        <v>24</v>
      </c>
      <c r="D4419">
        <v>1.9599999999999999E-2</v>
      </c>
      <c r="E4419" t="s">
        <v>16</v>
      </c>
      <c r="F4419">
        <v>263.791</v>
      </c>
      <c r="G4419" t="s">
        <v>48</v>
      </c>
      <c r="H4419">
        <v>2002</v>
      </c>
      <c r="J4419" t="s">
        <v>49</v>
      </c>
      <c r="K4419" t="s">
        <v>20</v>
      </c>
      <c r="L4419">
        <v>4207.8559999999998</v>
      </c>
      <c r="M4419" t="s">
        <v>21</v>
      </c>
      <c r="N4419" t="s">
        <v>22</v>
      </c>
      <c r="O4419" t="str">
        <f t="shared" si="138"/>
        <v xml:space="preserve">Tier 2-Supermarket </v>
      </c>
      <c r="P4419" s="1">
        <f t="shared" si="139"/>
        <v>8.7918333762996239E-5</v>
      </c>
    </row>
    <row r="4420" spans="1:16" x14ac:dyDescent="0.3">
      <c r="A4420" t="s">
        <v>1382</v>
      </c>
      <c r="B4420">
        <v>14.85</v>
      </c>
      <c r="C4420" t="s">
        <v>15</v>
      </c>
      <c r="D4420">
        <v>6.1100000000000002E-2</v>
      </c>
      <c r="E4420" t="s">
        <v>38</v>
      </c>
      <c r="F4420">
        <v>253.27</v>
      </c>
      <c r="G4420" t="s">
        <v>48</v>
      </c>
      <c r="H4420">
        <v>2002</v>
      </c>
      <c r="J4420" t="s">
        <v>49</v>
      </c>
      <c r="K4420" t="s">
        <v>20</v>
      </c>
      <c r="L4420">
        <v>2283.0282000000002</v>
      </c>
      <c r="M4420" t="s">
        <v>38</v>
      </c>
      <c r="N4420" t="s">
        <v>22</v>
      </c>
      <c r="O4420" t="str">
        <f t="shared" si="138"/>
        <v xml:space="preserve">Tier 2-Supermarket </v>
      </c>
      <c r="P4420" s="1">
        <f t="shared" si="139"/>
        <v>4.770126051792945E-5</v>
      </c>
    </row>
    <row r="4421" spans="1:16" x14ac:dyDescent="0.3">
      <c r="A4421" t="s">
        <v>834</v>
      </c>
      <c r="B4421">
        <v>14.85</v>
      </c>
      <c r="C4421" t="s">
        <v>15</v>
      </c>
      <c r="D4421">
        <v>1.8599999999999998E-2</v>
      </c>
      <c r="E4421" t="s">
        <v>86</v>
      </c>
      <c r="F4421">
        <v>187.321</v>
      </c>
      <c r="G4421" t="s">
        <v>54</v>
      </c>
      <c r="H4421">
        <v>1997</v>
      </c>
      <c r="I4421" t="s">
        <v>55</v>
      </c>
      <c r="J4421" t="s">
        <v>19</v>
      </c>
      <c r="K4421" t="s">
        <v>20</v>
      </c>
      <c r="L4421">
        <v>4333.6922000000004</v>
      </c>
      <c r="M4421" t="s">
        <v>45</v>
      </c>
      <c r="N4421" t="s">
        <v>22</v>
      </c>
      <c r="O4421" t="str">
        <f t="shared" si="138"/>
        <v xml:space="preserve">Tier 1-Supermarket </v>
      </c>
      <c r="P4421" s="1">
        <f t="shared" si="139"/>
        <v>9.0547537098630164E-5</v>
      </c>
    </row>
    <row r="4422" spans="1:16" x14ac:dyDescent="0.3">
      <c r="A4422" t="s">
        <v>1433</v>
      </c>
      <c r="B4422">
        <v>14.85</v>
      </c>
      <c r="C4422" t="s">
        <v>24</v>
      </c>
      <c r="D4422">
        <v>1.95E-2</v>
      </c>
      <c r="E4422" t="s">
        <v>16</v>
      </c>
      <c r="F4422">
        <v>261.291</v>
      </c>
      <c r="G4422" t="s">
        <v>39</v>
      </c>
      <c r="H4422">
        <v>1987</v>
      </c>
      <c r="I4422" t="s">
        <v>40</v>
      </c>
      <c r="J4422" t="s">
        <v>27</v>
      </c>
      <c r="K4422" t="s">
        <v>20</v>
      </c>
      <c r="L4422">
        <v>10256.648999999999</v>
      </c>
      <c r="M4422" t="s">
        <v>21</v>
      </c>
      <c r="N4422" t="s">
        <v>22</v>
      </c>
      <c r="O4422" t="str">
        <f t="shared" si="138"/>
        <v xml:space="preserve">Tier 3-Supermarket </v>
      </c>
      <c r="P4422" s="1">
        <f t="shared" si="139"/>
        <v>2.1430093854730333E-4</v>
      </c>
    </row>
    <row r="4423" spans="1:16" x14ac:dyDescent="0.3">
      <c r="A4423" t="s">
        <v>377</v>
      </c>
      <c r="B4423">
        <v>14.85</v>
      </c>
      <c r="C4423" t="s">
        <v>15</v>
      </c>
      <c r="D4423">
        <v>9.3700000000000006E-2</v>
      </c>
      <c r="E4423" t="s">
        <v>42</v>
      </c>
      <c r="F4423">
        <v>141.58099999999999</v>
      </c>
      <c r="G4423" t="s">
        <v>48</v>
      </c>
      <c r="H4423">
        <v>2002</v>
      </c>
      <c r="J4423" t="s">
        <v>49</v>
      </c>
      <c r="K4423" t="s">
        <v>20</v>
      </c>
      <c r="L4423">
        <v>427.4436</v>
      </c>
      <c r="M4423" t="s">
        <v>21</v>
      </c>
      <c r="N4423" t="s">
        <v>22</v>
      </c>
      <c r="O4423" t="str">
        <f t="shared" si="138"/>
        <v xml:space="preserve">Tier 2-Supermarket </v>
      </c>
      <c r="P4423" s="1">
        <f t="shared" si="139"/>
        <v>8.9309446638993027E-6</v>
      </c>
    </row>
    <row r="4424" spans="1:16" x14ac:dyDescent="0.3">
      <c r="A4424" t="s">
        <v>1382</v>
      </c>
      <c r="B4424">
        <v>14.85</v>
      </c>
      <c r="C4424" t="s">
        <v>15</v>
      </c>
      <c r="D4424">
        <v>6.0999999999999999E-2</v>
      </c>
      <c r="E4424" t="s">
        <v>38</v>
      </c>
      <c r="F4424">
        <v>254.37</v>
      </c>
      <c r="G4424" t="s">
        <v>65</v>
      </c>
      <c r="H4424">
        <v>2004</v>
      </c>
      <c r="I4424" t="s">
        <v>55</v>
      </c>
      <c r="J4424" t="s">
        <v>49</v>
      </c>
      <c r="K4424" t="s">
        <v>20</v>
      </c>
      <c r="L4424">
        <v>4566.0564000000004</v>
      </c>
      <c r="M4424" t="s">
        <v>38</v>
      </c>
      <c r="N4424" t="s">
        <v>22</v>
      </c>
      <c r="O4424" t="str">
        <f t="shared" si="138"/>
        <v xml:space="preserve">Tier 2-Supermarket </v>
      </c>
      <c r="P4424" s="1">
        <f t="shared" si="139"/>
        <v>9.54025210358589E-5</v>
      </c>
    </row>
    <row r="4425" spans="1:16" x14ac:dyDescent="0.3">
      <c r="A4425" t="s">
        <v>1314</v>
      </c>
      <c r="B4425">
        <v>14.85</v>
      </c>
      <c r="C4425" t="s">
        <v>24</v>
      </c>
      <c r="D4425">
        <v>5.3800000000000001E-2</v>
      </c>
      <c r="E4425" t="s">
        <v>42</v>
      </c>
      <c r="F4425">
        <v>120.807</v>
      </c>
      <c r="G4425" t="s">
        <v>54</v>
      </c>
      <c r="H4425">
        <v>1997</v>
      </c>
      <c r="I4425" t="s">
        <v>55</v>
      </c>
      <c r="J4425" t="s">
        <v>19</v>
      </c>
      <c r="K4425" t="s">
        <v>20</v>
      </c>
      <c r="L4425">
        <v>4287.7520000000004</v>
      </c>
      <c r="M4425" t="s">
        <v>21</v>
      </c>
      <c r="N4425" t="s">
        <v>22</v>
      </c>
      <c r="O4425" t="str">
        <f t="shared" si="138"/>
        <v xml:space="preserve">Tier 1-Supermarket </v>
      </c>
      <c r="P4425" s="1">
        <f t="shared" si="139"/>
        <v>8.9587669214192384E-5</v>
      </c>
    </row>
    <row r="4426" spans="1:16" x14ac:dyDescent="0.3">
      <c r="A4426" t="s">
        <v>377</v>
      </c>
      <c r="B4426">
        <v>14.85</v>
      </c>
      <c r="C4426" t="s">
        <v>15</v>
      </c>
      <c r="D4426">
        <v>9.4E-2</v>
      </c>
      <c r="E4426" t="s">
        <v>42</v>
      </c>
      <c r="F4426">
        <v>140.98099999999999</v>
      </c>
      <c r="G4426" t="s">
        <v>51</v>
      </c>
      <c r="H4426">
        <v>2007</v>
      </c>
      <c r="J4426" t="s">
        <v>49</v>
      </c>
      <c r="K4426" t="s">
        <v>20</v>
      </c>
      <c r="L4426">
        <v>3277.0675999999999</v>
      </c>
      <c r="M4426" t="s">
        <v>21</v>
      </c>
      <c r="N4426" t="s">
        <v>22</v>
      </c>
      <c r="O4426" t="str">
        <f t="shared" si="138"/>
        <v xml:space="preserve">Tier 2-Supermarket </v>
      </c>
      <c r="P4426" s="1">
        <f t="shared" si="139"/>
        <v>6.847057575656131E-5</v>
      </c>
    </row>
    <row r="4427" spans="1:16" x14ac:dyDescent="0.3">
      <c r="A4427" t="s">
        <v>1433</v>
      </c>
      <c r="B4427">
        <v>14.85</v>
      </c>
      <c r="C4427" t="s">
        <v>24</v>
      </c>
      <c r="D4427">
        <v>1.95E-2</v>
      </c>
      <c r="E4427" t="s">
        <v>16</v>
      </c>
      <c r="F4427">
        <v>262.59100000000001</v>
      </c>
      <c r="G4427" t="s">
        <v>54</v>
      </c>
      <c r="H4427">
        <v>1997</v>
      </c>
      <c r="I4427" t="s">
        <v>55</v>
      </c>
      <c r="J4427" t="s">
        <v>19</v>
      </c>
      <c r="K4427" t="s">
        <v>20</v>
      </c>
      <c r="L4427">
        <v>4996.8289999999997</v>
      </c>
      <c r="M4427" t="s">
        <v>21</v>
      </c>
      <c r="N4427" t="s">
        <v>22</v>
      </c>
      <c r="O4427" t="str">
        <f t="shared" si="138"/>
        <v xml:space="preserve">Tier 1-Supermarket </v>
      </c>
      <c r="P4427" s="1">
        <f t="shared" si="139"/>
        <v>1.0440302134355803E-4</v>
      </c>
    </row>
    <row r="4428" spans="1:16" x14ac:dyDescent="0.3">
      <c r="A4428" t="s">
        <v>1482</v>
      </c>
      <c r="B4428">
        <v>14.85</v>
      </c>
      <c r="C4428" t="s">
        <v>24</v>
      </c>
      <c r="D4428">
        <v>3.5299999999999998E-2</v>
      </c>
      <c r="E4428" t="s">
        <v>33</v>
      </c>
      <c r="F4428">
        <v>160.958</v>
      </c>
      <c r="G4428" t="s">
        <v>65</v>
      </c>
      <c r="H4428">
        <v>2004</v>
      </c>
      <c r="I4428" t="s">
        <v>55</v>
      </c>
      <c r="J4428" t="s">
        <v>49</v>
      </c>
      <c r="K4428" t="s">
        <v>20</v>
      </c>
      <c r="L4428">
        <v>2246.4092000000001</v>
      </c>
      <c r="M4428" t="s">
        <v>21</v>
      </c>
      <c r="N4428" t="s">
        <v>22</v>
      </c>
      <c r="O4428" t="str">
        <f t="shared" si="138"/>
        <v xml:space="preserve">Tier 2-Supermarket </v>
      </c>
      <c r="P4428" s="1">
        <f t="shared" si="139"/>
        <v>4.6936148436131224E-5</v>
      </c>
    </row>
    <row r="4429" spans="1:16" x14ac:dyDescent="0.3">
      <c r="A4429" t="s">
        <v>1482</v>
      </c>
      <c r="B4429">
        <v>14.85</v>
      </c>
      <c r="C4429" t="s">
        <v>24</v>
      </c>
      <c r="D4429">
        <v>3.5499999999999997E-2</v>
      </c>
      <c r="E4429" t="s">
        <v>33</v>
      </c>
      <c r="F4429">
        <v>162.25800000000001</v>
      </c>
      <c r="G4429" t="s">
        <v>51</v>
      </c>
      <c r="H4429">
        <v>2007</v>
      </c>
      <c r="J4429" t="s">
        <v>49</v>
      </c>
      <c r="K4429" t="s">
        <v>20</v>
      </c>
      <c r="L4429">
        <v>3690.5293999999999</v>
      </c>
      <c r="M4429" t="s">
        <v>21</v>
      </c>
      <c r="N4429" t="s">
        <v>22</v>
      </c>
      <c r="O4429" t="str">
        <f t="shared" si="138"/>
        <v xml:space="preserve">Tier 2-Supermarket </v>
      </c>
      <c r="P4429" s="1">
        <f t="shared" si="139"/>
        <v>7.7109386716501293E-5</v>
      </c>
    </row>
    <row r="4430" spans="1:16" x14ac:dyDescent="0.3">
      <c r="A4430" t="s">
        <v>1482</v>
      </c>
      <c r="B4430">
        <v>14.85</v>
      </c>
      <c r="C4430" t="s">
        <v>24</v>
      </c>
      <c r="D4430">
        <v>3.5299999999999998E-2</v>
      </c>
      <c r="E4430" t="s">
        <v>33</v>
      </c>
      <c r="F4430">
        <v>160.958</v>
      </c>
      <c r="G4430" t="s">
        <v>17</v>
      </c>
      <c r="H4430">
        <v>1999</v>
      </c>
      <c r="I4430" t="s">
        <v>18</v>
      </c>
      <c r="J4430" t="s">
        <v>19</v>
      </c>
      <c r="K4430" t="s">
        <v>20</v>
      </c>
      <c r="L4430">
        <v>4813.7340000000004</v>
      </c>
      <c r="M4430" t="s">
        <v>21</v>
      </c>
      <c r="N4430" t="s">
        <v>22</v>
      </c>
      <c r="O4430" t="str">
        <f t="shared" si="138"/>
        <v xml:space="preserve">Tier 1-Supermarket </v>
      </c>
      <c r="P4430" s="1">
        <f t="shared" si="139"/>
        <v>1.0057746093456692E-4</v>
      </c>
    </row>
    <row r="4431" spans="1:16" x14ac:dyDescent="0.3">
      <c r="A4431" t="s">
        <v>1314</v>
      </c>
      <c r="B4431">
        <v>14.85</v>
      </c>
      <c r="C4431" t="s">
        <v>24</v>
      </c>
      <c r="D4431">
        <v>5.3900000000000003E-2</v>
      </c>
      <c r="E4431" t="s">
        <v>42</v>
      </c>
      <c r="F4431">
        <v>123.00700000000001</v>
      </c>
      <c r="G4431" t="s">
        <v>17</v>
      </c>
      <c r="H4431">
        <v>1999</v>
      </c>
      <c r="I4431" t="s">
        <v>18</v>
      </c>
      <c r="J4431" t="s">
        <v>19</v>
      </c>
      <c r="K4431" t="s">
        <v>20</v>
      </c>
      <c r="L4431">
        <v>1960.1152</v>
      </c>
      <c r="M4431" t="s">
        <v>21</v>
      </c>
      <c r="N4431" t="s">
        <v>22</v>
      </c>
      <c r="O4431" t="str">
        <f t="shared" si="138"/>
        <v xml:space="preserve">Tier 1-Supermarket </v>
      </c>
      <c r="P4431" s="1">
        <f t="shared" si="139"/>
        <v>4.0954363069345084E-5</v>
      </c>
    </row>
    <row r="4432" spans="1:16" x14ac:dyDescent="0.3">
      <c r="A4432" t="s">
        <v>1382</v>
      </c>
      <c r="B4432">
        <v>14.85</v>
      </c>
      <c r="C4432" t="s">
        <v>15</v>
      </c>
      <c r="D4432">
        <v>6.0900000000000003E-2</v>
      </c>
      <c r="E4432" t="s">
        <v>38</v>
      </c>
      <c r="F4432">
        <v>254.87</v>
      </c>
      <c r="G4432" t="s">
        <v>39</v>
      </c>
      <c r="H4432">
        <v>1987</v>
      </c>
      <c r="I4432" t="s">
        <v>40</v>
      </c>
      <c r="J4432" t="s">
        <v>27</v>
      </c>
      <c r="K4432" t="s">
        <v>20</v>
      </c>
      <c r="L4432">
        <v>4819.7262000000001</v>
      </c>
      <c r="M4432" t="s">
        <v>38</v>
      </c>
      <c r="N4432" t="s">
        <v>22</v>
      </c>
      <c r="O4432" t="str">
        <f t="shared" si="138"/>
        <v xml:space="preserve">Tier 3-Supermarket </v>
      </c>
      <c r="P4432" s="1">
        <f t="shared" si="139"/>
        <v>1.0070266109340662E-4</v>
      </c>
    </row>
    <row r="4433" spans="1:16" x14ac:dyDescent="0.3">
      <c r="A4433" t="s">
        <v>1382</v>
      </c>
      <c r="B4433">
        <v>14.85</v>
      </c>
      <c r="C4433" t="s">
        <v>15</v>
      </c>
      <c r="D4433">
        <v>0.1021</v>
      </c>
      <c r="E4433" t="s">
        <v>38</v>
      </c>
      <c r="F4433">
        <v>254.27</v>
      </c>
      <c r="G4433" t="s">
        <v>34</v>
      </c>
      <c r="H4433">
        <v>1998</v>
      </c>
      <c r="J4433" t="s">
        <v>27</v>
      </c>
      <c r="K4433" t="s">
        <v>35</v>
      </c>
      <c r="L4433">
        <v>1775.6886</v>
      </c>
      <c r="M4433" t="s">
        <v>38</v>
      </c>
      <c r="N4433" t="s">
        <v>57</v>
      </c>
      <c r="O4433" t="str">
        <f t="shared" si="138"/>
        <v>Tier 3-Grocery Stor</v>
      </c>
      <c r="P4433" s="1">
        <f t="shared" si="139"/>
        <v>3.7100980402834017E-5</v>
      </c>
    </row>
    <row r="4434" spans="1:16" x14ac:dyDescent="0.3">
      <c r="A4434" t="s">
        <v>834</v>
      </c>
      <c r="B4434">
        <v>14.85</v>
      </c>
      <c r="C4434" t="s">
        <v>15</v>
      </c>
      <c r="D4434">
        <v>0</v>
      </c>
      <c r="E4434" t="s">
        <v>86</v>
      </c>
      <c r="F4434">
        <v>187.721</v>
      </c>
      <c r="G4434" t="s">
        <v>34</v>
      </c>
      <c r="H4434">
        <v>1998</v>
      </c>
      <c r="J4434" t="s">
        <v>27</v>
      </c>
      <c r="K4434" t="s">
        <v>35</v>
      </c>
      <c r="L4434">
        <v>188.42140000000001</v>
      </c>
      <c r="M4434" t="s">
        <v>45</v>
      </c>
      <c r="N4434" t="s">
        <v>36</v>
      </c>
      <c r="O4434" t="str">
        <f t="shared" si="138"/>
        <v>Tier 3-Grocery Stor</v>
      </c>
      <c r="P4434" s="1">
        <f t="shared" si="139"/>
        <v>3.9368494390708759E-6</v>
      </c>
    </row>
    <row r="4435" spans="1:16" x14ac:dyDescent="0.3">
      <c r="A4435" t="s">
        <v>1482</v>
      </c>
      <c r="B4435">
        <v>14.85</v>
      </c>
      <c r="C4435" t="s">
        <v>24</v>
      </c>
      <c r="D4435">
        <v>3.5299999999999998E-2</v>
      </c>
      <c r="E4435" t="s">
        <v>33</v>
      </c>
      <c r="F4435">
        <v>161.25800000000001</v>
      </c>
      <c r="G4435" t="s">
        <v>54</v>
      </c>
      <c r="H4435">
        <v>1997</v>
      </c>
      <c r="I4435" t="s">
        <v>55</v>
      </c>
      <c r="J4435" t="s">
        <v>19</v>
      </c>
      <c r="K4435" t="s">
        <v>20</v>
      </c>
      <c r="L4435">
        <v>4171.9027999999998</v>
      </c>
      <c r="M4435" t="s">
        <v>21</v>
      </c>
      <c r="N4435" t="s">
        <v>22</v>
      </c>
      <c r="O4435" t="str">
        <f t="shared" si="138"/>
        <v xml:space="preserve">Tier 1-Supermarket </v>
      </c>
      <c r="P4435" s="1">
        <f t="shared" si="139"/>
        <v>8.7167132809957978E-5</v>
      </c>
    </row>
    <row r="4436" spans="1:16" x14ac:dyDescent="0.3">
      <c r="A4436" t="s">
        <v>834</v>
      </c>
      <c r="B4436">
        <v>14.85</v>
      </c>
      <c r="C4436" t="s">
        <v>15</v>
      </c>
      <c r="D4436">
        <v>1.8599999999999998E-2</v>
      </c>
      <c r="E4436" t="s">
        <v>86</v>
      </c>
      <c r="F4436">
        <v>187.12100000000001</v>
      </c>
      <c r="G4436" t="s">
        <v>48</v>
      </c>
      <c r="H4436">
        <v>2002</v>
      </c>
      <c r="J4436" t="s">
        <v>49</v>
      </c>
      <c r="K4436" t="s">
        <v>20</v>
      </c>
      <c r="L4436">
        <v>2841.4357</v>
      </c>
      <c r="M4436" t="s">
        <v>45</v>
      </c>
      <c r="N4436" t="s">
        <v>22</v>
      </c>
      <c r="O4436" t="str">
        <f t="shared" si="138"/>
        <v xml:space="preserve">Tier 2-Supermarket </v>
      </c>
      <c r="P4436" s="1">
        <f t="shared" si="139"/>
        <v>5.936854593852377E-5</v>
      </c>
    </row>
    <row r="4437" spans="1:16" x14ac:dyDescent="0.3">
      <c r="A4437" t="s">
        <v>834</v>
      </c>
      <c r="B4437">
        <v>14.85</v>
      </c>
      <c r="C4437" t="s">
        <v>15</v>
      </c>
      <c r="D4437">
        <v>1.8599999999999998E-2</v>
      </c>
      <c r="E4437" t="s">
        <v>86</v>
      </c>
      <c r="F4437">
        <v>187.52099999999999</v>
      </c>
      <c r="G4437" t="s">
        <v>26</v>
      </c>
      <c r="H4437">
        <v>2009</v>
      </c>
      <c r="I4437" t="s">
        <v>18</v>
      </c>
      <c r="J4437" t="s">
        <v>27</v>
      </c>
      <c r="K4437" t="s">
        <v>28</v>
      </c>
      <c r="L4437">
        <v>2379.0236</v>
      </c>
      <c r="M4437" t="s">
        <v>45</v>
      </c>
      <c r="N4437" t="s">
        <v>22</v>
      </c>
      <c r="O4437" t="str">
        <f t="shared" si="138"/>
        <v xml:space="preserve">Tier 3-Supermarket </v>
      </c>
      <c r="P4437" s="1">
        <f t="shared" si="139"/>
        <v>4.9706974500754033E-5</v>
      </c>
    </row>
    <row r="4438" spans="1:16" x14ac:dyDescent="0.3">
      <c r="A4438" t="s">
        <v>1433</v>
      </c>
      <c r="B4438">
        <v>14.85</v>
      </c>
      <c r="C4438" t="s">
        <v>24</v>
      </c>
      <c r="D4438">
        <v>0</v>
      </c>
      <c r="E4438" t="s">
        <v>16</v>
      </c>
      <c r="F4438">
        <v>261.69099999999997</v>
      </c>
      <c r="G4438" t="s">
        <v>17</v>
      </c>
      <c r="H4438">
        <v>1999</v>
      </c>
      <c r="I4438" t="s">
        <v>18</v>
      </c>
      <c r="J4438" t="s">
        <v>19</v>
      </c>
      <c r="K4438" t="s">
        <v>20</v>
      </c>
      <c r="L4438">
        <v>4314.1296000000002</v>
      </c>
      <c r="M4438" t="s">
        <v>21</v>
      </c>
      <c r="N4438" t="s">
        <v>36</v>
      </c>
      <c r="O4438" t="str">
        <f t="shared" si="138"/>
        <v xml:space="preserve">Tier 1-Supermarket </v>
      </c>
      <c r="P4438" s="1">
        <f t="shared" si="139"/>
        <v>9.0138798967840506E-5</v>
      </c>
    </row>
    <row r="4439" spans="1:16" x14ac:dyDescent="0.3">
      <c r="A4439" t="s">
        <v>1433</v>
      </c>
      <c r="B4439">
        <v>14.85</v>
      </c>
      <c r="C4439" t="s">
        <v>24</v>
      </c>
      <c r="D4439">
        <v>1.95E-2</v>
      </c>
      <c r="E4439" t="s">
        <v>16</v>
      </c>
      <c r="F4439">
        <v>262.09100000000001</v>
      </c>
      <c r="G4439" t="s">
        <v>65</v>
      </c>
      <c r="H4439">
        <v>2004</v>
      </c>
      <c r="I4439" t="s">
        <v>55</v>
      </c>
      <c r="J4439" t="s">
        <v>49</v>
      </c>
      <c r="K4439" t="s">
        <v>20</v>
      </c>
      <c r="L4439">
        <v>4647.8729999999996</v>
      </c>
      <c r="M4439" t="s">
        <v>21</v>
      </c>
      <c r="N4439" t="s">
        <v>22</v>
      </c>
      <c r="O4439" t="str">
        <f t="shared" si="138"/>
        <v xml:space="preserve">Tier 2-Supermarket </v>
      </c>
      <c r="P4439" s="1">
        <f t="shared" si="139"/>
        <v>9.7111985225259271E-5</v>
      </c>
    </row>
    <row r="4440" spans="1:16" x14ac:dyDescent="0.3">
      <c r="A4440" t="s">
        <v>829</v>
      </c>
      <c r="B4440">
        <v>14.85</v>
      </c>
      <c r="C4440" t="s">
        <v>15</v>
      </c>
      <c r="D4440">
        <v>9.8599999999999993E-2</v>
      </c>
      <c r="E4440" t="s">
        <v>33</v>
      </c>
      <c r="F4440">
        <v>170.34700000000001</v>
      </c>
      <c r="G4440" t="s">
        <v>48</v>
      </c>
      <c r="H4440">
        <v>2002</v>
      </c>
      <c r="J4440" t="s">
        <v>49</v>
      </c>
      <c r="K4440" t="s">
        <v>20</v>
      </c>
      <c r="L4440">
        <v>2147.6504</v>
      </c>
      <c r="M4440" t="s">
        <v>21</v>
      </c>
      <c r="N4440" t="s">
        <v>22</v>
      </c>
      <c r="O4440" t="str">
        <f t="shared" si="138"/>
        <v xml:space="preserve">Tier 2-Supermarket </v>
      </c>
      <c r="P4440" s="1">
        <f t="shared" si="139"/>
        <v>4.4872696373980568E-5</v>
      </c>
    </row>
    <row r="4441" spans="1:16" x14ac:dyDescent="0.3">
      <c r="A4441" t="s">
        <v>742</v>
      </c>
      <c r="B4441">
        <v>14.85</v>
      </c>
      <c r="C4441" t="s">
        <v>24</v>
      </c>
      <c r="D4441">
        <v>9.9000000000000008E-3</v>
      </c>
      <c r="E4441" t="s">
        <v>44</v>
      </c>
      <c r="F4441">
        <v>156.96299999999999</v>
      </c>
      <c r="G4441" t="s">
        <v>65</v>
      </c>
      <c r="H4441">
        <v>2004</v>
      </c>
      <c r="I4441" t="s">
        <v>55</v>
      </c>
      <c r="J4441" t="s">
        <v>49</v>
      </c>
      <c r="K4441" t="s">
        <v>20</v>
      </c>
      <c r="L4441">
        <v>2930.1851000000001</v>
      </c>
      <c r="M4441" t="s">
        <v>45</v>
      </c>
      <c r="N4441" t="s">
        <v>22</v>
      </c>
      <c r="O4441" t="str">
        <f t="shared" si="138"/>
        <v xml:space="preserve">Tier 2-Supermarket </v>
      </c>
      <c r="P4441" s="1">
        <f t="shared" si="139"/>
        <v>6.1222863046919511E-5</v>
      </c>
    </row>
    <row r="4442" spans="1:16" x14ac:dyDescent="0.3">
      <c r="A4442" t="s">
        <v>1314</v>
      </c>
      <c r="B4442">
        <v>14.85</v>
      </c>
      <c r="C4442" t="s">
        <v>24</v>
      </c>
      <c r="D4442">
        <v>5.4100000000000002E-2</v>
      </c>
      <c r="E4442" t="s">
        <v>42</v>
      </c>
      <c r="F4442">
        <v>123.20699999999999</v>
      </c>
      <c r="G4442" t="s">
        <v>26</v>
      </c>
      <c r="H4442">
        <v>2009</v>
      </c>
      <c r="I4442" t="s">
        <v>18</v>
      </c>
      <c r="J4442" t="s">
        <v>27</v>
      </c>
      <c r="K4442" t="s">
        <v>28</v>
      </c>
      <c r="L4442">
        <v>1472.7277999999999</v>
      </c>
      <c r="M4442" t="s">
        <v>21</v>
      </c>
      <c r="N4442" t="s">
        <v>22</v>
      </c>
      <c r="O4442" t="str">
        <f t="shared" si="138"/>
        <v xml:space="preserve">Tier 3-Supermarket </v>
      </c>
      <c r="P4442" s="1">
        <f t="shared" si="139"/>
        <v>3.0770961331006375E-5</v>
      </c>
    </row>
    <row r="4443" spans="1:16" x14ac:dyDescent="0.3">
      <c r="A4443" t="s">
        <v>834</v>
      </c>
      <c r="B4443">
        <v>14.85</v>
      </c>
      <c r="C4443" t="s">
        <v>15</v>
      </c>
      <c r="D4443">
        <v>1.8599999999999998E-2</v>
      </c>
      <c r="E4443" t="s">
        <v>86</v>
      </c>
      <c r="F4443">
        <v>187.12100000000001</v>
      </c>
      <c r="G4443" t="s">
        <v>39</v>
      </c>
      <c r="H4443">
        <v>1987</v>
      </c>
      <c r="I4443" t="s">
        <v>40</v>
      </c>
      <c r="J4443" t="s">
        <v>27</v>
      </c>
      <c r="K4443" t="s">
        <v>20</v>
      </c>
      <c r="L4443">
        <v>3044.6869999999999</v>
      </c>
      <c r="M4443" t="s">
        <v>45</v>
      </c>
      <c r="N4443" t="s">
        <v>22</v>
      </c>
      <c r="O4443" t="str">
        <f t="shared" si="138"/>
        <v xml:space="preserve">Tier 3-Supermarket </v>
      </c>
      <c r="P4443" s="1">
        <f t="shared" si="139"/>
        <v>6.361524916010808E-5</v>
      </c>
    </row>
    <row r="4444" spans="1:16" x14ac:dyDescent="0.3">
      <c r="A4444" t="s">
        <v>1382</v>
      </c>
      <c r="B4444">
        <v>14.85</v>
      </c>
      <c r="C4444" t="s">
        <v>15</v>
      </c>
      <c r="D4444">
        <v>6.1100000000000002E-2</v>
      </c>
      <c r="E4444" t="s">
        <v>38</v>
      </c>
      <c r="F4444">
        <v>255.57</v>
      </c>
      <c r="G4444" t="s">
        <v>17</v>
      </c>
      <c r="H4444">
        <v>1999</v>
      </c>
      <c r="I4444" t="s">
        <v>18</v>
      </c>
      <c r="J4444" t="s">
        <v>19</v>
      </c>
      <c r="K4444" t="s">
        <v>20</v>
      </c>
      <c r="L4444">
        <v>4270.8315000000002</v>
      </c>
      <c r="M4444" t="s">
        <v>38</v>
      </c>
      <c r="N4444" t="s">
        <v>22</v>
      </c>
      <c r="O4444" t="str">
        <f t="shared" si="138"/>
        <v xml:space="preserve">Tier 1-Supermarket </v>
      </c>
      <c r="P4444" s="1">
        <f t="shared" si="139"/>
        <v>8.9234134738098913E-5</v>
      </c>
    </row>
    <row r="4445" spans="1:16" x14ac:dyDescent="0.3">
      <c r="A4445" t="s">
        <v>377</v>
      </c>
      <c r="B4445">
        <v>14.85</v>
      </c>
      <c r="C4445" t="s">
        <v>15</v>
      </c>
      <c r="D4445">
        <v>9.3399999999999997E-2</v>
      </c>
      <c r="E4445" t="s">
        <v>42</v>
      </c>
      <c r="F4445">
        <v>141.381</v>
      </c>
      <c r="G4445" t="s">
        <v>39</v>
      </c>
      <c r="H4445">
        <v>1987</v>
      </c>
      <c r="I4445" t="s">
        <v>40</v>
      </c>
      <c r="J4445" t="s">
        <v>27</v>
      </c>
      <c r="K4445" t="s">
        <v>20</v>
      </c>
      <c r="L4445">
        <v>2008.4172000000001</v>
      </c>
      <c r="M4445" t="s">
        <v>21</v>
      </c>
      <c r="N4445" t="s">
        <v>22</v>
      </c>
      <c r="O4445" t="str">
        <f t="shared" si="138"/>
        <v xml:space="preserve">Tier 3-Supermarket </v>
      </c>
      <c r="P4445" s="1">
        <f t="shared" si="139"/>
        <v>4.1963578060880025E-5</v>
      </c>
    </row>
    <row r="4446" spans="1:16" x14ac:dyDescent="0.3">
      <c r="A4446" t="s">
        <v>829</v>
      </c>
      <c r="B4446">
        <v>14.85</v>
      </c>
      <c r="C4446" t="s">
        <v>15</v>
      </c>
      <c r="D4446">
        <v>9.8400000000000001E-2</v>
      </c>
      <c r="E4446" t="s">
        <v>33</v>
      </c>
      <c r="F4446">
        <v>168.947</v>
      </c>
      <c r="G4446" t="s">
        <v>65</v>
      </c>
      <c r="H4446">
        <v>2004</v>
      </c>
      <c r="I4446" t="s">
        <v>55</v>
      </c>
      <c r="J4446" t="s">
        <v>49</v>
      </c>
      <c r="K4446" t="s">
        <v>20</v>
      </c>
      <c r="L4446">
        <v>2448.8267000000001</v>
      </c>
      <c r="M4446" t="s">
        <v>21</v>
      </c>
      <c r="N4446" t="s">
        <v>22</v>
      </c>
      <c r="O4446" t="str">
        <f t="shared" si="138"/>
        <v xml:space="preserve">Tier 2-Supermarket </v>
      </c>
      <c r="P4446" s="1">
        <f t="shared" si="139"/>
        <v>5.1165430361290091E-5</v>
      </c>
    </row>
    <row r="4447" spans="1:16" x14ac:dyDescent="0.3">
      <c r="A4447" t="s">
        <v>829</v>
      </c>
      <c r="B4447">
        <v>14.85</v>
      </c>
      <c r="C4447" t="s">
        <v>15</v>
      </c>
      <c r="D4447">
        <v>9.8299999999999998E-2</v>
      </c>
      <c r="E4447" t="s">
        <v>33</v>
      </c>
      <c r="F4447">
        <v>167.947</v>
      </c>
      <c r="G4447" t="s">
        <v>39</v>
      </c>
      <c r="H4447">
        <v>1987</v>
      </c>
      <c r="I4447" t="s">
        <v>40</v>
      </c>
      <c r="J4447" t="s">
        <v>27</v>
      </c>
      <c r="K4447" t="s">
        <v>20</v>
      </c>
      <c r="L4447">
        <v>2568.3827000000001</v>
      </c>
      <c r="M4447" t="s">
        <v>21</v>
      </c>
      <c r="N4447" t="s">
        <v>22</v>
      </c>
      <c r="O4447" t="str">
        <f t="shared" si="138"/>
        <v xml:space="preserve">Tier 3-Supermarket </v>
      </c>
      <c r="P4447" s="1">
        <f t="shared" si="139"/>
        <v>5.3663416107800612E-5</v>
      </c>
    </row>
    <row r="4448" spans="1:16" x14ac:dyDescent="0.3">
      <c r="A4448" t="s">
        <v>1382</v>
      </c>
      <c r="B4448">
        <v>14.85</v>
      </c>
      <c r="C4448" t="s">
        <v>72</v>
      </c>
      <c r="D4448">
        <v>6.13E-2</v>
      </c>
      <c r="E4448" t="s">
        <v>38</v>
      </c>
      <c r="F4448">
        <v>254.47</v>
      </c>
      <c r="G4448" t="s">
        <v>51</v>
      </c>
      <c r="H4448">
        <v>2007</v>
      </c>
      <c r="J4448" t="s">
        <v>49</v>
      </c>
      <c r="K4448" t="s">
        <v>20</v>
      </c>
      <c r="L4448">
        <v>3604.4014999999999</v>
      </c>
      <c r="M4448" t="s">
        <v>38</v>
      </c>
      <c r="N4448" t="s">
        <v>22</v>
      </c>
      <c r="O4448" t="str">
        <f t="shared" si="138"/>
        <v xml:space="preserve">Tier 2-Supermarket </v>
      </c>
      <c r="P4448" s="1">
        <f t="shared" si="139"/>
        <v>7.5309842849385602E-5</v>
      </c>
    </row>
    <row r="4449" spans="1:16" x14ac:dyDescent="0.3">
      <c r="A4449" t="s">
        <v>1482</v>
      </c>
      <c r="B4449">
        <v>14.85</v>
      </c>
      <c r="C4449" t="s">
        <v>24</v>
      </c>
      <c r="D4449">
        <v>5.8999999999999997E-2</v>
      </c>
      <c r="E4449" t="s">
        <v>33</v>
      </c>
      <c r="F4449">
        <v>159.75800000000001</v>
      </c>
      <c r="G4449" t="s">
        <v>34</v>
      </c>
      <c r="H4449">
        <v>1998</v>
      </c>
      <c r="J4449" t="s">
        <v>27</v>
      </c>
      <c r="K4449" t="s">
        <v>35</v>
      </c>
      <c r="L4449">
        <v>329.31560000000002</v>
      </c>
      <c r="M4449" t="s">
        <v>21</v>
      </c>
      <c r="N4449" t="s">
        <v>22</v>
      </c>
      <c r="O4449" t="str">
        <f t="shared" si="138"/>
        <v>Tier 3-Grocery Stor</v>
      </c>
      <c r="P4449" s="1">
        <f t="shared" si="139"/>
        <v>6.8806724455783108E-6</v>
      </c>
    </row>
    <row r="4450" spans="1:16" x14ac:dyDescent="0.3">
      <c r="A4450" t="s">
        <v>377</v>
      </c>
      <c r="B4450">
        <v>14.85</v>
      </c>
      <c r="C4450" t="s">
        <v>15</v>
      </c>
      <c r="D4450">
        <v>9.3600000000000003E-2</v>
      </c>
      <c r="E4450" t="s">
        <v>42</v>
      </c>
      <c r="F4450">
        <v>140.48099999999999</v>
      </c>
      <c r="G4450" t="s">
        <v>17</v>
      </c>
      <c r="H4450">
        <v>1999</v>
      </c>
      <c r="I4450" t="s">
        <v>18</v>
      </c>
      <c r="J4450" t="s">
        <v>19</v>
      </c>
      <c r="K4450" t="s">
        <v>20</v>
      </c>
      <c r="L4450">
        <v>1899.7094</v>
      </c>
      <c r="M4450" t="s">
        <v>21</v>
      </c>
      <c r="N4450" t="s">
        <v>22</v>
      </c>
      <c r="O4450" t="str">
        <f t="shared" si="138"/>
        <v xml:space="preserve">Tier 1-Supermarket </v>
      </c>
      <c r="P4450" s="1">
        <f t="shared" si="139"/>
        <v>3.9692253033825621E-5</v>
      </c>
    </row>
    <row r="4451" spans="1:16" x14ac:dyDescent="0.3">
      <c r="A4451" t="s">
        <v>742</v>
      </c>
      <c r="B4451">
        <v>14.85</v>
      </c>
      <c r="C4451" t="s">
        <v>24</v>
      </c>
      <c r="D4451">
        <v>9.9000000000000008E-3</v>
      </c>
      <c r="E4451" t="s">
        <v>44</v>
      </c>
      <c r="F4451">
        <v>157.863</v>
      </c>
      <c r="G4451" t="s">
        <v>54</v>
      </c>
      <c r="H4451">
        <v>1997</v>
      </c>
      <c r="I4451" t="s">
        <v>55</v>
      </c>
      <c r="J4451" t="s">
        <v>19</v>
      </c>
      <c r="K4451" t="s">
        <v>20</v>
      </c>
      <c r="L4451">
        <v>2840.4656</v>
      </c>
      <c r="M4451" t="s">
        <v>45</v>
      </c>
      <c r="N4451" t="s">
        <v>22</v>
      </c>
      <c r="O4451" t="str">
        <f t="shared" si="138"/>
        <v xml:space="preserve">Tier 1-Supermarket </v>
      </c>
      <c r="P4451" s="1">
        <f t="shared" si="139"/>
        <v>5.9348276809641155E-5</v>
      </c>
    </row>
    <row r="4452" spans="1:16" x14ac:dyDescent="0.3">
      <c r="A4452" t="s">
        <v>1314</v>
      </c>
      <c r="B4452">
        <v>14.85</v>
      </c>
      <c r="C4452" t="s">
        <v>24</v>
      </c>
      <c r="D4452">
        <v>5.3900000000000003E-2</v>
      </c>
      <c r="E4452" t="s">
        <v>42</v>
      </c>
      <c r="F4452">
        <v>120.50700000000001</v>
      </c>
      <c r="G4452" t="s">
        <v>48</v>
      </c>
      <c r="H4452">
        <v>2002</v>
      </c>
      <c r="J4452" t="s">
        <v>49</v>
      </c>
      <c r="K4452" t="s">
        <v>20</v>
      </c>
      <c r="L4452">
        <v>1786.1496999999999</v>
      </c>
      <c r="M4452" t="s">
        <v>21</v>
      </c>
      <c r="N4452" t="s">
        <v>22</v>
      </c>
      <c r="O4452" t="str">
        <f t="shared" si="138"/>
        <v xml:space="preserve">Tier 2-Supermarket </v>
      </c>
      <c r="P4452" s="1">
        <f t="shared" si="139"/>
        <v>3.7319553110960929E-5</v>
      </c>
    </row>
    <row r="4453" spans="1:16" x14ac:dyDescent="0.3">
      <c r="A4453" t="s">
        <v>1382</v>
      </c>
      <c r="B4453">
        <v>14.85</v>
      </c>
      <c r="C4453" t="s">
        <v>15</v>
      </c>
      <c r="D4453">
        <v>6.0999999999999999E-2</v>
      </c>
      <c r="E4453" t="s">
        <v>38</v>
      </c>
      <c r="F4453">
        <v>252.37</v>
      </c>
      <c r="G4453" t="s">
        <v>54</v>
      </c>
      <c r="H4453">
        <v>1997</v>
      </c>
      <c r="I4453" t="s">
        <v>55</v>
      </c>
      <c r="J4453" t="s">
        <v>19</v>
      </c>
      <c r="K4453" t="s">
        <v>20</v>
      </c>
      <c r="L4453">
        <v>3566.4571999999998</v>
      </c>
      <c r="M4453" t="s">
        <v>38</v>
      </c>
      <c r="N4453" t="s">
        <v>22</v>
      </c>
      <c r="O4453" t="str">
        <f t="shared" si="138"/>
        <v xml:space="preserve">Tier 1-Supermarket </v>
      </c>
      <c r="P4453" s="1">
        <f t="shared" si="139"/>
        <v>7.4517040141354899E-5</v>
      </c>
    </row>
    <row r="4454" spans="1:16" x14ac:dyDescent="0.3">
      <c r="A4454" t="s">
        <v>1433</v>
      </c>
      <c r="B4454">
        <v>14.85</v>
      </c>
      <c r="C4454" t="s">
        <v>24</v>
      </c>
      <c r="D4454">
        <v>3.27E-2</v>
      </c>
      <c r="E4454" t="s">
        <v>16</v>
      </c>
      <c r="F4454">
        <v>263.19099999999997</v>
      </c>
      <c r="G4454" t="s">
        <v>34</v>
      </c>
      <c r="H4454">
        <v>1998</v>
      </c>
      <c r="J4454" t="s">
        <v>27</v>
      </c>
      <c r="K4454" t="s">
        <v>35</v>
      </c>
      <c r="L4454">
        <v>514.07410000000004</v>
      </c>
      <c r="M4454" t="s">
        <v>21</v>
      </c>
      <c r="N4454" t="s">
        <v>22</v>
      </c>
      <c r="O4454" t="str">
        <f t="shared" si="138"/>
        <v>Tier 3-Grocery Stor</v>
      </c>
      <c r="P4454" s="1">
        <f t="shared" si="139"/>
        <v>1.0740989782614212E-5</v>
      </c>
    </row>
    <row r="4455" spans="1:16" x14ac:dyDescent="0.3">
      <c r="A4455" t="s">
        <v>829</v>
      </c>
      <c r="B4455">
        <v>14.85</v>
      </c>
      <c r="C4455" t="s">
        <v>15</v>
      </c>
      <c r="D4455">
        <v>9.8400000000000001E-2</v>
      </c>
      <c r="E4455" t="s">
        <v>33</v>
      </c>
      <c r="F4455">
        <v>168.14699999999999</v>
      </c>
      <c r="G4455" t="s">
        <v>54</v>
      </c>
      <c r="H4455">
        <v>1997</v>
      </c>
      <c r="I4455" t="s">
        <v>55</v>
      </c>
      <c r="J4455" t="s">
        <v>19</v>
      </c>
      <c r="K4455" t="s">
        <v>20</v>
      </c>
      <c r="L4455">
        <v>2191.6176999999998</v>
      </c>
      <c r="M4455" t="s">
        <v>21</v>
      </c>
      <c r="N4455" t="s">
        <v>22</v>
      </c>
      <c r="O4455" t="str">
        <f t="shared" si="138"/>
        <v xml:space="preserve">Tier 1-Supermarket </v>
      </c>
      <c r="P4455" s="1">
        <f t="shared" si="139"/>
        <v>4.5791342771589652E-5</v>
      </c>
    </row>
    <row r="4456" spans="1:16" x14ac:dyDescent="0.3">
      <c r="A4456" t="s">
        <v>1314</v>
      </c>
      <c r="B4456">
        <v>14.85</v>
      </c>
      <c r="C4456" t="s">
        <v>24</v>
      </c>
      <c r="D4456">
        <v>5.3800000000000001E-2</v>
      </c>
      <c r="E4456" t="s">
        <v>42</v>
      </c>
      <c r="F4456">
        <v>121.00700000000001</v>
      </c>
      <c r="G4456" t="s">
        <v>39</v>
      </c>
      <c r="H4456">
        <v>1987</v>
      </c>
      <c r="I4456" t="s">
        <v>40</v>
      </c>
      <c r="J4456" t="s">
        <v>27</v>
      </c>
      <c r="K4456" t="s">
        <v>20</v>
      </c>
      <c r="L4456">
        <v>1790.5809999999999</v>
      </c>
      <c r="M4456" t="s">
        <v>21</v>
      </c>
      <c r="N4456" t="s">
        <v>22</v>
      </c>
      <c r="O4456" t="str">
        <f t="shared" si="138"/>
        <v xml:space="preserve">Tier 3-Supermarket </v>
      </c>
      <c r="P4456" s="1">
        <f t="shared" si="139"/>
        <v>3.7412140051294428E-5</v>
      </c>
    </row>
    <row r="4457" spans="1:16" x14ac:dyDescent="0.3">
      <c r="A4457" t="s">
        <v>1482</v>
      </c>
      <c r="B4457">
        <v>14.85</v>
      </c>
      <c r="C4457" t="s">
        <v>24</v>
      </c>
      <c r="D4457">
        <v>3.5299999999999998E-2</v>
      </c>
      <c r="E4457" t="s">
        <v>33</v>
      </c>
      <c r="F4457">
        <v>158.55799999999999</v>
      </c>
      <c r="G4457" t="s">
        <v>48</v>
      </c>
      <c r="H4457">
        <v>2002</v>
      </c>
      <c r="J4457" t="s">
        <v>49</v>
      </c>
      <c r="K4457" t="s">
        <v>20</v>
      </c>
      <c r="L4457">
        <v>2377.5828000000001</v>
      </c>
      <c r="M4457" t="s">
        <v>21</v>
      </c>
      <c r="N4457" t="s">
        <v>22</v>
      </c>
      <c r="O4457" t="str">
        <f t="shared" si="138"/>
        <v xml:space="preserve">Tier 2-Supermarket </v>
      </c>
      <c r="P4457" s="1">
        <f t="shared" si="139"/>
        <v>4.9676870634251545E-5</v>
      </c>
    </row>
    <row r="4458" spans="1:16" x14ac:dyDescent="0.3">
      <c r="A4458" t="s">
        <v>834</v>
      </c>
      <c r="B4458">
        <v>14.85</v>
      </c>
      <c r="C4458" t="s">
        <v>15</v>
      </c>
      <c r="D4458">
        <v>1.8599999999999998E-2</v>
      </c>
      <c r="E4458" t="s">
        <v>86</v>
      </c>
      <c r="F4458">
        <v>189.821</v>
      </c>
      <c r="G4458" t="s">
        <v>17</v>
      </c>
      <c r="H4458">
        <v>1999</v>
      </c>
      <c r="I4458" t="s">
        <v>18</v>
      </c>
      <c r="J4458" t="s">
        <v>19</v>
      </c>
      <c r="K4458" t="s">
        <v>20</v>
      </c>
      <c r="L4458">
        <v>3136.2437</v>
      </c>
      <c r="M4458" t="s">
        <v>45</v>
      </c>
      <c r="N4458" t="s">
        <v>22</v>
      </c>
      <c r="O4458" t="str">
        <f t="shared" si="138"/>
        <v xml:space="preserve">Tier 1-Supermarket </v>
      </c>
      <c r="P4458" s="1">
        <f t="shared" si="139"/>
        <v>6.5528221588071039E-5</v>
      </c>
    </row>
    <row r="4459" spans="1:16" x14ac:dyDescent="0.3">
      <c r="A4459" t="s">
        <v>377</v>
      </c>
      <c r="B4459">
        <v>14.85</v>
      </c>
      <c r="C4459" t="s">
        <v>15</v>
      </c>
      <c r="D4459">
        <v>9.35E-2</v>
      </c>
      <c r="E4459" t="s">
        <v>42</v>
      </c>
      <c r="F4459">
        <v>141.98099999999999</v>
      </c>
      <c r="G4459" t="s">
        <v>54</v>
      </c>
      <c r="H4459">
        <v>1997</v>
      </c>
      <c r="I4459" t="s">
        <v>55</v>
      </c>
      <c r="J4459" t="s">
        <v>19</v>
      </c>
      <c r="K4459" t="s">
        <v>20</v>
      </c>
      <c r="L4459">
        <v>1867.7608</v>
      </c>
      <c r="M4459" t="s">
        <v>21</v>
      </c>
      <c r="N4459" t="s">
        <v>22</v>
      </c>
      <c r="O4459" t="str">
        <f t="shared" si="138"/>
        <v xml:space="preserve">Tier 1-Supermarket </v>
      </c>
      <c r="P4459" s="1">
        <f t="shared" si="139"/>
        <v>3.9024723613127654E-5</v>
      </c>
    </row>
    <row r="4460" spans="1:16" x14ac:dyDescent="0.3">
      <c r="A4460" t="s">
        <v>829</v>
      </c>
      <c r="B4460">
        <v>14.85</v>
      </c>
      <c r="C4460" t="s">
        <v>15</v>
      </c>
      <c r="D4460">
        <v>9.9000000000000005E-2</v>
      </c>
      <c r="E4460" t="s">
        <v>33</v>
      </c>
      <c r="F4460">
        <v>167.24700000000001</v>
      </c>
      <c r="G4460" t="s">
        <v>51</v>
      </c>
      <c r="H4460">
        <v>2007</v>
      </c>
      <c r="J4460" t="s">
        <v>49</v>
      </c>
      <c r="K4460" t="s">
        <v>20</v>
      </c>
      <c r="L4460">
        <v>2318.5169000000001</v>
      </c>
      <c r="M4460" t="s">
        <v>21</v>
      </c>
      <c r="N4460" t="s">
        <v>22</v>
      </c>
      <c r="O4460" t="str">
        <f t="shared" si="138"/>
        <v xml:space="preserve">Tier 2-Supermarket </v>
      </c>
      <c r="P4460" s="1">
        <f t="shared" si="139"/>
        <v>4.8442756275249769E-5</v>
      </c>
    </row>
    <row r="4461" spans="1:16" x14ac:dyDescent="0.3">
      <c r="A4461" t="s">
        <v>1314</v>
      </c>
      <c r="B4461">
        <v>14.85</v>
      </c>
      <c r="C4461" t="s">
        <v>24</v>
      </c>
      <c r="D4461">
        <v>5.3800000000000001E-2</v>
      </c>
      <c r="E4461" t="s">
        <v>42</v>
      </c>
      <c r="F4461">
        <v>124.107</v>
      </c>
      <c r="G4461" t="s">
        <v>65</v>
      </c>
      <c r="H4461">
        <v>2004</v>
      </c>
      <c r="I4461" t="s">
        <v>55</v>
      </c>
      <c r="J4461" t="s">
        <v>49</v>
      </c>
      <c r="K4461" t="s">
        <v>20</v>
      </c>
      <c r="L4461">
        <v>1911.9927</v>
      </c>
      <c r="M4461" t="s">
        <v>21</v>
      </c>
      <c r="N4461" t="s">
        <v>22</v>
      </c>
      <c r="O4461" t="str">
        <f t="shared" si="138"/>
        <v xml:space="preserve">Tier 2-Supermarket </v>
      </c>
      <c r="P4461" s="1">
        <f t="shared" si="139"/>
        <v>3.9948898524809865E-5</v>
      </c>
    </row>
    <row r="4462" spans="1:16" x14ac:dyDescent="0.3">
      <c r="A4462" t="s">
        <v>1433</v>
      </c>
      <c r="B4462">
        <v>14.85</v>
      </c>
      <c r="C4462" t="s">
        <v>24</v>
      </c>
      <c r="D4462">
        <v>1.9599999999999999E-2</v>
      </c>
      <c r="E4462" t="s">
        <v>16</v>
      </c>
      <c r="F4462">
        <v>261.49099999999999</v>
      </c>
      <c r="G4462" t="s">
        <v>51</v>
      </c>
      <c r="H4462">
        <v>2007</v>
      </c>
      <c r="J4462" t="s">
        <v>49</v>
      </c>
      <c r="K4462" t="s">
        <v>20</v>
      </c>
      <c r="L4462">
        <v>4378.3802999999998</v>
      </c>
      <c r="M4462" t="s">
        <v>21</v>
      </c>
      <c r="N4462" t="s">
        <v>22</v>
      </c>
      <c r="O4462" t="str">
        <f t="shared" si="138"/>
        <v xml:space="preserve">Tier 2-Supermarket </v>
      </c>
      <c r="P4462" s="1">
        <f t="shared" si="139"/>
        <v>9.148124378703254E-5</v>
      </c>
    </row>
    <row r="4463" spans="1:16" x14ac:dyDescent="0.3">
      <c r="A4463" t="s">
        <v>829</v>
      </c>
      <c r="B4463">
        <v>14.85</v>
      </c>
      <c r="C4463" t="s">
        <v>15</v>
      </c>
      <c r="D4463">
        <v>9.8599999999999993E-2</v>
      </c>
      <c r="E4463" t="s">
        <v>33</v>
      </c>
      <c r="F4463">
        <v>166.947</v>
      </c>
      <c r="G4463" t="s">
        <v>17</v>
      </c>
      <c r="H4463">
        <v>1999</v>
      </c>
      <c r="I4463" t="s">
        <v>18</v>
      </c>
      <c r="J4463" t="s">
        <v>19</v>
      </c>
      <c r="K4463" t="s">
        <v>20</v>
      </c>
      <c r="L4463">
        <v>2471.1021000000001</v>
      </c>
      <c r="M4463" t="s">
        <v>21</v>
      </c>
      <c r="N4463" t="s">
        <v>22</v>
      </c>
      <c r="O4463" t="str">
        <f t="shared" si="138"/>
        <v xml:space="preserve">Tier 1-Supermarket </v>
      </c>
      <c r="P4463" s="1">
        <f t="shared" si="139"/>
        <v>5.1630849342335129E-5</v>
      </c>
    </row>
    <row r="4464" spans="1:16" x14ac:dyDescent="0.3">
      <c r="A4464" t="s">
        <v>436</v>
      </c>
      <c r="B4464">
        <v>14.8</v>
      </c>
      <c r="C4464" t="s">
        <v>15</v>
      </c>
      <c r="D4464">
        <v>4.4900000000000002E-2</v>
      </c>
      <c r="E4464" t="s">
        <v>25</v>
      </c>
      <c r="F4464">
        <v>76.466999999999999</v>
      </c>
      <c r="G4464" t="s">
        <v>65</v>
      </c>
      <c r="H4464">
        <v>2004</v>
      </c>
      <c r="I4464" t="s">
        <v>55</v>
      </c>
      <c r="J4464" t="s">
        <v>49</v>
      </c>
      <c r="K4464" t="s">
        <v>20</v>
      </c>
      <c r="L4464">
        <v>1531.34</v>
      </c>
      <c r="M4464" t="s">
        <v>29</v>
      </c>
      <c r="N4464" t="s">
        <v>22</v>
      </c>
      <c r="O4464" t="str">
        <f t="shared" si="138"/>
        <v xml:space="preserve">Tier 2-Supermarket </v>
      </c>
      <c r="P4464" s="1">
        <f t="shared" si="139"/>
        <v>3.1995596147925846E-5</v>
      </c>
    </row>
    <row r="4465" spans="1:16" x14ac:dyDescent="0.3">
      <c r="A4465" t="s">
        <v>484</v>
      </c>
      <c r="B4465">
        <v>14.8</v>
      </c>
      <c r="C4465" t="s">
        <v>15</v>
      </c>
      <c r="D4465">
        <v>1.95E-2</v>
      </c>
      <c r="E4465" t="s">
        <v>63</v>
      </c>
      <c r="F4465">
        <v>196.37899999999999</v>
      </c>
      <c r="G4465" t="s">
        <v>39</v>
      </c>
      <c r="H4465">
        <v>1987</v>
      </c>
      <c r="I4465" t="s">
        <v>40</v>
      </c>
      <c r="J4465" t="s">
        <v>27</v>
      </c>
      <c r="K4465" t="s">
        <v>20</v>
      </c>
      <c r="L4465">
        <v>1950.7940000000001</v>
      </c>
      <c r="M4465" t="s">
        <v>38</v>
      </c>
      <c r="N4465" t="s">
        <v>22</v>
      </c>
      <c r="O4465" t="str">
        <f t="shared" si="138"/>
        <v xml:space="preserve">Tier 3-Supermarket </v>
      </c>
      <c r="P4465" s="1">
        <f t="shared" si="139"/>
        <v>4.0759607266705536E-5</v>
      </c>
    </row>
    <row r="4466" spans="1:16" x14ac:dyDescent="0.3">
      <c r="A4466" t="s">
        <v>436</v>
      </c>
      <c r="B4466">
        <v>14.8</v>
      </c>
      <c r="C4466" t="s">
        <v>15</v>
      </c>
      <c r="D4466">
        <v>4.48E-2</v>
      </c>
      <c r="E4466" t="s">
        <v>25</v>
      </c>
      <c r="F4466">
        <v>78.367000000000004</v>
      </c>
      <c r="G4466" t="s">
        <v>39</v>
      </c>
      <c r="H4466">
        <v>1987</v>
      </c>
      <c r="I4466" t="s">
        <v>40</v>
      </c>
      <c r="J4466" t="s">
        <v>27</v>
      </c>
      <c r="K4466" t="s">
        <v>20</v>
      </c>
      <c r="L4466">
        <v>918.80399999999997</v>
      </c>
      <c r="M4466" t="s">
        <v>29</v>
      </c>
      <c r="N4466" t="s">
        <v>22</v>
      </c>
      <c r="O4466" t="str">
        <f t="shared" si="138"/>
        <v xml:space="preserve">Tier 3-Supermarket </v>
      </c>
      <c r="P4466" s="1">
        <f t="shared" si="139"/>
        <v>1.9197357688755509E-5</v>
      </c>
    </row>
    <row r="4467" spans="1:16" x14ac:dyDescent="0.3">
      <c r="A4467" t="s">
        <v>982</v>
      </c>
      <c r="B4467">
        <v>14.8</v>
      </c>
      <c r="C4467" t="s">
        <v>15</v>
      </c>
      <c r="D4467">
        <v>8.14E-2</v>
      </c>
      <c r="E4467" t="s">
        <v>31</v>
      </c>
      <c r="F4467">
        <v>191.48500000000001</v>
      </c>
      <c r="G4467" t="s">
        <v>26</v>
      </c>
      <c r="H4467">
        <v>2009</v>
      </c>
      <c r="I4467" t="s">
        <v>18</v>
      </c>
      <c r="J4467" t="s">
        <v>27</v>
      </c>
      <c r="K4467" t="s">
        <v>28</v>
      </c>
      <c r="L4467">
        <v>3057.3535999999999</v>
      </c>
      <c r="M4467" t="s">
        <v>21</v>
      </c>
      <c r="N4467" t="s">
        <v>22</v>
      </c>
      <c r="O4467" t="str">
        <f t="shared" si="138"/>
        <v xml:space="preserve">Tier 3-Supermarket </v>
      </c>
      <c r="P4467" s="1">
        <f t="shared" si="139"/>
        <v>6.3879903265771955E-5</v>
      </c>
    </row>
    <row r="4468" spans="1:16" x14ac:dyDescent="0.3">
      <c r="A4468" t="s">
        <v>982</v>
      </c>
      <c r="B4468">
        <v>14.8</v>
      </c>
      <c r="C4468" t="s">
        <v>15</v>
      </c>
      <c r="D4468">
        <v>8.1000000000000003E-2</v>
      </c>
      <c r="E4468" t="s">
        <v>31</v>
      </c>
      <c r="F4468">
        <v>192.48500000000001</v>
      </c>
      <c r="G4468" t="s">
        <v>54</v>
      </c>
      <c r="H4468">
        <v>1997</v>
      </c>
      <c r="I4468" t="s">
        <v>55</v>
      </c>
      <c r="J4468" t="s">
        <v>19</v>
      </c>
      <c r="K4468" t="s">
        <v>20</v>
      </c>
      <c r="L4468">
        <v>5159.2842000000001</v>
      </c>
      <c r="M4468" t="s">
        <v>21</v>
      </c>
      <c r="N4468" t="s">
        <v>22</v>
      </c>
      <c r="O4468" t="str">
        <f t="shared" si="138"/>
        <v xml:space="preserve">Tier 1-Supermarket </v>
      </c>
      <c r="P4468" s="1">
        <f t="shared" si="139"/>
        <v>1.0779733676099017E-4</v>
      </c>
    </row>
    <row r="4469" spans="1:16" x14ac:dyDescent="0.3">
      <c r="A4469" t="s">
        <v>1367</v>
      </c>
      <c r="B4469">
        <v>14.8</v>
      </c>
      <c r="C4469" t="s">
        <v>24</v>
      </c>
      <c r="D4469">
        <v>4.3900000000000002E-2</v>
      </c>
      <c r="E4469" t="s">
        <v>79</v>
      </c>
      <c r="F4469">
        <v>109.057</v>
      </c>
      <c r="G4469" t="s">
        <v>39</v>
      </c>
      <c r="H4469">
        <v>1987</v>
      </c>
      <c r="I4469" t="s">
        <v>40</v>
      </c>
      <c r="J4469" t="s">
        <v>27</v>
      </c>
      <c r="K4469" t="s">
        <v>20</v>
      </c>
      <c r="L4469">
        <v>2746.4250000000002</v>
      </c>
      <c r="M4469" t="s">
        <v>21</v>
      </c>
      <c r="N4469" t="s">
        <v>22</v>
      </c>
      <c r="O4469" t="str">
        <f t="shared" si="138"/>
        <v xml:space="preserve">Tier 3-Supermarket </v>
      </c>
      <c r="P4469" s="1">
        <f t="shared" si="139"/>
        <v>5.7383406134867012E-5</v>
      </c>
    </row>
    <row r="4470" spans="1:16" x14ac:dyDescent="0.3">
      <c r="A4470" t="s">
        <v>982</v>
      </c>
      <c r="B4470">
        <v>14.8</v>
      </c>
      <c r="C4470" t="s">
        <v>15</v>
      </c>
      <c r="D4470">
        <v>8.1000000000000003E-2</v>
      </c>
      <c r="E4470" t="s">
        <v>31</v>
      </c>
      <c r="F4470">
        <v>190.08500000000001</v>
      </c>
      <c r="G4470" t="s">
        <v>65</v>
      </c>
      <c r="H4470">
        <v>2004</v>
      </c>
      <c r="I4470" t="s">
        <v>55</v>
      </c>
      <c r="J4470" t="s">
        <v>49</v>
      </c>
      <c r="K4470" t="s">
        <v>20</v>
      </c>
      <c r="L4470">
        <v>4586.0303999999996</v>
      </c>
      <c r="M4470" t="s">
        <v>21</v>
      </c>
      <c r="N4470" t="s">
        <v>22</v>
      </c>
      <c r="O4470" t="str">
        <f t="shared" si="138"/>
        <v xml:space="preserve">Tier 2-Supermarket </v>
      </c>
      <c r="P4470" s="1">
        <f t="shared" si="139"/>
        <v>9.5819854898657926E-5</v>
      </c>
    </row>
    <row r="4471" spans="1:16" x14ac:dyDescent="0.3">
      <c r="A4471" t="s">
        <v>484</v>
      </c>
      <c r="B4471">
        <v>14.8</v>
      </c>
      <c r="C4471" t="s">
        <v>15</v>
      </c>
      <c r="D4471">
        <v>3.2599999999999997E-2</v>
      </c>
      <c r="E4471" t="s">
        <v>63</v>
      </c>
      <c r="F4471">
        <v>193.57900000000001</v>
      </c>
      <c r="G4471" t="s">
        <v>34</v>
      </c>
      <c r="H4471">
        <v>1998</v>
      </c>
      <c r="J4471" t="s">
        <v>27</v>
      </c>
      <c r="K4471" t="s">
        <v>35</v>
      </c>
      <c r="L4471">
        <v>390.15879999999999</v>
      </c>
      <c r="M4471" t="s">
        <v>38</v>
      </c>
      <c r="N4471" t="s">
        <v>22</v>
      </c>
      <c r="O4471" t="str">
        <f t="shared" si="138"/>
        <v>Tier 3-Grocery Stor</v>
      </c>
      <c r="P4471" s="1">
        <f t="shared" si="139"/>
        <v>8.1519214533411066E-6</v>
      </c>
    </row>
    <row r="4472" spans="1:16" x14ac:dyDescent="0.3">
      <c r="A4472" t="s">
        <v>1367</v>
      </c>
      <c r="B4472">
        <v>14.8</v>
      </c>
      <c r="C4472" t="s">
        <v>24</v>
      </c>
      <c r="D4472">
        <v>4.3999999999999997E-2</v>
      </c>
      <c r="E4472" t="s">
        <v>79</v>
      </c>
      <c r="F4472">
        <v>110.657</v>
      </c>
      <c r="G4472" t="s">
        <v>48</v>
      </c>
      <c r="H4472">
        <v>2002</v>
      </c>
      <c r="J4472" t="s">
        <v>49</v>
      </c>
      <c r="K4472" t="s">
        <v>20</v>
      </c>
      <c r="L4472">
        <v>2966.1390000000001</v>
      </c>
      <c r="M4472" t="s">
        <v>21</v>
      </c>
      <c r="N4472" t="s">
        <v>22</v>
      </c>
      <c r="O4472" t="str">
        <f t="shared" si="138"/>
        <v xml:space="preserve">Tier 2-Supermarket </v>
      </c>
      <c r="P4472" s="1">
        <f t="shared" si="139"/>
        <v>6.1974078625656373E-5</v>
      </c>
    </row>
    <row r="4473" spans="1:16" x14ac:dyDescent="0.3">
      <c r="A4473" t="s">
        <v>982</v>
      </c>
      <c r="B4473">
        <v>14.8</v>
      </c>
      <c r="C4473" t="s">
        <v>15</v>
      </c>
      <c r="D4473">
        <v>8.1199999999999994E-2</v>
      </c>
      <c r="E4473" t="s">
        <v>31</v>
      </c>
      <c r="F4473">
        <v>190.58500000000001</v>
      </c>
      <c r="G4473" t="s">
        <v>17</v>
      </c>
      <c r="H4473">
        <v>1999</v>
      </c>
      <c r="I4473" t="s">
        <v>18</v>
      </c>
      <c r="J4473" t="s">
        <v>19</v>
      </c>
      <c r="K4473" t="s">
        <v>20</v>
      </c>
      <c r="L4473">
        <v>3630.6073999999999</v>
      </c>
      <c r="M4473" t="s">
        <v>21</v>
      </c>
      <c r="N4473" t="s">
        <v>22</v>
      </c>
      <c r="O4473" t="str">
        <f t="shared" si="138"/>
        <v xml:space="preserve">Tier 1-Supermarket </v>
      </c>
      <c r="P4473" s="1">
        <f t="shared" si="139"/>
        <v>7.5857385128104188E-5</v>
      </c>
    </row>
    <row r="4474" spans="1:16" x14ac:dyDescent="0.3">
      <c r="A4474" t="s">
        <v>982</v>
      </c>
      <c r="B4474">
        <v>14.8</v>
      </c>
      <c r="C4474" t="s">
        <v>15</v>
      </c>
      <c r="D4474">
        <v>0.1356</v>
      </c>
      <c r="E4474" t="s">
        <v>31</v>
      </c>
      <c r="F4474">
        <v>190.88499999999999</v>
      </c>
      <c r="G4474" t="s">
        <v>34</v>
      </c>
      <c r="H4474">
        <v>1998</v>
      </c>
      <c r="J4474" t="s">
        <v>27</v>
      </c>
      <c r="K4474" t="s">
        <v>35</v>
      </c>
      <c r="L4474">
        <v>191.08459999999999</v>
      </c>
      <c r="M4474" t="s">
        <v>21</v>
      </c>
      <c r="N4474" t="s">
        <v>57</v>
      </c>
      <c r="O4474" t="str">
        <f t="shared" si="138"/>
        <v>Tier 3-Grocery Stor</v>
      </c>
      <c r="P4474" s="1">
        <f t="shared" si="139"/>
        <v>3.9924939541107472E-6</v>
      </c>
    </row>
    <row r="4475" spans="1:16" x14ac:dyDescent="0.3">
      <c r="A4475" t="s">
        <v>484</v>
      </c>
      <c r="B4475">
        <v>14.8</v>
      </c>
      <c r="C4475" t="s">
        <v>15</v>
      </c>
      <c r="D4475">
        <v>1.95E-2</v>
      </c>
      <c r="E4475" t="s">
        <v>63</v>
      </c>
      <c r="F4475">
        <v>193.07900000000001</v>
      </c>
      <c r="G4475" t="s">
        <v>65</v>
      </c>
      <c r="H4475">
        <v>2004</v>
      </c>
      <c r="I4475" t="s">
        <v>55</v>
      </c>
      <c r="J4475" t="s">
        <v>49</v>
      </c>
      <c r="K4475" t="s">
        <v>20</v>
      </c>
      <c r="L4475">
        <v>3901.5880000000002</v>
      </c>
      <c r="M4475" t="s">
        <v>38</v>
      </c>
      <c r="N4475" t="s">
        <v>22</v>
      </c>
      <c r="O4475" t="str">
        <f t="shared" si="138"/>
        <v xml:space="preserve">Tier 2-Supermarket </v>
      </c>
      <c r="P4475" s="1">
        <f t="shared" si="139"/>
        <v>8.1519214533411072E-5</v>
      </c>
    </row>
    <row r="4476" spans="1:16" x14ac:dyDescent="0.3">
      <c r="A4476" t="s">
        <v>1367</v>
      </c>
      <c r="B4476">
        <v>14.8</v>
      </c>
      <c r="C4476" t="s">
        <v>24</v>
      </c>
      <c r="D4476">
        <v>7.3499999999999996E-2</v>
      </c>
      <c r="E4476" t="s">
        <v>79</v>
      </c>
      <c r="F4476">
        <v>110.857</v>
      </c>
      <c r="G4476" t="s">
        <v>34</v>
      </c>
      <c r="H4476">
        <v>1998</v>
      </c>
      <c r="J4476" t="s">
        <v>27</v>
      </c>
      <c r="K4476" t="s">
        <v>35</v>
      </c>
      <c r="L4476">
        <v>329.57100000000003</v>
      </c>
      <c r="M4476" t="s">
        <v>21</v>
      </c>
      <c r="N4476" t="s">
        <v>22</v>
      </c>
      <c r="O4476" t="str">
        <f t="shared" si="138"/>
        <v>Tier 3-Grocery Stor</v>
      </c>
      <c r="P4476" s="1">
        <f t="shared" si="139"/>
        <v>6.8860087361840418E-6</v>
      </c>
    </row>
    <row r="4477" spans="1:16" x14ac:dyDescent="0.3">
      <c r="A4477" t="s">
        <v>1367</v>
      </c>
      <c r="B4477">
        <v>14.8</v>
      </c>
      <c r="C4477" t="s">
        <v>24</v>
      </c>
      <c r="D4477">
        <v>4.41E-2</v>
      </c>
      <c r="E4477" t="s">
        <v>79</v>
      </c>
      <c r="F4477">
        <v>109.057</v>
      </c>
      <c r="G4477" t="s">
        <v>26</v>
      </c>
      <c r="H4477">
        <v>2009</v>
      </c>
      <c r="I4477" t="s">
        <v>18</v>
      </c>
      <c r="J4477" t="s">
        <v>27</v>
      </c>
      <c r="K4477" t="s">
        <v>28</v>
      </c>
      <c r="L4477">
        <v>1428.1410000000001</v>
      </c>
      <c r="M4477" t="s">
        <v>21</v>
      </c>
      <c r="N4477" t="s">
        <v>22</v>
      </c>
      <c r="O4477" t="str">
        <f t="shared" si="138"/>
        <v xml:space="preserve">Tier 3-Supermarket </v>
      </c>
      <c r="P4477" s="1">
        <f t="shared" si="139"/>
        <v>2.9839371190130848E-5</v>
      </c>
    </row>
    <row r="4478" spans="1:16" x14ac:dyDescent="0.3">
      <c r="A4478" t="s">
        <v>982</v>
      </c>
      <c r="B4478">
        <v>14.8</v>
      </c>
      <c r="C4478" t="s">
        <v>15</v>
      </c>
      <c r="D4478">
        <v>0</v>
      </c>
      <c r="E4478" t="s">
        <v>31</v>
      </c>
      <c r="F4478">
        <v>189.38499999999999</v>
      </c>
      <c r="G4478" t="s">
        <v>39</v>
      </c>
      <c r="H4478">
        <v>1987</v>
      </c>
      <c r="I4478" t="s">
        <v>40</v>
      </c>
      <c r="J4478" t="s">
        <v>27</v>
      </c>
      <c r="K4478" t="s">
        <v>20</v>
      </c>
      <c r="L4478">
        <v>4777.1149999999998</v>
      </c>
      <c r="M4478" t="s">
        <v>21</v>
      </c>
      <c r="N4478" t="s">
        <v>36</v>
      </c>
      <c r="O4478" t="str">
        <f t="shared" si="138"/>
        <v xml:space="preserve">Tier 3-Supermarket </v>
      </c>
      <c r="P4478" s="1">
        <f t="shared" si="139"/>
        <v>9.9812348852768679E-5</v>
      </c>
    </row>
    <row r="4479" spans="1:16" x14ac:dyDescent="0.3">
      <c r="A4479" t="s">
        <v>1367</v>
      </c>
      <c r="B4479">
        <v>14.8</v>
      </c>
      <c r="C4479" t="s">
        <v>24</v>
      </c>
      <c r="D4479">
        <v>4.3900000000000002E-2</v>
      </c>
      <c r="E4479" t="s">
        <v>79</v>
      </c>
      <c r="F4479">
        <v>108.75700000000001</v>
      </c>
      <c r="G4479" t="s">
        <v>65</v>
      </c>
      <c r="H4479">
        <v>2004</v>
      </c>
      <c r="I4479" t="s">
        <v>55</v>
      </c>
      <c r="J4479" t="s">
        <v>49</v>
      </c>
      <c r="K4479" t="s">
        <v>20</v>
      </c>
      <c r="L4479">
        <v>1867.569</v>
      </c>
      <c r="M4479" t="s">
        <v>21</v>
      </c>
      <c r="N4479" t="s">
        <v>22</v>
      </c>
      <c r="O4479" t="str">
        <f t="shared" si="138"/>
        <v xml:space="preserve">Tier 2-Supermarket </v>
      </c>
      <c r="P4479" s="1">
        <f t="shared" si="139"/>
        <v>3.9020716171709565E-5</v>
      </c>
    </row>
    <row r="4480" spans="1:16" x14ac:dyDescent="0.3">
      <c r="A4480" t="s">
        <v>982</v>
      </c>
      <c r="B4480">
        <v>14.8</v>
      </c>
      <c r="C4480" t="s">
        <v>15</v>
      </c>
      <c r="D4480">
        <v>8.1199999999999994E-2</v>
      </c>
      <c r="E4480" t="s">
        <v>31</v>
      </c>
      <c r="F4480">
        <v>189.285</v>
      </c>
      <c r="G4480" t="s">
        <v>48</v>
      </c>
      <c r="H4480">
        <v>2002</v>
      </c>
      <c r="J4480" t="s">
        <v>49</v>
      </c>
      <c r="K4480" t="s">
        <v>20</v>
      </c>
      <c r="L4480">
        <v>1719.7614000000001</v>
      </c>
      <c r="M4480" t="s">
        <v>21</v>
      </c>
      <c r="N4480" t="s">
        <v>22</v>
      </c>
      <c r="O4480" t="str">
        <f t="shared" si="138"/>
        <v xml:space="preserve">Tier 2-Supermarket </v>
      </c>
      <c r="P4480" s="1">
        <f t="shared" si="139"/>
        <v>3.5932445586996724E-5</v>
      </c>
    </row>
    <row r="4481" spans="1:16" x14ac:dyDescent="0.3">
      <c r="A4481" t="s">
        <v>484</v>
      </c>
      <c r="B4481">
        <v>14.8</v>
      </c>
      <c r="C4481" t="s">
        <v>15</v>
      </c>
      <c r="D4481">
        <v>1.9599999999999999E-2</v>
      </c>
      <c r="E4481" t="s">
        <v>63</v>
      </c>
      <c r="F4481">
        <v>193.779</v>
      </c>
      <c r="G4481" t="s">
        <v>26</v>
      </c>
      <c r="H4481">
        <v>2009</v>
      </c>
      <c r="I4481" t="s">
        <v>18</v>
      </c>
      <c r="J4481" t="s">
        <v>27</v>
      </c>
      <c r="K4481" t="s">
        <v>28</v>
      </c>
      <c r="L4481">
        <v>2926.1909999999998</v>
      </c>
      <c r="M4481" t="s">
        <v>38</v>
      </c>
      <c r="N4481" t="s">
        <v>22</v>
      </c>
      <c r="O4481" t="str">
        <f t="shared" si="138"/>
        <v xml:space="preserve">Tier 3-Supermarket </v>
      </c>
      <c r="P4481" s="1">
        <f t="shared" si="139"/>
        <v>6.1139410900058308E-5</v>
      </c>
    </row>
    <row r="4482" spans="1:16" x14ac:dyDescent="0.3">
      <c r="A4482" t="s">
        <v>436</v>
      </c>
      <c r="B4482">
        <v>14.8</v>
      </c>
      <c r="C4482" t="s">
        <v>15</v>
      </c>
      <c r="D4482">
        <v>4.4900000000000002E-2</v>
      </c>
      <c r="E4482" t="s">
        <v>25</v>
      </c>
      <c r="F4482">
        <v>75.466999999999999</v>
      </c>
      <c r="G4482" t="s">
        <v>54</v>
      </c>
      <c r="H4482">
        <v>1997</v>
      </c>
      <c r="I4482" t="s">
        <v>55</v>
      </c>
      <c r="J4482" t="s">
        <v>19</v>
      </c>
      <c r="K4482" t="s">
        <v>20</v>
      </c>
      <c r="L4482">
        <v>765.67</v>
      </c>
      <c r="M4482" t="s">
        <v>29</v>
      </c>
      <c r="N4482" t="s">
        <v>22</v>
      </c>
      <c r="O4482" t="str">
        <f t="shared" ref="O4482:O4545" si="140">_xlfn.CONCAT(J4482,"-", LEFT(K4482,12))</f>
        <v xml:space="preserve">Tier 1-Supermarket </v>
      </c>
      <c r="P4482" s="1">
        <f t="shared" ref="P4482:P4545" si="141">L4482/SUM(L:L)</f>
        <v>1.5997798073962923E-5</v>
      </c>
    </row>
    <row r="4483" spans="1:16" x14ac:dyDescent="0.3">
      <c r="A4483" t="s">
        <v>1367</v>
      </c>
      <c r="B4483">
        <v>14.8</v>
      </c>
      <c r="C4483" t="s">
        <v>24</v>
      </c>
      <c r="D4483">
        <v>4.3999999999999997E-2</v>
      </c>
      <c r="E4483" t="s">
        <v>79</v>
      </c>
      <c r="F4483">
        <v>109.157</v>
      </c>
      <c r="G4483" t="s">
        <v>17</v>
      </c>
      <c r="H4483">
        <v>1999</v>
      </c>
      <c r="I4483" t="s">
        <v>18</v>
      </c>
      <c r="J4483" t="s">
        <v>19</v>
      </c>
      <c r="K4483" t="s">
        <v>20</v>
      </c>
      <c r="L4483">
        <v>1725.8489</v>
      </c>
      <c r="M4483" t="s">
        <v>21</v>
      </c>
      <c r="N4483" t="s">
        <v>22</v>
      </c>
      <c r="O4483" t="str">
        <f t="shared" si="140"/>
        <v xml:space="preserve">Tier 1-Supermarket </v>
      </c>
      <c r="P4483" s="1">
        <f t="shared" si="141"/>
        <v>3.6059636930232387E-5</v>
      </c>
    </row>
    <row r="4484" spans="1:16" x14ac:dyDescent="0.3">
      <c r="A4484" t="s">
        <v>1367</v>
      </c>
      <c r="B4484">
        <v>14.8</v>
      </c>
      <c r="C4484" t="s">
        <v>24</v>
      </c>
      <c r="D4484">
        <v>4.41E-2</v>
      </c>
      <c r="E4484" t="s">
        <v>79</v>
      </c>
      <c r="F4484">
        <v>111.157</v>
      </c>
      <c r="G4484" t="s">
        <v>51</v>
      </c>
      <c r="H4484">
        <v>2007</v>
      </c>
      <c r="J4484" t="s">
        <v>49</v>
      </c>
      <c r="K4484" t="s">
        <v>20</v>
      </c>
      <c r="L4484">
        <v>1640.1565000000001</v>
      </c>
      <c r="M4484" t="s">
        <v>21</v>
      </c>
      <c r="N4484" t="s">
        <v>22</v>
      </c>
      <c r="O4484" t="str">
        <f t="shared" si="140"/>
        <v xml:space="preserve">Tier 2-Supermarket </v>
      </c>
      <c r="P4484" s="1">
        <f t="shared" si="141"/>
        <v>3.4269192337035242E-5</v>
      </c>
    </row>
    <row r="4485" spans="1:16" x14ac:dyDescent="0.3">
      <c r="A4485" t="s">
        <v>436</v>
      </c>
      <c r="B4485">
        <v>14.8</v>
      </c>
      <c r="C4485" t="s">
        <v>15</v>
      </c>
      <c r="D4485">
        <v>4.5100000000000001E-2</v>
      </c>
      <c r="E4485" t="s">
        <v>25</v>
      </c>
      <c r="F4485">
        <v>77.167000000000002</v>
      </c>
      <c r="G4485" t="s">
        <v>51</v>
      </c>
      <c r="H4485">
        <v>2007</v>
      </c>
      <c r="J4485" t="s">
        <v>49</v>
      </c>
      <c r="K4485" t="s">
        <v>20</v>
      </c>
      <c r="L4485">
        <v>1158.1097</v>
      </c>
      <c r="M4485" t="s">
        <v>29</v>
      </c>
      <c r="N4485" t="s">
        <v>22</v>
      </c>
      <c r="O4485" t="str">
        <f t="shared" si="140"/>
        <v xml:space="preserve">Tier 2-Supermarket </v>
      </c>
      <c r="P4485" s="1">
        <f t="shared" si="141"/>
        <v>2.4197376321519427E-5</v>
      </c>
    </row>
    <row r="4486" spans="1:16" x14ac:dyDescent="0.3">
      <c r="A4486" t="s">
        <v>484</v>
      </c>
      <c r="B4486">
        <v>14.8</v>
      </c>
      <c r="C4486" t="s">
        <v>15</v>
      </c>
      <c r="D4486">
        <v>0</v>
      </c>
      <c r="E4486" t="s">
        <v>63</v>
      </c>
      <c r="F4486">
        <v>195.57900000000001</v>
      </c>
      <c r="G4486" t="s">
        <v>51</v>
      </c>
      <c r="H4486">
        <v>2007</v>
      </c>
      <c r="J4486" t="s">
        <v>49</v>
      </c>
      <c r="K4486" t="s">
        <v>20</v>
      </c>
      <c r="L4486">
        <v>2835.0183999999999</v>
      </c>
      <c r="M4486" t="s">
        <v>38</v>
      </c>
      <c r="N4486" t="s">
        <v>36</v>
      </c>
      <c r="O4486" t="str">
        <f t="shared" si="140"/>
        <v xml:space="preserve">Tier 2-Supermarket </v>
      </c>
      <c r="P4486" s="1">
        <f t="shared" si="141"/>
        <v>5.923446380185909E-5</v>
      </c>
    </row>
    <row r="4487" spans="1:16" x14ac:dyDescent="0.3">
      <c r="A4487" t="s">
        <v>436</v>
      </c>
      <c r="B4487">
        <v>14.8</v>
      </c>
      <c r="C4487" t="s">
        <v>15</v>
      </c>
      <c r="D4487">
        <v>0</v>
      </c>
      <c r="E4487" t="s">
        <v>25</v>
      </c>
      <c r="F4487">
        <v>76.266999999999996</v>
      </c>
      <c r="G4487" t="s">
        <v>17</v>
      </c>
      <c r="H4487">
        <v>1999</v>
      </c>
      <c r="I4487" t="s">
        <v>18</v>
      </c>
      <c r="J4487" t="s">
        <v>19</v>
      </c>
      <c r="K4487" t="s">
        <v>20</v>
      </c>
      <c r="L4487">
        <v>1188.9344000000001</v>
      </c>
      <c r="M4487" t="s">
        <v>29</v>
      </c>
      <c r="N4487" t="s">
        <v>36</v>
      </c>
      <c r="O4487" t="str">
        <f t="shared" si="140"/>
        <v xml:space="preserve">Tier 1-Supermarket </v>
      </c>
      <c r="P4487" s="1">
        <f t="shared" si="141"/>
        <v>2.4841423138412456E-5</v>
      </c>
    </row>
    <row r="4488" spans="1:16" x14ac:dyDescent="0.3">
      <c r="A4488" t="s">
        <v>436</v>
      </c>
      <c r="B4488">
        <v>14.8</v>
      </c>
      <c r="C4488" t="s">
        <v>15</v>
      </c>
      <c r="D4488">
        <v>4.4999999999999998E-2</v>
      </c>
      <c r="E4488" t="s">
        <v>25</v>
      </c>
      <c r="F4488">
        <v>74.867000000000004</v>
      </c>
      <c r="G4488" t="s">
        <v>48</v>
      </c>
      <c r="H4488">
        <v>2002</v>
      </c>
      <c r="J4488" t="s">
        <v>49</v>
      </c>
      <c r="K4488" t="s">
        <v>20</v>
      </c>
      <c r="L4488">
        <v>1044.2499</v>
      </c>
      <c r="M4488" t="s">
        <v>29</v>
      </c>
      <c r="N4488" t="s">
        <v>22</v>
      </c>
      <c r="O4488" t="str">
        <f t="shared" si="140"/>
        <v xml:space="preserve">Tier 2-Supermarket </v>
      </c>
      <c r="P4488" s="1">
        <f t="shared" si="141"/>
        <v>2.1818406152723727E-5</v>
      </c>
    </row>
    <row r="4489" spans="1:16" x14ac:dyDescent="0.3">
      <c r="A4489" t="s">
        <v>1367</v>
      </c>
      <c r="B4489">
        <v>14.8</v>
      </c>
      <c r="C4489" t="s">
        <v>24</v>
      </c>
      <c r="D4489">
        <v>4.3900000000000002E-2</v>
      </c>
      <c r="E4489" t="s">
        <v>79</v>
      </c>
      <c r="F4489">
        <v>108.157</v>
      </c>
      <c r="G4489" t="s">
        <v>54</v>
      </c>
      <c r="H4489">
        <v>1997</v>
      </c>
      <c r="I4489" t="s">
        <v>55</v>
      </c>
      <c r="J4489" t="s">
        <v>19</v>
      </c>
      <c r="K4489" t="s">
        <v>20</v>
      </c>
      <c r="L4489">
        <v>1720.5262</v>
      </c>
      <c r="M4489" t="s">
        <v>21</v>
      </c>
      <c r="N4489" t="s">
        <v>22</v>
      </c>
      <c r="O4489" t="str">
        <f t="shared" si="140"/>
        <v xml:space="preserve">Tier 1-Supermarket </v>
      </c>
      <c r="P4489" s="1">
        <f t="shared" si="141"/>
        <v>3.5948425207416703E-5</v>
      </c>
    </row>
    <row r="4490" spans="1:16" x14ac:dyDescent="0.3">
      <c r="A4490" t="s">
        <v>484</v>
      </c>
      <c r="B4490">
        <v>14.8</v>
      </c>
      <c r="C4490" t="s">
        <v>15</v>
      </c>
      <c r="D4490">
        <v>1.95E-2</v>
      </c>
      <c r="E4490" t="s">
        <v>63</v>
      </c>
      <c r="F4490">
        <v>196.97900000000001</v>
      </c>
      <c r="G4490" t="s">
        <v>17</v>
      </c>
      <c r="H4490">
        <v>1999</v>
      </c>
      <c r="I4490" t="s">
        <v>18</v>
      </c>
      <c r="J4490" t="s">
        <v>19</v>
      </c>
      <c r="K4490" t="s">
        <v>20</v>
      </c>
      <c r="L4490">
        <v>3382.7927</v>
      </c>
      <c r="M4490" t="s">
        <v>38</v>
      </c>
      <c r="N4490" t="s">
        <v>22</v>
      </c>
      <c r="O4490" t="str">
        <f t="shared" si="140"/>
        <v xml:space="preserve">Tier 1-Supermarket </v>
      </c>
      <c r="P4490" s="1">
        <f t="shared" si="141"/>
        <v>7.0679580681854901E-5</v>
      </c>
    </row>
    <row r="4491" spans="1:16" x14ac:dyDescent="0.3">
      <c r="A4491" t="s">
        <v>982</v>
      </c>
      <c r="B4491">
        <v>14.8</v>
      </c>
      <c r="C4491" t="s">
        <v>15</v>
      </c>
      <c r="D4491">
        <v>8.1500000000000003E-2</v>
      </c>
      <c r="E4491" t="s">
        <v>31</v>
      </c>
      <c r="F4491">
        <v>192.285</v>
      </c>
      <c r="G4491" t="s">
        <v>51</v>
      </c>
      <c r="H4491">
        <v>2007</v>
      </c>
      <c r="J4491" t="s">
        <v>49</v>
      </c>
      <c r="K4491" t="s">
        <v>20</v>
      </c>
      <c r="L4491">
        <v>3304.2330999999999</v>
      </c>
      <c r="M4491" t="s">
        <v>21</v>
      </c>
      <c r="N4491" t="s">
        <v>22</v>
      </c>
      <c r="O4491" t="str">
        <f t="shared" si="140"/>
        <v xml:space="preserve">Tier 2-Supermarket </v>
      </c>
      <c r="P4491" s="1">
        <f t="shared" si="141"/>
        <v>6.9038167778683428E-5</v>
      </c>
    </row>
    <row r="4492" spans="1:16" x14ac:dyDescent="0.3">
      <c r="A4492" t="s">
        <v>436</v>
      </c>
      <c r="B4492">
        <v>14.8</v>
      </c>
      <c r="C4492" t="s">
        <v>15</v>
      </c>
      <c r="D4492">
        <v>4.5100000000000001E-2</v>
      </c>
      <c r="E4492" t="s">
        <v>25</v>
      </c>
      <c r="F4492">
        <v>75.867000000000004</v>
      </c>
      <c r="G4492" t="s">
        <v>26</v>
      </c>
      <c r="H4492">
        <v>2009</v>
      </c>
      <c r="I4492" t="s">
        <v>18</v>
      </c>
      <c r="J4492" t="s">
        <v>27</v>
      </c>
      <c r="K4492" t="s">
        <v>28</v>
      </c>
      <c r="L4492">
        <v>901.42930000000001</v>
      </c>
      <c r="M4492" t="s">
        <v>29</v>
      </c>
      <c r="N4492" t="s">
        <v>22</v>
      </c>
      <c r="O4492" t="str">
        <f t="shared" si="140"/>
        <v xml:space="preserve">Tier 3-Supermarket </v>
      </c>
      <c r="P4492" s="1">
        <f t="shared" si="141"/>
        <v>1.8834333223652155E-5</v>
      </c>
    </row>
    <row r="4493" spans="1:16" x14ac:dyDescent="0.3">
      <c r="A4493" t="s">
        <v>484</v>
      </c>
      <c r="B4493">
        <v>14.8</v>
      </c>
      <c r="C4493" t="s">
        <v>15</v>
      </c>
      <c r="D4493">
        <v>1.95E-2</v>
      </c>
      <c r="E4493" t="s">
        <v>63</v>
      </c>
      <c r="F4493">
        <v>196.57900000000001</v>
      </c>
      <c r="G4493" t="s">
        <v>54</v>
      </c>
      <c r="H4493">
        <v>1997</v>
      </c>
      <c r="I4493" t="s">
        <v>55</v>
      </c>
      <c r="J4493" t="s">
        <v>19</v>
      </c>
      <c r="K4493" t="s">
        <v>20</v>
      </c>
      <c r="L4493">
        <v>2865.0322000000001</v>
      </c>
      <c r="M4493" t="s">
        <v>38</v>
      </c>
      <c r="N4493" t="s">
        <v>22</v>
      </c>
      <c r="O4493" t="str">
        <f t="shared" si="140"/>
        <v xml:space="preserve">Tier 1-Supermarket </v>
      </c>
      <c r="P4493" s="1">
        <f t="shared" si="141"/>
        <v>5.986156779160965E-5</v>
      </c>
    </row>
    <row r="4494" spans="1:16" x14ac:dyDescent="0.3">
      <c r="A4494" t="s">
        <v>768</v>
      </c>
      <c r="B4494">
        <v>14.75</v>
      </c>
      <c r="C4494" t="s">
        <v>15</v>
      </c>
      <c r="D4494">
        <v>8.9700000000000002E-2</v>
      </c>
      <c r="E4494" t="s">
        <v>44</v>
      </c>
      <c r="F4494">
        <v>115.352</v>
      </c>
      <c r="G4494" t="s">
        <v>26</v>
      </c>
      <c r="H4494">
        <v>2009</v>
      </c>
      <c r="I4494" t="s">
        <v>18</v>
      </c>
      <c r="J4494" t="s">
        <v>27</v>
      </c>
      <c r="K4494" t="s">
        <v>28</v>
      </c>
      <c r="L4494">
        <v>1821.6288</v>
      </c>
      <c r="M4494" t="s">
        <v>45</v>
      </c>
      <c r="N4494" t="s">
        <v>22</v>
      </c>
      <c r="O4494" t="str">
        <f t="shared" si="140"/>
        <v xml:space="preserve">Tier 3-Supermarket </v>
      </c>
      <c r="P4494" s="1">
        <f t="shared" si="141"/>
        <v>3.8060848287271791E-5</v>
      </c>
    </row>
    <row r="4495" spans="1:16" x14ac:dyDescent="0.3">
      <c r="A4495" t="s">
        <v>1222</v>
      </c>
      <c r="B4495">
        <v>14.75</v>
      </c>
      <c r="C4495" t="s">
        <v>15</v>
      </c>
      <c r="D4495">
        <v>3.2899999999999999E-2</v>
      </c>
      <c r="E4495" t="s">
        <v>63</v>
      </c>
      <c r="F4495">
        <v>238.691</v>
      </c>
      <c r="G4495" t="s">
        <v>39</v>
      </c>
      <c r="H4495">
        <v>1987</v>
      </c>
      <c r="I4495" t="s">
        <v>40</v>
      </c>
      <c r="J4495" t="s">
        <v>27</v>
      </c>
      <c r="K4495" t="s">
        <v>20</v>
      </c>
      <c r="L4495">
        <v>4278.4308000000001</v>
      </c>
      <c r="M4495" t="s">
        <v>38</v>
      </c>
      <c r="N4495" t="s">
        <v>22</v>
      </c>
      <c r="O4495" t="str">
        <f t="shared" si="140"/>
        <v xml:space="preserve">Tier 3-Supermarket </v>
      </c>
      <c r="P4495" s="1">
        <f t="shared" si="141"/>
        <v>8.9392913411552829E-5</v>
      </c>
    </row>
    <row r="4496" spans="1:16" x14ac:dyDescent="0.3">
      <c r="A4496" t="s">
        <v>1222</v>
      </c>
      <c r="B4496">
        <v>14.75</v>
      </c>
      <c r="C4496" t="s">
        <v>15</v>
      </c>
      <c r="D4496">
        <v>3.3000000000000002E-2</v>
      </c>
      <c r="E4496" t="s">
        <v>63</v>
      </c>
      <c r="F4496">
        <v>236.691</v>
      </c>
      <c r="G4496" t="s">
        <v>26</v>
      </c>
      <c r="H4496">
        <v>2009</v>
      </c>
      <c r="I4496" t="s">
        <v>18</v>
      </c>
      <c r="J4496" t="s">
        <v>27</v>
      </c>
      <c r="K4496" t="s">
        <v>28</v>
      </c>
      <c r="L4496">
        <v>3089.9778000000001</v>
      </c>
      <c r="M4496" t="s">
        <v>38</v>
      </c>
      <c r="N4496" t="s">
        <v>22</v>
      </c>
      <c r="O4496" t="str">
        <f t="shared" si="140"/>
        <v xml:space="preserve">Tier 3-Supermarket </v>
      </c>
      <c r="P4496" s="1">
        <f t="shared" si="141"/>
        <v>6.4561548575010376E-5</v>
      </c>
    </row>
    <row r="4497" spans="1:16" x14ac:dyDescent="0.3">
      <c r="A4497" t="s">
        <v>1222</v>
      </c>
      <c r="B4497">
        <v>14.75</v>
      </c>
      <c r="C4497" t="s">
        <v>15</v>
      </c>
      <c r="D4497">
        <v>3.3099999999999997E-2</v>
      </c>
      <c r="E4497" t="s">
        <v>63</v>
      </c>
      <c r="F4497">
        <v>237.291</v>
      </c>
      <c r="G4497" t="s">
        <v>51</v>
      </c>
      <c r="H4497">
        <v>2007</v>
      </c>
      <c r="J4497" t="s">
        <v>49</v>
      </c>
      <c r="K4497" t="s">
        <v>20</v>
      </c>
      <c r="L4497">
        <v>3089.9778000000001</v>
      </c>
      <c r="M4497" t="s">
        <v>38</v>
      </c>
      <c r="N4497" t="s">
        <v>22</v>
      </c>
      <c r="O4497" t="str">
        <f t="shared" si="140"/>
        <v xml:space="preserve">Tier 2-Supermarket </v>
      </c>
      <c r="P4497" s="1">
        <f t="shared" si="141"/>
        <v>6.4561548575010376E-5</v>
      </c>
    </row>
    <row r="4498" spans="1:16" x14ac:dyDescent="0.3">
      <c r="A4498" t="s">
        <v>768</v>
      </c>
      <c r="B4498">
        <v>14.75</v>
      </c>
      <c r="C4498" t="s">
        <v>15</v>
      </c>
      <c r="D4498">
        <v>8.9300000000000004E-2</v>
      </c>
      <c r="E4498" t="s">
        <v>44</v>
      </c>
      <c r="F4498">
        <v>112.252</v>
      </c>
      <c r="G4498" t="s">
        <v>54</v>
      </c>
      <c r="H4498">
        <v>1997</v>
      </c>
      <c r="I4498" t="s">
        <v>55</v>
      </c>
      <c r="J4498" t="s">
        <v>19</v>
      </c>
      <c r="K4498" t="s">
        <v>20</v>
      </c>
      <c r="L4498">
        <v>1492.74</v>
      </c>
      <c r="M4498" t="s">
        <v>45</v>
      </c>
      <c r="N4498" t="s">
        <v>22</v>
      </c>
      <c r="O4498" t="str">
        <f t="shared" si="140"/>
        <v xml:space="preserve">Tier 1-Supermarket </v>
      </c>
      <c r="P4498" s="1">
        <f t="shared" si="141"/>
        <v>3.1189093339072205E-5</v>
      </c>
    </row>
    <row r="4499" spans="1:16" x14ac:dyDescent="0.3">
      <c r="A4499" t="s">
        <v>768</v>
      </c>
      <c r="B4499">
        <v>14.75</v>
      </c>
      <c r="C4499" t="s">
        <v>15</v>
      </c>
      <c r="D4499">
        <v>8.9800000000000005E-2</v>
      </c>
      <c r="E4499" t="s">
        <v>44</v>
      </c>
      <c r="F4499">
        <v>114.452</v>
      </c>
      <c r="G4499" t="s">
        <v>51</v>
      </c>
      <c r="H4499">
        <v>2007</v>
      </c>
      <c r="J4499" t="s">
        <v>49</v>
      </c>
      <c r="K4499" t="s">
        <v>20</v>
      </c>
      <c r="L4499">
        <v>1736.3704</v>
      </c>
      <c r="M4499" t="s">
        <v>45</v>
      </c>
      <c r="N4499" t="s">
        <v>22</v>
      </c>
      <c r="O4499" t="str">
        <f t="shared" si="140"/>
        <v xml:space="preserve">Tier 2-Supermarket </v>
      </c>
      <c r="P4499" s="1">
        <f t="shared" si="141"/>
        <v>3.627947162721046E-5</v>
      </c>
    </row>
    <row r="4500" spans="1:16" x14ac:dyDescent="0.3">
      <c r="A4500" t="s">
        <v>768</v>
      </c>
      <c r="B4500">
        <v>14.75</v>
      </c>
      <c r="C4500" t="s">
        <v>15</v>
      </c>
      <c r="D4500">
        <v>8.9499999999999996E-2</v>
      </c>
      <c r="E4500" t="s">
        <v>44</v>
      </c>
      <c r="F4500">
        <v>112.252</v>
      </c>
      <c r="G4500" t="s">
        <v>48</v>
      </c>
      <c r="H4500">
        <v>2002</v>
      </c>
      <c r="J4500" t="s">
        <v>49</v>
      </c>
      <c r="K4500" t="s">
        <v>20</v>
      </c>
      <c r="L4500">
        <v>1492.1913999999999</v>
      </c>
      <c r="M4500" t="s">
        <v>45</v>
      </c>
      <c r="N4500" t="s">
        <v>22</v>
      </c>
      <c r="O4500" t="str">
        <f t="shared" si="140"/>
        <v xml:space="preserve">Tier 2-Supermarket </v>
      </c>
      <c r="P4500" s="1">
        <f t="shared" si="141"/>
        <v>3.1177630970136006E-5</v>
      </c>
    </row>
    <row r="4501" spans="1:16" x14ac:dyDescent="0.3">
      <c r="A4501" t="s">
        <v>1222</v>
      </c>
      <c r="B4501">
        <v>14.75</v>
      </c>
      <c r="C4501" t="s">
        <v>15</v>
      </c>
      <c r="D4501">
        <v>3.2899999999999999E-2</v>
      </c>
      <c r="E4501" t="s">
        <v>63</v>
      </c>
      <c r="F4501">
        <v>239.39099999999999</v>
      </c>
      <c r="G4501" t="s">
        <v>54</v>
      </c>
      <c r="H4501">
        <v>1997</v>
      </c>
      <c r="I4501" t="s">
        <v>55</v>
      </c>
      <c r="J4501" t="s">
        <v>19</v>
      </c>
      <c r="K4501" t="s">
        <v>20</v>
      </c>
      <c r="L4501">
        <v>3678.9666000000002</v>
      </c>
      <c r="M4501" t="s">
        <v>38</v>
      </c>
      <c r="N4501" t="s">
        <v>22</v>
      </c>
      <c r="O4501" t="str">
        <f t="shared" si="140"/>
        <v xml:space="preserve">Tier 1-Supermarket </v>
      </c>
      <c r="P4501" s="1">
        <f t="shared" si="141"/>
        <v>7.6867795248153809E-5</v>
      </c>
    </row>
    <row r="4502" spans="1:16" x14ac:dyDescent="0.3">
      <c r="A4502" t="s">
        <v>768</v>
      </c>
      <c r="B4502">
        <v>14.75</v>
      </c>
      <c r="C4502" t="s">
        <v>15</v>
      </c>
      <c r="D4502">
        <v>8.9300000000000004E-2</v>
      </c>
      <c r="E4502" t="s">
        <v>44</v>
      </c>
      <c r="F4502">
        <v>115.55200000000001</v>
      </c>
      <c r="G4502" t="s">
        <v>65</v>
      </c>
      <c r="H4502">
        <v>2004</v>
      </c>
      <c r="I4502" t="s">
        <v>55</v>
      </c>
      <c r="J4502" t="s">
        <v>49</v>
      </c>
      <c r="K4502" t="s">
        <v>20</v>
      </c>
      <c r="L4502">
        <v>1835.1469999999999</v>
      </c>
      <c r="M4502" t="s">
        <v>45</v>
      </c>
      <c r="N4502" t="s">
        <v>22</v>
      </c>
      <c r="O4502" t="str">
        <f t="shared" si="140"/>
        <v xml:space="preserve">Tier 2-Supermarket </v>
      </c>
      <c r="P4502" s="1">
        <f t="shared" si="141"/>
        <v>3.8343295599982807E-5</v>
      </c>
    </row>
    <row r="4503" spans="1:16" x14ac:dyDescent="0.3">
      <c r="A4503" t="s">
        <v>768</v>
      </c>
      <c r="B4503">
        <v>14.75</v>
      </c>
      <c r="C4503" t="s">
        <v>15</v>
      </c>
      <c r="D4503">
        <v>8.9200000000000002E-2</v>
      </c>
      <c r="E4503" t="s">
        <v>44</v>
      </c>
      <c r="F4503">
        <v>113.152</v>
      </c>
      <c r="G4503" t="s">
        <v>39</v>
      </c>
      <c r="H4503">
        <v>1987</v>
      </c>
      <c r="I4503" t="s">
        <v>40</v>
      </c>
      <c r="J4503" t="s">
        <v>27</v>
      </c>
      <c r="K4503" t="s">
        <v>20</v>
      </c>
      <c r="L4503">
        <v>1897.9214999999999</v>
      </c>
      <c r="M4503" t="s">
        <v>45</v>
      </c>
      <c r="N4503" t="s">
        <v>22</v>
      </c>
      <c r="O4503" t="str">
        <f t="shared" si="140"/>
        <v xml:space="preserve">Tier 3-Supermarket </v>
      </c>
      <c r="P4503" s="1">
        <f t="shared" si="141"/>
        <v>3.9654896910199983E-5</v>
      </c>
    </row>
    <row r="4504" spans="1:16" x14ac:dyDescent="0.3">
      <c r="A4504" t="s">
        <v>1222</v>
      </c>
      <c r="B4504">
        <v>14.75</v>
      </c>
      <c r="C4504" t="s">
        <v>15</v>
      </c>
      <c r="D4504">
        <v>3.2899999999999999E-2</v>
      </c>
      <c r="E4504" t="s">
        <v>63</v>
      </c>
      <c r="F4504">
        <v>238.89099999999999</v>
      </c>
      <c r="G4504" t="s">
        <v>17</v>
      </c>
      <c r="H4504">
        <v>1999</v>
      </c>
      <c r="I4504" t="s">
        <v>18</v>
      </c>
      <c r="J4504" t="s">
        <v>19</v>
      </c>
      <c r="K4504" t="s">
        <v>20</v>
      </c>
      <c r="L4504">
        <v>3892.4542000000001</v>
      </c>
      <c r="M4504" t="s">
        <v>38</v>
      </c>
      <c r="N4504" t="s">
        <v>22</v>
      </c>
      <c r="O4504" t="str">
        <f t="shared" si="140"/>
        <v xml:space="preserve">Tier 1-Supermarket </v>
      </c>
      <c r="P4504" s="1">
        <f t="shared" si="141"/>
        <v>8.1328374239226947E-5</v>
      </c>
    </row>
    <row r="4505" spans="1:16" x14ac:dyDescent="0.3">
      <c r="A4505" t="s">
        <v>1222</v>
      </c>
      <c r="B4505">
        <v>14.75</v>
      </c>
      <c r="C4505" t="s">
        <v>15</v>
      </c>
      <c r="D4505">
        <v>3.2899999999999999E-2</v>
      </c>
      <c r="E4505" t="s">
        <v>63</v>
      </c>
      <c r="F4505">
        <v>236.59100000000001</v>
      </c>
      <c r="G4505" t="s">
        <v>65</v>
      </c>
      <c r="H4505">
        <v>2004</v>
      </c>
      <c r="I4505" t="s">
        <v>55</v>
      </c>
      <c r="J4505" t="s">
        <v>49</v>
      </c>
      <c r="K4505" t="s">
        <v>20</v>
      </c>
      <c r="L4505">
        <v>4248.0171</v>
      </c>
      <c r="M4505" t="s">
        <v>38</v>
      </c>
      <c r="N4505" t="s">
        <v>22</v>
      </c>
      <c r="O4505" t="str">
        <f t="shared" si="140"/>
        <v xml:space="preserve">Tier 2-Supermarket </v>
      </c>
      <c r="P4505" s="1">
        <f t="shared" si="141"/>
        <v>8.8757453969127132E-5</v>
      </c>
    </row>
    <row r="4506" spans="1:16" x14ac:dyDescent="0.3">
      <c r="A4506" t="s">
        <v>1222</v>
      </c>
      <c r="B4506">
        <v>14.75</v>
      </c>
      <c r="C4506" t="s">
        <v>15</v>
      </c>
      <c r="D4506">
        <v>3.3000000000000002E-2</v>
      </c>
      <c r="E4506" t="s">
        <v>63</v>
      </c>
      <c r="F4506">
        <v>239.191</v>
      </c>
      <c r="G4506" t="s">
        <v>48</v>
      </c>
      <c r="H4506">
        <v>2002</v>
      </c>
      <c r="J4506" t="s">
        <v>49</v>
      </c>
      <c r="K4506" t="s">
        <v>20</v>
      </c>
      <c r="L4506">
        <v>3553.3642</v>
      </c>
      <c r="M4506" t="s">
        <v>38</v>
      </c>
      <c r="N4506" t="s">
        <v>22</v>
      </c>
      <c r="O4506" t="str">
        <f t="shared" si="140"/>
        <v xml:space="preserve">Tier 2-Supermarket </v>
      </c>
      <c r="P4506" s="1">
        <f t="shared" si="141"/>
        <v>7.4243476895854364E-5</v>
      </c>
    </row>
    <row r="4507" spans="1:16" x14ac:dyDescent="0.3">
      <c r="A4507" t="s">
        <v>687</v>
      </c>
      <c r="B4507">
        <v>14.7</v>
      </c>
      <c r="C4507" t="s">
        <v>15</v>
      </c>
      <c r="D4507">
        <v>7.2400000000000006E-2</v>
      </c>
      <c r="E4507" t="s">
        <v>33</v>
      </c>
      <c r="F4507">
        <v>48.203000000000003</v>
      </c>
      <c r="G4507" t="s">
        <v>17</v>
      </c>
      <c r="H4507">
        <v>1999</v>
      </c>
      <c r="I4507" t="s">
        <v>18</v>
      </c>
      <c r="J4507" t="s">
        <v>19</v>
      </c>
      <c r="K4507" t="s">
        <v>20</v>
      </c>
      <c r="L4507">
        <v>1020.6713999999999</v>
      </c>
      <c r="M4507" t="s">
        <v>21</v>
      </c>
      <c r="N4507" t="s">
        <v>22</v>
      </c>
      <c r="O4507" t="str">
        <f t="shared" si="140"/>
        <v xml:space="preserve">Tier 1-Supermarket </v>
      </c>
      <c r="P4507" s="1">
        <f t="shared" si="141"/>
        <v>2.1325760389030576E-5</v>
      </c>
    </row>
    <row r="4508" spans="1:16" x14ac:dyDescent="0.3">
      <c r="A4508" t="s">
        <v>687</v>
      </c>
      <c r="B4508">
        <v>14.7</v>
      </c>
      <c r="C4508" t="s">
        <v>15</v>
      </c>
      <c r="D4508">
        <v>7.2300000000000003E-2</v>
      </c>
      <c r="E4508" t="s">
        <v>33</v>
      </c>
      <c r="F4508">
        <v>48.203000000000003</v>
      </c>
      <c r="G4508" t="s">
        <v>54</v>
      </c>
      <c r="H4508">
        <v>1997</v>
      </c>
      <c r="I4508" t="s">
        <v>55</v>
      </c>
      <c r="J4508" t="s">
        <v>19</v>
      </c>
      <c r="K4508" t="s">
        <v>20</v>
      </c>
      <c r="L4508">
        <v>874.86120000000005</v>
      </c>
      <c r="M4508" t="s">
        <v>21</v>
      </c>
      <c r="N4508" t="s">
        <v>22</v>
      </c>
      <c r="O4508" t="str">
        <f t="shared" si="140"/>
        <v xml:space="preserve">Tier 1-Supermarket </v>
      </c>
      <c r="P4508" s="1">
        <f t="shared" si="141"/>
        <v>1.8279223190597638E-5</v>
      </c>
    </row>
    <row r="4509" spans="1:16" x14ac:dyDescent="0.3">
      <c r="A4509" t="s">
        <v>1001</v>
      </c>
      <c r="B4509">
        <v>14.7</v>
      </c>
      <c r="C4509" t="s">
        <v>15</v>
      </c>
      <c r="D4509">
        <v>2.0899999999999998E-2</v>
      </c>
      <c r="E4509" t="s">
        <v>73</v>
      </c>
      <c r="F4509">
        <v>141.81299999999999</v>
      </c>
      <c r="G4509" t="s">
        <v>65</v>
      </c>
      <c r="H4509">
        <v>2004</v>
      </c>
      <c r="I4509" t="s">
        <v>55</v>
      </c>
      <c r="J4509" t="s">
        <v>49</v>
      </c>
      <c r="K4509" t="s">
        <v>20</v>
      </c>
      <c r="L4509">
        <v>1869.5663999999999</v>
      </c>
      <c r="M4509" t="s">
        <v>29</v>
      </c>
      <c r="N4509" t="s">
        <v>22</v>
      </c>
      <c r="O4509" t="str">
        <f t="shared" si="140"/>
        <v xml:space="preserve">Tier 2-Supermarket </v>
      </c>
      <c r="P4509" s="1">
        <f t="shared" si="141"/>
        <v>3.9062449557989467E-5</v>
      </c>
    </row>
    <row r="4510" spans="1:16" x14ac:dyDescent="0.3">
      <c r="A4510" t="s">
        <v>687</v>
      </c>
      <c r="B4510">
        <v>14.7</v>
      </c>
      <c r="C4510" t="s">
        <v>15</v>
      </c>
      <c r="D4510">
        <v>7.2599999999999998E-2</v>
      </c>
      <c r="E4510" t="s">
        <v>33</v>
      </c>
      <c r="F4510">
        <v>48.503</v>
      </c>
      <c r="G4510" t="s">
        <v>26</v>
      </c>
      <c r="H4510">
        <v>2009</v>
      </c>
      <c r="I4510" t="s">
        <v>18</v>
      </c>
      <c r="J4510" t="s">
        <v>27</v>
      </c>
      <c r="K4510" t="s">
        <v>28</v>
      </c>
      <c r="L4510">
        <v>874.86120000000005</v>
      </c>
      <c r="M4510" t="s">
        <v>21</v>
      </c>
      <c r="N4510" t="s">
        <v>22</v>
      </c>
      <c r="O4510" t="str">
        <f t="shared" si="140"/>
        <v xml:space="preserve">Tier 3-Supermarket </v>
      </c>
      <c r="P4510" s="1">
        <f t="shared" si="141"/>
        <v>1.8279223190597638E-5</v>
      </c>
    </row>
    <row r="4511" spans="1:16" x14ac:dyDescent="0.3">
      <c r="A4511" t="s">
        <v>687</v>
      </c>
      <c r="B4511">
        <v>14.7</v>
      </c>
      <c r="C4511" t="s">
        <v>15</v>
      </c>
      <c r="D4511">
        <v>7.2700000000000001E-2</v>
      </c>
      <c r="E4511" t="s">
        <v>33</v>
      </c>
      <c r="F4511">
        <v>49.503</v>
      </c>
      <c r="G4511" t="s">
        <v>51</v>
      </c>
      <c r="H4511">
        <v>2007</v>
      </c>
      <c r="J4511" t="s">
        <v>49</v>
      </c>
      <c r="K4511" t="s">
        <v>20</v>
      </c>
      <c r="L4511">
        <v>291.62040000000002</v>
      </c>
      <c r="M4511" t="s">
        <v>21</v>
      </c>
      <c r="N4511" t="s">
        <v>22</v>
      </c>
      <c r="O4511" t="str">
        <f t="shared" si="140"/>
        <v xml:space="preserve">Tier 2-Supermarket </v>
      </c>
      <c r="P4511" s="1">
        <f t="shared" si="141"/>
        <v>6.0930743968658795E-6</v>
      </c>
    </row>
    <row r="4512" spans="1:16" x14ac:dyDescent="0.3">
      <c r="A4512" t="s">
        <v>1001</v>
      </c>
      <c r="B4512">
        <v>14.7</v>
      </c>
      <c r="C4512" t="s">
        <v>15</v>
      </c>
      <c r="D4512">
        <v>2.0899999999999998E-2</v>
      </c>
      <c r="E4512" t="s">
        <v>73</v>
      </c>
      <c r="F4512">
        <v>143.81299999999999</v>
      </c>
      <c r="G4512" t="s">
        <v>54</v>
      </c>
      <c r="H4512">
        <v>1997</v>
      </c>
      <c r="I4512" t="s">
        <v>55</v>
      </c>
      <c r="J4512" t="s">
        <v>19</v>
      </c>
      <c r="K4512" t="s">
        <v>20</v>
      </c>
      <c r="L4512">
        <v>3020.0688</v>
      </c>
      <c r="M4512" t="s">
        <v>29</v>
      </c>
      <c r="N4512" t="s">
        <v>22</v>
      </c>
      <c r="O4512" t="str">
        <f t="shared" si="140"/>
        <v xml:space="preserve">Tier 1-Supermarket </v>
      </c>
      <c r="P4512" s="1">
        <f t="shared" si="141"/>
        <v>6.3100880055213764E-5</v>
      </c>
    </row>
    <row r="4513" spans="1:16" x14ac:dyDescent="0.3">
      <c r="A4513" t="s">
        <v>687</v>
      </c>
      <c r="B4513">
        <v>14.7</v>
      </c>
      <c r="C4513" t="s">
        <v>15</v>
      </c>
      <c r="D4513">
        <v>7.2400000000000006E-2</v>
      </c>
      <c r="E4513" t="s">
        <v>33</v>
      </c>
      <c r="F4513">
        <v>48.603000000000002</v>
      </c>
      <c r="G4513" t="s">
        <v>48</v>
      </c>
      <c r="H4513">
        <v>2002</v>
      </c>
      <c r="J4513" t="s">
        <v>49</v>
      </c>
      <c r="K4513" t="s">
        <v>20</v>
      </c>
      <c r="L4513">
        <v>194.4136</v>
      </c>
      <c r="M4513" t="s">
        <v>21</v>
      </c>
      <c r="N4513" t="s">
        <v>22</v>
      </c>
      <c r="O4513" t="str">
        <f t="shared" si="140"/>
        <v xml:space="preserve">Tier 2-Supermarket </v>
      </c>
      <c r="P4513" s="1">
        <f t="shared" si="141"/>
        <v>4.0620495979105863E-6</v>
      </c>
    </row>
    <row r="4514" spans="1:16" x14ac:dyDescent="0.3">
      <c r="A4514" t="s">
        <v>687</v>
      </c>
      <c r="B4514">
        <v>14.7</v>
      </c>
      <c r="C4514" t="s">
        <v>15</v>
      </c>
      <c r="D4514">
        <v>7.22E-2</v>
      </c>
      <c r="E4514" t="s">
        <v>33</v>
      </c>
      <c r="F4514">
        <v>47.503</v>
      </c>
      <c r="G4514" t="s">
        <v>39</v>
      </c>
      <c r="H4514">
        <v>1987</v>
      </c>
      <c r="I4514" t="s">
        <v>40</v>
      </c>
      <c r="J4514" t="s">
        <v>27</v>
      </c>
      <c r="K4514" t="s">
        <v>20</v>
      </c>
      <c r="L4514">
        <v>972.06799999999998</v>
      </c>
      <c r="M4514" t="s">
        <v>21</v>
      </c>
      <c r="N4514" t="s">
        <v>22</v>
      </c>
      <c r="O4514" t="str">
        <f t="shared" si="140"/>
        <v xml:space="preserve">Tier 3-Supermarket </v>
      </c>
      <c r="P4514" s="1">
        <f t="shared" si="141"/>
        <v>2.0310247989552928E-5</v>
      </c>
    </row>
    <row r="4515" spans="1:16" x14ac:dyDescent="0.3">
      <c r="A4515" t="s">
        <v>1001</v>
      </c>
      <c r="B4515">
        <v>14.7</v>
      </c>
      <c r="C4515" t="s">
        <v>15</v>
      </c>
      <c r="D4515">
        <v>2.1000000000000001E-2</v>
      </c>
      <c r="E4515" t="s">
        <v>73</v>
      </c>
      <c r="F4515">
        <v>143.51300000000001</v>
      </c>
      <c r="G4515" t="s">
        <v>17</v>
      </c>
      <c r="H4515">
        <v>1999</v>
      </c>
      <c r="I4515" t="s">
        <v>18</v>
      </c>
      <c r="J4515" t="s">
        <v>19</v>
      </c>
      <c r="K4515" t="s">
        <v>20</v>
      </c>
      <c r="L4515">
        <v>2444.8175999999999</v>
      </c>
      <c r="M4515" t="s">
        <v>29</v>
      </c>
      <c r="N4515" t="s">
        <v>22</v>
      </c>
      <c r="O4515" t="str">
        <f t="shared" si="140"/>
        <v xml:space="preserve">Tier 1-Supermarket </v>
      </c>
      <c r="P4515" s="1">
        <f t="shared" si="141"/>
        <v>5.1081664806601609E-5</v>
      </c>
    </row>
    <row r="4516" spans="1:16" x14ac:dyDescent="0.3">
      <c r="A4516" t="s">
        <v>687</v>
      </c>
      <c r="B4516">
        <v>14.7</v>
      </c>
      <c r="C4516" t="s">
        <v>15</v>
      </c>
      <c r="D4516">
        <v>7.2300000000000003E-2</v>
      </c>
      <c r="E4516" t="s">
        <v>33</v>
      </c>
      <c r="F4516">
        <v>49.802999999999997</v>
      </c>
      <c r="G4516" t="s">
        <v>65</v>
      </c>
      <c r="H4516">
        <v>2004</v>
      </c>
      <c r="I4516" t="s">
        <v>55</v>
      </c>
      <c r="J4516" t="s">
        <v>49</v>
      </c>
      <c r="K4516" t="s">
        <v>20</v>
      </c>
      <c r="L4516">
        <v>631.8442</v>
      </c>
      <c r="M4516" t="s">
        <v>21</v>
      </c>
      <c r="N4516" t="s">
        <v>22</v>
      </c>
      <c r="O4516" t="str">
        <f t="shared" si="140"/>
        <v xml:space="preserve">Tier 2-Supermarket </v>
      </c>
      <c r="P4516" s="1">
        <f t="shared" si="141"/>
        <v>1.3201661193209404E-5</v>
      </c>
    </row>
    <row r="4517" spans="1:16" x14ac:dyDescent="0.3">
      <c r="A4517" t="s">
        <v>687</v>
      </c>
      <c r="B4517">
        <v>14.7</v>
      </c>
      <c r="C4517" t="s">
        <v>15</v>
      </c>
      <c r="D4517">
        <v>0.121</v>
      </c>
      <c r="E4517" t="s">
        <v>33</v>
      </c>
      <c r="F4517">
        <v>49.402999999999999</v>
      </c>
      <c r="G4517" t="s">
        <v>34</v>
      </c>
      <c r="H4517">
        <v>1998</v>
      </c>
      <c r="J4517" t="s">
        <v>27</v>
      </c>
      <c r="K4517" t="s">
        <v>35</v>
      </c>
      <c r="L4517">
        <v>194.4136</v>
      </c>
      <c r="M4517" t="s">
        <v>21</v>
      </c>
      <c r="N4517" t="s">
        <v>57</v>
      </c>
      <c r="O4517" t="str">
        <f t="shared" si="140"/>
        <v>Tier 3-Grocery Stor</v>
      </c>
      <c r="P4517" s="1">
        <f t="shared" si="141"/>
        <v>4.0620495979105863E-6</v>
      </c>
    </row>
    <row r="4518" spans="1:16" x14ac:dyDescent="0.3">
      <c r="A4518" t="s">
        <v>1001</v>
      </c>
      <c r="B4518">
        <v>14.7</v>
      </c>
      <c r="C4518" t="s">
        <v>15</v>
      </c>
      <c r="D4518">
        <v>2.0899999999999998E-2</v>
      </c>
      <c r="E4518" t="s">
        <v>73</v>
      </c>
      <c r="F4518">
        <v>144.51300000000001</v>
      </c>
      <c r="G4518" t="s">
        <v>39</v>
      </c>
      <c r="H4518">
        <v>1987</v>
      </c>
      <c r="I4518" t="s">
        <v>40</v>
      </c>
      <c r="J4518" t="s">
        <v>27</v>
      </c>
      <c r="K4518" t="s">
        <v>20</v>
      </c>
      <c r="L4518">
        <v>3307.6943999999999</v>
      </c>
      <c r="M4518" t="s">
        <v>29</v>
      </c>
      <c r="N4518" t="s">
        <v>22</v>
      </c>
      <c r="O4518" t="str">
        <f t="shared" si="140"/>
        <v xml:space="preserve">Tier 3-Supermarket </v>
      </c>
      <c r="P4518" s="1">
        <f t="shared" si="141"/>
        <v>6.9110487679519835E-5</v>
      </c>
    </row>
    <row r="4519" spans="1:16" x14ac:dyDescent="0.3">
      <c r="A4519" t="s">
        <v>1001</v>
      </c>
      <c r="B4519">
        <v>14.7</v>
      </c>
      <c r="C4519" t="s">
        <v>15</v>
      </c>
      <c r="D4519">
        <v>2.1000000000000001E-2</v>
      </c>
      <c r="E4519" t="s">
        <v>73</v>
      </c>
      <c r="F4519">
        <v>144.51300000000001</v>
      </c>
      <c r="G4519" t="s">
        <v>26</v>
      </c>
      <c r="H4519">
        <v>2009</v>
      </c>
      <c r="I4519" t="s">
        <v>18</v>
      </c>
      <c r="J4519" t="s">
        <v>27</v>
      </c>
      <c r="K4519" t="s">
        <v>28</v>
      </c>
      <c r="L4519">
        <v>2588.6304</v>
      </c>
      <c r="M4519" t="s">
        <v>29</v>
      </c>
      <c r="N4519" t="s">
        <v>22</v>
      </c>
      <c r="O4519" t="str">
        <f t="shared" si="140"/>
        <v xml:space="preserve">Tier 3-Supermarket </v>
      </c>
      <c r="P4519" s="1">
        <f t="shared" si="141"/>
        <v>5.4086468618754651E-5</v>
      </c>
    </row>
    <row r="4520" spans="1:16" x14ac:dyDescent="0.3">
      <c r="A4520" t="s">
        <v>1001</v>
      </c>
      <c r="B4520">
        <v>14.7</v>
      </c>
      <c r="C4520" t="s">
        <v>15</v>
      </c>
      <c r="D4520">
        <v>3.5000000000000003E-2</v>
      </c>
      <c r="E4520" t="s">
        <v>73</v>
      </c>
      <c r="F4520">
        <v>144.31299999999999</v>
      </c>
      <c r="G4520" t="s">
        <v>34</v>
      </c>
      <c r="H4520">
        <v>1998</v>
      </c>
      <c r="J4520" t="s">
        <v>27</v>
      </c>
      <c r="K4520" t="s">
        <v>35</v>
      </c>
      <c r="L4520">
        <v>431.4384</v>
      </c>
      <c r="M4520" t="s">
        <v>29</v>
      </c>
      <c r="N4520" t="s">
        <v>22</v>
      </c>
      <c r="O4520" t="str">
        <f t="shared" si="140"/>
        <v>Tier 3-Grocery Stor</v>
      </c>
      <c r="P4520" s="1">
        <f t="shared" si="141"/>
        <v>9.014411436459108E-6</v>
      </c>
    </row>
    <row r="4521" spans="1:16" x14ac:dyDescent="0.3">
      <c r="A4521" t="s">
        <v>1001</v>
      </c>
      <c r="B4521">
        <v>14.7</v>
      </c>
      <c r="C4521" t="s">
        <v>15</v>
      </c>
      <c r="D4521">
        <v>2.1000000000000001E-2</v>
      </c>
      <c r="E4521" t="s">
        <v>73</v>
      </c>
      <c r="F4521">
        <v>145.71299999999999</v>
      </c>
      <c r="G4521" t="s">
        <v>51</v>
      </c>
      <c r="H4521">
        <v>2007</v>
      </c>
      <c r="J4521" t="s">
        <v>49</v>
      </c>
      <c r="K4521" t="s">
        <v>20</v>
      </c>
      <c r="L4521">
        <v>2456.2507999999998</v>
      </c>
      <c r="M4521" t="s">
        <v>29</v>
      </c>
      <c r="N4521" t="s">
        <v>22</v>
      </c>
      <c r="O4521" t="str">
        <f t="shared" si="140"/>
        <v xml:space="preserve">Tier 2-Supermarket </v>
      </c>
      <c r="P4521" s="1">
        <f t="shared" si="141"/>
        <v>5.1320548431321444E-5</v>
      </c>
    </row>
    <row r="4522" spans="1:16" x14ac:dyDescent="0.3">
      <c r="A4522" t="s">
        <v>1001</v>
      </c>
      <c r="B4522">
        <v>14.7</v>
      </c>
      <c r="C4522" t="s">
        <v>15</v>
      </c>
      <c r="D4522">
        <v>2.1000000000000001E-2</v>
      </c>
      <c r="E4522" t="s">
        <v>73</v>
      </c>
      <c r="F4522">
        <v>143.71299999999999</v>
      </c>
      <c r="G4522" t="s">
        <v>48</v>
      </c>
      <c r="H4522">
        <v>2002</v>
      </c>
      <c r="J4522" t="s">
        <v>49</v>
      </c>
      <c r="K4522" t="s">
        <v>20</v>
      </c>
      <c r="L4522">
        <v>2154.1219000000001</v>
      </c>
      <c r="M4522" t="s">
        <v>29</v>
      </c>
      <c r="N4522" t="s">
        <v>22</v>
      </c>
      <c r="O4522" t="str">
        <f t="shared" si="140"/>
        <v xml:space="preserve">Tier 2-Supermarket </v>
      </c>
      <c r="P4522" s="1">
        <f t="shared" si="141"/>
        <v>4.5007910957594471E-5</v>
      </c>
    </row>
    <row r="4523" spans="1:16" x14ac:dyDescent="0.3">
      <c r="A4523" t="s">
        <v>216</v>
      </c>
      <c r="B4523">
        <v>14.65</v>
      </c>
      <c r="C4523" t="s">
        <v>15</v>
      </c>
      <c r="D4523">
        <v>0</v>
      </c>
      <c r="E4523" t="s">
        <v>38</v>
      </c>
      <c r="F4523">
        <v>161.55500000000001</v>
      </c>
      <c r="G4523" t="s">
        <v>34</v>
      </c>
      <c r="H4523">
        <v>1998</v>
      </c>
      <c r="J4523" t="s">
        <v>27</v>
      </c>
      <c r="K4523" t="s">
        <v>35</v>
      </c>
      <c r="L4523">
        <v>324.91039999999998</v>
      </c>
      <c r="M4523" t="s">
        <v>38</v>
      </c>
      <c r="N4523" t="s">
        <v>36</v>
      </c>
      <c r="O4523" t="str">
        <f t="shared" si="140"/>
        <v>Tier 3-Grocery Stor</v>
      </c>
      <c r="P4523" s="1">
        <f t="shared" si="141"/>
        <v>6.7886308348642662E-6</v>
      </c>
    </row>
    <row r="4524" spans="1:16" x14ac:dyDescent="0.3">
      <c r="A4524" t="s">
        <v>732</v>
      </c>
      <c r="B4524">
        <v>14.65</v>
      </c>
      <c r="C4524" t="s">
        <v>15</v>
      </c>
      <c r="D4524">
        <v>0.17130000000000001</v>
      </c>
      <c r="E4524" t="s">
        <v>73</v>
      </c>
      <c r="F4524">
        <v>54.061</v>
      </c>
      <c r="G4524" t="s">
        <v>51</v>
      </c>
      <c r="H4524">
        <v>2007</v>
      </c>
      <c r="J4524" t="s">
        <v>49</v>
      </c>
      <c r="K4524" t="s">
        <v>20</v>
      </c>
      <c r="L4524">
        <v>1160.4893999999999</v>
      </c>
      <c r="M4524" t="s">
        <v>29</v>
      </c>
      <c r="N4524" t="s">
        <v>57</v>
      </c>
      <c r="O4524" t="str">
        <f t="shared" si="140"/>
        <v xml:space="preserve">Tier 2-Supermarket </v>
      </c>
      <c r="P4524" s="1">
        <f t="shared" si="141"/>
        <v>2.4247097428623803E-5</v>
      </c>
    </row>
    <row r="4525" spans="1:16" x14ac:dyDescent="0.3">
      <c r="A4525" t="s">
        <v>802</v>
      </c>
      <c r="B4525">
        <v>14.65</v>
      </c>
      <c r="C4525" t="s">
        <v>15</v>
      </c>
      <c r="D4525">
        <v>1.12E-2</v>
      </c>
      <c r="E4525" t="s">
        <v>161</v>
      </c>
      <c r="F4525">
        <v>53.860999999999997</v>
      </c>
      <c r="G4525" t="s">
        <v>39</v>
      </c>
      <c r="H4525">
        <v>1987</v>
      </c>
      <c r="I4525" t="s">
        <v>40</v>
      </c>
      <c r="J4525" t="s">
        <v>27</v>
      </c>
      <c r="K4525" t="s">
        <v>20</v>
      </c>
      <c r="L4525">
        <v>221.04560000000001</v>
      </c>
      <c r="M4525" t="s">
        <v>45</v>
      </c>
      <c r="N4525" t="s">
        <v>22</v>
      </c>
      <c r="O4525" t="str">
        <f t="shared" si="140"/>
        <v xml:space="preserve">Tier 3-Supermarket </v>
      </c>
      <c r="P4525" s="1">
        <f t="shared" si="141"/>
        <v>4.6184947483092965E-6</v>
      </c>
    </row>
    <row r="4526" spans="1:16" x14ac:dyDescent="0.3">
      <c r="A4526" t="s">
        <v>732</v>
      </c>
      <c r="B4526">
        <v>14.65</v>
      </c>
      <c r="C4526" t="s">
        <v>15</v>
      </c>
      <c r="D4526">
        <v>0.17019999999999999</v>
      </c>
      <c r="E4526" t="s">
        <v>73</v>
      </c>
      <c r="F4526">
        <v>55.261000000000003</v>
      </c>
      <c r="G4526" t="s">
        <v>39</v>
      </c>
      <c r="H4526">
        <v>1987</v>
      </c>
      <c r="I4526" t="s">
        <v>40</v>
      </c>
      <c r="J4526" t="s">
        <v>27</v>
      </c>
      <c r="K4526" t="s">
        <v>20</v>
      </c>
      <c r="L4526">
        <v>718.39819999999997</v>
      </c>
      <c r="M4526" t="s">
        <v>29</v>
      </c>
      <c r="N4526" t="s">
        <v>57</v>
      </c>
      <c r="O4526" t="str">
        <f t="shared" si="140"/>
        <v xml:space="preserve">Tier 3-Supermarket </v>
      </c>
      <c r="P4526" s="1">
        <f t="shared" si="141"/>
        <v>1.5010107932005212E-5</v>
      </c>
    </row>
    <row r="4527" spans="1:16" x14ac:dyDescent="0.3">
      <c r="A4527" t="s">
        <v>1009</v>
      </c>
      <c r="B4527">
        <v>14.65</v>
      </c>
      <c r="C4527" t="s">
        <v>24</v>
      </c>
      <c r="D4527">
        <v>9.9299999999999999E-2</v>
      </c>
      <c r="E4527" t="s">
        <v>44</v>
      </c>
      <c r="F4527">
        <v>49.866999999999997</v>
      </c>
      <c r="G4527" t="s">
        <v>17</v>
      </c>
      <c r="H4527">
        <v>1999</v>
      </c>
      <c r="I4527" t="s">
        <v>18</v>
      </c>
      <c r="J4527" t="s">
        <v>19</v>
      </c>
      <c r="K4527" t="s">
        <v>20</v>
      </c>
      <c r="L4527">
        <v>563.93259999999998</v>
      </c>
      <c r="M4527" t="s">
        <v>45</v>
      </c>
      <c r="N4527" t="s">
        <v>22</v>
      </c>
      <c r="O4527" t="str">
        <f t="shared" si="140"/>
        <v xml:space="preserve">Tier 1-Supermarket </v>
      </c>
      <c r="P4527" s="1">
        <f t="shared" si="141"/>
        <v>1.1782726059692693E-5</v>
      </c>
    </row>
    <row r="4528" spans="1:16" x14ac:dyDescent="0.3">
      <c r="A4528" t="s">
        <v>802</v>
      </c>
      <c r="B4528">
        <v>14.65</v>
      </c>
      <c r="C4528" t="s">
        <v>15</v>
      </c>
      <c r="D4528">
        <v>1.1299999999999999E-2</v>
      </c>
      <c r="E4528" t="s">
        <v>161</v>
      </c>
      <c r="F4528">
        <v>57.061</v>
      </c>
      <c r="G4528" t="s">
        <v>51</v>
      </c>
      <c r="H4528">
        <v>2007</v>
      </c>
      <c r="J4528" t="s">
        <v>49</v>
      </c>
      <c r="K4528" t="s">
        <v>20</v>
      </c>
      <c r="L4528">
        <v>939.44380000000001</v>
      </c>
      <c r="M4528" t="s">
        <v>45</v>
      </c>
      <c r="N4528" t="s">
        <v>22</v>
      </c>
      <c r="O4528" t="str">
        <f t="shared" si="140"/>
        <v xml:space="preserve">Tier 2-Supermarket </v>
      </c>
      <c r="P4528" s="1">
        <f t="shared" si="141"/>
        <v>1.9628602680314511E-5</v>
      </c>
    </row>
    <row r="4529" spans="1:16" x14ac:dyDescent="0.3">
      <c r="A4529" t="s">
        <v>216</v>
      </c>
      <c r="B4529">
        <v>14.65</v>
      </c>
      <c r="C4529" t="s">
        <v>15</v>
      </c>
      <c r="D4529">
        <v>8.3500000000000005E-2</v>
      </c>
      <c r="E4529" t="s">
        <v>38</v>
      </c>
      <c r="F4529">
        <v>162.45500000000001</v>
      </c>
      <c r="G4529" t="s">
        <v>48</v>
      </c>
      <c r="H4529">
        <v>2002</v>
      </c>
      <c r="J4529" t="s">
        <v>49</v>
      </c>
      <c r="K4529" t="s">
        <v>20</v>
      </c>
      <c r="L4529">
        <v>2274.3728000000001</v>
      </c>
      <c r="M4529" t="s">
        <v>38</v>
      </c>
      <c r="N4529" t="s">
        <v>22</v>
      </c>
      <c r="O4529" t="str">
        <f t="shared" si="140"/>
        <v xml:space="preserve">Tier 2-Supermarket </v>
      </c>
      <c r="P4529" s="1">
        <f t="shared" si="141"/>
        <v>4.7520415844049868E-5</v>
      </c>
    </row>
    <row r="4530" spans="1:16" x14ac:dyDescent="0.3">
      <c r="A4530" t="s">
        <v>802</v>
      </c>
      <c r="B4530">
        <v>14.65</v>
      </c>
      <c r="C4530" t="s">
        <v>15</v>
      </c>
      <c r="D4530">
        <v>0</v>
      </c>
      <c r="E4530" t="s">
        <v>161</v>
      </c>
      <c r="F4530">
        <v>56.460999999999999</v>
      </c>
      <c r="G4530" t="s">
        <v>34</v>
      </c>
      <c r="H4530">
        <v>1998</v>
      </c>
      <c r="J4530" t="s">
        <v>27</v>
      </c>
      <c r="K4530" t="s">
        <v>35</v>
      </c>
      <c r="L4530">
        <v>55.261400000000002</v>
      </c>
      <c r="M4530" t="s">
        <v>45</v>
      </c>
      <c r="N4530" t="s">
        <v>36</v>
      </c>
      <c r="O4530" t="str">
        <f t="shared" si="140"/>
        <v>Tier 3-Grocery Stor</v>
      </c>
      <c r="P4530" s="1">
        <f t="shared" si="141"/>
        <v>1.1546236870773241E-6</v>
      </c>
    </row>
    <row r="4531" spans="1:16" x14ac:dyDescent="0.3">
      <c r="A4531" t="s">
        <v>216</v>
      </c>
      <c r="B4531">
        <v>14.65</v>
      </c>
      <c r="C4531" t="s">
        <v>15</v>
      </c>
      <c r="D4531">
        <v>8.3400000000000002E-2</v>
      </c>
      <c r="E4531" t="s">
        <v>38</v>
      </c>
      <c r="F4531">
        <v>161.95500000000001</v>
      </c>
      <c r="G4531" t="s">
        <v>54</v>
      </c>
      <c r="H4531">
        <v>1997</v>
      </c>
      <c r="I4531" t="s">
        <v>55</v>
      </c>
      <c r="J4531" t="s">
        <v>19</v>
      </c>
      <c r="K4531" t="s">
        <v>20</v>
      </c>
      <c r="L4531">
        <v>4711.2007999999996</v>
      </c>
      <c r="M4531" t="s">
        <v>38</v>
      </c>
      <c r="N4531" t="s">
        <v>22</v>
      </c>
      <c r="O4531" t="str">
        <f t="shared" si="140"/>
        <v xml:space="preserve">Tier 1-Supermarket </v>
      </c>
      <c r="P4531" s="1">
        <f t="shared" si="141"/>
        <v>9.8435147105531859E-5</v>
      </c>
    </row>
    <row r="4532" spans="1:16" x14ac:dyDescent="0.3">
      <c r="A4532" t="s">
        <v>802</v>
      </c>
      <c r="B4532">
        <v>14.65</v>
      </c>
      <c r="C4532" t="s">
        <v>15</v>
      </c>
      <c r="D4532">
        <v>0</v>
      </c>
      <c r="E4532" t="s">
        <v>161</v>
      </c>
      <c r="F4532">
        <v>53.860999999999997</v>
      </c>
      <c r="G4532" t="s">
        <v>65</v>
      </c>
      <c r="H4532">
        <v>2004</v>
      </c>
      <c r="I4532" t="s">
        <v>55</v>
      </c>
      <c r="J4532" t="s">
        <v>49</v>
      </c>
      <c r="K4532" t="s">
        <v>20</v>
      </c>
      <c r="L4532">
        <v>1105.2280000000001</v>
      </c>
      <c r="M4532" t="s">
        <v>45</v>
      </c>
      <c r="N4532" t="s">
        <v>36</v>
      </c>
      <c r="O4532" t="str">
        <f t="shared" si="140"/>
        <v xml:space="preserve">Tier 2-Supermarket </v>
      </c>
      <c r="P4532" s="1">
        <f t="shared" si="141"/>
        <v>2.3092473741546482E-5</v>
      </c>
    </row>
    <row r="4533" spans="1:16" x14ac:dyDescent="0.3">
      <c r="A4533" t="s">
        <v>1452</v>
      </c>
      <c r="B4533">
        <v>14.65</v>
      </c>
      <c r="C4533" t="s">
        <v>15</v>
      </c>
      <c r="D4533">
        <v>0.17119999999999999</v>
      </c>
      <c r="E4533" t="s">
        <v>33</v>
      </c>
      <c r="F4533">
        <v>50.369</v>
      </c>
      <c r="G4533" t="s">
        <v>39</v>
      </c>
      <c r="H4533">
        <v>1987</v>
      </c>
      <c r="I4533" t="s">
        <v>40</v>
      </c>
      <c r="J4533" t="s">
        <v>27</v>
      </c>
      <c r="K4533" t="s">
        <v>20</v>
      </c>
      <c r="L4533">
        <v>591.23040000000003</v>
      </c>
      <c r="M4533" t="s">
        <v>21</v>
      </c>
      <c r="N4533" t="s">
        <v>57</v>
      </c>
      <c r="O4533" t="str">
        <f t="shared" si="140"/>
        <v xml:space="preserve">Tier 3-Supermarket </v>
      </c>
      <c r="P4533" s="1">
        <f t="shared" si="141"/>
        <v>1.2353082338851371E-5</v>
      </c>
    </row>
    <row r="4534" spans="1:16" x14ac:dyDescent="0.3">
      <c r="A4534" t="s">
        <v>1467</v>
      </c>
      <c r="B4534">
        <v>14.65</v>
      </c>
      <c r="C4534" t="s">
        <v>15</v>
      </c>
      <c r="D4534">
        <v>7.22E-2</v>
      </c>
      <c r="E4534" t="s">
        <v>38</v>
      </c>
      <c r="F4534">
        <v>260.959</v>
      </c>
      <c r="G4534" t="s">
        <v>48</v>
      </c>
      <c r="H4534">
        <v>2002</v>
      </c>
      <c r="J4534" t="s">
        <v>49</v>
      </c>
      <c r="K4534" t="s">
        <v>20</v>
      </c>
      <c r="L4534">
        <v>2878.2534000000001</v>
      </c>
      <c r="M4534" t="s">
        <v>38</v>
      </c>
      <c r="N4534" t="s">
        <v>22</v>
      </c>
      <c r="O4534" t="str">
        <f t="shared" si="140"/>
        <v xml:space="preserve">Tier 2-Supermarket </v>
      </c>
      <c r="P4534" s="1">
        <f t="shared" si="141"/>
        <v>6.0137809629340625E-5</v>
      </c>
    </row>
    <row r="4535" spans="1:16" x14ac:dyDescent="0.3">
      <c r="A4535" t="s">
        <v>1009</v>
      </c>
      <c r="B4535">
        <v>14.65</v>
      </c>
      <c r="C4535" t="s">
        <v>24</v>
      </c>
      <c r="D4535">
        <v>9.9500000000000005E-2</v>
      </c>
      <c r="E4535" t="s">
        <v>44</v>
      </c>
      <c r="F4535">
        <v>52.267000000000003</v>
      </c>
      <c r="G4535" t="s">
        <v>26</v>
      </c>
      <c r="H4535">
        <v>2009</v>
      </c>
      <c r="I4535" t="s">
        <v>18</v>
      </c>
      <c r="J4535" t="s">
        <v>27</v>
      </c>
      <c r="K4535" t="s">
        <v>28</v>
      </c>
      <c r="L4535">
        <v>615.19920000000002</v>
      </c>
      <c r="M4535" t="s">
        <v>45</v>
      </c>
      <c r="N4535" t="s">
        <v>22</v>
      </c>
      <c r="O4535" t="str">
        <f t="shared" si="140"/>
        <v xml:space="preserve">Tier 3-Supermarket </v>
      </c>
      <c r="P4535" s="1">
        <f t="shared" si="141"/>
        <v>1.2853882974210211E-5</v>
      </c>
    </row>
    <row r="4536" spans="1:16" x14ac:dyDescent="0.3">
      <c r="A4536" t="s">
        <v>1009</v>
      </c>
      <c r="B4536">
        <v>14.65</v>
      </c>
      <c r="C4536" t="s">
        <v>24</v>
      </c>
      <c r="D4536">
        <v>9.9299999999999999E-2</v>
      </c>
      <c r="E4536" t="s">
        <v>44</v>
      </c>
      <c r="F4536">
        <v>51.366999999999997</v>
      </c>
      <c r="G4536" t="s">
        <v>48</v>
      </c>
      <c r="H4536">
        <v>2002</v>
      </c>
      <c r="J4536" t="s">
        <v>49</v>
      </c>
      <c r="K4536" t="s">
        <v>20</v>
      </c>
      <c r="L4536">
        <v>1076.5986</v>
      </c>
      <c r="M4536" t="s">
        <v>45</v>
      </c>
      <c r="N4536" t="s">
        <v>22</v>
      </c>
      <c r="O4536" t="str">
        <f t="shared" si="140"/>
        <v xml:space="preserve">Tier 2-Supermarket </v>
      </c>
      <c r="P4536" s="1">
        <f t="shared" si="141"/>
        <v>2.249429520486787E-5</v>
      </c>
    </row>
    <row r="4537" spans="1:16" x14ac:dyDescent="0.3">
      <c r="A4537" t="s">
        <v>1467</v>
      </c>
      <c r="B4537">
        <v>14.65</v>
      </c>
      <c r="C4537" t="s">
        <v>15</v>
      </c>
      <c r="D4537">
        <v>7.22E-2</v>
      </c>
      <c r="E4537" t="s">
        <v>38</v>
      </c>
      <c r="F4537">
        <v>262.959</v>
      </c>
      <c r="G4537" t="s">
        <v>17</v>
      </c>
      <c r="H4537">
        <v>1999</v>
      </c>
      <c r="I4537" t="s">
        <v>18</v>
      </c>
      <c r="J4537" t="s">
        <v>19</v>
      </c>
      <c r="K4537" t="s">
        <v>20</v>
      </c>
      <c r="L4537">
        <v>5233.1880000000001</v>
      </c>
      <c r="M4537" t="s">
        <v>38</v>
      </c>
      <c r="N4537" t="s">
        <v>22</v>
      </c>
      <c r="O4537" t="str">
        <f t="shared" si="140"/>
        <v xml:space="preserve">Tier 1-Supermarket </v>
      </c>
      <c r="P4537" s="1">
        <f t="shared" si="141"/>
        <v>1.093414720533466E-4</v>
      </c>
    </row>
    <row r="4538" spans="1:16" x14ac:dyDescent="0.3">
      <c r="A4538" t="s">
        <v>1452</v>
      </c>
      <c r="B4538">
        <v>14.65</v>
      </c>
      <c r="C4538" t="s">
        <v>15</v>
      </c>
      <c r="D4538">
        <v>0.1714</v>
      </c>
      <c r="E4538" t="s">
        <v>33</v>
      </c>
      <c r="F4538">
        <v>47.668999999999997</v>
      </c>
      <c r="G4538" t="s">
        <v>65</v>
      </c>
      <c r="H4538">
        <v>2004</v>
      </c>
      <c r="I4538" t="s">
        <v>55</v>
      </c>
      <c r="J4538" t="s">
        <v>49</v>
      </c>
      <c r="K4538" t="s">
        <v>20</v>
      </c>
      <c r="L4538">
        <v>739.03800000000001</v>
      </c>
      <c r="M4538" t="s">
        <v>21</v>
      </c>
      <c r="N4538" t="s">
        <v>57</v>
      </c>
      <c r="O4538" t="str">
        <f t="shared" si="140"/>
        <v xml:space="preserve">Tier 2-Supermarket </v>
      </c>
      <c r="P4538" s="1">
        <f t="shared" si="141"/>
        <v>1.5441352923564213E-5</v>
      </c>
    </row>
    <row r="4539" spans="1:16" x14ac:dyDescent="0.3">
      <c r="A4539" t="s">
        <v>1467</v>
      </c>
      <c r="B4539">
        <v>14.65</v>
      </c>
      <c r="C4539" t="s">
        <v>15</v>
      </c>
      <c r="D4539">
        <v>0.1206</v>
      </c>
      <c r="E4539" t="s">
        <v>38</v>
      </c>
      <c r="F4539">
        <v>261.75900000000001</v>
      </c>
      <c r="G4539" t="s">
        <v>34</v>
      </c>
      <c r="H4539">
        <v>1998</v>
      </c>
      <c r="J4539" t="s">
        <v>27</v>
      </c>
      <c r="K4539" t="s">
        <v>35</v>
      </c>
      <c r="L4539">
        <v>523.31880000000001</v>
      </c>
      <c r="M4539" t="s">
        <v>38</v>
      </c>
      <c r="N4539" t="s">
        <v>57</v>
      </c>
      <c r="O4539" t="str">
        <f t="shared" si="140"/>
        <v>Tier 3-Grocery Stor</v>
      </c>
      <c r="P4539" s="1">
        <f t="shared" si="141"/>
        <v>1.093414720533466E-5</v>
      </c>
    </row>
    <row r="4540" spans="1:16" x14ac:dyDescent="0.3">
      <c r="A4540" t="s">
        <v>732</v>
      </c>
      <c r="B4540">
        <v>14.65</v>
      </c>
      <c r="C4540" t="s">
        <v>15</v>
      </c>
      <c r="D4540">
        <v>0.17069999999999999</v>
      </c>
      <c r="E4540" t="s">
        <v>73</v>
      </c>
      <c r="F4540">
        <v>56.460999999999999</v>
      </c>
      <c r="G4540" t="s">
        <v>48</v>
      </c>
      <c r="H4540">
        <v>2002</v>
      </c>
      <c r="J4540" t="s">
        <v>49</v>
      </c>
      <c r="K4540" t="s">
        <v>20</v>
      </c>
      <c r="L4540">
        <v>1436.7963999999999</v>
      </c>
      <c r="M4540" t="s">
        <v>29</v>
      </c>
      <c r="N4540" t="s">
        <v>57</v>
      </c>
      <c r="O4540" t="str">
        <f t="shared" si="140"/>
        <v xml:space="preserve">Tier 2-Supermarket </v>
      </c>
      <c r="P4540" s="1">
        <f t="shared" si="141"/>
        <v>3.0020215864010424E-5</v>
      </c>
    </row>
    <row r="4541" spans="1:16" x14ac:dyDescent="0.3">
      <c r="A4541" t="s">
        <v>1452</v>
      </c>
      <c r="B4541">
        <v>14.65</v>
      </c>
      <c r="C4541" t="s">
        <v>15</v>
      </c>
      <c r="D4541">
        <v>0.1714</v>
      </c>
      <c r="E4541" t="s">
        <v>33</v>
      </c>
      <c r="F4541">
        <v>50.768999999999998</v>
      </c>
      <c r="G4541" t="s">
        <v>54</v>
      </c>
      <c r="H4541">
        <v>1997</v>
      </c>
      <c r="I4541" t="s">
        <v>55</v>
      </c>
      <c r="J4541" t="s">
        <v>19</v>
      </c>
      <c r="K4541" t="s">
        <v>20</v>
      </c>
      <c r="L4541">
        <v>1034.6532</v>
      </c>
      <c r="M4541" t="s">
        <v>21</v>
      </c>
      <c r="N4541" t="s">
        <v>57</v>
      </c>
      <c r="O4541" t="str">
        <f t="shared" si="140"/>
        <v xml:space="preserve">Tier 1-Supermarket </v>
      </c>
      <c r="P4541" s="1">
        <f t="shared" si="141"/>
        <v>2.1617894092989898E-5</v>
      </c>
    </row>
    <row r="4542" spans="1:16" x14ac:dyDescent="0.3">
      <c r="A4542" t="s">
        <v>732</v>
      </c>
      <c r="B4542">
        <v>14.65</v>
      </c>
      <c r="C4542" t="s">
        <v>15</v>
      </c>
      <c r="D4542">
        <v>0</v>
      </c>
      <c r="E4542" t="s">
        <v>73</v>
      </c>
      <c r="F4542">
        <v>54.960999999999999</v>
      </c>
      <c r="G4542" t="s">
        <v>17</v>
      </c>
      <c r="H4542">
        <v>1999</v>
      </c>
      <c r="I4542" t="s">
        <v>18</v>
      </c>
      <c r="J4542" t="s">
        <v>19</v>
      </c>
      <c r="K4542" t="s">
        <v>20</v>
      </c>
      <c r="L4542">
        <v>552.61400000000003</v>
      </c>
      <c r="M4542" t="s">
        <v>29</v>
      </c>
      <c r="N4542" t="s">
        <v>36</v>
      </c>
      <c r="O4542" t="str">
        <f t="shared" si="140"/>
        <v xml:space="preserve">Tier 1-Supermarket </v>
      </c>
      <c r="P4542" s="1">
        <f t="shared" si="141"/>
        <v>1.1546236870773241E-5</v>
      </c>
    </row>
    <row r="4543" spans="1:16" x14ac:dyDescent="0.3">
      <c r="A4543" t="s">
        <v>802</v>
      </c>
      <c r="B4543">
        <v>14.65</v>
      </c>
      <c r="C4543" t="s">
        <v>15</v>
      </c>
      <c r="D4543">
        <v>1.12E-2</v>
      </c>
      <c r="E4543" t="s">
        <v>161</v>
      </c>
      <c r="F4543">
        <v>55.661000000000001</v>
      </c>
      <c r="G4543" t="s">
        <v>48</v>
      </c>
      <c r="H4543">
        <v>2002</v>
      </c>
      <c r="J4543" t="s">
        <v>49</v>
      </c>
      <c r="K4543" t="s">
        <v>20</v>
      </c>
      <c r="L4543">
        <v>1049.9666</v>
      </c>
      <c r="M4543" t="s">
        <v>45</v>
      </c>
      <c r="N4543" t="s">
        <v>22</v>
      </c>
      <c r="O4543" t="str">
        <f t="shared" si="140"/>
        <v xml:space="preserve">Tier 2-Supermarket </v>
      </c>
      <c r="P4543" s="1">
        <f t="shared" si="141"/>
        <v>2.1937850054469157E-5</v>
      </c>
    </row>
    <row r="4544" spans="1:16" x14ac:dyDescent="0.3">
      <c r="A4544" t="s">
        <v>1009</v>
      </c>
      <c r="B4544">
        <v>14.65</v>
      </c>
      <c r="C4544" t="s">
        <v>24</v>
      </c>
      <c r="D4544">
        <v>9.9699999999999997E-2</v>
      </c>
      <c r="E4544" t="s">
        <v>44</v>
      </c>
      <c r="F4544">
        <v>50.966999999999999</v>
      </c>
      <c r="G4544" t="s">
        <v>51</v>
      </c>
      <c r="H4544">
        <v>2007</v>
      </c>
      <c r="J4544" t="s">
        <v>49</v>
      </c>
      <c r="K4544" t="s">
        <v>20</v>
      </c>
      <c r="L4544">
        <v>717.73239999999998</v>
      </c>
      <c r="M4544" t="s">
        <v>45</v>
      </c>
      <c r="N4544" t="s">
        <v>22</v>
      </c>
      <c r="O4544" t="str">
        <f t="shared" si="140"/>
        <v xml:space="preserve">Tier 2-Supermarket </v>
      </c>
      <c r="P4544" s="1">
        <f t="shared" si="141"/>
        <v>1.4996196803245245E-5</v>
      </c>
    </row>
    <row r="4545" spans="1:16" x14ac:dyDescent="0.3">
      <c r="A4545" t="s">
        <v>1452</v>
      </c>
      <c r="B4545">
        <v>14.65</v>
      </c>
      <c r="C4545" t="s">
        <v>15</v>
      </c>
      <c r="D4545">
        <v>0.1724</v>
      </c>
      <c r="E4545" t="s">
        <v>33</v>
      </c>
      <c r="F4545">
        <v>50.869</v>
      </c>
      <c r="G4545" t="s">
        <v>51</v>
      </c>
      <c r="H4545">
        <v>2007</v>
      </c>
      <c r="J4545" t="s">
        <v>49</v>
      </c>
      <c r="K4545" t="s">
        <v>20</v>
      </c>
      <c r="L4545">
        <v>788.30719999999997</v>
      </c>
      <c r="M4545" t="s">
        <v>21</v>
      </c>
      <c r="N4545" t="s">
        <v>57</v>
      </c>
      <c r="O4545" t="str">
        <f t="shared" si="140"/>
        <v xml:space="preserve">Tier 2-Supermarket </v>
      </c>
      <c r="P4545" s="1">
        <f t="shared" si="141"/>
        <v>1.6470776451801827E-5</v>
      </c>
    </row>
    <row r="4546" spans="1:16" x14ac:dyDescent="0.3">
      <c r="A4546" t="s">
        <v>216</v>
      </c>
      <c r="B4546">
        <v>14.65</v>
      </c>
      <c r="C4546" t="s">
        <v>15</v>
      </c>
      <c r="D4546">
        <v>8.3699999999999997E-2</v>
      </c>
      <c r="E4546" t="s">
        <v>38</v>
      </c>
      <c r="F4546">
        <v>163.45500000000001</v>
      </c>
      <c r="G4546" t="s">
        <v>26</v>
      </c>
      <c r="H4546">
        <v>2009</v>
      </c>
      <c r="I4546" t="s">
        <v>18</v>
      </c>
      <c r="J4546" t="s">
        <v>27</v>
      </c>
      <c r="K4546" t="s">
        <v>28</v>
      </c>
      <c r="L4546">
        <v>2599.2831999999999</v>
      </c>
      <c r="M4546" t="s">
        <v>38</v>
      </c>
      <c r="N4546" t="s">
        <v>22</v>
      </c>
      <c r="O4546" t="str">
        <f t="shared" ref="O4546:O4609" si="142">_xlfn.CONCAT(J4546,"-", LEFT(K4546,12))</f>
        <v xml:space="preserve">Tier 3-Supermarket </v>
      </c>
      <c r="P4546" s="1">
        <f t="shared" ref="P4546:P4609" si="143">L4546/SUM(L:L)</f>
        <v>5.430904667891413E-5</v>
      </c>
    </row>
    <row r="4547" spans="1:16" x14ac:dyDescent="0.3">
      <c r="A4547" t="s">
        <v>1452</v>
      </c>
      <c r="B4547">
        <v>14.65</v>
      </c>
      <c r="C4547" t="s">
        <v>15</v>
      </c>
      <c r="D4547">
        <v>0</v>
      </c>
      <c r="E4547" t="s">
        <v>33</v>
      </c>
      <c r="F4547">
        <v>49.768999999999998</v>
      </c>
      <c r="G4547" t="s">
        <v>48</v>
      </c>
      <c r="H4547">
        <v>2002</v>
      </c>
      <c r="J4547" t="s">
        <v>49</v>
      </c>
      <c r="K4547" t="s">
        <v>20</v>
      </c>
      <c r="L4547">
        <v>837.57640000000004</v>
      </c>
      <c r="M4547" t="s">
        <v>21</v>
      </c>
      <c r="N4547" t="s">
        <v>36</v>
      </c>
      <c r="O4547" t="str">
        <f t="shared" si="142"/>
        <v xml:space="preserve">Tier 2-Supermarket </v>
      </c>
      <c r="P4547" s="1">
        <f t="shared" si="143"/>
        <v>1.7500199980039444E-5</v>
      </c>
    </row>
    <row r="4548" spans="1:16" x14ac:dyDescent="0.3">
      <c r="A4548" t="s">
        <v>1009</v>
      </c>
      <c r="B4548">
        <v>14.65</v>
      </c>
      <c r="C4548" t="s">
        <v>24</v>
      </c>
      <c r="D4548">
        <v>9.9099999999999994E-2</v>
      </c>
      <c r="E4548" t="s">
        <v>44</v>
      </c>
      <c r="F4548">
        <v>52.866999999999997</v>
      </c>
      <c r="G4548" t="s">
        <v>65</v>
      </c>
      <c r="H4548">
        <v>2004</v>
      </c>
      <c r="I4548" t="s">
        <v>55</v>
      </c>
      <c r="J4548" t="s">
        <v>49</v>
      </c>
      <c r="K4548" t="s">
        <v>20</v>
      </c>
      <c r="L4548">
        <v>461.39940000000001</v>
      </c>
      <c r="M4548" t="s">
        <v>45</v>
      </c>
      <c r="N4548" t="s">
        <v>22</v>
      </c>
      <c r="O4548" t="str">
        <f t="shared" si="142"/>
        <v xml:space="preserve">Tier 2-Supermarket </v>
      </c>
      <c r="P4548" s="1">
        <f t="shared" si="143"/>
        <v>9.6404122306576573E-6</v>
      </c>
    </row>
    <row r="4549" spans="1:16" x14ac:dyDescent="0.3">
      <c r="A4549" t="s">
        <v>216</v>
      </c>
      <c r="B4549">
        <v>14.65</v>
      </c>
      <c r="C4549" t="s">
        <v>15</v>
      </c>
      <c r="D4549">
        <v>8.3500000000000005E-2</v>
      </c>
      <c r="E4549" t="s">
        <v>38</v>
      </c>
      <c r="F4549">
        <v>161.35499999999999</v>
      </c>
      <c r="G4549" t="s">
        <v>17</v>
      </c>
      <c r="H4549">
        <v>1999</v>
      </c>
      <c r="I4549" t="s">
        <v>18</v>
      </c>
      <c r="J4549" t="s">
        <v>19</v>
      </c>
      <c r="K4549" t="s">
        <v>20</v>
      </c>
      <c r="L4549">
        <v>7148.0288</v>
      </c>
      <c r="M4549" t="s">
        <v>38</v>
      </c>
      <c r="N4549" t="s">
        <v>22</v>
      </c>
      <c r="O4549" t="str">
        <f t="shared" si="142"/>
        <v xml:space="preserve">Tier 1-Supermarket </v>
      </c>
      <c r="P4549" s="1">
        <f t="shared" si="143"/>
        <v>1.4934987836701387E-4</v>
      </c>
    </row>
    <row r="4550" spans="1:16" x14ac:dyDescent="0.3">
      <c r="A4550" t="s">
        <v>1467</v>
      </c>
      <c r="B4550">
        <v>14.65</v>
      </c>
      <c r="C4550" t="s">
        <v>15</v>
      </c>
      <c r="D4550">
        <v>7.2099999999999997E-2</v>
      </c>
      <c r="E4550" t="s">
        <v>38</v>
      </c>
      <c r="F4550">
        <v>262.55900000000003</v>
      </c>
      <c r="G4550" t="s">
        <v>54</v>
      </c>
      <c r="H4550">
        <v>1997</v>
      </c>
      <c r="I4550" t="s">
        <v>55</v>
      </c>
      <c r="J4550" t="s">
        <v>19</v>
      </c>
      <c r="K4550" t="s">
        <v>20</v>
      </c>
      <c r="L4550">
        <v>3533.1682999999998</v>
      </c>
      <c r="M4550" t="s">
        <v>38</v>
      </c>
      <c r="N4550" t="s">
        <v>22</v>
      </c>
      <c r="O4550" t="str">
        <f t="shared" si="142"/>
        <v xml:space="preserve">Tier 1-Supermarket </v>
      </c>
      <c r="P4550" s="1">
        <f t="shared" si="143"/>
        <v>7.3821506686597176E-5</v>
      </c>
    </row>
    <row r="4551" spans="1:16" x14ac:dyDescent="0.3">
      <c r="A4551" t="s">
        <v>732</v>
      </c>
      <c r="B4551">
        <v>14.65</v>
      </c>
      <c r="C4551" t="s">
        <v>15</v>
      </c>
      <c r="D4551">
        <v>0.17100000000000001</v>
      </c>
      <c r="E4551" t="s">
        <v>73</v>
      </c>
      <c r="F4551">
        <v>57.161000000000001</v>
      </c>
      <c r="G4551" t="s">
        <v>26</v>
      </c>
      <c r="H4551">
        <v>2009</v>
      </c>
      <c r="I4551" t="s">
        <v>18</v>
      </c>
      <c r="J4551" t="s">
        <v>27</v>
      </c>
      <c r="K4551" t="s">
        <v>28</v>
      </c>
      <c r="L4551">
        <v>854.29129999999998</v>
      </c>
      <c r="M4551" t="s">
        <v>29</v>
      </c>
      <c r="N4551" t="s">
        <v>57</v>
      </c>
      <c r="O4551" t="str">
        <f t="shared" si="142"/>
        <v xml:space="preserve">Tier 3-Supermarket </v>
      </c>
      <c r="P4551" s="1">
        <f t="shared" si="143"/>
        <v>1.7849438679513736E-5</v>
      </c>
    </row>
    <row r="4552" spans="1:16" x14ac:dyDescent="0.3">
      <c r="A4552" t="s">
        <v>1009</v>
      </c>
      <c r="B4552">
        <v>14.65</v>
      </c>
      <c r="C4552" t="s">
        <v>24</v>
      </c>
      <c r="D4552">
        <v>9.9099999999999994E-2</v>
      </c>
      <c r="E4552" t="s">
        <v>44</v>
      </c>
      <c r="F4552">
        <v>51.667000000000002</v>
      </c>
      <c r="G4552" t="s">
        <v>54</v>
      </c>
      <c r="H4552">
        <v>1997</v>
      </c>
      <c r="I4552" t="s">
        <v>55</v>
      </c>
      <c r="J4552" t="s">
        <v>19</v>
      </c>
      <c r="K4552" t="s">
        <v>20</v>
      </c>
      <c r="L4552">
        <v>719.24059999999997</v>
      </c>
      <c r="M4552" t="s">
        <v>45</v>
      </c>
      <c r="N4552" t="s">
        <v>22</v>
      </c>
      <c r="O4552" t="str">
        <f t="shared" si="142"/>
        <v xml:space="preserve">Tier 1-Supermarket </v>
      </c>
      <c r="P4552" s="1">
        <f t="shared" si="143"/>
        <v>1.5027708915584962E-5</v>
      </c>
    </row>
    <row r="4553" spans="1:16" x14ac:dyDescent="0.3">
      <c r="A4553" t="s">
        <v>802</v>
      </c>
      <c r="B4553">
        <v>14.65</v>
      </c>
      <c r="C4553" t="s">
        <v>15</v>
      </c>
      <c r="D4553">
        <v>1.12E-2</v>
      </c>
      <c r="E4553" t="s">
        <v>161</v>
      </c>
      <c r="F4553">
        <v>57.061</v>
      </c>
      <c r="G4553" t="s">
        <v>26</v>
      </c>
      <c r="H4553">
        <v>2009</v>
      </c>
      <c r="I4553" t="s">
        <v>18</v>
      </c>
      <c r="J4553" t="s">
        <v>27</v>
      </c>
      <c r="K4553" t="s">
        <v>28</v>
      </c>
      <c r="L4553">
        <v>606.31299999999999</v>
      </c>
      <c r="M4553" t="s">
        <v>45</v>
      </c>
      <c r="N4553" t="s">
        <v>22</v>
      </c>
      <c r="O4553" t="str">
        <f t="shared" si="142"/>
        <v xml:space="preserve">Tier 3-Supermarket </v>
      </c>
      <c r="P4553" s="1">
        <f t="shared" si="143"/>
        <v>1.2668215998561628E-5</v>
      </c>
    </row>
    <row r="4554" spans="1:16" x14ac:dyDescent="0.3">
      <c r="A4554" t="s">
        <v>732</v>
      </c>
      <c r="B4554">
        <v>14.65</v>
      </c>
      <c r="C4554" t="s">
        <v>15</v>
      </c>
      <c r="D4554">
        <v>0.28510000000000002</v>
      </c>
      <c r="E4554" t="s">
        <v>73</v>
      </c>
      <c r="F4554">
        <v>54.161000000000001</v>
      </c>
      <c r="G4554" t="s">
        <v>34</v>
      </c>
      <c r="H4554">
        <v>1998</v>
      </c>
      <c r="J4554" t="s">
        <v>27</v>
      </c>
      <c r="K4554" t="s">
        <v>35</v>
      </c>
      <c r="L4554">
        <v>106.2418</v>
      </c>
      <c r="M4554" t="s">
        <v>29</v>
      </c>
      <c r="N4554" t="s">
        <v>57</v>
      </c>
      <c r="O4554" t="str">
        <f t="shared" si="142"/>
        <v>Tier 3-Grocery Stor</v>
      </c>
      <c r="P4554" s="1">
        <f t="shared" si="143"/>
        <v>2.2198007802504399E-6</v>
      </c>
    </row>
    <row r="4555" spans="1:16" x14ac:dyDescent="0.3">
      <c r="A4555" t="s">
        <v>1467</v>
      </c>
      <c r="B4555">
        <v>14.65</v>
      </c>
      <c r="C4555" t="s">
        <v>15</v>
      </c>
      <c r="D4555">
        <v>7.2499999999999995E-2</v>
      </c>
      <c r="E4555" t="s">
        <v>38</v>
      </c>
      <c r="F4555">
        <v>261.459</v>
      </c>
      <c r="G4555" t="s">
        <v>51</v>
      </c>
      <c r="H4555">
        <v>2007</v>
      </c>
      <c r="J4555" t="s">
        <v>49</v>
      </c>
      <c r="K4555" t="s">
        <v>20</v>
      </c>
      <c r="L4555">
        <v>3500.2968999999998</v>
      </c>
      <c r="M4555" t="s">
        <v>38</v>
      </c>
      <c r="N4555" t="s">
        <v>22</v>
      </c>
      <c r="O4555" t="str">
        <f t="shared" si="142"/>
        <v xml:space="preserve">Tier 2-Supermarket </v>
      </c>
      <c r="P4555" s="1">
        <f t="shared" si="143"/>
        <v>7.3134696416365258E-5</v>
      </c>
    </row>
    <row r="4556" spans="1:16" x14ac:dyDescent="0.3">
      <c r="A4556" t="s">
        <v>216</v>
      </c>
      <c r="B4556">
        <v>14.65</v>
      </c>
      <c r="C4556" t="s">
        <v>15</v>
      </c>
      <c r="D4556">
        <v>8.3299999999999999E-2</v>
      </c>
      <c r="E4556" t="s">
        <v>38</v>
      </c>
      <c r="F4556">
        <v>163.655</v>
      </c>
      <c r="G4556" t="s">
        <v>65</v>
      </c>
      <c r="H4556">
        <v>2004</v>
      </c>
      <c r="I4556" t="s">
        <v>55</v>
      </c>
      <c r="J4556" t="s">
        <v>49</v>
      </c>
      <c r="K4556" t="s">
        <v>20</v>
      </c>
      <c r="L4556">
        <v>2905.7276999999999</v>
      </c>
      <c r="M4556" t="s">
        <v>38</v>
      </c>
      <c r="N4556" t="s">
        <v>22</v>
      </c>
      <c r="O4556" t="str">
        <f t="shared" si="142"/>
        <v xml:space="preserve">Tier 2-Supermarket </v>
      </c>
      <c r="P4556" s="1">
        <f t="shared" si="143"/>
        <v>6.0711853673933567E-5</v>
      </c>
    </row>
    <row r="4557" spans="1:16" x14ac:dyDescent="0.3">
      <c r="A4557" t="s">
        <v>1467</v>
      </c>
      <c r="B4557">
        <v>14.65</v>
      </c>
      <c r="C4557" t="s">
        <v>15</v>
      </c>
      <c r="D4557">
        <v>7.2099999999999997E-2</v>
      </c>
      <c r="E4557" t="s">
        <v>38</v>
      </c>
      <c r="F4557">
        <v>262.35899999999998</v>
      </c>
      <c r="G4557" t="s">
        <v>65</v>
      </c>
      <c r="H4557">
        <v>2004</v>
      </c>
      <c r="I4557" t="s">
        <v>55</v>
      </c>
      <c r="J4557" t="s">
        <v>49</v>
      </c>
      <c r="K4557" t="s">
        <v>20</v>
      </c>
      <c r="L4557">
        <v>3964.3762000000002</v>
      </c>
      <c r="M4557" t="s">
        <v>38</v>
      </c>
      <c r="N4557" t="s">
        <v>22</v>
      </c>
      <c r="O4557" t="str">
        <f t="shared" si="142"/>
        <v xml:space="preserve">Tier 2-Supermarket </v>
      </c>
      <c r="P4557" s="1">
        <f t="shared" si="143"/>
        <v>8.2831102089443826E-5</v>
      </c>
    </row>
    <row r="4558" spans="1:16" x14ac:dyDescent="0.3">
      <c r="A4558" t="s">
        <v>732</v>
      </c>
      <c r="B4558">
        <v>14.65</v>
      </c>
      <c r="C4558" t="s">
        <v>15</v>
      </c>
      <c r="D4558">
        <v>0.17030000000000001</v>
      </c>
      <c r="E4558" t="s">
        <v>73</v>
      </c>
      <c r="F4558">
        <v>56.161000000000001</v>
      </c>
      <c r="G4558" t="s">
        <v>54</v>
      </c>
      <c r="H4558">
        <v>1997</v>
      </c>
      <c r="I4558" t="s">
        <v>55</v>
      </c>
      <c r="J4558" t="s">
        <v>19</v>
      </c>
      <c r="K4558" t="s">
        <v>20</v>
      </c>
      <c r="L4558">
        <v>1057.6456000000001</v>
      </c>
      <c r="M4558" t="s">
        <v>29</v>
      </c>
      <c r="N4558" t="s">
        <v>57</v>
      </c>
      <c r="O4558" t="str">
        <f t="shared" si="142"/>
        <v xml:space="preserve">Tier 1-Supermarket </v>
      </c>
      <c r="P4558" s="1">
        <f t="shared" si="143"/>
        <v>2.2098293968178671E-5</v>
      </c>
    </row>
    <row r="4559" spans="1:16" x14ac:dyDescent="0.3">
      <c r="A4559" t="s">
        <v>1009</v>
      </c>
      <c r="B4559">
        <v>14.65</v>
      </c>
      <c r="C4559" t="s">
        <v>24</v>
      </c>
      <c r="D4559">
        <v>9.9000000000000005E-2</v>
      </c>
      <c r="E4559" t="s">
        <v>44</v>
      </c>
      <c r="F4559">
        <v>49.767000000000003</v>
      </c>
      <c r="G4559" t="s">
        <v>39</v>
      </c>
      <c r="H4559">
        <v>1987</v>
      </c>
      <c r="I4559" t="s">
        <v>40</v>
      </c>
      <c r="J4559" t="s">
        <v>27</v>
      </c>
      <c r="K4559" t="s">
        <v>20</v>
      </c>
      <c r="L4559">
        <v>644.78819999999996</v>
      </c>
      <c r="M4559" t="s">
        <v>45</v>
      </c>
      <c r="N4559" t="s">
        <v>22</v>
      </c>
      <c r="O4559" t="str">
        <f t="shared" si="142"/>
        <v xml:space="preserve">Tier 3-Supermarket </v>
      </c>
      <c r="P4559" s="1">
        <f t="shared" si="143"/>
        <v>1.3472111254292345E-5</v>
      </c>
    </row>
    <row r="4560" spans="1:16" x14ac:dyDescent="0.3">
      <c r="A4560" t="s">
        <v>802</v>
      </c>
      <c r="B4560">
        <v>14.65</v>
      </c>
      <c r="C4560" t="s">
        <v>15</v>
      </c>
      <c r="D4560">
        <v>1.12E-2</v>
      </c>
      <c r="E4560" t="s">
        <v>161</v>
      </c>
      <c r="F4560">
        <v>54.460999999999999</v>
      </c>
      <c r="G4560" t="s">
        <v>17</v>
      </c>
      <c r="H4560">
        <v>1999</v>
      </c>
      <c r="I4560" t="s">
        <v>18</v>
      </c>
      <c r="J4560" t="s">
        <v>19</v>
      </c>
      <c r="K4560" t="s">
        <v>20</v>
      </c>
      <c r="L4560">
        <v>665.47310000000004</v>
      </c>
      <c r="M4560" t="s">
        <v>45</v>
      </c>
      <c r="N4560" t="s">
        <v>22</v>
      </c>
      <c r="O4560" t="str">
        <f t="shared" si="142"/>
        <v xml:space="preserve">Tier 1-Supermarket </v>
      </c>
      <c r="P4560" s="1">
        <f t="shared" si="143"/>
        <v>1.3904298558718686E-5</v>
      </c>
    </row>
    <row r="4561" spans="1:16" x14ac:dyDescent="0.3">
      <c r="A4561" t="s">
        <v>1467</v>
      </c>
      <c r="B4561">
        <v>14.65</v>
      </c>
      <c r="C4561" t="s">
        <v>15</v>
      </c>
      <c r="D4561">
        <v>7.1999999999999995E-2</v>
      </c>
      <c r="E4561" t="s">
        <v>38</v>
      </c>
      <c r="F4561">
        <v>259.85899999999998</v>
      </c>
      <c r="G4561" t="s">
        <v>39</v>
      </c>
      <c r="H4561">
        <v>1987</v>
      </c>
      <c r="I4561" t="s">
        <v>40</v>
      </c>
      <c r="J4561" t="s">
        <v>27</v>
      </c>
      <c r="K4561" t="s">
        <v>20</v>
      </c>
      <c r="L4561">
        <v>4433.9582</v>
      </c>
      <c r="M4561" t="s">
        <v>38</v>
      </c>
      <c r="N4561" t="s">
        <v>22</v>
      </c>
      <c r="O4561" t="str">
        <f t="shared" si="142"/>
        <v xml:space="preserve">Tier 3-Supermarket </v>
      </c>
      <c r="P4561" s="1">
        <f t="shared" si="143"/>
        <v>9.2642480379265363E-5</v>
      </c>
    </row>
    <row r="4562" spans="1:16" x14ac:dyDescent="0.3">
      <c r="A4562" t="s">
        <v>802</v>
      </c>
      <c r="B4562">
        <v>14.65</v>
      </c>
      <c r="C4562" t="s">
        <v>15</v>
      </c>
      <c r="D4562">
        <v>1.12E-2</v>
      </c>
      <c r="E4562" t="s">
        <v>161</v>
      </c>
      <c r="F4562">
        <v>56.561</v>
      </c>
      <c r="G4562" t="s">
        <v>54</v>
      </c>
      <c r="H4562">
        <v>1997</v>
      </c>
      <c r="I4562" t="s">
        <v>55</v>
      </c>
      <c r="J4562" t="s">
        <v>19</v>
      </c>
      <c r="K4562" t="s">
        <v>20</v>
      </c>
      <c r="L4562">
        <v>856.93769999999995</v>
      </c>
      <c r="M4562" t="s">
        <v>45</v>
      </c>
      <c r="N4562" t="s">
        <v>22</v>
      </c>
      <c r="O4562" t="str">
        <f t="shared" si="142"/>
        <v xml:space="preserve">Tier 1-Supermarket </v>
      </c>
      <c r="P4562" s="1">
        <f t="shared" si="143"/>
        <v>1.7904732177787058E-5</v>
      </c>
    </row>
    <row r="4563" spans="1:16" x14ac:dyDescent="0.3">
      <c r="A4563" t="s">
        <v>216</v>
      </c>
      <c r="B4563">
        <v>14.65</v>
      </c>
      <c r="C4563" t="s">
        <v>15</v>
      </c>
      <c r="D4563">
        <v>8.3299999999999999E-2</v>
      </c>
      <c r="E4563" t="s">
        <v>38</v>
      </c>
      <c r="F4563">
        <v>160.45500000000001</v>
      </c>
      <c r="G4563" t="s">
        <v>39</v>
      </c>
      <c r="H4563">
        <v>1987</v>
      </c>
      <c r="I4563" t="s">
        <v>40</v>
      </c>
      <c r="J4563" t="s">
        <v>27</v>
      </c>
      <c r="K4563" t="s">
        <v>20</v>
      </c>
      <c r="L4563">
        <v>2761.1712000000002</v>
      </c>
      <c r="M4563" t="s">
        <v>38</v>
      </c>
      <c r="N4563" t="s">
        <v>22</v>
      </c>
      <c r="O4563" t="str">
        <f t="shared" si="142"/>
        <v xml:space="preserve">Tier 3-Supermarket </v>
      </c>
      <c r="P4563" s="1">
        <f t="shared" si="143"/>
        <v>5.7691511101704261E-5</v>
      </c>
    </row>
    <row r="4564" spans="1:16" x14ac:dyDescent="0.3">
      <c r="A4564" t="s">
        <v>1452</v>
      </c>
      <c r="B4564">
        <v>14.65</v>
      </c>
      <c r="C4564" t="s">
        <v>15</v>
      </c>
      <c r="D4564">
        <v>0.1721</v>
      </c>
      <c r="E4564" t="s">
        <v>33</v>
      </c>
      <c r="F4564">
        <v>49.469000000000001</v>
      </c>
      <c r="G4564" t="s">
        <v>26</v>
      </c>
      <c r="H4564">
        <v>2009</v>
      </c>
      <c r="I4564" t="s">
        <v>18</v>
      </c>
      <c r="J4564" t="s">
        <v>27</v>
      </c>
      <c r="K4564" t="s">
        <v>28</v>
      </c>
      <c r="L4564">
        <v>553.98950000000002</v>
      </c>
      <c r="M4564" t="s">
        <v>21</v>
      </c>
      <c r="N4564" t="s">
        <v>57</v>
      </c>
      <c r="O4564" t="str">
        <f t="shared" si="142"/>
        <v xml:space="preserve">Tier 3-Supermarket </v>
      </c>
      <c r="P4564" s="1">
        <f t="shared" si="143"/>
        <v>1.1574976368534335E-5</v>
      </c>
    </row>
    <row r="4565" spans="1:16" x14ac:dyDescent="0.3">
      <c r="A4565" t="s">
        <v>1452</v>
      </c>
      <c r="B4565">
        <v>14.65</v>
      </c>
      <c r="C4565" t="s">
        <v>15</v>
      </c>
      <c r="D4565">
        <v>0.17169999999999999</v>
      </c>
      <c r="E4565" t="s">
        <v>33</v>
      </c>
      <c r="F4565">
        <v>48.469000000000001</v>
      </c>
      <c r="G4565" t="s">
        <v>17</v>
      </c>
      <c r="H4565">
        <v>1999</v>
      </c>
      <c r="I4565" t="s">
        <v>18</v>
      </c>
      <c r="J4565" t="s">
        <v>19</v>
      </c>
      <c r="K4565" t="s">
        <v>20</v>
      </c>
      <c r="L4565">
        <v>887.66909999999996</v>
      </c>
      <c r="M4565" t="s">
        <v>21</v>
      </c>
      <c r="N4565" t="s">
        <v>57</v>
      </c>
      <c r="O4565" t="str">
        <f t="shared" si="142"/>
        <v xml:space="preserve">Tier 1-Supermarket </v>
      </c>
      <c r="P4565" s="1">
        <f t="shared" si="143"/>
        <v>1.8546829597994438E-5</v>
      </c>
    </row>
    <row r="4566" spans="1:16" x14ac:dyDescent="0.3">
      <c r="A4566" t="s">
        <v>216</v>
      </c>
      <c r="B4566">
        <v>14.65</v>
      </c>
      <c r="C4566" t="s">
        <v>15</v>
      </c>
      <c r="D4566">
        <v>8.3799999999999999E-2</v>
      </c>
      <c r="E4566" t="s">
        <v>38</v>
      </c>
      <c r="F4566">
        <v>161.45500000000001</v>
      </c>
      <c r="G4566" t="s">
        <v>51</v>
      </c>
      <c r="H4566">
        <v>2007</v>
      </c>
      <c r="J4566" t="s">
        <v>49</v>
      </c>
      <c r="K4566" t="s">
        <v>20</v>
      </c>
      <c r="L4566">
        <v>2552.7195000000002</v>
      </c>
      <c r="M4566" t="s">
        <v>38</v>
      </c>
      <c r="N4566" t="s">
        <v>22</v>
      </c>
      <c r="O4566" t="str">
        <f t="shared" si="142"/>
        <v xml:space="preserve">Tier 2-Supermarket </v>
      </c>
      <c r="P4566" s="1">
        <f t="shared" si="143"/>
        <v>5.3336151475789308E-5</v>
      </c>
    </row>
    <row r="4567" spans="1:16" x14ac:dyDescent="0.3">
      <c r="A4567" t="s">
        <v>732</v>
      </c>
      <c r="B4567">
        <v>14.65</v>
      </c>
      <c r="C4567" t="s">
        <v>15</v>
      </c>
      <c r="D4567">
        <v>0.17030000000000001</v>
      </c>
      <c r="E4567" t="s">
        <v>73</v>
      </c>
      <c r="F4567">
        <v>55.661000000000001</v>
      </c>
      <c r="G4567" t="s">
        <v>65</v>
      </c>
      <c r="H4567">
        <v>2004</v>
      </c>
      <c r="I4567" t="s">
        <v>55</v>
      </c>
      <c r="J4567" t="s">
        <v>49</v>
      </c>
      <c r="K4567" t="s">
        <v>20</v>
      </c>
      <c r="L4567">
        <v>994.83349999999996</v>
      </c>
      <c r="M4567" t="s">
        <v>29</v>
      </c>
      <c r="N4567" t="s">
        <v>57</v>
      </c>
      <c r="O4567" t="str">
        <f t="shared" si="142"/>
        <v xml:space="preserve">Tier 2-Supermarket </v>
      </c>
      <c r="P4567" s="1">
        <f t="shared" si="143"/>
        <v>2.0785907049007788E-5</v>
      </c>
    </row>
    <row r="4568" spans="1:16" x14ac:dyDescent="0.3">
      <c r="A4568" t="s">
        <v>1467</v>
      </c>
      <c r="B4568">
        <v>14.65</v>
      </c>
      <c r="C4568" t="s">
        <v>15</v>
      </c>
      <c r="D4568">
        <v>7.2400000000000006E-2</v>
      </c>
      <c r="E4568" t="s">
        <v>38</v>
      </c>
      <c r="F4568">
        <v>260.459</v>
      </c>
      <c r="G4568" t="s">
        <v>26</v>
      </c>
      <c r="H4568">
        <v>2009</v>
      </c>
      <c r="I4568" t="s">
        <v>18</v>
      </c>
      <c r="J4568" t="s">
        <v>27</v>
      </c>
      <c r="K4568" t="s">
        <v>28</v>
      </c>
      <c r="L4568">
        <v>2830.5554999999999</v>
      </c>
      <c r="M4568" t="s">
        <v>38</v>
      </c>
      <c r="N4568" t="s">
        <v>22</v>
      </c>
      <c r="O4568" t="str">
        <f t="shared" si="142"/>
        <v xml:space="preserve">Tier 3-Supermarket </v>
      </c>
      <c r="P4568" s="1">
        <f t="shared" si="143"/>
        <v>5.9141216615702794E-5</v>
      </c>
    </row>
    <row r="4569" spans="1:16" x14ac:dyDescent="0.3">
      <c r="A4569" t="s">
        <v>67</v>
      </c>
      <c r="B4569">
        <v>14.6</v>
      </c>
      <c r="C4569" t="s">
        <v>15</v>
      </c>
      <c r="D4569">
        <v>2.5700000000000001E-2</v>
      </c>
      <c r="E4569" t="s">
        <v>38</v>
      </c>
      <c r="F4569">
        <v>196.50800000000001</v>
      </c>
      <c r="G4569" t="s">
        <v>65</v>
      </c>
      <c r="H4569">
        <v>2004</v>
      </c>
      <c r="I4569" t="s">
        <v>55</v>
      </c>
      <c r="J4569" t="s">
        <v>49</v>
      </c>
      <c r="K4569" t="s">
        <v>20</v>
      </c>
      <c r="L4569">
        <v>1587.2672</v>
      </c>
      <c r="M4569" t="s">
        <v>38</v>
      </c>
      <c r="N4569" t="s">
        <v>22</v>
      </c>
      <c r="O4569" t="str">
        <f t="shared" si="142"/>
        <v xml:space="preserve">Tier 2-Supermarket </v>
      </c>
      <c r="P4569" s="1">
        <f t="shared" si="143"/>
        <v>3.3164130963763139E-5</v>
      </c>
    </row>
    <row r="4570" spans="1:16" x14ac:dyDescent="0.3">
      <c r="A4570" t="s">
        <v>170</v>
      </c>
      <c r="B4570">
        <v>14.6</v>
      </c>
      <c r="C4570" t="s">
        <v>15</v>
      </c>
      <c r="D4570">
        <v>0.15140000000000001</v>
      </c>
      <c r="E4570" t="s">
        <v>25</v>
      </c>
      <c r="F4570">
        <v>50.369</v>
      </c>
      <c r="G4570" t="s">
        <v>51</v>
      </c>
      <c r="H4570">
        <v>2007</v>
      </c>
      <c r="J4570" t="s">
        <v>49</v>
      </c>
      <c r="K4570" t="s">
        <v>20</v>
      </c>
      <c r="L4570">
        <v>1034.6532</v>
      </c>
      <c r="M4570" t="s">
        <v>29</v>
      </c>
      <c r="N4570" t="s">
        <v>57</v>
      </c>
      <c r="O4570" t="str">
        <f t="shared" si="142"/>
        <v xml:space="preserve">Tier 2-Supermarket </v>
      </c>
      <c r="P4570" s="1">
        <f t="shared" si="143"/>
        <v>2.1617894092989898E-5</v>
      </c>
    </row>
    <row r="4571" spans="1:16" x14ac:dyDescent="0.3">
      <c r="A4571" t="s">
        <v>204</v>
      </c>
      <c r="B4571">
        <v>14.6</v>
      </c>
      <c r="C4571" t="s">
        <v>15</v>
      </c>
      <c r="D4571">
        <v>5.96E-2</v>
      </c>
      <c r="E4571" t="s">
        <v>161</v>
      </c>
      <c r="F4571">
        <v>238.85400000000001</v>
      </c>
      <c r="G4571" t="s">
        <v>17</v>
      </c>
      <c r="H4571">
        <v>1999</v>
      </c>
      <c r="I4571" t="s">
        <v>18</v>
      </c>
      <c r="J4571" t="s">
        <v>19</v>
      </c>
      <c r="K4571" t="s">
        <v>20</v>
      </c>
      <c r="L4571">
        <v>6008.8450000000003</v>
      </c>
      <c r="M4571" t="s">
        <v>45</v>
      </c>
      <c r="N4571" t="s">
        <v>22</v>
      </c>
      <c r="O4571" t="str">
        <f t="shared" si="142"/>
        <v xml:space="preserve">Tier 1-Supermarket </v>
      </c>
      <c r="P4571" s="1">
        <f t="shared" si="143"/>
        <v>1.2554793705870905E-4</v>
      </c>
    </row>
    <row r="4572" spans="1:16" x14ac:dyDescent="0.3">
      <c r="A4572" t="s">
        <v>544</v>
      </c>
      <c r="B4572">
        <v>14.6</v>
      </c>
      <c r="C4572" t="s">
        <v>15</v>
      </c>
      <c r="D4572">
        <v>5.9400000000000001E-2</v>
      </c>
      <c r="E4572" t="s">
        <v>38</v>
      </c>
      <c r="F4572">
        <v>181.798</v>
      </c>
      <c r="G4572" t="s">
        <v>65</v>
      </c>
      <c r="H4572">
        <v>2004</v>
      </c>
      <c r="I4572" t="s">
        <v>55</v>
      </c>
      <c r="J4572" t="s">
        <v>49</v>
      </c>
      <c r="K4572" t="s">
        <v>20</v>
      </c>
      <c r="L4572">
        <v>3259.7568000000001</v>
      </c>
      <c r="M4572" t="s">
        <v>38</v>
      </c>
      <c r="N4572" t="s">
        <v>22</v>
      </c>
      <c r="O4572" t="str">
        <f t="shared" si="142"/>
        <v xml:space="preserve">Tier 2-Supermarket </v>
      </c>
      <c r="P4572" s="1">
        <f t="shared" si="143"/>
        <v>6.8108886408802159E-5</v>
      </c>
    </row>
    <row r="4573" spans="1:16" x14ac:dyDescent="0.3">
      <c r="A4573" t="s">
        <v>1201</v>
      </c>
      <c r="B4573">
        <v>14.6</v>
      </c>
      <c r="C4573" t="s">
        <v>24</v>
      </c>
      <c r="D4573">
        <v>4.3200000000000002E-2</v>
      </c>
      <c r="E4573" t="s">
        <v>33</v>
      </c>
      <c r="F4573">
        <v>110.125</v>
      </c>
      <c r="G4573" t="s">
        <v>51</v>
      </c>
      <c r="H4573">
        <v>2007</v>
      </c>
      <c r="J4573" t="s">
        <v>49</v>
      </c>
      <c r="K4573" t="s">
        <v>20</v>
      </c>
      <c r="L4573">
        <v>1844.9318000000001</v>
      </c>
      <c r="M4573" t="s">
        <v>21</v>
      </c>
      <c r="N4573" t="s">
        <v>22</v>
      </c>
      <c r="O4573" t="str">
        <f t="shared" si="142"/>
        <v xml:space="preserve">Tier 2-Supermarket </v>
      </c>
      <c r="P4573" s="1">
        <f t="shared" si="143"/>
        <v>3.8547737793870664E-5</v>
      </c>
    </row>
    <row r="4574" spans="1:16" x14ac:dyDescent="0.3">
      <c r="A4574" t="s">
        <v>544</v>
      </c>
      <c r="B4574">
        <v>14.6</v>
      </c>
      <c r="C4574" t="s">
        <v>15</v>
      </c>
      <c r="D4574">
        <v>5.9400000000000001E-2</v>
      </c>
      <c r="E4574" t="s">
        <v>38</v>
      </c>
      <c r="F4574">
        <v>179.69800000000001</v>
      </c>
      <c r="G4574" t="s">
        <v>54</v>
      </c>
      <c r="H4574">
        <v>1997</v>
      </c>
      <c r="I4574" t="s">
        <v>55</v>
      </c>
      <c r="J4574" t="s">
        <v>19</v>
      </c>
      <c r="K4574" t="s">
        <v>20</v>
      </c>
      <c r="L4574">
        <v>3621.9520000000002</v>
      </c>
      <c r="M4574" t="s">
        <v>38</v>
      </c>
      <c r="N4574" t="s">
        <v>22</v>
      </c>
      <c r="O4574" t="str">
        <f t="shared" si="142"/>
        <v xml:space="preserve">Tier 1-Supermarket </v>
      </c>
      <c r="P4574" s="1">
        <f t="shared" si="143"/>
        <v>7.5676540454224626E-5</v>
      </c>
    </row>
    <row r="4575" spans="1:16" x14ac:dyDescent="0.3">
      <c r="A4575" t="s">
        <v>67</v>
      </c>
      <c r="B4575">
        <v>14.6</v>
      </c>
      <c r="C4575" t="s">
        <v>15</v>
      </c>
      <c r="D4575">
        <v>2.5700000000000001E-2</v>
      </c>
      <c r="E4575" t="s">
        <v>38</v>
      </c>
      <c r="F4575">
        <v>197.108</v>
      </c>
      <c r="G4575" t="s">
        <v>17</v>
      </c>
      <c r="H4575">
        <v>1999</v>
      </c>
      <c r="I4575" t="s">
        <v>18</v>
      </c>
      <c r="J4575" t="s">
        <v>19</v>
      </c>
      <c r="K4575" t="s">
        <v>20</v>
      </c>
      <c r="L4575">
        <v>4761.8015999999998</v>
      </c>
      <c r="M4575" t="s">
        <v>38</v>
      </c>
      <c r="N4575" t="s">
        <v>22</v>
      </c>
      <c r="O4575" t="str">
        <f t="shared" si="142"/>
        <v xml:space="preserve">Tier 1-Supermarket </v>
      </c>
      <c r="P4575" s="1">
        <f t="shared" si="143"/>
        <v>9.949239289128941E-5</v>
      </c>
    </row>
    <row r="4576" spans="1:16" x14ac:dyDescent="0.3">
      <c r="A4576" t="s">
        <v>170</v>
      </c>
      <c r="B4576">
        <v>14.6</v>
      </c>
      <c r="C4576" t="s">
        <v>15</v>
      </c>
      <c r="D4576">
        <v>0.15090000000000001</v>
      </c>
      <c r="E4576" t="s">
        <v>25</v>
      </c>
      <c r="F4576">
        <v>47.569000000000003</v>
      </c>
      <c r="G4576" t="s">
        <v>48</v>
      </c>
      <c r="H4576">
        <v>2002</v>
      </c>
      <c r="J4576" t="s">
        <v>49</v>
      </c>
      <c r="K4576" t="s">
        <v>20</v>
      </c>
      <c r="L4576">
        <v>1379.5376000000001</v>
      </c>
      <c r="M4576" t="s">
        <v>29</v>
      </c>
      <c r="N4576" t="s">
        <v>57</v>
      </c>
      <c r="O4576" t="str">
        <f t="shared" si="142"/>
        <v xml:space="preserve">Tier 2-Supermarket </v>
      </c>
      <c r="P4576" s="1">
        <f t="shared" si="143"/>
        <v>2.88238587906532E-5</v>
      </c>
    </row>
    <row r="4577" spans="1:16" x14ac:dyDescent="0.3">
      <c r="A4577" t="s">
        <v>170</v>
      </c>
      <c r="B4577">
        <v>14.6</v>
      </c>
      <c r="C4577" t="s">
        <v>15</v>
      </c>
      <c r="D4577">
        <v>0.15079999999999999</v>
      </c>
      <c r="E4577" t="s">
        <v>25</v>
      </c>
      <c r="F4577">
        <v>48.768999999999998</v>
      </c>
      <c r="G4577" t="s">
        <v>17</v>
      </c>
      <c r="H4577">
        <v>1999</v>
      </c>
      <c r="I4577" t="s">
        <v>18</v>
      </c>
      <c r="J4577" t="s">
        <v>19</v>
      </c>
      <c r="K4577" t="s">
        <v>20</v>
      </c>
      <c r="L4577">
        <v>1231.73</v>
      </c>
      <c r="M4577" t="s">
        <v>29</v>
      </c>
      <c r="N4577" t="s">
        <v>57</v>
      </c>
      <c r="O4577" t="str">
        <f t="shared" si="142"/>
        <v xml:space="preserve">Tier 1-Supermarket </v>
      </c>
      <c r="P4577" s="1">
        <f t="shared" si="143"/>
        <v>2.5735588205940356E-5</v>
      </c>
    </row>
    <row r="4578" spans="1:16" x14ac:dyDescent="0.3">
      <c r="A4578" t="s">
        <v>67</v>
      </c>
      <c r="B4578">
        <v>14.6</v>
      </c>
      <c r="C4578" t="s">
        <v>15</v>
      </c>
      <c r="D4578">
        <v>2.58E-2</v>
      </c>
      <c r="E4578" t="s">
        <v>38</v>
      </c>
      <c r="F4578">
        <v>199.608</v>
      </c>
      <c r="G4578" t="s">
        <v>48</v>
      </c>
      <c r="H4578">
        <v>2002</v>
      </c>
      <c r="J4578" t="s">
        <v>49</v>
      </c>
      <c r="K4578" t="s">
        <v>20</v>
      </c>
      <c r="L4578">
        <v>3769.7595999999999</v>
      </c>
      <c r="M4578" t="s">
        <v>38</v>
      </c>
      <c r="N4578" t="s">
        <v>22</v>
      </c>
      <c r="O4578" t="str">
        <f t="shared" si="142"/>
        <v xml:space="preserve">Tier 2-Supermarket </v>
      </c>
      <c r="P4578" s="1">
        <f t="shared" si="143"/>
        <v>7.8764811038937459E-5</v>
      </c>
    </row>
    <row r="4579" spans="1:16" x14ac:dyDescent="0.3">
      <c r="A4579" t="s">
        <v>204</v>
      </c>
      <c r="B4579">
        <v>14.6</v>
      </c>
      <c r="C4579" t="s">
        <v>15</v>
      </c>
      <c r="D4579">
        <v>5.9700000000000003E-2</v>
      </c>
      <c r="E4579" t="s">
        <v>161</v>
      </c>
      <c r="F4579">
        <v>241.25399999999999</v>
      </c>
      <c r="G4579" t="s">
        <v>26</v>
      </c>
      <c r="H4579">
        <v>2009</v>
      </c>
      <c r="I4579" t="s">
        <v>18</v>
      </c>
      <c r="J4579" t="s">
        <v>27</v>
      </c>
      <c r="K4579" t="s">
        <v>28</v>
      </c>
      <c r="L4579">
        <v>5287.7835999999998</v>
      </c>
      <c r="M4579" t="s">
        <v>45</v>
      </c>
      <c r="N4579" t="s">
        <v>22</v>
      </c>
      <c r="O4579" t="str">
        <f t="shared" si="142"/>
        <v xml:space="preserve">Tier 3-Supermarket </v>
      </c>
      <c r="P4579" s="1">
        <f t="shared" si="143"/>
        <v>1.1048218461166395E-4</v>
      </c>
    </row>
    <row r="4580" spans="1:16" x14ac:dyDescent="0.3">
      <c r="A4580" t="s">
        <v>1201</v>
      </c>
      <c r="B4580">
        <v>14.6</v>
      </c>
      <c r="C4580" t="s">
        <v>24</v>
      </c>
      <c r="D4580">
        <v>7.1900000000000006E-2</v>
      </c>
      <c r="E4580" t="s">
        <v>33</v>
      </c>
      <c r="F4580">
        <v>106.825</v>
      </c>
      <c r="G4580" t="s">
        <v>34</v>
      </c>
      <c r="H4580">
        <v>1998</v>
      </c>
      <c r="J4580" t="s">
        <v>27</v>
      </c>
      <c r="K4580" t="s">
        <v>35</v>
      </c>
      <c r="L4580">
        <v>108.5254</v>
      </c>
      <c r="M4580" t="s">
        <v>21</v>
      </c>
      <c r="N4580" t="s">
        <v>22</v>
      </c>
      <c r="O4580" t="str">
        <f t="shared" si="142"/>
        <v>Tier 3-Grocery Stor</v>
      </c>
      <c r="P4580" s="1">
        <f t="shared" si="143"/>
        <v>2.2675139878747448E-6</v>
      </c>
    </row>
    <row r="4581" spans="1:16" x14ac:dyDescent="0.3">
      <c r="A4581" t="s">
        <v>1201</v>
      </c>
      <c r="B4581">
        <v>14.6</v>
      </c>
      <c r="C4581" t="s">
        <v>24</v>
      </c>
      <c r="D4581">
        <v>4.2900000000000001E-2</v>
      </c>
      <c r="E4581" t="s">
        <v>33</v>
      </c>
      <c r="F4581">
        <v>109.825</v>
      </c>
      <c r="G4581" t="s">
        <v>39</v>
      </c>
      <c r="H4581">
        <v>1987</v>
      </c>
      <c r="I4581" t="s">
        <v>40</v>
      </c>
      <c r="J4581" t="s">
        <v>27</v>
      </c>
      <c r="K4581" t="s">
        <v>20</v>
      </c>
      <c r="L4581">
        <v>1627.8810000000001</v>
      </c>
      <c r="M4581" t="s">
        <v>21</v>
      </c>
      <c r="N4581" t="s">
        <v>22</v>
      </c>
      <c r="O4581" t="str">
        <f t="shared" si="142"/>
        <v xml:space="preserve">Tier 3-Supermarket </v>
      </c>
      <c r="P4581" s="1">
        <f t="shared" si="143"/>
        <v>3.4012709818121177E-5</v>
      </c>
    </row>
    <row r="4582" spans="1:16" x14ac:dyDescent="0.3">
      <c r="A4582" t="s">
        <v>1201</v>
      </c>
      <c r="B4582">
        <v>14.6</v>
      </c>
      <c r="C4582" t="s">
        <v>24</v>
      </c>
      <c r="D4582">
        <v>4.3099999999999999E-2</v>
      </c>
      <c r="E4582" t="s">
        <v>33</v>
      </c>
      <c r="F4582">
        <v>109.72499999999999</v>
      </c>
      <c r="G4582" t="s">
        <v>26</v>
      </c>
      <c r="H4582">
        <v>2009</v>
      </c>
      <c r="I4582" t="s">
        <v>18</v>
      </c>
      <c r="J4582" t="s">
        <v>27</v>
      </c>
      <c r="K4582" t="s">
        <v>28</v>
      </c>
      <c r="L4582">
        <v>651.15239999999994</v>
      </c>
      <c r="M4582" t="s">
        <v>21</v>
      </c>
      <c r="N4582" t="s">
        <v>22</v>
      </c>
      <c r="O4582" t="str">
        <f t="shared" si="142"/>
        <v xml:space="preserve">Tier 3-Supermarket </v>
      </c>
      <c r="P4582" s="1">
        <f t="shared" si="143"/>
        <v>1.3605083927248468E-5</v>
      </c>
    </row>
    <row r="4583" spans="1:16" x14ac:dyDescent="0.3">
      <c r="A4583" t="s">
        <v>67</v>
      </c>
      <c r="B4583">
        <v>14.6</v>
      </c>
      <c r="C4583" t="s">
        <v>15</v>
      </c>
      <c r="D4583">
        <v>2.5700000000000001E-2</v>
      </c>
      <c r="E4583" t="s">
        <v>38</v>
      </c>
      <c r="F4583">
        <v>199.90799999999999</v>
      </c>
      <c r="G4583" t="s">
        <v>54</v>
      </c>
      <c r="H4583">
        <v>1997</v>
      </c>
      <c r="I4583" t="s">
        <v>55</v>
      </c>
      <c r="J4583" t="s">
        <v>19</v>
      </c>
      <c r="K4583" t="s">
        <v>20</v>
      </c>
      <c r="L4583">
        <v>2380.9007999999999</v>
      </c>
      <c r="M4583" t="s">
        <v>38</v>
      </c>
      <c r="N4583" t="s">
        <v>22</v>
      </c>
      <c r="O4583" t="str">
        <f t="shared" si="142"/>
        <v xml:space="preserve">Tier 1-Supermarket </v>
      </c>
      <c r="P4583" s="1">
        <f t="shared" si="143"/>
        <v>4.9746196445644705E-5</v>
      </c>
    </row>
    <row r="4584" spans="1:16" x14ac:dyDescent="0.3">
      <c r="A4584" t="s">
        <v>544</v>
      </c>
      <c r="B4584">
        <v>14.6</v>
      </c>
      <c r="C4584" t="s">
        <v>15</v>
      </c>
      <c r="D4584">
        <v>5.9700000000000003E-2</v>
      </c>
      <c r="E4584" t="s">
        <v>38</v>
      </c>
      <c r="F4584">
        <v>179.69800000000001</v>
      </c>
      <c r="G4584" t="s">
        <v>51</v>
      </c>
      <c r="H4584">
        <v>2007</v>
      </c>
      <c r="J4584" t="s">
        <v>49</v>
      </c>
      <c r="K4584" t="s">
        <v>20</v>
      </c>
      <c r="L4584">
        <v>5070.7327999999998</v>
      </c>
      <c r="M4584" t="s">
        <v>38</v>
      </c>
      <c r="N4584" t="s">
        <v>22</v>
      </c>
      <c r="O4584" t="str">
        <f t="shared" si="142"/>
        <v xml:space="preserve">Tier 2-Supermarket </v>
      </c>
      <c r="P4584" s="1">
        <f t="shared" si="143"/>
        <v>1.0594715663591445E-4</v>
      </c>
    </row>
    <row r="4585" spans="1:16" x14ac:dyDescent="0.3">
      <c r="A4585" t="s">
        <v>204</v>
      </c>
      <c r="B4585">
        <v>14.6</v>
      </c>
      <c r="C4585" t="s">
        <v>15</v>
      </c>
      <c r="D4585">
        <v>0</v>
      </c>
      <c r="E4585" t="s">
        <v>161</v>
      </c>
      <c r="F4585">
        <v>242.35400000000001</v>
      </c>
      <c r="G4585" t="s">
        <v>65</v>
      </c>
      <c r="H4585">
        <v>2004</v>
      </c>
      <c r="I4585" t="s">
        <v>55</v>
      </c>
      <c r="J4585" t="s">
        <v>49</v>
      </c>
      <c r="K4585" t="s">
        <v>20</v>
      </c>
      <c r="L4585">
        <v>5287.7835999999998</v>
      </c>
      <c r="M4585" t="s">
        <v>45</v>
      </c>
      <c r="N4585" t="s">
        <v>36</v>
      </c>
      <c r="O4585" t="str">
        <f t="shared" si="142"/>
        <v xml:space="preserve">Tier 2-Supermarket </v>
      </c>
      <c r="P4585" s="1">
        <f t="shared" si="143"/>
        <v>1.1048218461166395E-4</v>
      </c>
    </row>
    <row r="4586" spans="1:16" x14ac:dyDescent="0.3">
      <c r="A4586" t="s">
        <v>204</v>
      </c>
      <c r="B4586">
        <v>14.6</v>
      </c>
      <c r="C4586" t="s">
        <v>15</v>
      </c>
      <c r="D4586">
        <v>5.96E-2</v>
      </c>
      <c r="E4586" t="s">
        <v>161</v>
      </c>
      <c r="F4586">
        <v>238.35400000000001</v>
      </c>
      <c r="G4586" t="s">
        <v>48</v>
      </c>
      <c r="H4586">
        <v>2002</v>
      </c>
      <c r="J4586" t="s">
        <v>49</v>
      </c>
      <c r="K4586" t="s">
        <v>20</v>
      </c>
      <c r="L4586">
        <v>2163.1842000000001</v>
      </c>
      <c r="M4586" t="s">
        <v>45</v>
      </c>
      <c r="N4586" t="s">
        <v>22</v>
      </c>
      <c r="O4586" t="str">
        <f t="shared" si="142"/>
        <v xml:space="preserve">Tier 2-Supermarket </v>
      </c>
      <c r="P4586" s="1">
        <f t="shared" si="143"/>
        <v>4.5197257341135253E-5</v>
      </c>
    </row>
    <row r="4587" spans="1:16" x14ac:dyDescent="0.3">
      <c r="A4587" t="s">
        <v>67</v>
      </c>
      <c r="B4587">
        <v>14.6</v>
      </c>
      <c r="C4587" t="s">
        <v>15</v>
      </c>
      <c r="D4587">
        <v>4.2999999999999997E-2</v>
      </c>
      <c r="E4587" t="s">
        <v>38</v>
      </c>
      <c r="F4587">
        <v>196.90799999999999</v>
      </c>
      <c r="G4587" t="s">
        <v>34</v>
      </c>
      <c r="H4587">
        <v>1998</v>
      </c>
      <c r="J4587" t="s">
        <v>27</v>
      </c>
      <c r="K4587" t="s">
        <v>35</v>
      </c>
      <c r="L4587">
        <v>595.22519999999997</v>
      </c>
      <c r="M4587" t="s">
        <v>38</v>
      </c>
      <c r="N4587" t="s">
        <v>22</v>
      </c>
      <c r="O4587" t="str">
        <f t="shared" si="142"/>
        <v>Tier 3-Grocery Stor</v>
      </c>
      <c r="P4587" s="1">
        <f t="shared" si="143"/>
        <v>1.2436549111411176E-5</v>
      </c>
    </row>
    <row r="4588" spans="1:16" x14ac:dyDescent="0.3">
      <c r="A4588" t="s">
        <v>204</v>
      </c>
      <c r="B4588">
        <v>14.6</v>
      </c>
      <c r="C4588" t="s">
        <v>15</v>
      </c>
      <c r="D4588">
        <v>5.9799999999999999E-2</v>
      </c>
      <c r="E4588" t="s">
        <v>161</v>
      </c>
      <c r="F4588">
        <v>239.25399999999999</v>
      </c>
      <c r="G4588" t="s">
        <v>51</v>
      </c>
      <c r="H4588">
        <v>2007</v>
      </c>
      <c r="J4588" t="s">
        <v>49</v>
      </c>
      <c r="K4588" t="s">
        <v>20</v>
      </c>
      <c r="L4588">
        <v>3605.3069999999998</v>
      </c>
      <c r="M4588" t="s">
        <v>45</v>
      </c>
      <c r="N4588" t="s">
        <v>22</v>
      </c>
      <c r="O4588" t="str">
        <f t="shared" si="142"/>
        <v xml:space="preserve">Tier 2-Supermarket </v>
      </c>
      <c r="P4588" s="1">
        <f t="shared" si="143"/>
        <v>7.5328762235225412E-5</v>
      </c>
    </row>
    <row r="4589" spans="1:16" x14ac:dyDescent="0.3">
      <c r="A4589" t="s">
        <v>170</v>
      </c>
      <c r="B4589">
        <v>14.6</v>
      </c>
      <c r="C4589" t="s">
        <v>15</v>
      </c>
      <c r="D4589">
        <v>0.1512</v>
      </c>
      <c r="E4589" t="s">
        <v>25</v>
      </c>
      <c r="F4589">
        <v>47.569000000000003</v>
      </c>
      <c r="G4589" t="s">
        <v>26</v>
      </c>
      <c r="H4589">
        <v>2009</v>
      </c>
      <c r="I4589" t="s">
        <v>18</v>
      </c>
      <c r="J4589" t="s">
        <v>27</v>
      </c>
      <c r="K4589" t="s">
        <v>28</v>
      </c>
      <c r="L4589">
        <v>443.4228</v>
      </c>
      <c r="M4589" t="s">
        <v>29</v>
      </c>
      <c r="N4589" t="s">
        <v>57</v>
      </c>
      <c r="O4589" t="str">
        <f t="shared" si="142"/>
        <v xml:space="preserve">Tier 3-Supermarket </v>
      </c>
      <c r="P4589" s="1">
        <f t="shared" si="143"/>
        <v>9.2648117541385287E-6</v>
      </c>
    </row>
    <row r="4590" spans="1:16" x14ac:dyDescent="0.3">
      <c r="A4590" t="s">
        <v>204</v>
      </c>
      <c r="B4590">
        <v>14.6</v>
      </c>
      <c r="C4590" t="s">
        <v>15</v>
      </c>
      <c r="D4590">
        <v>9.9599999999999994E-2</v>
      </c>
      <c r="E4590" t="s">
        <v>161</v>
      </c>
      <c r="F4590">
        <v>241.75399999999999</v>
      </c>
      <c r="G4590" t="s">
        <v>34</v>
      </c>
      <c r="H4590">
        <v>1998</v>
      </c>
      <c r="J4590" t="s">
        <v>27</v>
      </c>
      <c r="K4590" t="s">
        <v>35</v>
      </c>
      <c r="L4590">
        <v>507.40699999999998</v>
      </c>
      <c r="M4590" t="s">
        <v>45</v>
      </c>
      <c r="N4590" t="s">
        <v>22</v>
      </c>
      <c r="O4590" t="str">
        <f t="shared" si="142"/>
        <v>Tier 3-Grocery Stor</v>
      </c>
      <c r="P4590" s="1">
        <f t="shared" si="143"/>
        <v>1.0601688360932654E-5</v>
      </c>
    </row>
    <row r="4591" spans="1:16" x14ac:dyDescent="0.3">
      <c r="A4591" t="s">
        <v>544</v>
      </c>
      <c r="B4591">
        <v>14.6</v>
      </c>
      <c r="C4591" t="s">
        <v>15</v>
      </c>
      <c r="D4591">
        <v>5.9499999999999997E-2</v>
      </c>
      <c r="E4591" t="s">
        <v>38</v>
      </c>
      <c r="F4591">
        <v>182.49799999999999</v>
      </c>
      <c r="G4591" t="s">
        <v>17</v>
      </c>
      <c r="H4591">
        <v>1999</v>
      </c>
      <c r="I4591" t="s">
        <v>18</v>
      </c>
      <c r="J4591" t="s">
        <v>19</v>
      </c>
      <c r="K4591" t="s">
        <v>20</v>
      </c>
      <c r="L4591">
        <v>3397.4987000000001</v>
      </c>
      <c r="M4591" t="s">
        <v>38</v>
      </c>
      <c r="N4591" t="s">
        <v>22</v>
      </c>
      <c r="O4591" t="str">
        <f t="shared" si="142"/>
        <v xml:space="preserve">Tier 1-Supermarket </v>
      </c>
      <c r="P4591" s="1">
        <f t="shared" si="143"/>
        <v>7.0986845715715043E-5</v>
      </c>
    </row>
    <row r="4592" spans="1:16" x14ac:dyDescent="0.3">
      <c r="A4592" t="s">
        <v>1201</v>
      </c>
      <c r="B4592">
        <v>14.6</v>
      </c>
      <c r="C4592" t="s">
        <v>24</v>
      </c>
      <c r="D4592">
        <v>4.2999999999999997E-2</v>
      </c>
      <c r="E4592" t="s">
        <v>33</v>
      </c>
      <c r="F4592">
        <v>110.02500000000001</v>
      </c>
      <c r="G4592" t="s">
        <v>17</v>
      </c>
      <c r="H4592">
        <v>1999</v>
      </c>
      <c r="I4592" t="s">
        <v>18</v>
      </c>
      <c r="J4592" t="s">
        <v>19</v>
      </c>
      <c r="K4592" t="s">
        <v>20</v>
      </c>
      <c r="L4592">
        <v>1634.3371</v>
      </c>
      <c r="M4592" t="s">
        <v>21</v>
      </c>
      <c r="N4592" t="s">
        <v>22</v>
      </c>
      <c r="O4592" t="str">
        <f t="shared" si="142"/>
        <v xml:space="preserve">Tier 1-Supermarket </v>
      </c>
      <c r="P4592" s="1">
        <f t="shared" si="143"/>
        <v>3.4147602636365733E-5</v>
      </c>
    </row>
    <row r="4593" spans="1:16" x14ac:dyDescent="0.3">
      <c r="A4593" t="s">
        <v>1201</v>
      </c>
      <c r="B4593">
        <v>14.6</v>
      </c>
      <c r="C4593" t="s">
        <v>24</v>
      </c>
      <c r="D4593">
        <v>4.2999999999999997E-2</v>
      </c>
      <c r="E4593" t="s">
        <v>33</v>
      </c>
      <c r="F4593">
        <v>107.72499999999999</v>
      </c>
      <c r="G4593" t="s">
        <v>48</v>
      </c>
      <c r="H4593">
        <v>2002</v>
      </c>
      <c r="J4593" t="s">
        <v>49</v>
      </c>
      <c r="K4593" t="s">
        <v>20</v>
      </c>
      <c r="L4593">
        <v>1437.0817</v>
      </c>
      <c r="M4593" t="s">
        <v>21</v>
      </c>
      <c r="N4593" t="s">
        <v>22</v>
      </c>
      <c r="O4593" t="str">
        <f t="shared" si="142"/>
        <v xml:space="preserve">Tier 2-Supermarket </v>
      </c>
      <c r="P4593" s="1">
        <f t="shared" si="143"/>
        <v>3.002617688088519E-5</v>
      </c>
    </row>
    <row r="4594" spans="1:16" x14ac:dyDescent="0.3">
      <c r="A4594" t="s">
        <v>67</v>
      </c>
      <c r="B4594">
        <v>14.6</v>
      </c>
      <c r="C4594" t="s">
        <v>15</v>
      </c>
      <c r="D4594">
        <v>2.58E-2</v>
      </c>
      <c r="E4594" t="s">
        <v>38</v>
      </c>
      <c r="F4594">
        <v>197.50800000000001</v>
      </c>
      <c r="G4594" t="s">
        <v>51</v>
      </c>
      <c r="H4594">
        <v>2007</v>
      </c>
      <c r="J4594" t="s">
        <v>49</v>
      </c>
      <c r="K4594" t="s">
        <v>20</v>
      </c>
      <c r="L4594">
        <v>3085.1673999999998</v>
      </c>
      <c r="M4594" t="s">
        <v>38</v>
      </c>
      <c r="N4594" t="s">
        <v>22</v>
      </c>
      <c r="O4594" t="str">
        <f t="shared" si="142"/>
        <v xml:space="preserve">Tier 2-Supermarket </v>
      </c>
      <c r="P4594" s="1">
        <f t="shared" si="143"/>
        <v>6.4461040774188881E-5</v>
      </c>
    </row>
    <row r="4595" spans="1:16" x14ac:dyDescent="0.3">
      <c r="A4595" t="s">
        <v>170</v>
      </c>
      <c r="B4595">
        <v>14.6</v>
      </c>
      <c r="C4595" t="s">
        <v>15</v>
      </c>
      <c r="D4595">
        <v>0.15040000000000001</v>
      </c>
      <c r="E4595" t="s">
        <v>25</v>
      </c>
      <c r="F4595">
        <v>50.668999999999997</v>
      </c>
      <c r="G4595" t="s">
        <v>39</v>
      </c>
      <c r="H4595">
        <v>1987</v>
      </c>
      <c r="I4595" t="s">
        <v>40</v>
      </c>
      <c r="J4595" t="s">
        <v>27</v>
      </c>
      <c r="K4595" t="s">
        <v>20</v>
      </c>
      <c r="L4595">
        <v>727.72299999999996</v>
      </c>
      <c r="M4595" t="s">
        <v>29</v>
      </c>
      <c r="N4595" t="s">
        <v>57</v>
      </c>
      <c r="O4595" t="str">
        <f t="shared" si="142"/>
        <v xml:space="preserve">Tier 3-Supermarket </v>
      </c>
      <c r="P4595" s="1">
        <f t="shared" si="143"/>
        <v>1.5204938952523306E-5</v>
      </c>
    </row>
    <row r="4596" spans="1:16" x14ac:dyDescent="0.3">
      <c r="A4596" t="s">
        <v>67</v>
      </c>
      <c r="B4596">
        <v>14.6</v>
      </c>
      <c r="C4596" t="s">
        <v>15</v>
      </c>
      <c r="D4596">
        <v>2.5700000000000001E-2</v>
      </c>
      <c r="E4596" t="s">
        <v>38</v>
      </c>
      <c r="F4596">
        <v>197.708</v>
      </c>
      <c r="G4596" t="s">
        <v>39</v>
      </c>
      <c r="H4596">
        <v>1987</v>
      </c>
      <c r="I4596" t="s">
        <v>40</v>
      </c>
      <c r="J4596" t="s">
        <v>27</v>
      </c>
      <c r="K4596" t="s">
        <v>20</v>
      </c>
      <c r="L4596">
        <v>3146.2795999999998</v>
      </c>
      <c r="M4596" t="s">
        <v>38</v>
      </c>
      <c r="N4596" t="s">
        <v>22</v>
      </c>
      <c r="O4596" t="str">
        <f t="shared" si="142"/>
        <v xml:space="preserve">Tier 3-Supermarket </v>
      </c>
      <c r="P4596" s="1">
        <f t="shared" si="143"/>
        <v>6.5737910228987477E-5</v>
      </c>
    </row>
    <row r="4597" spans="1:16" x14ac:dyDescent="0.3">
      <c r="A4597" t="s">
        <v>204</v>
      </c>
      <c r="B4597">
        <v>14.6</v>
      </c>
      <c r="C4597" t="s">
        <v>15</v>
      </c>
      <c r="D4597">
        <v>5.9499999999999997E-2</v>
      </c>
      <c r="E4597" t="s">
        <v>161</v>
      </c>
      <c r="F4597">
        <v>241.45400000000001</v>
      </c>
      <c r="G4597" t="s">
        <v>54</v>
      </c>
      <c r="H4597">
        <v>1997</v>
      </c>
      <c r="I4597" t="s">
        <v>55</v>
      </c>
      <c r="J4597" t="s">
        <v>19</v>
      </c>
      <c r="K4597" t="s">
        <v>20</v>
      </c>
      <c r="L4597">
        <v>3757.2779</v>
      </c>
      <c r="M4597" t="s">
        <v>45</v>
      </c>
      <c r="N4597" t="s">
        <v>22</v>
      </c>
      <c r="O4597" t="str">
        <f t="shared" si="142"/>
        <v xml:space="preserve">Tier 1-Supermarket </v>
      </c>
      <c r="P4597" s="1">
        <f t="shared" si="143"/>
        <v>7.850402020709112E-5</v>
      </c>
    </row>
    <row r="4598" spans="1:16" x14ac:dyDescent="0.3">
      <c r="A4598" t="s">
        <v>544</v>
      </c>
      <c r="B4598">
        <v>14.6</v>
      </c>
      <c r="C4598" t="s">
        <v>15</v>
      </c>
      <c r="D4598">
        <v>5.9499999999999997E-2</v>
      </c>
      <c r="E4598" t="s">
        <v>38</v>
      </c>
      <c r="F4598">
        <v>182.19800000000001</v>
      </c>
      <c r="G4598" t="s">
        <v>48</v>
      </c>
      <c r="H4598">
        <v>2002</v>
      </c>
      <c r="J4598" t="s">
        <v>49</v>
      </c>
      <c r="K4598" t="s">
        <v>20</v>
      </c>
      <c r="L4598">
        <v>2748.1983</v>
      </c>
      <c r="M4598" t="s">
        <v>38</v>
      </c>
      <c r="N4598" t="s">
        <v>22</v>
      </c>
      <c r="O4598" t="str">
        <f t="shared" si="142"/>
        <v xml:space="preserve">Tier 2-Supermarket </v>
      </c>
      <c r="P4598" s="1">
        <f t="shared" si="143"/>
        <v>5.7420457208207427E-5</v>
      </c>
    </row>
    <row r="4599" spans="1:16" x14ac:dyDescent="0.3">
      <c r="A4599" t="s">
        <v>544</v>
      </c>
      <c r="B4599">
        <v>14.6</v>
      </c>
      <c r="C4599" t="s">
        <v>15</v>
      </c>
      <c r="D4599">
        <v>5.9400000000000001E-2</v>
      </c>
      <c r="E4599" t="s">
        <v>38</v>
      </c>
      <c r="F4599">
        <v>182.69800000000001</v>
      </c>
      <c r="G4599" t="s">
        <v>39</v>
      </c>
      <c r="H4599">
        <v>1987</v>
      </c>
      <c r="I4599" t="s">
        <v>40</v>
      </c>
      <c r="J4599" t="s">
        <v>27</v>
      </c>
      <c r="K4599" t="s">
        <v>20</v>
      </c>
      <c r="L4599">
        <v>2784.2772</v>
      </c>
      <c r="M4599" t="s">
        <v>38</v>
      </c>
      <c r="N4599" t="s">
        <v>22</v>
      </c>
      <c r="O4599" t="str">
        <f t="shared" si="142"/>
        <v xml:space="preserve">Tier 3-Supermarket </v>
      </c>
      <c r="P4599" s="1">
        <f t="shared" si="143"/>
        <v>5.8174284518838247E-5</v>
      </c>
    </row>
    <row r="4600" spans="1:16" x14ac:dyDescent="0.3">
      <c r="A4600" t="s">
        <v>1201</v>
      </c>
      <c r="B4600">
        <v>14.6</v>
      </c>
      <c r="C4600" t="s">
        <v>24</v>
      </c>
      <c r="D4600">
        <v>4.2999999999999997E-2</v>
      </c>
      <c r="E4600" t="s">
        <v>33</v>
      </c>
      <c r="F4600">
        <v>108.325</v>
      </c>
      <c r="G4600" t="s">
        <v>54</v>
      </c>
      <c r="H4600">
        <v>1997</v>
      </c>
      <c r="I4600" t="s">
        <v>55</v>
      </c>
      <c r="J4600" t="s">
        <v>19</v>
      </c>
      <c r="K4600" t="s">
        <v>20</v>
      </c>
      <c r="L4600">
        <v>1672.1135999999999</v>
      </c>
      <c r="M4600" t="s">
        <v>21</v>
      </c>
      <c r="N4600" t="s">
        <v>22</v>
      </c>
      <c r="O4600" t="str">
        <f t="shared" si="142"/>
        <v xml:space="preserve">Tier 1-Supermarket </v>
      </c>
      <c r="P4600" s="1">
        <f t="shared" si="143"/>
        <v>3.4936899355501989E-5</v>
      </c>
    </row>
    <row r="4601" spans="1:16" x14ac:dyDescent="0.3">
      <c r="A4601" t="s">
        <v>544</v>
      </c>
      <c r="B4601">
        <v>14.6</v>
      </c>
      <c r="C4601" t="s">
        <v>15</v>
      </c>
      <c r="D4601">
        <v>9.9400000000000002E-2</v>
      </c>
      <c r="E4601" t="s">
        <v>38</v>
      </c>
      <c r="F4601">
        <v>179.59800000000001</v>
      </c>
      <c r="G4601" t="s">
        <v>34</v>
      </c>
      <c r="H4601">
        <v>1998</v>
      </c>
      <c r="J4601" t="s">
        <v>27</v>
      </c>
      <c r="K4601" t="s">
        <v>35</v>
      </c>
      <c r="L4601">
        <v>434.01119999999997</v>
      </c>
      <c r="M4601" t="s">
        <v>38</v>
      </c>
      <c r="N4601" t="s">
        <v>22</v>
      </c>
      <c r="O4601" t="str">
        <f t="shared" si="142"/>
        <v>Tier 3-Grocery Stor</v>
      </c>
      <c r="P4601" s="1">
        <f t="shared" si="143"/>
        <v>9.0681671469932697E-6</v>
      </c>
    </row>
    <row r="4602" spans="1:16" x14ac:dyDescent="0.3">
      <c r="A4602" t="s">
        <v>1201</v>
      </c>
      <c r="B4602">
        <v>14.6</v>
      </c>
      <c r="C4602" t="s">
        <v>24</v>
      </c>
      <c r="D4602">
        <v>4.2999999999999997E-2</v>
      </c>
      <c r="E4602" t="s">
        <v>33</v>
      </c>
      <c r="F4602">
        <v>108.425</v>
      </c>
      <c r="G4602" t="s">
        <v>65</v>
      </c>
      <c r="H4602">
        <v>2004</v>
      </c>
      <c r="I4602" t="s">
        <v>55</v>
      </c>
      <c r="J4602" t="s">
        <v>49</v>
      </c>
      <c r="K4602" t="s">
        <v>20</v>
      </c>
      <c r="L4602">
        <v>1738.4919</v>
      </c>
      <c r="M4602" t="s">
        <v>21</v>
      </c>
      <c r="N4602" t="s">
        <v>22</v>
      </c>
      <c r="O4602" t="str">
        <f t="shared" si="142"/>
        <v xml:space="preserve">Tier 2-Supermarket </v>
      </c>
      <c r="P4602" s="1">
        <f t="shared" si="143"/>
        <v>3.6323797940914682E-5</v>
      </c>
    </row>
    <row r="4603" spans="1:16" x14ac:dyDescent="0.3">
      <c r="A4603" t="s">
        <v>170</v>
      </c>
      <c r="B4603">
        <v>14.6</v>
      </c>
      <c r="C4603" t="s">
        <v>15</v>
      </c>
      <c r="D4603">
        <v>0.15049999999999999</v>
      </c>
      <c r="E4603" t="s">
        <v>25</v>
      </c>
      <c r="F4603">
        <v>49.268999999999998</v>
      </c>
      <c r="G4603" t="s">
        <v>65</v>
      </c>
      <c r="H4603">
        <v>2004</v>
      </c>
      <c r="I4603" t="s">
        <v>55</v>
      </c>
      <c r="J4603" t="s">
        <v>49</v>
      </c>
      <c r="K4603" t="s">
        <v>20</v>
      </c>
      <c r="L4603">
        <v>779.52850000000001</v>
      </c>
      <c r="M4603" t="s">
        <v>29</v>
      </c>
      <c r="N4603" t="s">
        <v>57</v>
      </c>
      <c r="O4603" t="str">
        <f t="shared" si="142"/>
        <v xml:space="preserve">Tier 2-Supermarket </v>
      </c>
      <c r="P4603" s="1">
        <f t="shared" si="143"/>
        <v>1.6287355565582049E-5</v>
      </c>
    </row>
    <row r="4604" spans="1:16" x14ac:dyDescent="0.3">
      <c r="A4604" t="s">
        <v>204</v>
      </c>
      <c r="B4604">
        <v>14.6</v>
      </c>
      <c r="C4604" t="s">
        <v>15</v>
      </c>
      <c r="D4604">
        <v>5.9400000000000001E-2</v>
      </c>
      <c r="E4604" t="s">
        <v>161</v>
      </c>
      <c r="F4604">
        <v>239.45400000000001</v>
      </c>
      <c r="G4604" t="s">
        <v>39</v>
      </c>
      <c r="H4604">
        <v>1987</v>
      </c>
      <c r="I4604" t="s">
        <v>40</v>
      </c>
      <c r="J4604" t="s">
        <v>27</v>
      </c>
      <c r="K4604" t="s">
        <v>20</v>
      </c>
      <c r="L4604">
        <v>3294.2080000000001</v>
      </c>
      <c r="M4604" t="s">
        <v>45</v>
      </c>
      <c r="N4604" t="s">
        <v>22</v>
      </c>
      <c r="O4604" t="str">
        <f t="shared" si="142"/>
        <v xml:space="preserve">Tier 3-Supermarket </v>
      </c>
      <c r="P4604" s="1">
        <f t="shared" si="143"/>
        <v>6.8828704791402634E-5</v>
      </c>
    </row>
    <row r="4605" spans="1:16" x14ac:dyDescent="0.3">
      <c r="A4605" t="s">
        <v>170</v>
      </c>
      <c r="B4605">
        <v>14.6</v>
      </c>
      <c r="C4605" t="s">
        <v>15</v>
      </c>
      <c r="D4605">
        <v>0.15060000000000001</v>
      </c>
      <c r="E4605" t="s">
        <v>25</v>
      </c>
      <c r="F4605">
        <v>49.569000000000003</v>
      </c>
      <c r="G4605" t="s">
        <v>54</v>
      </c>
      <c r="H4605">
        <v>1997</v>
      </c>
      <c r="I4605" t="s">
        <v>55</v>
      </c>
      <c r="J4605" t="s">
        <v>19</v>
      </c>
      <c r="K4605" t="s">
        <v>20</v>
      </c>
      <c r="L4605">
        <v>822.44759999999997</v>
      </c>
      <c r="M4605" t="s">
        <v>29</v>
      </c>
      <c r="N4605" t="s">
        <v>57</v>
      </c>
      <c r="O4605" t="str">
        <f t="shared" si="142"/>
        <v xml:space="preserve">Tier 1-Supermarket </v>
      </c>
      <c r="P4605" s="1">
        <f t="shared" si="143"/>
        <v>1.7184101024221178E-5</v>
      </c>
    </row>
    <row r="4606" spans="1:16" x14ac:dyDescent="0.3">
      <c r="A4606" t="s">
        <v>170</v>
      </c>
      <c r="B4606">
        <v>14.6</v>
      </c>
      <c r="C4606" t="s">
        <v>15</v>
      </c>
      <c r="D4606">
        <v>0.252</v>
      </c>
      <c r="E4606" t="s">
        <v>25</v>
      </c>
      <c r="F4606">
        <v>50.369</v>
      </c>
      <c r="G4606" t="s">
        <v>34</v>
      </c>
      <c r="H4606">
        <v>1998</v>
      </c>
      <c r="J4606" t="s">
        <v>27</v>
      </c>
      <c r="K4606" t="s">
        <v>35</v>
      </c>
      <c r="L4606">
        <v>94.100399999999993</v>
      </c>
      <c r="M4606" t="s">
        <v>29</v>
      </c>
      <c r="N4606" t="s">
        <v>57</v>
      </c>
      <c r="O4606" t="str">
        <f t="shared" si="142"/>
        <v>Tier 3-Grocery Stor</v>
      </c>
      <c r="P4606" s="1">
        <f t="shared" si="143"/>
        <v>1.9661201273122112E-6</v>
      </c>
    </row>
    <row r="4607" spans="1:16" x14ac:dyDescent="0.3">
      <c r="A4607" t="s">
        <v>544</v>
      </c>
      <c r="B4607">
        <v>14.6</v>
      </c>
      <c r="C4607" t="s">
        <v>15</v>
      </c>
      <c r="D4607">
        <v>5.96E-2</v>
      </c>
      <c r="E4607" t="s">
        <v>38</v>
      </c>
      <c r="F4607">
        <v>183.09800000000001</v>
      </c>
      <c r="G4607" t="s">
        <v>26</v>
      </c>
      <c r="H4607">
        <v>2009</v>
      </c>
      <c r="I4607" t="s">
        <v>18</v>
      </c>
      <c r="J4607" t="s">
        <v>27</v>
      </c>
      <c r="K4607" t="s">
        <v>28</v>
      </c>
      <c r="L4607">
        <v>2464.2725999999998</v>
      </c>
      <c r="M4607" t="s">
        <v>38</v>
      </c>
      <c r="N4607" t="s">
        <v>22</v>
      </c>
      <c r="O4607" t="str">
        <f t="shared" si="142"/>
        <v xml:space="preserve">Tier 3-Supermarket </v>
      </c>
      <c r="P4607" s="1">
        <f t="shared" si="143"/>
        <v>5.1488154758576938E-5</v>
      </c>
    </row>
    <row r="4608" spans="1:16" x14ac:dyDescent="0.3">
      <c r="A4608" t="s">
        <v>183</v>
      </c>
      <c r="B4608">
        <v>14.5</v>
      </c>
      <c r="C4608" t="s">
        <v>15</v>
      </c>
      <c r="D4608">
        <v>1.95E-2</v>
      </c>
      <c r="E4608" t="s">
        <v>161</v>
      </c>
      <c r="F4608">
        <v>164.821</v>
      </c>
      <c r="G4608" t="s">
        <v>65</v>
      </c>
      <c r="H4608">
        <v>2004</v>
      </c>
      <c r="I4608" t="s">
        <v>55</v>
      </c>
      <c r="J4608" t="s">
        <v>49</v>
      </c>
      <c r="K4608" t="s">
        <v>20</v>
      </c>
      <c r="L4608">
        <v>2120.5729999999999</v>
      </c>
      <c r="M4608" t="s">
        <v>45</v>
      </c>
      <c r="N4608" t="s">
        <v>22</v>
      </c>
      <c r="O4608" t="str">
        <f t="shared" si="142"/>
        <v xml:space="preserve">Tier 2-Supermarket </v>
      </c>
      <c r="P4608" s="1">
        <f t="shared" si="143"/>
        <v>4.4306945100497312E-5</v>
      </c>
    </row>
    <row r="4609" spans="1:16" x14ac:dyDescent="0.3">
      <c r="A4609" t="s">
        <v>312</v>
      </c>
      <c r="B4609">
        <v>14.5</v>
      </c>
      <c r="C4609" t="s">
        <v>24</v>
      </c>
      <c r="D4609">
        <v>6.4000000000000001E-2</v>
      </c>
      <c r="E4609" t="s">
        <v>79</v>
      </c>
      <c r="F4609">
        <v>260.459</v>
      </c>
      <c r="G4609" t="s">
        <v>48</v>
      </c>
      <c r="H4609">
        <v>2002</v>
      </c>
      <c r="J4609" t="s">
        <v>49</v>
      </c>
      <c r="K4609" t="s">
        <v>20</v>
      </c>
      <c r="L4609">
        <v>5494.8473999999997</v>
      </c>
      <c r="M4609" t="s">
        <v>21</v>
      </c>
      <c r="N4609" t="s">
        <v>22</v>
      </c>
      <c r="O4609" t="str">
        <f t="shared" si="142"/>
        <v xml:space="preserve">Tier 2-Supermarket </v>
      </c>
      <c r="P4609" s="1">
        <f t="shared" si="143"/>
        <v>1.1480854565601392E-4</v>
      </c>
    </row>
    <row r="4610" spans="1:16" x14ac:dyDescent="0.3">
      <c r="A4610" t="s">
        <v>704</v>
      </c>
      <c r="B4610">
        <v>14.5</v>
      </c>
      <c r="C4610" t="s">
        <v>15</v>
      </c>
      <c r="D4610">
        <v>6.1899999999999997E-2</v>
      </c>
      <c r="E4610" t="s">
        <v>16</v>
      </c>
      <c r="F4610">
        <v>154.5</v>
      </c>
      <c r="G4610" t="s">
        <v>39</v>
      </c>
      <c r="H4610">
        <v>1987</v>
      </c>
      <c r="I4610" t="s">
        <v>40</v>
      </c>
      <c r="J4610" t="s">
        <v>27</v>
      </c>
      <c r="K4610" t="s">
        <v>20</v>
      </c>
      <c r="L4610">
        <v>1691.7978000000001</v>
      </c>
      <c r="M4610" t="s">
        <v>21</v>
      </c>
      <c r="N4610" t="s">
        <v>22</v>
      </c>
      <c r="O4610" t="str">
        <f t="shared" ref="O4610:O4673" si="144">_xlfn.CONCAT(J4610,"-", LEFT(K4610,12))</f>
        <v xml:space="preserve">Tier 3-Supermarket </v>
      </c>
      <c r="P4610" s="1">
        <f t="shared" ref="P4610:P4673" si="145">L4610/SUM(L:L)</f>
        <v>3.5348178179078081E-5</v>
      </c>
    </row>
    <row r="4611" spans="1:16" x14ac:dyDescent="0.3">
      <c r="A4611" t="s">
        <v>312</v>
      </c>
      <c r="B4611">
        <v>14.5</v>
      </c>
      <c r="C4611" t="s">
        <v>24</v>
      </c>
      <c r="D4611">
        <v>6.3899999999999998E-2</v>
      </c>
      <c r="E4611" t="s">
        <v>79</v>
      </c>
      <c r="F4611">
        <v>260.459</v>
      </c>
      <c r="G4611" t="s">
        <v>65</v>
      </c>
      <c r="H4611">
        <v>2004</v>
      </c>
      <c r="I4611" t="s">
        <v>55</v>
      </c>
      <c r="J4611" t="s">
        <v>49</v>
      </c>
      <c r="K4611" t="s">
        <v>20</v>
      </c>
      <c r="L4611">
        <v>3139.9128000000001</v>
      </c>
      <c r="M4611" t="s">
        <v>21</v>
      </c>
      <c r="N4611" t="s">
        <v>22</v>
      </c>
      <c r="O4611" t="str">
        <f t="shared" si="144"/>
        <v xml:space="preserve">Tier 2-Supermarket </v>
      </c>
      <c r="P4611" s="1">
        <f t="shared" si="145"/>
        <v>6.5604883232007962E-5</v>
      </c>
    </row>
    <row r="4612" spans="1:16" x14ac:dyDescent="0.3">
      <c r="A4612" t="s">
        <v>799</v>
      </c>
      <c r="B4612">
        <v>14.5</v>
      </c>
      <c r="C4612" t="s">
        <v>24</v>
      </c>
      <c r="D4612">
        <v>5.8799999999999998E-2</v>
      </c>
      <c r="E4612" t="s">
        <v>33</v>
      </c>
      <c r="F4612">
        <v>172.245</v>
      </c>
      <c r="G4612" t="s">
        <v>54</v>
      </c>
      <c r="H4612">
        <v>1997</v>
      </c>
      <c r="I4612" t="s">
        <v>55</v>
      </c>
      <c r="J4612" t="s">
        <v>19</v>
      </c>
      <c r="K4612" t="s">
        <v>20</v>
      </c>
      <c r="L4612">
        <v>2897.5616</v>
      </c>
      <c r="M4612" t="s">
        <v>21</v>
      </c>
      <c r="N4612" t="s">
        <v>22</v>
      </c>
      <c r="O4612" t="str">
        <f t="shared" si="144"/>
        <v xml:space="preserve">Tier 1-Supermarket </v>
      </c>
      <c r="P4612" s="1">
        <f t="shared" si="145"/>
        <v>6.0541232363379692E-5</v>
      </c>
    </row>
    <row r="4613" spans="1:16" x14ac:dyDescent="0.3">
      <c r="A4613" t="s">
        <v>183</v>
      </c>
      <c r="B4613">
        <v>14.5</v>
      </c>
      <c r="C4613" t="s">
        <v>15</v>
      </c>
      <c r="D4613">
        <v>1.9599999999999999E-2</v>
      </c>
      <c r="E4613" t="s">
        <v>161</v>
      </c>
      <c r="F4613">
        <v>162.42099999999999</v>
      </c>
      <c r="G4613" t="s">
        <v>26</v>
      </c>
      <c r="H4613">
        <v>2009</v>
      </c>
      <c r="I4613" t="s">
        <v>18</v>
      </c>
      <c r="J4613" t="s">
        <v>27</v>
      </c>
      <c r="K4613" t="s">
        <v>28</v>
      </c>
      <c r="L4613">
        <v>1957.452</v>
      </c>
      <c r="M4613" t="s">
        <v>45</v>
      </c>
      <c r="N4613" t="s">
        <v>22</v>
      </c>
      <c r="O4613" t="str">
        <f t="shared" si="144"/>
        <v xml:space="preserve">Tier 3-Supermarket </v>
      </c>
      <c r="P4613" s="1">
        <f t="shared" si="145"/>
        <v>4.0898718554305216E-5</v>
      </c>
    </row>
    <row r="4614" spans="1:16" x14ac:dyDescent="0.3">
      <c r="A4614" t="s">
        <v>946</v>
      </c>
      <c r="B4614">
        <v>14.5</v>
      </c>
      <c r="C4614" t="s">
        <v>24</v>
      </c>
      <c r="D4614">
        <v>0.1285</v>
      </c>
      <c r="E4614" t="s">
        <v>42</v>
      </c>
      <c r="F4614">
        <v>102.033</v>
      </c>
      <c r="G4614" t="s">
        <v>17</v>
      </c>
      <c r="H4614">
        <v>1999</v>
      </c>
      <c r="I4614" t="s">
        <v>18</v>
      </c>
      <c r="J4614" t="s">
        <v>19</v>
      </c>
      <c r="K4614" t="s">
        <v>20</v>
      </c>
      <c r="L4614">
        <v>2050.6640000000002</v>
      </c>
      <c r="M4614" t="s">
        <v>21</v>
      </c>
      <c r="N4614" t="s">
        <v>57</v>
      </c>
      <c r="O4614" t="str">
        <f t="shared" si="144"/>
        <v xml:space="preserve">Tier 1-Supermarket </v>
      </c>
      <c r="P4614" s="1">
        <f t="shared" si="145"/>
        <v>4.2846276580700707E-5</v>
      </c>
    </row>
    <row r="4615" spans="1:16" x14ac:dyDescent="0.3">
      <c r="A4615" t="s">
        <v>312</v>
      </c>
      <c r="B4615">
        <v>14.5</v>
      </c>
      <c r="C4615" t="s">
        <v>24</v>
      </c>
      <c r="D4615">
        <v>6.3899999999999998E-2</v>
      </c>
      <c r="E4615" t="s">
        <v>79</v>
      </c>
      <c r="F4615">
        <v>262.35899999999998</v>
      </c>
      <c r="G4615" t="s">
        <v>54</v>
      </c>
      <c r="H4615">
        <v>1997</v>
      </c>
      <c r="I4615" t="s">
        <v>55</v>
      </c>
      <c r="J4615" t="s">
        <v>19</v>
      </c>
      <c r="K4615" t="s">
        <v>20</v>
      </c>
      <c r="L4615">
        <v>4448.2097999999996</v>
      </c>
      <c r="M4615" t="s">
        <v>21</v>
      </c>
      <c r="N4615" t="s">
        <v>22</v>
      </c>
      <c r="O4615" t="str">
        <f t="shared" si="144"/>
        <v xml:space="preserve">Tier 1-Supermarket </v>
      </c>
      <c r="P4615" s="1">
        <f t="shared" si="145"/>
        <v>9.2940251245344599E-5</v>
      </c>
    </row>
    <row r="4616" spans="1:16" x14ac:dyDescent="0.3">
      <c r="A4616" t="s">
        <v>312</v>
      </c>
      <c r="B4616">
        <v>14.5</v>
      </c>
      <c r="C4616" t="s">
        <v>24</v>
      </c>
      <c r="D4616">
        <v>0.1069</v>
      </c>
      <c r="E4616" t="s">
        <v>79</v>
      </c>
      <c r="F4616">
        <v>260.459</v>
      </c>
      <c r="G4616" t="s">
        <v>34</v>
      </c>
      <c r="H4616">
        <v>1998</v>
      </c>
      <c r="J4616" t="s">
        <v>27</v>
      </c>
      <c r="K4616" t="s">
        <v>35</v>
      </c>
      <c r="L4616">
        <v>1046.6376</v>
      </c>
      <c r="M4616" t="s">
        <v>21</v>
      </c>
      <c r="N4616" t="s">
        <v>57</v>
      </c>
      <c r="O4616" t="str">
        <f t="shared" si="144"/>
        <v>Tier 3-Grocery Stor</v>
      </c>
      <c r="P4616" s="1">
        <f t="shared" si="145"/>
        <v>2.1868294410669321E-5</v>
      </c>
    </row>
    <row r="4617" spans="1:16" x14ac:dyDescent="0.3">
      <c r="A4617" t="s">
        <v>1156</v>
      </c>
      <c r="B4617">
        <v>14.5</v>
      </c>
      <c r="C4617" t="s">
        <v>15</v>
      </c>
      <c r="D4617">
        <v>6.4000000000000001E-2</v>
      </c>
      <c r="E4617" t="s">
        <v>86</v>
      </c>
      <c r="F4617">
        <v>153.46799999999999</v>
      </c>
      <c r="G4617" t="s">
        <v>65</v>
      </c>
      <c r="H4617">
        <v>2004</v>
      </c>
      <c r="I4617" t="s">
        <v>55</v>
      </c>
      <c r="J4617" t="s">
        <v>49</v>
      </c>
      <c r="K4617" t="s">
        <v>20</v>
      </c>
      <c r="L4617">
        <v>1677.1502</v>
      </c>
      <c r="M4617" t="s">
        <v>45</v>
      </c>
      <c r="N4617" t="s">
        <v>22</v>
      </c>
      <c r="O4617" t="str">
        <f t="shared" si="144"/>
        <v xml:space="preserve">Tier 2-Supermarket </v>
      </c>
      <c r="P4617" s="1">
        <f t="shared" si="145"/>
        <v>3.504213334635879E-5</v>
      </c>
    </row>
    <row r="4618" spans="1:16" x14ac:dyDescent="0.3">
      <c r="A4618" t="s">
        <v>1219</v>
      </c>
      <c r="B4618">
        <v>14.5</v>
      </c>
      <c r="C4618" t="s">
        <v>24</v>
      </c>
      <c r="D4618">
        <v>9.7199999999999995E-2</v>
      </c>
      <c r="E4618" t="s">
        <v>44</v>
      </c>
      <c r="F4618">
        <v>159.42599999999999</v>
      </c>
      <c r="G4618" t="s">
        <v>54</v>
      </c>
      <c r="H4618">
        <v>1997</v>
      </c>
      <c r="I4618" t="s">
        <v>55</v>
      </c>
      <c r="J4618" t="s">
        <v>19</v>
      </c>
      <c r="K4618" t="s">
        <v>20</v>
      </c>
      <c r="L4618">
        <v>2705.1453999999999</v>
      </c>
      <c r="M4618" t="s">
        <v>45</v>
      </c>
      <c r="N4618" t="s">
        <v>22</v>
      </c>
      <c r="O4618" t="str">
        <f t="shared" si="144"/>
        <v xml:space="preserve">Tier 1-Supermarket </v>
      </c>
      <c r="P4618" s="1">
        <f t="shared" si="145"/>
        <v>5.6520916151749009E-5</v>
      </c>
    </row>
    <row r="4619" spans="1:16" x14ac:dyDescent="0.3">
      <c r="A4619" t="s">
        <v>1272</v>
      </c>
      <c r="B4619">
        <v>14.5</v>
      </c>
      <c r="C4619" t="s">
        <v>15</v>
      </c>
      <c r="D4619">
        <v>8.9800000000000005E-2</v>
      </c>
      <c r="E4619" t="s">
        <v>63</v>
      </c>
      <c r="F4619">
        <v>158.46</v>
      </c>
      <c r="G4619" t="s">
        <v>54</v>
      </c>
      <c r="H4619">
        <v>1997</v>
      </c>
      <c r="I4619" t="s">
        <v>55</v>
      </c>
      <c r="J4619" t="s">
        <v>19</v>
      </c>
      <c r="K4619" t="s">
        <v>20</v>
      </c>
      <c r="L4619">
        <v>2693.8267999999998</v>
      </c>
      <c r="M4619" t="s">
        <v>38</v>
      </c>
      <c r="N4619" t="s">
        <v>22</v>
      </c>
      <c r="O4619" t="str">
        <f t="shared" si="144"/>
        <v xml:space="preserve">Tier 1-Supermarket </v>
      </c>
      <c r="P4619" s="1">
        <f t="shared" si="145"/>
        <v>5.6284426962829551E-5</v>
      </c>
    </row>
    <row r="4620" spans="1:16" x14ac:dyDescent="0.3">
      <c r="A4620" t="s">
        <v>1272</v>
      </c>
      <c r="B4620">
        <v>14.5</v>
      </c>
      <c r="C4620" t="s">
        <v>15</v>
      </c>
      <c r="D4620">
        <v>8.9899999999999994E-2</v>
      </c>
      <c r="E4620" t="s">
        <v>63</v>
      </c>
      <c r="F4620">
        <v>160.36000000000001</v>
      </c>
      <c r="G4620" t="s">
        <v>17</v>
      </c>
      <c r="H4620">
        <v>1999</v>
      </c>
      <c r="I4620" t="s">
        <v>18</v>
      </c>
      <c r="J4620" t="s">
        <v>19</v>
      </c>
      <c r="K4620" t="s">
        <v>20</v>
      </c>
      <c r="L4620">
        <v>2852.2872000000002</v>
      </c>
      <c r="M4620" t="s">
        <v>38</v>
      </c>
      <c r="N4620" t="s">
        <v>22</v>
      </c>
      <c r="O4620" t="str">
        <f t="shared" si="144"/>
        <v xml:space="preserve">Tier 1-Supermarket </v>
      </c>
      <c r="P4620" s="1">
        <f t="shared" si="145"/>
        <v>5.9595275607701891E-5</v>
      </c>
    </row>
    <row r="4621" spans="1:16" x14ac:dyDescent="0.3">
      <c r="A4621" t="s">
        <v>1272</v>
      </c>
      <c r="B4621">
        <v>14.5</v>
      </c>
      <c r="C4621" t="s">
        <v>15</v>
      </c>
      <c r="D4621">
        <v>8.9700000000000002E-2</v>
      </c>
      <c r="E4621" t="s">
        <v>63</v>
      </c>
      <c r="F4621">
        <v>158.36000000000001</v>
      </c>
      <c r="G4621" t="s">
        <v>39</v>
      </c>
      <c r="H4621">
        <v>1987</v>
      </c>
      <c r="I4621" t="s">
        <v>40</v>
      </c>
      <c r="J4621" t="s">
        <v>27</v>
      </c>
      <c r="K4621" t="s">
        <v>20</v>
      </c>
      <c r="L4621">
        <v>1109.2228</v>
      </c>
      <c r="M4621" t="s">
        <v>38</v>
      </c>
      <c r="N4621" t="s">
        <v>22</v>
      </c>
      <c r="O4621" t="str">
        <f t="shared" si="144"/>
        <v xml:space="preserve">Tier 3-Supermarket </v>
      </c>
      <c r="P4621" s="1">
        <f t="shared" si="145"/>
        <v>2.3175940514106287E-5</v>
      </c>
    </row>
    <row r="4622" spans="1:16" x14ac:dyDescent="0.3">
      <c r="A4622" t="s">
        <v>1219</v>
      </c>
      <c r="B4622">
        <v>14.5</v>
      </c>
      <c r="C4622" t="s">
        <v>24</v>
      </c>
      <c r="D4622">
        <v>9.74E-2</v>
      </c>
      <c r="E4622" t="s">
        <v>44</v>
      </c>
      <c r="F4622">
        <v>157.42599999999999</v>
      </c>
      <c r="G4622" t="s">
        <v>48</v>
      </c>
      <c r="H4622">
        <v>2002</v>
      </c>
      <c r="J4622" t="s">
        <v>49</v>
      </c>
      <c r="K4622" t="s">
        <v>20</v>
      </c>
      <c r="L4622">
        <v>3978.1550000000002</v>
      </c>
      <c r="M4622" t="s">
        <v>45</v>
      </c>
      <c r="N4622" t="s">
        <v>22</v>
      </c>
      <c r="O4622" t="str">
        <f t="shared" si="144"/>
        <v xml:space="preserve">Tier 2-Supermarket </v>
      </c>
      <c r="P4622" s="1">
        <f t="shared" si="145"/>
        <v>8.3118994340807364E-5</v>
      </c>
    </row>
    <row r="4623" spans="1:16" x14ac:dyDescent="0.3">
      <c r="A4623" t="s">
        <v>1219</v>
      </c>
      <c r="B4623">
        <v>14.5</v>
      </c>
      <c r="C4623" t="s">
        <v>24</v>
      </c>
      <c r="D4623">
        <v>9.7799999999999998E-2</v>
      </c>
      <c r="E4623" t="s">
        <v>44</v>
      </c>
      <c r="F4623">
        <v>159.726</v>
      </c>
      <c r="G4623" t="s">
        <v>51</v>
      </c>
      <c r="H4623">
        <v>2007</v>
      </c>
      <c r="J4623" t="s">
        <v>49</v>
      </c>
      <c r="K4623" t="s">
        <v>20</v>
      </c>
      <c r="L4623">
        <v>5728.5432000000001</v>
      </c>
      <c r="M4623" t="s">
        <v>45</v>
      </c>
      <c r="N4623" t="s">
        <v>22</v>
      </c>
      <c r="O4623" t="str">
        <f t="shared" si="144"/>
        <v xml:space="preserve">Tier 2-Supermarket </v>
      </c>
      <c r="P4623" s="1">
        <f t="shared" si="145"/>
        <v>1.1969135185076261E-4</v>
      </c>
    </row>
    <row r="4624" spans="1:16" x14ac:dyDescent="0.3">
      <c r="A4624" t="s">
        <v>1450</v>
      </c>
      <c r="B4624">
        <v>14.5</v>
      </c>
      <c r="C4624" t="s">
        <v>24</v>
      </c>
      <c r="D4624">
        <v>4.1500000000000002E-2</v>
      </c>
      <c r="E4624" t="s">
        <v>86</v>
      </c>
      <c r="F4624">
        <v>40.045000000000002</v>
      </c>
      <c r="G4624" t="s">
        <v>51</v>
      </c>
      <c r="H4624">
        <v>2007</v>
      </c>
      <c r="J4624" t="s">
        <v>49</v>
      </c>
      <c r="K4624" t="s">
        <v>20</v>
      </c>
      <c r="L4624">
        <v>209.727</v>
      </c>
      <c r="M4624" t="s">
        <v>45</v>
      </c>
      <c r="N4624" t="s">
        <v>22</v>
      </c>
      <c r="O4624" t="str">
        <f t="shared" si="144"/>
        <v xml:space="preserve">Tier 2-Supermarket </v>
      </c>
      <c r="P4624" s="1">
        <f t="shared" si="145"/>
        <v>4.3820055593898445E-6</v>
      </c>
    </row>
    <row r="4625" spans="1:16" x14ac:dyDescent="0.3">
      <c r="A4625" t="s">
        <v>799</v>
      </c>
      <c r="B4625">
        <v>14.5</v>
      </c>
      <c r="C4625" t="s">
        <v>24</v>
      </c>
      <c r="D4625">
        <v>5.8900000000000001E-2</v>
      </c>
      <c r="E4625" t="s">
        <v>33</v>
      </c>
      <c r="F4625">
        <v>168.64500000000001</v>
      </c>
      <c r="G4625" t="s">
        <v>48</v>
      </c>
      <c r="H4625">
        <v>2002</v>
      </c>
      <c r="J4625" t="s">
        <v>49</v>
      </c>
      <c r="K4625" t="s">
        <v>20</v>
      </c>
      <c r="L4625">
        <v>2897.5616</v>
      </c>
      <c r="M4625" t="s">
        <v>21</v>
      </c>
      <c r="N4625" t="s">
        <v>22</v>
      </c>
      <c r="O4625" t="str">
        <f t="shared" si="144"/>
        <v xml:space="preserve">Tier 2-Supermarket </v>
      </c>
      <c r="P4625" s="1">
        <f t="shared" si="145"/>
        <v>6.0541232363379692E-5</v>
      </c>
    </row>
    <row r="4626" spans="1:16" x14ac:dyDescent="0.3">
      <c r="A4626" t="s">
        <v>1156</v>
      </c>
      <c r="B4626">
        <v>14.5</v>
      </c>
      <c r="C4626" t="s">
        <v>15</v>
      </c>
      <c r="D4626">
        <v>0</v>
      </c>
      <c r="E4626" t="s">
        <v>86</v>
      </c>
      <c r="F4626">
        <v>154.46799999999999</v>
      </c>
      <c r="G4626" t="s">
        <v>39</v>
      </c>
      <c r="H4626">
        <v>1987</v>
      </c>
      <c r="I4626" t="s">
        <v>40</v>
      </c>
      <c r="J4626" t="s">
        <v>27</v>
      </c>
      <c r="K4626" t="s">
        <v>20</v>
      </c>
      <c r="L4626">
        <v>1524.682</v>
      </c>
      <c r="M4626" t="s">
        <v>45</v>
      </c>
      <c r="N4626" t="s">
        <v>36</v>
      </c>
      <c r="O4626" t="str">
        <f t="shared" si="144"/>
        <v xml:space="preserve">Tier 3-Supermarket </v>
      </c>
      <c r="P4626" s="1">
        <f t="shared" si="145"/>
        <v>3.1856484860326172E-5</v>
      </c>
    </row>
    <row r="4627" spans="1:16" x14ac:dyDescent="0.3">
      <c r="A4627" t="s">
        <v>183</v>
      </c>
      <c r="B4627">
        <v>14.5</v>
      </c>
      <c r="C4627" t="s">
        <v>15</v>
      </c>
      <c r="D4627">
        <v>1.95E-2</v>
      </c>
      <c r="E4627" t="s">
        <v>161</v>
      </c>
      <c r="F4627">
        <v>163.92099999999999</v>
      </c>
      <c r="G4627" t="s">
        <v>17</v>
      </c>
      <c r="H4627">
        <v>1999</v>
      </c>
      <c r="I4627" t="s">
        <v>18</v>
      </c>
      <c r="J4627" t="s">
        <v>19</v>
      </c>
      <c r="K4627" t="s">
        <v>20</v>
      </c>
      <c r="L4627">
        <v>2446.8150000000001</v>
      </c>
      <c r="M4627" t="s">
        <v>45</v>
      </c>
      <c r="N4627" t="s">
        <v>22</v>
      </c>
      <c r="O4627" t="str">
        <f t="shared" si="144"/>
        <v xml:space="preserve">Tier 1-Supermarket </v>
      </c>
      <c r="P4627" s="1">
        <f t="shared" si="145"/>
        <v>5.1123398192881518E-5</v>
      </c>
    </row>
    <row r="4628" spans="1:16" x14ac:dyDescent="0.3">
      <c r="A4628" t="s">
        <v>312</v>
      </c>
      <c r="B4628">
        <v>14.5</v>
      </c>
      <c r="C4628" t="s">
        <v>24</v>
      </c>
      <c r="D4628">
        <v>6.4199999999999993E-2</v>
      </c>
      <c r="E4628" t="s">
        <v>79</v>
      </c>
      <c r="F4628">
        <v>262.75900000000001</v>
      </c>
      <c r="G4628" t="s">
        <v>51</v>
      </c>
      <c r="H4628">
        <v>2007</v>
      </c>
      <c r="J4628" t="s">
        <v>49</v>
      </c>
      <c r="K4628" t="s">
        <v>20</v>
      </c>
      <c r="L4628">
        <v>7064.8037999999997</v>
      </c>
      <c r="M4628" t="s">
        <v>21</v>
      </c>
      <c r="N4628" t="s">
        <v>22</v>
      </c>
      <c r="O4628" t="str">
        <f t="shared" si="144"/>
        <v xml:space="preserve">Tier 2-Supermarket </v>
      </c>
      <c r="P4628" s="1">
        <f t="shared" si="145"/>
        <v>1.4761098727201789E-4</v>
      </c>
    </row>
    <row r="4629" spans="1:16" x14ac:dyDescent="0.3">
      <c r="A4629" t="s">
        <v>799</v>
      </c>
      <c r="B4629">
        <v>14.5</v>
      </c>
      <c r="C4629" t="s">
        <v>24</v>
      </c>
      <c r="D4629">
        <v>5.8900000000000001E-2</v>
      </c>
      <c r="E4629" t="s">
        <v>33</v>
      </c>
      <c r="F4629">
        <v>169.745</v>
      </c>
      <c r="G4629" t="s">
        <v>17</v>
      </c>
      <c r="H4629">
        <v>1999</v>
      </c>
      <c r="I4629" t="s">
        <v>18</v>
      </c>
      <c r="J4629" t="s">
        <v>19</v>
      </c>
      <c r="K4629" t="s">
        <v>20</v>
      </c>
      <c r="L4629">
        <v>3238.4512</v>
      </c>
      <c r="M4629" t="s">
        <v>21</v>
      </c>
      <c r="N4629" t="s">
        <v>22</v>
      </c>
      <c r="O4629" t="str">
        <f t="shared" si="144"/>
        <v xml:space="preserve">Tier 1-Supermarket </v>
      </c>
      <c r="P4629" s="1">
        <f t="shared" si="145"/>
        <v>6.7663730288483189E-5</v>
      </c>
    </row>
    <row r="4630" spans="1:16" x14ac:dyDescent="0.3">
      <c r="A4630" t="s">
        <v>1450</v>
      </c>
      <c r="B4630">
        <v>14.5</v>
      </c>
      <c r="C4630" t="s">
        <v>24</v>
      </c>
      <c r="D4630">
        <v>6.9000000000000006E-2</v>
      </c>
      <c r="E4630" t="s">
        <v>86</v>
      </c>
      <c r="F4630">
        <v>41.445</v>
      </c>
      <c r="G4630" t="s">
        <v>34</v>
      </c>
      <c r="H4630">
        <v>1998</v>
      </c>
      <c r="J4630" t="s">
        <v>27</v>
      </c>
      <c r="K4630" t="s">
        <v>35</v>
      </c>
      <c r="L4630">
        <v>41.945399999999999</v>
      </c>
      <c r="M4630" t="s">
        <v>45</v>
      </c>
      <c r="N4630" t="s">
        <v>22</v>
      </c>
      <c r="O4630" t="str">
        <f t="shared" si="144"/>
        <v>Tier 3-Grocery Stor</v>
      </c>
      <c r="P4630" s="1">
        <f t="shared" si="145"/>
        <v>8.7640111187796891E-7</v>
      </c>
    </row>
    <row r="4631" spans="1:16" x14ac:dyDescent="0.3">
      <c r="A4631" t="s">
        <v>1272</v>
      </c>
      <c r="B4631">
        <v>14.5</v>
      </c>
      <c r="C4631" t="s">
        <v>15</v>
      </c>
      <c r="D4631">
        <v>0.09</v>
      </c>
      <c r="E4631" t="s">
        <v>63</v>
      </c>
      <c r="F4631">
        <v>159.56</v>
      </c>
      <c r="G4631" t="s">
        <v>48</v>
      </c>
      <c r="H4631">
        <v>2002</v>
      </c>
      <c r="J4631" t="s">
        <v>49</v>
      </c>
      <c r="K4631" t="s">
        <v>20</v>
      </c>
      <c r="L4631">
        <v>1426.1436000000001</v>
      </c>
      <c r="M4631" t="s">
        <v>38</v>
      </c>
      <c r="N4631" t="s">
        <v>22</v>
      </c>
      <c r="O4631" t="str">
        <f t="shared" si="144"/>
        <v xml:space="preserve">Tier 2-Supermarket </v>
      </c>
      <c r="P4631" s="1">
        <f t="shared" si="145"/>
        <v>2.9797637803850945E-5</v>
      </c>
    </row>
    <row r="4632" spans="1:16" x14ac:dyDescent="0.3">
      <c r="A4632" t="s">
        <v>946</v>
      </c>
      <c r="B4632">
        <v>14.5</v>
      </c>
      <c r="C4632" t="s">
        <v>24</v>
      </c>
      <c r="D4632">
        <v>0.2147</v>
      </c>
      <c r="E4632" t="s">
        <v>42</v>
      </c>
      <c r="F4632">
        <v>102.733</v>
      </c>
      <c r="G4632" t="s">
        <v>34</v>
      </c>
      <c r="H4632">
        <v>1998</v>
      </c>
      <c r="J4632" t="s">
        <v>27</v>
      </c>
      <c r="K4632" t="s">
        <v>35</v>
      </c>
      <c r="L4632">
        <v>205.06639999999999</v>
      </c>
      <c r="M4632" t="s">
        <v>21</v>
      </c>
      <c r="N4632" t="s">
        <v>57</v>
      </c>
      <c r="O4632" t="str">
        <f t="shared" si="144"/>
        <v>Tier 3-Grocery Stor</v>
      </c>
      <c r="P4632" s="1">
        <f t="shared" si="145"/>
        <v>4.2846276580700697E-6</v>
      </c>
    </row>
    <row r="4633" spans="1:16" x14ac:dyDescent="0.3">
      <c r="A4633" t="s">
        <v>946</v>
      </c>
      <c r="B4633">
        <v>14.5</v>
      </c>
      <c r="C4633" t="s">
        <v>24</v>
      </c>
      <c r="D4633">
        <v>0.12820000000000001</v>
      </c>
      <c r="E4633" t="s">
        <v>42</v>
      </c>
      <c r="F4633">
        <v>104.133</v>
      </c>
      <c r="G4633" t="s">
        <v>65</v>
      </c>
      <c r="H4633">
        <v>2004</v>
      </c>
      <c r="I4633" t="s">
        <v>55</v>
      </c>
      <c r="J4633" t="s">
        <v>49</v>
      </c>
      <c r="K4633" t="s">
        <v>20</v>
      </c>
      <c r="L4633">
        <v>205.06639999999999</v>
      </c>
      <c r="M4633" t="s">
        <v>21</v>
      </c>
      <c r="N4633" t="s">
        <v>57</v>
      </c>
      <c r="O4633" t="str">
        <f t="shared" si="144"/>
        <v xml:space="preserve">Tier 2-Supermarket </v>
      </c>
      <c r="P4633" s="1">
        <f t="shared" si="145"/>
        <v>4.2846276580700697E-6</v>
      </c>
    </row>
    <row r="4634" spans="1:16" x14ac:dyDescent="0.3">
      <c r="A4634" t="s">
        <v>1219</v>
      </c>
      <c r="B4634">
        <v>14.5</v>
      </c>
      <c r="C4634" t="s">
        <v>24</v>
      </c>
      <c r="D4634">
        <v>9.74E-2</v>
      </c>
      <c r="E4634" t="s">
        <v>44</v>
      </c>
      <c r="F4634">
        <v>160.726</v>
      </c>
      <c r="G4634" t="s">
        <v>17</v>
      </c>
      <c r="H4634">
        <v>1999</v>
      </c>
      <c r="I4634" t="s">
        <v>18</v>
      </c>
      <c r="J4634" t="s">
        <v>19</v>
      </c>
      <c r="K4634" t="s">
        <v>20</v>
      </c>
      <c r="L4634">
        <v>1750.3882000000001</v>
      </c>
      <c r="M4634" t="s">
        <v>45</v>
      </c>
      <c r="N4634" t="s">
        <v>22</v>
      </c>
      <c r="O4634" t="str">
        <f t="shared" si="144"/>
        <v xml:space="preserve">Tier 1-Supermarket </v>
      </c>
      <c r="P4634" s="1">
        <f t="shared" si="145"/>
        <v>3.6572357509955242E-5</v>
      </c>
    </row>
    <row r="4635" spans="1:16" x14ac:dyDescent="0.3">
      <c r="A4635" t="s">
        <v>799</v>
      </c>
      <c r="B4635">
        <v>14.5</v>
      </c>
      <c r="C4635" t="s">
        <v>24</v>
      </c>
      <c r="D4635">
        <v>5.9200000000000003E-2</v>
      </c>
      <c r="E4635" t="s">
        <v>33</v>
      </c>
      <c r="F4635">
        <v>170.745</v>
      </c>
      <c r="G4635" t="s">
        <v>51</v>
      </c>
      <c r="H4635">
        <v>2007</v>
      </c>
      <c r="J4635" t="s">
        <v>49</v>
      </c>
      <c r="K4635" t="s">
        <v>20</v>
      </c>
      <c r="L4635">
        <v>2045.3376000000001</v>
      </c>
      <c r="M4635" t="s">
        <v>21</v>
      </c>
      <c r="N4635" t="s">
        <v>22</v>
      </c>
      <c r="O4635" t="str">
        <f t="shared" si="144"/>
        <v xml:space="preserve">Tier 2-Supermarket </v>
      </c>
      <c r="P4635" s="1">
        <f t="shared" si="145"/>
        <v>4.2734987550620958E-5</v>
      </c>
    </row>
    <row r="4636" spans="1:16" x14ac:dyDescent="0.3">
      <c r="A4636" t="s">
        <v>1450</v>
      </c>
      <c r="B4636">
        <v>14.5</v>
      </c>
      <c r="C4636" t="s">
        <v>24</v>
      </c>
      <c r="D4636">
        <v>0</v>
      </c>
      <c r="E4636" t="s">
        <v>86</v>
      </c>
      <c r="F4636">
        <v>41.045000000000002</v>
      </c>
      <c r="G4636" t="s">
        <v>26</v>
      </c>
      <c r="H4636">
        <v>2009</v>
      </c>
      <c r="I4636" t="s">
        <v>18</v>
      </c>
      <c r="J4636" t="s">
        <v>27</v>
      </c>
      <c r="K4636" t="s">
        <v>28</v>
      </c>
      <c r="L4636">
        <v>545.29020000000003</v>
      </c>
      <c r="M4636" t="s">
        <v>45</v>
      </c>
      <c r="N4636" t="s">
        <v>36</v>
      </c>
      <c r="O4636" t="str">
        <f t="shared" si="144"/>
        <v xml:space="preserve">Tier 3-Supermarket </v>
      </c>
      <c r="P4636" s="1">
        <f t="shared" si="145"/>
        <v>1.1393214454413596E-5</v>
      </c>
    </row>
    <row r="4637" spans="1:16" x14ac:dyDescent="0.3">
      <c r="A4637" t="s">
        <v>1450</v>
      </c>
      <c r="B4637">
        <v>14.5</v>
      </c>
      <c r="C4637" t="s">
        <v>24</v>
      </c>
      <c r="D4637">
        <v>4.1200000000000001E-2</v>
      </c>
      <c r="E4637" t="s">
        <v>86</v>
      </c>
      <c r="F4637">
        <v>42.045000000000002</v>
      </c>
      <c r="G4637" t="s">
        <v>39</v>
      </c>
      <c r="H4637">
        <v>1987</v>
      </c>
      <c r="I4637" t="s">
        <v>40</v>
      </c>
      <c r="J4637" t="s">
        <v>27</v>
      </c>
      <c r="K4637" t="s">
        <v>20</v>
      </c>
      <c r="L4637">
        <v>629.18100000000004</v>
      </c>
      <c r="M4637" t="s">
        <v>45</v>
      </c>
      <c r="N4637" t="s">
        <v>22</v>
      </c>
      <c r="O4637" t="str">
        <f t="shared" si="144"/>
        <v xml:space="preserve">Tier 3-Supermarket </v>
      </c>
      <c r="P4637" s="1">
        <f t="shared" si="145"/>
        <v>1.3146016678169534E-5</v>
      </c>
    </row>
    <row r="4638" spans="1:16" x14ac:dyDescent="0.3">
      <c r="A4638" t="s">
        <v>704</v>
      </c>
      <c r="B4638">
        <v>14.5</v>
      </c>
      <c r="C4638" t="s">
        <v>15</v>
      </c>
      <c r="D4638">
        <v>0.1038</v>
      </c>
      <c r="E4638" t="s">
        <v>16</v>
      </c>
      <c r="F4638">
        <v>155.19999999999999</v>
      </c>
      <c r="G4638" t="s">
        <v>34</v>
      </c>
      <c r="H4638">
        <v>1998</v>
      </c>
      <c r="J4638" t="s">
        <v>27</v>
      </c>
      <c r="K4638" t="s">
        <v>35</v>
      </c>
      <c r="L4638">
        <v>307.59960000000001</v>
      </c>
      <c r="M4638" t="s">
        <v>21</v>
      </c>
      <c r="N4638" t="s">
        <v>57</v>
      </c>
      <c r="O4638" t="str">
        <f t="shared" si="144"/>
        <v>Tier 3-Grocery Stor</v>
      </c>
      <c r="P4638" s="1">
        <f t="shared" si="145"/>
        <v>6.4269414871051054E-6</v>
      </c>
    </row>
    <row r="4639" spans="1:16" x14ac:dyDescent="0.3">
      <c r="A4639" t="s">
        <v>1450</v>
      </c>
      <c r="B4639">
        <v>14.5</v>
      </c>
      <c r="C4639" t="s">
        <v>24</v>
      </c>
      <c r="D4639">
        <v>4.1200000000000001E-2</v>
      </c>
      <c r="E4639" t="s">
        <v>86</v>
      </c>
      <c r="F4639">
        <v>40.545000000000002</v>
      </c>
      <c r="G4639" t="s">
        <v>54</v>
      </c>
      <c r="H4639">
        <v>1997</v>
      </c>
      <c r="I4639" t="s">
        <v>55</v>
      </c>
      <c r="J4639" t="s">
        <v>19</v>
      </c>
      <c r="K4639" t="s">
        <v>20</v>
      </c>
      <c r="L4639">
        <v>1216.4166</v>
      </c>
      <c r="M4639" t="s">
        <v>45</v>
      </c>
      <c r="N4639" t="s">
        <v>22</v>
      </c>
      <c r="O4639" t="str">
        <f t="shared" si="144"/>
        <v xml:space="preserve">Tier 1-Supermarket </v>
      </c>
      <c r="P4639" s="1">
        <f t="shared" si="145"/>
        <v>2.5415632244461097E-5</v>
      </c>
    </row>
    <row r="4640" spans="1:16" x14ac:dyDescent="0.3">
      <c r="A4640" t="s">
        <v>1272</v>
      </c>
      <c r="B4640">
        <v>14.5</v>
      </c>
      <c r="C4640" t="s">
        <v>15</v>
      </c>
      <c r="D4640">
        <v>8.9800000000000005E-2</v>
      </c>
      <c r="E4640" t="s">
        <v>63</v>
      </c>
      <c r="F4640">
        <v>159.46</v>
      </c>
      <c r="G4640" t="s">
        <v>65</v>
      </c>
      <c r="H4640">
        <v>2004</v>
      </c>
      <c r="I4640" t="s">
        <v>55</v>
      </c>
      <c r="J4640" t="s">
        <v>49</v>
      </c>
      <c r="K4640" t="s">
        <v>20</v>
      </c>
      <c r="L4640">
        <v>2376.9059999999999</v>
      </c>
      <c r="M4640" t="s">
        <v>38</v>
      </c>
      <c r="N4640" t="s">
        <v>22</v>
      </c>
      <c r="O4640" t="str">
        <f t="shared" si="144"/>
        <v xml:space="preserve">Tier 2-Supermarket </v>
      </c>
      <c r="P4640" s="1">
        <f t="shared" si="145"/>
        <v>4.96627296730849E-5</v>
      </c>
    </row>
    <row r="4641" spans="1:16" x14ac:dyDescent="0.3">
      <c r="A4641" t="s">
        <v>799</v>
      </c>
      <c r="B4641">
        <v>14.5</v>
      </c>
      <c r="C4641" t="s">
        <v>24</v>
      </c>
      <c r="D4641">
        <v>0</v>
      </c>
      <c r="E4641" t="s">
        <v>33</v>
      </c>
      <c r="F4641">
        <v>169.64500000000001</v>
      </c>
      <c r="G4641" t="s">
        <v>65</v>
      </c>
      <c r="H4641">
        <v>2004</v>
      </c>
      <c r="I4641" t="s">
        <v>55</v>
      </c>
      <c r="J4641" t="s">
        <v>49</v>
      </c>
      <c r="K4641" t="s">
        <v>20</v>
      </c>
      <c r="L4641">
        <v>2045.3376000000001</v>
      </c>
      <c r="M4641" t="s">
        <v>21</v>
      </c>
      <c r="N4641" t="s">
        <v>36</v>
      </c>
      <c r="O4641" t="str">
        <f t="shared" si="144"/>
        <v xml:space="preserve">Tier 2-Supermarket </v>
      </c>
      <c r="P4641" s="1">
        <f t="shared" si="145"/>
        <v>4.2734987550620958E-5</v>
      </c>
    </row>
    <row r="4642" spans="1:16" x14ac:dyDescent="0.3">
      <c r="A4642" t="s">
        <v>312</v>
      </c>
      <c r="B4642">
        <v>14.5</v>
      </c>
      <c r="C4642" t="s">
        <v>24</v>
      </c>
      <c r="D4642">
        <v>6.4000000000000001E-2</v>
      </c>
      <c r="E4642" t="s">
        <v>79</v>
      </c>
      <c r="F4642">
        <v>263.15899999999999</v>
      </c>
      <c r="G4642" t="s">
        <v>17</v>
      </c>
      <c r="H4642">
        <v>1999</v>
      </c>
      <c r="I4642" t="s">
        <v>18</v>
      </c>
      <c r="J4642" t="s">
        <v>19</v>
      </c>
      <c r="K4642" t="s">
        <v>20</v>
      </c>
      <c r="L4642">
        <v>2616.5940000000001</v>
      </c>
      <c r="M4642" t="s">
        <v>21</v>
      </c>
      <c r="N4642" t="s">
        <v>22</v>
      </c>
      <c r="O4642" t="str">
        <f t="shared" si="144"/>
        <v xml:space="preserve">Tier 1-Supermarket </v>
      </c>
      <c r="P4642" s="1">
        <f t="shared" si="145"/>
        <v>5.4670736026673301E-5</v>
      </c>
    </row>
    <row r="4643" spans="1:16" x14ac:dyDescent="0.3">
      <c r="A4643" t="s">
        <v>1219</v>
      </c>
      <c r="B4643">
        <v>14.5</v>
      </c>
      <c r="C4643" t="s">
        <v>24</v>
      </c>
      <c r="D4643">
        <v>0</v>
      </c>
      <c r="E4643" t="s">
        <v>44</v>
      </c>
      <c r="F4643">
        <v>159.32599999999999</v>
      </c>
      <c r="G4643" t="s">
        <v>65</v>
      </c>
      <c r="H4643">
        <v>2004</v>
      </c>
      <c r="I4643" t="s">
        <v>55</v>
      </c>
      <c r="J4643" t="s">
        <v>49</v>
      </c>
      <c r="K4643" t="s">
        <v>20</v>
      </c>
      <c r="L4643">
        <v>2864.2716</v>
      </c>
      <c r="M4643" t="s">
        <v>45</v>
      </c>
      <c r="N4643" t="s">
        <v>36</v>
      </c>
      <c r="O4643" t="str">
        <f t="shared" si="144"/>
        <v xml:space="preserve">Tier 2-Supermarket </v>
      </c>
      <c r="P4643" s="1">
        <f t="shared" si="145"/>
        <v>5.9845675925381306E-5</v>
      </c>
    </row>
    <row r="4644" spans="1:16" x14ac:dyDescent="0.3">
      <c r="A4644" t="s">
        <v>1450</v>
      </c>
      <c r="B4644">
        <v>14.5</v>
      </c>
      <c r="C4644" t="s">
        <v>24</v>
      </c>
      <c r="D4644">
        <v>4.1300000000000003E-2</v>
      </c>
      <c r="E4644" t="s">
        <v>86</v>
      </c>
      <c r="F4644">
        <v>42.045000000000002</v>
      </c>
      <c r="G4644" t="s">
        <v>17</v>
      </c>
      <c r="H4644">
        <v>1999</v>
      </c>
      <c r="I4644" t="s">
        <v>18</v>
      </c>
      <c r="J4644" t="s">
        <v>19</v>
      </c>
      <c r="K4644" t="s">
        <v>20</v>
      </c>
      <c r="L4644">
        <v>377.5086</v>
      </c>
      <c r="M4644" t="s">
        <v>45</v>
      </c>
      <c r="N4644" t="s">
        <v>22</v>
      </c>
      <c r="O4644" t="str">
        <f t="shared" si="144"/>
        <v xml:space="preserve">Tier 1-Supermarket </v>
      </c>
      <c r="P4644" s="1">
        <f t="shared" si="145"/>
        <v>7.8876100069017205E-6</v>
      </c>
    </row>
    <row r="4645" spans="1:16" x14ac:dyDescent="0.3">
      <c r="A4645" t="s">
        <v>946</v>
      </c>
      <c r="B4645">
        <v>14.5</v>
      </c>
      <c r="C4645" t="s">
        <v>24</v>
      </c>
      <c r="D4645">
        <v>0.1285</v>
      </c>
      <c r="E4645" t="s">
        <v>42</v>
      </c>
      <c r="F4645">
        <v>101.43300000000001</v>
      </c>
      <c r="G4645" t="s">
        <v>48</v>
      </c>
      <c r="H4645">
        <v>2002</v>
      </c>
      <c r="J4645" t="s">
        <v>49</v>
      </c>
      <c r="K4645" t="s">
        <v>20</v>
      </c>
      <c r="L4645">
        <v>1948.1307999999999</v>
      </c>
      <c r="M4645" t="s">
        <v>21</v>
      </c>
      <c r="N4645" t="s">
        <v>57</v>
      </c>
      <c r="O4645" t="str">
        <f t="shared" si="144"/>
        <v xml:space="preserve">Tier 2-Supermarket </v>
      </c>
      <c r="P4645" s="1">
        <f t="shared" si="145"/>
        <v>4.0703962751665662E-5</v>
      </c>
    </row>
    <row r="4646" spans="1:16" x14ac:dyDescent="0.3">
      <c r="A4646" t="s">
        <v>183</v>
      </c>
      <c r="B4646">
        <v>14.5</v>
      </c>
      <c r="C4646" t="s">
        <v>15</v>
      </c>
      <c r="D4646">
        <v>3.2599999999999997E-2</v>
      </c>
      <c r="E4646" t="s">
        <v>161</v>
      </c>
      <c r="F4646">
        <v>163.62100000000001</v>
      </c>
      <c r="G4646" t="s">
        <v>34</v>
      </c>
      <c r="H4646">
        <v>1998</v>
      </c>
      <c r="J4646" t="s">
        <v>27</v>
      </c>
      <c r="K4646" t="s">
        <v>35</v>
      </c>
      <c r="L4646">
        <v>815.60500000000002</v>
      </c>
      <c r="M4646" t="s">
        <v>45</v>
      </c>
      <c r="N4646" t="s">
        <v>22</v>
      </c>
      <c r="O4646" t="str">
        <f t="shared" si="144"/>
        <v>Tier 3-Grocery Stor</v>
      </c>
      <c r="P4646" s="1">
        <f t="shared" si="145"/>
        <v>1.7041132730960505E-5</v>
      </c>
    </row>
    <row r="4647" spans="1:16" x14ac:dyDescent="0.3">
      <c r="A4647" t="s">
        <v>183</v>
      </c>
      <c r="B4647">
        <v>14.5</v>
      </c>
      <c r="C4647" t="s">
        <v>15</v>
      </c>
      <c r="D4647">
        <v>1.95E-2</v>
      </c>
      <c r="E4647" t="s">
        <v>161</v>
      </c>
      <c r="F4647">
        <v>161.62100000000001</v>
      </c>
      <c r="G4647" t="s">
        <v>39</v>
      </c>
      <c r="H4647">
        <v>1987</v>
      </c>
      <c r="I4647" t="s">
        <v>40</v>
      </c>
      <c r="J4647" t="s">
        <v>27</v>
      </c>
      <c r="K4647" t="s">
        <v>20</v>
      </c>
      <c r="L4647">
        <v>2120.5729999999999</v>
      </c>
      <c r="M4647" t="s">
        <v>45</v>
      </c>
      <c r="N4647" t="s">
        <v>22</v>
      </c>
      <c r="O4647" t="str">
        <f t="shared" si="144"/>
        <v xml:space="preserve">Tier 3-Supermarket </v>
      </c>
      <c r="P4647" s="1">
        <f t="shared" si="145"/>
        <v>4.4306945100497312E-5</v>
      </c>
    </row>
    <row r="4648" spans="1:16" x14ac:dyDescent="0.3">
      <c r="A4648" t="s">
        <v>312</v>
      </c>
      <c r="B4648">
        <v>14.5</v>
      </c>
      <c r="C4648" t="s">
        <v>24</v>
      </c>
      <c r="D4648">
        <v>6.3799999999999996E-2</v>
      </c>
      <c r="E4648" t="s">
        <v>79</v>
      </c>
      <c r="F4648">
        <v>263.25900000000001</v>
      </c>
      <c r="G4648" t="s">
        <v>39</v>
      </c>
      <c r="H4648">
        <v>1987</v>
      </c>
      <c r="I4648" t="s">
        <v>40</v>
      </c>
      <c r="J4648" t="s">
        <v>27</v>
      </c>
      <c r="K4648" t="s">
        <v>20</v>
      </c>
      <c r="L4648">
        <v>2878.2534000000001</v>
      </c>
      <c r="M4648" t="s">
        <v>21</v>
      </c>
      <c r="N4648" t="s">
        <v>22</v>
      </c>
      <c r="O4648" t="str">
        <f t="shared" si="144"/>
        <v xml:space="preserve">Tier 3-Supermarket </v>
      </c>
      <c r="P4648" s="1">
        <f t="shared" si="145"/>
        <v>6.0137809629340625E-5</v>
      </c>
    </row>
    <row r="4649" spans="1:16" x14ac:dyDescent="0.3">
      <c r="A4649" t="s">
        <v>1272</v>
      </c>
      <c r="B4649">
        <v>14.5</v>
      </c>
      <c r="C4649" t="s">
        <v>15</v>
      </c>
      <c r="D4649">
        <v>9.0300000000000005E-2</v>
      </c>
      <c r="E4649" t="s">
        <v>63</v>
      </c>
      <c r="F4649">
        <v>159.96</v>
      </c>
      <c r="G4649" t="s">
        <v>51</v>
      </c>
      <c r="H4649">
        <v>2007</v>
      </c>
      <c r="J4649" t="s">
        <v>49</v>
      </c>
      <c r="K4649" t="s">
        <v>20</v>
      </c>
      <c r="L4649">
        <v>2218.4456</v>
      </c>
      <c r="M4649" t="s">
        <v>38</v>
      </c>
      <c r="N4649" t="s">
        <v>22</v>
      </c>
      <c r="O4649" t="str">
        <f t="shared" si="144"/>
        <v xml:space="preserve">Tier 2-Supermarket </v>
      </c>
      <c r="P4649" s="1">
        <f t="shared" si="145"/>
        <v>4.6351881028212574E-5</v>
      </c>
    </row>
    <row r="4650" spans="1:16" x14ac:dyDescent="0.3">
      <c r="A4650" t="s">
        <v>704</v>
      </c>
      <c r="B4650">
        <v>14.5</v>
      </c>
      <c r="C4650" t="s">
        <v>15</v>
      </c>
      <c r="D4650">
        <v>6.2E-2</v>
      </c>
      <c r="E4650" t="s">
        <v>16</v>
      </c>
      <c r="F4650">
        <v>153.1</v>
      </c>
      <c r="G4650" t="s">
        <v>54</v>
      </c>
      <c r="H4650">
        <v>1997</v>
      </c>
      <c r="I4650" t="s">
        <v>55</v>
      </c>
      <c r="J4650" t="s">
        <v>19</v>
      </c>
      <c r="K4650" t="s">
        <v>20</v>
      </c>
      <c r="L4650">
        <v>4921.5936000000002</v>
      </c>
      <c r="M4650" t="s">
        <v>21</v>
      </c>
      <c r="N4650" t="s">
        <v>22</v>
      </c>
      <c r="O4650" t="str">
        <f t="shared" si="144"/>
        <v xml:space="preserve">Tier 1-Supermarket </v>
      </c>
      <c r="P4650" s="1">
        <f t="shared" si="145"/>
        <v>1.0283106379368169E-4</v>
      </c>
    </row>
    <row r="4651" spans="1:16" x14ac:dyDescent="0.3">
      <c r="A4651" t="s">
        <v>704</v>
      </c>
      <c r="B4651">
        <v>14.5</v>
      </c>
      <c r="C4651" t="s">
        <v>15</v>
      </c>
      <c r="D4651">
        <v>6.2199999999999998E-2</v>
      </c>
      <c r="E4651" t="s">
        <v>16</v>
      </c>
      <c r="F4651">
        <v>154.30000000000001</v>
      </c>
      <c r="G4651" t="s">
        <v>26</v>
      </c>
      <c r="H4651">
        <v>2009</v>
      </c>
      <c r="I4651" t="s">
        <v>18</v>
      </c>
      <c r="J4651" t="s">
        <v>27</v>
      </c>
      <c r="K4651" t="s">
        <v>28</v>
      </c>
      <c r="L4651">
        <v>1691.7978000000001</v>
      </c>
      <c r="M4651" t="s">
        <v>21</v>
      </c>
      <c r="N4651" t="s">
        <v>22</v>
      </c>
      <c r="O4651" t="str">
        <f t="shared" si="144"/>
        <v xml:space="preserve">Tier 3-Supermarket </v>
      </c>
      <c r="P4651" s="1">
        <f t="shared" si="145"/>
        <v>3.5348178179078081E-5</v>
      </c>
    </row>
    <row r="4652" spans="1:16" x14ac:dyDescent="0.3">
      <c r="A4652" t="s">
        <v>1219</v>
      </c>
      <c r="B4652">
        <v>14.5</v>
      </c>
      <c r="C4652" t="s">
        <v>24</v>
      </c>
      <c r="D4652">
        <v>9.7600000000000006E-2</v>
      </c>
      <c r="E4652" t="s">
        <v>44</v>
      </c>
      <c r="F4652">
        <v>158.52600000000001</v>
      </c>
      <c r="G4652" t="s">
        <v>26</v>
      </c>
      <c r="H4652">
        <v>2009</v>
      </c>
      <c r="I4652" t="s">
        <v>18</v>
      </c>
      <c r="J4652" t="s">
        <v>27</v>
      </c>
      <c r="K4652" t="s">
        <v>28</v>
      </c>
      <c r="L4652">
        <v>1992.2301</v>
      </c>
      <c r="M4652" t="s">
        <v>45</v>
      </c>
      <c r="N4652" t="s">
        <v>22</v>
      </c>
      <c r="O4652" t="str">
        <f t="shared" si="144"/>
        <v xml:space="preserve">Tier 3-Supermarket </v>
      </c>
      <c r="P4652" s="1">
        <f t="shared" si="145"/>
        <v>4.1625367138154773E-5</v>
      </c>
    </row>
    <row r="4653" spans="1:16" x14ac:dyDescent="0.3">
      <c r="A4653" t="s">
        <v>183</v>
      </c>
      <c r="B4653">
        <v>14.5</v>
      </c>
      <c r="C4653" t="s">
        <v>15</v>
      </c>
      <c r="D4653">
        <v>1.95E-2</v>
      </c>
      <c r="E4653" t="s">
        <v>161</v>
      </c>
      <c r="F4653">
        <v>165.12100000000001</v>
      </c>
      <c r="G4653" t="s">
        <v>48</v>
      </c>
      <c r="H4653">
        <v>2002</v>
      </c>
      <c r="J4653" t="s">
        <v>49</v>
      </c>
      <c r="K4653" t="s">
        <v>20</v>
      </c>
      <c r="L4653">
        <v>2703.2062000000001</v>
      </c>
      <c r="M4653" t="s">
        <v>45</v>
      </c>
      <c r="N4653" t="s">
        <v>22</v>
      </c>
      <c r="O4653" t="str">
        <f t="shared" si="144"/>
        <v xml:space="preserve">Tier 2-Supermarket </v>
      </c>
      <c r="P4653" s="1">
        <f t="shared" si="145"/>
        <v>5.6480398787838934E-5</v>
      </c>
    </row>
    <row r="4654" spans="1:16" x14ac:dyDescent="0.3">
      <c r="A4654" t="s">
        <v>946</v>
      </c>
      <c r="B4654">
        <v>14.5</v>
      </c>
      <c r="C4654" t="s">
        <v>24</v>
      </c>
      <c r="D4654">
        <v>0.129</v>
      </c>
      <c r="E4654" t="s">
        <v>42</v>
      </c>
      <c r="F4654">
        <v>102.93300000000001</v>
      </c>
      <c r="G4654" t="s">
        <v>51</v>
      </c>
      <c r="H4654">
        <v>2007</v>
      </c>
      <c r="J4654" t="s">
        <v>49</v>
      </c>
      <c r="K4654" t="s">
        <v>20</v>
      </c>
      <c r="L4654">
        <v>1544.81</v>
      </c>
      <c r="M4654" t="s">
        <v>21</v>
      </c>
      <c r="N4654" t="s">
        <v>57</v>
      </c>
      <c r="O4654" t="str">
        <f t="shared" si="144"/>
        <v xml:space="preserve">Tier 2-Supermarket </v>
      </c>
      <c r="P4654" s="1">
        <f t="shared" si="145"/>
        <v>3.2277036376818559E-5</v>
      </c>
    </row>
    <row r="4655" spans="1:16" x14ac:dyDescent="0.3">
      <c r="A4655" t="s">
        <v>1450</v>
      </c>
      <c r="B4655">
        <v>14.5</v>
      </c>
      <c r="C4655" t="s">
        <v>24</v>
      </c>
      <c r="D4655">
        <v>4.1300000000000003E-2</v>
      </c>
      <c r="E4655" t="s">
        <v>86</v>
      </c>
      <c r="F4655">
        <v>40.145000000000003</v>
      </c>
      <c r="G4655" t="s">
        <v>48</v>
      </c>
      <c r="H4655">
        <v>2002</v>
      </c>
      <c r="J4655" t="s">
        <v>49</v>
      </c>
      <c r="K4655" t="s">
        <v>20</v>
      </c>
      <c r="L4655">
        <v>523.24810000000002</v>
      </c>
      <c r="M4655" t="s">
        <v>45</v>
      </c>
      <c r="N4655" t="s">
        <v>22</v>
      </c>
      <c r="O4655" t="str">
        <f t="shared" si="144"/>
        <v xml:space="preserve">Tier 2-Supermarket </v>
      </c>
      <c r="P4655" s="1">
        <f t="shared" si="145"/>
        <v>1.0932670009775439E-5</v>
      </c>
    </row>
    <row r="4656" spans="1:16" x14ac:dyDescent="0.3">
      <c r="A4656" t="s">
        <v>946</v>
      </c>
      <c r="B4656">
        <v>14.5</v>
      </c>
      <c r="C4656" t="s">
        <v>24</v>
      </c>
      <c r="D4656">
        <v>0.12820000000000001</v>
      </c>
      <c r="E4656" t="s">
        <v>42</v>
      </c>
      <c r="F4656">
        <v>102.333</v>
      </c>
      <c r="G4656" t="s">
        <v>39</v>
      </c>
      <c r="H4656">
        <v>1987</v>
      </c>
      <c r="I4656" t="s">
        <v>40</v>
      </c>
      <c r="J4656" t="s">
        <v>27</v>
      </c>
      <c r="K4656" t="s">
        <v>20</v>
      </c>
      <c r="L4656">
        <v>1578.4785999999999</v>
      </c>
      <c r="M4656" t="s">
        <v>21</v>
      </c>
      <c r="N4656" t="s">
        <v>57</v>
      </c>
      <c r="O4656" t="str">
        <f t="shared" si="144"/>
        <v xml:space="preserve">Tier 3-Supermarket </v>
      </c>
      <c r="P4656" s="1">
        <f t="shared" si="145"/>
        <v>3.2980503228377357E-5</v>
      </c>
    </row>
    <row r="4657" spans="1:16" x14ac:dyDescent="0.3">
      <c r="A4657" t="s">
        <v>312</v>
      </c>
      <c r="B4657">
        <v>14.5</v>
      </c>
      <c r="C4657" t="s">
        <v>24</v>
      </c>
      <c r="D4657">
        <v>6.4100000000000004E-2</v>
      </c>
      <c r="E4657" t="s">
        <v>79</v>
      </c>
      <c r="F4657">
        <v>262.35899999999998</v>
      </c>
      <c r="G4657" t="s">
        <v>26</v>
      </c>
      <c r="H4657">
        <v>2009</v>
      </c>
      <c r="I4657" t="s">
        <v>18</v>
      </c>
      <c r="J4657" t="s">
        <v>27</v>
      </c>
      <c r="K4657" t="s">
        <v>28</v>
      </c>
      <c r="L4657">
        <v>3592.3607999999999</v>
      </c>
      <c r="M4657" t="s">
        <v>21</v>
      </c>
      <c r="N4657" t="s">
        <v>22</v>
      </c>
      <c r="O4657" t="str">
        <f t="shared" si="144"/>
        <v xml:space="preserve">Tier 3-Supermarket </v>
      </c>
      <c r="P4657" s="1">
        <f t="shared" si="145"/>
        <v>7.5058266207661138E-5</v>
      </c>
    </row>
    <row r="4658" spans="1:16" x14ac:dyDescent="0.3">
      <c r="A4658" t="s">
        <v>704</v>
      </c>
      <c r="B4658">
        <v>14.5</v>
      </c>
      <c r="C4658" t="s">
        <v>15</v>
      </c>
      <c r="D4658">
        <v>6.2300000000000001E-2</v>
      </c>
      <c r="E4658" t="s">
        <v>16</v>
      </c>
      <c r="F4658">
        <v>152.5</v>
      </c>
      <c r="G4658" t="s">
        <v>51</v>
      </c>
      <c r="H4658">
        <v>2007</v>
      </c>
      <c r="J4658" t="s">
        <v>49</v>
      </c>
      <c r="K4658" t="s">
        <v>20</v>
      </c>
      <c r="L4658">
        <v>2274.6025</v>
      </c>
      <c r="M4658" t="s">
        <v>21</v>
      </c>
      <c r="N4658" t="s">
        <v>22</v>
      </c>
      <c r="O4658" t="str">
        <f t="shared" si="144"/>
        <v xml:space="preserve">Tier 2-Supermarket </v>
      </c>
      <c r="P4658" s="1">
        <f t="shared" si="145"/>
        <v>4.7525215162578201E-5</v>
      </c>
    </row>
    <row r="4659" spans="1:16" x14ac:dyDescent="0.3">
      <c r="A4659" t="s">
        <v>704</v>
      </c>
      <c r="B4659">
        <v>14.5</v>
      </c>
      <c r="C4659" t="s">
        <v>15</v>
      </c>
      <c r="D4659">
        <v>6.2100000000000002E-2</v>
      </c>
      <c r="E4659" t="s">
        <v>16</v>
      </c>
      <c r="F4659">
        <v>154.30000000000001</v>
      </c>
      <c r="G4659" t="s">
        <v>48</v>
      </c>
      <c r="H4659">
        <v>2002</v>
      </c>
      <c r="J4659" t="s">
        <v>49</v>
      </c>
      <c r="K4659" t="s">
        <v>20</v>
      </c>
      <c r="L4659">
        <v>2168.8604999999998</v>
      </c>
      <c r="M4659" t="s">
        <v>21</v>
      </c>
      <c r="N4659" t="s">
        <v>22</v>
      </c>
      <c r="O4659" t="str">
        <f t="shared" si="144"/>
        <v xml:space="preserve">Tier 2-Supermarket </v>
      </c>
      <c r="P4659" s="1">
        <f t="shared" si="145"/>
        <v>4.5315857131132552E-5</v>
      </c>
    </row>
    <row r="4660" spans="1:16" x14ac:dyDescent="0.3">
      <c r="A4660" t="s">
        <v>1156</v>
      </c>
      <c r="B4660">
        <v>14.5</v>
      </c>
      <c r="C4660" t="s">
        <v>15</v>
      </c>
      <c r="D4660">
        <v>6.4299999999999996E-2</v>
      </c>
      <c r="E4660" t="s">
        <v>86</v>
      </c>
      <c r="F4660">
        <v>151.768</v>
      </c>
      <c r="G4660" t="s">
        <v>26</v>
      </c>
      <c r="H4660">
        <v>2009</v>
      </c>
      <c r="I4660" t="s">
        <v>18</v>
      </c>
      <c r="J4660" t="s">
        <v>27</v>
      </c>
      <c r="K4660" t="s">
        <v>28</v>
      </c>
      <c r="L4660">
        <v>1753.1176</v>
      </c>
      <c r="M4660" t="s">
        <v>45</v>
      </c>
      <c r="N4660" t="s">
        <v>22</v>
      </c>
      <c r="O4660" t="str">
        <f t="shared" si="144"/>
        <v xml:space="preserve">Tier 3-Supermarket </v>
      </c>
      <c r="P4660" s="1">
        <f t="shared" si="145"/>
        <v>3.6629385198206154E-5</v>
      </c>
    </row>
    <row r="4661" spans="1:16" x14ac:dyDescent="0.3">
      <c r="A4661" t="s">
        <v>1450</v>
      </c>
      <c r="B4661">
        <v>14.5</v>
      </c>
      <c r="C4661" t="s">
        <v>24</v>
      </c>
      <c r="D4661">
        <v>4.1200000000000001E-2</v>
      </c>
      <c r="E4661" t="s">
        <v>86</v>
      </c>
      <c r="F4661">
        <v>41.244999999999997</v>
      </c>
      <c r="G4661" t="s">
        <v>65</v>
      </c>
      <c r="H4661">
        <v>2004</v>
      </c>
      <c r="I4661" t="s">
        <v>55</v>
      </c>
      <c r="J4661" t="s">
        <v>49</v>
      </c>
      <c r="K4661" t="s">
        <v>20</v>
      </c>
      <c r="L4661">
        <v>580.67560000000003</v>
      </c>
      <c r="M4661" t="s">
        <v>45</v>
      </c>
      <c r="N4661" t="s">
        <v>22</v>
      </c>
      <c r="O4661" t="str">
        <f t="shared" si="144"/>
        <v xml:space="preserve">Tier 2-Supermarket </v>
      </c>
      <c r="P4661" s="1">
        <f t="shared" si="145"/>
        <v>1.2132551876496748E-5</v>
      </c>
    </row>
    <row r="4662" spans="1:16" x14ac:dyDescent="0.3">
      <c r="A4662" t="s">
        <v>946</v>
      </c>
      <c r="B4662">
        <v>14.5</v>
      </c>
      <c r="C4662" t="s">
        <v>24</v>
      </c>
      <c r="D4662">
        <v>0.1288</v>
      </c>
      <c r="E4662" t="s">
        <v>42</v>
      </c>
      <c r="F4662">
        <v>100.633</v>
      </c>
      <c r="G4662" t="s">
        <v>26</v>
      </c>
      <c r="H4662">
        <v>2009</v>
      </c>
      <c r="I4662" t="s">
        <v>18</v>
      </c>
      <c r="J4662" t="s">
        <v>27</v>
      </c>
      <c r="K4662" t="s">
        <v>28</v>
      </c>
      <c r="L4662">
        <v>1207.0365999999999</v>
      </c>
      <c r="M4662" t="s">
        <v>21</v>
      </c>
      <c r="N4662" t="s">
        <v>57</v>
      </c>
      <c r="O4662" t="str">
        <f t="shared" si="144"/>
        <v xml:space="preserve">Tier 3-Supermarket </v>
      </c>
      <c r="P4662" s="1">
        <f t="shared" si="145"/>
        <v>2.5219647883138631E-5</v>
      </c>
    </row>
    <row r="4663" spans="1:16" x14ac:dyDescent="0.3">
      <c r="A4663" t="s">
        <v>1156</v>
      </c>
      <c r="B4663">
        <v>14.5</v>
      </c>
      <c r="C4663" t="s">
        <v>15</v>
      </c>
      <c r="D4663">
        <v>6.4199999999999993E-2</v>
      </c>
      <c r="E4663" t="s">
        <v>86</v>
      </c>
      <c r="F4663">
        <v>151.66800000000001</v>
      </c>
      <c r="G4663" t="s">
        <v>48</v>
      </c>
      <c r="H4663">
        <v>2002</v>
      </c>
      <c r="J4663" t="s">
        <v>49</v>
      </c>
      <c r="K4663" t="s">
        <v>20</v>
      </c>
      <c r="L4663">
        <v>2125.7802999999999</v>
      </c>
      <c r="M4663" t="s">
        <v>45</v>
      </c>
      <c r="N4663" t="s">
        <v>22</v>
      </c>
      <c r="O4663" t="str">
        <f t="shared" si="144"/>
        <v xml:space="preserve">Tier 2-Supermarket </v>
      </c>
      <c r="P4663" s="1">
        <f t="shared" si="145"/>
        <v>4.4415745672428495E-5</v>
      </c>
    </row>
    <row r="4664" spans="1:16" x14ac:dyDescent="0.3">
      <c r="A4664" t="s">
        <v>704</v>
      </c>
      <c r="B4664">
        <v>14.5</v>
      </c>
      <c r="C4664" t="s">
        <v>15</v>
      </c>
      <c r="D4664">
        <v>6.2100000000000002E-2</v>
      </c>
      <c r="E4664" t="s">
        <v>16</v>
      </c>
      <c r="F4664">
        <v>155.80000000000001</v>
      </c>
      <c r="G4664" t="s">
        <v>17</v>
      </c>
      <c r="H4664">
        <v>1999</v>
      </c>
      <c r="I4664" t="s">
        <v>18</v>
      </c>
      <c r="J4664" t="s">
        <v>19</v>
      </c>
      <c r="K4664" t="s">
        <v>20</v>
      </c>
      <c r="L4664">
        <v>2359.5311000000002</v>
      </c>
      <c r="M4664" t="s">
        <v>21</v>
      </c>
      <c r="N4664" t="s">
        <v>22</v>
      </c>
      <c r="O4664" t="str">
        <f t="shared" si="144"/>
        <v xml:space="preserve">Tier 1-Supermarket </v>
      </c>
      <c r="P4664" s="1">
        <f t="shared" si="145"/>
        <v>4.9299701029210522E-5</v>
      </c>
    </row>
    <row r="4665" spans="1:16" x14ac:dyDescent="0.3">
      <c r="A4665" t="s">
        <v>1219</v>
      </c>
      <c r="B4665">
        <v>14.5</v>
      </c>
      <c r="C4665" t="s">
        <v>24</v>
      </c>
      <c r="D4665">
        <v>9.7100000000000006E-2</v>
      </c>
      <c r="E4665" t="s">
        <v>44</v>
      </c>
      <c r="F4665">
        <v>158.32599999999999</v>
      </c>
      <c r="G4665" t="s">
        <v>39</v>
      </c>
      <c r="H4665">
        <v>1987</v>
      </c>
      <c r="I4665" t="s">
        <v>40</v>
      </c>
      <c r="J4665" t="s">
        <v>27</v>
      </c>
      <c r="K4665" t="s">
        <v>20</v>
      </c>
      <c r="L4665">
        <v>2520.3136</v>
      </c>
      <c r="M4665" t="s">
        <v>45</v>
      </c>
      <c r="N4665" t="s">
        <v>22</v>
      </c>
      <c r="O4665" t="str">
        <f t="shared" si="144"/>
        <v xml:space="preserve">Tier 3-Supermarket </v>
      </c>
      <c r="P4665" s="1">
        <f t="shared" si="145"/>
        <v>5.2659067295130492E-5</v>
      </c>
    </row>
    <row r="4666" spans="1:16" x14ac:dyDescent="0.3">
      <c r="A4666" t="s">
        <v>183</v>
      </c>
      <c r="B4666">
        <v>14.5</v>
      </c>
      <c r="C4666" t="s">
        <v>15</v>
      </c>
      <c r="D4666">
        <v>1.95E-2</v>
      </c>
      <c r="E4666" t="s">
        <v>161</v>
      </c>
      <c r="F4666">
        <v>163.62100000000001</v>
      </c>
      <c r="G4666" t="s">
        <v>54</v>
      </c>
      <c r="H4666">
        <v>1997</v>
      </c>
      <c r="I4666" t="s">
        <v>55</v>
      </c>
      <c r="J4666" t="s">
        <v>19</v>
      </c>
      <c r="K4666" t="s">
        <v>20</v>
      </c>
      <c r="L4666">
        <v>2299.5852</v>
      </c>
      <c r="M4666" t="s">
        <v>45</v>
      </c>
      <c r="N4666" t="s">
        <v>22</v>
      </c>
      <c r="O4666" t="str">
        <f t="shared" si="144"/>
        <v xml:space="preserve">Tier 1-Supermarket </v>
      </c>
      <c r="P4666" s="1">
        <f t="shared" si="145"/>
        <v>4.8047200077675296E-5</v>
      </c>
    </row>
    <row r="4667" spans="1:16" x14ac:dyDescent="0.3">
      <c r="A4667" t="s">
        <v>1156</v>
      </c>
      <c r="B4667">
        <v>14.5</v>
      </c>
      <c r="C4667" t="s">
        <v>15</v>
      </c>
      <c r="D4667">
        <v>0.1072</v>
      </c>
      <c r="E4667" t="s">
        <v>86</v>
      </c>
      <c r="F4667">
        <v>152.46799999999999</v>
      </c>
      <c r="G4667" t="s">
        <v>34</v>
      </c>
      <c r="H4667">
        <v>1998</v>
      </c>
      <c r="J4667" t="s">
        <v>27</v>
      </c>
      <c r="K4667" t="s">
        <v>35</v>
      </c>
      <c r="L4667">
        <v>325.66340000000002</v>
      </c>
      <c r="M4667" t="s">
        <v>45</v>
      </c>
      <c r="N4667" t="s">
        <v>57</v>
      </c>
      <c r="O4667" t="str">
        <f t="shared" si="144"/>
        <v>Tier 3-Grocery Stor</v>
      </c>
      <c r="P4667" s="1">
        <f t="shared" si="145"/>
        <v>6.804363907793459E-6</v>
      </c>
    </row>
    <row r="4668" spans="1:16" x14ac:dyDescent="0.3">
      <c r="A4668" t="s">
        <v>1156</v>
      </c>
      <c r="B4668">
        <v>14.5</v>
      </c>
      <c r="C4668" t="s">
        <v>15</v>
      </c>
      <c r="D4668">
        <v>6.4399999999999999E-2</v>
      </c>
      <c r="E4668" t="s">
        <v>86</v>
      </c>
      <c r="F4668">
        <v>152.46799999999999</v>
      </c>
      <c r="G4668" t="s">
        <v>51</v>
      </c>
      <c r="H4668">
        <v>2007</v>
      </c>
      <c r="J4668" t="s">
        <v>49</v>
      </c>
      <c r="K4668" t="s">
        <v>20</v>
      </c>
      <c r="L4668">
        <v>2231.9065999999998</v>
      </c>
      <c r="M4668" t="s">
        <v>45</v>
      </c>
      <c r="N4668" t="s">
        <v>22</v>
      </c>
      <c r="O4668" t="str">
        <f t="shared" si="144"/>
        <v xml:space="preserve">Tier 2-Supermarket </v>
      </c>
      <c r="P4668" s="1">
        <f t="shared" si="145"/>
        <v>4.6633133212408917E-5</v>
      </c>
    </row>
    <row r="4669" spans="1:16" x14ac:dyDescent="0.3">
      <c r="A4669" t="s">
        <v>799</v>
      </c>
      <c r="B4669">
        <v>14.5</v>
      </c>
      <c r="C4669" t="s">
        <v>24</v>
      </c>
      <c r="D4669">
        <v>5.91E-2</v>
      </c>
      <c r="E4669" t="s">
        <v>33</v>
      </c>
      <c r="F4669">
        <v>170.94499999999999</v>
      </c>
      <c r="G4669" t="s">
        <v>26</v>
      </c>
      <c r="H4669">
        <v>2009</v>
      </c>
      <c r="I4669" t="s">
        <v>18</v>
      </c>
      <c r="J4669" t="s">
        <v>27</v>
      </c>
      <c r="K4669" t="s">
        <v>28</v>
      </c>
      <c r="L4669">
        <v>2222.1896000000002</v>
      </c>
      <c r="M4669" t="s">
        <v>21</v>
      </c>
      <c r="N4669" t="s">
        <v>22</v>
      </c>
      <c r="O4669" t="str">
        <f t="shared" si="144"/>
        <v xml:space="preserve">Tier 3-Supermarket </v>
      </c>
      <c r="P4669" s="1">
        <f t="shared" si="145"/>
        <v>4.6430107621900352E-5</v>
      </c>
    </row>
    <row r="4670" spans="1:16" x14ac:dyDescent="0.3">
      <c r="A4670" t="s">
        <v>946</v>
      </c>
      <c r="B4670">
        <v>14.5</v>
      </c>
      <c r="C4670" t="s">
        <v>24</v>
      </c>
      <c r="D4670">
        <v>0.1283</v>
      </c>
      <c r="E4670" t="s">
        <v>42</v>
      </c>
      <c r="F4670">
        <v>104.133</v>
      </c>
      <c r="G4670" t="s">
        <v>54</v>
      </c>
      <c r="H4670">
        <v>1997</v>
      </c>
      <c r="I4670" t="s">
        <v>55</v>
      </c>
      <c r="J4670" t="s">
        <v>19</v>
      </c>
      <c r="K4670" t="s">
        <v>20</v>
      </c>
      <c r="L4670">
        <v>1117.7973999999999</v>
      </c>
      <c r="M4670" t="s">
        <v>21</v>
      </c>
      <c r="N4670" t="s">
        <v>57</v>
      </c>
      <c r="O4670" t="str">
        <f t="shared" si="144"/>
        <v xml:space="preserve">Tier 1-Supermarket </v>
      </c>
      <c r="P4670" s="1">
        <f t="shared" si="145"/>
        <v>2.3355096964489615E-5</v>
      </c>
    </row>
    <row r="4671" spans="1:16" x14ac:dyDescent="0.3">
      <c r="A4671" t="s">
        <v>799</v>
      </c>
      <c r="B4671">
        <v>14.5</v>
      </c>
      <c r="C4671" t="s">
        <v>24</v>
      </c>
      <c r="D4671">
        <v>5.8799999999999998E-2</v>
      </c>
      <c r="E4671" t="s">
        <v>33</v>
      </c>
      <c r="F4671">
        <v>168.44499999999999</v>
      </c>
      <c r="G4671" t="s">
        <v>39</v>
      </c>
      <c r="H4671">
        <v>1987</v>
      </c>
      <c r="I4671" t="s">
        <v>40</v>
      </c>
      <c r="J4671" t="s">
        <v>27</v>
      </c>
      <c r="K4671" t="s">
        <v>20</v>
      </c>
      <c r="L4671">
        <v>2179.6601000000001</v>
      </c>
      <c r="M4671" t="s">
        <v>21</v>
      </c>
      <c r="N4671" t="s">
        <v>22</v>
      </c>
      <c r="O4671" t="str">
        <f t="shared" si="144"/>
        <v xml:space="preserve">Tier 3-Supermarket </v>
      </c>
      <c r="P4671" s="1">
        <f t="shared" si="145"/>
        <v>4.5541502409228305E-5</v>
      </c>
    </row>
    <row r="4672" spans="1:16" x14ac:dyDescent="0.3">
      <c r="A4672" t="s">
        <v>183</v>
      </c>
      <c r="B4672">
        <v>14.5</v>
      </c>
      <c r="C4672" t="s">
        <v>15</v>
      </c>
      <c r="D4672">
        <v>1.9599999999999999E-2</v>
      </c>
      <c r="E4672" t="s">
        <v>161</v>
      </c>
      <c r="F4672">
        <v>164.62100000000001</v>
      </c>
      <c r="G4672" t="s">
        <v>51</v>
      </c>
      <c r="H4672">
        <v>2007</v>
      </c>
      <c r="J4672" t="s">
        <v>49</v>
      </c>
      <c r="K4672" t="s">
        <v>20</v>
      </c>
      <c r="L4672">
        <v>2508.5770000000002</v>
      </c>
      <c r="M4672" t="s">
        <v>45</v>
      </c>
      <c r="N4672" t="s">
        <v>22</v>
      </c>
      <c r="O4672" t="str">
        <f t="shared" si="144"/>
        <v xml:space="preserve">Tier 2-Supermarket </v>
      </c>
      <c r="P4672" s="1">
        <f t="shared" si="145"/>
        <v>5.2413844474757654E-5</v>
      </c>
    </row>
    <row r="4673" spans="1:16" x14ac:dyDescent="0.3">
      <c r="A4673" t="s">
        <v>1272</v>
      </c>
      <c r="B4673">
        <v>14.5</v>
      </c>
      <c r="C4673" t="s">
        <v>15</v>
      </c>
      <c r="D4673">
        <v>9.01E-2</v>
      </c>
      <c r="E4673" t="s">
        <v>63</v>
      </c>
      <c r="F4673">
        <v>156.86000000000001</v>
      </c>
      <c r="G4673" t="s">
        <v>26</v>
      </c>
      <c r="H4673">
        <v>2009</v>
      </c>
      <c r="I4673" t="s">
        <v>18</v>
      </c>
      <c r="J4673" t="s">
        <v>27</v>
      </c>
      <c r="K4673" t="s">
        <v>28</v>
      </c>
      <c r="L4673">
        <v>2073.2465000000002</v>
      </c>
      <c r="M4673" t="s">
        <v>38</v>
      </c>
      <c r="N4673" t="s">
        <v>22</v>
      </c>
      <c r="O4673" t="str">
        <f t="shared" si="144"/>
        <v xml:space="preserve">Tier 3-Supermarket </v>
      </c>
      <c r="P4673" s="1">
        <f t="shared" si="145"/>
        <v>4.3318112064662814E-5</v>
      </c>
    </row>
    <row r="4674" spans="1:16" x14ac:dyDescent="0.3">
      <c r="A4674" t="s">
        <v>704</v>
      </c>
      <c r="B4674">
        <v>14.5</v>
      </c>
      <c r="C4674" t="s">
        <v>15</v>
      </c>
      <c r="D4674">
        <v>6.2E-2</v>
      </c>
      <c r="E4674" t="s">
        <v>16</v>
      </c>
      <c r="F4674">
        <v>155.5</v>
      </c>
      <c r="G4674" t="s">
        <v>65</v>
      </c>
      <c r="H4674">
        <v>2004</v>
      </c>
      <c r="I4674" t="s">
        <v>55</v>
      </c>
      <c r="J4674" t="s">
        <v>49</v>
      </c>
      <c r="K4674" t="s">
        <v>20</v>
      </c>
      <c r="L4674">
        <v>2640.7107999999998</v>
      </c>
      <c r="M4674" t="s">
        <v>21</v>
      </c>
      <c r="N4674" t="s">
        <v>22</v>
      </c>
      <c r="O4674" t="str">
        <f t="shared" ref="O4674:O4737" si="146">_xlfn.CONCAT(J4674,"-", LEFT(K4674,12))</f>
        <v xml:space="preserve">Tier 2-Supermarket </v>
      </c>
      <c r="P4674" s="1">
        <f t="shared" ref="P4674:P4737" si="147">L4674/SUM(L:L)</f>
        <v>5.5174628952594579E-5</v>
      </c>
    </row>
    <row r="4675" spans="1:16" x14ac:dyDescent="0.3">
      <c r="A4675" t="s">
        <v>1156</v>
      </c>
      <c r="B4675">
        <v>14.5</v>
      </c>
      <c r="C4675" t="s">
        <v>15</v>
      </c>
      <c r="D4675">
        <v>6.4199999999999993E-2</v>
      </c>
      <c r="E4675" t="s">
        <v>86</v>
      </c>
      <c r="F4675">
        <v>154.06800000000001</v>
      </c>
      <c r="G4675" t="s">
        <v>17</v>
      </c>
      <c r="H4675">
        <v>1999</v>
      </c>
      <c r="I4675" t="s">
        <v>18</v>
      </c>
      <c r="J4675" t="s">
        <v>19</v>
      </c>
      <c r="K4675" t="s">
        <v>20</v>
      </c>
      <c r="L4675">
        <v>2309.8696</v>
      </c>
      <c r="M4675" t="s">
        <v>45</v>
      </c>
      <c r="N4675" t="s">
        <v>22</v>
      </c>
      <c r="O4675" t="str">
        <f t="shared" si="146"/>
        <v xml:space="preserve">Tier 1-Supermarket </v>
      </c>
      <c r="P4675" s="1">
        <f t="shared" si="147"/>
        <v>4.8262080841596912E-5</v>
      </c>
    </row>
    <row r="4676" spans="1:16" x14ac:dyDescent="0.3">
      <c r="A4676" t="s">
        <v>1156</v>
      </c>
      <c r="B4676">
        <v>14.5</v>
      </c>
      <c r="C4676" t="s">
        <v>15</v>
      </c>
      <c r="D4676">
        <v>6.4100000000000004E-2</v>
      </c>
      <c r="E4676" t="s">
        <v>86</v>
      </c>
      <c r="F4676">
        <v>154.06800000000001</v>
      </c>
      <c r="G4676" t="s">
        <v>54</v>
      </c>
      <c r="H4676">
        <v>1997</v>
      </c>
      <c r="I4676" t="s">
        <v>55</v>
      </c>
      <c r="J4676" t="s">
        <v>19</v>
      </c>
      <c r="K4676" t="s">
        <v>20</v>
      </c>
      <c r="L4676">
        <v>2431.5029</v>
      </c>
      <c r="M4676" t="s">
        <v>45</v>
      </c>
      <c r="N4676" t="s">
        <v>22</v>
      </c>
      <c r="O4676" t="str">
        <f t="shared" si="146"/>
        <v xml:space="preserve">Tier 1-Supermarket </v>
      </c>
      <c r="P4676" s="1">
        <f t="shared" si="147"/>
        <v>5.0803469393413957E-5</v>
      </c>
    </row>
    <row r="4677" spans="1:16" x14ac:dyDescent="0.3">
      <c r="A4677" t="s">
        <v>320</v>
      </c>
      <c r="B4677">
        <v>14.35</v>
      </c>
      <c r="C4677" t="s">
        <v>15</v>
      </c>
      <c r="D4677">
        <v>8.0799999999999997E-2</v>
      </c>
      <c r="E4677" t="s">
        <v>42</v>
      </c>
      <c r="F4677">
        <v>81.896000000000001</v>
      </c>
      <c r="G4677" t="s">
        <v>48</v>
      </c>
      <c r="H4677">
        <v>2002</v>
      </c>
      <c r="J4677" t="s">
        <v>49</v>
      </c>
      <c r="K4677" t="s">
        <v>20</v>
      </c>
      <c r="L4677">
        <v>878.85599999999999</v>
      </c>
      <c r="M4677" t="s">
        <v>21</v>
      </c>
      <c r="N4677" t="s">
        <v>22</v>
      </c>
      <c r="O4677" t="str">
        <f t="shared" si="146"/>
        <v xml:space="preserve">Tier 2-Supermarket </v>
      </c>
      <c r="P4677" s="1">
        <f t="shared" si="147"/>
        <v>1.8362689963157444E-5</v>
      </c>
    </row>
    <row r="4678" spans="1:16" x14ac:dyDescent="0.3">
      <c r="A4678" t="s">
        <v>870</v>
      </c>
      <c r="B4678">
        <v>14.35</v>
      </c>
      <c r="C4678" t="s">
        <v>24</v>
      </c>
      <c r="D4678">
        <v>9.11E-2</v>
      </c>
      <c r="E4678" t="s">
        <v>47</v>
      </c>
      <c r="F4678">
        <v>233.59800000000001</v>
      </c>
      <c r="G4678" t="s">
        <v>48</v>
      </c>
      <c r="H4678">
        <v>2002</v>
      </c>
      <c r="J4678" t="s">
        <v>49</v>
      </c>
      <c r="K4678" t="s">
        <v>20</v>
      </c>
      <c r="L4678">
        <v>1853.5871999999999</v>
      </c>
      <c r="M4678" t="s">
        <v>45</v>
      </c>
      <c r="N4678" t="s">
        <v>22</v>
      </c>
      <c r="O4678" t="str">
        <f t="shared" si="146"/>
        <v xml:space="preserve">Tier 2-Supermarket </v>
      </c>
      <c r="P4678" s="1">
        <f t="shared" si="147"/>
        <v>3.872858246775024E-5</v>
      </c>
    </row>
    <row r="4679" spans="1:16" x14ac:dyDescent="0.3">
      <c r="A4679" t="s">
        <v>878</v>
      </c>
      <c r="B4679">
        <v>14.35</v>
      </c>
      <c r="C4679" t="s">
        <v>15</v>
      </c>
      <c r="D4679">
        <v>1.7000000000000001E-2</v>
      </c>
      <c r="E4679" t="s">
        <v>63</v>
      </c>
      <c r="F4679">
        <v>112.523</v>
      </c>
      <c r="G4679" t="s">
        <v>54</v>
      </c>
      <c r="H4679">
        <v>1997</v>
      </c>
      <c r="I4679" t="s">
        <v>55</v>
      </c>
      <c r="J4679" t="s">
        <v>19</v>
      </c>
      <c r="K4679" t="s">
        <v>20</v>
      </c>
      <c r="L4679">
        <v>1989.4104</v>
      </c>
      <c r="M4679" t="s">
        <v>38</v>
      </c>
      <c r="N4679" t="s">
        <v>22</v>
      </c>
      <c r="O4679" t="str">
        <f t="shared" si="146"/>
        <v xml:space="preserve">Tier 1-Supermarket </v>
      </c>
      <c r="P4679" s="1">
        <f t="shared" si="147"/>
        <v>4.1566452734783665E-5</v>
      </c>
    </row>
    <row r="4680" spans="1:16" x14ac:dyDescent="0.3">
      <c r="A4680" t="s">
        <v>870</v>
      </c>
      <c r="B4680">
        <v>14.35</v>
      </c>
      <c r="C4680" t="s">
        <v>24</v>
      </c>
      <c r="D4680">
        <v>9.11E-2</v>
      </c>
      <c r="E4680" t="s">
        <v>47</v>
      </c>
      <c r="F4680">
        <v>231.898</v>
      </c>
      <c r="G4680" t="s">
        <v>17</v>
      </c>
      <c r="H4680">
        <v>1999</v>
      </c>
      <c r="I4680" t="s">
        <v>18</v>
      </c>
      <c r="J4680" t="s">
        <v>19</v>
      </c>
      <c r="K4680" t="s">
        <v>20</v>
      </c>
      <c r="L4680">
        <v>4633.9679999999998</v>
      </c>
      <c r="M4680" t="s">
        <v>45</v>
      </c>
      <c r="N4680" t="s">
        <v>22</v>
      </c>
      <c r="O4680" t="str">
        <f t="shared" si="146"/>
        <v xml:space="preserve">Tier 1-Supermarket </v>
      </c>
      <c r="P4680" s="1">
        <f t="shared" si="147"/>
        <v>9.6821456169375602E-5</v>
      </c>
    </row>
    <row r="4681" spans="1:16" x14ac:dyDescent="0.3">
      <c r="A4681" t="s">
        <v>878</v>
      </c>
      <c r="B4681">
        <v>14.35</v>
      </c>
      <c r="C4681" t="s">
        <v>15</v>
      </c>
      <c r="D4681">
        <v>2.8500000000000001E-2</v>
      </c>
      <c r="E4681" t="s">
        <v>63</v>
      </c>
      <c r="F4681">
        <v>109.223</v>
      </c>
      <c r="G4681" t="s">
        <v>34</v>
      </c>
      <c r="H4681">
        <v>1998</v>
      </c>
      <c r="J4681" t="s">
        <v>27</v>
      </c>
      <c r="K4681" t="s">
        <v>35</v>
      </c>
      <c r="L4681">
        <v>221.04560000000001</v>
      </c>
      <c r="M4681" t="s">
        <v>38</v>
      </c>
      <c r="N4681" t="s">
        <v>22</v>
      </c>
      <c r="O4681" t="str">
        <f t="shared" si="146"/>
        <v>Tier 3-Grocery Stor</v>
      </c>
      <c r="P4681" s="1">
        <f t="shared" si="147"/>
        <v>4.6184947483092965E-6</v>
      </c>
    </row>
    <row r="4682" spans="1:16" x14ac:dyDescent="0.3">
      <c r="A4682" t="s">
        <v>320</v>
      </c>
      <c r="B4682">
        <v>14.35</v>
      </c>
      <c r="C4682" t="s">
        <v>15</v>
      </c>
      <c r="D4682">
        <v>8.0500000000000002E-2</v>
      </c>
      <c r="E4682" t="s">
        <v>42</v>
      </c>
      <c r="F4682">
        <v>79.296000000000006</v>
      </c>
      <c r="G4682" t="s">
        <v>39</v>
      </c>
      <c r="H4682">
        <v>1987</v>
      </c>
      <c r="I4682" t="s">
        <v>40</v>
      </c>
      <c r="J4682" t="s">
        <v>27</v>
      </c>
      <c r="K4682" t="s">
        <v>20</v>
      </c>
      <c r="L4682">
        <v>719.06399999999996</v>
      </c>
      <c r="M4682" t="s">
        <v>21</v>
      </c>
      <c r="N4682" t="s">
        <v>22</v>
      </c>
      <c r="O4682" t="str">
        <f t="shared" si="146"/>
        <v xml:space="preserve">Tier 3-Supermarket </v>
      </c>
      <c r="P4682" s="1">
        <f t="shared" si="147"/>
        <v>1.5024019060765181E-5</v>
      </c>
    </row>
    <row r="4683" spans="1:16" x14ac:dyDescent="0.3">
      <c r="A4683" t="s">
        <v>878</v>
      </c>
      <c r="B4683">
        <v>14.35</v>
      </c>
      <c r="C4683" t="s">
        <v>15</v>
      </c>
      <c r="D4683">
        <v>1.7000000000000001E-2</v>
      </c>
      <c r="E4683" t="s">
        <v>63</v>
      </c>
      <c r="F4683">
        <v>109.82299999999999</v>
      </c>
      <c r="G4683" t="s">
        <v>39</v>
      </c>
      <c r="H4683">
        <v>1987</v>
      </c>
      <c r="I4683" t="s">
        <v>40</v>
      </c>
      <c r="J4683" t="s">
        <v>27</v>
      </c>
      <c r="K4683" t="s">
        <v>20</v>
      </c>
      <c r="L4683">
        <v>2099.9331999999999</v>
      </c>
      <c r="M4683" t="s">
        <v>38</v>
      </c>
      <c r="N4683" t="s">
        <v>22</v>
      </c>
      <c r="O4683" t="str">
        <f t="shared" si="146"/>
        <v xml:space="preserve">Tier 3-Supermarket </v>
      </c>
      <c r="P4683" s="1">
        <f t="shared" si="147"/>
        <v>4.3875700108938314E-5</v>
      </c>
    </row>
    <row r="4684" spans="1:16" x14ac:dyDescent="0.3">
      <c r="A4684" t="s">
        <v>878</v>
      </c>
      <c r="B4684">
        <v>14.35</v>
      </c>
      <c r="C4684" t="s">
        <v>15</v>
      </c>
      <c r="D4684">
        <v>1.7100000000000001E-2</v>
      </c>
      <c r="E4684" t="s">
        <v>63</v>
      </c>
      <c r="F4684">
        <v>109.82299999999999</v>
      </c>
      <c r="G4684" t="s">
        <v>51</v>
      </c>
      <c r="H4684">
        <v>2007</v>
      </c>
      <c r="J4684" t="s">
        <v>49</v>
      </c>
      <c r="K4684" t="s">
        <v>20</v>
      </c>
      <c r="L4684">
        <v>1657.8420000000001</v>
      </c>
      <c r="M4684" t="s">
        <v>38</v>
      </c>
      <c r="N4684" t="s">
        <v>22</v>
      </c>
      <c r="O4684" t="str">
        <f t="shared" si="146"/>
        <v xml:space="preserve">Tier 2-Supermarket </v>
      </c>
      <c r="P4684" s="1">
        <f t="shared" si="147"/>
        <v>3.4638710612319723E-5</v>
      </c>
    </row>
    <row r="4685" spans="1:16" x14ac:dyDescent="0.3">
      <c r="A4685" t="s">
        <v>870</v>
      </c>
      <c r="B4685">
        <v>14.35</v>
      </c>
      <c r="C4685" t="s">
        <v>24</v>
      </c>
      <c r="D4685">
        <v>9.1300000000000006E-2</v>
      </c>
      <c r="E4685" t="s">
        <v>47</v>
      </c>
      <c r="F4685">
        <v>232.69800000000001</v>
      </c>
      <c r="G4685" t="s">
        <v>26</v>
      </c>
      <c r="H4685">
        <v>2009</v>
      </c>
      <c r="I4685" t="s">
        <v>18</v>
      </c>
      <c r="J4685" t="s">
        <v>27</v>
      </c>
      <c r="K4685" t="s">
        <v>28</v>
      </c>
      <c r="L4685">
        <v>2316.9839999999999</v>
      </c>
      <c r="M4685" t="s">
        <v>45</v>
      </c>
      <c r="N4685" t="s">
        <v>22</v>
      </c>
      <c r="O4685" t="str">
        <f t="shared" si="146"/>
        <v xml:space="preserve">Tier 3-Supermarket </v>
      </c>
      <c r="P4685" s="1">
        <f t="shared" si="147"/>
        <v>4.8410728084687801E-5</v>
      </c>
    </row>
    <row r="4686" spans="1:16" x14ac:dyDescent="0.3">
      <c r="A4686" t="s">
        <v>320</v>
      </c>
      <c r="B4686">
        <v>14.35</v>
      </c>
      <c r="C4686" t="s">
        <v>15</v>
      </c>
      <c r="D4686">
        <v>8.0600000000000005E-2</v>
      </c>
      <c r="E4686" t="s">
        <v>42</v>
      </c>
      <c r="F4686">
        <v>80.995999999999995</v>
      </c>
      <c r="G4686" t="s">
        <v>54</v>
      </c>
      <c r="H4686">
        <v>1997</v>
      </c>
      <c r="I4686" t="s">
        <v>55</v>
      </c>
      <c r="J4686" t="s">
        <v>19</v>
      </c>
      <c r="K4686" t="s">
        <v>20</v>
      </c>
      <c r="L4686">
        <v>1757.712</v>
      </c>
      <c r="M4686" t="s">
        <v>21</v>
      </c>
      <c r="N4686" t="s">
        <v>22</v>
      </c>
      <c r="O4686" t="str">
        <f t="shared" si="146"/>
        <v xml:space="preserve">Tier 1-Supermarket </v>
      </c>
      <c r="P4686" s="1">
        <f t="shared" si="147"/>
        <v>3.6725379926314887E-5</v>
      </c>
    </row>
    <row r="4687" spans="1:16" x14ac:dyDescent="0.3">
      <c r="A4687" t="s">
        <v>878</v>
      </c>
      <c r="B4687">
        <v>14.35</v>
      </c>
      <c r="C4687" t="s">
        <v>15</v>
      </c>
      <c r="D4687">
        <v>1.7100000000000001E-2</v>
      </c>
      <c r="E4687" t="s">
        <v>63</v>
      </c>
      <c r="F4687">
        <v>109.523</v>
      </c>
      <c r="G4687" t="s">
        <v>48</v>
      </c>
      <c r="H4687">
        <v>2002</v>
      </c>
      <c r="J4687" t="s">
        <v>49</v>
      </c>
      <c r="K4687" t="s">
        <v>20</v>
      </c>
      <c r="L4687">
        <v>1657.8420000000001</v>
      </c>
      <c r="M4687" t="s">
        <v>38</v>
      </c>
      <c r="N4687" t="s">
        <v>22</v>
      </c>
      <c r="O4687" t="str">
        <f t="shared" si="146"/>
        <v xml:space="preserve">Tier 2-Supermarket </v>
      </c>
      <c r="P4687" s="1">
        <f t="shared" si="147"/>
        <v>3.4638710612319723E-5</v>
      </c>
    </row>
    <row r="4688" spans="1:16" x14ac:dyDescent="0.3">
      <c r="A4688" t="s">
        <v>878</v>
      </c>
      <c r="B4688">
        <v>14.35</v>
      </c>
      <c r="C4688" t="s">
        <v>15</v>
      </c>
      <c r="D4688">
        <v>1.7100000000000001E-2</v>
      </c>
      <c r="E4688" t="s">
        <v>63</v>
      </c>
      <c r="F4688">
        <v>109.523</v>
      </c>
      <c r="G4688" t="s">
        <v>17</v>
      </c>
      <c r="H4688">
        <v>1999</v>
      </c>
      <c r="I4688" t="s">
        <v>18</v>
      </c>
      <c r="J4688" t="s">
        <v>19</v>
      </c>
      <c r="K4688" t="s">
        <v>20</v>
      </c>
      <c r="L4688">
        <v>1768.3648000000001</v>
      </c>
      <c r="M4688" t="s">
        <v>38</v>
      </c>
      <c r="N4688" t="s">
        <v>22</v>
      </c>
      <c r="O4688" t="str">
        <f t="shared" si="146"/>
        <v xml:space="preserve">Tier 1-Supermarket </v>
      </c>
      <c r="P4688" s="1">
        <f t="shared" si="147"/>
        <v>3.6947957986474372E-5</v>
      </c>
    </row>
    <row r="4689" spans="1:16" x14ac:dyDescent="0.3">
      <c r="A4689" t="s">
        <v>320</v>
      </c>
      <c r="B4689">
        <v>14.35</v>
      </c>
      <c r="C4689" t="s">
        <v>15</v>
      </c>
      <c r="D4689">
        <v>8.09E-2</v>
      </c>
      <c r="E4689" t="s">
        <v>42</v>
      </c>
      <c r="F4689">
        <v>80.096000000000004</v>
      </c>
      <c r="G4689" t="s">
        <v>26</v>
      </c>
      <c r="H4689">
        <v>2009</v>
      </c>
      <c r="I4689" t="s">
        <v>18</v>
      </c>
      <c r="J4689" t="s">
        <v>27</v>
      </c>
      <c r="K4689" t="s">
        <v>28</v>
      </c>
      <c r="L4689">
        <v>1278.336</v>
      </c>
      <c r="M4689" t="s">
        <v>21</v>
      </c>
      <c r="N4689" t="s">
        <v>22</v>
      </c>
      <c r="O4689" t="str">
        <f t="shared" si="146"/>
        <v xml:space="preserve">Tier 3-Supermarket </v>
      </c>
      <c r="P4689" s="1">
        <f t="shared" si="147"/>
        <v>2.6709367219138098E-5</v>
      </c>
    </row>
    <row r="4690" spans="1:16" x14ac:dyDescent="0.3">
      <c r="A4690" t="s">
        <v>870</v>
      </c>
      <c r="B4690">
        <v>14.35</v>
      </c>
      <c r="C4690" t="s">
        <v>24</v>
      </c>
      <c r="D4690">
        <v>9.0899999999999995E-2</v>
      </c>
      <c r="E4690" t="s">
        <v>47</v>
      </c>
      <c r="F4690">
        <v>231.298</v>
      </c>
      <c r="G4690" t="s">
        <v>54</v>
      </c>
      <c r="H4690">
        <v>1997</v>
      </c>
      <c r="I4690" t="s">
        <v>55</v>
      </c>
      <c r="J4690" t="s">
        <v>19</v>
      </c>
      <c r="K4690" t="s">
        <v>20</v>
      </c>
      <c r="L4690">
        <v>3243.7775999999999</v>
      </c>
      <c r="M4690" t="s">
        <v>45</v>
      </c>
      <c r="N4690" t="s">
        <v>22</v>
      </c>
      <c r="O4690" t="str">
        <f t="shared" si="146"/>
        <v xml:space="preserve">Tier 1-Supermarket </v>
      </c>
      <c r="P4690" s="1">
        <f t="shared" si="147"/>
        <v>6.7775019318562924E-5</v>
      </c>
    </row>
    <row r="4691" spans="1:16" x14ac:dyDescent="0.3">
      <c r="A4691" t="s">
        <v>320</v>
      </c>
      <c r="B4691">
        <v>14.35</v>
      </c>
      <c r="C4691" t="s">
        <v>15</v>
      </c>
      <c r="D4691">
        <v>8.1100000000000005E-2</v>
      </c>
      <c r="E4691" t="s">
        <v>42</v>
      </c>
      <c r="F4691">
        <v>79.195999999999998</v>
      </c>
      <c r="G4691" t="s">
        <v>51</v>
      </c>
      <c r="H4691">
        <v>2007</v>
      </c>
      <c r="J4691" t="s">
        <v>49</v>
      </c>
      <c r="K4691" t="s">
        <v>20</v>
      </c>
      <c r="L4691">
        <v>1278.336</v>
      </c>
      <c r="M4691" t="s">
        <v>21</v>
      </c>
      <c r="N4691" t="s">
        <v>22</v>
      </c>
      <c r="O4691" t="str">
        <f t="shared" si="146"/>
        <v xml:space="preserve">Tier 2-Supermarket </v>
      </c>
      <c r="P4691" s="1">
        <f t="shared" si="147"/>
        <v>2.6709367219138098E-5</v>
      </c>
    </row>
    <row r="4692" spans="1:16" x14ac:dyDescent="0.3">
      <c r="A4692" t="s">
        <v>870</v>
      </c>
      <c r="B4692">
        <v>14.35</v>
      </c>
      <c r="C4692" t="s">
        <v>24</v>
      </c>
      <c r="D4692">
        <v>9.0899999999999995E-2</v>
      </c>
      <c r="E4692" t="s">
        <v>47</v>
      </c>
      <c r="F4692">
        <v>231.298</v>
      </c>
      <c r="G4692" t="s">
        <v>65</v>
      </c>
      <c r="H4692">
        <v>2004</v>
      </c>
      <c r="I4692" t="s">
        <v>55</v>
      </c>
      <c r="J4692" t="s">
        <v>49</v>
      </c>
      <c r="K4692" t="s">
        <v>20</v>
      </c>
      <c r="L4692">
        <v>6024.1584000000003</v>
      </c>
      <c r="M4692" t="s">
        <v>45</v>
      </c>
      <c r="N4692" t="s">
        <v>22</v>
      </c>
      <c r="O4692" t="str">
        <f t="shared" si="146"/>
        <v xml:space="preserve">Tier 2-Supermarket </v>
      </c>
      <c r="P4692" s="1">
        <f t="shared" si="147"/>
        <v>1.2586789302018831E-4</v>
      </c>
    </row>
    <row r="4693" spans="1:16" x14ac:dyDescent="0.3">
      <c r="A4693" t="s">
        <v>878</v>
      </c>
      <c r="B4693">
        <v>14.35</v>
      </c>
      <c r="C4693" t="s">
        <v>15</v>
      </c>
      <c r="D4693">
        <v>1.7100000000000001E-2</v>
      </c>
      <c r="E4693" t="s">
        <v>63</v>
      </c>
      <c r="F4693">
        <v>110.32299999999999</v>
      </c>
      <c r="G4693" t="s">
        <v>26</v>
      </c>
      <c r="H4693">
        <v>2009</v>
      </c>
      <c r="I4693" t="s">
        <v>18</v>
      </c>
      <c r="J4693" t="s">
        <v>27</v>
      </c>
      <c r="K4693" t="s">
        <v>28</v>
      </c>
      <c r="L4693">
        <v>552.61400000000003</v>
      </c>
      <c r="M4693" t="s">
        <v>38</v>
      </c>
      <c r="N4693" t="s">
        <v>22</v>
      </c>
      <c r="O4693" t="str">
        <f t="shared" si="146"/>
        <v xml:space="preserve">Tier 3-Supermarket </v>
      </c>
      <c r="P4693" s="1">
        <f t="shared" si="147"/>
        <v>1.1546236870773241E-5</v>
      </c>
    </row>
    <row r="4694" spans="1:16" x14ac:dyDescent="0.3">
      <c r="A4694" t="s">
        <v>870</v>
      </c>
      <c r="B4694">
        <v>14.35</v>
      </c>
      <c r="C4694" t="s">
        <v>24</v>
      </c>
      <c r="D4694">
        <v>9.0800000000000006E-2</v>
      </c>
      <c r="E4694" t="s">
        <v>47</v>
      </c>
      <c r="F4694">
        <v>232.798</v>
      </c>
      <c r="G4694" t="s">
        <v>39</v>
      </c>
      <c r="H4694">
        <v>1987</v>
      </c>
      <c r="I4694" t="s">
        <v>40</v>
      </c>
      <c r="J4694" t="s">
        <v>27</v>
      </c>
      <c r="K4694" t="s">
        <v>20</v>
      </c>
      <c r="L4694">
        <v>3268.9942999999998</v>
      </c>
      <c r="M4694" t="s">
        <v>45</v>
      </c>
      <c r="N4694" t="s">
        <v>22</v>
      </c>
      <c r="O4694" t="str">
        <f t="shared" si="146"/>
        <v xml:space="preserve">Tier 3-Supermarket </v>
      </c>
      <c r="P4694" s="1">
        <f t="shared" si="147"/>
        <v>6.8301893395765511E-5</v>
      </c>
    </row>
    <row r="4695" spans="1:16" x14ac:dyDescent="0.3">
      <c r="A4695" t="s">
        <v>320</v>
      </c>
      <c r="B4695">
        <v>14.35</v>
      </c>
      <c r="C4695" t="s">
        <v>15</v>
      </c>
      <c r="D4695">
        <v>8.0699999999999994E-2</v>
      </c>
      <c r="E4695" t="s">
        <v>42</v>
      </c>
      <c r="F4695">
        <v>80.995999999999995</v>
      </c>
      <c r="G4695" t="s">
        <v>17</v>
      </c>
      <c r="H4695">
        <v>1999</v>
      </c>
      <c r="I4695" t="s">
        <v>18</v>
      </c>
      <c r="J4695" t="s">
        <v>19</v>
      </c>
      <c r="K4695" t="s">
        <v>20</v>
      </c>
      <c r="L4695">
        <v>1144.5589</v>
      </c>
      <c r="M4695" t="s">
        <v>21</v>
      </c>
      <c r="N4695" t="s">
        <v>22</v>
      </c>
      <c r="O4695" t="str">
        <f t="shared" si="146"/>
        <v xml:space="preserve">Tier 1-Supermarket </v>
      </c>
      <c r="P4695" s="1">
        <f t="shared" si="147"/>
        <v>2.3914247869130466E-5</v>
      </c>
    </row>
    <row r="4696" spans="1:16" x14ac:dyDescent="0.3">
      <c r="A4696" t="s">
        <v>878</v>
      </c>
      <c r="B4696">
        <v>14.35</v>
      </c>
      <c r="C4696" t="s">
        <v>15</v>
      </c>
      <c r="D4696">
        <v>1.7000000000000001E-2</v>
      </c>
      <c r="E4696" t="s">
        <v>63</v>
      </c>
      <c r="F4696">
        <v>112.523</v>
      </c>
      <c r="G4696" t="s">
        <v>65</v>
      </c>
      <c r="H4696">
        <v>2004</v>
      </c>
      <c r="I4696" t="s">
        <v>55</v>
      </c>
      <c r="J4696" t="s">
        <v>49</v>
      </c>
      <c r="K4696" t="s">
        <v>20</v>
      </c>
      <c r="L4696">
        <v>1874.8766000000001</v>
      </c>
      <c r="M4696" t="s">
        <v>38</v>
      </c>
      <c r="N4696" t="s">
        <v>22</v>
      </c>
      <c r="O4696" t="str">
        <f t="shared" si="146"/>
        <v xml:space="preserve">Tier 2-Supermarket </v>
      </c>
      <c r="P4696" s="1">
        <f t="shared" si="147"/>
        <v>3.917340010761576E-5</v>
      </c>
    </row>
    <row r="4697" spans="1:16" x14ac:dyDescent="0.3">
      <c r="A4697" t="s">
        <v>870</v>
      </c>
      <c r="B4697">
        <v>14.35</v>
      </c>
      <c r="C4697" t="s">
        <v>24</v>
      </c>
      <c r="D4697">
        <v>9.1399999999999995E-2</v>
      </c>
      <c r="E4697" t="s">
        <v>47</v>
      </c>
      <c r="F4697">
        <v>231.69800000000001</v>
      </c>
      <c r="G4697" t="s">
        <v>51</v>
      </c>
      <c r="H4697">
        <v>2007</v>
      </c>
      <c r="J4697" t="s">
        <v>49</v>
      </c>
      <c r="K4697" t="s">
        <v>20</v>
      </c>
      <c r="L4697">
        <v>4035.6493999999998</v>
      </c>
      <c r="M4697" t="s">
        <v>45</v>
      </c>
      <c r="N4697" t="s">
        <v>22</v>
      </c>
      <c r="O4697" t="str">
        <f t="shared" si="146"/>
        <v xml:space="preserve">Tier 2-Supermarket </v>
      </c>
      <c r="P4697" s="1">
        <f t="shared" si="147"/>
        <v>8.4320274006438313E-5</v>
      </c>
    </row>
    <row r="4698" spans="1:16" x14ac:dyDescent="0.3">
      <c r="A4698" t="s">
        <v>320</v>
      </c>
      <c r="B4698">
        <v>14.35</v>
      </c>
      <c r="C4698" t="s">
        <v>15</v>
      </c>
      <c r="D4698">
        <v>8.0600000000000005E-2</v>
      </c>
      <c r="E4698" t="s">
        <v>42</v>
      </c>
      <c r="F4698">
        <v>77.995999999999995</v>
      </c>
      <c r="G4698" t="s">
        <v>65</v>
      </c>
      <c r="H4698">
        <v>2004</v>
      </c>
      <c r="I4698" t="s">
        <v>55</v>
      </c>
      <c r="J4698" t="s">
        <v>49</v>
      </c>
      <c r="K4698" t="s">
        <v>20</v>
      </c>
      <c r="L4698">
        <v>1244.4251999999999</v>
      </c>
      <c r="M4698" t="s">
        <v>21</v>
      </c>
      <c r="N4698" t="s">
        <v>22</v>
      </c>
      <c r="O4698" t="str">
        <f t="shared" si="146"/>
        <v xml:space="preserve">Tier 2-Supermarket </v>
      </c>
      <c r="P4698" s="1">
        <f t="shared" si="147"/>
        <v>2.6000839875861565E-5</v>
      </c>
    </row>
    <row r="4699" spans="1:16" x14ac:dyDescent="0.3">
      <c r="A4699" t="s">
        <v>870</v>
      </c>
      <c r="B4699">
        <v>14.35</v>
      </c>
      <c r="C4699" t="s">
        <v>24</v>
      </c>
      <c r="D4699">
        <v>0.1522</v>
      </c>
      <c r="E4699" t="s">
        <v>47</v>
      </c>
      <c r="F4699">
        <v>231.99799999999999</v>
      </c>
      <c r="G4699" t="s">
        <v>34</v>
      </c>
      <c r="H4699">
        <v>1998</v>
      </c>
      <c r="J4699" t="s">
        <v>27</v>
      </c>
      <c r="K4699" t="s">
        <v>35</v>
      </c>
      <c r="L4699">
        <v>427.73790000000002</v>
      </c>
      <c r="M4699" t="s">
        <v>45</v>
      </c>
      <c r="N4699" t="s">
        <v>57</v>
      </c>
      <c r="O4699" t="str">
        <f t="shared" si="146"/>
        <v>Tier 3-Grocery Stor</v>
      </c>
      <c r="P4699" s="1">
        <f t="shared" si="147"/>
        <v>8.9370937254704332E-6</v>
      </c>
    </row>
    <row r="4700" spans="1:16" x14ac:dyDescent="0.3">
      <c r="A4700" t="s">
        <v>397</v>
      </c>
      <c r="B4700">
        <v>14.3</v>
      </c>
      <c r="C4700" t="s">
        <v>15</v>
      </c>
      <c r="D4700">
        <v>0.1275</v>
      </c>
      <c r="E4700" t="s">
        <v>47</v>
      </c>
      <c r="F4700">
        <v>84.921999999999997</v>
      </c>
      <c r="G4700" t="s">
        <v>54</v>
      </c>
      <c r="H4700">
        <v>1997</v>
      </c>
      <c r="I4700" t="s">
        <v>55</v>
      </c>
      <c r="J4700" t="s">
        <v>19</v>
      </c>
      <c r="K4700" t="s">
        <v>20</v>
      </c>
      <c r="L4700">
        <v>1193.1135999999999</v>
      </c>
      <c r="M4700" t="s">
        <v>45</v>
      </c>
      <c r="N4700" t="s">
        <v>57</v>
      </c>
      <c r="O4700" t="str">
        <f t="shared" si="146"/>
        <v xml:space="preserve">Tier 1-Supermarket </v>
      </c>
      <c r="P4700" s="1">
        <f t="shared" si="147"/>
        <v>2.4928742737862224E-5</v>
      </c>
    </row>
    <row r="4701" spans="1:16" x14ac:dyDescent="0.3">
      <c r="A4701" t="s">
        <v>434</v>
      </c>
      <c r="B4701">
        <v>14.3</v>
      </c>
      <c r="C4701" t="s">
        <v>15</v>
      </c>
      <c r="D4701">
        <v>0.13120000000000001</v>
      </c>
      <c r="E4701" t="s">
        <v>42</v>
      </c>
      <c r="F4701">
        <v>78.632999999999996</v>
      </c>
      <c r="G4701" t="s">
        <v>51</v>
      </c>
      <c r="H4701">
        <v>2007</v>
      </c>
      <c r="J4701" t="s">
        <v>49</v>
      </c>
      <c r="K4701" t="s">
        <v>20</v>
      </c>
      <c r="L4701">
        <v>231.69839999999999</v>
      </c>
      <c r="M4701" t="s">
        <v>21</v>
      </c>
      <c r="N4701" t="s">
        <v>57</v>
      </c>
      <c r="O4701" t="str">
        <f t="shared" si="146"/>
        <v xml:space="preserve">Tier 2-Supermarket </v>
      </c>
      <c r="P4701" s="1">
        <f t="shared" si="147"/>
        <v>4.84107280846878E-6</v>
      </c>
    </row>
    <row r="4702" spans="1:16" x14ac:dyDescent="0.3">
      <c r="A4702" t="s">
        <v>480</v>
      </c>
      <c r="B4702">
        <v>14.3</v>
      </c>
      <c r="C4702" t="s">
        <v>24</v>
      </c>
      <c r="D4702">
        <v>3.44E-2</v>
      </c>
      <c r="E4702" t="s">
        <v>42</v>
      </c>
      <c r="F4702">
        <v>98.173000000000002</v>
      </c>
      <c r="G4702" t="s">
        <v>65</v>
      </c>
      <c r="H4702">
        <v>2004</v>
      </c>
      <c r="I4702" t="s">
        <v>55</v>
      </c>
      <c r="J4702" t="s">
        <v>49</v>
      </c>
      <c r="K4702" t="s">
        <v>20</v>
      </c>
      <c r="L4702">
        <v>489.363</v>
      </c>
      <c r="M4702" t="s">
        <v>21</v>
      </c>
      <c r="N4702" t="s">
        <v>22</v>
      </c>
      <c r="O4702" t="str">
        <f t="shared" si="146"/>
        <v xml:space="preserve">Tier 2-Supermarket </v>
      </c>
      <c r="P4702" s="1">
        <f t="shared" si="147"/>
        <v>1.0224679638576304E-5</v>
      </c>
    </row>
    <row r="4703" spans="1:16" x14ac:dyDescent="0.3">
      <c r="A4703" t="s">
        <v>548</v>
      </c>
      <c r="B4703">
        <v>14.3</v>
      </c>
      <c r="C4703" t="s">
        <v>24</v>
      </c>
      <c r="D4703">
        <v>4.9599999999999998E-2</v>
      </c>
      <c r="E4703" t="s">
        <v>31</v>
      </c>
      <c r="F4703">
        <v>212.559</v>
      </c>
      <c r="G4703" t="s">
        <v>39</v>
      </c>
      <c r="H4703">
        <v>1987</v>
      </c>
      <c r="I4703" t="s">
        <v>40</v>
      </c>
      <c r="J4703" t="s">
        <v>27</v>
      </c>
      <c r="K4703" t="s">
        <v>20</v>
      </c>
      <c r="L4703">
        <v>3165.8789999999999</v>
      </c>
      <c r="M4703" t="s">
        <v>21</v>
      </c>
      <c r="N4703" t="s">
        <v>22</v>
      </c>
      <c r="O4703" t="str">
        <f t="shared" si="146"/>
        <v xml:space="preserve">Tier 3-Supermarket </v>
      </c>
      <c r="P4703" s="1">
        <f t="shared" si="147"/>
        <v>6.6147417253646702E-5</v>
      </c>
    </row>
    <row r="4704" spans="1:16" x14ac:dyDescent="0.3">
      <c r="A4704" t="s">
        <v>559</v>
      </c>
      <c r="B4704">
        <v>14.3</v>
      </c>
      <c r="C4704" t="s">
        <v>15</v>
      </c>
      <c r="D4704">
        <v>2.64E-2</v>
      </c>
      <c r="E4704" t="s">
        <v>47</v>
      </c>
      <c r="F4704">
        <v>78.23</v>
      </c>
      <c r="G4704" t="s">
        <v>26</v>
      </c>
      <c r="H4704">
        <v>2009</v>
      </c>
      <c r="I4704" t="s">
        <v>18</v>
      </c>
      <c r="J4704" t="s">
        <v>27</v>
      </c>
      <c r="K4704" t="s">
        <v>28</v>
      </c>
      <c r="L4704">
        <v>554.6114</v>
      </c>
      <c r="M4704" t="s">
        <v>45</v>
      </c>
      <c r="N4704" t="s">
        <v>22</v>
      </c>
      <c r="O4704" t="str">
        <f t="shared" si="146"/>
        <v xml:space="preserve">Tier 3-Supermarket </v>
      </c>
      <c r="P4704" s="1">
        <f t="shared" si="147"/>
        <v>1.1587970257053144E-5</v>
      </c>
    </row>
    <row r="4705" spans="1:16" x14ac:dyDescent="0.3">
      <c r="A4705" t="s">
        <v>590</v>
      </c>
      <c r="B4705">
        <v>14.3</v>
      </c>
      <c r="C4705" t="s">
        <v>24</v>
      </c>
      <c r="D4705">
        <v>6.5199999999999994E-2</v>
      </c>
      <c r="E4705" t="s">
        <v>33</v>
      </c>
      <c r="F4705">
        <v>89.885999999999996</v>
      </c>
      <c r="G4705" t="s">
        <v>54</v>
      </c>
      <c r="H4705">
        <v>1997</v>
      </c>
      <c r="I4705" t="s">
        <v>55</v>
      </c>
      <c r="J4705" t="s">
        <v>19</v>
      </c>
      <c r="K4705" t="s">
        <v>20</v>
      </c>
      <c r="L4705">
        <v>966.74159999999995</v>
      </c>
      <c r="M4705" t="s">
        <v>21</v>
      </c>
      <c r="N4705" t="s">
        <v>22</v>
      </c>
      <c r="O4705" t="str">
        <f t="shared" si="146"/>
        <v xml:space="preserve">Tier 1-Supermarket </v>
      </c>
      <c r="P4705" s="1">
        <f t="shared" si="147"/>
        <v>2.0198958959473186E-5</v>
      </c>
    </row>
    <row r="4706" spans="1:16" x14ac:dyDescent="0.3">
      <c r="A4706" t="s">
        <v>548</v>
      </c>
      <c r="B4706">
        <v>14.3</v>
      </c>
      <c r="C4706" t="s">
        <v>24</v>
      </c>
      <c r="D4706">
        <v>4.9799999999999997E-2</v>
      </c>
      <c r="E4706" t="s">
        <v>31</v>
      </c>
      <c r="F4706">
        <v>210.35900000000001</v>
      </c>
      <c r="G4706" t="s">
        <v>17</v>
      </c>
      <c r="H4706">
        <v>1999</v>
      </c>
      <c r="I4706" t="s">
        <v>18</v>
      </c>
      <c r="J4706" t="s">
        <v>19</v>
      </c>
      <c r="K4706" t="s">
        <v>20</v>
      </c>
      <c r="L4706">
        <v>6331.7579999999998</v>
      </c>
      <c r="M4706" t="s">
        <v>21</v>
      </c>
      <c r="N4706" t="s">
        <v>22</v>
      </c>
      <c r="O4706" t="str">
        <f t="shared" si="146"/>
        <v xml:space="preserve">Tier 1-Supermarket </v>
      </c>
      <c r="P4706" s="1">
        <f t="shared" si="147"/>
        <v>1.322948345072934E-4</v>
      </c>
    </row>
    <row r="4707" spans="1:16" x14ac:dyDescent="0.3">
      <c r="A4707" t="s">
        <v>434</v>
      </c>
      <c r="B4707">
        <v>14.3</v>
      </c>
      <c r="C4707" t="s">
        <v>15</v>
      </c>
      <c r="D4707">
        <v>0.13039999999999999</v>
      </c>
      <c r="E4707" t="s">
        <v>42</v>
      </c>
      <c r="F4707">
        <v>75.933000000000007</v>
      </c>
      <c r="G4707" t="s">
        <v>54</v>
      </c>
      <c r="H4707">
        <v>1997</v>
      </c>
      <c r="I4707" t="s">
        <v>55</v>
      </c>
      <c r="J4707" t="s">
        <v>19</v>
      </c>
      <c r="K4707" t="s">
        <v>20</v>
      </c>
      <c r="L4707">
        <v>1158.492</v>
      </c>
      <c r="M4707" t="s">
        <v>21</v>
      </c>
      <c r="N4707" t="s">
        <v>57</v>
      </c>
      <c r="O4707" t="str">
        <f t="shared" si="146"/>
        <v xml:space="preserve">Tier 1-Supermarket </v>
      </c>
      <c r="P4707" s="1">
        <f t="shared" si="147"/>
        <v>2.4205364042343901E-5</v>
      </c>
    </row>
    <row r="4708" spans="1:16" x14ac:dyDescent="0.3">
      <c r="A4708" t="s">
        <v>1096</v>
      </c>
      <c r="B4708">
        <v>14.3</v>
      </c>
      <c r="C4708" t="s">
        <v>15</v>
      </c>
      <c r="D4708">
        <v>0.1225</v>
      </c>
      <c r="E4708" t="s">
        <v>16</v>
      </c>
      <c r="F4708">
        <v>121.973</v>
      </c>
      <c r="G4708" t="s">
        <v>39</v>
      </c>
      <c r="H4708">
        <v>1987</v>
      </c>
      <c r="I4708" t="s">
        <v>40</v>
      </c>
      <c r="J4708" t="s">
        <v>27</v>
      </c>
      <c r="K4708" t="s">
        <v>20</v>
      </c>
      <c r="L4708">
        <v>2709.806</v>
      </c>
      <c r="M4708" t="s">
        <v>21</v>
      </c>
      <c r="N4708" t="s">
        <v>57</v>
      </c>
      <c r="O4708" t="str">
        <f t="shared" si="146"/>
        <v xml:space="preserve">Tier 3-Supermarket </v>
      </c>
      <c r="P4708" s="1">
        <f t="shared" si="147"/>
        <v>5.6618294053068786E-5</v>
      </c>
    </row>
    <row r="4709" spans="1:16" x14ac:dyDescent="0.3">
      <c r="A4709" t="s">
        <v>559</v>
      </c>
      <c r="B4709">
        <v>14.3</v>
      </c>
      <c r="C4709" t="s">
        <v>15</v>
      </c>
      <c r="D4709">
        <v>2.64E-2</v>
      </c>
      <c r="E4709" t="s">
        <v>47</v>
      </c>
      <c r="F4709">
        <v>79.63</v>
      </c>
      <c r="G4709" t="s">
        <v>48</v>
      </c>
      <c r="H4709">
        <v>2002</v>
      </c>
      <c r="J4709" t="s">
        <v>49</v>
      </c>
      <c r="K4709" t="s">
        <v>20</v>
      </c>
      <c r="L4709">
        <v>792.30200000000002</v>
      </c>
      <c r="M4709" t="s">
        <v>45</v>
      </c>
      <c r="N4709" t="s">
        <v>22</v>
      </c>
      <c r="O4709" t="str">
        <f t="shared" si="146"/>
        <v xml:space="preserve">Tier 2-Supermarket </v>
      </c>
      <c r="P4709" s="1">
        <f t="shared" si="147"/>
        <v>1.6554243224361636E-5</v>
      </c>
    </row>
    <row r="4710" spans="1:16" x14ac:dyDescent="0.3">
      <c r="A4710" t="s">
        <v>434</v>
      </c>
      <c r="B4710">
        <v>14.3</v>
      </c>
      <c r="C4710" t="s">
        <v>15</v>
      </c>
      <c r="D4710">
        <v>0.13089999999999999</v>
      </c>
      <c r="E4710" t="s">
        <v>42</v>
      </c>
      <c r="F4710">
        <v>76.733000000000004</v>
      </c>
      <c r="G4710" t="s">
        <v>26</v>
      </c>
      <c r="H4710">
        <v>2009</v>
      </c>
      <c r="I4710" t="s">
        <v>18</v>
      </c>
      <c r="J4710" t="s">
        <v>27</v>
      </c>
      <c r="K4710" t="s">
        <v>28</v>
      </c>
      <c r="L4710">
        <v>1312.9576</v>
      </c>
      <c r="M4710" t="s">
        <v>21</v>
      </c>
      <c r="N4710" t="s">
        <v>57</v>
      </c>
      <c r="O4710" t="str">
        <f t="shared" si="146"/>
        <v xml:space="preserve">Tier 3-Supermarket </v>
      </c>
      <c r="P4710" s="1">
        <f t="shared" si="147"/>
        <v>2.7432745914656421E-5</v>
      </c>
    </row>
    <row r="4711" spans="1:16" x14ac:dyDescent="0.3">
      <c r="A4711" t="s">
        <v>434</v>
      </c>
      <c r="B4711">
        <v>14.3</v>
      </c>
      <c r="C4711" t="s">
        <v>15</v>
      </c>
      <c r="D4711">
        <v>0.13039999999999999</v>
      </c>
      <c r="E4711" t="s">
        <v>42</v>
      </c>
      <c r="F4711">
        <v>77.233000000000004</v>
      </c>
      <c r="G4711" t="s">
        <v>65</v>
      </c>
      <c r="H4711">
        <v>2004</v>
      </c>
      <c r="I4711" t="s">
        <v>55</v>
      </c>
      <c r="J4711" t="s">
        <v>49</v>
      </c>
      <c r="K4711" t="s">
        <v>20</v>
      </c>
      <c r="L4711">
        <v>231.69839999999999</v>
      </c>
      <c r="M4711" t="s">
        <v>21</v>
      </c>
      <c r="N4711" t="s">
        <v>57</v>
      </c>
      <c r="O4711" t="str">
        <f t="shared" si="146"/>
        <v xml:space="preserve">Tier 2-Supermarket </v>
      </c>
      <c r="P4711" s="1">
        <f t="shared" si="147"/>
        <v>4.84107280846878E-6</v>
      </c>
    </row>
    <row r="4712" spans="1:16" x14ac:dyDescent="0.3">
      <c r="A4712" t="s">
        <v>397</v>
      </c>
      <c r="B4712">
        <v>14.3</v>
      </c>
      <c r="C4712" t="s">
        <v>15</v>
      </c>
      <c r="D4712">
        <v>0.1275</v>
      </c>
      <c r="E4712" t="s">
        <v>47</v>
      </c>
      <c r="F4712">
        <v>86.022000000000006</v>
      </c>
      <c r="G4712" t="s">
        <v>65</v>
      </c>
      <c r="H4712">
        <v>2004</v>
      </c>
      <c r="I4712" t="s">
        <v>55</v>
      </c>
      <c r="J4712" t="s">
        <v>49</v>
      </c>
      <c r="K4712" t="s">
        <v>20</v>
      </c>
      <c r="L4712">
        <v>1022.6688</v>
      </c>
      <c r="M4712" t="s">
        <v>45</v>
      </c>
      <c r="N4712" t="s">
        <v>57</v>
      </c>
      <c r="O4712" t="str">
        <f t="shared" si="146"/>
        <v xml:space="preserve">Tier 2-Supermarket </v>
      </c>
      <c r="P4712" s="1">
        <f t="shared" si="147"/>
        <v>2.1367493775310479E-5</v>
      </c>
    </row>
    <row r="4713" spans="1:16" x14ac:dyDescent="0.3">
      <c r="A4713" t="s">
        <v>434</v>
      </c>
      <c r="B4713">
        <v>14.3</v>
      </c>
      <c r="C4713" t="s">
        <v>15</v>
      </c>
      <c r="D4713">
        <v>0.1303</v>
      </c>
      <c r="E4713" t="s">
        <v>42</v>
      </c>
      <c r="F4713">
        <v>75.733000000000004</v>
      </c>
      <c r="G4713" t="s">
        <v>39</v>
      </c>
      <c r="H4713">
        <v>1987</v>
      </c>
      <c r="I4713" t="s">
        <v>40</v>
      </c>
      <c r="J4713" t="s">
        <v>27</v>
      </c>
      <c r="K4713" t="s">
        <v>20</v>
      </c>
      <c r="L4713">
        <v>617.86239999999998</v>
      </c>
      <c r="M4713" t="s">
        <v>21</v>
      </c>
      <c r="N4713" t="s">
        <v>57</v>
      </c>
      <c r="O4713" t="str">
        <f t="shared" si="146"/>
        <v xml:space="preserve">Tier 3-Supermarket </v>
      </c>
      <c r="P4713" s="1">
        <f t="shared" si="147"/>
        <v>1.290952748925008E-5</v>
      </c>
    </row>
    <row r="4714" spans="1:16" x14ac:dyDescent="0.3">
      <c r="A4714" t="s">
        <v>397</v>
      </c>
      <c r="B4714">
        <v>14.3</v>
      </c>
      <c r="C4714" t="s">
        <v>15</v>
      </c>
      <c r="D4714">
        <v>0.1278</v>
      </c>
      <c r="E4714" t="s">
        <v>47</v>
      </c>
      <c r="F4714">
        <v>83.622</v>
      </c>
      <c r="G4714" t="s">
        <v>48</v>
      </c>
      <c r="H4714">
        <v>2002</v>
      </c>
      <c r="J4714" t="s">
        <v>49</v>
      </c>
      <c r="K4714" t="s">
        <v>20</v>
      </c>
      <c r="L4714">
        <v>852.22400000000005</v>
      </c>
      <c r="M4714" t="s">
        <v>45</v>
      </c>
      <c r="N4714" t="s">
        <v>57</v>
      </c>
      <c r="O4714" t="str">
        <f t="shared" si="146"/>
        <v xml:space="preserve">Tier 2-Supermarket </v>
      </c>
      <c r="P4714" s="1">
        <f t="shared" si="147"/>
        <v>1.7806244812758734E-5</v>
      </c>
    </row>
    <row r="4715" spans="1:16" x14ac:dyDescent="0.3">
      <c r="A4715" t="s">
        <v>397</v>
      </c>
      <c r="B4715">
        <v>14.3</v>
      </c>
      <c r="C4715" t="s">
        <v>15</v>
      </c>
      <c r="D4715">
        <v>0.12740000000000001</v>
      </c>
      <c r="E4715" t="s">
        <v>47</v>
      </c>
      <c r="F4715">
        <v>86.822000000000003</v>
      </c>
      <c r="G4715" t="s">
        <v>39</v>
      </c>
      <c r="H4715">
        <v>1987</v>
      </c>
      <c r="I4715" t="s">
        <v>40</v>
      </c>
      <c r="J4715" t="s">
        <v>27</v>
      </c>
      <c r="K4715" t="s">
        <v>20</v>
      </c>
      <c r="L4715">
        <v>852.22400000000005</v>
      </c>
      <c r="M4715" t="s">
        <v>45</v>
      </c>
      <c r="N4715" t="s">
        <v>57</v>
      </c>
      <c r="O4715" t="str">
        <f t="shared" si="146"/>
        <v xml:space="preserve">Tier 3-Supermarket </v>
      </c>
      <c r="P4715" s="1">
        <f t="shared" si="147"/>
        <v>1.7806244812758734E-5</v>
      </c>
    </row>
    <row r="4716" spans="1:16" x14ac:dyDescent="0.3">
      <c r="A4716" t="s">
        <v>397</v>
      </c>
      <c r="B4716">
        <v>14.3</v>
      </c>
      <c r="C4716" t="s">
        <v>15</v>
      </c>
      <c r="D4716">
        <v>0.1283</v>
      </c>
      <c r="E4716" t="s">
        <v>47</v>
      </c>
      <c r="F4716">
        <v>83.421999999999997</v>
      </c>
      <c r="G4716" t="s">
        <v>51</v>
      </c>
      <c r="H4716">
        <v>2007</v>
      </c>
      <c r="J4716" t="s">
        <v>49</v>
      </c>
      <c r="K4716" t="s">
        <v>20</v>
      </c>
      <c r="L4716">
        <v>681.77919999999995</v>
      </c>
      <c r="M4716" t="s">
        <v>45</v>
      </c>
      <c r="N4716" t="s">
        <v>57</v>
      </c>
      <c r="O4716" t="str">
        <f t="shared" si="146"/>
        <v xml:space="preserve">Tier 2-Supermarket </v>
      </c>
      <c r="P4716" s="1">
        <f t="shared" si="147"/>
        <v>1.4244995850206986E-5</v>
      </c>
    </row>
    <row r="4717" spans="1:16" x14ac:dyDescent="0.3">
      <c r="A4717" t="s">
        <v>480</v>
      </c>
      <c r="B4717">
        <v>14.3</v>
      </c>
      <c r="C4717" t="s">
        <v>24</v>
      </c>
      <c r="D4717">
        <v>3.44E-2</v>
      </c>
      <c r="E4717" t="s">
        <v>42</v>
      </c>
      <c r="F4717">
        <v>98.673000000000002</v>
      </c>
      <c r="G4717" t="s">
        <v>54</v>
      </c>
      <c r="H4717">
        <v>1997</v>
      </c>
      <c r="I4717" t="s">
        <v>55</v>
      </c>
      <c r="J4717" t="s">
        <v>19</v>
      </c>
      <c r="K4717" t="s">
        <v>20</v>
      </c>
      <c r="L4717">
        <v>782.98080000000004</v>
      </c>
      <c r="M4717" t="s">
        <v>21</v>
      </c>
      <c r="N4717" t="s">
        <v>22</v>
      </c>
      <c r="O4717" t="str">
        <f t="shared" si="146"/>
        <v xml:space="preserve">Tier 1-Supermarket </v>
      </c>
      <c r="P4717" s="1">
        <f t="shared" si="147"/>
        <v>1.6359487421722088E-5</v>
      </c>
    </row>
    <row r="4718" spans="1:16" x14ac:dyDescent="0.3">
      <c r="A4718" t="s">
        <v>480</v>
      </c>
      <c r="B4718">
        <v>14.3</v>
      </c>
      <c r="C4718" t="s">
        <v>24</v>
      </c>
      <c r="D4718">
        <v>3.44E-2</v>
      </c>
      <c r="E4718" t="s">
        <v>42</v>
      </c>
      <c r="F4718">
        <v>96.572999999999993</v>
      </c>
      <c r="G4718" t="s">
        <v>39</v>
      </c>
      <c r="H4718">
        <v>1987</v>
      </c>
      <c r="I4718" t="s">
        <v>40</v>
      </c>
      <c r="J4718" t="s">
        <v>27</v>
      </c>
      <c r="K4718" t="s">
        <v>20</v>
      </c>
      <c r="L4718">
        <v>2251.0698000000002</v>
      </c>
      <c r="M4718" t="s">
        <v>21</v>
      </c>
      <c r="N4718" t="s">
        <v>22</v>
      </c>
      <c r="O4718" t="str">
        <f t="shared" si="146"/>
        <v xml:space="preserve">Tier 3-Supermarket </v>
      </c>
      <c r="P4718" s="1">
        <f t="shared" si="147"/>
        <v>4.7033526337451002E-5</v>
      </c>
    </row>
    <row r="4719" spans="1:16" x14ac:dyDescent="0.3">
      <c r="A4719" t="s">
        <v>480</v>
      </c>
      <c r="B4719">
        <v>14.3</v>
      </c>
      <c r="C4719" t="s">
        <v>24</v>
      </c>
      <c r="D4719">
        <v>3.4599999999999999E-2</v>
      </c>
      <c r="E4719" t="s">
        <v>42</v>
      </c>
      <c r="F4719">
        <v>95.972999999999999</v>
      </c>
      <c r="G4719" t="s">
        <v>51</v>
      </c>
      <c r="H4719">
        <v>2007</v>
      </c>
      <c r="J4719" t="s">
        <v>49</v>
      </c>
      <c r="K4719" t="s">
        <v>20</v>
      </c>
      <c r="L4719">
        <v>2153.1972000000001</v>
      </c>
      <c r="M4719" t="s">
        <v>21</v>
      </c>
      <c r="N4719" t="s">
        <v>22</v>
      </c>
      <c r="O4719" t="str">
        <f t="shared" si="146"/>
        <v xml:space="preserve">Tier 2-Supermarket </v>
      </c>
      <c r="P4719" s="1">
        <f t="shared" si="147"/>
        <v>4.498859040973574E-5</v>
      </c>
    </row>
    <row r="4720" spans="1:16" x14ac:dyDescent="0.3">
      <c r="A4720" t="s">
        <v>590</v>
      </c>
      <c r="B4720">
        <v>14.3</v>
      </c>
      <c r="C4720" t="s">
        <v>24</v>
      </c>
      <c r="D4720">
        <v>6.5199999999999994E-2</v>
      </c>
      <c r="E4720" t="s">
        <v>33</v>
      </c>
      <c r="F4720">
        <v>88.986000000000004</v>
      </c>
      <c r="G4720" t="s">
        <v>65</v>
      </c>
      <c r="H4720">
        <v>2004</v>
      </c>
      <c r="I4720" t="s">
        <v>55</v>
      </c>
      <c r="J4720" t="s">
        <v>49</v>
      </c>
      <c r="K4720" t="s">
        <v>20</v>
      </c>
      <c r="L4720">
        <v>1669.8263999999999</v>
      </c>
      <c r="M4720" t="s">
        <v>21</v>
      </c>
      <c r="N4720" t="s">
        <v>22</v>
      </c>
      <c r="O4720" t="str">
        <f t="shared" si="146"/>
        <v xml:space="preserve">Tier 2-Supermarket </v>
      </c>
      <c r="P4720" s="1">
        <f t="shared" si="147"/>
        <v>3.4889110929999138E-5</v>
      </c>
    </row>
    <row r="4721" spans="1:16" x14ac:dyDescent="0.3">
      <c r="A4721" t="s">
        <v>480</v>
      </c>
      <c r="B4721">
        <v>14.3</v>
      </c>
      <c r="C4721" t="s">
        <v>24</v>
      </c>
      <c r="D4721">
        <v>3.4599999999999999E-2</v>
      </c>
      <c r="E4721" t="s">
        <v>42</v>
      </c>
      <c r="F4721">
        <v>98.173000000000002</v>
      </c>
      <c r="G4721" t="s">
        <v>26</v>
      </c>
      <c r="H4721">
        <v>2009</v>
      </c>
      <c r="I4721" t="s">
        <v>18</v>
      </c>
      <c r="J4721" t="s">
        <v>27</v>
      </c>
      <c r="K4721" t="s">
        <v>28</v>
      </c>
      <c r="L4721">
        <v>685.10820000000001</v>
      </c>
      <c r="M4721" t="s">
        <v>21</v>
      </c>
      <c r="N4721" t="s">
        <v>22</v>
      </c>
      <c r="O4721" t="str">
        <f t="shared" si="146"/>
        <v xml:space="preserve">Tier 3-Supermarket </v>
      </c>
      <c r="P4721" s="1">
        <f t="shared" si="147"/>
        <v>1.4314551494006826E-5</v>
      </c>
    </row>
    <row r="4722" spans="1:16" x14ac:dyDescent="0.3">
      <c r="A4722" t="s">
        <v>1096</v>
      </c>
      <c r="B4722">
        <v>14.3</v>
      </c>
      <c r="C4722" t="s">
        <v>15</v>
      </c>
      <c r="D4722">
        <v>0.12330000000000001</v>
      </c>
      <c r="E4722" t="s">
        <v>16</v>
      </c>
      <c r="F4722">
        <v>123.273</v>
      </c>
      <c r="G4722" t="s">
        <v>51</v>
      </c>
      <c r="H4722">
        <v>2007</v>
      </c>
      <c r="J4722" t="s">
        <v>49</v>
      </c>
      <c r="K4722" t="s">
        <v>20</v>
      </c>
      <c r="L4722">
        <v>1108.557</v>
      </c>
      <c r="M4722" t="s">
        <v>21</v>
      </c>
      <c r="N4722" t="s">
        <v>57</v>
      </c>
      <c r="O4722" t="str">
        <f t="shared" si="146"/>
        <v xml:space="preserve">Tier 2-Supermarket </v>
      </c>
      <c r="P4722" s="1">
        <f t="shared" si="147"/>
        <v>2.3162029385346322E-5</v>
      </c>
    </row>
    <row r="4723" spans="1:16" x14ac:dyDescent="0.3">
      <c r="A4723" t="s">
        <v>548</v>
      </c>
      <c r="B4723">
        <v>14.3</v>
      </c>
      <c r="C4723" t="s">
        <v>24</v>
      </c>
      <c r="D4723">
        <v>8.3099999999999993E-2</v>
      </c>
      <c r="E4723" t="s">
        <v>31</v>
      </c>
      <c r="F4723">
        <v>210.15899999999999</v>
      </c>
      <c r="G4723" t="s">
        <v>34</v>
      </c>
      <c r="H4723">
        <v>1998</v>
      </c>
      <c r="J4723" t="s">
        <v>27</v>
      </c>
      <c r="K4723" t="s">
        <v>35</v>
      </c>
      <c r="L4723">
        <v>422.11720000000003</v>
      </c>
      <c r="M4723" t="s">
        <v>21</v>
      </c>
      <c r="N4723" t="s">
        <v>22</v>
      </c>
      <c r="O4723" t="str">
        <f t="shared" si="146"/>
        <v>Tier 3-Grocery Stor</v>
      </c>
      <c r="P4723" s="1">
        <f t="shared" si="147"/>
        <v>8.8196556338195602E-6</v>
      </c>
    </row>
    <row r="4724" spans="1:16" x14ac:dyDescent="0.3">
      <c r="A4724" t="s">
        <v>590</v>
      </c>
      <c r="B4724">
        <v>14.3</v>
      </c>
      <c r="C4724" t="s">
        <v>24</v>
      </c>
      <c r="D4724">
        <v>0.1091</v>
      </c>
      <c r="E4724" t="s">
        <v>33</v>
      </c>
      <c r="F4724">
        <v>88.286000000000001</v>
      </c>
      <c r="G4724" t="s">
        <v>34</v>
      </c>
      <c r="H4724">
        <v>1998</v>
      </c>
      <c r="J4724" t="s">
        <v>27</v>
      </c>
      <c r="K4724" t="s">
        <v>35</v>
      </c>
      <c r="L4724">
        <v>175.77119999999999</v>
      </c>
      <c r="M4724" t="s">
        <v>21</v>
      </c>
      <c r="N4724" t="s">
        <v>57</v>
      </c>
      <c r="O4724" t="str">
        <f t="shared" si="146"/>
        <v>Tier 3-Grocery Stor</v>
      </c>
      <c r="P4724" s="1">
        <f t="shared" si="147"/>
        <v>3.6725379926314886E-6</v>
      </c>
    </row>
    <row r="4725" spans="1:16" x14ac:dyDescent="0.3">
      <c r="A4725" t="s">
        <v>590</v>
      </c>
      <c r="B4725">
        <v>14.3</v>
      </c>
      <c r="C4725" t="s">
        <v>24</v>
      </c>
      <c r="D4725">
        <v>6.5199999999999994E-2</v>
      </c>
      <c r="E4725" t="s">
        <v>33</v>
      </c>
      <c r="F4725">
        <v>88.486000000000004</v>
      </c>
      <c r="G4725" t="s">
        <v>39</v>
      </c>
      <c r="H4725">
        <v>1987</v>
      </c>
      <c r="I4725" t="s">
        <v>40</v>
      </c>
      <c r="J4725" t="s">
        <v>27</v>
      </c>
      <c r="K4725" t="s">
        <v>20</v>
      </c>
      <c r="L4725">
        <v>1406.1695999999999</v>
      </c>
      <c r="M4725" t="s">
        <v>21</v>
      </c>
      <c r="N4725" t="s">
        <v>22</v>
      </c>
      <c r="O4725" t="str">
        <f t="shared" si="146"/>
        <v xml:space="preserve">Tier 3-Supermarket </v>
      </c>
      <c r="P4725" s="1">
        <f t="shared" si="147"/>
        <v>2.9380303941051909E-5</v>
      </c>
    </row>
    <row r="4726" spans="1:16" x14ac:dyDescent="0.3">
      <c r="A4726" t="s">
        <v>590</v>
      </c>
      <c r="B4726">
        <v>14.3</v>
      </c>
      <c r="C4726" t="s">
        <v>24</v>
      </c>
      <c r="D4726">
        <v>0</v>
      </c>
      <c r="E4726" t="s">
        <v>33</v>
      </c>
      <c r="F4726">
        <v>89.885999999999996</v>
      </c>
      <c r="G4726" t="s">
        <v>26</v>
      </c>
      <c r="H4726">
        <v>2009</v>
      </c>
      <c r="I4726" t="s">
        <v>18</v>
      </c>
      <c r="J4726" t="s">
        <v>27</v>
      </c>
      <c r="K4726" t="s">
        <v>28</v>
      </c>
      <c r="L4726">
        <v>1406.1695999999999</v>
      </c>
      <c r="M4726" t="s">
        <v>21</v>
      </c>
      <c r="N4726" t="s">
        <v>36</v>
      </c>
      <c r="O4726" t="str">
        <f t="shared" si="146"/>
        <v xml:space="preserve">Tier 3-Supermarket </v>
      </c>
      <c r="P4726" s="1">
        <f t="shared" si="147"/>
        <v>2.9380303941051909E-5</v>
      </c>
    </row>
    <row r="4727" spans="1:16" x14ac:dyDescent="0.3">
      <c r="A4727" t="s">
        <v>548</v>
      </c>
      <c r="B4727">
        <v>14.3</v>
      </c>
      <c r="C4727" t="s">
        <v>24</v>
      </c>
      <c r="D4727">
        <v>4.9700000000000001E-2</v>
      </c>
      <c r="E4727" t="s">
        <v>31</v>
      </c>
      <c r="F4727">
        <v>212.459</v>
      </c>
      <c r="G4727" t="s">
        <v>54</v>
      </c>
      <c r="H4727">
        <v>1997</v>
      </c>
      <c r="I4727" t="s">
        <v>55</v>
      </c>
      <c r="J4727" t="s">
        <v>19</v>
      </c>
      <c r="K4727" t="s">
        <v>20</v>
      </c>
      <c r="L4727">
        <v>3799.0547999999999</v>
      </c>
      <c r="M4727" t="s">
        <v>21</v>
      </c>
      <c r="N4727" t="s">
        <v>22</v>
      </c>
      <c r="O4727" t="str">
        <f t="shared" si="146"/>
        <v xml:space="preserve">Tier 1-Supermarket </v>
      </c>
      <c r="P4727" s="1">
        <f t="shared" si="147"/>
        <v>7.937690070437604E-5</v>
      </c>
    </row>
    <row r="4728" spans="1:16" x14ac:dyDescent="0.3">
      <c r="A4728" t="s">
        <v>559</v>
      </c>
      <c r="B4728">
        <v>14.3</v>
      </c>
      <c r="C4728" t="s">
        <v>15</v>
      </c>
      <c r="D4728">
        <v>2.63E-2</v>
      </c>
      <c r="E4728" t="s">
        <v>47</v>
      </c>
      <c r="F4728">
        <v>77.63</v>
      </c>
      <c r="G4728" t="s">
        <v>54</v>
      </c>
      <c r="H4728">
        <v>1997</v>
      </c>
      <c r="I4728" t="s">
        <v>55</v>
      </c>
      <c r="J4728" t="s">
        <v>19</v>
      </c>
      <c r="K4728" t="s">
        <v>20</v>
      </c>
      <c r="L4728">
        <v>950.76239999999996</v>
      </c>
      <c r="M4728" t="s">
        <v>45</v>
      </c>
      <c r="N4728" t="s">
        <v>22</v>
      </c>
      <c r="O4728" t="str">
        <f t="shared" si="146"/>
        <v xml:space="preserve">Tier 1-Supermarket </v>
      </c>
      <c r="P4728" s="1">
        <f t="shared" si="147"/>
        <v>1.9865091869233961E-5</v>
      </c>
    </row>
    <row r="4729" spans="1:16" x14ac:dyDescent="0.3">
      <c r="A4729" t="s">
        <v>559</v>
      </c>
      <c r="B4729">
        <v>14.3</v>
      </c>
      <c r="C4729" t="s">
        <v>15</v>
      </c>
      <c r="D4729">
        <v>2.63E-2</v>
      </c>
      <c r="E4729" t="s">
        <v>47</v>
      </c>
      <c r="F4729">
        <v>79.430000000000007</v>
      </c>
      <c r="G4729" t="s">
        <v>39</v>
      </c>
      <c r="H4729">
        <v>1987</v>
      </c>
      <c r="I4729" t="s">
        <v>40</v>
      </c>
      <c r="J4729" t="s">
        <v>27</v>
      </c>
      <c r="K4729" t="s">
        <v>20</v>
      </c>
      <c r="L4729">
        <v>1743.0644</v>
      </c>
      <c r="M4729" t="s">
        <v>45</v>
      </c>
      <c r="N4729" t="s">
        <v>22</v>
      </c>
      <c r="O4729" t="str">
        <f t="shared" si="146"/>
        <v xml:space="preserve">Tier 3-Supermarket </v>
      </c>
      <c r="P4729" s="1">
        <f t="shared" si="147"/>
        <v>3.6419335093595597E-5</v>
      </c>
    </row>
    <row r="4730" spans="1:16" x14ac:dyDescent="0.3">
      <c r="A4730" t="s">
        <v>1096</v>
      </c>
      <c r="B4730">
        <v>14.3</v>
      </c>
      <c r="C4730" t="s">
        <v>15</v>
      </c>
      <c r="D4730">
        <v>0.1226</v>
      </c>
      <c r="E4730" t="s">
        <v>16</v>
      </c>
      <c r="F4730">
        <v>122.373</v>
      </c>
      <c r="G4730" t="s">
        <v>54</v>
      </c>
      <c r="H4730">
        <v>1997</v>
      </c>
      <c r="I4730" t="s">
        <v>55</v>
      </c>
      <c r="J4730" t="s">
        <v>19</v>
      </c>
      <c r="K4730" t="s">
        <v>20</v>
      </c>
      <c r="L4730">
        <v>985.38400000000001</v>
      </c>
      <c r="M4730" t="s">
        <v>21</v>
      </c>
      <c r="N4730" t="s">
        <v>57</v>
      </c>
      <c r="O4730" t="str">
        <f t="shared" si="146"/>
        <v xml:space="preserve">Tier 1-Supermarket </v>
      </c>
      <c r="P4730" s="1">
        <f t="shared" si="147"/>
        <v>2.0588470564752285E-5</v>
      </c>
    </row>
    <row r="4731" spans="1:16" x14ac:dyDescent="0.3">
      <c r="A4731" t="s">
        <v>559</v>
      </c>
      <c r="B4731">
        <v>14.3</v>
      </c>
      <c r="C4731" t="s">
        <v>15</v>
      </c>
      <c r="D4731">
        <v>2.64E-2</v>
      </c>
      <c r="E4731" t="s">
        <v>47</v>
      </c>
      <c r="F4731">
        <v>78.33</v>
      </c>
      <c r="G4731" t="s">
        <v>17</v>
      </c>
      <c r="H4731">
        <v>1999</v>
      </c>
      <c r="I4731" t="s">
        <v>18</v>
      </c>
      <c r="J4731" t="s">
        <v>19</v>
      </c>
      <c r="K4731" t="s">
        <v>20</v>
      </c>
      <c r="L4731">
        <v>1267.6831999999999</v>
      </c>
      <c r="M4731" t="s">
        <v>45</v>
      </c>
      <c r="N4731" t="s">
        <v>22</v>
      </c>
      <c r="O4731" t="str">
        <f t="shared" si="146"/>
        <v xml:space="preserve">Tier 1-Supermarket </v>
      </c>
      <c r="P4731" s="1">
        <f t="shared" si="147"/>
        <v>2.6486789158978613E-5</v>
      </c>
    </row>
    <row r="4732" spans="1:16" x14ac:dyDescent="0.3">
      <c r="A4732" t="s">
        <v>590</v>
      </c>
      <c r="B4732">
        <v>14.3</v>
      </c>
      <c r="C4732" t="s">
        <v>24</v>
      </c>
      <c r="D4732">
        <v>6.5299999999999997E-2</v>
      </c>
      <c r="E4732" t="s">
        <v>33</v>
      </c>
      <c r="F4732">
        <v>89.186000000000007</v>
      </c>
      <c r="G4732" t="s">
        <v>48</v>
      </c>
      <c r="H4732">
        <v>2002</v>
      </c>
      <c r="J4732" t="s">
        <v>49</v>
      </c>
      <c r="K4732" t="s">
        <v>20</v>
      </c>
      <c r="L4732">
        <v>1845.5976000000001</v>
      </c>
      <c r="M4732" t="s">
        <v>21</v>
      </c>
      <c r="N4732" t="s">
        <v>22</v>
      </c>
      <c r="O4732" t="str">
        <f t="shared" si="146"/>
        <v xml:space="preserve">Tier 2-Supermarket </v>
      </c>
      <c r="P4732" s="1">
        <f t="shared" si="147"/>
        <v>3.8561648922630629E-5</v>
      </c>
    </row>
    <row r="4733" spans="1:16" x14ac:dyDescent="0.3">
      <c r="A4733" t="s">
        <v>1096</v>
      </c>
      <c r="B4733">
        <v>14.3</v>
      </c>
      <c r="C4733" t="s">
        <v>15</v>
      </c>
      <c r="D4733">
        <v>0.12280000000000001</v>
      </c>
      <c r="E4733" t="s">
        <v>16</v>
      </c>
      <c r="F4733">
        <v>124.373</v>
      </c>
      <c r="G4733" t="s">
        <v>17</v>
      </c>
      <c r="H4733">
        <v>1999</v>
      </c>
      <c r="I4733" t="s">
        <v>18</v>
      </c>
      <c r="J4733" t="s">
        <v>19</v>
      </c>
      <c r="K4733" t="s">
        <v>20</v>
      </c>
      <c r="L4733">
        <v>2093.9409999999998</v>
      </c>
      <c r="M4733" t="s">
        <v>21</v>
      </c>
      <c r="N4733" t="s">
        <v>57</v>
      </c>
      <c r="O4733" t="str">
        <f t="shared" si="146"/>
        <v xml:space="preserve">Tier 1-Supermarket </v>
      </c>
      <c r="P4733" s="1">
        <f t="shared" si="147"/>
        <v>4.37504999500986E-5</v>
      </c>
    </row>
    <row r="4734" spans="1:16" x14ac:dyDescent="0.3">
      <c r="A4734" t="s">
        <v>1096</v>
      </c>
      <c r="B4734">
        <v>14.3</v>
      </c>
      <c r="C4734" t="s">
        <v>15</v>
      </c>
      <c r="D4734">
        <v>0.1231</v>
      </c>
      <c r="E4734" t="s">
        <v>16</v>
      </c>
      <c r="F4734">
        <v>121.173</v>
      </c>
      <c r="G4734" t="s">
        <v>26</v>
      </c>
      <c r="H4734">
        <v>2009</v>
      </c>
      <c r="I4734" t="s">
        <v>18</v>
      </c>
      <c r="J4734" t="s">
        <v>27</v>
      </c>
      <c r="K4734" t="s">
        <v>28</v>
      </c>
      <c r="L4734">
        <v>2093.9409999999998</v>
      </c>
      <c r="M4734" t="s">
        <v>21</v>
      </c>
      <c r="N4734" t="s">
        <v>57</v>
      </c>
      <c r="O4734" t="str">
        <f t="shared" si="146"/>
        <v xml:space="preserve">Tier 3-Supermarket </v>
      </c>
      <c r="P4734" s="1">
        <f t="shared" si="147"/>
        <v>4.37504999500986E-5</v>
      </c>
    </row>
    <row r="4735" spans="1:16" x14ac:dyDescent="0.3">
      <c r="A4735" t="s">
        <v>434</v>
      </c>
      <c r="B4735">
        <v>14.3</v>
      </c>
      <c r="C4735" t="s">
        <v>15</v>
      </c>
      <c r="D4735">
        <v>0.13059999999999999</v>
      </c>
      <c r="E4735" t="s">
        <v>42</v>
      </c>
      <c r="F4735">
        <v>76.533000000000001</v>
      </c>
      <c r="G4735" t="s">
        <v>17</v>
      </c>
      <c r="H4735">
        <v>1999</v>
      </c>
      <c r="I4735" t="s">
        <v>18</v>
      </c>
      <c r="J4735" t="s">
        <v>19</v>
      </c>
      <c r="K4735" t="s">
        <v>20</v>
      </c>
      <c r="L4735">
        <v>1136.6294</v>
      </c>
      <c r="M4735" t="s">
        <v>21</v>
      </c>
      <c r="N4735" t="s">
        <v>57</v>
      </c>
      <c r="O4735" t="str">
        <f t="shared" si="146"/>
        <v xml:space="preserve">Tier 1-Supermarket </v>
      </c>
      <c r="P4735" s="1">
        <f t="shared" si="147"/>
        <v>2.3748570044705467E-5</v>
      </c>
    </row>
    <row r="4736" spans="1:16" x14ac:dyDescent="0.3">
      <c r="A4736" t="s">
        <v>548</v>
      </c>
      <c r="B4736">
        <v>14.3</v>
      </c>
      <c r="C4736" t="s">
        <v>24</v>
      </c>
      <c r="D4736">
        <v>4.9799999999999997E-2</v>
      </c>
      <c r="E4736" t="s">
        <v>31</v>
      </c>
      <c r="F4736">
        <v>211.75899999999999</v>
      </c>
      <c r="G4736" t="s">
        <v>48</v>
      </c>
      <c r="H4736">
        <v>2002</v>
      </c>
      <c r="J4736" t="s">
        <v>49</v>
      </c>
      <c r="K4736" t="s">
        <v>20</v>
      </c>
      <c r="L4736">
        <v>3474.2655</v>
      </c>
      <c r="M4736" t="s">
        <v>21</v>
      </c>
      <c r="N4736" t="s">
        <v>22</v>
      </c>
      <c r="O4736" t="str">
        <f t="shared" si="146"/>
        <v xml:space="preserve">Tier 2-Supermarket </v>
      </c>
      <c r="P4736" s="1">
        <f t="shared" si="147"/>
        <v>7.2590800115370641E-5</v>
      </c>
    </row>
    <row r="4737" spans="1:16" x14ac:dyDescent="0.3">
      <c r="A4737" t="s">
        <v>590</v>
      </c>
      <c r="B4737">
        <v>14.3</v>
      </c>
      <c r="C4737" t="s">
        <v>24</v>
      </c>
      <c r="D4737">
        <v>6.5299999999999997E-2</v>
      </c>
      <c r="E4737" t="s">
        <v>33</v>
      </c>
      <c r="F4737">
        <v>89.885999999999996</v>
      </c>
      <c r="G4737" t="s">
        <v>17</v>
      </c>
      <c r="H4737">
        <v>1999</v>
      </c>
      <c r="I4737" t="s">
        <v>18</v>
      </c>
      <c r="J4737" t="s">
        <v>19</v>
      </c>
      <c r="K4737" t="s">
        <v>20</v>
      </c>
      <c r="L4737">
        <v>1325.6094000000001</v>
      </c>
      <c r="M4737" t="s">
        <v>21</v>
      </c>
      <c r="N4737" t="s">
        <v>22</v>
      </c>
      <c r="O4737" t="str">
        <f t="shared" si="146"/>
        <v xml:space="preserve">Tier 1-Supermarket </v>
      </c>
      <c r="P4737" s="1">
        <f t="shared" si="147"/>
        <v>2.7697090791264053E-5</v>
      </c>
    </row>
    <row r="4738" spans="1:16" x14ac:dyDescent="0.3">
      <c r="A4738" t="s">
        <v>434</v>
      </c>
      <c r="B4738">
        <v>14.3</v>
      </c>
      <c r="C4738" t="s">
        <v>15</v>
      </c>
      <c r="D4738">
        <v>0.13070000000000001</v>
      </c>
      <c r="E4738" t="s">
        <v>42</v>
      </c>
      <c r="F4738">
        <v>78.433000000000007</v>
      </c>
      <c r="G4738" t="s">
        <v>48</v>
      </c>
      <c r="H4738">
        <v>2002</v>
      </c>
      <c r="J4738" t="s">
        <v>49</v>
      </c>
      <c r="K4738" t="s">
        <v>20</v>
      </c>
      <c r="L4738">
        <v>1167.0918999999999</v>
      </c>
      <c r="M4738" t="s">
        <v>21</v>
      </c>
      <c r="N4738" t="s">
        <v>57</v>
      </c>
      <c r="O4738" t="str">
        <f t="shared" ref="O4738:O4801" si="148">_xlfn.CONCAT(J4738,"-", LEFT(K4738,12))</f>
        <v xml:space="preserve">Tier 2-Supermarket </v>
      </c>
      <c r="P4738" s="1">
        <f t="shared" ref="P4738:P4801" si="149">L4738/SUM(L:L)</f>
        <v>2.4385049107262566E-5</v>
      </c>
    </row>
    <row r="4739" spans="1:16" x14ac:dyDescent="0.3">
      <c r="A4739" t="s">
        <v>397</v>
      </c>
      <c r="B4739">
        <v>14.3</v>
      </c>
      <c r="C4739" t="s">
        <v>15</v>
      </c>
      <c r="D4739">
        <v>0.12809999999999999</v>
      </c>
      <c r="E4739" t="s">
        <v>47</v>
      </c>
      <c r="F4739">
        <v>83.322000000000003</v>
      </c>
      <c r="G4739" t="s">
        <v>26</v>
      </c>
      <c r="H4739">
        <v>2009</v>
      </c>
      <c r="I4739" t="s">
        <v>18</v>
      </c>
      <c r="J4739" t="s">
        <v>27</v>
      </c>
      <c r="K4739" t="s">
        <v>28</v>
      </c>
      <c r="L4739">
        <v>915.38390000000004</v>
      </c>
      <c r="M4739" t="s">
        <v>45</v>
      </c>
      <c r="N4739" t="s">
        <v>57</v>
      </c>
      <c r="O4739" t="str">
        <f t="shared" si="148"/>
        <v xml:space="preserve">Tier 3-Supermarket </v>
      </c>
      <c r="P4739" s="1">
        <f t="shared" si="149"/>
        <v>1.9125898614751357E-5</v>
      </c>
    </row>
    <row r="4740" spans="1:16" x14ac:dyDescent="0.3">
      <c r="A4740" t="s">
        <v>480</v>
      </c>
      <c r="B4740">
        <v>14.3</v>
      </c>
      <c r="C4740" t="s">
        <v>24</v>
      </c>
      <c r="D4740">
        <v>0</v>
      </c>
      <c r="E4740" t="s">
        <v>42</v>
      </c>
      <c r="F4740">
        <v>98.772999999999996</v>
      </c>
      <c r="G4740" t="s">
        <v>17</v>
      </c>
      <c r="H4740">
        <v>1999</v>
      </c>
      <c r="I4740" t="s">
        <v>18</v>
      </c>
      <c r="J4740" t="s">
        <v>19</v>
      </c>
      <c r="K4740" t="s">
        <v>20</v>
      </c>
      <c r="L4740">
        <v>1634.7736</v>
      </c>
      <c r="M4740" t="s">
        <v>21</v>
      </c>
      <c r="N4740" t="s">
        <v>36</v>
      </c>
      <c r="O4740" t="str">
        <f t="shared" si="148"/>
        <v xml:space="preserve">Tier 1-Supermarket </v>
      </c>
      <c r="P4740" s="1">
        <f t="shared" si="149"/>
        <v>3.4156722804139427E-5</v>
      </c>
    </row>
    <row r="4741" spans="1:16" x14ac:dyDescent="0.3">
      <c r="A4741" t="s">
        <v>1096</v>
      </c>
      <c r="B4741">
        <v>14.3</v>
      </c>
      <c r="C4741" t="s">
        <v>15</v>
      </c>
      <c r="D4741">
        <v>0.1225</v>
      </c>
      <c r="E4741" t="s">
        <v>16</v>
      </c>
      <c r="F4741">
        <v>122.173</v>
      </c>
      <c r="G4741" t="s">
        <v>65</v>
      </c>
      <c r="H4741">
        <v>2004</v>
      </c>
      <c r="I4741" t="s">
        <v>55</v>
      </c>
      <c r="J4741" t="s">
        <v>49</v>
      </c>
      <c r="K4741" t="s">
        <v>20</v>
      </c>
      <c r="L4741">
        <v>1731.5287000000001</v>
      </c>
      <c r="M4741" t="s">
        <v>21</v>
      </c>
      <c r="N4741" t="s">
        <v>57</v>
      </c>
      <c r="O4741" t="str">
        <f t="shared" si="148"/>
        <v xml:space="preserve">Tier 2-Supermarket </v>
      </c>
      <c r="P4741" s="1">
        <f t="shared" si="149"/>
        <v>3.6178309848722721E-5</v>
      </c>
    </row>
    <row r="4742" spans="1:16" x14ac:dyDescent="0.3">
      <c r="A4742" t="s">
        <v>480</v>
      </c>
      <c r="B4742">
        <v>14.3</v>
      </c>
      <c r="C4742" t="s">
        <v>24</v>
      </c>
      <c r="D4742">
        <v>3.4500000000000003E-2</v>
      </c>
      <c r="E4742" t="s">
        <v>42</v>
      </c>
      <c r="F4742">
        <v>99.472999999999999</v>
      </c>
      <c r="G4742" t="s">
        <v>48</v>
      </c>
      <c r="H4742">
        <v>2002</v>
      </c>
      <c r="J4742" t="s">
        <v>49</v>
      </c>
      <c r="K4742" t="s">
        <v>20</v>
      </c>
      <c r="L4742">
        <v>1413.6497999999999</v>
      </c>
      <c r="M4742" t="s">
        <v>21</v>
      </c>
      <c r="N4742" t="s">
        <v>22</v>
      </c>
      <c r="O4742" t="str">
        <f t="shared" si="148"/>
        <v xml:space="preserve">Tier 2-Supermarket </v>
      </c>
      <c r="P4742" s="1">
        <f t="shared" si="149"/>
        <v>2.9536594156357272E-5</v>
      </c>
    </row>
    <row r="4743" spans="1:16" x14ac:dyDescent="0.3">
      <c r="A4743" t="s">
        <v>559</v>
      </c>
      <c r="B4743">
        <v>14.3</v>
      </c>
      <c r="C4743" t="s">
        <v>15</v>
      </c>
      <c r="D4743">
        <v>4.41E-2</v>
      </c>
      <c r="E4743" t="s">
        <v>47</v>
      </c>
      <c r="F4743">
        <v>77.930000000000007</v>
      </c>
      <c r="G4743" t="s">
        <v>34</v>
      </c>
      <c r="H4743">
        <v>1998</v>
      </c>
      <c r="J4743" t="s">
        <v>27</v>
      </c>
      <c r="K4743" t="s">
        <v>35</v>
      </c>
      <c r="L4743">
        <v>166.7534</v>
      </c>
      <c r="M4743" t="s">
        <v>45</v>
      </c>
      <c r="N4743" t="s">
        <v>22</v>
      </c>
      <c r="O4743" t="str">
        <f t="shared" si="148"/>
        <v>Tier 3-Grocery Stor</v>
      </c>
      <c r="P4743" s="1">
        <f t="shared" si="149"/>
        <v>3.4841213856449501E-6</v>
      </c>
    </row>
    <row r="4744" spans="1:16" x14ac:dyDescent="0.3">
      <c r="A4744" t="s">
        <v>548</v>
      </c>
      <c r="B4744">
        <v>14.3</v>
      </c>
      <c r="C4744" t="s">
        <v>24</v>
      </c>
      <c r="D4744">
        <v>0.05</v>
      </c>
      <c r="E4744" t="s">
        <v>31</v>
      </c>
      <c r="F4744">
        <v>210.059</v>
      </c>
      <c r="G4744" t="s">
        <v>51</v>
      </c>
      <c r="H4744">
        <v>2007</v>
      </c>
      <c r="J4744" t="s">
        <v>49</v>
      </c>
      <c r="K4744" t="s">
        <v>20</v>
      </c>
      <c r="L4744">
        <v>3508.3429000000001</v>
      </c>
      <c r="M4744" t="s">
        <v>21</v>
      </c>
      <c r="N4744" t="s">
        <v>22</v>
      </c>
      <c r="O4744" t="str">
        <f t="shared" si="148"/>
        <v xml:space="preserve">Tier 2-Supermarket </v>
      </c>
      <c r="P4744" s="1">
        <f t="shared" si="149"/>
        <v>7.3302808374915438E-5</v>
      </c>
    </row>
    <row r="4745" spans="1:16" x14ac:dyDescent="0.3">
      <c r="A4745" t="s">
        <v>590</v>
      </c>
      <c r="B4745">
        <v>14.3</v>
      </c>
      <c r="C4745" t="s">
        <v>24</v>
      </c>
      <c r="D4745">
        <v>6.5600000000000006E-2</v>
      </c>
      <c r="E4745" t="s">
        <v>33</v>
      </c>
      <c r="F4745">
        <v>86.186000000000007</v>
      </c>
      <c r="G4745" t="s">
        <v>51</v>
      </c>
      <c r="H4745">
        <v>2007</v>
      </c>
      <c r="J4745" t="s">
        <v>49</v>
      </c>
      <c r="K4745" t="s">
        <v>20</v>
      </c>
      <c r="L4745">
        <v>1272.0598</v>
      </c>
      <c r="M4745" t="s">
        <v>21</v>
      </c>
      <c r="N4745" t="s">
        <v>22</v>
      </c>
      <c r="O4745" t="str">
        <f t="shared" si="148"/>
        <v xml:space="preserve">Tier 2-Supermarket </v>
      </c>
      <c r="P4745" s="1">
        <f t="shared" si="149"/>
        <v>2.6578233205435322E-5</v>
      </c>
    </row>
    <row r="4746" spans="1:16" x14ac:dyDescent="0.3">
      <c r="A4746" t="s">
        <v>548</v>
      </c>
      <c r="B4746">
        <v>14.3</v>
      </c>
      <c r="C4746" t="s">
        <v>24</v>
      </c>
      <c r="D4746">
        <v>4.99E-2</v>
      </c>
      <c r="E4746" t="s">
        <v>31</v>
      </c>
      <c r="F4746">
        <v>212.959</v>
      </c>
      <c r="G4746" t="s">
        <v>26</v>
      </c>
      <c r="H4746">
        <v>2009</v>
      </c>
      <c r="I4746" t="s">
        <v>18</v>
      </c>
      <c r="J4746" t="s">
        <v>27</v>
      </c>
      <c r="K4746" t="s">
        <v>28</v>
      </c>
      <c r="L4746">
        <v>3157.2019</v>
      </c>
      <c r="M4746" t="s">
        <v>21</v>
      </c>
      <c r="N4746" t="s">
        <v>22</v>
      </c>
      <c r="O4746" t="str">
        <f t="shared" si="148"/>
        <v xml:space="preserve">Tier 3-Supermarket </v>
      </c>
      <c r="P4746" s="1">
        <f t="shared" si="149"/>
        <v>6.5966119183110333E-5</v>
      </c>
    </row>
    <row r="4747" spans="1:16" x14ac:dyDescent="0.3">
      <c r="A4747" t="s">
        <v>559</v>
      </c>
      <c r="B4747">
        <v>14.3</v>
      </c>
      <c r="C4747" t="s">
        <v>15</v>
      </c>
      <c r="D4747">
        <v>2.6499999999999999E-2</v>
      </c>
      <c r="E4747" t="s">
        <v>47</v>
      </c>
      <c r="F4747">
        <v>80.83</v>
      </c>
      <c r="G4747" t="s">
        <v>51</v>
      </c>
      <c r="H4747">
        <v>2007</v>
      </c>
      <c r="J4747" t="s">
        <v>49</v>
      </c>
      <c r="K4747" t="s">
        <v>20</v>
      </c>
      <c r="L4747">
        <v>1266.7706000000001</v>
      </c>
      <c r="M4747" t="s">
        <v>45</v>
      </c>
      <c r="N4747" t="s">
        <v>22</v>
      </c>
      <c r="O4747" t="str">
        <f t="shared" si="148"/>
        <v xml:space="preserve">Tier 2-Supermarket </v>
      </c>
      <c r="P4747" s="1">
        <f t="shared" si="149"/>
        <v>2.6467721426767222E-5</v>
      </c>
    </row>
    <row r="4748" spans="1:16" x14ac:dyDescent="0.3">
      <c r="A4748" t="s">
        <v>559</v>
      </c>
      <c r="B4748">
        <v>14.3</v>
      </c>
      <c r="C4748" t="s">
        <v>15</v>
      </c>
      <c r="D4748">
        <v>2.63E-2</v>
      </c>
      <c r="E4748" t="s">
        <v>47</v>
      </c>
      <c r="F4748">
        <v>78.13</v>
      </c>
      <c r="G4748" t="s">
        <v>65</v>
      </c>
      <c r="H4748">
        <v>2004</v>
      </c>
      <c r="I4748" t="s">
        <v>55</v>
      </c>
      <c r="J4748" t="s">
        <v>49</v>
      </c>
      <c r="K4748" t="s">
        <v>20</v>
      </c>
      <c r="L4748">
        <v>1275.2493999999999</v>
      </c>
      <c r="M4748" t="s">
        <v>45</v>
      </c>
      <c r="N4748" t="s">
        <v>22</v>
      </c>
      <c r="O4748" t="str">
        <f t="shared" si="148"/>
        <v xml:space="preserve">Tier 2-Supermarket </v>
      </c>
      <c r="P4748" s="1">
        <f t="shared" si="149"/>
        <v>2.6644876245827017E-5</v>
      </c>
    </row>
    <row r="4749" spans="1:16" x14ac:dyDescent="0.3">
      <c r="A4749" t="s">
        <v>1096</v>
      </c>
      <c r="B4749">
        <v>14.3</v>
      </c>
      <c r="C4749" t="s">
        <v>15</v>
      </c>
      <c r="D4749">
        <v>0</v>
      </c>
      <c r="E4749" t="s">
        <v>16</v>
      </c>
      <c r="F4749">
        <v>124.173</v>
      </c>
      <c r="G4749" t="s">
        <v>34</v>
      </c>
      <c r="H4749">
        <v>1998</v>
      </c>
      <c r="J4749" t="s">
        <v>27</v>
      </c>
      <c r="K4749" t="s">
        <v>35</v>
      </c>
      <c r="L4749">
        <v>218.51300000000001</v>
      </c>
      <c r="M4749" t="s">
        <v>21</v>
      </c>
      <c r="N4749" t="s">
        <v>36</v>
      </c>
      <c r="O4749" t="str">
        <f t="shared" si="148"/>
        <v>Tier 3-Grocery Stor</v>
      </c>
      <c r="P4749" s="1">
        <f t="shared" si="149"/>
        <v>4.565578970752231E-6</v>
      </c>
    </row>
    <row r="4750" spans="1:16" x14ac:dyDescent="0.3">
      <c r="A4750" t="s">
        <v>397</v>
      </c>
      <c r="B4750">
        <v>14.3</v>
      </c>
      <c r="C4750" t="s">
        <v>15</v>
      </c>
      <c r="D4750">
        <v>0.2135</v>
      </c>
      <c r="E4750" t="s">
        <v>47</v>
      </c>
      <c r="F4750">
        <v>84.921999999999997</v>
      </c>
      <c r="G4750" t="s">
        <v>34</v>
      </c>
      <c r="H4750">
        <v>1998</v>
      </c>
      <c r="J4750" t="s">
        <v>27</v>
      </c>
      <c r="K4750" t="s">
        <v>35</v>
      </c>
      <c r="L4750">
        <v>135.4879</v>
      </c>
      <c r="M4750" t="s">
        <v>45</v>
      </c>
      <c r="N4750" t="s">
        <v>57</v>
      </c>
      <c r="O4750" t="str">
        <f t="shared" si="148"/>
        <v>Tier 3-Grocery Stor</v>
      </c>
      <c r="P4750" s="1">
        <f t="shared" si="149"/>
        <v>2.8308645574010751E-6</v>
      </c>
    </row>
    <row r="4751" spans="1:16" x14ac:dyDescent="0.3">
      <c r="A4751" t="s">
        <v>548</v>
      </c>
      <c r="B4751">
        <v>14.3</v>
      </c>
      <c r="C4751" t="s">
        <v>24</v>
      </c>
      <c r="D4751">
        <v>4.9700000000000001E-2</v>
      </c>
      <c r="E4751" t="s">
        <v>31</v>
      </c>
      <c r="F4751">
        <v>212.959</v>
      </c>
      <c r="G4751" t="s">
        <v>65</v>
      </c>
      <c r="H4751">
        <v>2004</v>
      </c>
      <c r="I4751" t="s">
        <v>55</v>
      </c>
      <c r="J4751" t="s">
        <v>49</v>
      </c>
      <c r="K4751" t="s">
        <v>20</v>
      </c>
      <c r="L4751">
        <v>3724.4358999999999</v>
      </c>
      <c r="M4751" t="s">
        <v>21</v>
      </c>
      <c r="N4751" t="s">
        <v>22</v>
      </c>
      <c r="O4751" t="str">
        <f t="shared" si="148"/>
        <v xml:space="preserve">Tier 2-Supermarket </v>
      </c>
      <c r="P4751" s="1">
        <f t="shared" si="149"/>
        <v>7.7817824216200679E-5</v>
      </c>
    </row>
    <row r="4752" spans="1:16" x14ac:dyDescent="0.3">
      <c r="A4752" t="s">
        <v>1096</v>
      </c>
      <c r="B4752">
        <v>14.3</v>
      </c>
      <c r="C4752" t="s">
        <v>15</v>
      </c>
      <c r="D4752">
        <v>0.12280000000000001</v>
      </c>
      <c r="E4752" t="s">
        <v>16</v>
      </c>
      <c r="F4752">
        <v>122.473</v>
      </c>
      <c r="G4752" t="s">
        <v>48</v>
      </c>
      <c r="H4752">
        <v>2002</v>
      </c>
      <c r="J4752" t="s">
        <v>49</v>
      </c>
      <c r="K4752" t="s">
        <v>20</v>
      </c>
      <c r="L4752">
        <v>1214.7534000000001</v>
      </c>
      <c r="M4752" t="s">
        <v>21</v>
      </c>
      <c r="N4752" t="s">
        <v>57</v>
      </c>
      <c r="O4752" t="str">
        <f t="shared" si="148"/>
        <v xml:space="preserve">Tier 2-Supermarket </v>
      </c>
      <c r="P4752" s="1">
        <f t="shared" si="149"/>
        <v>2.5380881584572878E-5</v>
      </c>
    </row>
    <row r="4753" spans="1:16" x14ac:dyDescent="0.3">
      <c r="A4753" t="s">
        <v>397</v>
      </c>
      <c r="B4753">
        <v>14.3</v>
      </c>
      <c r="C4753" t="s">
        <v>15</v>
      </c>
      <c r="D4753">
        <v>0.12770000000000001</v>
      </c>
      <c r="E4753" t="s">
        <v>47</v>
      </c>
      <c r="F4753">
        <v>86.522000000000006</v>
      </c>
      <c r="G4753" t="s">
        <v>17</v>
      </c>
      <c r="H4753">
        <v>1999</v>
      </c>
      <c r="I4753" t="s">
        <v>18</v>
      </c>
      <c r="J4753" t="s">
        <v>19</v>
      </c>
      <c r="K4753" t="s">
        <v>20</v>
      </c>
      <c r="L4753">
        <v>1122.3952999999999</v>
      </c>
      <c r="M4753" t="s">
        <v>45</v>
      </c>
      <c r="N4753" t="s">
        <v>57</v>
      </c>
      <c r="O4753" t="str">
        <f t="shared" si="148"/>
        <v xml:space="preserve">Tier 1-Supermarket </v>
      </c>
      <c r="P4753" s="1">
        <f t="shared" si="149"/>
        <v>2.3451164821091379E-5</v>
      </c>
    </row>
    <row r="4754" spans="1:16" x14ac:dyDescent="0.3">
      <c r="A4754" t="s">
        <v>138</v>
      </c>
      <c r="B4754">
        <v>14.15</v>
      </c>
      <c r="C4754" t="s">
        <v>15</v>
      </c>
      <c r="D4754">
        <v>3.5900000000000001E-2</v>
      </c>
      <c r="E4754" t="s">
        <v>25</v>
      </c>
      <c r="F4754">
        <v>41.414000000000001</v>
      </c>
      <c r="G4754" t="s">
        <v>39</v>
      </c>
      <c r="H4754">
        <v>1987</v>
      </c>
      <c r="I4754" t="s">
        <v>40</v>
      </c>
      <c r="J4754" t="s">
        <v>27</v>
      </c>
      <c r="K4754" t="s">
        <v>20</v>
      </c>
      <c r="L4754">
        <v>812.27599999999995</v>
      </c>
      <c r="M4754" t="s">
        <v>29</v>
      </c>
      <c r="N4754" t="s">
        <v>22</v>
      </c>
      <c r="O4754" t="str">
        <f t="shared" si="148"/>
        <v xml:space="preserve">Tier 3-Supermarket </v>
      </c>
      <c r="P4754" s="1">
        <f t="shared" si="149"/>
        <v>1.6971577087160665E-5</v>
      </c>
    </row>
    <row r="4755" spans="1:16" x14ac:dyDescent="0.3">
      <c r="A4755" t="s">
        <v>153</v>
      </c>
      <c r="B4755">
        <v>14.15</v>
      </c>
      <c r="C4755" t="s">
        <v>15</v>
      </c>
      <c r="D4755">
        <v>0.1835</v>
      </c>
      <c r="E4755" t="s">
        <v>25</v>
      </c>
      <c r="F4755">
        <v>82.427999999999997</v>
      </c>
      <c r="G4755" t="s">
        <v>54</v>
      </c>
      <c r="H4755">
        <v>1997</v>
      </c>
      <c r="I4755" t="s">
        <v>55</v>
      </c>
      <c r="J4755" t="s">
        <v>19</v>
      </c>
      <c r="K4755" t="s">
        <v>20</v>
      </c>
      <c r="L4755">
        <v>1137.1864</v>
      </c>
      <c r="M4755" t="s">
        <v>29</v>
      </c>
      <c r="N4755" t="s">
        <v>57</v>
      </c>
      <c r="O4755" t="str">
        <f t="shared" si="148"/>
        <v xml:space="preserve">Tier 1-Supermarket </v>
      </c>
      <c r="P4755" s="1">
        <f t="shared" si="149"/>
        <v>2.3760207922024934E-5</v>
      </c>
    </row>
    <row r="4756" spans="1:16" x14ac:dyDescent="0.3">
      <c r="A4756" t="s">
        <v>405</v>
      </c>
      <c r="B4756">
        <v>14.15</v>
      </c>
      <c r="C4756" t="s">
        <v>15</v>
      </c>
      <c r="D4756">
        <v>5.8400000000000001E-2</v>
      </c>
      <c r="E4756" t="s">
        <v>44</v>
      </c>
      <c r="F4756">
        <v>243.983</v>
      </c>
      <c r="G4756" t="s">
        <v>34</v>
      </c>
      <c r="H4756">
        <v>1998</v>
      </c>
      <c r="J4756" t="s">
        <v>27</v>
      </c>
      <c r="K4756" t="s">
        <v>35</v>
      </c>
      <c r="L4756">
        <v>731.04840000000002</v>
      </c>
      <c r="M4756" t="s">
        <v>45</v>
      </c>
      <c r="N4756" t="s">
        <v>22</v>
      </c>
      <c r="O4756" t="str">
        <f t="shared" si="148"/>
        <v>Tier 3-Grocery Stor</v>
      </c>
      <c r="P4756" s="1">
        <f t="shared" si="149"/>
        <v>1.52744193784446E-5</v>
      </c>
    </row>
    <row r="4757" spans="1:16" x14ac:dyDescent="0.3">
      <c r="A4757" t="s">
        <v>505</v>
      </c>
      <c r="B4757">
        <v>14.15</v>
      </c>
      <c r="C4757" t="s">
        <v>15</v>
      </c>
      <c r="D4757">
        <v>4.24E-2</v>
      </c>
      <c r="E4757" t="s">
        <v>16</v>
      </c>
      <c r="F4757">
        <v>51.698</v>
      </c>
      <c r="G4757" t="s">
        <v>26</v>
      </c>
      <c r="H4757">
        <v>2009</v>
      </c>
      <c r="I4757" t="s">
        <v>18</v>
      </c>
      <c r="J4757" t="s">
        <v>27</v>
      </c>
      <c r="K4757" t="s">
        <v>28</v>
      </c>
      <c r="L4757">
        <v>1262.3568</v>
      </c>
      <c r="M4757" t="s">
        <v>21</v>
      </c>
      <c r="N4757" t="s">
        <v>22</v>
      </c>
      <c r="O4757" t="str">
        <f t="shared" si="148"/>
        <v xml:space="preserve">Tier 3-Supermarket </v>
      </c>
      <c r="P4757" s="1">
        <f t="shared" si="149"/>
        <v>2.6375500128898874E-5</v>
      </c>
    </row>
    <row r="4758" spans="1:16" x14ac:dyDescent="0.3">
      <c r="A4758" t="s">
        <v>884</v>
      </c>
      <c r="B4758">
        <v>14.15</v>
      </c>
      <c r="C4758" t="s">
        <v>15</v>
      </c>
      <c r="D4758">
        <v>8.8000000000000005E-3</v>
      </c>
      <c r="E4758" t="s">
        <v>38</v>
      </c>
      <c r="F4758">
        <v>195.011</v>
      </c>
      <c r="G4758" t="s">
        <v>65</v>
      </c>
      <c r="H4758">
        <v>2004</v>
      </c>
      <c r="I4758" t="s">
        <v>55</v>
      </c>
      <c r="J4758" t="s">
        <v>49</v>
      </c>
      <c r="K4758" t="s">
        <v>20</v>
      </c>
      <c r="L4758">
        <v>1964.11</v>
      </c>
      <c r="M4758" t="s">
        <v>38</v>
      </c>
      <c r="N4758" t="s">
        <v>22</v>
      </c>
      <c r="O4758" t="str">
        <f t="shared" si="148"/>
        <v xml:space="preserve">Tier 2-Supermarket </v>
      </c>
      <c r="P4758" s="1">
        <f t="shared" si="149"/>
        <v>4.1037829841904889E-5</v>
      </c>
    </row>
    <row r="4759" spans="1:16" x14ac:dyDescent="0.3">
      <c r="A4759" t="s">
        <v>908</v>
      </c>
      <c r="B4759">
        <v>14.15</v>
      </c>
      <c r="C4759" t="s">
        <v>24</v>
      </c>
      <c r="D4759">
        <v>2.4500000000000001E-2</v>
      </c>
      <c r="E4759" t="s">
        <v>33</v>
      </c>
      <c r="F4759">
        <v>197.21100000000001</v>
      </c>
      <c r="G4759" t="s">
        <v>48</v>
      </c>
      <c r="H4759">
        <v>2002</v>
      </c>
      <c r="J4759" t="s">
        <v>49</v>
      </c>
      <c r="K4759" t="s">
        <v>20</v>
      </c>
      <c r="L4759">
        <v>3731.8090000000002</v>
      </c>
      <c r="M4759" t="s">
        <v>21</v>
      </c>
      <c r="N4759" t="s">
        <v>22</v>
      </c>
      <c r="O4759" t="str">
        <f t="shared" si="148"/>
        <v xml:space="preserve">Tier 2-Supermarket </v>
      </c>
      <c r="P4759" s="1">
        <f t="shared" si="149"/>
        <v>7.7971876699619303E-5</v>
      </c>
    </row>
    <row r="4760" spans="1:16" x14ac:dyDescent="0.3">
      <c r="A4760" t="s">
        <v>138</v>
      </c>
      <c r="B4760">
        <v>14.15</v>
      </c>
      <c r="C4760" t="s">
        <v>15</v>
      </c>
      <c r="D4760">
        <v>3.5900000000000001E-2</v>
      </c>
      <c r="E4760" t="s">
        <v>25</v>
      </c>
      <c r="F4760">
        <v>40.514000000000003</v>
      </c>
      <c r="G4760" t="s">
        <v>54</v>
      </c>
      <c r="H4760">
        <v>1997</v>
      </c>
      <c r="I4760" t="s">
        <v>55</v>
      </c>
      <c r="J4760" t="s">
        <v>19</v>
      </c>
      <c r="K4760" t="s">
        <v>20</v>
      </c>
      <c r="L4760">
        <v>446.7518</v>
      </c>
      <c r="M4760" t="s">
        <v>29</v>
      </c>
      <c r="N4760" t="s">
        <v>22</v>
      </c>
      <c r="O4760" t="str">
        <f t="shared" si="148"/>
        <v xml:space="preserve">Tier 1-Supermarket </v>
      </c>
      <c r="P4760" s="1">
        <f t="shared" si="149"/>
        <v>9.334367397938367E-6</v>
      </c>
    </row>
    <row r="4761" spans="1:16" x14ac:dyDescent="0.3">
      <c r="A4761" t="s">
        <v>405</v>
      </c>
      <c r="B4761">
        <v>14.15</v>
      </c>
      <c r="C4761" t="s">
        <v>15</v>
      </c>
      <c r="D4761">
        <v>0</v>
      </c>
      <c r="E4761" t="s">
        <v>44</v>
      </c>
      <c r="F4761">
        <v>244.18299999999999</v>
      </c>
      <c r="G4761" t="s">
        <v>48</v>
      </c>
      <c r="H4761">
        <v>2002</v>
      </c>
      <c r="J4761" t="s">
        <v>49</v>
      </c>
      <c r="K4761" t="s">
        <v>20</v>
      </c>
      <c r="L4761">
        <v>731.04840000000002</v>
      </c>
      <c r="M4761" t="s">
        <v>45</v>
      </c>
      <c r="N4761" t="s">
        <v>36</v>
      </c>
      <c r="O4761" t="str">
        <f t="shared" si="148"/>
        <v xml:space="preserve">Tier 2-Supermarket </v>
      </c>
      <c r="P4761" s="1">
        <f t="shared" si="149"/>
        <v>1.52744193784446E-5</v>
      </c>
    </row>
    <row r="4762" spans="1:16" x14ac:dyDescent="0.3">
      <c r="A4762" t="s">
        <v>405</v>
      </c>
      <c r="B4762">
        <v>14.15</v>
      </c>
      <c r="C4762" t="s">
        <v>15</v>
      </c>
      <c r="D4762">
        <v>3.5000000000000003E-2</v>
      </c>
      <c r="E4762" t="s">
        <v>44</v>
      </c>
      <c r="F4762">
        <v>245.38300000000001</v>
      </c>
      <c r="G4762" t="s">
        <v>26</v>
      </c>
      <c r="H4762">
        <v>2009</v>
      </c>
      <c r="I4762" t="s">
        <v>18</v>
      </c>
      <c r="J4762" t="s">
        <v>27</v>
      </c>
      <c r="K4762" t="s">
        <v>28</v>
      </c>
      <c r="L4762">
        <v>1705.7796000000001</v>
      </c>
      <c r="M4762" t="s">
        <v>45</v>
      </c>
      <c r="N4762" t="s">
        <v>22</v>
      </c>
      <c r="O4762" t="str">
        <f t="shared" si="148"/>
        <v xml:space="preserve">Tier 3-Supermarket </v>
      </c>
      <c r="P4762" s="1">
        <f t="shared" si="149"/>
        <v>3.5640311883037406E-5</v>
      </c>
    </row>
    <row r="4763" spans="1:16" x14ac:dyDescent="0.3">
      <c r="A4763" t="s">
        <v>1159</v>
      </c>
      <c r="B4763">
        <v>14.15</v>
      </c>
      <c r="C4763" t="s">
        <v>15</v>
      </c>
      <c r="D4763">
        <v>2.0799999999999999E-2</v>
      </c>
      <c r="E4763" t="s">
        <v>33</v>
      </c>
      <c r="F4763">
        <v>123.605</v>
      </c>
      <c r="G4763" t="s">
        <v>26</v>
      </c>
      <c r="H4763">
        <v>2009</v>
      </c>
      <c r="I4763" t="s">
        <v>18</v>
      </c>
      <c r="J4763" t="s">
        <v>27</v>
      </c>
      <c r="K4763" t="s">
        <v>28</v>
      </c>
      <c r="L4763">
        <v>1245.046</v>
      </c>
      <c r="M4763" t="s">
        <v>21</v>
      </c>
      <c r="N4763" t="s">
        <v>22</v>
      </c>
      <c r="O4763" t="str">
        <f t="shared" si="148"/>
        <v xml:space="preserve">Tier 3-Supermarket </v>
      </c>
      <c r="P4763" s="1">
        <f t="shared" si="149"/>
        <v>2.6013810781139712E-5</v>
      </c>
    </row>
    <row r="4764" spans="1:16" x14ac:dyDescent="0.3">
      <c r="A4764" t="s">
        <v>884</v>
      </c>
      <c r="B4764">
        <v>14.15</v>
      </c>
      <c r="C4764" t="s">
        <v>15</v>
      </c>
      <c r="D4764">
        <v>8.8000000000000005E-3</v>
      </c>
      <c r="E4764" t="s">
        <v>38</v>
      </c>
      <c r="F4764">
        <v>196.511</v>
      </c>
      <c r="G4764" t="s">
        <v>48</v>
      </c>
      <c r="H4764">
        <v>2002</v>
      </c>
      <c r="J4764" t="s">
        <v>49</v>
      </c>
      <c r="K4764" t="s">
        <v>20</v>
      </c>
      <c r="L4764">
        <v>2749.7539999999999</v>
      </c>
      <c r="M4764" t="s">
        <v>38</v>
      </c>
      <c r="N4764" t="s">
        <v>22</v>
      </c>
      <c r="O4764" t="str">
        <f t="shared" si="148"/>
        <v xml:space="preserve">Tier 2-Supermarket </v>
      </c>
      <c r="P4764" s="1">
        <f t="shared" si="149"/>
        <v>5.7452961778666845E-5</v>
      </c>
    </row>
    <row r="4765" spans="1:16" x14ac:dyDescent="0.3">
      <c r="A4765" t="s">
        <v>1173</v>
      </c>
      <c r="B4765">
        <v>14.15</v>
      </c>
      <c r="C4765" t="s">
        <v>15</v>
      </c>
      <c r="D4765">
        <v>3.8100000000000002E-2</v>
      </c>
      <c r="E4765" t="s">
        <v>110</v>
      </c>
      <c r="F4765">
        <v>123.505</v>
      </c>
      <c r="G4765" t="s">
        <v>51</v>
      </c>
      <c r="H4765">
        <v>2007</v>
      </c>
      <c r="J4765" t="s">
        <v>49</v>
      </c>
      <c r="K4765" t="s">
        <v>20</v>
      </c>
      <c r="L4765">
        <v>1992.0735999999999</v>
      </c>
      <c r="M4765" t="s">
        <v>45</v>
      </c>
      <c r="N4765" t="s">
        <v>22</v>
      </c>
      <c r="O4765" t="str">
        <f t="shared" si="148"/>
        <v xml:space="preserve">Tier 2-Supermarket </v>
      </c>
      <c r="P4765" s="1">
        <f t="shared" si="149"/>
        <v>4.1622097249823539E-5</v>
      </c>
    </row>
    <row r="4766" spans="1:16" x14ac:dyDescent="0.3">
      <c r="A4766" t="s">
        <v>1159</v>
      </c>
      <c r="B4766">
        <v>14.15</v>
      </c>
      <c r="C4766" t="s">
        <v>15</v>
      </c>
      <c r="D4766">
        <v>2.07E-2</v>
      </c>
      <c r="E4766" t="s">
        <v>33</v>
      </c>
      <c r="F4766">
        <v>124.205</v>
      </c>
      <c r="G4766" t="s">
        <v>54</v>
      </c>
      <c r="H4766">
        <v>1997</v>
      </c>
      <c r="I4766" t="s">
        <v>55</v>
      </c>
      <c r="J4766" t="s">
        <v>19</v>
      </c>
      <c r="K4766" t="s">
        <v>20</v>
      </c>
      <c r="L4766">
        <v>2490.0920000000001</v>
      </c>
      <c r="M4766" t="s">
        <v>21</v>
      </c>
      <c r="N4766" t="s">
        <v>22</v>
      </c>
      <c r="O4766" t="str">
        <f t="shared" si="148"/>
        <v xml:space="preserve">Tier 1-Supermarket </v>
      </c>
      <c r="P4766" s="1">
        <f t="shared" si="149"/>
        <v>5.2027621562279424E-5</v>
      </c>
    </row>
    <row r="4767" spans="1:16" x14ac:dyDescent="0.3">
      <c r="A4767" t="s">
        <v>908</v>
      </c>
      <c r="B4767">
        <v>14.15</v>
      </c>
      <c r="C4767" t="s">
        <v>24</v>
      </c>
      <c r="D4767">
        <v>2.4400000000000002E-2</v>
      </c>
      <c r="E4767" t="s">
        <v>33</v>
      </c>
      <c r="F4767">
        <v>196.411</v>
      </c>
      <c r="G4767" t="s">
        <v>17</v>
      </c>
      <c r="H4767">
        <v>1999</v>
      </c>
      <c r="I4767" t="s">
        <v>18</v>
      </c>
      <c r="J4767" t="s">
        <v>19</v>
      </c>
      <c r="K4767" t="s">
        <v>20</v>
      </c>
      <c r="L4767">
        <v>2749.7539999999999</v>
      </c>
      <c r="M4767" t="s">
        <v>21</v>
      </c>
      <c r="N4767" t="s">
        <v>22</v>
      </c>
      <c r="O4767" t="str">
        <f t="shared" si="148"/>
        <v xml:space="preserve">Tier 1-Supermarket </v>
      </c>
      <c r="P4767" s="1">
        <f t="shared" si="149"/>
        <v>5.7452961778666845E-5</v>
      </c>
    </row>
    <row r="4768" spans="1:16" x14ac:dyDescent="0.3">
      <c r="A4768" t="s">
        <v>884</v>
      </c>
      <c r="B4768">
        <v>14.15</v>
      </c>
      <c r="C4768" t="s">
        <v>15</v>
      </c>
      <c r="D4768">
        <v>8.8000000000000005E-3</v>
      </c>
      <c r="E4768" t="s">
        <v>38</v>
      </c>
      <c r="F4768">
        <v>196.81100000000001</v>
      </c>
      <c r="G4768" t="s">
        <v>26</v>
      </c>
      <c r="H4768">
        <v>2009</v>
      </c>
      <c r="I4768" t="s">
        <v>18</v>
      </c>
      <c r="J4768" t="s">
        <v>27</v>
      </c>
      <c r="K4768" t="s">
        <v>28</v>
      </c>
      <c r="L4768">
        <v>4517.4530000000004</v>
      </c>
      <c r="M4768" t="s">
        <v>38</v>
      </c>
      <c r="N4768" t="s">
        <v>22</v>
      </c>
      <c r="O4768" t="str">
        <f t="shared" si="148"/>
        <v xml:space="preserve">Tier 3-Supermarket </v>
      </c>
      <c r="P4768" s="1">
        <f t="shared" si="149"/>
        <v>9.4387008636381259E-5</v>
      </c>
    </row>
    <row r="4769" spans="1:16" x14ac:dyDescent="0.3">
      <c r="A4769" t="s">
        <v>908</v>
      </c>
      <c r="B4769">
        <v>14.15</v>
      </c>
      <c r="C4769" t="s">
        <v>24</v>
      </c>
      <c r="D4769">
        <v>2.4400000000000002E-2</v>
      </c>
      <c r="E4769" t="s">
        <v>33</v>
      </c>
      <c r="F4769">
        <v>198.31100000000001</v>
      </c>
      <c r="G4769" t="s">
        <v>54</v>
      </c>
      <c r="H4769">
        <v>1997</v>
      </c>
      <c r="I4769" t="s">
        <v>55</v>
      </c>
      <c r="J4769" t="s">
        <v>19</v>
      </c>
      <c r="K4769" t="s">
        <v>20</v>
      </c>
      <c r="L4769">
        <v>2553.3429999999998</v>
      </c>
      <c r="M4769" t="s">
        <v>21</v>
      </c>
      <c r="N4769" t="s">
        <v>22</v>
      </c>
      <c r="O4769" t="str">
        <f t="shared" si="148"/>
        <v xml:space="preserve">Tier 1-Supermarket </v>
      </c>
      <c r="P4769" s="1">
        <f t="shared" si="149"/>
        <v>5.3349178794476356E-5</v>
      </c>
    </row>
    <row r="4770" spans="1:16" x14ac:dyDescent="0.3">
      <c r="A4770" t="s">
        <v>153</v>
      </c>
      <c r="B4770">
        <v>14.15</v>
      </c>
      <c r="C4770" t="s">
        <v>15</v>
      </c>
      <c r="D4770">
        <v>0.18390000000000001</v>
      </c>
      <c r="E4770" t="s">
        <v>25</v>
      </c>
      <c r="F4770">
        <v>82.927999999999997</v>
      </c>
      <c r="G4770" t="s">
        <v>48</v>
      </c>
      <c r="H4770">
        <v>2002</v>
      </c>
      <c r="J4770" t="s">
        <v>49</v>
      </c>
      <c r="K4770" t="s">
        <v>20</v>
      </c>
      <c r="L4770">
        <v>1705.7796000000001</v>
      </c>
      <c r="M4770" t="s">
        <v>29</v>
      </c>
      <c r="N4770" t="s">
        <v>57</v>
      </c>
      <c r="O4770" t="str">
        <f t="shared" si="148"/>
        <v xml:space="preserve">Tier 2-Supermarket </v>
      </c>
      <c r="P4770" s="1">
        <f t="shared" si="149"/>
        <v>3.5640311883037406E-5</v>
      </c>
    </row>
    <row r="4771" spans="1:16" x14ac:dyDescent="0.3">
      <c r="A4771" t="s">
        <v>908</v>
      </c>
      <c r="B4771">
        <v>14.15</v>
      </c>
      <c r="C4771" t="s">
        <v>24</v>
      </c>
      <c r="D4771">
        <v>2.4500000000000001E-2</v>
      </c>
      <c r="E4771" t="s">
        <v>33</v>
      </c>
      <c r="F4771">
        <v>195.11099999999999</v>
      </c>
      <c r="G4771" t="s">
        <v>26</v>
      </c>
      <c r="H4771">
        <v>2009</v>
      </c>
      <c r="I4771" t="s">
        <v>18</v>
      </c>
      <c r="J4771" t="s">
        <v>27</v>
      </c>
      <c r="K4771" t="s">
        <v>28</v>
      </c>
      <c r="L4771">
        <v>982.05499999999995</v>
      </c>
      <c r="M4771" t="s">
        <v>21</v>
      </c>
      <c r="N4771" t="s">
        <v>22</v>
      </c>
      <c r="O4771" t="str">
        <f t="shared" si="148"/>
        <v xml:space="preserve">Tier 3-Supermarket </v>
      </c>
      <c r="P4771" s="1">
        <f t="shared" si="149"/>
        <v>2.0518914920952445E-5</v>
      </c>
    </row>
    <row r="4772" spans="1:16" x14ac:dyDescent="0.3">
      <c r="A4772" t="s">
        <v>884</v>
      </c>
      <c r="B4772">
        <v>14.15</v>
      </c>
      <c r="C4772" t="s">
        <v>15</v>
      </c>
      <c r="D4772">
        <v>0</v>
      </c>
      <c r="E4772" t="s">
        <v>38</v>
      </c>
      <c r="F4772">
        <v>197.11099999999999</v>
      </c>
      <c r="G4772" t="s">
        <v>17</v>
      </c>
      <c r="H4772">
        <v>1999</v>
      </c>
      <c r="I4772" t="s">
        <v>18</v>
      </c>
      <c r="J4772" t="s">
        <v>19</v>
      </c>
      <c r="K4772" t="s">
        <v>20</v>
      </c>
      <c r="L4772">
        <v>3731.8090000000002</v>
      </c>
      <c r="M4772" t="s">
        <v>38</v>
      </c>
      <c r="N4772" t="s">
        <v>36</v>
      </c>
      <c r="O4772" t="str">
        <f t="shared" si="148"/>
        <v xml:space="preserve">Tier 1-Supermarket </v>
      </c>
      <c r="P4772" s="1">
        <f t="shared" si="149"/>
        <v>7.7971876699619303E-5</v>
      </c>
    </row>
    <row r="4773" spans="1:16" x14ac:dyDescent="0.3">
      <c r="A4773" t="s">
        <v>1384</v>
      </c>
      <c r="B4773">
        <v>14.15</v>
      </c>
      <c r="C4773" t="s">
        <v>15</v>
      </c>
      <c r="D4773">
        <v>3.5299999999999998E-2</v>
      </c>
      <c r="E4773" t="s">
        <v>86</v>
      </c>
      <c r="F4773">
        <v>254.80099999999999</v>
      </c>
      <c r="G4773" t="s">
        <v>65</v>
      </c>
      <c r="H4773">
        <v>2004</v>
      </c>
      <c r="I4773" t="s">
        <v>55</v>
      </c>
      <c r="J4773" t="s">
        <v>49</v>
      </c>
      <c r="K4773" t="s">
        <v>20</v>
      </c>
      <c r="L4773">
        <v>2040.0111999999999</v>
      </c>
      <c r="M4773" t="s">
        <v>45</v>
      </c>
      <c r="N4773" t="s">
        <v>22</v>
      </c>
      <c r="O4773" t="str">
        <f t="shared" si="148"/>
        <v xml:space="preserve">Tier 2-Supermarket </v>
      </c>
      <c r="P4773" s="1">
        <f t="shared" si="149"/>
        <v>4.2623698520541216E-5</v>
      </c>
    </row>
    <row r="4774" spans="1:16" x14ac:dyDescent="0.3">
      <c r="A4774" t="s">
        <v>1173</v>
      </c>
      <c r="B4774">
        <v>14.15</v>
      </c>
      <c r="C4774" t="s">
        <v>72</v>
      </c>
      <c r="D4774">
        <v>3.7900000000000003E-2</v>
      </c>
      <c r="E4774" t="s">
        <v>110</v>
      </c>
      <c r="F4774">
        <v>124.005</v>
      </c>
      <c r="G4774" t="s">
        <v>39</v>
      </c>
      <c r="H4774">
        <v>1987</v>
      </c>
      <c r="I4774" t="s">
        <v>40</v>
      </c>
      <c r="J4774" t="s">
        <v>27</v>
      </c>
      <c r="K4774" t="s">
        <v>20</v>
      </c>
      <c r="L4774">
        <v>1618.5598</v>
      </c>
      <c r="M4774" t="s">
        <v>45</v>
      </c>
      <c r="N4774" t="s">
        <v>22</v>
      </c>
      <c r="O4774" t="str">
        <f t="shared" si="148"/>
        <v xml:space="preserve">Tier 3-Supermarket </v>
      </c>
      <c r="P4774" s="1">
        <f t="shared" si="149"/>
        <v>3.3817954015481622E-5</v>
      </c>
    </row>
    <row r="4775" spans="1:16" x14ac:dyDescent="0.3">
      <c r="A4775" t="s">
        <v>1173</v>
      </c>
      <c r="B4775">
        <v>14.15</v>
      </c>
      <c r="C4775" t="s">
        <v>15</v>
      </c>
      <c r="D4775">
        <v>3.7900000000000003E-2</v>
      </c>
      <c r="E4775" t="s">
        <v>110</v>
      </c>
      <c r="F4775">
        <v>126.30500000000001</v>
      </c>
      <c r="G4775" t="s">
        <v>65</v>
      </c>
      <c r="H4775">
        <v>2004</v>
      </c>
      <c r="I4775" t="s">
        <v>55</v>
      </c>
      <c r="J4775" t="s">
        <v>49</v>
      </c>
      <c r="K4775" t="s">
        <v>20</v>
      </c>
      <c r="L4775">
        <v>2614.5965999999999</v>
      </c>
      <c r="M4775" t="s">
        <v>45</v>
      </c>
      <c r="N4775" t="s">
        <v>22</v>
      </c>
      <c r="O4775" t="str">
        <f t="shared" si="148"/>
        <v xml:space="preserve">Tier 2-Supermarket </v>
      </c>
      <c r="P4775" s="1">
        <f t="shared" si="149"/>
        <v>5.4629002640393392E-5</v>
      </c>
    </row>
    <row r="4776" spans="1:16" x14ac:dyDescent="0.3">
      <c r="A4776" t="s">
        <v>138</v>
      </c>
      <c r="B4776">
        <v>14.15</v>
      </c>
      <c r="C4776" t="s">
        <v>15</v>
      </c>
      <c r="D4776">
        <v>3.61E-2</v>
      </c>
      <c r="E4776" t="s">
        <v>25</v>
      </c>
      <c r="F4776">
        <v>39.314</v>
      </c>
      <c r="G4776" t="s">
        <v>51</v>
      </c>
      <c r="H4776">
        <v>2007</v>
      </c>
      <c r="J4776" t="s">
        <v>49</v>
      </c>
      <c r="K4776" t="s">
        <v>20</v>
      </c>
      <c r="L4776">
        <v>527.97940000000006</v>
      </c>
      <c r="M4776" t="s">
        <v>29</v>
      </c>
      <c r="N4776" t="s">
        <v>22</v>
      </c>
      <c r="O4776" t="str">
        <f t="shared" si="148"/>
        <v xml:space="preserve">Tier 2-Supermarket </v>
      </c>
      <c r="P4776" s="1">
        <f t="shared" si="149"/>
        <v>1.1031525106654434E-5</v>
      </c>
    </row>
    <row r="4777" spans="1:16" x14ac:dyDescent="0.3">
      <c r="A4777" t="s">
        <v>1384</v>
      </c>
      <c r="B4777">
        <v>14.15</v>
      </c>
      <c r="C4777" t="s">
        <v>15</v>
      </c>
      <c r="D4777">
        <v>3.5499999999999997E-2</v>
      </c>
      <c r="E4777" t="s">
        <v>86</v>
      </c>
      <c r="F4777">
        <v>256.30099999999999</v>
      </c>
      <c r="G4777" t="s">
        <v>51</v>
      </c>
      <c r="H4777">
        <v>2007</v>
      </c>
      <c r="J4777" t="s">
        <v>49</v>
      </c>
      <c r="K4777" t="s">
        <v>20</v>
      </c>
      <c r="L4777">
        <v>4845.0266000000001</v>
      </c>
      <c r="M4777" t="s">
        <v>45</v>
      </c>
      <c r="N4777" t="s">
        <v>22</v>
      </c>
      <c r="O4777" t="str">
        <f t="shared" si="148"/>
        <v xml:space="preserve">Tier 2-Supermarket </v>
      </c>
      <c r="P4777" s="1">
        <f t="shared" si="149"/>
        <v>1.012312839862854E-4</v>
      </c>
    </row>
    <row r="4778" spans="1:16" x14ac:dyDescent="0.3">
      <c r="A4778" t="s">
        <v>1533</v>
      </c>
      <c r="B4778">
        <v>14.15</v>
      </c>
      <c r="C4778" t="s">
        <v>72</v>
      </c>
      <c r="D4778">
        <v>9.5600000000000004E-2</v>
      </c>
      <c r="E4778" t="s">
        <v>25</v>
      </c>
      <c r="F4778">
        <v>171.011</v>
      </c>
      <c r="G4778" t="s">
        <v>48</v>
      </c>
      <c r="H4778">
        <v>2002</v>
      </c>
      <c r="J4778" t="s">
        <v>49</v>
      </c>
      <c r="K4778" t="s">
        <v>20</v>
      </c>
      <c r="L4778">
        <v>4106.6544000000004</v>
      </c>
      <c r="M4778" t="s">
        <v>29</v>
      </c>
      <c r="N4778" t="s">
        <v>22</v>
      </c>
      <c r="O4778" t="str">
        <f t="shared" si="148"/>
        <v xml:space="preserve">Tier 2-Supermarket </v>
      </c>
      <c r="P4778" s="1">
        <f t="shared" si="149"/>
        <v>8.5803842191481151E-5</v>
      </c>
    </row>
    <row r="4779" spans="1:16" x14ac:dyDescent="0.3">
      <c r="A4779" t="s">
        <v>505</v>
      </c>
      <c r="B4779">
        <v>14.15</v>
      </c>
      <c r="C4779" t="s">
        <v>15</v>
      </c>
      <c r="D4779">
        <v>4.2200000000000001E-2</v>
      </c>
      <c r="E4779" t="s">
        <v>16</v>
      </c>
      <c r="F4779">
        <v>54.298000000000002</v>
      </c>
      <c r="G4779" t="s">
        <v>17</v>
      </c>
      <c r="H4779">
        <v>1999</v>
      </c>
      <c r="I4779" t="s">
        <v>18</v>
      </c>
      <c r="J4779" t="s">
        <v>19</v>
      </c>
      <c r="K4779" t="s">
        <v>20</v>
      </c>
      <c r="L4779">
        <v>1104.5622000000001</v>
      </c>
      <c r="M4779" t="s">
        <v>21</v>
      </c>
      <c r="N4779" t="s">
        <v>22</v>
      </c>
      <c r="O4779" t="str">
        <f t="shared" si="148"/>
        <v xml:space="preserve">Tier 1-Supermarket </v>
      </c>
      <c r="P4779" s="1">
        <f t="shared" si="149"/>
        <v>2.3078562612786517E-5</v>
      </c>
    </row>
    <row r="4780" spans="1:16" x14ac:dyDescent="0.3">
      <c r="A4780" t="s">
        <v>1173</v>
      </c>
      <c r="B4780">
        <v>14.15</v>
      </c>
      <c r="C4780" t="s">
        <v>15</v>
      </c>
      <c r="D4780">
        <v>3.7999999999999999E-2</v>
      </c>
      <c r="E4780" t="s">
        <v>110</v>
      </c>
      <c r="F4780">
        <v>125.605</v>
      </c>
      <c r="G4780" t="s">
        <v>17</v>
      </c>
      <c r="H4780">
        <v>1999</v>
      </c>
      <c r="I4780" t="s">
        <v>18</v>
      </c>
      <c r="J4780" t="s">
        <v>19</v>
      </c>
      <c r="K4780" t="s">
        <v>20</v>
      </c>
      <c r="L4780">
        <v>1618.5598</v>
      </c>
      <c r="M4780" t="s">
        <v>45</v>
      </c>
      <c r="N4780" t="s">
        <v>22</v>
      </c>
      <c r="O4780" t="str">
        <f t="shared" si="148"/>
        <v xml:space="preserve">Tier 1-Supermarket </v>
      </c>
      <c r="P4780" s="1">
        <f t="shared" si="149"/>
        <v>3.3817954015481622E-5</v>
      </c>
    </row>
    <row r="4781" spans="1:16" x14ac:dyDescent="0.3">
      <c r="A4781" t="s">
        <v>405</v>
      </c>
      <c r="B4781">
        <v>14.15</v>
      </c>
      <c r="C4781" t="s">
        <v>15</v>
      </c>
      <c r="D4781">
        <v>3.4799999999999998E-2</v>
      </c>
      <c r="E4781" t="s">
        <v>44</v>
      </c>
      <c r="F4781">
        <v>242.78299999999999</v>
      </c>
      <c r="G4781" t="s">
        <v>39</v>
      </c>
      <c r="H4781">
        <v>1987</v>
      </c>
      <c r="I4781" t="s">
        <v>40</v>
      </c>
      <c r="J4781" t="s">
        <v>27</v>
      </c>
      <c r="K4781" t="s">
        <v>20</v>
      </c>
      <c r="L4781">
        <v>3167.8764000000001</v>
      </c>
      <c r="M4781" t="s">
        <v>45</v>
      </c>
      <c r="N4781" t="s">
        <v>22</v>
      </c>
      <c r="O4781" t="str">
        <f t="shared" si="148"/>
        <v xml:space="preserve">Tier 3-Supermarket </v>
      </c>
      <c r="P4781" s="1">
        <f t="shared" si="149"/>
        <v>6.6189150639926598E-5</v>
      </c>
    </row>
    <row r="4782" spans="1:16" x14ac:dyDescent="0.3">
      <c r="A4782" t="s">
        <v>884</v>
      </c>
      <c r="B4782">
        <v>14.15</v>
      </c>
      <c r="C4782" t="s">
        <v>15</v>
      </c>
      <c r="D4782">
        <v>0</v>
      </c>
      <c r="E4782" t="s">
        <v>38</v>
      </c>
      <c r="F4782">
        <v>196.31100000000001</v>
      </c>
      <c r="G4782" t="s">
        <v>54</v>
      </c>
      <c r="H4782">
        <v>1997</v>
      </c>
      <c r="I4782" t="s">
        <v>55</v>
      </c>
      <c r="J4782" t="s">
        <v>19</v>
      </c>
      <c r="K4782" t="s">
        <v>20</v>
      </c>
      <c r="L4782">
        <v>3338.9870000000001</v>
      </c>
      <c r="M4782" t="s">
        <v>38</v>
      </c>
      <c r="N4782" t="s">
        <v>36</v>
      </c>
      <c r="O4782" t="str">
        <f t="shared" si="148"/>
        <v xml:space="preserve">Tier 1-Supermarket </v>
      </c>
      <c r="P4782" s="1">
        <f t="shared" si="149"/>
        <v>6.9764310731238325E-5</v>
      </c>
    </row>
    <row r="4783" spans="1:16" x14ac:dyDescent="0.3">
      <c r="A4783" t="s">
        <v>505</v>
      </c>
      <c r="B4783">
        <v>14.15</v>
      </c>
      <c r="C4783" t="s">
        <v>15</v>
      </c>
      <c r="D4783">
        <v>4.2200000000000001E-2</v>
      </c>
      <c r="E4783" t="s">
        <v>16</v>
      </c>
      <c r="F4783">
        <v>52.097999999999999</v>
      </c>
      <c r="G4783" t="s">
        <v>54</v>
      </c>
      <c r="H4783">
        <v>1997</v>
      </c>
      <c r="I4783" t="s">
        <v>55</v>
      </c>
      <c r="J4783" t="s">
        <v>19</v>
      </c>
      <c r="K4783" t="s">
        <v>20</v>
      </c>
      <c r="L4783">
        <v>578.58019999999999</v>
      </c>
      <c r="M4783" t="s">
        <v>21</v>
      </c>
      <c r="N4783" t="s">
        <v>22</v>
      </c>
      <c r="O4783" t="str">
        <f t="shared" si="148"/>
        <v xml:space="preserve">Tier 1-Supermarket </v>
      </c>
      <c r="P4783" s="1">
        <f t="shared" si="149"/>
        <v>1.2088770892411983E-5</v>
      </c>
    </row>
    <row r="4784" spans="1:16" x14ac:dyDescent="0.3">
      <c r="A4784" t="s">
        <v>1384</v>
      </c>
      <c r="B4784">
        <v>14.15</v>
      </c>
      <c r="C4784" t="s">
        <v>15</v>
      </c>
      <c r="D4784">
        <v>3.5200000000000002E-2</v>
      </c>
      <c r="E4784" t="s">
        <v>86</v>
      </c>
      <c r="F4784">
        <v>255.501</v>
      </c>
      <c r="G4784" t="s">
        <v>39</v>
      </c>
      <c r="H4784">
        <v>1987</v>
      </c>
      <c r="I4784" t="s">
        <v>40</v>
      </c>
      <c r="J4784" t="s">
        <v>27</v>
      </c>
      <c r="K4784" t="s">
        <v>20</v>
      </c>
      <c r="L4784">
        <v>5355.0294000000004</v>
      </c>
      <c r="M4784" t="s">
        <v>45</v>
      </c>
      <c r="N4784" t="s">
        <v>22</v>
      </c>
      <c r="O4784" t="str">
        <f t="shared" si="148"/>
        <v xml:space="preserve">Tier 3-Supermarket </v>
      </c>
      <c r="P4784" s="1">
        <f t="shared" si="149"/>
        <v>1.118872086164207E-4</v>
      </c>
    </row>
    <row r="4785" spans="1:16" x14ac:dyDescent="0.3">
      <c r="A4785" t="s">
        <v>138</v>
      </c>
      <c r="B4785">
        <v>14.15</v>
      </c>
      <c r="C4785" t="s">
        <v>15</v>
      </c>
      <c r="D4785">
        <v>3.5999999999999997E-2</v>
      </c>
      <c r="E4785" t="s">
        <v>25</v>
      </c>
      <c r="F4785">
        <v>41.514000000000003</v>
      </c>
      <c r="G4785" t="s">
        <v>17</v>
      </c>
      <c r="H4785">
        <v>1999</v>
      </c>
      <c r="I4785" t="s">
        <v>18</v>
      </c>
      <c r="J4785" t="s">
        <v>19</v>
      </c>
      <c r="K4785" t="s">
        <v>20</v>
      </c>
      <c r="L4785">
        <v>162.45519999999999</v>
      </c>
      <c r="M4785" t="s">
        <v>29</v>
      </c>
      <c r="N4785" t="s">
        <v>22</v>
      </c>
      <c r="O4785" t="str">
        <f t="shared" si="148"/>
        <v xml:space="preserve">Tier 1-Supermarket </v>
      </c>
      <c r="P4785" s="1">
        <f t="shared" si="149"/>
        <v>3.3943154174321331E-6</v>
      </c>
    </row>
    <row r="4786" spans="1:16" x14ac:dyDescent="0.3">
      <c r="A4786" t="s">
        <v>153</v>
      </c>
      <c r="B4786">
        <v>14.15</v>
      </c>
      <c r="C4786" t="s">
        <v>15</v>
      </c>
      <c r="D4786">
        <v>0.18429999999999999</v>
      </c>
      <c r="E4786" t="s">
        <v>25</v>
      </c>
      <c r="F4786">
        <v>82.427999999999997</v>
      </c>
      <c r="G4786" t="s">
        <v>26</v>
      </c>
      <c r="H4786">
        <v>2009</v>
      </c>
      <c r="I4786" t="s">
        <v>18</v>
      </c>
      <c r="J4786" t="s">
        <v>27</v>
      </c>
      <c r="K4786" t="s">
        <v>28</v>
      </c>
      <c r="L4786">
        <v>1218.414</v>
      </c>
      <c r="M4786" t="s">
        <v>29</v>
      </c>
      <c r="N4786" t="s">
        <v>57</v>
      </c>
      <c r="O4786" t="str">
        <f t="shared" si="148"/>
        <v xml:space="preserve">Tier 3-Supermarket </v>
      </c>
      <c r="P4786" s="1">
        <f t="shared" si="149"/>
        <v>2.5457365630740999E-5</v>
      </c>
    </row>
    <row r="4787" spans="1:16" x14ac:dyDescent="0.3">
      <c r="A4787" t="s">
        <v>1533</v>
      </c>
      <c r="B4787">
        <v>14.15</v>
      </c>
      <c r="C4787" t="s">
        <v>15</v>
      </c>
      <c r="D4787">
        <v>9.5299999999999996E-2</v>
      </c>
      <c r="E4787" t="s">
        <v>25</v>
      </c>
      <c r="F4787">
        <v>171.81100000000001</v>
      </c>
      <c r="G4787" t="s">
        <v>39</v>
      </c>
      <c r="H4787">
        <v>1987</v>
      </c>
      <c r="I4787" t="s">
        <v>40</v>
      </c>
      <c r="J4787" t="s">
        <v>27</v>
      </c>
      <c r="K4787" t="s">
        <v>20</v>
      </c>
      <c r="L4787">
        <v>3935.5437999999999</v>
      </c>
      <c r="M4787" t="s">
        <v>29</v>
      </c>
      <c r="N4787" t="s">
        <v>22</v>
      </c>
      <c r="O4787" t="str">
        <f t="shared" si="148"/>
        <v xml:space="preserve">Tier 3-Supermarket </v>
      </c>
      <c r="P4787" s="1">
        <f t="shared" si="149"/>
        <v>8.2228682100169424E-5</v>
      </c>
    </row>
    <row r="4788" spans="1:16" x14ac:dyDescent="0.3">
      <c r="A4788" t="s">
        <v>1533</v>
      </c>
      <c r="B4788">
        <v>14.15</v>
      </c>
      <c r="C4788" t="s">
        <v>15</v>
      </c>
      <c r="D4788">
        <v>9.5399999999999999E-2</v>
      </c>
      <c r="E4788" t="s">
        <v>25</v>
      </c>
      <c r="F4788">
        <v>172.31100000000001</v>
      </c>
      <c r="G4788" t="s">
        <v>65</v>
      </c>
      <c r="H4788">
        <v>2004</v>
      </c>
      <c r="I4788" t="s">
        <v>55</v>
      </c>
      <c r="J4788" t="s">
        <v>49</v>
      </c>
      <c r="K4788" t="s">
        <v>20</v>
      </c>
      <c r="L4788">
        <v>3251.1014</v>
      </c>
      <c r="M4788" t="s">
        <v>29</v>
      </c>
      <c r="N4788" t="s">
        <v>22</v>
      </c>
      <c r="O4788" t="str">
        <f t="shared" si="148"/>
        <v xml:space="preserve">Tier 2-Supermarket </v>
      </c>
      <c r="P4788" s="1">
        <f t="shared" si="149"/>
        <v>6.792804173492257E-5</v>
      </c>
    </row>
    <row r="4789" spans="1:16" x14ac:dyDescent="0.3">
      <c r="A4789" t="s">
        <v>1384</v>
      </c>
      <c r="B4789">
        <v>14.15</v>
      </c>
      <c r="C4789" t="s">
        <v>15</v>
      </c>
      <c r="D4789">
        <v>0</v>
      </c>
      <c r="E4789" t="s">
        <v>86</v>
      </c>
      <c r="F4789">
        <v>253.70099999999999</v>
      </c>
      <c r="G4789" t="s">
        <v>48</v>
      </c>
      <c r="H4789">
        <v>2002</v>
      </c>
      <c r="J4789" t="s">
        <v>49</v>
      </c>
      <c r="K4789" t="s">
        <v>20</v>
      </c>
      <c r="L4789">
        <v>5865.0321999999996</v>
      </c>
      <c r="M4789" t="s">
        <v>45</v>
      </c>
      <c r="N4789" t="s">
        <v>36</v>
      </c>
      <c r="O4789" t="str">
        <f t="shared" si="148"/>
        <v xml:space="preserve">Tier 2-Supermarket </v>
      </c>
      <c r="P4789" s="1">
        <f t="shared" si="149"/>
        <v>1.2254313324655598E-4</v>
      </c>
    </row>
    <row r="4790" spans="1:16" x14ac:dyDescent="0.3">
      <c r="A4790" t="s">
        <v>1533</v>
      </c>
      <c r="B4790">
        <v>14.15</v>
      </c>
      <c r="C4790" t="s">
        <v>15</v>
      </c>
      <c r="D4790">
        <v>9.5399999999999999E-2</v>
      </c>
      <c r="E4790" t="s">
        <v>25</v>
      </c>
      <c r="F4790">
        <v>170.511</v>
      </c>
      <c r="G4790" t="s">
        <v>54</v>
      </c>
      <c r="H4790">
        <v>1997</v>
      </c>
      <c r="I4790" t="s">
        <v>55</v>
      </c>
      <c r="J4790" t="s">
        <v>19</v>
      </c>
      <c r="K4790" t="s">
        <v>20</v>
      </c>
      <c r="L4790">
        <v>2395.5484000000001</v>
      </c>
      <c r="M4790" t="s">
        <v>29</v>
      </c>
      <c r="N4790" t="s">
        <v>22</v>
      </c>
      <c r="O4790" t="str">
        <f t="shared" si="148"/>
        <v xml:space="preserve">Tier 1-Supermarket </v>
      </c>
      <c r="P4790" s="1">
        <f t="shared" si="149"/>
        <v>5.0052241278364002E-5</v>
      </c>
    </row>
    <row r="4791" spans="1:16" x14ac:dyDescent="0.3">
      <c r="A4791" t="s">
        <v>153</v>
      </c>
      <c r="B4791">
        <v>14.15</v>
      </c>
      <c r="C4791" t="s">
        <v>15</v>
      </c>
      <c r="D4791">
        <v>0.1835</v>
      </c>
      <c r="E4791" t="s">
        <v>25</v>
      </c>
      <c r="F4791">
        <v>82.028000000000006</v>
      </c>
      <c r="G4791" t="s">
        <v>65</v>
      </c>
      <c r="H4791">
        <v>2004</v>
      </c>
      <c r="I4791" t="s">
        <v>55</v>
      </c>
      <c r="J4791" t="s">
        <v>49</v>
      </c>
      <c r="K4791" t="s">
        <v>20</v>
      </c>
      <c r="L4791">
        <v>1624.5519999999999</v>
      </c>
      <c r="M4791" t="s">
        <v>29</v>
      </c>
      <c r="N4791" t="s">
        <v>57</v>
      </c>
      <c r="O4791" t="str">
        <f t="shared" si="148"/>
        <v xml:space="preserve">Tier 2-Supermarket </v>
      </c>
      <c r="P4791" s="1">
        <f t="shared" si="149"/>
        <v>3.394315417432133E-5</v>
      </c>
    </row>
    <row r="4792" spans="1:16" x14ac:dyDescent="0.3">
      <c r="A4792" t="s">
        <v>884</v>
      </c>
      <c r="B4792">
        <v>14.15</v>
      </c>
      <c r="C4792" t="s">
        <v>15</v>
      </c>
      <c r="D4792">
        <v>1.47E-2</v>
      </c>
      <c r="E4792" t="s">
        <v>38</v>
      </c>
      <c r="F4792">
        <v>196.911</v>
      </c>
      <c r="G4792" t="s">
        <v>34</v>
      </c>
      <c r="H4792">
        <v>1998</v>
      </c>
      <c r="J4792" t="s">
        <v>27</v>
      </c>
      <c r="K4792" t="s">
        <v>35</v>
      </c>
      <c r="L4792">
        <v>392.822</v>
      </c>
      <c r="M4792" t="s">
        <v>38</v>
      </c>
      <c r="N4792" t="s">
        <v>22</v>
      </c>
      <c r="O4792" t="str">
        <f t="shared" si="148"/>
        <v>Tier 3-Grocery Stor</v>
      </c>
      <c r="P4792" s="1">
        <f t="shared" si="149"/>
        <v>8.2075659683809778E-6</v>
      </c>
    </row>
    <row r="4793" spans="1:16" x14ac:dyDescent="0.3">
      <c r="A4793" t="s">
        <v>405</v>
      </c>
      <c r="B4793">
        <v>14.15</v>
      </c>
      <c r="C4793" t="s">
        <v>15</v>
      </c>
      <c r="D4793">
        <v>3.49E-2</v>
      </c>
      <c r="E4793" t="s">
        <v>44</v>
      </c>
      <c r="F4793">
        <v>243.78299999999999</v>
      </c>
      <c r="G4793" t="s">
        <v>65</v>
      </c>
      <c r="H4793">
        <v>2004</v>
      </c>
      <c r="I4793" t="s">
        <v>55</v>
      </c>
      <c r="J4793" t="s">
        <v>49</v>
      </c>
      <c r="K4793" t="s">
        <v>20</v>
      </c>
      <c r="L4793">
        <v>6579.4355999999998</v>
      </c>
      <c r="M4793" t="s">
        <v>45</v>
      </c>
      <c r="N4793" t="s">
        <v>22</v>
      </c>
      <c r="O4793" t="str">
        <f t="shared" si="148"/>
        <v xml:space="preserve">Tier 2-Supermarket </v>
      </c>
      <c r="P4793" s="1">
        <f t="shared" si="149"/>
        <v>1.3746977440600141E-4</v>
      </c>
    </row>
    <row r="4794" spans="1:16" x14ac:dyDescent="0.3">
      <c r="A4794" t="s">
        <v>138</v>
      </c>
      <c r="B4794">
        <v>14.15</v>
      </c>
      <c r="C4794" t="s">
        <v>15</v>
      </c>
      <c r="D4794">
        <v>3.5900000000000001E-2</v>
      </c>
      <c r="E4794" t="s">
        <v>25</v>
      </c>
      <c r="F4794">
        <v>41.014000000000003</v>
      </c>
      <c r="G4794" t="s">
        <v>65</v>
      </c>
      <c r="H4794">
        <v>2004</v>
      </c>
      <c r="I4794" t="s">
        <v>55</v>
      </c>
      <c r="J4794" t="s">
        <v>49</v>
      </c>
      <c r="K4794" t="s">
        <v>20</v>
      </c>
      <c r="L4794">
        <v>771.66219999999998</v>
      </c>
      <c r="M4794" t="s">
        <v>29</v>
      </c>
      <c r="N4794" t="s">
        <v>22</v>
      </c>
      <c r="O4794" t="str">
        <f t="shared" si="148"/>
        <v xml:space="preserve">Tier 2-Supermarket </v>
      </c>
      <c r="P4794" s="1">
        <f t="shared" si="149"/>
        <v>1.6122998232802634E-5</v>
      </c>
    </row>
    <row r="4795" spans="1:16" x14ac:dyDescent="0.3">
      <c r="A4795" t="s">
        <v>153</v>
      </c>
      <c r="B4795">
        <v>14.15</v>
      </c>
      <c r="C4795" t="s">
        <v>15</v>
      </c>
      <c r="D4795">
        <v>0.18379999999999999</v>
      </c>
      <c r="E4795" t="s">
        <v>25</v>
      </c>
      <c r="F4795">
        <v>81.328000000000003</v>
      </c>
      <c r="G4795" t="s">
        <v>17</v>
      </c>
      <c r="H4795">
        <v>1999</v>
      </c>
      <c r="I4795" t="s">
        <v>18</v>
      </c>
      <c r="J4795" t="s">
        <v>19</v>
      </c>
      <c r="K4795" t="s">
        <v>20</v>
      </c>
      <c r="L4795">
        <v>1463.171</v>
      </c>
      <c r="M4795" t="s">
        <v>29</v>
      </c>
      <c r="N4795" t="s">
        <v>57</v>
      </c>
      <c r="O4795" t="str">
        <f t="shared" si="148"/>
        <v xml:space="preserve">Tier 1-Supermarket </v>
      </c>
      <c r="P4795" s="1">
        <f t="shared" si="149"/>
        <v>3.0571282936093102E-5</v>
      </c>
    </row>
    <row r="4796" spans="1:16" x14ac:dyDescent="0.3">
      <c r="A4796" t="s">
        <v>138</v>
      </c>
      <c r="B4796">
        <v>14.15</v>
      </c>
      <c r="C4796" t="s">
        <v>15</v>
      </c>
      <c r="D4796">
        <v>3.61E-2</v>
      </c>
      <c r="E4796" t="s">
        <v>25</v>
      </c>
      <c r="F4796">
        <v>41.113999999999997</v>
      </c>
      <c r="G4796" t="s">
        <v>26</v>
      </c>
      <c r="H4796">
        <v>2009</v>
      </c>
      <c r="I4796" t="s">
        <v>18</v>
      </c>
      <c r="J4796" t="s">
        <v>27</v>
      </c>
      <c r="K4796" t="s">
        <v>28</v>
      </c>
      <c r="L4796">
        <v>330.76510000000002</v>
      </c>
      <c r="M4796" t="s">
        <v>29</v>
      </c>
      <c r="N4796" t="s">
        <v>22</v>
      </c>
      <c r="O4796" t="str">
        <f t="shared" si="148"/>
        <v xml:space="preserve">Tier 3-Supermarket </v>
      </c>
      <c r="P4796" s="1">
        <f t="shared" si="149"/>
        <v>6.9109580886206253E-6</v>
      </c>
    </row>
    <row r="4797" spans="1:16" x14ac:dyDescent="0.3">
      <c r="A4797" t="s">
        <v>405</v>
      </c>
      <c r="B4797">
        <v>14.15</v>
      </c>
      <c r="C4797" t="s">
        <v>15</v>
      </c>
      <c r="D4797">
        <v>3.49E-2</v>
      </c>
      <c r="E4797" t="s">
        <v>44</v>
      </c>
      <c r="F4797">
        <v>242.28299999999999</v>
      </c>
      <c r="G4797" t="s">
        <v>54</v>
      </c>
      <c r="H4797">
        <v>1997</v>
      </c>
      <c r="I4797" t="s">
        <v>55</v>
      </c>
      <c r="J4797" t="s">
        <v>19</v>
      </c>
      <c r="K4797" t="s">
        <v>20</v>
      </c>
      <c r="L4797">
        <v>3268.3935000000001</v>
      </c>
      <c r="M4797" t="s">
        <v>45</v>
      </c>
      <c r="N4797" t="s">
        <v>22</v>
      </c>
      <c r="O4797" t="str">
        <f t="shared" si="148"/>
        <v xml:space="preserve">Tier 1-Supermarket </v>
      </c>
      <c r="P4797" s="1">
        <f t="shared" si="149"/>
        <v>6.8289340367590405E-5</v>
      </c>
    </row>
    <row r="4798" spans="1:16" x14ac:dyDescent="0.3">
      <c r="A4798" t="s">
        <v>505</v>
      </c>
      <c r="B4798">
        <v>14.15</v>
      </c>
      <c r="C4798" t="s">
        <v>15</v>
      </c>
      <c r="D4798">
        <v>4.2200000000000001E-2</v>
      </c>
      <c r="E4798" t="s">
        <v>16</v>
      </c>
      <c r="F4798">
        <v>52.798000000000002</v>
      </c>
      <c r="G4798" t="s">
        <v>65</v>
      </c>
      <c r="H4798">
        <v>2004</v>
      </c>
      <c r="I4798" t="s">
        <v>55</v>
      </c>
      <c r="J4798" t="s">
        <v>49</v>
      </c>
      <c r="K4798" t="s">
        <v>20</v>
      </c>
      <c r="L4798">
        <v>760.07280000000003</v>
      </c>
      <c r="M4798" t="s">
        <v>21</v>
      </c>
      <c r="N4798" t="s">
        <v>22</v>
      </c>
      <c r="O4798" t="str">
        <f t="shared" si="148"/>
        <v xml:space="preserve">Tier 2-Supermarket </v>
      </c>
      <c r="P4798" s="1">
        <f t="shared" si="149"/>
        <v>1.5880850987908115E-5</v>
      </c>
    </row>
    <row r="4799" spans="1:16" x14ac:dyDescent="0.3">
      <c r="A4799" t="s">
        <v>1159</v>
      </c>
      <c r="B4799">
        <v>14.15</v>
      </c>
      <c r="C4799" t="s">
        <v>15</v>
      </c>
      <c r="D4799">
        <v>0</v>
      </c>
      <c r="E4799" t="s">
        <v>33</v>
      </c>
      <c r="F4799">
        <v>125.205</v>
      </c>
      <c r="G4799" t="s">
        <v>39</v>
      </c>
      <c r="H4799">
        <v>1987</v>
      </c>
      <c r="I4799" t="s">
        <v>40</v>
      </c>
      <c r="J4799" t="s">
        <v>27</v>
      </c>
      <c r="K4799" t="s">
        <v>20</v>
      </c>
      <c r="L4799">
        <v>2088.5207999999998</v>
      </c>
      <c r="M4799" t="s">
        <v>21</v>
      </c>
      <c r="N4799" t="s">
        <v>36</v>
      </c>
      <c r="O4799" t="str">
        <f t="shared" si="148"/>
        <v xml:space="preserve">Tier 3-Supermarket </v>
      </c>
      <c r="P4799" s="1">
        <f t="shared" si="149"/>
        <v>4.3637251076405634E-5</v>
      </c>
    </row>
    <row r="4800" spans="1:16" x14ac:dyDescent="0.3">
      <c r="A4800" t="s">
        <v>138</v>
      </c>
      <c r="B4800">
        <v>14.15</v>
      </c>
      <c r="C4800" t="s">
        <v>15</v>
      </c>
      <c r="D4800">
        <v>6.0199999999999997E-2</v>
      </c>
      <c r="E4800" t="s">
        <v>25</v>
      </c>
      <c r="F4800">
        <v>42.014000000000003</v>
      </c>
      <c r="G4800" t="s">
        <v>34</v>
      </c>
      <c r="H4800">
        <v>1998</v>
      </c>
      <c r="J4800" t="s">
        <v>27</v>
      </c>
      <c r="K4800" t="s">
        <v>35</v>
      </c>
      <c r="L4800">
        <v>89.217100000000002</v>
      </c>
      <c r="M4800" t="s">
        <v>29</v>
      </c>
      <c r="N4800" t="s">
        <v>22</v>
      </c>
      <c r="O4800" t="str">
        <f t="shared" si="148"/>
        <v>Tier 3-Grocery Stor</v>
      </c>
      <c r="P4800" s="1">
        <f t="shared" si="149"/>
        <v>1.8640891644501647E-6</v>
      </c>
    </row>
    <row r="4801" spans="1:16" x14ac:dyDescent="0.3">
      <c r="A4801" t="s">
        <v>1159</v>
      </c>
      <c r="B4801">
        <v>14.15</v>
      </c>
      <c r="C4801" t="s">
        <v>15</v>
      </c>
      <c r="D4801">
        <v>2.0799999999999999E-2</v>
      </c>
      <c r="E4801" t="s">
        <v>33</v>
      </c>
      <c r="F4801">
        <v>123.905</v>
      </c>
      <c r="G4801" t="s">
        <v>48</v>
      </c>
      <c r="H4801">
        <v>2002</v>
      </c>
      <c r="J4801" t="s">
        <v>49</v>
      </c>
      <c r="K4801" t="s">
        <v>20</v>
      </c>
      <c r="L4801">
        <v>1692.3188</v>
      </c>
      <c r="M4801" t="s">
        <v>21</v>
      </c>
      <c r="N4801" t="s">
        <v>22</v>
      </c>
      <c r="O4801" t="str">
        <f t="shared" si="148"/>
        <v xml:space="preserve">Tier 2-Supermarket </v>
      </c>
      <c r="P4801" s="1">
        <f t="shared" si="149"/>
        <v>3.5359063877612087E-5</v>
      </c>
    </row>
    <row r="4802" spans="1:16" x14ac:dyDescent="0.3">
      <c r="A4802" t="s">
        <v>1173</v>
      </c>
      <c r="B4802">
        <v>14.15</v>
      </c>
      <c r="C4802" t="s">
        <v>15</v>
      </c>
      <c r="D4802">
        <v>3.7999999999999999E-2</v>
      </c>
      <c r="E4802" t="s">
        <v>110</v>
      </c>
      <c r="F4802">
        <v>123.105</v>
      </c>
      <c r="G4802" t="s">
        <v>48</v>
      </c>
      <c r="H4802">
        <v>2002</v>
      </c>
      <c r="J4802" t="s">
        <v>49</v>
      </c>
      <c r="K4802" t="s">
        <v>20</v>
      </c>
      <c r="L4802">
        <v>1879.1723999999999</v>
      </c>
      <c r="M4802" t="s">
        <v>45</v>
      </c>
      <c r="N4802" t="s">
        <v>22</v>
      </c>
      <c r="O4802" t="str">
        <f t="shared" ref="O4802:O4865" si="150">_xlfn.CONCAT(J4802,"-", LEFT(K4802,12))</f>
        <v xml:space="preserve">Tier 2-Supermarket </v>
      </c>
      <c r="P4802" s="1">
        <f t="shared" ref="P4802:P4865" si="151">L4802/SUM(L:L)</f>
        <v>3.9263155930576204E-5</v>
      </c>
    </row>
    <row r="4803" spans="1:16" x14ac:dyDescent="0.3">
      <c r="A4803" t="s">
        <v>908</v>
      </c>
      <c r="B4803">
        <v>14.15</v>
      </c>
      <c r="C4803" t="s">
        <v>24</v>
      </c>
      <c r="D4803">
        <v>2.4400000000000002E-2</v>
      </c>
      <c r="E4803" t="s">
        <v>33</v>
      </c>
      <c r="F4803">
        <v>194.411</v>
      </c>
      <c r="G4803" t="s">
        <v>39</v>
      </c>
      <c r="H4803">
        <v>1987</v>
      </c>
      <c r="I4803" t="s">
        <v>40</v>
      </c>
      <c r="J4803" t="s">
        <v>27</v>
      </c>
      <c r="K4803" t="s">
        <v>20</v>
      </c>
      <c r="L4803">
        <v>3164.4758999999999</v>
      </c>
      <c r="M4803" t="s">
        <v>21</v>
      </c>
      <c r="N4803" t="s">
        <v>22</v>
      </c>
      <c r="O4803" t="str">
        <f t="shared" si="150"/>
        <v xml:space="preserve">Tier 3-Supermarket </v>
      </c>
      <c r="P4803" s="1">
        <f t="shared" si="151"/>
        <v>6.6118101085483415E-5</v>
      </c>
    </row>
    <row r="4804" spans="1:16" x14ac:dyDescent="0.3">
      <c r="A4804" t="s">
        <v>505</v>
      </c>
      <c r="B4804">
        <v>14.15</v>
      </c>
      <c r="C4804" t="s">
        <v>15</v>
      </c>
      <c r="D4804">
        <v>4.2099999999999999E-2</v>
      </c>
      <c r="E4804" t="s">
        <v>16</v>
      </c>
      <c r="F4804">
        <v>51.798000000000002</v>
      </c>
      <c r="G4804" t="s">
        <v>39</v>
      </c>
      <c r="H4804">
        <v>1987</v>
      </c>
      <c r="I4804" t="s">
        <v>40</v>
      </c>
      <c r="J4804" t="s">
        <v>27</v>
      </c>
      <c r="K4804" t="s">
        <v>20</v>
      </c>
      <c r="L4804">
        <v>709.96979999999996</v>
      </c>
      <c r="M4804" t="s">
        <v>21</v>
      </c>
      <c r="N4804" t="s">
        <v>22</v>
      </c>
      <c r="O4804" t="str">
        <f t="shared" si="150"/>
        <v xml:space="preserve">Tier 3-Supermarket </v>
      </c>
      <c r="P4804" s="1">
        <f t="shared" si="151"/>
        <v>1.4834006163245055E-5</v>
      </c>
    </row>
    <row r="4805" spans="1:16" x14ac:dyDescent="0.3">
      <c r="A4805" t="s">
        <v>1173</v>
      </c>
      <c r="B4805">
        <v>14.15</v>
      </c>
      <c r="C4805" t="s">
        <v>15</v>
      </c>
      <c r="D4805">
        <v>6.3500000000000001E-2</v>
      </c>
      <c r="E4805" t="s">
        <v>110</v>
      </c>
      <c r="F4805">
        <v>126.505</v>
      </c>
      <c r="G4805" t="s">
        <v>34</v>
      </c>
      <c r="H4805">
        <v>1998</v>
      </c>
      <c r="J4805" t="s">
        <v>27</v>
      </c>
      <c r="K4805" t="s">
        <v>35</v>
      </c>
      <c r="L4805">
        <v>214.0085</v>
      </c>
      <c r="M4805" t="s">
        <v>45</v>
      </c>
      <c r="N4805" t="s">
        <v>22</v>
      </c>
      <c r="O4805" t="str">
        <f t="shared" si="150"/>
        <v>Tier 3-Grocery Stor</v>
      </c>
      <c r="P4805" s="1">
        <f t="shared" si="151"/>
        <v>4.4714626002216289E-6</v>
      </c>
    </row>
    <row r="4806" spans="1:16" x14ac:dyDescent="0.3">
      <c r="A4806" t="s">
        <v>405</v>
      </c>
      <c r="B4806">
        <v>14.15</v>
      </c>
      <c r="C4806" t="s">
        <v>15</v>
      </c>
      <c r="D4806">
        <v>3.49E-2</v>
      </c>
      <c r="E4806" t="s">
        <v>44</v>
      </c>
      <c r="F4806">
        <v>244.483</v>
      </c>
      <c r="G4806" t="s">
        <v>17</v>
      </c>
      <c r="H4806">
        <v>1999</v>
      </c>
      <c r="I4806" t="s">
        <v>18</v>
      </c>
      <c r="J4806" t="s">
        <v>19</v>
      </c>
      <c r="K4806" t="s">
        <v>20</v>
      </c>
      <c r="L4806">
        <v>3731.4720000000002</v>
      </c>
      <c r="M4806" t="s">
        <v>45</v>
      </c>
      <c r="N4806" t="s">
        <v>22</v>
      </c>
      <c r="O4806" t="str">
        <f t="shared" si="150"/>
        <v xml:space="preserve">Tier 1-Supermarket </v>
      </c>
      <c r="P4806" s="1">
        <f t="shared" si="151"/>
        <v>7.7964835470433193E-5</v>
      </c>
    </row>
    <row r="4807" spans="1:16" x14ac:dyDescent="0.3">
      <c r="A4807" t="s">
        <v>884</v>
      </c>
      <c r="B4807">
        <v>14.15</v>
      </c>
      <c r="C4807" t="s">
        <v>15</v>
      </c>
      <c r="D4807">
        <v>8.8000000000000005E-3</v>
      </c>
      <c r="E4807" t="s">
        <v>38</v>
      </c>
      <c r="F4807">
        <v>196.71100000000001</v>
      </c>
      <c r="G4807" t="s">
        <v>51</v>
      </c>
      <c r="H4807">
        <v>2007</v>
      </c>
      <c r="J4807" t="s">
        <v>49</v>
      </c>
      <c r="K4807" t="s">
        <v>20</v>
      </c>
      <c r="L4807">
        <v>2893.8110999999999</v>
      </c>
      <c r="M4807" t="s">
        <v>38</v>
      </c>
      <c r="N4807" t="s">
        <v>22</v>
      </c>
      <c r="O4807" t="str">
        <f t="shared" si="150"/>
        <v xml:space="preserve">Tier 2-Supermarket </v>
      </c>
      <c r="P4807" s="1">
        <f t="shared" si="151"/>
        <v>6.046286995963343E-5</v>
      </c>
    </row>
    <row r="4808" spans="1:16" x14ac:dyDescent="0.3">
      <c r="A4808" t="s">
        <v>1173</v>
      </c>
      <c r="B4808">
        <v>14.15</v>
      </c>
      <c r="C4808" t="s">
        <v>15</v>
      </c>
      <c r="D4808">
        <v>3.8100000000000002E-2</v>
      </c>
      <c r="E4808" t="s">
        <v>110</v>
      </c>
      <c r="F4808">
        <v>122.505</v>
      </c>
      <c r="G4808" t="s">
        <v>26</v>
      </c>
      <c r="H4808">
        <v>2009</v>
      </c>
      <c r="I4808" t="s">
        <v>18</v>
      </c>
      <c r="J4808" t="s">
        <v>27</v>
      </c>
      <c r="K4808" t="s">
        <v>28</v>
      </c>
      <c r="L4808">
        <v>1317.8793000000001</v>
      </c>
      <c r="M4808" t="s">
        <v>45</v>
      </c>
      <c r="N4808" t="s">
        <v>22</v>
      </c>
      <c r="O4808" t="str">
        <f t="shared" si="150"/>
        <v xml:space="preserve">Tier 3-Supermarket </v>
      </c>
      <c r="P4808" s="1">
        <f t="shared" si="151"/>
        <v>2.7535579201556294E-5</v>
      </c>
    </row>
    <row r="4809" spans="1:16" x14ac:dyDescent="0.3">
      <c r="A4809" t="s">
        <v>1384</v>
      </c>
      <c r="B4809">
        <v>14.15</v>
      </c>
      <c r="C4809" t="s">
        <v>15</v>
      </c>
      <c r="D4809">
        <v>3.5400000000000001E-2</v>
      </c>
      <c r="E4809" t="s">
        <v>86</v>
      </c>
      <c r="F4809">
        <v>253.001</v>
      </c>
      <c r="G4809" t="s">
        <v>26</v>
      </c>
      <c r="H4809">
        <v>2009</v>
      </c>
      <c r="I4809" t="s">
        <v>18</v>
      </c>
      <c r="J4809" t="s">
        <v>27</v>
      </c>
      <c r="K4809" t="s">
        <v>28</v>
      </c>
      <c r="L4809">
        <v>3377.4931999999999</v>
      </c>
      <c r="M4809" t="s">
        <v>45</v>
      </c>
      <c r="N4809" t="s">
        <v>22</v>
      </c>
      <c r="O4809" t="str">
        <f t="shared" si="150"/>
        <v xml:space="preserve">Tier 3-Supermarket </v>
      </c>
      <c r="P4809" s="1">
        <f t="shared" si="151"/>
        <v>7.0568853696478736E-5</v>
      </c>
    </row>
    <row r="4810" spans="1:16" x14ac:dyDescent="0.3">
      <c r="A4810" t="s">
        <v>1533</v>
      </c>
      <c r="B4810">
        <v>14.15</v>
      </c>
      <c r="C4810" t="s">
        <v>15</v>
      </c>
      <c r="D4810">
        <v>9.5899999999999999E-2</v>
      </c>
      <c r="E4810" t="s">
        <v>25</v>
      </c>
      <c r="F4810">
        <v>171.81100000000001</v>
      </c>
      <c r="G4810" t="s">
        <v>51</v>
      </c>
      <c r="H4810">
        <v>2007</v>
      </c>
      <c r="J4810" t="s">
        <v>49</v>
      </c>
      <c r="K4810" t="s">
        <v>20</v>
      </c>
      <c r="L4810">
        <v>2807.2999</v>
      </c>
      <c r="M4810" t="s">
        <v>29</v>
      </c>
      <c r="N4810" t="s">
        <v>22</v>
      </c>
      <c r="O4810" t="str">
        <f t="shared" si="150"/>
        <v xml:space="preserve">Tier 2-Supermarket </v>
      </c>
      <c r="P4810" s="1">
        <f t="shared" si="151"/>
        <v>5.8655317477838113E-5</v>
      </c>
    </row>
    <row r="4811" spans="1:16" x14ac:dyDescent="0.3">
      <c r="A4811" t="s">
        <v>908</v>
      </c>
      <c r="B4811">
        <v>14.15</v>
      </c>
      <c r="C4811" t="s">
        <v>24</v>
      </c>
      <c r="D4811">
        <v>2.4400000000000002E-2</v>
      </c>
      <c r="E4811" t="s">
        <v>33</v>
      </c>
      <c r="F4811">
        <v>194.71100000000001</v>
      </c>
      <c r="G4811" t="s">
        <v>65</v>
      </c>
      <c r="H4811">
        <v>2004</v>
      </c>
      <c r="I4811" t="s">
        <v>55</v>
      </c>
      <c r="J4811" t="s">
        <v>49</v>
      </c>
      <c r="K4811" t="s">
        <v>20</v>
      </c>
      <c r="L4811">
        <v>3044.4459999999999</v>
      </c>
      <c r="M4811" t="s">
        <v>21</v>
      </c>
      <c r="N4811" t="s">
        <v>22</v>
      </c>
      <c r="O4811" t="str">
        <f t="shared" si="150"/>
        <v xml:space="preserve">Tier 2-Supermarket </v>
      </c>
      <c r="P4811" s="1">
        <f t="shared" si="151"/>
        <v>6.3610213741016527E-5</v>
      </c>
    </row>
    <row r="4812" spans="1:16" x14ac:dyDescent="0.3">
      <c r="A4812" t="s">
        <v>505</v>
      </c>
      <c r="B4812">
        <v>14.15</v>
      </c>
      <c r="C4812" t="s">
        <v>15</v>
      </c>
      <c r="D4812">
        <v>4.2299999999999997E-2</v>
      </c>
      <c r="E4812" t="s">
        <v>16</v>
      </c>
      <c r="F4812">
        <v>53.997999999999998</v>
      </c>
      <c r="G4812" t="s">
        <v>48</v>
      </c>
      <c r="H4812">
        <v>2002</v>
      </c>
      <c r="J4812" t="s">
        <v>49</v>
      </c>
      <c r="K4812" t="s">
        <v>20</v>
      </c>
      <c r="L4812">
        <v>816.70799999999997</v>
      </c>
      <c r="M4812" t="s">
        <v>21</v>
      </c>
      <c r="N4812" t="s">
        <v>22</v>
      </c>
      <c r="O4812" t="str">
        <f t="shared" si="150"/>
        <v xml:space="preserve">Tier 2-Supermarket </v>
      </c>
      <c r="P4812" s="1">
        <f t="shared" si="151"/>
        <v>1.7064178653192772E-5</v>
      </c>
    </row>
    <row r="4813" spans="1:16" x14ac:dyDescent="0.3">
      <c r="A4813" t="s">
        <v>405</v>
      </c>
      <c r="B4813">
        <v>14.15</v>
      </c>
      <c r="C4813" t="s">
        <v>15</v>
      </c>
      <c r="D4813">
        <v>3.5099999999999999E-2</v>
      </c>
      <c r="E4813" t="s">
        <v>44</v>
      </c>
      <c r="F4813">
        <v>243.88300000000001</v>
      </c>
      <c r="G4813" t="s">
        <v>51</v>
      </c>
      <c r="H4813">
        <v>2007</v>
      </c>
      <c r="J4813" t="s">
        <v>49</v>
      </c>
      <c r="K4813" t="s">
        <v>20</v>
      </c>
      <c r="L4813">
        <v>3516.2662</v>
      </c>
      <c r="M4813" t="s">
        <v>45</v>
      </c>
      <c r="N4813" t="s">
        <v>22</v>
      </c>
      <c r="O4813" t="str">
        <f t="shared" si="150"/>
        <v xml:space="preserve">Tier 2-Supermarket </v>
      </c>
      <c r="P4813" s="1">
        <f t="shared" si="151"/>
        <v>7.3468356657438496E-5</v>
      </c>
    </row>
    <row r="4814" spans="1:16" x14ac:dyDescent="0.3">
      <c r="A4814" t="s">
        <v>505</v>
      </c>
      <c r="B4814">
        <v>14.15</v>
      </c>
      <c r="C4814" t="s">
        <v>15</v>
      </c>
      <c r="D4814">
        <v>4.24E-2</v>
      </c>
      <c r="E4814" t="s">
        <v>16</v>
      </c>
      <c r="F4814">
        <v>53.097999999999999</v>
      </c>
      <c r="G4814" t="s">
        <v>51</v>
      </c>
      <c r="H4814">
        <v>2007</v>
      </c>
      <c r="J4814" t="s">
        <v>49</v>
      </c>
      <c r="K4814" t="s">
        <v>20</v>
      </c>
      <c r="L4814">
        <v>749.97969999999998</v>
      </c>
      <c r="M4814" t="s">
        <v>21</v>
      </c>
      <c r="N4814" t="s">
        <v>22</v>
      </c>
      <c r="O4814" t="str">
        <f t="shared" si="150"/>
        <v xml:space="preserve">Tier 2-Supermarket </v>
      </c>
      <c r="P4814" s="1">
        <f t="shared" si="151"/>
        <v>1.5669967218477008E-5</v>
      </c>
    </row>
    <row r="4815" spans="1:16" x14ac:dyDescent="0.3">
      <c r="A4815" t="s">
        <v>153</v>
      </c>
      <c r="B4815">
        <v>14.15</v>
      </c>
      <c r="C4815" t="s">
        <v>15</v>
      </c>
      <c r="D4815">
        <v>0.1845</v>
      </c>
      <c r="E4815" t="s">
        <v>25</v>
      </c>
      <c r="F4815">
        <v>82.128</v>
      </c>
      <c r="G4815" t="s">
        <v>51</v>
      </c>
      <c r="H4815">
        <v>2007</v>
      </c>
      <c r="J4815" t="s">
        <v>49</v>
      </c>
      <c r="K4815" t="s">
        <v>20</v>
      </c>
      <c r="L4815">
        <v>1236.1929</v>
      </c>
      <c r="M4815" t="s">
        <v>29</v>
      </c>
      <c r="N4815" t="s">
        <v>57</v>
      </c>
      <c r="O4815" t="str">
        <f t="shared" si="150"/>
        <v xml:space="preserve">Tier 2-Supermarket </v>
      </c>
      <c r="P4815" s="1">
        <f t="shared" si="151"/>
        <v>2.5828835392096649E-5</v>
      </c>
    </row>
    <row r="4816" spans="1:16" x14ac:dyDescent="0.3">
      <c r="A4816" t="s">
        <v>1159</v>
      </c>
      <c r="B4816">
        <v>14.15</v>
      </c>
      <c r="C4816" t="s">
        <v>15</v>
      </c>
      <c r="D4816">
        <v>2.07E-2</v>
      </c>
      <c r="E4816" t="s">
        <v>33</v>
      </c>
      <c r="F4816">
        <v>122.905</v>
      </c>
      <c r="G4816" t="s">
        <v>65</v>
      </c>
      <c r="H4816">
        <v>2004</v>
      </c>
      <c r="I4816" t="s">
        <v>55</v>
      </c>
      <c r="J4816" t="s">
        <v>49</v>
      </c>
      <c r="K4816" t="s">
        <v>20</v>
      </c>
      <c r="L4816">
        <v>2051.3123000000001</v>
      </c>
      <c r="M4816" t="s">
        <v>21</v>
      </c>
      <c r="N4816" t="s">
        <v>22</v>
      </c>
      <c r="O4816" t="str">
        <f t="shared" si="150"/>
        <v xml:space="preserve">Tier 2-Supermarket </v>
      </c>
      <c r="P4816" s="1">
        <f t="shared" si="151"/>
        <v>4.2859822066995515E-5</v>
      </c>
    </row>
    <row r="4817" spans="1:16" x14ac:dyDescent="0.3">
      <c r="A4817" t="s">
        <v>1159</v>
      </c>
      <c r="B4817">
        <v>14.15</v>
      </c>
      <c r="C4817" t="s">
        <v>15</v>
      </c>
      <c r="D4817">
        <v>2.0799999999999999E-2</v>
      </c>
      <c r="E4817" t="s">
        <v>33</v>
      </c>
      <c r="F4817">
        <v>126.405</v>
      </c>
      <c r="G4817" t="s">
        <v>51</v>
      </c>
      <c r="H4817">
        <v>2007</v>
      </c>
      <c r="J4817" t="s">
        <v>49</v>
      </c>
      <c r="K4817" t="s">
        <v>20</v>
      </c>
      <c r="L4817">
        <v>2038.4785999999999</v>
      </c>
      <c r="M4817" t="s">
        <v>21</v>
      </c>
      <c r="N4817" t="s">
        <v>22</v>
      </c>
      <c r="O4817" t="str">
        <f t="shared" si="150"/>
        <v xml:space="preserve">Tier 2-Supermarket </v>
      </c>
      <c r="P4817" s="1">
        <f t="shared" si="151"/>
        <v>4.2591676598135801E-5</v>
      </c>
    </row>
    <row r="4818" spans="1:16" x14ac:dyDescent="0.3">
      <c r="A4818" t="s">
        <v>138</v>
      </c>
      <c r="B4818">
        <v>14.15</v>
      </c>
      <c r="C4818" t="s">
        <v>15</v>
      </c>
      <c r="D4818">
        <v>3.5999999999999997E-2</v>
      </c>
      <c r="E4818" t="s">
        <v>25</v>
      </c>
      <c r="F4818">
        <v>41.414000000000001</v>
      </c>
      <c r="G4818" t="s">
        <v>48</v>
      </c>
      <c r="H4818">
        <v>2002</v>
      </c>
      <c r="J4818" t="s">
        <v>49</v>
      </c>
      <c r="K4818" t="s">
        <v>20</v>
      </c>
      <c r="L4818">
        <v>564.71389999999997</v>
      </c>
      <c r="M4818" t="s">
        <v>29</v>
      </c>
      <c r="N4818" t="s">
        <v>22</v>
      </c>
      <c r="O4818" t="str">
        <f t="shared" si="150"/>
        <v xml:space="preserve">Tier 2-Supermarket </v>
      </c>
      <c r="P4818" s="1">
        <f t="shared" si="151"/>
        <v>1.1799050428722675E-5</v>
      </c>
    </row>
    <row r="4819" spans="1:16" x14ac:dyDescent="0.3">
      <c r="A4819" t="s">
        <v>1384</v>
      </c>
      <c r="B4819">
        <v>14.15</v>
      </c>
      <c r="C4819" t="s">
        <v>15</v>
      </c>
      <c r="D4819">
        <v>3.5299999999999998E-2</v>
      </c>
      <c r="E4819" t="s">
        <v>86</v>
      </c>
      <c r="F4819">
        <v>254.101</v>
      </c>
      <c r="G4819" t="s">
        <v>17</v>
      </c>
      <c r="H4819">
        <v>1999</v>
      </c>
      <c r="I4819" t="s">
        <v>18</v>
      </c>
      <c r="J4819" t="s">
        <v>19</v>
      </c>
      <c r="K4819" t="s">
        <v>20</v>
      </c>
      <c r="L4819">
        <v>4271.8455999999996</v>
      </c>
      <c r="M4819" t="s">
        <v>45</v>
      </c>
      <c r="N4819" t="s">
        <v>22</v>
      </c>
      <c r="O4819" t="str">
        <f t="shared" si="150"/>
        <v xml:space="preserve">Tier 1-Supermarket </v>
      </c>
      <c r="P4819" s="1">
        <f t="shared" si="151"/>
        <v>8.9255323196608187E-5</v>
      </c>
    </row>
    <row r="4820" spans="1:16" x14ac:dyDescent="0.3">
      <c r="A4820" t="s">
        <v>1384</v>
      </c>
      <c r="B4820">
        <v>14.15</v>
      </c>
      <c r="C4820" t="s">
        <v>15</v>
      </c>
      <c r="D4820">
        <v>5.8999999999999997E-2</v>
      </c>
      <c r="E4820" t="s">
        <v>86</v>
      </c>
      <c r="F4820">
        <v>256.40100000000001</v>
      </c>
      <c r="G4820" t="s">
        <v>34</v>
      </c>
      <c r="H4820">
        <v>1998</v>
      </c>
      <c r="J4820" t="s">
        <v>27</v>
      </c>
      <c r="K4820" t="s">
        <v>35</v>
      </c>
      <c r="L4820">
        <v>514.52679999999998</v>
      </c>
      <c r="M4820" t="s">
        <v>45</v>
      </c>
      <c r="N4820" t="s">
        <v>22</v>
      </c>
      <c r="O4820" t="str">
        <f t="shared" si="150"/>
        <v>Tier 3-Grocery Stor</v>
      </c>
      <c r="P4820" s="1">
        <f t="shared" si="151"/>
        <v>1.0750448430841363E-5</v>
      </c>
    </row>
    <row r="4821" spans="1:16" x14ac:dyDescent="0.3">
      <c r="A4821" t="s">
        <v>1159</v>
      </c>
      <c r="B4821">
        <v>14.15</v>
      </c>
      <c r="C4821" t="s">
        <v>15</v>
      </c>
      <c r="D4821">
        <v>0</v>
      </c>
      <c r="E4821" t="s">
        <v>33</v>
      </c>
      <c r="F4821">
        <v>123.30500000000001</v>
      </c>
      <c r="G4821" t="s">
        <v>17</v>
      </c>
      <c r="H4821">
        <v>1999</v>
      </c>
      <c r="I4821" t="s">
        <v>18</v>
      </c>
      <c r="J4821" t="s">
        <v>19</v>
      </c>
      <c r="K4821" t="s">
        <v>20</v>
      </c>
      <c r="L4821">
        <v>2165.3362999999999</v>
      </c>
      <c r="M4821" t="s">
        <v>21</v>
      </c>
      <c r="N4821" t="s">
        <v>36</v>
      </c>
      <c r="O4821" t="str">
        <f t="shared" si="150"/>
        <v xml:space="preserve">Tier 1-Supermarket </v>
      </c>
      <c r="P4821" s="1">
        <f t="shared" si="151"/>
        <v>4.5242223006807117E-5</v>
      </c>
    </row>
    <row r="4822" spans="1:16" x14ac:dyDescent="0.3">
      <c r="A4822" t="s">
        <v>1384</v>
      </c>
      <c r="B4822">
        <v>14.15</v>
      </c>
      <c r="C4822" t="s">
        <v>15</v>
      </c>
      <c r="D4822">
        <v>0</v>
      </c>
      <c r="E4822" t="s">
        <v>86</v>
      </c>
      <c r="F4822">
        <v>255.80099999999999</v>
      </c>
      <c r="G4822" t="s">
        <v>54</v>
      </c>
      <c r="H4822">
        <v>1997</v>
      </c>
      <c r="I4822" t="s">
        <v>55</v>
      </c>
      <c r="J4822" t="s">
        <v>19</v>
      </c>
      <c r="K4822" t="s">
        <v>20</v>
      </c>
      <c r="L4822">
        <v>3671.1331</v>
      </c>
      <c r="M4822" t="s">
        <v>45</v>
      </c>
      <c r="N4822" t="s">
        <v>36</v>
      </c>
      <c r="O4822" t="str">
        <f t="shared" si="150"/>
        <v xml:space="preserve">Tier 1-Supermarket </v>
      </c>
      <c r="P4822" s="1">
        <f t="shared" si="151"/>
        <v>7.6704123233823363E-5</v>
      </c>
    </row>
    <row r="4823" spans="1:16" x14ac:dyDescent="0.3">
      <c r="A4823" t="s">
        <v>153</v>
      </c>
      <c r="B4823">
        <v>14.15</v>
      </c>
      <c r="C4823" t="s">
        <v>15</v>
      </c>
      <c r="D4823">
        <v>0.18340000000000001</v>
      </c>
      <c r="E4823" t="s">
        <v>25</v>
      </c>
      <c r="F4823">
        <v>80.927999999999997</v>
      </c>
      <c r="G4823" t="s">
        <v>39</v>
      </c>
      <c r="H4823">
        <v>1987</v>
      </c>
      <c r="I4823" t="s">
        <v>40</v>
      </c>
      <c r="J4823" t="s">
        <v>27</v>
      </c>
      <c r="K4823" t="s">
        <v>20</v>
      </c>
      <c r="L4823">
        <v>1252.1794</v>
      </c>
      <c r="M4823" t="s">
        <v>29</v>
      </c>
      <c r="N4823" t="s">
        <v>57</v>
      </c>
      <c r="O4823" t="str">
        <f t="shared" si="150"/>
        <v xml:space="preserve">Tier 3-Supermarket </v>
      </c>
      <c r="P4823" s="1">
        <f t="shared" si="151"/>
        <v>2.6162855007478481E-5</v>
      </c>
    </row>
    <row r="4824" spans="1:16" x14ac:dyDescent="0.3">
      <c r="A4824" t="s">
        <v>884</v>
      </c>
      <c r="B4824">
        <v>14.15</v>
      </c>
      <c r="C4824" t="s">
        <v>15</v>
      </c>
      <c r="D4824">
        <v>8.8000000000000005E-3</v>
      </c>
      <c r="E4824" t="s">
        <v>38</v>
      </c>
      <c r="F4824">
        <v>196.11099999999999</v>
      </c>
      <c r="G4824" t="s">
        <v>39</v>
      </c>
      <c r="H4824">
        <v>1987</v>
      </c>
      <c r="I4824" t="s">
        <v>40</v>
      </c>
      <c r="J4824" t="s">
        <v>27</v>
      </c>
      <c r="K4824" t="s">
        <v>20</v>
      </c>
      <c r="L4824">
        <v>2640.5697</v>
      </c>
      <c r="M4824" t="s">
        <v>38</v>
      </c>
      <c r="N4824" t="s">
        <v>22</v>
      </c>
      <c r="O4824" t="str">
        <f t="shared" si="150"/>
        <v xml:space="preserve">Tier 3-Supermarket </v>
      </c>
      <c r="P4824" s="1">
        <f t="shared" si="151"/>
        <v>5.5171680829632686E-5</v>
      </c>
    </row>
    <row r="4825" spans="1:16" x14ac:dyDescent="0.3">
      <c r="A4825" t="s">
        <v>1173</v>
      </c>
      <c r="B4825">
        <v>14.15</v>
      </c>
      <c r="C4825" t="s">
        <v>15</v>
      </c>
      <c r="D4825">
        <v>3.7900000000000003E-2</v>
      </c>
      <c r="E4825" t="s">
        <v>110</v>
      </c>
      <c r="F4825">
        <v>124.005</v>
      </c>
      <c r="G4825" t="s">
        <v>54</v>
      </c>
      <c r="H4825">
        <v>1997</v>
      </c>
      <c r="I4825" t="s">
        <v>55</v>
      </c>
      <c r="J4825" t="s">
        <v>19</v>
      </c>
      <c r="K4825" t="s">
        <v>20</v>
      </c>
      <c r="L4825">
        <v>1896.5124000000001</v>
      </c>
      <c r="M4825" t="s">
        <v>45</v>
      </c>
      <c r="N4825" t="s">
        <v>22</v>
      </c>
      <c r="O4825" t="str">
        <f t="shared" si="150"/>
        <v xml:space="preserve">Tier 1-Supermarket </v>
      </c>
      <c r="P4825" s="1">
        <f t="shared" si="151"/>
        <v>3.9625455378905802E-5</v>
      </c>
    </row>
    <row r="4826" spans="1:16" x14ac:dyDescent="0.3">
      <c r="A4826" t="s">
        <v>1533</v>
      </c>
      <c r="B4826">
        <v>14.15</v>
      </c>
      <c r="C4826" t="s">
        <v>15</v>
      </c>
      <c r="D4826">
        <v>9.5500000000000002E-2</v>
      </c>
      <c r="E4826" t="s">
        <v>25</v>
      </c>
      <c r="F4826">
        <v>170.61099999999999</v>
      </c>
      <c r="G4826" t="s">
        <v>17</v>
      </c>
      <c r="H4826">
        <v>1999</v>
      </c>
      <c r="I4826" t="s">
        <v>18</v>
      </c>
      <c r="J4826" t="s">
        <v>19</v>
      </c>
      <c r="K4826" t="s">
        <v>20</v>
      </c>
      <c r="L4826">
        <v>2528.058</v>
      </c>
      <c r="M4826" t="s">
        <v>29</v>
      </c>
      <c r="N4826" t="s">
        <v>22</v>
      </c>
      <c r="O4826" t="str">
        <f t="shared" si="150"/>
        <v xml:space="preserve">Tier 1-Supermarket </v>
      </c>
      <c r="P4826" s="1">
        <f t="shared" si="151"/>
        <v>5.2820877666966921E-5</v>
      </c>
    </row>
    <row r="4827" spans="1:16" x14ac:dyDescent="0.3">
      <c r="A4827" t="s">
        <v>908</v>
      </c>
      <c r="B4827">
        <v>14.15</v>
      </c>
      <c r="C4827" t="s">
        <v>24</v>
      </c>
      <c r="D4827">
        <v>2.4500000000000001E-2</v>
      </c>
      <c r="E4827" t="s">
        <v>33</v>
      </c>
      <c r="F4827">
        <v>196.011</v>
      </c>
      <c r="G4827" t="s">
        <v>51</v>
      </c>
      <c r="H4827">
        <v>2007</v>
      </c>
      <c r="J4827" t="s">
        <v>49</v>
      </c>
      <c r="K4827" t="s">
        <v>20</v>
      </c>
      <c r="L4827">
        <v>2851.9027000000001</v>
      </c>
      <c r="M4827" t="s">
        <v>21</v>
      </c>
      <c r="N4827" t="s">
        <v>22</v>
      </c>
      <c r="O4827" t="str">
        <f t="shared" si="150"/>
        <v xml:space="preserve">Tier 2-Supermarket </v>
      </c>
      <c r="P4827" s="1">
        <f t="shared" si="151"/>
        <v>5.958724192039608E-5</v>
      </c>
    </row>
    <row r="4828" spans="1:16" x14ac:dyDescent="0.3">
      <c r="A4828" t="s">
        <v>1533</v>
      </c>
      <c r="B4828">
        <v>14.15</v>
      </c>
      <c r="C4828" t="s">
        <v>15</v>
      </c>
      <c r="D4828">
        <v>9.5799999999999996E-2</v>
      </c>
      <c r="E4828" t="s">
        <v>25</v>
      </c>
      <c r="F4828">
        <v>170.21100000000001</v>
      </c>
      <c r="G4828" t="s">
        <v>26</v>
      </c>
      <c r="H4828">
        <v>2009</v>
      </c>
      <c r="I4828" t="s">
        <v>18</v>
      </c>
      <c r="J4828" t="s">
        <v>27</v>
      </c>
      <c r="K4828" t="s">
        <v>28</v>
      </c>
      <c r="L4828">
        <v>1980.2958000000001</v>
      </c>
      <c r="M4828" t="s">
        <v>29</v>
      </c>
      <c r="N4828" t="s">
        <v>22</v>
      </c>
      <c r="O4828" t="str">
        <f t="shared" si="150"/>
        <v xml:space="preserve">Tier 3-Supermarket </v>
      </c>
      <c r="P4828" s="1">
        <f t="shared" si="151"/>
        <v>4.1376013602618453E-5</v>
      </c>
    </row>
    <row r="4829" spans="1:16" x14ac:dyDescent="0.3">
      <c r="A4829" t="s">
        <v>227</v>
      </c>
      <c r="B4829">
        <v>14.1</v>
      </c>
      <c r="C4829" t="s">
        <v>15</v>
      </c>
      <c r="D4829">
        <v>0.126</v>
      </c>
      <c r="E4829" t="s">
        <v>33</v>
      </c>
      <c r="F4829">
        <v>86.42</v>
      </c>
      <c r="G4829" t="s">
        <v>48</v>
      </c>
      <c r="H4829">
        <v>2002</v>
      </c>
      <c r="J4829" t="s">
        <v>49</v>
      </c>
      <c r="K4829" t="s">
        <v>20</v>
      </c>
      <c r="L4829">
        <v>1133.8574000000001</v>
      </c>
      <c r="M4829" t="s">
        <v>21</v>
      </c>
      <c r="N4829" t="s">
        <v>57</v>
      </c>
      <c r="O4829" t="str">
        <f t="shared" si="150"/>
        <v xml:space="preserve">Tier 2-Supermarket </v>
      </c>
      <c r="P4829" s="1">
        <f t="shared" si="151"/>
        <v>2.3690652278225097E-5</v>
      </c>
    </row>
    <row r="4830" spans="1:16" x14ac:dyDescent="0.3">
      <c r="A4830" t="s">
        <v>233</v>
      </c>
      <c r="B4830">
        <v>14.1</v>
      </c>
      <c r="C4830" t="s">
        <v>15</v>
      </c>
      <c r="D4830">
        <v>8.7999999999999995E-2</v>
      </c>
      <c r="E4830" t="s">
        <v>16</v>
      </c>
      <c r="F4830">
        <v>229.06700000000001</v>
      </c>
      <c r="G4830" t="s">
        <v>65</v>
      </c>
      <c r="H4830">
        <v>2004</v>
      </c>
      <c r="I4830" t="s">
        <v>55</v>
      </c>
      <c r="J4830" t="s">
        <v>49</v>
      </c>
      <c r="K4830" t="s">
        <v>20</v>
      </c>
      <c r="L4830">
        <v>3225.1352000000002</v>
      </c>
      <c r="M4830" t="s">
        <v>21</v>
      </c>
      <c r="N4830" t="s">
        <v>22</v>
      </c>
      <c r="O4830" t="str">
        <f t="shared" si="150"/>
        <v xml:space="preserve">Tier 2-Supermarket </v>
      </c>
      <c r="P4830" s="1">
        <f t="shared" si="151"/>
        <v>6.7385507713283829E-5</v>
      </c>
    </row>
    <row r="4831" spans="1:16" x14ac:dyDescent="0.3">
      <c r="A4831" t="s">
        <v>442</v>
      </c>
      <c r="B4831">
        <v>14.1</v>
      </c>
      <c r="C4831" t="s">
        <v>15</v>
      </c>
      <c r="D4831">
        <v>8.9700000000000002E-2</v>
      </c>
      <c r="E4831" t="s">
        <v>86</v>
      </c>
      <c r="F4831">
        <v>139.85</v>
      </c>
      <c r="G4831" t="s">
        <v>54</v>
      </c>
      <c r="H4831">
        <v>1997</v>
      </c>
      <c r="I4831" t="s">
        <v>55</v>
      </c>
      <c r="J4831" t="s">
        <v>19</v>
      </c>
      <c r="K4831" t="s">
        <v>20</v>
      </c>
      <c r="L4831">
        <v>1693.7952</v>
      </c>
      <c r="M4831" t="s">
        <v>45</v>
      </c>
      <c r="N4831" t="s">
        <v>22</v>
      </c>
      <c r="O4831" t="str">
        <f t="shared" si="150"/>
        <v xml:space="preserve">Tier 1-Supermarket </v>
      </c>
      <c r="P4831" s="1">
        <f t="shared" si="151"/>
        <v>3.5389911565357983E-5</v>
      </c>
    </row>
    <row r="4832" spans="1:16" x14ac:dyDescent="0.3">
      <c r="A4832" t="s">
        <v>442</v>
      </c>
      <c r="B4832">
        <v>14.1</v>
      </c>
      <c r="C4832" t="s">
        <v>15</v>
      </c>
      <c r="D4832">
        <v>8.9899999999999994E-2</v>
      </c>
      <c r="E4832" t="s">
        <v>86</v>
      </c>
      <c r="F4832">
        <v>140.25</v>
      </c>
      <c r="G4832" t="s">
        <v>48</v>
      </c>
      <c r="H4832">
        <v>2002</v>
      </c>
      <c r="J4832" t="s">
        <v>49</v>
      </c>
      <c r="K4832" t="s">
        <v>20</v>
      </c>
      <c r="L4832">
        <v>1693.7952</v>
      </c>
      <c r="M4832" t="s">
        <v>45</v>
      </c>
      <c r="N4832" t="s">
        <v>22</v>
      </c>
      <c r="O4832" t="str">
        <f t="shared" si="150"/>
        <v xml:space="preserve">Tier 2-Supermarket </v>
      </c>
      <c r="P4832" s="1">
        <f t="shared" si="151"/>
        <v>3.5389911565357983E-5</v>
      </c>
    </row>
    <row r="4833" spans="1:16" x14ac:dyDescent="0.3">
      <c r="A4833" t="s">
        <v>1040</v>
      </c>
      <c r="B4833">
        <v>14.1</v>
      </c>
      <c r="C4833" t="s">
        <v>15</v>
      </c>
      <c r="D4833">
        <v>0.1119</v>
      </c>
      <c r="E4833" t="s">
        <v>44</v>
      </c>
      <c r="F4833">
        <v>198.80799999999999</v>
      </c>
      <c r="G4833" t="s">
        <v>34</v>
      </c>
      <c r="H4833">
        <v>1998</v>
      </c>
      <c r="J4833" t="s">
        <v>27</v>
      </c>
      <c r="K4833" t="s">
        <v>35</v>
      </c>
      <c r="L4833">
        <v>992.04200000000003</v>
      </c>
      <c r="M4833" t="s">
        <v>45</v>
      </c>
      <c r="N4833" t="s">
        <v>57</v>
      </c>
      <c r="O4833" t="str">
        <f t="shared" si="150"/>
        <v>Tier 3-Grocery Stor</v>
      </c>
      <c r="P4833" s="1">
        <f t="shared" si="151"/>
        <v>2.0727581852351964E-5</v>
      </c>
    </row>
    <row r="4834" spans="1:16" x14ac:dyDescent="0.3">
      <c r="A4834" t="s">
        <v>227</v>
      </c>
      <c r="B4834">
        <v>14.1</v>
      </c>
      <c r="C4834" t="s">
        <v>15</v>
      </c>
      <c r="D4834">
        <v>0.1263</v>
      </c>
      <c r="E4834" t="s">
        <v>33</v>
      </c>
      <c r="F4834">
        <v>88.62</v>
      </c>
      <c r="G4834" t="s">
        <v>26</v>
      </c>
      <c r="H4834">
        <v>2009</v>
      </c>
      <c r="I4834" t="s">
        <v>18</v>
      </c>
      <c r="J4834" t="s">
        <v>27</v>
      </c>
      <c r="K4834" t="s">
        <v>28</v>
      </c>
      <c r="L4834">
        <v>1133.8574000000001</v>
      </c>
      <c r="M4834" t="s">
        <v>21</v>
      </c>
      <c r="N4834" t="s">
        <v>57</v>
      </c>
      <c r="O4834" t="str">
        <f t="shared" si="150"/>
        <v xml:space="preserve">Tier 3-Supermarket </v>
      </c>
      <c r="P4834" s="1">
        <f t="shared" si="151"/>
        <v>2.3690652278225097E-5</v>
      </c>
    </row>
    <row r="4835" spans="1:16" x14ac:dyDescent="0.3">
      <c r="A4835" t="s">
        <v>1040</v>
      </c>
      <c r="B4835">
        <v>14.1</v>
      </c>
      <c r="C4835" t="s">
        <v>15</v>
      </c>
      <c r="D4835">
        <v>6.6799999999999998E-2</v>
      </c>
      <c r="E4835" t="s">
        <v>44</v>
      </c>
      <c r="F4835">
        <v>198.90799999999999</v>
      </c>
      <c r="G4835" t="s">
        <v>39</v>
      </c>
      <c r="H4835">
        <v>1987</v>
      </c>
      <c r="I4835" t="s">
        <v>40</v>
      </c>
      <c r="J4835" t="s">
        <v>27</v>
      </c>
      <c r="K4835" t="s">
        <v>20</v>
      </c>
      <c r="L4835">
        <v>4761.8015999999998</v>
      </c>
      <c r="M4835" t="s">
        <v>45</v>
      </c>
      <c r="N4835" t="s">
        <v>22</v>
      </c>
      <c r="O4835" t="str">
        <f t="shared" si="150"/>
        <v xml:space="preserve">Tier 3-Supermarket </v>
      </c>
      <c r="P4835" s="1">
        <f t="shared" si="151"/>
        <v>9.949239289128941E-5</v>
      </c>
    </row>
    <row r="4836" spans="1:16" x14ac:dyDescent="0.3">
      <c r="A4836" t="s">
        <v>442</v>
      </c>
      <c r="B4836">
        <v>14.1</v>
      </c>
      <c r="C4836" t="s">
        <v>15</v>
      </c>
      <c r="D4836">
        <v>0.09</v>
      </c>
      <c r="E4836" t="s">
        <v>86</v>
      </c>
      <c r="F4836">
        <v>140.15</v>
      </c>
      <c r="G4836" t="s">
        <v>26</v>
      </c>
      <c r="H4836">
        <v>2009</v>
      </c>
      <c r="I4836" t="s">
        <v>18</v>
      </c>
      <c r="J4836" t="s">
        <v>27</v>
      </c>
      <c r="K4836" t="s">
        <v>28</v>
      </c>
      <c r="L4836">
        <v>846.89760000000001</v>
      </c>
      <c r="M4836" t="s">
        <v>45</v>
      </c>
      <c r="N4836" t="s">
        <v>22</v>
      </c>
      <c r="O4836" t="str">
        <f t="shared" si="150"/>
        <v xml:space="preserve">Tier 3-Supermarket </v>
      </c>
      <c r="P4836" s="1">
        <f t="shared" si="151"/>
        <v>1.7694955782678992E-5</v>
      </c>
    </row>
    <row r="4837" spans="1:16" x14ac:dyDescent="0.3">
      <c r="A4837" t="s">
        <v>1040</v>
      </c>
      <c r="B4837">
        <v>14.1</v>
      </c>
      <c r="C4837" t="s">
        <v>15</v>
      </c>
      <c r="D4837">
        <v>6.7100000000000007E-2</v>
      </c>
      <c r="E4837" t="s">
        <v>44</v>
      </c>
      <c r="F4837">
        <v>200.40799999999999</v>
      </c>
      <c r="G4837" t="s">
        <v>26</v>
      </c>
      <c r="H4837">
        <v>2009</v>
      </c>
      <c r="I4837" t="s">
        <v>18</v>
      </c>
      <c r="J4837" t="s">
        <v>27</v>
      </c>
      <c r="K4837" t="s">
        <v>28</v>
      </c>
      <c r="L4837">
        <v>3968.1680000000001</v>
      </c>
      <c r="M4837" t="s">
        <v>45</v>
      </c>
      <c r="N4837" t="s">
        <v>22</v>
      </c>
      <c r="O4837" t="str">
        <f t="shared" si="150"/>
        <v xml:space="preserve">Tier 3-Supermarket </v>
      </c>
      <c r="P4837" s="1">
        <f t="shared" si="151"/>
        <v>8.2910327409407858E-5</v>
      </c>
    </row>
    <row r="4838" spans="1:16" x14ac:dyDescent="0.3">
      <c r="A4838" t="s">
        <v>442</v>
      </c>
      <c r="B4838">
        <v>14.1</v>
      </c>
      <c r="C4838" t="s">
        <v>15</v>
      </c>
      <c r="D4838">
        <v>8.9700000000000002E-2</v>
      </c>
      <c r="E4838" t="s">
        <v>86</v>
      </c>
      <c r="F4838">
        <v>140.05000000000001</v>
      </c>
      <c r="G4838" t="s">
        <v>65</v>
      </c>
      <c r="H4838">
        <v>2004</v>
      </c>
      <c r="I4838" t="s">
        <v>55</v>
      </c>
      <c r="J4838" t="s">
        <v>49</v>
      </c>
      <c r="K4838" t="s">
        <v>20</v>
      </c>
      <c r="L4838">
        <v>1411.4960000000001</v>
      </c>
      <c r="M4838" t="s">
        <v>45</v>
      </c>
      <c r="N4838" t="s">
        <v>22</v>
      </c>
      <c r="O4838" t="str">
        <f t="shared" si="150"/>
        <v xml:space="preserve">Tier 2-Supermarket </v>
      </c>
      <c r="P4838" s="1">
        <f t="shared" si="151"/>
        <v>2.9491592971131655E-5</v>
      </c>
    </row>
    <row r="4839" spans="1:16" x14ac:dyDescent="0.3">
      <c r="A4839" t="s">
        <v>1356</v>
      </c>
      <c r="B4839">
        <v>14.1</v>
      </c>
      <c r="C4839" t="s">
        <v>72</v>
      </c>
      <c r="D4839">
        <v>0.1139</v>
      </c>
      <c r="E4839" t="s">
        <v>42</v>
      </c>
      <c r="F4839">
        <v>53.396000000000001</v>
      </c>
      <c r="G4839" t="s">
        <v>51</v>
      </c>
      <c r="H4839">
        <v>2007</v>
      </c>
      <c r="J4839" t="s">
        <v>49</v>
      </c>
      <c r="K4839" t="s">
        <v>20</v>
      </c>
      <c r="L4839">
        <v>982.72080000000005</v>
      </c>
      <c r="M4839" t="s">
        <v>21</v>
      </c>
      <c r="N4839" t="s">
        <v>57</v>
      </c>
      <c r="O4839" t="str">
        <f t="shared" si="150"/>
        <v xml:space="preserve">Tier 2-Supermarket </v>
      </c>
      <c r="P4839" s="1">
        <f t="shared" si="151"/>
        <v>2.0532826049712417E-5</v>
      </c>
    </row>
    <row r="4840" spans="1:16" x14ac:dyDescent="0.3">
      <c r="A4840" t="s">
        <v>233</v>
      </c>
      <c r="B4840">
        <v>14.1</v>
      </c>
      <c r="C4840" t="s">
        <v>15</v>
      </c>
      <c r="D4840">
        <v>8.8200000000000001E-2</v>
      </c>
      <c r="E4840" t="s">
        <v>16</v>
      </c>
      <c r="F4840">
        <v>232.267</v>
      </c>
      <c r="G4840" t="s">
        <v>48</v>
      </c>
      <c r="H4840">
        <v>2002</v>
      </c>
      <c r="J4840" t="s">
        <v>49</v>
      </c>
      <c r="K4840" t="s">
        <v>20</v>
      </c>
      <c r="L4840">
        <v>4146.6023999999998</v>
      </c>
      <c r="M4840" t="s">
        <v>21</v>
      </c>
      <c r="N4840" t="s">
        <v>22</v>
      </c>
      <c r="O4840" t="str">
        <f t="shared" si="150"/>
        <v xml:space="preserve">Tier 2-Supermarket </v>
      </c>
      <c r="P4840" s="1">
        <f t="shared" si="151"/>
        <v>8.6638509917079203E-5</v>
      </c>
    </row>
    <row r="4841" spans="1:16" x14ac:dyDescent="0.3">
      <c r="A4841" t="s">
        <v>227</v>
      </c>
      <c r="B4841">
        <v>14.1</v>
      </c>
      <c r="C4841" t="s">
        <v>15</v>
      </c>
      <c r="D4841">
        <v>0.1258</v>
      </c>
      <c r="E4841" t="s">
        <v>33</v>
      </c>
      <c r="F4841">
        <v>87.12</v>
      </c>
      <c r="G4841" t="s">
        <v>65</v>
      </c>
      <c r="H4841">
        <v>2004</v>
      </c>
      <c r="I4841" t="s">
        <v>55</v>
      </c>
      <c r="J4841" t="s">
        <v>49</v>
      </c>
      <c r="K4841" t="s">
        <v>20</v>
      </c>
      <c r="L4841">
        <v>2529.3742000000002</v>
      </c>
      <c r="M4841" t="s">
        <v>21</v>
      </c>
      <c r="N4841" t="s">
        <v>57</v>
      </c>
      <c r="O4841" t="str">
        <f t="shared" si="150"/>
        <v xml:space="preserve">Tier 2-Supermarket </v>
      </c>
      <c r="P4841" s="1">
        <f t="shared" si="151"/>
        <v>5.2848378159117525E-5</v>
      </c>
    </row>
    <row r="4842" spans="1:16" x14ac:dyDescent="0.3">
      <c r="A4842" t="s">
        <v>1040</v>
      </c>
      <c r="B4842">
        <v>14.1</v>
      </c>
      <c r="C4842" t="s">
        <v>15</v>
      </c>
      <c r="D4842">
        <v>6.7000000000000004E-2</v>
      </c>
      <c r="E4842" t="s">
        <v>44</v>
      </c>
      <c r="F4842">
        <v>197.108</v>
      </c>
      <c r="G4842" t="s">
        <v>48</v>
      </c>
      <c r="H4842">
        <v>2002</v>
      </c>
      <c r="J4842" t="s">
        <v>49</v>
      </c>
      <c r="K4842" t="s">
        <v>20</v>
      </c>
      <c r="L4842">
        <v>2182.4924000000001</v>
      </c>
      <c r="M4842" t="s">
        <v>45</v>
      </c>
      <c r="N4842" t="s">
        <v>22</v>
      </c>
      <c r="O4842" t="str">
        <f t="shared" si="150"/>
        <v xml:space="preserve">Tier 2-Supermarket </v>
      </c>
      <c r="P4842" s="1">
        <f t="shared" si="151"/>
        <v>4.560068007517432E-5</v>
      </c>
    </row>
    <row r="4843" spans="1:16" x14ac:dyDescent="0.3">
      <c r="A4843" t="s">
        <v>233</v>
      </c>
      <c r="B4843">
        <v>14.1</v>
      </c>
      <c r="C4843" t="s">
        <v>15</v>
      </c>
      <c r="D4843">
        <v>8.8499999999999995E-2</v>
      </c>
      <c r="E4843" t="s">
        <v>16</v>
      </c>
      <c r="F4843">
        <v>231.167</v>
      </c>
      <c r="G4843" t="s">
        <v>51</v>
      </c>
      <c r="H4843">
        <v>2007</v>
      </c>
      <c r="J4843" t="s">
        <v>49</v>
      </c>
      <c r="K4843" t="s">
        <v>20</v>
      </c>
      <c r="L4843">
        <v>7602.1044000000002</v>
      </c>
      <c r="M4843" t="s">
        <v>21</v>
      </c>
      <c r="N4843" t="s">
        <v>22</v>
      </c>
      <c r="O4843" t="str">
        <f t="shared" si="150"/>
        <v xml:space="preserve">Tier 2-Supermarket </v>
      </c>
      <c r="P4843" s="1">
        <f t="shared" si="151"/>
        <v>1.588372681813119E-4</v>
      </c>
    </row>
    <row r="4844" spans="1:16" x14ac:dyDescent="0.3">
      <c r="A4844" t="s">
        <v>233</v>
      </c>
      <c r="B4844">
        <v>14.1</v>
      </c>
      <c r="C4844" t="s">
        <v>15</v>
      </c>
      <c r="D4844">
        <v>0</v>
      </c>
      <c r="E4844" t="s">
        <v>16</v>
      </c>
      <c r="F4844">
        <v>231.96700000000001</v>
      </c>
      <c r="G4844" t="s">
        <v>17</v>
      </c>
      <c r="H4844">
        <v>1999</v>
      </c>
      <c r="I4844" t="s">
        <v>18</v>
      </c>
      <c r="J4844" t="s">
        <v>19</v>
      </c>
      <c r="K4844" t="s">
        <v>20</v>
      </c>
      <c r="L4844">
        <v>1842.9344000000001</v>
      </c>
      <c r="M4844" t="s">
        <v>21</v>
      </c>
      <c r="N4844" t="s">
        <v>36</v>
      </c>
      <c r="O4844" t="str">
        <f t="shared" si="150"/>
        <v xml:space="preserve">Tier 1-Supermarket </v>
      </c>
      <c r="P4844" s="1">
        <f t="shared" si="151"/>
        <v>3.8506004407590761E-5</v>
      </c>
    </row>
    <row r="4845" spans="1:16" x14ac:dyDescent="0.3">
      <c r="A4845" t="s">
        <v>1356</v>
      </c>
      <c r="B4845">
        <v>14.1</v>
      </c>
      <c r="C4845" t="s">
        <v>15</v>
      </c>
      <c r="D4845">
        <v>0.1135</v>
      </c>
      <c r="E4845" t="s">
        <v>42</v>
      </c>
      <c r="F4845">
        <v>56.195999999999998</v>
      </c>
      <c r="G4845" t="s">
        <v>48</v>
      </c>
      <c r="H4845">
        <v>2002</v>
      </c>
      <c r="J4845" t="s">
        <v>49</v>
      </c>
      <c r="K4845" t="s">
        <v>20</v>
      </c>
      <c r="L4845">
        <v>1364.89</v>
      </c>
      <c r="M4845" t="s">
        <v>21</v>
      </c>
      <c r="N4845" t="s">
        <v>57</v>
      </c>
      <c r="O4845" t="str">
        <f t="shared" si="150"/>
        <v xml:space="preserve">Tier 2-Supermarket </v>
      </c>
      <c r="P4845" s="1">
        <f t="shared" si="151"/>
        <v>2.8517813957933909E-5</v>
      </c>
    </row>
    <row r="4846" spans="1:16" x14ac:dyDescent="0.3">
      <c r="A4846" t="s">
        <v>227</v>
      </c>
      <c r="B4846">
        <v>14.1</v>
      </c>
      <c r="C4846" t="s">
        <v>15</v>
      </c>
      <c r="D4846">
        <v>0.12570000000000001</v>
      </c>
      <c r="E4846" t="s">
        <v>33</v>
      </c>
      <c r="F4846">
        <v>86.92</v>
      </c>
      <c r="G4846" t="s">
        <v>39</v>
      </c>
      <c r="H4846">
        <v>1987</v>
      </c>
      <c r="I4846" t="s">
        <v>40</v>
      </c>
      <c r="J4846" t="s">
        <v>27</v>
      </c>
      <c r="K4846" t="s">
        <v>20</v>
      </c>
      <c r="L4846">
        <v>1133.8574000000001</v>
      </c>
      <c r="M4846" t="s">
        <v>21</v>
      </c>
      <c r="N4846" t="s">
        <v>57</v>
      </c>
      <c r="O4846" t="str">
        <f t="shared" si="150"/>
        <v xml:space="preserve">Tier 3-Supermarket </v>
      </c>
      <c r="P4846" s="1">
        <f t="shared" si="151"/>
        <v>2.3690652278225097E-5</v>
      </c>
    </row>
    <row r="4847" spans="1:16" x14ac:dyDescent="0.3">
      <c r="A4847" t="s">
        <v>233</v>
      </c>
      <c r="B4847">
        <v>14.1</v>
      </c>
      <c r="C4847" t="s">
        <v>15</v>
      </c>
      <c r="D4847">
        <v>8.7900000000000006E-2</v>
      </c>
      <c r="E4847" t="s">
        <v>16</v>
      </c>
      <c r="F4847">
        <v>228.56700000000001</v>
      </c>
      <c r="G4847" t="s">
        <v>39</v>
      </c>
      <c r="H4847">
        <v>1987</v>
      </c>
      <c r="I4847" t="s">
        <v>40</v>
      </c>
      <c r="J4847" t="s">
        <v>27</v>
      </c>
      <c r="K4847" t="s">
        <v>20</v>
      </c>
      <c r="L4847">
        <v>1151.8340000000001</v>
      </c>
      <c r="M4847" t="s">
        <v>21</v>
      </c>
      <c r="N4847" t="s">
        <v>22</v>
      </c>
      <c r="O4847" t="str">
        <f t="shared" si="150"/>
        <v xml:space="preserve">Tier 3-Supermarket </v>
      </c>
      <c r="P4847" s="1">
        <f t="shared" si="151"/>
        <v>2.4066252754744228E-5</v>
      </c>
    </row>
    <row r="4848" spans="1:16" x14ac:dyDescent="0.3">
      <c r="A4848" t="s">
        <v>1356</v>
      </c>
      <c r="B4848">
        <v>14.1</v>
      </c>
      <c r="C4848" t="s">
        <v>15</v>
      </c>
      <c r="D4848">
        <v>0.1133</v>
      </c>
      <c r="E4848" t="s">
        <v>42</v>
      </c>
      <c r="F4848">
        <v>54.595999999999997</v>
      </c>
      <c r="G4848" t="s">
        <v>54</v>
      </c>
      <c r="H4848">
        <v>1997</v>
      </c>
      <c r="I4848" t="s">
        <v>55</v>
      </c>
      <c r="J4848" t="s">
        <v>19</v>
      </c>
      <c r="K4848" t="s">
        <v>20</v>
      </c>
      <c r="L4848">
        <v>1037.3163999999999</v>
      </c>
      <c r="M4848" t="s">
        <v>21</v>
      </c>
      <c r="N4848" t="s">
        <v>57</v>
      </c>
      <c r="O4848" t="str">
        <f t="shared" si="150"/>
        <v xml:space="preserve">Tier 1-Supermarket </v>
      </c>
      <c r="P4848" s="1">
        <f t="shared" si="151"/>
        <v>2.1673538608029769E-5</v>
      </c>
    </row>
    <row r="4849" spans="1:16" x14ac:dyDescent="0.3">
      <c r="A4849" t="s">
        <v>1040</v>
      </c>
      <c r="B4849">
        <v>14.1</v>
      </c>
      <c r="C4849" t="s">
        <v>15</v>
      </c>
      <c r="D4849">
        <v>6.7000000000000004E-2</v>
      </c>
      <c r="E4849" t="s">
        <v>44</v>
      </c>
      <c r="F4849">
        <v>196.708</v>
      </c>
      <c r="G4849" t="s">
        <v>17</v>
      </c>
      <c r="H4849">
        <v>1999</v>
      </c>
      <c r="I4849" t="s">
        <v>18</v>
      </c>
      <c r="J4849" t="s">
        <v>19</v>
      </c>
      <c r="K4849" t="s">
        <v>20</v>
      </c>
      <c r="L4849">
        <v>3174.5344</v>
      </c>
      <c r="M4849" t="s">
        <v>45</v>
      </c>
      <c r="N4849" t="s">
        <v>22</v>
      </c>
      <c r="O4849" t="str">
        <f t="shared" si="150"/>
        <v xml:space="preserve">Tier 1-Supermarket </v>
      </c>
      <c r="P4849" s="1">
        <f t="shared" si="151"/>
        <v>6.6328261927526278E-5</v>
      </c>
    </row>
    <row r="4850" spans="1:16" x14ac:dyDescent="0.3">
      <c r="A4850" t="s">
        <v>442</v>
      </c>
      <c r="B4850">
        <v>14.1</v>
      </c>
      <c r="C4850" t="s">
        <v>15</v>
      </c>
      <c r="D4850">
        <v>9.0200000000000002E-2</v>
      </c>
      <c r="E4850" t="s">
        <v>86</v>
      </c>
      <c r="F4850">
        <v>140.25</v>
      </c>
      <c r="G4850" t="s">
        <v>51</v>
      </c>
      <c r="H4850">
        <v>2007</v>
      </c>
      <c r="J4850" t="s">
        <v>49</v>
      </c>
      <c r="K4850" t="s">
        <v>20</v>
      </c>
      <c r="L4850">
        <v>2681.8424</v>
      </c>
      <c r="M4850" t="s">
        <v>45</v>
      </c>
      <c r="N4850" t="s">
        <v>22</v>
      </c>
      <c r="O4850" t="str">
        <f t="shared" si="150"/>
        <v xml:space="preserve">Tier 2-Supermarket </v>
      </c>
      <c r="P4850" s="1">
        <f t="shared" si="151"/>
        <v>5.6034026645150136E-5</v>
      </c>
    </row>
    <row r="4851" spans="1:16" x14ac:dyDescent="0.3">
      <c r="A4851" t="s">
        <v>442</v>
      </c>
      <c r="B4851">
        <v>14.1</v>
      </c>
      <c r="C4851" t="s">
        <v>15</v>
      </c>
      <c r="D4851">
        <v>8.9800000000000005E-2</v>
      </c>
      <c r="E4851" t="s">
        <v>86</v>
      </c>
      <c r="F4851">
        <v>142.75</v>
      </c>
      <c r="G4851" t="s">
        <v>17</v>
      </c>
      <c r="H4851">
        <v>1999</v>
      </c>
      <c r="I4851" t="s">
        <v>18</v>
      </c>
      <c r="J4851" t="s">
        <v>19</v>
      </c>
      <c r="K4851" t="s">
        <v>20</v>
      </c>
      <c r="L4851">
        <v>3528.74</v>
      </c>
      <c r="M4851" t="s">
        <v>45</v>
      </c>
      <c r="N4851" t="s">
        <v>22</v>
      </c>
      <c r="O4851" t="str">
        <f t="shared" si="150"/>
        <v xml:space="preserve">Tier 1-Supermarket </v>
      </c>
      <c r="P4851" s="1">
        <f t="shared" si="151"/>
        <v>7.3728982427829121E-5</v>
      </c>
    </row>
    <row r="4852" spans="1:16" x14ac:dyDescent="0.3">
      <c r="A4852" t="s">
        <v>1040</v>
      </c>
      <c r="B4852">
        <v>14.1</v>
      </c>
      <c r="C4852" t="s">
        <v>15</v>
      </c>
      <c r="D4852">
        <v>6.6900000000000001E-2</v>
      </c>
      <c r="E4852" t="s">
        <v>44</v>
      </c>
      <c r="F4852">
        <v>198.80799999999999</v>
      </c>
      <c r="G4852" t="s">
        <v>54</v>
      </c>
      <c r="H4852">
        <v>1997</v>
      </c>
      <c r="I4852" t="s">
        <v>55</v>
      </c>
      <c r="J4852" t="s">
        <v>19</v>
      </c>
      <c r="K4852" t="s">
        <v>20</v>
      </c>
      <c r="L4852">
        <v>2899.1093999999998</v>
      </c>
      <c r="M4852" t="s">
        <v>45</v>
      </c>
      <c r="N4852" t="s">
        <v>22</v>
      </c>
      <c r="O4852" t="str">
        <f t="shared" si="150"/>
        <v xml:space="preserve">Tier 1-Supermarket </v>
      </c>
      <c r="P4852" s="1">
        <f t="shared" si="151"/>
        <v>6.057357187238341E-5</v>
      </c>
    </row>
    <row r="4853" spans="1:16" x14ac:dyDescent="0.3">
      <c r="A4853" t="s">
        <v>1356</v>
      </c>
      <c r="B4853">
        <v>14.1</v>
      </c>
      <c r="C4853" t="s">
        <v>15</v>
      </c>
      <c r="D4853">
        <v>0.1134</v>
      </c>
      <c r="E4853" t="s">
        <v>42</v>
      </c>
      <c r="F4853">
        <v>53.095999999999997</v>
      </c>
      <c r="G4853" t="s">
        <v>17</v>
      </c>
      <c r="H4853">
        <v>1999</v>
      </c>
      <c r="I4853" t="s">
        <v>18</v>
      </c>
      <c r="J4853" t="s">
        <v>19</v>
      </c>
      <c r="K4853" t="s">
        <v>20</v>
      </c>
      <c r="L4853">
        <v>851.51570000000004</v>
      </c>
      <c r="M4853" t="s">
        <v>21</v>
      </c>
      <c r="N4853" t="s">
        <v>57</v>
      </c>
      <c r="O4853" t="str">
        <f t="shared" si="150"/>
        <v xml:space="preserve">Tier 1-Supermarket </v>
      </c>
      <c r="P4853" s="1">
        <f t="shared" si="151"/>
        <v>1.7791445695154821E-5</v>
      </c>
    </row>
    <row r="4854" spans="1:16" x14ac:dyDescent="0.3">
      <c r="A4854" t="s">
        <v>1356</v>
      </c>
      <c r="B4854">
        <v>14.1</v>
      </c>
      <c r="C4854" t="s">
        <v>15</v>
      </c>
      <c r="D4854">
        <v>0.1132</v>
      </c>
      <c r="E4854" t="s">
        <v>42</v>
      </c>
      <c r="F4854">
        <v>52.795999999999999</v>
      </c>
      <c r="G4854" t="s">
        <v>65</v>
      </c>
      <c r="H4854">
        <v>2004</v>
      </c>
      <c r="I4854" t="s">
        <v>55</v>
      </c>
      <c r="J4854" t="s">
        <v>49</v>
      </c>
      <c r="K4854" t="s">
        <v>20</v>
      </c>
      <c r="L4854">
        <v>811.75099999999998</v>
      </c>
      <c r="M4854" t="s">
        <v>21</v>
      </c>
      <c r="N4854" t="s">
        <v>57</v>
      </c>
      <c r="O4854" t="str">
        <f t="shared" si="150"/>
        <v xml:space="preserve">Tier 2-Supermarket </v>
      </c>
      <c r="P4854" s="1">
        <f t="shared" si="151"/>
        <v>1.696060781320605E-5</v>
      </c>
    </row>
    <row r="4855" spans="1:16" x14ac:dyDescent="0.3">
      <c r="A4855" t="s">
        <v>1040</v>
      </c>
      <c r="B4855">
        <v>14.1</v>
      </c>
      <c r="C4855" t="s">
        <v>15</v>
      </c>
      <c r="D4855">
        <v>6.6900000000000001E-2</v>
      </c>
      <c r="E4855" t="s">
        <v>44</v>
      </c>
      <c r="F4855">
        <v>197.90799999999999</v>
      </c>
      <c r="G4855" t="s">
        <v>65</v>
      </c>
      <c r="H4855">
        <v>2004</v>
      </c>
      <c r="I4855" t="s">
        <v>55</v>
      </c>
      <c r="J4855" t="s">
        <v>49</v>
      </c>
      <c r="K4855" t="s">
        <v>20</v>
      </c>
      <c r="L4855">
        <v>3314.806</v>
      </c>
      <c r="M4855" t="s">
        <v>45</v>
      </c>
      <c r="N4855" t="s">
        <v>22</v>
      </c>
      <c r="O4855" t="str">
        <f t="shared" si="150"/>
        <v xml:space="preserve">Tier 2-Supermarket </v>
      </c>
      <c r="P4855" s="1">
        <f t="shared" si="151"/>
        <v>6.9259076419816298E-5</v>
      </c>
    </row>
    <row r="4856" spans="1:16" x14ac:dyDescent="0.3">
      <c r="A4856" t="s">
        <v>227</v>
      </c>
      <c r="B4856">
        <v>14.1</v>
      </c>
      <c r="C4856" t="s">
        <v>15</v>
      </c>
      <c r="D4856">
        <v>0.1265</v>
      </c>
      <c r="E4856" t="s">
        <v>33</v>
      </c>
      <c r="F4856">
        <v>85.32</v>
      </c>
      <c r="G4856" t="s">
        <v>51</v>
      </c>
      <c r="H4856">
        <v>2007</v>
      </c>
      <c r="J4856" t="s">
        <v>49</v>
      </c>
      <c r="K4856" t="s">
        <v>20</v>
      </c>
      <c r="L4856">
        <v>1075.1705999999999</v>
      </c>
      <c r="M4856" t="s">
        <v>21</v>
      </c>
      <c r="N4856" t="s">
        <v>57</v>
      </c>
      <c r="O4856" t="str">
        <f t="shared" si="150"/>
        <v xml:space="preserve">Tier 2-Supermarket </v>
      </c>
      <c r="P4856" s="1">
        <f t="shared" si="151"/>
        <v>2.2464458779711311E-5</v>
      </c>
    </row>
    <row r="4857" spans="1:16" x14ac:dyDescent="0.3">
      <c r="A4857" t="s">
        <v>1040</v>
      </c>
      <c r="B4857">
        <v>14.1</v>
      </c>
      <c r="C4857" t="s">
        <v>15</v>
      </c>
      <c r="D4857">
        <v>6.7299999999999999E-2</v>
      </c>
      <c r="E4857" t="s">
        <v>44</v>
      </c>
      <c r="F4857">
        <v>199.00800000000001</v>
      </c>
      <c r="G4857" t="s">
        <v>51</v>
      </c>
      <c r="H4857">
        <v>2007</v>
      </c>
      <c r="J4857" t="s">
        <v>49</v>
      </c>
      <c r="K4857" t="s">
        <v>20</v>
      </c>
      <c r="L4857">
        <v>3130.4416999999999</v>
      </c>
      <c r="M4857" t="s">
        <v>45</v>
      </c>
      <c r="N4857" t="s">
        <v>22</v>
      </c>
      <c r="O4857" t="str">
        <f t="shared" si="150"/>
        <v xml:space="preserve">Tier 2-Supermarket </v>
      </c>
      <c r="P4857" s="1">
        <f t="shared" si="151"/>
        <v>6.5406995440481173E-5</v>
      </c>
    </row>
    <row r="4858" spans="1:16" x14ac:dyDescent="0.3">
      <c r="A4858" t="s">
        <v>233</v>
      </c>
      <c r="B4858">
        <v>14.1</v>
      </c>
      <c r="C4858" t="s">
        <v>15</v>
      </c>
      <c r="D4858">
        <v>8.8400000000000006E-2</v>
      </c>
      <c r="E4858" t="s">
        <v>16</v>
      </c>
      <c r="F4858">
        <v>230.767</v>
      </c>
      <c r="G4858" t="s">
        <v>26</v>
      </c>
      <c r="H4858">
        <v>2009</v>
      </c>
      <c r="I4858" t="s">
        <v>18</v>
      </c>
      <c r="J4858" t="s">
        <v>27</v>
      </c>
      <c r="K4858" t="s">
        <v>28</v>
      </c>
      <c r="L4858">
        <v>3291.8049999999998</v>
      </c>
      <c r="M4858" t="s">
        <v>21</v>
      </c>
      <c r="N4858" t="s">
        <v>22</v>
      </c>
      <c r="O4858" t="str">
        <f t="shared" si="150"/>
        <v xml:space="preserve">Tier 3-Supermarket </v>
      </c>
      <c r="P4858" s="1">
        <f t="shared" si="151"/>
        <v>6.8778496857473226E-5</v>
      </c>
    </row>
    <row r="4859" spans="1:16" x14ac:dyDescent="0.3">
      <c r="A4859" t="s">
        <v>233</v>
      </c>
      <c r="B4859">
        <v>14.1</v>
      </c>
      <c r="C4859" t="s">
        <v>15</v>
      </c>
      <c r="D4859">
        <v>8.7999999999999995E-2</v>
      </c>
      <c r="E4859" t="s">
        <v>16</v>
      </c>
      <c r="F4859">
        <v>229.86699999999999</v>
      </c>
      <c r="G4859" t="s">
        <v>54</v>
      </c>
      <c r="H4859">
        <v>1997</v>
      </c>
      <c r="I4859" t="s">
        <v>55</v>
      </c>
      <c r="J4859" t="s">
        <v>19</v>
      </c>
      <c r="K4859" t="s">
        <v>20</v>
      </c>
      <c r="L4859">
        <v>3134.8200999999999</v>
      </c>
      <c r="M4859" t="s">
        <v>21</v>
      </c>
      <c r="N4859" t="s">
        <v>22</v>
      </c>
      <c r="O4859" t="str">
        <f t="shared" si="150"/>
        <v xml:space="preserve">Tier 1-Supermarket </v>
      </c>
      <c r="P4859" s="1">
        <f t="shared" si="151"/>
        <v>6.5498477095877157E-5</v>
      </c>
    </row>
    <row r="4860" spans="1:16" x14ac:dyDescent="0.3">
      <c r="A4860" t="s">
        <v>442</v>
      </c>
      <c r="B4860">
        <v>14.1</v>
      </c>
      <c r="C4860" t="s">
        <v>15</v>
      </c>
      <c r="D4860">
        <v>8.9599999999999999E-2</v>
      </c>
      <c r="E4860" t="s">
        <v>86</v>
      </c>
      <c r="F4860">
        <v>142.35</v>
      </c>
      <c r="G4860" t="s">
        <v>39</v>
      </c>
      <c r="H4860">
        <v>1987</v>
      </c>
      <c r="I4860" t="s">
        <v>40</v>
      </c>
      <c r="J4860" t="s">
        <v>27</v>
      </c>
      <c r="K4860" t="s">
        <v>20</v>
      </c>
      <c r="L4860">
        <v>2199.1489000000001</v>
      </c>
      <c r="M4860" t="s">
        <v>45</v>
      </c>
      <c r="N4860" t="s">
        <v>22</v>
      </c>
      <c r="O4860" t="str">
        <f t="shared" si="150"/>
        <v xml:space="preserve">Tier 3-Supermarket </v>
      </c>
      <c r="P4860" s="1">
        <f t="shared" si="151"/>
        <v>4.5948698573507757E-5</v>
      </c>
    </row>
    <row r="4861" spans="1:16" x14ac:dyDescent="0.3">
      <c r="A4861" t="s">
        <v>227</v>
      </c>
      <c r="B4861">
        <v>14.1</v>
      </c>
      <c r="C4861" t="s">
        <v>15</v>
      </c>
      <c r="D4861">
        <v>0.1258</v>
      </c>
      <c r="E4861" t="s">
        <v>33</v>
      </c>
      <c r="F4861">
        <v>86.92</v>
      </c>
      <c r="G4861" t="s">
        <v>54</v>
      </c>
      <c r="H4861">
        <v>1997</v>
      </c>
      <c r="I4861" t="s">
        <v>55</v>
      </c>
      <c r="J4861" t="s">
        <v>19</v>
      </c>
      <c r="K4861" t="s">
        <v>20</v>
      </c>
      <c r="L4861">
        <v>1122.2560000000001</v>
      </c>
      <c r="M4861" t="s">
        <v>21</v>
      </c>
      <c r="N4861" t="s">
        <v>57</v>
      </c>
      <c r="O4861" t="str">
        <f t="shared" si="150"/>
        <v xml:space="preserve">Tier 1-Supermarket </v>
      </c>
      <c r="P4861" s="1">
        <f t="shared" si="151"/>
        <v>2.344825430706876E-5</v>
      </c>
    </row>
    <row r="4862" spans="1:16" x14ac:dyDescent="0.3">
      <c r="A4862" t="s">
        <v>227</v>
      </c>
      <c r="B4862">
        <v>14.1</v>
      </c>
      <c r="C4862" t="s">
        <v>15</v>
      </c>
      <c r="D4862">
        <v>0.126</v>
      </c>
      <c r="E4862" t="s">
        <v>33</v>
      </c>
      <c r="F4862">
        <v>86.52</v>
      </c>
      <c r="G4862" t="s">
        <v>17</v>
      </c>
      <c r="H4862">
        <v>1999</v>
      </c>
      <c r="I4862" t="s">
        <v>18</v>
      </c>
      <c r="J4862" t="s">
        <v>19</v>
      </c>
      <c r="K4862" t="s">
        <v>20</v>
      </c>
      <c r="L4862">
        <v>1172.5987</v>
      </c>
      <c r="M4862" t="s">
        <v>21</v>
      </c>
      <c r="N4862" t="s">
        <v>57</v>
      </c>
      <c r="O4862" t="str">
        <f t="shared" si="150"/>
        <v xml:space="preserve">Tier 1-Supermarket </v>
      </c>
      <c r="P4862" s="1">
        <f t="shared" si="151"/>
        <v>2.4500107388811665E-5</v>
      </c>
    </row>
    <row r="4863" spans="1:16" x14ac:dyDescent="0.3">
      <c r="A4863" t="s">
        <v>1356</v>
      </c>
      <c r="B4863">
        <v>14.1</v>
      </c>
      <c r="C4863" t="s">
        <v>15</v>
      </c>
      <c r="D4863">
        <v>0.1137</v>
      </c>
      <c r="E4863" t="s">
        <v>42</v>
      </c>
      <c r="F4863">
        <v>53.795999999999999</v>
      </c>
      <c r="G4863" t="s">
        <v>26</v>
      </c>
      <c r="H4863">
        <v>2009</v>
      </c>
      <c r="I4863" t="s">
        <v>18</v>
      </c>
      <c r="J4863" t="s">
        <v>27</v>
      </c>
      <c r="K4863" t="s">
        <v>28</v>
      </c>
      <c r="L4863">
        <v>829.23519999999996</v>
      </c>
      <c r="M4863" t="s">
        <v>21</v>
      </c>
      <c r="N4863" t="s">
        <v>57</v>
      </c>
      <c r="O4863" t="str">
        <f t="shared" si="150"/>
        <v xml:space="preserve">Tier 3-Supermarket </v>
      </c>
      <c r="P4863" s="1">
        <f t="shared" si="151"/>
        <v>1.7325920155448507E-5</v>
      </c>
    </row>
    <row r="4864" spans="1:16" x14ac:dyDescent="0.3">
      <c r="A4864" t="s">
        <v>1356</v>
      </c>
      <c r="B4864">
        <v>14.1</v>
      </c>
      <c r="C4864" t="s">
        <v>15</v>
      </c>
      <c r="D4864">
        <v>0.1132</v>
      </c>
      <c r="E4864" t="s">
        <v>42</v>
      </c>
      <c r="F4864">
        <v>52.996000000000002</v>
      </c>
      <c r="G4864" t="s">
        <v>39</v>
      </c>
      <c r="H4864">
        <v>1987</v>
      </c>
      <c r="I4864" t="s">
        <v>40</v>
      </c>
      <c r="J4864" t="s">
        <v>27</v>
      </c>
      <c r="K4864" t="s">
        <v>20</v>
      </c>
      <c r="L4864">
        <v>828.24450000000002</v>
      </c>
      <c r="M4864" t="s">
        <v>21</v>
      </c>
      <c r="N4864" t="s">
        <v>57</v>
      </c>
      <c r="O4864" t="str">
        <f t="shared" si="150"/>
        <v xml:space="preserve">Tier 3-Supermarket </v>
      </c>
      <c r="P4864" s="1">
        <f t="shared" si="151"/>
        <v>1.7305220613149772E-5</v>
      </c>
    </row>
    <row r="4865" spans="1:16" x14ac:dyDescent="0.3">
      <c r="A4865" t="s">
        <v>165</v>
      </c>
      <c r="B4865">
        <v>14</v>
      </c>
      <c r="C4865" t="s">
        <v>24</v>
      </c>
      <c r="D4865">
        <v>0</v>
      </c>
      <c r="E4865" t="s">
        <v>47</v>
      </c>
      <c r="F4865">
        <v>53.064</v>
      </c>
      <c r="G4865" t="s">
        <v>65</v>
      </c>
      <c r="H4865">
        <v>2004</v>
      </c>
      <c r="I4865" t="s">
        <v>55</v>
      </c>
      <c r="J4865" t="s">
        <v>49</v>
      </c>
      <c r="K4865" t="s">
        <v>20</v>
      </c>
      <c r="L4865">
        <v>905.48800000000006</v>
      </c>
      <c r="M4865" t="s">
        <v>45</v>
      </c>
      <c r="N4865" t="s">
        <v>36</v>
      </c>
      <c r="O4865" t="str">
        <f t="shared" si="150"/>
        <v xml:space="preserve">Tier 2-Supermarket </v>
      </c>
      <c r="P4865" s="1">
        <f t="shared" si="151"/>
        <v>1.8919135113556156E-5</v>
      </c>
    </row>
    <row r="4866" spans="1:16" x14ac:dyDescent="0.3">
      <c r="A4866" t="s">
        <v>177</v>
      </c>
      <c r="B4866">
        <v>14</v>
      </c>
      <c r="C4866" t="s">
        <v>24</v>
      </c>
      <c r="D4866">
        <v>6.0400000000000002E-2</v>
      </c>
      <c r="E4866" t="s">
        <v>47</v>
      </c>
      <c r="F4866">
        <v>154.566</v>
      </c>
      <c r="G4866" t="s">
        <v>39</v>
      </c>
      <c r="H4866">
        <v>1987</v>
      </c>
      <c r="I4866" t="s">
        <v>40</v>
      </c>
      <c r="J4866" t="s">
        <v>27</v>
      </c>
      <c r="K4866" t="s">
        <v>20</v>
      </c>
      <c r="L4866">
        <v>2471.4495999999999</v>
      </c>
      <c r="M4866" t="s">
        <v>45</v>
      </c>
      <c r="N4866" t="s">
        <v>22</v>
      </c>
      <c r="O4866" t="str">
        <f t="shared" ref="O4866:O4929" si="152">_xlfn.CONCAT(J4866,"-", LEFT(K4866,12))</f>
        <v xml:space="preserve">Tier 3-Supermarket </v>
      </c>
      <c r="P4866" s="1">
        <f t="shared" ref="P4866:P4929" si="153">L4866/SUM(L:L)</f>
        <v>5.1638109957000322E-5</v>
      </c>
    </row>
    <row r="4867" spans="1:16" x14ac:dyDescent="0.3">
      <c r="A4867" t="s">
        <v>178</v>
      </c>
      <c r="B4867">
        <v>14</v>
      </c>
      <c r="C4867" t="s">
        <v>24</v>
      </c>
      <c r="D4867">
        <v>4.19E-2</v>
      </c>
      <c r="E4867" t="s">
        <v>44</v>
      </c>
      <c r="F4867">
        <v>54.764000000000003</v>
      </c>
      <c r="G4867" t="s">
        <v>39</v>
      </c>
      <c r="H4867">
        <v>1987</v>
      </c>
      <c r="I4867" t="s">
        <v>40</v>
      </c>
      <c r="J4867" t="s">
        <v>27</v>
      </c>
      <c r="K4867" t="s">
        <v>20</v>
      </c>
      <c r="L4867">
        <v>1331.6</v>
      </c>
      <c r="M4867" t="s">
        <v>45</v>
      </c>
      <c r="N4867" t="s">
        <v>22</v>
      </c>
      <c r="O4867" t="str">
        <f t="shared" si="152"/>
        <v xml:space="preserve">Tier 3-Supermarket </v>
      </c>
      <c r="P4867" s="1">
        <f t="shared" si="153"/>
        <v>2.7822257519935517E-5</v>
      </c>
    </row>
    <row r="4868" spans="1:16" x14ac:dyDescent="0.3">
      <c r="A4868" t="s">
        <v>195</v>
      </c>
      <c r="B4868">
        <v>14</v>
      </c>
      <c r="C4868" t="s">
        <v>15</v>
      </c>
      <c r="D4868">
        <v>2.8899999999999999E-2</v>
      </c>
      <c r="E4868" t="s">
        <v>63</v>
      </c>
      <c r="F4868">
        <v>130.43100000000001</v>
      </c>
      <c r="G4868" t="s">
        <v>17</v>
      </c>
      <c r="H4868">
        <v>1999</v>
      </c>
      <c r="I4868" t="s">
        <v>18</v>
      </c>
      <c r="J4868" t="s">
        <v>19</v>
      </c>
      <c r="K4868" t="s">
        <v>20</v>
      </c>
      <c r="L4868">
        <v>778.98599999999999</v>
      </c>
      <c r="M4868" t="s">
        <v>38</v>
      </c>
      <c r="N4868" t="s">
        <v>22</v>
      </c>
      <c r="O4868" t="str">
        <f t="shared" si="152"/>
        <v xml:space="preserve">Tier 1-Supermarket </v>
      </c>
      <c r="P4868" s="1">
        <f t="shared" si="153"/>
        <v>1.6276020649162279E-5</v>
      </c>
    </row>
    <row r="4869" spans="1:16" x14ac:dyDescent="0.3">
      <c r="A4869" t="s">
        <v>370</v>
      </c>
      <c r="B4869">
        <v>14</v>
      </c>
      <c r="C4869" t="s">
        <v>15</v>
      </c>
      <c r="D4869">
        <v>4.1300000000000003E-2</v>
      </c>
      <c r="E4869" t="s">
        <v>110</v>
      </c>
      <c r="F4869">
        <v>180.76300000000001</v>
      </c>
      <c r="G4869" t="s">
        <v>54</v>
      </c>
      <c r="H4869">
        <v>1997</v>
      </c>
      <c r="I4869" t="s">
        <v>55</v>
      </c>
      <c r="J4869" t="s">
        <v>19</v>
      </c>
      <c r="K4869" t="s">
        <v>20</v>
      </c>
      <c r="L4869">
        <v>2181.1608000000001</v>
      </c>
      <c r="M4869" t="s">
        <v>45</v>
      </c>
      <c r="N4869" t="s">
        <v>22</v>
      </c>
      <c r="O4869" t="str">
        <f t="shared" si="152"/>
        <v xml:space="preserve">Tier 1-Supermarket </v>
      </c>
      <c r="P4869" s="1">
        <f t="shared" si="153"/>
        <v>4.5572857817654383E-5</v>
      </c>
    </row>
    <row r="4870" spans="1:16" x14ac:dyDescent="0.3">
      <c r="A4870" t="s">
        <v>708</v>
      </c>
      <c r="B4870">
        <v>14</v>
      </c>
      <c r="C4870" t="s">
        <v>24</v>
      </c>
      <c r="D4870">
        <v>3.1300000000000001E-2</v>
      </c>
      <c r="E4870" t="s">
        <v>86</v>
      </c>
      <c r="F4870">
        <v>51.463999999999999</v>
      </c>
      <c r="G4870" t="s">
        <v>54</v>
      </c>
      <c r="H4870">
        <v>1997</v>
      </c>
      <c r="I4870" t="s">
        <v>55</v>
      </c>
      <c r="J4870" t="s">
        <v>19</v>
      </c>
      <c r="K4870" t="s">
        <v>20</v>
      </c>
      <c r="L4870">
        <v>692.43200000000002</v>
      </c>
      <c r="M4870" t="s">
        <v>45</v>
      </c>
      <c r="N4870" t="s">
        <v>22</v>
      </c>
      <c r="O4870" t="str">
        <f t="shared" si="152"/>
        <v xml:space="preserve">Tier 1-Supermarket </v>
      </c>
      <c r="P4870" s="1">
        <f t="shared" si="153"/>
        <v>1.4467573910366471E-5</v>
      </c>
    </row>
    <row r="4871" spans="1:16" x14ac:dyDescent="0.3">
      <c r="A4871" t="s">
        <v>758</v>
      </c>
      <c r="B4871">
        <v>14</v>
      </c>
      <c r="C4871" t="s">
        <v>24</v>
      </c>
      <c r="D4871">
        <v>0.1056</v>
      </c>
      <c r="E4871" t="s">
        <v>47</v>
      </c>
      <c r="F4871">
        <v>143.98099999999999</v>
      </c>
      <c r="G4871" t="s">
        <v>26</v>
      </c>
      <c r="H4871">
        <v>2009</v>
      </c>
      <c r="I4871" t="s">
        <v>18</v>
      </c>
      <c r="J4871" t="s">
        <v>27</v>
      </c>
      <c r="K4871" t="s">
        <v>28</v>
      </c>
      <c r="L4871">
        <v>1139.8496</v>
      </c>
      <c r="M4871" t="s">
        <v>45</v>
      </c>
      <c r="N4871" t="s">
        <v>57</v>
      </c>
      <c r="O4871" t="str">
        <f t="shared" si="152"/>
        <v xml:space="preserve">Tier 3-Supermarket </v>
      </c>
      <c r="P4871" s="1">
        <f t="shared" si="153"/>
        <v>2.3815852437064805E-5</v>
      </c>
    </row>
    <row r="4872" spans="1:16" x14ac:dyDescent="0.3">
      <c r="A4872" t="s">
        <v>800</v>
      </c>
      <c r="B4872">
        <v>14</v>
      </c>
      <c r="C4872" t="s">
        <v>24</v>
      </c>
      <c r="D4872">
        <v>2.98E-2</v>
      </c>
      <c r="E4872" t="s">
        <v>16</v>
      </c>
      <c r="F4872">
        <v>143.97900000000001</v>
      </c>
      <c r="G4872" t="s">
        <v>26</v>
      </c>
      <c r="H4872">
        <v>2009</v>
      </c>
      <c r="I4872" t="s">
        <v>18</v>
      </c>
      <c r="J4872" t="s">
        <v>27</v>
      </c>
      <c r="K4872" t="s">
        <v>28</v>
      </c>
      <c r="L4872">
        <v>866.87159999999994</v>
      </c>
      <c r="M4872" t="s">
        <v>21</v>
      </c>
      <c r="N4872" t="s">
        <v>22</v>
      </c>
      <c r="O4872" t="str">
        <f t="shared" si="152"/>
        <v xml:space="preserve">Tier 3-Supermarket </v>
      </c>
      <c r="P4872" s="1">
        <f t="shared" si="153"/>
        <v>1.8112289645478021E-5</v>
      </c>
    </row>
    <row r="4873" spans="1:16" x14ac:dyDescent="0.3">
      <c r="A4873" t="s">
        <v>165</v>
      </c>
      <c r="B4873">
        <v>14</v>
      </c>
      <c r="C4873" t="s">
        <v>24</v>
      </c>
      <c r="D4873">
        <v>0.1358</v>
      </c>
      <c r="E4873" t="s">
        <v>47</v>
      </c>
      <c r="F4873">
        <v>54.564</v>
      </c>
      <c r="G4873" t="s">
        <v>54</v>
      </c>
      <c r="H4873">
        <v>1997</v>
      </c>
      <c r="I4873" t="s">
        <v>55</v>
      </c>
      <c r="J4873" t="s">
        <v>19</v>
      </c>
      <c r="K4873" t="s">
        <v>20</v>
      </c>
      <c r="L4873">
        <v>1597.92</v>
      </c>
      <c r="M4873" t="s">
        <v>45</v>
      </c>
      <c r="N4873" t="s">
        <v>57</v>
      </c>
      <c r="O4873" t="str">
        <f t="shared" si="152"/>
        <v xml:space="preserve">Tier 1-Supermarket </v>
      </c>
      <c r="P4873" s="1">
        <f t="shared" si="153"/>
        <v>3.3386709023922624E-5</v>
      </c>
    </row>
    <row r="4874" spans="1:16" x14ac:dyDescent="0.3">
      <c r="A4874" t="s">
        <v>165</v>
      </c>
      <c r="B4874">
        <v>14</v>
      </c>
      <c r="C4874" t="s">
        <v>24</v>
      </c>
      <c r="D4874">
        <v>0.1363</v>
      </c>
      <c r="E4874" t="s">
        <v>47</v>
      </c>
      <c r="F4874">
        <v>54.863999999999997</v>
      </c>
      <c r="G4874" t="s">
        <v>26</v>
      </c>
      <c r="H4874">
        <v>2009</v>
      </c>
      <c r="I4874" t="s">
        <v>18</v>
      </c>
      <c r="J4874" t="s">
        <v>27</v>
      </c>
      <c r="K4874" t="s">
        <v>28</v>
      </c>
      <c r="L4874">
        <v>319.584</v>
      </c>
      <c r="M4874" t="s">
        <v>45</v>
      </c>
      <c r="N4874" t="s">
        <v>57</v>
      </c>
      <c r="O4874" t="str">
        <f t="shared" si="152"/>
        <v xml:space="preserve">Tier 3-Supermarket </v>
      </c>
      <c r="P4874" s="1">
        <f t="shared" si="153"/>
        <v>6.6773418047845245E-6</v>
      </c>
    </row>
    <row r="4875" spans="1:16" x14ac:dyDescent="0.3">
      <c r="A4875" t="s">
        <v>800</v>
      </c>
      <c r="B4875">
        <v>14</v>
      </c>
      <c r="C4875" t="s">
        <v>24</v>
      </c>
      <c r="D4875">
        <v>2.98E-2</v>
      </c>
      <c r="E4875" t="s">
        <v>16</v>
      </c>
      <c r="F4875">
        <v>146.37899999999999</v>
      </c>
      <c r="G4875" t="s">
        <v>48</v>
      </c>
      <c r="H4875">
        <v>2002</v>
      </c>
      <c r="J4875" t="s">
        <v>49</v>
      </c>
      <c r="K4875" t="s">
        <v>20</v>
      </c>
      <c r="L4875">
        <v>866.87159999999994</v>
      </c>
      <c r="M4875" t="s">
        <v>21</v>
      </c>
      <c r="N4875" t="s">
        <v>22</v>
      </c>
      <c r="O4875" t="str">
        <f t="shared" si="152"/>
        <v xml:space="preserve">Tier 2-Supermarket </v>
      </c>
      <c r="P4875" s="1">
        <f t="shared" si="153"/>
        <v>1.8112289645478021E-5</v>
      </c>
    </row>
    <row r="4876" spans="1:16" x14ac:dyDescent="0.3">
      <c r="A4876" t="s">
        <v>1087</v>
      </c>
      <c r="B4876">
        <v>14</v>
      </c>
      <c r="C4876" t="s">
        <v>15</v>
      </c>
      <c r="D4876">
        <v>3.0099999999999998E-2</v>
      </c>
      <c r="E4876" t="s">
        <v>33</v>
      </c>
      <c r="F4876">
        <v>215.71899999999999</v>
      </c>
      <c r="G4876" t="s">
        <v>54</v>
      </c>
      <c r="H4876">
        <v>1997</v>
      </c>
      <c r="I4876" t="s">
        <v>55</v>
      </c>
      <c r="J4876" t="s">
        <v>19</v>
      </c>
      <c r="K4876" t="s">
        <v>20</v>
      </c>
      <c r="L4876">
        <v>1078.596</v>
      </c>
      <c r="M4876" t="s">
        <v>21</v>
      </c>
      <c r="N4876" t="s">
        <v>22</v>
      </c>
      <c r="O4876" t="str">
        <f t="shared" si="152"/>
        <v xml:space="preserve">Tier 1-Supermarket </v>
      </c>
      <c r="P4876" s="1">
        <f t="shared" si="153"/>
        <v>2.2536028591147772E-5</v>
      </c>
    </row>
    <row r="4877" spans="1:16" x14ac:dyDescent="0.3">
      <c r="A4877" t="s">
        <v>165</v>
      </c>
      <c r="B4877">
        <v>14</v>
      </c>
      <c r="C4877" t="s">
        <v>24</v>
      </c>
      <c r="D4877">
        <v>0.13569999999999999</v>
      </c>
      <c r="E4877" t="s">
        <v>47</v>
      </c>
      <c r="F4877">
        <v>52.064</v>
      </c>
      <c r="G4877" t="s">
        <v>39</v>
      </c>
      <c r="H4877">
        <v>1987</v>
      </c>
      <c r="I4877" t="s">
        <v>40</v>
      </c>
      <c r="J4877" t="s">
        <v>27</v>
      </c>
      <c r="K4877" t="s">
        <v>20</v>
      </c>
      <c r="L4877">
        <v>852.22400000000005</v>
      </c>
      <c r="M4877" t="s">
        <v>45</v>
      </c>
      <c r="N4877" t="s">
        <v>57</v>
      </c>
      <c r="O4877" t="str">
        <f t="shared" si="152"/>
        <v xml:space="preserve">Tier 3-Supermarket </v>
      </c>
      <c r="P4877" s="1">
        <f t="shared" si="153"/>
        <v>1.7806244812758734E-5</v>
      </c>
    </row>
    <row r="4878" spans="1:16" x14ac:dyDescent="0.3">
      <c r="A4878" t="s">
        <v>708</v>
      </c>
      <c r="B4878">
        <v>14</v>
      </c>
      <c r="C4878" t="s">
        <v>24</v>
      </c>
      <c r="D4878">
        <v>3.1399999999999997E-2</v>
      </c>
      <c r="E4878" t="s">
        <v>86</v>
      </c>
      <c r="F4878">
        <v>53.764000000000003</v>
      </c>
      <c r="G4878" t="s">
        <v>51</v>
      </c>
      <c r="H4878">
        <v>2007</v>
      </c>
      <c r="J4878" t="s">
        <v>49</v>
      </c>
      <c r="K4878" t="s">
        <v>20</v>
      </c>
      <c r="L4878">
        <v>798.96</v>
      </c>
      <c r="M4878" t="s">
        <v>45</v>
      </c>
      <c r="N4878" t="s">
        <v>22</v>
      </c>
      <c r="O4878" t="str">
        <f t="shared" si="152"/>
        <v xml:space="preserve">Tier 2-Supermarket </v>
      </c>
      <c r="P4878" s="1">
        <f t="shared" si="153"/>
        <v>1.6693354511961312E-5</v>
      </c>
    </row>
    <row r="4879" spans="1:16" x14ac:dyDescent="0.3">
      <c r="A4879" t="s">
        <v>177</v>
      </c>
      <c r="B4879">
        <v>14</v>
      </c>
      <c r="C4879" t="s">
        <v>24</v>
      </c>
      <c r="D4879">
        <v>6.0400000000000002E-2</v>
      </c>
      <c r="E4879" t="s">
        <v>47</v>
      </c>
      <c r="F4879">
        <v>153.566</v>
      </c>
      <c r="G4879" t="s">
        <v>54</v>
      </c>
      <c r="H4879">
        <v>1997</v>
      </c>
      <c r="I4879" t="s">
        <v>55</v>
      </c>
      <c r="J4879" t="s">
        <v>19</v>
      </c>
      <c r="K4879" t="s">
        <v>20</v>
      </c>
      <c r="L4879">
        <v>3089.3119999999999</v>
      </c>
      <c r="M4879" t="s">
        <v>45</v>
      </c>
      <c r="N4879" t="s">
        <v>22</v>
      </c>
      <c r="O4879" t="str">
        <f t="shared" si="152"/>
        <v xml:space="preserve">Tier 1-Supermarket </v>
      </c>
      <c r="P4879" s="1">
        <f t="shared" si="153"/>
        <v>6.4547637446250411E-5</v>
      </c>
    </row>
    <row r="4880" spans="1:16" x14ac:dyDescent="0.3">
      <c r="A4880" t="s">
        <v>370</v>
      </c>
      <c r="B4880">
        <v>14</v>
      </c>
      <c r="C4880" t="s">
        <v>15</v>
      </c>
      <c r="D4880">
        <v>4.1399999999999999E-2</v>
      </c>
      <c r="E4880" t="s">
        <v>110</v>
      </c>
      <c r="F4880">
        <v>182.06299999999999</v>
      </c>
      <c r="G4880" t="s">
        <v>17</v>
      </c>
      <c r="H4880">
        <v>1999</v>
      </c>
      <c r="I4880" t="s">
        <v>18</v>
      </c>
      <c r="J4880" t="s">
        <v>19</v>
      </c>
      <c r="K4880" t="s">
        <v>20</v>
      </c>
      <c r="L4880">
        <v>4544.085</v>
      </c>
      <c r="M4880" t="s">
        <v>45</v>
      </c>
      <c r="N4880" t="s">
        <v>22</v>
      </c>
      <c r="O4880" t="str">
        <f t="shared" si="152"/>
        <v xml:space="preserve">Tier 1-Supermarket </v>
      </c>
      <c r="P4880" s="1">
        <f t="shared" si="153"/>
        <v>9.4943453786779965E-5</v>
      </c>
    </row>
    <row r="4881" spans="1:16" x14ac:dyDescent="0.3">
      <c r="A4881" t="s">
        <v>1324</v>
      </c>
      <c r="B4881">
        <v>14</v>
      </c>
      <c r="C4881" t="s">
        <v>24</v>
      </c>
      <c r="D4881">
        <v>3.7499999999999999E-2</v>
      </c>
      <c r="E4881" t="s">
        <v>47</v>
      </c>
      <c r="F4881">
        <v>164.25299999999999</v>
      </c>
      <c r="G4881" t="s">
        <v>39</v>
      </c>
      <c r="H4881">
        <v>1987</v>
      </c>
      <c r="I4881" t="s">
        <v>40</v>
      </c>
      <c r="J4881" t="s">
        <v>27</v>
      </c>
      <c r="K4881" t="s">
        <v>20</v>
      </c>
      <c r="L4881">
        <v>1808.9785999999999</v>
      </c>
      <c r="M4881" t="s">
        <v>45</v>
      </c>
      <c r="N4881" t="s">
        <v>22</v>
      </c>
      <c r="O4881" t="str">
        <f t="shared" si="152"/>
        <v xml:space="preserve">Tier 3-Supermarket </v>
      </c>
      <c r="P4881" s="1">
        <f t="shared" si="153"/>
        <v>3.7796536840832403E-5</v>
      </c>
    </row>
    <row r="4882" spans="1:16" x14ac:dyDescent="0.3">
      <c r="A4882" t="s">
        <v>758</v>
      </c>
      <c r="B4882">
        <v>14</v>
      </c>
      <c r="C4882" t="s">
        <v>24</v>
      </c>
      <c r="D4882">
        <v>0.17599999999999999</v>
      </c>
      <c r="E4882" t="s">
        <v>47</v>
      </c>
      <c r="F4882">
        <v>140.78100000000001</v>
      </c>
      <c r="G4882" t="s">
        <v>34</v>
      </c>
      <c r="H4882">
        <v>1998</v>
      </c>
      <c r="J4882" t="s">
        <v>27</v>
      </c>
      <c r="K4882" t="s">
        <v>35</v>
      </c>
      <c r="L4882">
        <v>142.4812</v>
      </c>
      <c r="M4882" t="s">
        <v>45</v>
      </c>
      <c r="N4882" t="s">
        <v>57</v>
      </c>
      <c r="O4882" t="str">
        <f t="shared" si="152"/>
        <v>Tier 3-Grocery Stor</v>
      </c>
      <c r="P4882" s="1">
        <f t="shared" si="153"/>
        <v>2.9769815546331006E-6</v>
      </c>
    </row>
    <row r="4883" spans="1:16" x14ac:dyDescent="0.3">
      <c r="A4883" t="s">
        <v>1324</v>
      </c>
      <c r="B4883">
        <v>14</v>
      </c>
      <c r="C4883" t="s">
        <v>24</v>
      </c>
      <c r="D4883">
        <v>3.7699999999999997E-2</v>
      </c>
      <c r="E4883" t="s">
        <v>47</v>
      </c>
      <c r="F4883">
        <v>166.453</v>
      </c>
      <c r="G4883" t="s">
        <v>51</v>
      </c>
      <c r="H4883">
        <v>2007</v>
      </c>
      <c r="J4883" t="s">
        <v>49</v>
      </c>
      <c r="K4883" t="s">
        <v>20</v>
      </c>
      <c r="L4883">
        <v>4769.1253999999999</v>
      </c>
      <c r="M4883" t="s">
        <v>45</v>
      </c>
      <c r="N4883" t="s">
        <v>22</v>
      </c>
      <c r="O4883" t="str">
        <f t="shared" si="152"/>
        <v xml:space="preserve">Tier 2-Supermarket </v>
      </c>
      <c r="P4883" s="1">
        <f t="shared" si="153"/>
        <v>9.9645415307649069E-5</v>
      </c>
    </row>
    <row r="4884" spans="1:16" x14ac:dyDescent="0.3">
      <c r="A4884" t="s">
        <v>1087</v>
      </c>
      <c r="B4884">
        <v>14</v>
      </c>
      <c r="C4884" t="s">
        <v>15</v>
      </c>
      <c r="D4884">
        <v>5.04E-2</v>
      </c>
      <c r="E4884" t="s">
        <v>33</v>
      </c>
      <c r="F4884">
        <v>214.71899999999999</v>
      </c>
      <c r="G4884" t="s">
        <v>34</v>
      </c>
      <c r="H4884">
        <v>1998</v>
      </c>
      <c r="J4884" t="s">
        <v>27</v>
      </c>
      <c r="K4884" t="s">
        <v>35</v>
      </c>
      <c r="L4884">
        <v>862.8768</v>
      </c>
      <c r="M4884" t="s">
        <v>21</v>
      </c>
      <c r="N4884" t="s">
        <v>22</v>
      </c>
      <c r="O4884" t="str">
        <f t="shared" si="152"/>
        <v>Tier 3-Grocery Stor</v>
      </c>
      <c r="P4884" s="1">
        <f t="shared" si="153"/>
        <v>1.8028822872918216E-5</v>
      </c>
    </row>
    <row r="4885" spans="1:16" x14ac:dyDescent="0.3">
      <c r="A4885" t="s">
        <v>708</v>
      </c>
      <c r="B4885">
        <v>14</v>
      </c>
      <c r="C4885" t="s">
        <v>24</v>
      </c>
      <c r="D4885">
        <v>3.1300000000000001E-2</v>
      </c>
      <c r="E4885" t="s">
        <v>86</v>
      </c>
      <c r="F4885">
        <v>52.363999999999997</v>
      </c>
      <c r="G4885" t="s">
        <v>48</v>
      </c>
      <c r="H4885">
        <v>2002</v>
      </c>
      <c r="J4885" t="s">
        <v>49</v>
      </c>
      <c r="K4885" t="s">
        <v>20</v>
      </c>
      <c r="L4885">
        <v>745.69600000000003</v>
      </c>
      <c r="M4885" t="s">
        <v>45</v>
      </c>
      <c r="N4885" t="s">
        <v>22</v>
      </c>
      <c r="O4885" t="str">
        <f t="shared" si="152"/>
        <v xml:space="preserve">Tier 2-Supermarket </v>
      </c>
      <c r="P4885" s="1">
        <f t="shared" si="153"/>
        <v>1.5580464211163893E-5</v>
      </c>
    </row>
    <row r="4886" spans="1:16" x14ac:dyDescent="0.3">
      <c r="A4886" t="s">
        <v>1475</v>
      </c>
      <c r="B4886">
        <v>14</v>
      </c>
      <c r="C4886" t="s">
        <v>15</v>
      </c>
      <c r="D4886">
        <v>2.3699999999999999E-2</v>
      </c>
      <c r="E4886" t="s">
        <v>42</v>
      </c>
      <c r="F4886">
        <v>104.333</v>
      </c>
      <c r="G4886" t="s">
        <v>65</v>
      </c>
      <c r="H4886">
        <v>2004</v>
      </c>
      <c r="I4886" t="s">
        <v>55</v>
      </c>
      <c r="J4886" t="s">
        <v>49</v>
      </c>
      <c r="K4886" t="s">
        <v>20</v>
      </c>
      <c r="L4886">
        <v>1435.4648</v>
      </c>
      <c r="M4886" t="s">
        <v>21</v>
      </c>
      <c r="N4886" t="s">
        <v>22</v>
      </c>
      <c r="O4886" t="str">
        <f t="shared" si="152"/>
        <v xml:space="preserve">Tier 2-Supermarket </v>
      </c>
      <c r="P4886" s="1">
        <f t="shared" si="153"/>
        <v>2.999239360649049E-5</v>
      </c>
    </row>
    <row r="4887" spans="1:16" x14ac:dyDescent="0.3">
      <c r="A4887" t="s">
        <v>1087</v>
      </c>
      <c r="B4887">
        <v>14</v>
      </c>
      <c r="C4887" t="s">
        <v>15</v>
      </c>
      <c r="D4887">
        <v>3.0200000000000001E-2</v>
      </c>
      <c r="E4887" t="s">
        <v>33</v>
      </c>
      <c r="F4887">
        <v>216.619</v>
      </c>
      <c r="G4887" t="s">
        <v>26</v>
      </c>
      <c r="H4887">
        <v>2009</v>
      </c>
      <c r="I4887" t="s">
        <v>18</v>
      </c>
      <c r="J4887" t="s">
        <v>27</v>
      </c>
      <c r="K4887" t="s">
        <v>28</v>
      </c>
      <c r="L4887">
        <v>3020.0688</v>
      </c>
      <c r="M4887" t="s">
        <v>21</v>
      </c>
      <c r="N4887" t="s">
        <v>22</v>
      </c>
      <c r="O4887" t="str">
        <f t="shared" si="152"/>
        <v xml:space="preserve">Tier 3-Supermarket </v>
      </c>
      <c r="P4887" s="1">
        <f t="shared" si="153"/>
        <v>6.3100880055213764E-5</v>
      </c>
    </row>
    <row r="4888" spans="1:16" x14ac:dyDescent="0.3">
      <c r="A4888" t="s">
        <v>195</v>
      </c>
      <c r="B4888">
        <v>14</v>
      </c>
      <c r="C4888" t="s">
        <v>15</v>
      </c>
      <c r="D4888">
        <v>2.9000000000000001E-2</v>
      </c>
      <c r="E4888" t="s">
        <v>63</v>
      </c>
      <c r="F4888">
        <v>129.53100000000001</v>
      </c>
      <c r="G4888" t="s">
        <v>26</v>
      </c>
      <c r="H4888">
        <v>2009</v>
      </c>
      <c r="I4888" t="s">
        <v>18</v>
      </c>
      <c r="J4888" t="s">
        <v>27</v>
      </c>
      <c r="K4888" t="s">
        <v>28</v>
      </c>
      <c r="L4888">
        <v>2077.2959999999998</v>
      </c>
      <c r="M4888" t="s">
        <v>38</v>
      </c>
      <c r="N4888" t="s">
        <v>22</v>
      </c>
      <c r="O4888" t="str">
        <f t="shared" si="152"/>
        <v xml:space="preserve">Tier 3-Supermarket </v>
      </c>
      <c r="P4888" s="1">
        <f t="shared" si="153"/>
        <v>4.3402721731099407E-5</v>
      </c>
    </row>
    <row r="4889" spans="1:16" x14ac:dyDescent="0.3">
      <c r="A4889" t="s">
        <v>1087</v>
      </c>
      <c r="B4889">
        <v>14</v>
      </c>
      <c r="C4889" t="s">
        <v>15</v>
      </c>
      <c r="D4889">
        <v>0</v>
      </c>
      <c r="E4889" t="s">
        <v>33</v>
      </c>
      <c r="F4889">
        <v>216.91900000000001</v>
      </c>
      <c r="G4889" t="s">
        <v>51</v>
      </c>
      <c r="H4889">
        <v>2007</v>
      </c>
      <c r="J4889" t="s">
        <v>49</v>
      </c>
      <c r="K4889" t="s">
        <v>20</v>
      </c>
      <c r="L4889">
        <v>6471.576</v>
      </c>
      <c r="M4889" t="s">
        <v>21</v>
      </c>
      <c r="N4889" t="s">
        <v>36</v>
      </c>
      <c r="O4889" t="str">
        <f t="shared" si="152"/>
        <v xml:space="preserve">Tier 2-Supermarket </v>
      </c>
      <c r="P4889" s="1">
        <f t="shared" si="153"/>
        <v>1.3521617154688663E-4</v>
      </c>
    </row>
    <row r="4890" spans="1:16" x14ac:dyDescent="0.3">
      <c r="A4890" t="s">
        <v>708</v>
      </c>
      <c r="B4890">
        <v>14</v>
      </c>
      <c r="C4890" t="s">
        <v>24</v>
      </c>
      <c r="D4890">
        <v>3.1300000000000001E-2</v>
      </c>
      <c r="E4890" t="s">
        <v>86</v>
      </c>
      <c r="F4890">
        <v>52.564</v>
      </c>
      <c r="G4890" t="s">
        <v>65</v>
      </c>
      <c r="H4890">
        <v>2004</v>
      </c>
      <c r="I4890" t="s">
        <v>55</v>
      </c>
      <c r="J4890" t="s">
        <v>49</v>
      </c>
      <c r="K4890" t="s">
        <v>20</v>
      </c>
      <c r="L4890">
        <v>639.16800000000001</v>
      </c>
      <c r="M4890" t="s">
        <v>45</v>
      </c>
      <c r="N4890" t="s">
        <v>22</v>
      </c>
      <c r="O4890" t="str">
        <f t="shared" si="152"/>
        <v xml:space="preserve">Tier 2-Supermarket </v>
      </c>
      <c r="P4890" s="1">
        <f t="shared" si="153"/>
        <v>1.3354683609569049E-5</v>
      </c>
    </row>
    <row r="4891" spans="1:16" x14ac:dyDescent="0.3">
      <c r="A4891" t="s">
        <v>800</v>
      </c>
      <c r="B4891">
        <v>14</v>
      </c>
      <c r="C4891" t="s">
        <v>24</v>
      </c>
      <c r="D4891">
        <v>2.9700000000000001E-2</v>
      </c>
      <c r="E4891" t="s">
        <v>16</v>
      </c>
      <c r="F4891">
        <v>143.47900000000001</v>
      </c>
      <c r="G4891" t="s">
        <v>54</v>
      </c>
      <c r="H4891">
        <v>1997</v>
      </c>
      <c r="I4891" t="s">
        <v>55</v>
      </c>
      <c r="J4891" t="s">
        <v>19</v>
      </c>
      <c r="K4891" t="s">
        <v>20</v>
      </c>
      <c r="L4891">
        <v>1589.2646</v>
      </c>
      <c r="M4891" t="s">
        <v>21</v>
      </c>
      <c r="N4891" t="s">
        <v>22</v>
      </c>
      <c r="O4891" t="str">
        <f t="shared" si="152"/>
        <v xml:space="preserve">Tier 1-Supermarket </v>
      </c>
      <c r="P4891" s="1">
        <f t="shared" si="153"/>
        <v>3.3205864350043042E-5</v>
      </c>
    </row>
    <row r="4892" spans="1:16" x14ac:dyDescent="0.3">
      <c r="A4892" t="s">
        <v>1475</v>
      </c>
      <c r="B4892">
        <v>14</v>
      </c>
      <c r="C4892" t="s">
        <v>15</v>
      </c>
      <c r="D4892">
        <v>2.3800000000000002E-2</v>
      </c>
      <c r="E4892" t="s">
        <v>42</v>
      </c>
      <c r="F4892">
        <v>103.133</v>
      </c>
      <c r="G4892" t="s">
        <v>26</v>
      </c>
      <c r="H4892">
        <v>2009</v>
      </c>
      <c r="I4892" t="s">
        <v>18</v>
      </c>
      <c r="J4892" t="s">
        <v>27</v>
      </c>
      <c r="K4892" t="s">
        <v>28</v>
      </c>
      <c r="L4892">
        <v>1948.1307999999999</v>
      </c>
      <c r="M4892" t="s">
        <v>21</v>
      </c>
      <c r="N4892" t="s">
        <v>22</v>
      </c>
      <c r="O4892" t="str">
        <f t="shared" si="152"/>
        <v xml:space="preserve">Tier 3-Supermarket </v>
      </c>
      <c r="P4892" s="1">
        <f t="shared" si="153"/>
        <v>4.0703962751665662E-5</v>
      </c>
    </row>
    <row r="4893" spans="1:16" x14ac:dyDescent="0.3">
      <c r="A4893" t="s">
        <v>1475</v>
      </c>
      <c r="B4893">
        <v>14</v>
      </c>
      <c r="C4893" t="s">
        <v>15</v>
      </c>
      <c r="D4893">
        <v>2.3800000000000002E-2</v>
      </c>
      <c r="E4893" t="s">
        <v>42</v>
      </c>
      <c r="F4893">
        <v>104.033</v>
      </c>
      <c r="G4893" t="s">
        <v>48</v>
      </c>
      <c r="H4893">
        <v>2002</v>
      </c>
      <c r="J4893" t="s">
        <v>49</v>
      </c>
      <c r="K4893" t="s">
        <v>20</v>
      </c>
      <c r="L4893">
        <v>1435.4648</v>
      </c>
      <c r="M4893" t="s">
        <v>21</v>
      </c>
      <c r="N4893" t="s">
        <v>22</v>
      </c>
      <c r="O4893" t="str">
        <f t="shared" si="152"/>
        <v xml:space="preserve">Tier 2-Supermarket </v>
      </c>
      <c r="P4893" s="1">
        <f t="shared" si="153"/>
        <v>2.999239360649049E-5</v>
      </c>
    </row>
    <row r="4894" spans="1:16" x14ac:dyDescent="0.3">
      <c r="A4894" t="s">
        <v>178</v>
      </c>
      <c r="B4894">
        <v>14</v>
      </c>
      <c r="C4894" t="s">
        <v>24</v>
      </c>
      <c r="D4894">
        <v>4.19E-2</v>
      </c>
      <c r="E4894" t="s">
        <v>44</v>
      </c>
      <c r="F4894">
        <v>54.064</v>
      </c>
      <c r="G4894" t="s">
        <v>65</v>
      </c>
      <c r="H4894">
        <v>2004</v>
      </c>
      <c r="I4894" t="s">
        <v>55</v>
      </c>
      <c r="J4894" t="s">
        <v>49</v>
      </c>
      <c r="K4894" t="s">
        <v>20</v>
      </c>
      <c r="L4894">
        <v>1118.5440000000001</v>
      </c>
      <c r="M4894" t="s">
        <v>45</v>
      </c>
      <c r="N4894" t="s">
        <v>22</v>
      </c>
      <c r="O4894" t="str">
        <f t="shared" si="152"/>
        <v xml:space="preserve">Tier 2-Supermarket </v>
      </c>
      <c r="P4894" s="1">
        <f t="shared" si="153"/>
        <v>2.3370696316745838E-5</v>
      </c>
    </row>
    <row r="4895" spans="1:16" x14ac:dyDescent="0.3">
      <c r="A4895" t="s">
        <v>800</v>
      </c>
      <c r="B4895">
        <v>14</v>
      </c>
      <c r="C4895" t="s">
        <v>24</v>
      </c>
      <c r="D4895">
        <v>2.98E-2</v>
      </c>
      <c r="E4895" t="s">
        <v>16</v>
      </c>
      <c r="F4895">
        <v>145.47900000000001</v>
      </c>
      <c r="G4895" t="s">
        <v>17</v>
      </c>
      <c r="H4895">
        <v>1999</v>
      </c>
      <c r="I4895" t="s">
        <v>18</v>
      </c>
      <c r="J4895" t="s">
        <v>19</v>
      </c>
      <c r="K4895" t="s">
        <v>20</v>
      </c>
      <c r="L4895">
        <v>1300.3073999999999</v>
      </c>
      <c r="M4895" t="s">
        <v>21</v>
      </c>
      <c r="N4895" t="s">
        <v>22</v>
      </c>
      <c r="O4895" t="str">
        <f t="shared" si="152"/>
        <v xml:space="preserve">Tier 1-Supermarket </v>
      </c>
      <c r="P4895" s="1">
        <f t="shared" si="153"/>
        <v>2.7168434468217033E-5</v>
      </c>
    </row>
    <row r="4896" spans="1:16" x14ac:dyDescent="0.3">
      <c r="A4896" t="s">
        <v>195</v>
      </c>
      <c r="B4896">
        <v>14</v>
      </c>
      <c r="C4896" t="s">
        <v>15</v>
      </c>
      <c r="D4896">
        <v>2.8799999999999999E-2</v>
      </c>
      <c r="E4896" t="s">
        <v>63</v>
      </c>
      <c r="F4896">
        <v>129.33099999999999</v>
      </c>
      <c r="G4896" t="s">
        <v>39</v>
      </c>
      <c r="H4896">
        <v>1987</v>
      </c>
      <c r="I4896" t="s">
        <v>40</v>
      </c>
      <c r="J4896" t="s">
        <v>27</v>
      </c>
      <c r="K4896" t="s">
        <v>20</v>
      </c>
      <c r="L4896">
        <v>259.66199999999998</v>
      </c>
      <c r="M4896" t="s">
        <v>38</v>
      </c>
      <c r="N4896" t="s">
        <v>22</v>
      </c>
      <c r="O4896" t="str">
        <f t="shared" si="152"/>
        <v xml:space="preserve">Tier 3-Supermarket </v>
      </c>
      <c r="P4896" s="1">
        <f t="shared" si="153"/>
        <v>5.4253402163874258E-6</v>
      </c>
    </row>
    <row r="4897" spans="1:16" x14ac:dyDescent="0.3">
      <c r="A4897" t="s">
        <v>177</v>
      </c>
      <c r="B4897">
        <v>14</v>
      </c>
      <c r="C4897" t="s">
        <v>24</v>
      </c>
      <c r="D4897">
        <v>6.08E-2</v>
      </c>
      <c r="E4897" t="s">
        <v>47</v>
      </c>
      <c r="F4897">
        <v>154.86600000000001</v>
      </c>
      <c r="G4897" t="s">
        <v>51</v>
      </c>
      <c r="H4897">
        <v>2007</v>
      </c>
      <c r="J4897" t="s">
        <v>49</v>
      </c>
      <c r="K4897" t="s">
        <v>20</v>
      </c>
      <c r="L4897">
        <v>1390.1904</v>
      </c>
      <c r="M4897" t="s">
        <v>45</v>
      </c>
      <c r="N4897" t="s">
        <v>22</v>
      </c>
      <c r="O4897" t="str">
        <f t="shared" si="152"/>
        <v xml:space="preserve">Tier 2-Supermarket </v>
      </c>
      <c r="P4897" s="1">
        <f t="shared" si="153"/>
        <v>2.9046436850812681E-5</v>
      </c>
    </row>
    <row r="4898" spans="1:16" x14ac:dyDescent="0.3">
      <c r="A4898" t="s">
        <v>370</v>
      </c>
      <c r="B4898">
        <v>14</v>
      </c>
      <c r="C4898" t="s">
        <v>15</v>
      </c>
      <c r="D4898">
        <v>4.1300000000000003E-2</v>
      </c>
      <c r="E4898" t="s">
        <v>110</v>
      </c>
      <c r="F4898">
        <v>182.46299999999999</v>
      </c>
      <c r="G4898" t="s">
        <v>65</v>
      </c>
      <c r="H4898">
        <v>2004</v>
      </c>
      <c r="I4898" t="s">
        <v>55</v>
      </c>
      <c r="J4898" t="s">
        <v>49</v>
      </c>
      <c r="K4898" t="s">
        <v>20</v>
      </c>
      <c r="L4898">
        <v>5452.902</v>
      </c>
      <c r="M4898" t="s">
        <v>45</v>
      </c>
      <c r="N4898" t="s">
        <v>22</v>
      </c>
      <c r="O4898" t="str">
        <f t="shared" si="152"/>
        <v xml:space="preserve">Tier 2-Supermarket </v>
      </c>
      <c r="P4898" s="1">
        <f t="shared" si="153"/>
        <v>1.1393214454413596E-4</v>
      </c>
    </row>
    <row r="4899" spans="1:16" x14ac:dyDescent="0.3">
      <c r="A4899" t="s">
        <v>1597</v>
      </c>
      <c r="B4899">
        <v>14</v>
      </c>
      <c r="C4899" t="s">
        <v>15</v>
      </c>
      <c r="D4899">
        <v>2.4400000000000002E-2</v>
      </c>
      <c r="E4899" t="s">
        <v>38</v>
      </c>
      <c r="F4899">
        <v>40.244999999999997</v>
      </c>
      <c r="G4899" t="s">
        <v>17</v>
      </c>
      <c r="H4899">
        <v>1999</v>
      </c>
      <c r="I4899" t="s">
        <v>18</v>
      </c>
      <c r="J4899" t="s">
        <v>19</v>
      </c>
      <c r="K4899" t="s">
        <v>20</v>
      </c>
      <c r="L4899">
        <v>922.79880000000003</v>
      </c>
      <c r="M4899" t="s">
        <v>38</v>
      </c>
      <c r="N4899" t="s">
        <v>22</v>
      </c>
      <c r="O4899" t="str">
        <f t="shared" si="152"/>
        <v xml:space="preserve">Tier 1-Supermarket </v>
      </c>
      <c r="P4899" s="1">
        <f t="shared" si="153"/>
        <v>1.9280824461315315E-5</v>
      </c>
    </row>
    <row r="4900" spans="1:16" x14ac:dyDescent="0.3">
      <c r="A4900" t="s">
        <v>758</v>
      </c>
      <c r="B4900">
        <v>14</v>
      </c>
      <c r="C4900" t="s">
        <v>24</v>
      </c>
      <c r="D4900">
        <v>0.1051</v>
      </c>
      <c r="E4900" t="s">
        <v>47</v>
      </c>
      <c r="F4900">
        <v>144.28100000000001</v>
      </c>
      <c r="G4900" t="s">
        <v>54</v>
      </c>
      <c r="H4900">
        <v>1997</v>
      </c>
      <c r="I4900" t="s">
        <v>55</v>
      </c>
      <c r="J4900" t="s">
        <v>19</v>
      </c>
      <c r="K4900" t="s">
        <v>20</v>
      </c>
      <c r="L4900">
        <v>4844.3608000000004</v>
      </c>
      <c r="M4900" t="s">
        <v>45</v>
      </c>
      <c r="N4900" t="s">
        <v>57</v>
      </c>
      <c r="O4900" t="str">
        <f t="shared" si="152"/>
        <v xml:space="preserve">Tier 1-Supermarket </v>
      </c>
      <c r="P4900" s="1">
        <f t="shared" si="153"/>
        <v>1.0121737285752543E-4</v>
      </c>
    </row>
    <row r="4901" spans="1:16" x14ac:dyDescent="0.3">
      <c r="A4901" t="s">
        <v>800</v>
      </c>
      <c r="B4901">
        <v>14</v>
      </c>
      <c r="C4901" t="s">
        <v>24</v>
      </c>
      <c r="D4901">
        <v>2.9700000000000001E-2</v>
      </c>
      <c r="E4901" t="s">
        <v>16</v>
      </c>
      <c r="F4901">
        <v>143.07900000000001</v>
      </c>
      <c r="G4901" t="s">
        <v>39</v>
      </c>
      <c r="H4901">
        <v>1987</v>
      </c>
      <c r="I4901" t="s">
        <v>40</v>
      </c>
      <c r="J4901" t="s">
        <v>27</v>
      </c>
      <c r="K4901" t="s">
        <v>20</v>
      </c>
      <c r="L4901">
        <v>3178.5291999999999</v>
      </c>
      <c r="M4901" t="s">
        <v>21</v>
      </c>
      <c r="N4901" t="s">
        <v>22</v>
      </c>
      <c r="O4901" t="str">
        <f t="shared" si="152"/>
        <v xml:space="preserve">Tier 3-Supermarket </v>
      </c>
      <c r="P4901" s="1">
        <f t="shared" si="153"/>
        <v>6.6411728700086083E-5</v>
      </c>
    </row>
    <row r="4902" spans="1:16" x14ac:dyDescent="0.3">
      <c r="A4902" t="s">
        <v>1324</v>
      </c>
      <c r="B4902">
        <v>14</v>
      </c>
      <c r="C4902" t="s">
        <v>24</v>
      </c>
      <c r="D4902">
        <v>3.7600000000000001E-2</v>
      </c>
      <c r="E4902" t="s">
        <v>47</v>
      </c>
      <c r="F4902">
        <v>162.65299999999999</v>
      </c>
      <c r="G4902" t="s">
        <v>17</v>
      </c>
      <c r="H4902">
        <v>1999</v>
      </c>
      <c r="I4902" t="s">
        <v>18</v>
      </c>
      <c r="J4902" t="s">
        <v>19</v>
      </c>
      <c r="K4902" t="s">
        <v>20</v>
      </c>
      <c r="L4902">
        <v>4275.7676000000001</v>
      </c>
      <c r="M4902" t="s">
        <v>45</v>
      </c>
      <c r="N4902" t="s">
        <v>22</v>
      </c>
      <c r="O4902" t="str">
        <f t="shared" si="152"/>
        <v xml:space="preserve">Tier 1-Supermarket </v>
      </c>
      <c r="P4902" s="1">
        <f t="shared" si="153"/>
        <v>8.9337268896512955E-5</v>
      </c>
    </row>
    <row r="4903" spans="1:16" x14ac:dyDescent="0.3">
      <c r="A4903" t="s">
        <v>1087</v>
      </c>
      <c r="B4903">
        <v>14</v>
      </c>
      <c r="C4903" t="s">
        <v>15</v>
      </c>
      <c r="D4903">
        <v>3.0200000000000001E-2</v>
      </c>
      <c r="E4903" t="s">
        <v>33</v>
      </c>
      <c r="F4903">
        <v>214.71899999999999</v>
      </c>
      <c r="G4903" t="s">
        <v>48</v>
      </c>
      <c r="H4903">
        <v>2002</v>
      </c>
      <c r="J4903" t="s">
        <v>49</v>
      </c>
      <c r="K4903" t="s">
        <v>20</v>
      </c>
      <c r="L4903">
        <v>3020.0688</v>
      </c>
      <c r="M4903" t="s">
        <v>21</v>
      </c>
      <c r="N4903" t="s">
        <v>22</v>
      </c>
      <c r="O4903" t="str">
        <f t="shared" si="152"/>
        <v xml:space="preserve">Tier 2-Supermarket </v>
      </c>
      <c r="P4903" s="1">
        <f t="shared" si="153"/>
        <v>6.3100880055213764E-5</v>
      </c>
    </row>
    <row r="4904" spans="1:16" x14ac:dyDescent="0.3">
      <c r="A4904" t="s">
        <v>1087</v>
      </c>
      <c r="B4904">
        <v>14</v>
      </c>
      <c r="C4904" t="s">
        <v>15</v>
      </c>
      <c r="D4904">
        <v>3.0099999999999998E-2</v>
      </c>
      <c r="E4904" t="s">
        <v>33</v>
      </c>
      <c r="F4904">
        <v>216.01900000000001</v>
      </c>
      <c r="G4904" t="s">
        <v>17</v>
      </c>
      <c r="H4904">
        <v>1999</v>
      </c>
      <c r="I4904" t="s">
        <v>18</v>
      </c>
      <c r="J4904" t="s">
        <v>19</v>
      </c>
      <c r="K4904" t="s">
        <v>20</v>
      </c>
      <c r="L4904">
        <v>2588.6304</v>
      </c>
      <c r="M4904" t="s">
        <v>21</v>
      </c>
      <c r="N4904" t="s">
        <v>22</v>
      </c>
      <c r="O4904" t="str">
        <f t="shared" si="152"/>
        <v xml:space="preserve">Tier 1-Supermarket </v>
      </c>
      <c r="P4904" s="1">
        <f t="shared" si="153"/>
        <v>5.4086468618754651E-5</v>
      </c>
    </row>
    <row r="4905" spans="1:16" x14ac:dyDescent="0.3">
      <c r="A4905" t="s">
        <v>758</v>
      </c>
      <c r="B4905">
        <v>14</v>
      </c>
      <c r="C4905" t="s">
        <v>24</v>
      </c>
      <c r="D4905">
        <v>0.1051</v>
      </c>
      <c r="E4905" t="s">
        <v>47</v>
      </c>
      <c r="F4905">
        <v>143.28100000000001</v>
      </c>
      <c r="G4905" t="s">
        <v>65</v>
      </c>
      <c r="H4905">
        <v>2004</v>
      </c>
      <c r="I4905" t="s">
        <v>55</v>
      </c>
      <c r="J4905" t="s">
        <v>49</v>
      </c>
      <c r="K4905" t="s">
        <v>20</v>
      </c>
      <c r="L4905">
        <v>3277.0675999999999</v>
      </c>
      <c r="M4905" t="s">
        <v>45</v>
      </c>
      <c r="N4905" t="s">
        <v>57</v>
      </c>
      <c r="O4905" t="str">
        <f t="shared" si="152"/>
        <v xml:space="preserve">Tier 2-Supermarket </v>
      </c>
      <c r="P4905" s="1">
        <f t="shared" si="153"/>
        <v>6.847057575656131E-5</v>
      </c>
    </row>
    <row r="4906" spans="1:16" x14ac:dyDescent="0.3">
      <c r="A4906" t="s">
        <v>195</v>
      </c>
      <c r="B4906">
        <v>14</v>
      </c>
      <c r="C4906" t="s">
        <v>15</v>
      </c>
      <c r="D4906">
        <v>2.9000000000000001E-2</v>
      </c>
      <c r="E4906" t="s">
        <v>63</v>
      </c>
      <c r="F4906">
        <v>131.33099999999999</v>
      </c>
      <c r="G4906" t="s">
        <v>51</v>
      </c>
      <c r="H4906">
        <v>2007</v>
      </c>
      <c r="J4906" t="s">
        <v>49</v>
      </c>
      <c r="K4906" t="s">
        <v>20</v>
      </c>
      <c r="L4906">
        <v>3635.268</v>
      </c>
      <c r="M4906" t="s">
        <v>38</v>
      </c>
      <c r="N4906" t="s">
        <v>22</v>
      </c>
      <c r="O4906" t="str">
        <f t="shared" si="152"/>
        <v xml:space="preserve">Tier 2-Supermarket </v>
      </c>
      <c r="P4906" s="1">
        <f t="shared" si="153"/>
        <v>7.5954763029423972E-5</v>
      </c>
    </row>
    <row r="4907" spans="1:16" x14ac:dyDescent="0.3">
      <c r="A4907" t="s">
        <v>1475</v>
      </c>
      <c r="B4907">
        <v>14</v>
      </c>
      <c r="C4907" t="s">
        <v>15</v>
      </c>
      <c r="D4907">
        <v>2.3699999999999999E-2</v>
      </c>
      <c r="E4907" t="s">
        <v>42</v>
      </c>
      <c r="F4907">
        <v>103.833</v>
      </c>
      <c r="G4907" t="s">
        <v>39</v>
      </c>
      <c r="H4907">
        <v>1987</v>
      </c>
      <c r="I4907" t="s">
        <v>40</v>
      </c>
      <c r="J4907" t="s">
        <v>27</v>
      </c>
      <c r="K4907" t="s">
        <v>20</v>
      </c>
      <c r="L4907">
        <v>1743.0644</v>
      </c>
      <c r="M4907" t="s">
        <v>21</v>
      </c>
      <c r="N4907" t="s">
        <v>22</v>
      </c>
      <c r="O4907" t="str">
        <f t="shared" si="152"/>
        <v xml:space="preserve">Tier 3-Supermarket </v>
      </c>
      <c r="P4907" s="1">
        <f t="shared" si="153"/>
        <v>3.6419335093595597E-5</v>
      </c>
    </row>
    <row r="4908" spans="1:16" x14ac:dyDescent="0.3">
      <c r="A4908" t="s">
        <v>1475</v>
      </c>
      <c r="B4908">
        <v>14</v>
      </c>
      <c r="C4908" t="s">
        <v>15</v>
      </c>
      <c r="D4908">
        <v>2.3699999999999999E-2</v>
      </c>
      <c r="E4908" t="s">
        <v>42</v>
      </c>
      <c r="F4908">
        <v>103.233</v>
      </c>
      <c r="G4908" t="s">
        <v>54</v>
      </c>
      <c r="H4908">
        <v>1997</v>
      </c>
      <c r="I4908" t="s">
        <v>55</v>
      </c>
      <c r="J4908" t="s">
        <v>19</v>
      </c>
      <c r="K4908" t="s">
        <v>20</v>
      </c>
      <c r="L4908">
        <v>1845.5976000000001</v>
      </c>
      <c r="M4908" t="s">
        <v>21</v>
      </c>
      <c r="N4908" t="s">
        <v>22</v>
      </c>
      <c r="O4908" t="str">
        <f t="shared" si="152"/>
        <v xml:space="preserve">Tier 1-Supermarket </v>
      </c>
      <c r="P4908" s="1">
        <f t="shared" si="153"/>
        <v>3.8561648922630629E-5</v>
      </c>
    </row>
    <row r="4909" spans="1:16" x14ac:dyDescent="0.3">
      <c r="A4909" t="s">
        <v>1597</v>
      </c>
      <c r="B4909">
        <v>14</v>
      </c>
      <c r="C4909" t="s">
        <v>15</v>
      </c>
      <c r="D4909">
        <v>4.07E-2</v>
      </c>
      <c r="E4909" t="s">
        <v>38</v>
      </c>
      <c r="F4909">
        <v>43.445</v>
      </c>
      <c r="G4909" t="s">
        <v>34</v>
      </c>
      <c r="H4909">
        <v>1998</v>
      </c>
      <c r="J4909" t="s">
        <v>27</v>
      </c>
      <c r="K4909" t="s">
        <v>35</v>
      </c>
      <c r="L4909">
        <v>41.945399999999999</v>
      </c>
      <c r="M4909" t="s">
        <v>38</v>
      </c>
      <c r="N4909" t="s">
        <v>22</v>
      </c>
      <c r="O4909" t="str">
        <f t="shared" si="152"/>
        <v>Tier 3-Grocery Stor</v>
      </c>
      <c r="P4909" s="1">
        <f t="shared" si="153"/>
        <v>8.7640111187796891E-7</v>
      </c>
    </row>
    <row r="4910" spans="1:16" x14ac:dyDescent="0.3">
      <c r="A4910" t="s">
        <v>1597</v>
      </c>
      <c r="B4910">
        <v>14</v>
      </c>
      <c r="C4910" t="s">
        <v>15</v>
      </c>
      <c r="D4910">
        <v>2.4500000000000001E-2</v>
      </c>
      <c r="E4910" t="s">
        <v>38</v>
      </c>
      <c r="F4910">
        <v>41.145000000000003</v>
      </c>
      <c r="G4910" t="s">
        <v>51</v>
      </c>
      <c r="H4910">
        <v>2007</v>
      </c>
      <c r="J4910" t="s">
        <v>49</v>
      </c>
      <c r="K4910" t="s">
        <v>20</v>
      </c>
      <c r="L4910">
        <v>503.34480000000002</v>
      </c>
      <c r="M4910" t="s">
        <v>38</v>
      </c>
      <c r="N4910" t="s">
        <v>22</v>
      </c>
      <c r="O4910" t="str">
        <f t="shared" si="152"/>
        <v xml:space="preserve">Tier 2-Supermarket </v>
      </c>
      <c r="P4910" s="1">
        <f t="shared" si="153"/>
        <v>1.0516813342535627E-5</v>
      </c>
    </row>
    <row r="4911" spans="1:16" x14ac:dyDescent="0.3">
      <c r="A4911" t="s">
        <v>165</v>
      </c>
      <c r="B4911">
        <v>14</v>
      </c>
      <c r="C4911" t="s">
        <v>24</v>
      </c>
      <c r="D4911">
        <v>0.2273</v>
      </c>
      <c r="E4911" t="s">
        <v>47</v>
      </c>
      <c r="F4911">
        <v>54.363999999999997</v>
      </c>
      <c r="G4911" t="s">
        <v>34</v>
      </c>
      <c r="H4911">
        <v>1998</v>
      </c>
      <c r="J4911" t="s">
        <v>27</v>
      </c>
      <c r="K4911" t="s">
        <v>35</v>
      </c>
      <c r="L4911">
        <v>159.792</v>
      </c>
      <c r="M4911" t="s">
        <v>45</v>
      </c>
      <c r="N4911" t="s">
        <v>57</v>
      </c>
      <c r="O4911" t="str">
        <f t="shared" si="152"/>
        <v>Tier 3-Grocery Stor</v>
      </c>
      <c r="P4911" s="1">
        <f t="shared" si="153"/>
        <v>3.3386709023922622E-6</v>
      </c>
    </row>
    <row r="4912" spans="1:16" x14ac:dyDescent="0.3">
      <c r="A4912" t="s">
        <v>370</v>
      </c>
      <c r="B4912">
        <v>14</v>
      </c>
      <c r="C4912" t="s">
        <v>15</v>
      </c>
      <c r="D4912">
        <v>4.1300000000000003E-2</v>
      </c>
      <c r="E4912" t="s">
        <v>110</v>
      </c>
      <c r="F4912">
        <v>181.26300000000001</v>
      </c>
      <c r="G4912" t="s">
        <v>39</v>
      </c>
      <c r="H4912">
        <v>1987</v>
      </c>
      <c r="I4912" t="s">
        <v>40</v>
      </c>
      <c r="J4912" t="s">
        <v>27</v>
      </c>
      <c r="K4912" t="s">
        <v>20</v>
      </c>
      <c r="L4912">
        <v>3157.5115999999998</v>
      </c>
      <c r="M4912" t="s">
        <v>45</v>
      </c>
      <c r="N4912" t="s">
        <v>22</v>
      </c>
      <c r="O4912" t="str">
        <f t="shared" si="152"/>
        <v xml:space="preserve">Tier 3-Supermarket </v>
      </c>
      <c r="P4912" s="1">
        <f t="shared" si="153"/>
        <v>6.5972590010050783E-5</v>
      </c>
    </row>
    <row r="4913" spans="1:16" x14ac:dyDescent="0.3">
      <c r="A4913" t="s">
        <v>178</v>
      </c>
      <c r="B4913">
        <v>14</v>
      </c>
      <c r="C4913" t="s">
        <v>24</v>
      </c>
      <c r="D4913">
        <v>4.2000000000000003E-2</v>
      </c>
      <c r="E4913" t="s">
        <v>44</v>
      </c>
      <c r="F4913">
        <v>53.064</v>
      </c>
      <c r="G4913" t="s">
        <v>17</v>
      </c>
      <c r="H4913">
        <v>1999</v>
      </c>
      <c r="I4913" t="s">
        <v>18</v>
      </c>
      <c r="J4913" t="s">
        <v>19</v>
      </c>
      <c r="K4913" t="s">
        <v>20</v>
      </c>
      <c r="L4913">
        <v>811.8578</v>
      </c>
      <c r="M4913" t="s">
        <v>45</v>
      </c>
      <c r="N4913" t="s">
        <v>22</v>
      </c>
      <c r="O4913" t="str">
        <f t="shared" si="152"/>
        <v xml:space="preserve">Tier 1-Supermarket </v>
      </c>
      <c r="P4913" s="1">
        <f t="shared" si="153"/>
        <v>1.6962839276936246E-5</v>
      </c>
    </row>
    <row r="4914" spans="1:16" x14ac:dyDescent="0.3">
      <c r="A4914" t="s">
        <v>758</v>
      </c>
      <c r="B4914">
        <v>14</v>
      </c>
      <c r="C4914" t="s">
        <v>24</v>
      </c>
      <c r="D4914">
        <v>0.1051</v>
      </c>
      <c r="E4914" t="s">
        <v>47</v>
      </c>
      <c r="F4914">
        <v>141.18100000000001</v>
      </c>
      <c r="G4914" t="s">
        <v>39</v>
      </c>
      <c r="H4914">
        <v>1987</v>
      </c>
      <c r="I4914" t="s">
        <v>40</v>
      </c>
      <c r="J4914" t="s">
        <v>27</v>
      </c>
      <c r="K4914" t="s">
        <v>20</v>
      </c>
      <c r="L4914">
        <v>2162.5641000000001</v>
      </c>
      <c r="M4914" t="s">
        <v>45</v>
      </c>
      <c r="N4914" t="s">
        <v>57</v>
      </c>
      <c r="O4914" t="str">
        <f t="shared" si="152"/>
        <v xml:space="preserve">Tier 3-Supermarket </v>
      </c>
      <c r="P4914" s="1">
        <f t="shared" si="153"/>
        <v>4.5184301061555717E-5</v>
      </c>
    </row>
    <row r="4915" spans="1:16" x14ac:dyDescent="0.3">
      <c r="A4915" t="s">
        <v>370</v>
      </c>
      <c r="B4915">
        <v>14</v>
      </c>
      <c r="C4915" t="s">
        <v>15</v>
      </c>
      <c r="D4915">
        <v>4.1500000000000002E-2</v>
      </c>
      <c r="E4915" t="s">
        <v>110</v>
      </c>
      <c r="F4915">
        <v>181.76300000000001</v>
      </c>
      <c r="G4915" t="s">
        <v>51</v>
      </c>
      <c r="H4915">
        <v>2007</v>
      </c>
      <c r="J4915" t="s">
        <v>49</v>
      </c>
      <c r="K4915" t="s">
        <v>20</v>
      </c>
      <c r="L4915">
        <v>3311.2415999999998</v>
      </c>
      <c r="M4915" t="s">
        <v>45</v>
      </c>
      <c r="N4915" t="s">
        <v>22</v>
      </c>
      <c r="O4915" t="str">
        <f t="shared" si="152"/>
        <v xml:space="preserve">Tier 2-Supermarket </v>
      </c>
      <c r="P4915" s="1">
        <f t="shared" si="153"/>
        <v>6.9184602362513758E-5</v>
      </c>
    </row>
    <row r="4916" spans="1:16" x14ac:dyDescent="0.3">
      <c r="A4916" t="s">
        <v>178</v>
      </c>
      <c r="B4916">
        <v>14</v>
      </c>
      <c r="C4916" t="s">
        <v>24</v>
      </c>
      <c r="D4916">
        <v>0</v>
      </c>
      <c r="E4916" t="s">
        <v>44</v>
      </c>
      <c r="F4916">
        <v>54.863999999999997</v>
      </c>
      <c r="G4916" t="s">
        <v>54</v>
      </c>
      <c r="H4916">
        <v>1997</v>
      </c>
      <c r="I4916" t="s">
        <v>55</v>
      </c>
      <c r="J4916" t="s">
        <v>19</v>
      </c>
      <c r="K4916" t="s">
        <v>20</v>
      </c>
      <c r="L4916">
        <v>920.55269999999996</v>
      </c>
      <c r="M4916" t="s">
        <v>45</v>
      </c>
      <c r="N4916" t="s">
        <v>36</v>
      </c>
      <c r="O4916" t="str">
        <f t="shared" si="152"/>
        <v xml:space="preserve">Tier 1-Supermarket </v>
      </c>
      <c r="P4916" s="1">
        <f t="shared" si="153"/>
        <v>1.9233894773259196E-5</v>
      </c>
    </row>
    <row r="4917" spans="1:16" x14ac:dyDescent="0.3">
      <c r="A4917" t="s">
        <v>178</v>
      </c>
      <c r="B4917">
        <v>14</v>
      </c>
      <c r="C4917" t="s">
        <v>24</v>
      </c>
      <c r="D4917">
        <v>4.2000000000000003E-2</v>
      </c>
      <c r="E4917" t="s">
        <v>44</v>
      </c>
      <c r="F4917">
        <v>53.863999999999997</v>
      </c>
      <c r="G4917" t="s">
        <v>48</v>
      </c>
      <c r="H4917">
        <v>2002</v>
      </c>
      <c r="J4917" t="s">
        <v>49</v>
      </c>
      <c r="K4917" t="s">
        <v>20</v>
      </c>
      <c r="L4917">
        <v>788.46109999999999</v>
      </c>
      <c r="M4917" t="s">
        <v>45</v>
      </c>
      <c r="N4917" t="s">
        <v>22</v>
      </c>
      <c r="O4917" t="str">
        <f t="shared" si="152"/>
        <v xml:space="preserve">Tier 2-Supermarket </v>
      </c>
      <c r="P4917" s="1">
        <f t="shared" si="153"/>
        <v>1.6473992016109665E-5</v>
      </c>
    </row>
    <row r="4918" spans="1:16" x14ac:dyDescent="0.3">
      <c r="A4918" t="s">
        <v>370</v>
      </c>
      <c r="B4918">
        <v>14</v>
      </c>
      <c r="C4918" t="s">
        <v>15</v>
      </c>
      <c r="D4918">
        <v>4.1399999999999999E-2</v>
      </c>
      <c r="E4918" t="s">
        <v>110</v>
      </c>
      <c r="F4918">
        <v>181.76300000000001</v>
      </c>
      <c r="G4918" t="s">
        <v>48</v>
      </c>
      <c r="H4918">
        <v>2002</v>
      </c>
      <c r="J4918" t="s">
        <v>49</v>
      </c>
      <c r="K4918" t="s">
        <v>20</v>
      </c>
      <c r="L4918">
        <v>3240.3105999999998</v>
      </c>
      <c r="M4918" t="s">
        <v>45</v>
      </c>
      <c r="N4918" t="s">
        <v>22</v>
      </c>
      <c r="O4918" t="str">
        <f t="shared" si="152"/>
        <v xml:space="preserve">Tier 2-Supermarket </v>
      </c>
      <c r="P4918" s="1">
        <f t="shared" si="153"/>
        <v>6.7702580322752157E-5</v>
      </c>
    </row>
    <row r="4919" spans="1:16" x14ac:dyDescent="0.3">
      <c r="A4919" t="s">
        <v>177</v>
      </c>
      <c r="B4919">
        <v>14</v>
      </c>
      <c r="C4919" t="s">
        <v>24</v>
      </c>
      <c r="D4919">
        <v>6.0499999999999998E-2</v>
      </c>
      <c r="E4919" t="s">
        <v>47</v>
      </c>
      <c r="F4919">
        <v>156.46600000000001</v>
      </c>
      <c r="G4919" t="s">
        <v>48</v>
      </c>
      <c r="H4919">
        <v>2002</v>
      </c>
      <c r="J4919" t="s">
        <v>49</v>
      </c>
      <c r="K4919" t="s">
        <v>20</v>
      </c>
      <c r="L4919">
        <v>2316.9521</v>
      </c>
      <c r="M4919" t="s">
        <v>45</v>
      </c>
      <c r="N4919" t="s">
        <v>22</v>
      </c>
      <c r="O4919" t="str">
        <f t="shared" si="152"/>
        <v xml:space="preserve">Tier 2-Supermarket </v>
      </c>
      <c r="P4919" s="1">
        <f t="shared" si="153"/>
        <v>4.8410061570708464E-5</v>
      </c>
    </row>
    <row r="4920" spans="1:16" x14ac:dyDescent="0.3">
      <c r="A4920" t="s">
        <v>195</v>
      </c>
      <c r="B4920">
        <v>14</v>
      </c>
      <c r="C4920" t="s">
        <v>15</v>
      </c>
      <c r="D4920">
        <v>2.8899999999999999E-2</v>
      </c>
      <c r="E4920" t="s">
        <v>63</v>
      </c>
      <c r="F4920">
        <v>131.43100000000001</v>
      </c>
      <c r="G4920" t="s">
        <v>65</v>
      </c>
      <c r="H4920">
        <v>2004</v>
      </c>
      <c r="I4920" t="s">
        <v>55</v>
      </c>
      <c r="J4920" t="s">
        <v>49</v>
      </c>
      <c r="K4920" t="s">
        <v>20</v>
      </c>
      <c r="L4920">
        <v>2119.5805</v>
      </c>
      <c r="M4920" t="s">
        <v>38</v>
      </c>
      <c r="N4920" t="s">
        <v>22</v>
      </c>
      <c r="O4920" t="str">
        <f t="shared" si="152"/>
        <v xml:space="preserve">Tier 2-Supermarket </v>
      </c>
      <c r="P4920" s="1">
        <f t="shared" si="153"/>
        <v>4.4286207949259303E-5</v>
      </c>
    </row>
    <row r="4921" spans="1:16" x14ac:dyDescent="0.3">
      <c r="A4921" t="s">
        <v>800</v>
      </c>
      <c r="B4921">
        <v>14</v>
      </c>
      <c r="C4921" t="s">
        <v>24</v>
      </c>
      <c r="D4921">
        <v>2.9700000000000001E-2</v>
      </c>
      <c r="E4921" t="s">
        <v>16</v>
      </c>
      <c r="F4921">
        <v>143.87899999999999</v>
      </c>
      <c r="G4921" t="s">
        <v>65</v>
      </c>
      <c r="H4921">
        <v>2004</v>
      </c>
      <c r="I4921" t="s">
        <v>55</v>
      </c>
      <c r="J4921" t="s">
        <v>49</v>
      </c>
      <c r="K4921" t="s">
        <v>20</v>
      </c>
      <c r="L4921">
        <v>2111.7934</v>
      </c>
      <c r="M4921" t="s">
        <v>21</v>
      </c>
      <c r="N4921" t="s">
        <v>22</v>
      </c>
      <c r="O4921" t="str">
        <f t="shared" si="152"/>
        <v xml:space="preserve">Tier 2-Supermarket </v>
      </c>
      <c r="P4921" s="1">
        <f t="shared" si="153"/>
        <v>4.4123505409807902E-5</v>
      </c>
    </row>
    <row r="4922" spans="1:16" x14ac:dyDescent="0.3">
      <c r="A4922" t="s">
        <v>800</v>
      </c>
      <c r="B4922">
        <v>14</v>
      </c>
      <c r="C4922" t="s">
        <v>24</v>
      </c>
      <c r="D4922">
        <v>2.9899999999999999E-2</v>
      </c>
      <c r="E4922" t="s">
        <v>16</v>
      </c>
      <c r="F4922">
        <v>146.37899999999999</v>
      </c>
      <c r="G4922" t="s">
        <v>51</v>
      </c>
      <c r="H4922">
        <v>2007</v>
      </c>
      <c r="J4922" t="s">
        <v>49</v>
      </c>
      <c r="K4922" t="s">
        <v>20</v>
      </c>
      <c r="L4922">
        <v>2571.2453999999998</v>
      </c>
      <c r="M4922" t="s">
        <v>21</v>
      </c>
      <c r="N4922" t="s">
        <v>22</v>
      </c>
      <c r="O4922" t="str">
        <f t="shared" si="152"/>
        <v xml:space="preserve">Tier 2-Supermarket </v>
      </c>
      <c r="P4922" s="1">
        <f t="shared" si="153"/>
        <v>5.3723228946943232E-5</v>
      </c>
    </row>
    <row r="4923" spans="1:16" x14ac:dyDescent="0.3">
      <c r="A4923" t="s">
        <v>1324</v>
      </c>
      <c r="B4923">
        <v>14</v>
      </c>
      <c r="C4923" t="s">
        <v>24</v>
      </c>
      <c r="D4923">
        <v>3.7499999999999999E-2</v>
      </c>
      <c r="E4923" t="s">
        <v>47</v>
      </c>
      <c r="F4923">
        <v>164.65299999999999</v>
      </c>
      <c r="G4923" t="s">
        <v>54</v>
      </c>
      <c r="H4923">
        <v>1997</v>
      </c>
      <c r="I4923" t="s">
        <v>55</v>
      </c>
      <c r="J4923" t="s">
        <v>19</v>
      </c>
      <c r="K4923" t="s">
        <v>20</v>
      </c>
      <c r="L4923">
        <v>2819.0598</v>
      </c>
      <c r="M4923" t="s">
        <v>45</v>
      </c>
      <c r="N4923" t="s">
        <v>22</v>
      </c>
      <c r="O4923" t="str">
        <f t="shared" si="152"/>
        <v xml:space="preserve">Tier 1-Supermarket </v>
      </c>
      <c r="P4923" s="1">
        <f t="shared" si="153"/>
        <v>5.8901027125035986E-5</v>
      </c>
    </row>
    <row r="4924" spans="1:16" x14ac:dyDescent="0.3">
      <c r="A4924" t="s">
        <v>177</v>
      </c>
      <c r="B4924">
        <v>14</v>
      </c>
      <c r="C4924" t="s">
        <v>24</v>
      </c>
      <c r="D4924">
        <v>0</v>
      </c>
      <c r="E4924" t="s">
        <v>47</v>
      </c>
      <c r="F4924">
        <v>155.666</v>
      </c>
      <c r="G4924" t="s">
        <v>26</v>
      </c>
      <c r="H4924">
        <v>2009</v>
      </c>
      <c r="I4924" t="s">
        <v>18</v>
      </c>
      <c r="J4924" t="s">
        <v>27</v>
      </c>
      <c r="K4924" t="s">
        <v>28</v>
      </c>
      <c r="L4924">
        <v>1966.8984</v>
      </c>
      <c r="M4924" t="s">
        <v>45</v>
      </c>
      <c r="N4924" t="s">
        <v>36</v>
      </c>
      <c r="O4924" t="str">
        <f t="shared" si="152"/>
        <v xml:space="preserve">Tier 3-Supermarket </v>
      </c>
      <c r="P4924" s="1">
        <f t="shared" si="153"/>
        <v>4.1096090267609753E-5</v>
      </c>
    </row>
    <row r="4925" spans="1:16" x14ac:dyDescent="0.3">
      <c r="A4925" t="s">
        <v>177</v>
      </c>
      <c r="B4925">
        <v>14</v>
      </c>
      <c r="C4925" t="s">
        <v>24</v>
      </c>
      <c r="D4925">
        <v>6.0400000000000002E-2</v>
      </c>
      <c r="E4925" t="s">
        <v>47</v>
      </c>
      <c r="F4925">
        <v>153.166</v>
      </c>
      <c r="G4925" t="s">
        <v>65</v>
      </c>
      <c r="H4925">
        <v>2004</v>
      </c>
      <c r="I4925" t="s">
        <v>55</v>
      </c>
      <c r="J4925" t="s">
        <v>49</v>
      </c>
      <c r="K4925" t="s">
        <v>20</v>
      </c>
      <c r="L4925">
        <v>2567.0194999999999</v>
      </c>
      <c r="M4925" t="s">
        <v>45</v>
      </c>
      <c r="N4925" t="s">
        <v>22</v>
      </c>
      <c r="O4925" t="str">
        <f t="shared" si="152"/>
        <v xml:space="preserve">Tier 2-Supermarket </v>
      </c>
      <c r="P4925" s="1">
        <f t="shared" si="153"/>
        <v>5.3634933604457884E-5</v>
      </c>
    </row>
    <row r="4926" spans="1:16" x14ac:dyDescent="0.3">
      <c r="A4926" t="s">
        <v>1597</v>
      </c>
      <c r="B4926">
        <v>14</v>
      </c>
      <c r="C4926" t="s">
        <v>15</v>
      </c>
      <c r="D4926">
        <v>2.4400000000000002E-2</v>
      </c>
      <c r="E4926" t="s">
        <v>38</v>
      </c>
      <c r="F4926">
        <v>42.645000000000003</v>
      </c>
      <c r="G4926" t="s">
        <v>26</v>
      </c>
      <c r="H4926">
        <v>2009</v>
      </c>
      <c r="I4926" t="s">
        <v>18</v>
      </c>
      <c r="J4926" t="s">
        <v>27</v>
      </c>
      <c r="K4926" t="s">
        <v>28</v>
      </c>
      <c r="L4926">
        <v>355.71539999999999</v>
      </c>
      <c r="M4926" t="s">
        <v>38</v>
      </c>
      <c r="N4926" t="s">
        <v>22</v>
      </c>
      <c r="O4926" t="str">
        <f t="shared" si="152"/>
        <v xml:space="preserve">Tier 3-Supermarket </v>
      </c>
      <c r="P4926" s="1">
        <f t="shared" si="153"/>
        <v>7.4322660428108073E-6</v>
      </c>
    </row>
    <row r="4927" spans="1:16" x14ac:dyDescent="0.3">
      <c r="A4927" t="s">
        <v>1087</v>
      </c>
      <c r="B4927">
        <v>14</v>
      </c>
      <c r="C4927" t="s">
        <v>15</v>
      </c>
      <c r="D4927">
        <v>3.0099999999999998E-2</v>
      </c>
      <c r="E4927" t="s">
        <v>33</v>
      </c>
      <c r="F4927">
        <v>217.41900000000001</v>
      </c>
      <c r="G4927" t="s">
        <v>39</v>
      </c>
      <c r="H4927">
        <v>1987</v>
      </c>
      <c r="I4927" t="s">
        <v>40</v>
      </c>
      <c r="J4927" t="s">
        <v>27</v>
      </c>
      <c r="K4927" t="s">
        <v>20</v>
      </c>
      <c r="L4927">
        <v>3362.9641000000001</v>
      </c>
      <c r="M4927" t="s">
        <v>21</v>
      </c>
      <c r="N4927" t="s">
        <v>22</v>
      </c>
      <c r="O4927" t="str">
        <f t="shared" si="152"/>
        <v xml:space="preserve">Tier 3-Supermarket </v>
      </c>
      <c r="P4927" s="1">
        <f t="shared" si="153"/>
        <v>7.0265284785594919E-5</v>
      </c>
    </row>
    <row r="4928" spans="1:16" x14ac:dyDescent="0.3">
      <c r="A4928" t="s">
        <v>758</v>
      </c>
      <c r="B4928">
        <v>14</v>
      </c>
      <c r="C4928" t="s">
        <v>24</v>
      </c>
      <c r="D4928">
        <v>0.1057</v>
      </c>
      <c r="E4928" t="s">
        <v>47</v>
      </c>
      <c r="F4928">
        <v>143.381</v>
      </c>
      <c r="G4928" t="s">
        <v>51</v>
      </c>
      <c r="H4928">
        <v>2007</v>
      </c>
      <c r="J4928" t="s">
        <v>49</v>
      </c>
      <c r="K4928" t="s">
        <v>20</v>
      </c>
      <c r="L4928">
        <v>2084.1799999999998</v>
      </c>
      <c r="M4928" t="s">
        <v>45</v>
      </c>
      <c r="N4928" t="s">
        <v>57</v>
      </c>
      <c r="O4928" t="str">
        <f t="shared" si="152"/>
        <v xml:space="preserve">Tier 2-Supermarket </v>
      </c>
      <c r="P4928" s="1">
        <f t="shared" si="153"/>
        <v>4.3546555029963361E-5</v>
      </c>
    </row>
    <row r="4929" spans="1:16" x14ac:dyDescent="0.3">
      <c r="A4929" t="s">
        <v>758</v>
      </c>
      <c r="B4929">
        <v>14</v>
      </c>
      <c r="C4929" t="s">
        <v>24</v>
      </c>
      <c r="D4929">
        <v>0.1053</v>
      </c>
      <c r="E4929" t="s">
        <v>47</v>
      </c>
      <c r="F4929">
        <v>141.68100000000001</v>
      </c>
      <c r="G4929" t="s">
        <v>17</v>
      </c>
      <c r="H4929">
        <v>1999</v>
      </c>
      <c r="I4929" t="s">
        <v>18</v>
      </c>
      <c r="J4929" t="s">
        <v>19</v>
      </c>
      <c r="K4929" t="s">
        <v>20</v>
      </c>
      <c r="L4929">
        <v>1887.3415</v>
      </c>
      <c r="M4929" t="s">
        <v>45</v>
      </c>
      <c r="N4929" t="s">
        <v>57</v>
      </c>
      <c r="O4929" t="str">
        <f t="shared" si="152"/>
        <v xml:space="preserve">Tier 1-Supermarket </v>
      </c>
      <c r="P4929" s="1">
        <f t="shared" si="153"/>
        <v>3.9433839922695543E-5</v>
      </c>
    </row>
    <row r="4930" spans="1:16" x14ac:dyDescent="0.3">
      <c r="A4930" t="s">
        <v>177</v>
      </c>
      <c r="B4930">
        <v>14</v>
      </c>
      <c r="C4930" t="s">
        <v>24</v>
      </c>
      <c r="D4930">
        <v>0.1011</v>
      </c>
      <c r="E4930" t="s">
        <v>47</v>
      </c>
      <c r="F4930">
        <v>154.066</v>
      </c>
      <c r="G4930" t="s">
        <v>34</v>
      </c>
      <c r="H4930">
        <v>1998</v>
      </c>
      <c r="J4930" t="s">
        <v>27</v>
      </c>
      <c r="K4930" t="s">
        <v>35</v>
      </c>
      <c r="L4930">
        <v>305.06189999999998</v>
      </c>
      <c r="M4930" t="s">
        <v>45</v>
      </c>
      <c r="N4930" t="s">
        <v>57</v>
      </c>
      <c r="O4930" t="str">
        <f t="shared" ref="O4930:O4993" si="154">_xlfn.CONCAT(J4930,"-", LEFT(K4930,12))</f>
        <v>Tier 3-Grocery Stor</v>
      </c>
      <c r="P4930" s="1">
        <f t="shared" ref="P4930:P4993" si="155">L4930/SUM(L:L)</f>
        <v>6.3739191508867659E-6</v>
      </c>
    </row>
    <row r="4931" spans="1:16" x14ac:dyDescent="0.3">
      <c r="A4931" t="s">
        <v>178</v>
      </c>
      <c r="B4931">
        <v>14</v>
      </c>
      <c r="C4931" t="s">
        <v>24</v>
      </c>
      <c r="D4931">
        <v>4.2099999999999999E-2</v>
      </c>
      <c r="E4931" t="s">
        <v>44</v>
      </c>
      <c r="F4931">
        <v>53.264000000000003</v>
      </c>
      <c r="G4931" t="s">
        <v>26</v>
      </c>
      <c r="H4931">
        <v>2009</v>
      </c>
      <c r="I4931" t="s">
        <v>18</v>
      </c>
      <c r="J4931" t="s">
        <v>27</v>
      </c>
      <c r="K4931" t="s">
        <v>28</v>
      </c>
      <c r="L4931">
        <v>632.20489999999995</v>
      </c>
      <c r="M4931" t="s">
        <v>45</v>
      </c>
      <c r="N4931" t="s">
        <v>22</v>
      </c>
      <c r="O4931" t="str">
        <f t="shared" si="154"/>
        <v xml:space="preserve">Tier 3-Supermarket </v>
      </c>
      <c r="P4931" s="1">
        <f t="shared" si="155"/>
        <v>1.3209197606762603E-5</v>
      </c>
    </row>
    <row r="4932" spans="1:16" x14ac:dyDescent="0.3">
      <c r="A4932" t="s">
        <v>758</v>
      </c>
      <c r="B4932">
        <v>14</v>
      </c>
      <c r="C4932" t="s">
        <v>24</v>
      </c>
      <c r="D4932">
        <v>0.10539999999999999</v>
      </c>
      <c r="E4932" t="s">
        <v>47</v>
      </c>
      <c r="F4932">
        <v>142.18100000000001</v>
      </c>
      <c r="G4932" t="s">
        <v>48</v>
      </c>
      <c r="H4932">
        <v>2002</v>
      </c>
      <c r="J4932" t="s">
        <v>49</v>
      </c>
      <c r="K4932" t="s">
        <v>20</v>
      </c>
      <c r="L4932">
        <v>1943.6538</v>
      </c>
      <c r="M4932" t="s">
        <v>45</v>
      </c>
      <c r="N4932" t="s">
        <v>57</v>
      </c>
      <c r="O4932" t="str">
        <f t="shared" si="154"/>
        <v xml:space="preserve">Tier 2-Supermarket </v>
      </c>
      <c r="P4932" s="1">
        <f t="shared" si="155"/>
        <v>4.0610420962151733E-5</v>
      </c>
    </row>
    <row r="4933" spans="1:16" x14ac:dyDescent="0.3">
      <c r="A4933" t="s">
        <v>1324</v>
      </c>
      <c r="B4933">
        <v>14</v>
      </c>
      <c r="C4933" t="s">
        <v>24</v>
      </c>
      <c r="D4933">
        <v>3.7699999999999997E-2</v>
      </c>
      <c r="E4933" t="s">
        <v>47</v>
      </c>
      <c r="F4933">
        <v>166.053</v>
      </c>
      <c r="G4933" t="s">
        <v>26</v>
      </c>
      <c r="H4933">
        <v>2009</v>
      </c>
      <c r="I4933" t="s">
        <v>18</v>
      </c>
      <c r="J4933" t="s">
        <v>27</v>
      </c>
      <c r="K4933" t="s">
        <v>28</v>
      </c>
      <c r="L4933">
        <v>1975.7356</v>
      </c>
      <c r="M4933" t="s">
        <v>45</v>
      </c>
      <c r="N4933" t="s">
        <v>22</v>
      </c>
      <c r="O4933" t="str">
        <f t="shared" si="154"/>
        <v xml:space="preserve">Tier 3-Supermarket </v>
      </c>
      <c r="P4933" s="1">
        <f t="shared" si="155"/>
        <v>4.1280733444355899E-5</v>
      </c>
    </row>
    <row r="4934" spans="1:16" x14ac:dyDescent="0.3">
      <c r="A4934" t="s">
        <v>1597</v>
      </c>
      <c r="B4934">
        <v>14</v>
      </c>
      <c r="C4934" t="s">
        <v>15</v>
      </c>
      <c r="D4934">
        <v>2.4299999999999999E-2</v>
      </c>
      <c r="E4934" t="s">
        <v>38</v>
      </c>
      <c r="F4934">
        <v>41.545000000000002</v>
      </c>
      <c r="G4934" t="s">
        <v>54</v>
      </c>
      <c r="H4934">
        <v>1997</v>
      </c>
      <c r="I4934" t="s">
        <v>55</v>
      </c>
      <c r="J4934" t="s">
        <v>19</v>
      </c>
      <c r="K4934" t="s">
        <v>20</v>
      </c>
      <c r="L4934">
        <v>554.99570000000006</v>
      </c>
      <c r="M4934" t="s">
        <v>38</v>
      </c>
      <c r="N4934" t="s">
        <v>22</v>
      </c>
      <c r="O4934" t="str">
        <f t="shared" si="154"/>
        <v xml:space="preserve">Tier 1-Supermarket </v>
      </c>
      <c r="P4934" s="1">
        <f t="shared" si="155"/>
        <v>1.1595999765587923E-5</v>
      </c>
    </row>
    <row r="4935" spans="1:16" x14ac:dyDescent="0.3">
      <c r="A4935" t="s">
        <v>708</v>
      </c>
      <c r="B4935">
        <v>14</v>
      </c>
      <c r="C4935" t="s">
        <v>24</v>
      </c>
      <c r="D4935">
        <v>3.1399999999999997E-2</v>
      </c>
      <c r="E4935" t="s">
        <v>86</v>
      </c>
      <c r="F4935">
        <v>51.963999999999999</v>
      </c>
      <c r="G4935" t="s">
        <v>26</v>
      </c>
      <c r="H4935">
        <v>2009</v>
      </c>
      <c r="I4935" t="s">
        <v>18</v>
      </c>
      <c r="J4935" t="s">
        <v>27</v>
      </c>
      <c r="K4935" t="s">
        <v>28</v>
      </c>
      <c r="L4935">
        <v>597.1472</v>
      </c>
      <c r="M4935" t="s">
        <v>45</v>
      </c>
      <c r="N4935" t="s">
        <v>22</v>
      </c>
      <c r="O4935" t="str">
        <f t="shared" si="154"/>
        <v xml:space="preserve">Tier 3-Supermarket </v>
      </c>
      <c r="P4935" s="1">
        <f t="shared" si="155"/>
        <v>1.2476707101012646E-5</v>
      </c>
    </row>
    <row r="4936" spans="1:16" x14ac:dyDescent="0.3">
      <c r="A4936" t="s">
        <v>195</v>
      </c>
      <c r="B4936">
        <v>14</v>
      </c>
      <c r="C4936" t="s">
        <v>15</v>
      </c>
      <c r="D4936">
        <v>4.8300000000000003E-2</v>
      </c>
      <c r="E4936" t="s">
        <v>63</v>
      </c>
      <c r="F4936">
        <v>128.43100000000001</v>
      </c>
      <c r="G4936" t="s">
        <v>34</v>
      </c>
      <c r="H4936">
        <v>1998</v>
      </c>
      <c r="J4936" t="s">
        <v>27</v>
      </c>
      <c r="K4936" t="s">
        <v>35</v>
      </c>
      <c r="L4936">
        <v>279.76690000000002</v>
      </c>
      <c r="M4936" t="s">
        <v>38</v>
      </c>
      <c r="N4936" t="s">
        <v>22</v>
      </c>
      <c r="O4936" t="str">
        <f t="shared" si="154"/>
        <v>Tier 3-Grocery Stor</v>
      </c>
      <c r="P4936" s="1">
        <f t="shared" si="155"/>
        <v>5.8454090848258109E-6</v>
      </c>
    </row>
    <row r="4937" spans="1:16" x14ac:dyDescent="0.3">
      <c r="A4937" t="s">
        <v>1597</v>
      </c>
      <c r="B4937">
        <v>14</v>
      </c>
      <c r="C4937" t="s">
        <v>15</v>
      </c>
      <c r="D4937">
        <v>2.4400000000000002E-2</v>
      </c>
      <c r="E4937" t="s">
        <v>38</v>
      </c>
      <c r="F4937">
        <v>41.445</v>
      </c>
      <c r="G4937" t="s">
        <v>48</v>
      </c>
      <c r="H4937">
        <v>2002</v>
      </c>
      <c r="J4937" t="s">
        <v>49</v>
      </c>
      <c r="K4937" t="s">
        <v>20</v>
      </c>
      <c r="L4937">
        <v>474.8229</v>
      </c>
      <c r="M4937" t="s">
        <v>38</v>
      </c>
      <c r="N4937" t="s">
        <v>22</v>
      </c>
      <c r="O4937" t="str">
        <f t="shared" si="154"/>
        <v xml:space="preserve">Tier 2-Supermarket </v>
      </c>
      <c r="P4937" s="1">
        <f t="shared" si="155"/>
        <v>9.920880895285816E-6</v>
      </c>
    </row>
    <row r="4938" spans="1:16" x14ac:dyDescent="0.3">
      <c r="A4938" t="s">
        <v>800</v>
      </c>
      <c r="B4938">
        <v>14</v>
      </c>
      <c r="C4938" t="s">
        <v>24</v>
      </c>
      <c r="D4938">
        <v>4.9700000000000001E-2</v>
      </c>
      <c r="E4938" t="s">
        <v>16</v>
      </c>
      <c r="F4938">
        <v>144.87899999999999</v>
      </c>
      <c r="G4938" t="s">
        <v>34</v>
      </c>
      <c r="H4938">
        <v>1998</v>
      </c>
      <c r="J4938" t="s">
        <v>27</v>
      </c>
      <c r="K4938" t="s">
        <v>35</v>
      </c>
      <c r="L4938">
        <v>315.50069999999999</v>
      </c>
      <c r="M4938" t="s">
        <v>21</v>
      </c>
      <c r="N4938" t="s">
        <v>22</v>
      </c>
      <c r="O4938" t="str">
        <f t="shared" si="154"/>
        <v>Tier 3-Grocery Stor</v>
      </c>
      <c r="P4938" s="1">
        <f t="shared" si="155"/>
        <v>6.5920259260437975E-6</v>
      </c>
    </row>
    <row r="4939" spans="1:16" x14ac:dyDescent="0.3">
      <c r="A4939" t="s">
        <v>1475</v>
      </c>
      <c r="B4939">
        <v>14</v>
      </c>
      <c r="C4939" t="s">
        <v>15</v>
      </c>
      <c r="D4939">
        <v>2.3900000000000001E-2</v>
      </c>
      <c r="E4939" t="s">
        <v>42</v>
      </c>
      <c r="F4939">
        <v>101.533</v>
      </c>
      <c r="G4939" t="s">
        <v>51</v>
      </c>
      <c r="H4939">
        <v>2007</v>
      </c>
      <c r="J4939" t="s">
        <v>49</v>
      </c>
      <c r="K4939" t="s">
        <v>20</v>
      </c>
      <c r="L4939">
        <v>1644.5020999999999</v>
      </c>
      <c r="M4939" t="s">
        <v>21</v>
      </c>
      <c r="N4939" t="s">
        <v>22</v>
      </c>
      <c r="O4939" t="str">
        <f t="shared" si="154"/>
        <v xml:space="preserve">Tier 2-Supermarket </v>
      </c>
      <c r="P4939" s="1">
        <f t="shared" si="155"/>
        <v>3.4359988673982243E-5</v>
      </c>
    </row>
    <row r="4940" spans="1:16" x14ac:dyDescent="0.3">
      <c r="A4940" t="s">
        <v>165</v>
      </c>
      <c r="B4940">
        <v>14</v>
      </c>
      <c r="C4940" t="s">
        <v>24</v>
      </c>
      <c r="D4940">
        <v>0.13650000000000001</v>
      </c>
      <c r="E4940" t="s">
        <v>47</v>
      </c>
      <c r="F4940">
        <v>51.564</v>
      </c>
      <c r="G4940" t="s">
        <v>51</v>
      </c>
      <c r="H4940">
        <v>2007</v>
      </c>
      <c r="J4940" t="s">
        <v>49</v>
      </c>
      <c r="K4940" t="s">
        <v>20</v>
      </c>
      <c r="L4940">
        <v>728.16269999999997</v>
      </c>
      <c r="M4940" t="s">
        <v>45</v>
      </c>
      <c r="N4940" t="s">
        <v>57</v>
      </c>
      <c r="O4940" t="str">
        <f t="shared" si="154"/>
        <v xml:space="preserve">Tier 2-Supermarket </v>
      </c>
      <c r="P4940" s="1">
        <f t="shared" si="155"/>
        <v>1.5214125980633488E-5</v>
      </c>
    </row>
    <row r="4941" spans="1:16" x14ac:dyDescent="0.3">
      <c r="A4941" t="s">
        <v>1597</v>
      </c>
      <c r="B4941">
        <v>14</v>
      </c>
      <c r="C4941" t="s">
        <v>15</v>
      </c>
      <c r="D4941">
        <v>2.4299999999999999E-2</v>
      </c>
      <c r="E4941" t="s">
        <v>38</v>
      </c>
      <c r="F4941">
        <v>39.945</v>
      </c>
      <c r="G4941" t="s">
        <v>39</v>
      </c>
      <c r="H4941">
        <v>1987</v>
      </c>
      <c r="I4941" t="s">
        <v>40</v>
      </c>
      <c r="J4941" t="s">
        <v>27</v>
      </c>
      <c r="K4941" t="s">
        <v>20</v>
      </c>
      <c r="L4941">
        <v>506.6823</v>
      </c>
      <c r="M4941" t="s">
        <v>38</v>
      </c>
      <c r="N4941" t="s">
        <v>22</v>
      </c>
      <c r="O4941" t="str">
        <f t="shared" si="154"/>
        <v xml:space="preserve">Tier 3-Supermarket </v>
      </c>
      <c r="P4941" s="1">
        <f t="shared" si="155"/>
        <v>1.0586546584104254E-5</v>
      </c>
    </row>
    <row r="4942" spans="1:16" x14ac:dyDescent="0.3">
      <c r="A4942" t="s">
        <v>178</v>
      </c>
      <c r="B4942">
        <v>14</v>
      </c>
      <c r="C4942" t="s">
        <v>24</v>
      </c>
      <c r="D4942">
        <v>7.0199999999999999E-2</v>
      </c>
      <c r="E4942" t="s">
        <v>44</v>
      </c>
      <c r="F4942">
        <v>54.264000000000003</v>
      </c>
      <c r="G4942" t="s">
        <v>34</v>
      </c>
      <c r="H4942">
        <v>1998</v>
      </c>
      <c r="J4942" t="s">
        <v>27</v>
      </c>
      <c r="K4942" t="s">
        <v>35</v>
      </c>
      <c r="L4942">
        <v>123.181</v>
      </c>
      <c r="M4942" t="s">
        <v>45</v>
      </c>
      <c r="N4942" t="s">
        <v>22</v>
      </c>
      <c r="O4942" t="str">
        <f t="shared" si="154"/>
        <v>Tier 3-Grocery Stor</v>
      </c>
      <c r="P4942" s="1">
        <f t="shared" si="155"/>
        <v>2.5737259714352486E-6</v>
      </c>
    </row>
    <row r="4943" spans="1:16" x14ac:dyDescent="0.3">
      <c r="A4943" t="s">
        <v>165</v>
      </c>
      <c r="B4943">
        <v>14</v>
      </c>
      <c r="C4943" t="s">
        <v>24</v>
      </c>
      <c r="D4943">
        <v>0.1361</v>
      </c>
      <c r="E4943" t="s">
        <v>47</v>
      </c>
      <c r="F4943">
        <v>53.564</v>
      </c>
      <c r="G4943" t="s">
        <v>48</v>
      </c>
      <c r="H4943">
        <v>2002</v>
      </c>
      <c r="J4943" t="s">
        <v>49</v>
      </c>
      <c r="K4943" t="s">
        <v>20</v>
      </c>
      <c r="L4943">
        <v>772.62969999999996</v>
      </c>
      <c r="M4943" t="s">
        <v>45</v>
      </c>
      <c r="N4943" t="s">
        <v>57</v>
      </c>
      <c r="O4943" t="str">
        <f t="shared" si="154"/>
        <v xml:space="preserve">Tier 2-Supermarket </v>
      </c>
      <c r="P4943" s="1">
        <f t="shared" si="155"/>
        <v>1.6143213037661853E-5</v>
      </c>
    </row>
    <row r="4944" spans="1:16" x14ac:dyDescent="0.3">
      <c r="A4944" t="s">
        <v>708</v>
      </c>
      <c r="B4944">
        <v>14</v>
      </c>
      <c r="C4944" t="s">
        <v>24</v>
      </c>
      <c r="D4944">
        <v>3.1199999999999999E-2</v>
      </c>
      <c r="E4944" t="s">
        <v>86</v>
      </c>
      <c r="F4944">
        <v>53.863999999999997</v>
      </c>
      <c r="G4944" t="s">
        <v>39</v>
      </c>
      <c r="H4944">
        <v>1987</v>
      </c>
      <c r="I4944" t="s">
        <v>40</v>
      </c>
      <c r="J4944" t="s">
        <v>27</v>
      </c>
      <c r="K4944" t="s">
        <v>20</v>
      </c>
      <c r="L4944">
        <v>802.04169999999999</v>
      </c>
      <c r="M4944" t="s">
        <v>45</v>
      </c>
      <c r="N4944" t="s">
        <v>22</v>
      </c>
      <c r="O4944" t="str">
        <f t="shared" si="154"/>
        <v xml:space="preserve">Tier 3-Supermarket </v>
      </c>
      <c r="P4944" s="1">
        <f t="shared" si="155"/>
        <v>1.6757743105382149E-5</v>
      </c>
    </row>
    <row r="4945" spans="1:16" x14ac:dyDescent="0.3">
      <c r="A4945" t="s">
        <v>195</v>
      </c>
      <c r="B4945">
        <v>14</v>
      </c>
      <c r="C4945" t="s">
        <v>15</v>
      </c>
      <c r="D4945">
        <v>2.8899999999999999E-2</v>
      </c>
      <c r="E4945" t="s">
        <v>63</v>
      </c>
      <c r="F4945">
        <v>129.631</v>
      </c>
      <c r="G4945" t="s">
        <v>48</v>
      </c>
      <c r="H4945">
        <v>2002</v>
      </c>
      <c r="J4945" t="s">
        <v>49</v>
      </c>
      <c r="K4945" t="s">
        <v>20</v>
      </c>
      <c r="L4945">
        <v>1738.4303</v>
      </c>
      <c r="M4945" t="s">
        <v>38</v>
      </c>
      <c r="N4945" t="s">
        <v>22</v>
      </c>
      <c r="O4945" t="str">
        <f t="shared" si="154"/>
        <v xml:space="preserve">Tier 2-Supermarket </v>
      </c>
      <c r="P4945" s="1">
        <f t="shared" si="155"/>
        <v>3.6322510879437342E-5</v>
      </c>
    </row>
    <row r="4946" spans="1:16" x14ac:dyDescent="0.3">
      <c r="A4946" t="s">
        <v>178</v>
      </c>
      <c r="B4946">
        <v>14</v>
      </c>
      <c r="C4946" t="s">
        <v>24</v>
      </c>
      <c r="D4946">
        <v>4.2200000000000001E-2</v>
      </c>
      <c r="E4946" t="s">
        <v>44</v>
      </c>
      <c r="F4946">
        <v>51.564</v>
      </c>
      <c r="G4946" t="s">
        <v>51</v>
      </c>
      <c r="H4946">
        <v>2007</v>
      </c>
      <c r="J4946" t="s">
        <v>49</v>
      </c>
      <c r="K4946" t="s">
        <v>20</v>
      </c>
      <c r="L4946">
        <v>733.69949999999994</v>
      </c>
      <c r="M4946" t="s">
        <v>45</v>
      </c>
      <c r="N4946" t="s">
        <v>22</v>
      </c>
      <c r="O4946" t="str">
        <f t="shared" si="154"/>
        <v xml:space="preserve">Tier 2-Supermarket </v>
      </c>
      <c r="P4946" s="1">
        <f t="shared" si="155"/>
        <v>1.5329811077837134E-5</v>
      </c>
    </row>
    <row r="4947" spans="1:16" x14ac:dyDescent="0.3">
      <c r="A4947" t="s">
        <v>177</v>
      </c>
      <c r="B4947">
        <v>14</v>
      </c>
      <c r="C4947" t="s">
        <v>24</v>
      </c>
      <c r="D4947">
        <v>6.0499999999999998E-2</v>
      </c>
      <c r="E4947" t="s">
        <v>47</v>
      </c>
      <c r="F4947">
        <v>152.96600000000001</v>
      </c>
      <c r="G4947" t="s">
        <v>17</v>
      </c>
      <c r="H4947">
        <v>1999</v>
      </c>
      <c r="I4947" t="s">
        <v>18</v>
      </c>
      <c r="J4947" t="s">
        <v>19</v>
      </c>
      <c r="K4947" t="s">
        <v>20</v>
      </c>
      <c r="L4947">
        <v>2326.2664</v>
      </c>
      <c r="M4947" t="s">
        <v>45</v>
      </c>
      <c r="N4947" t="s">
        <v>22</v>
      </c>
      <c r="O4947" t="str">
        <f t="shared" si="154"/>
        <v xml:space="preserve">Tier 1-Supermarket </v>
      </c>
      <c r="P4947" s="1">
        <f t="shared" si="155"/>
        <v>4.8604673205747466E-5</v>
      </c>
    </row>
    <row r="4948" spans="1:16" x14ac:dyDescent="0.3">
      <c r="A4948" t="s">
        <v>708</v>
      </c>
      <c r="B4948">
        <v>14</v>
      </c>
      <c r="C4948" t="s">
        <v>24</v>
      </c>
      <c r="D4948">
        <v>3.1300000000000001E-2</v>
      </c>
      <c r="E4948" t="s">
        <v>86</v>
      </c>
      <c r="F4948">
        <v>52.564</v>
      </c>
      <c r="G4948" t="s">
        <v>17</v>
      </c>
      <c r="H4948">
        <v>1999</v>
      </c>
      <c r="I4948" t="s">
        <v>18</v>
      </c>
      <c r="J4948" t="s">
        <v>19</v>
      </c>
      <c r="K4948" t="s">
        <v>20</v>
      </c>
      <c r="L4948">
        <v>787.3</v>
      </c>
      <c r="M4948" t="s">
        <v>45</v>
      </c>
      <c r="N4948" t="s">
        <v>22</v>
      </c>
      <c r="O4948" t="str">
        <f t="shared" si="154"/>
        <v xml:space="preserve">Tier 1-Supermarket </v>
      </c>
      <c r="P4948" s="1">
        <f t="shared" si="155"/>
        <v>1.6449732160893085E-5</v>
      </c>
    </row>
    <row r="4949" spans="1:16" x14ac:dyDescent="0.3">
      <c r="A4949" t="s">
        <v>195</v>
      </c>
      <c r="B4949">
        <v>14</v>
      </c>
      <c r="C4949" t="s">
        <v>15</v>
      </c>
      <c r="D4949">
        <v>2.8899999999999999E-2</v>
      </c>
      <c r="E4949" t="s">
        <v>63</v>
      </c>
      <c r="F4949">
        <v>128.43100000000001</v>
      </c>
      <c r="G4949" t="s">
        <v>54</v>
      </c>
      <c r="H4949">
        <v>1997</v>
      </c>
      <c r="I4949" t="s">
        <v>55</v>
      </c>
      <c r="J4949" t="s">
        <v>19</v>
      </c>
      <c r="K4949" t="s">
        <v>20</v>
      </c>
      <c r="L4949">
        <v>1867.3945000000001</v>
      </c>
      <c r="M4949" t="s">
        <v>38</v>
      </c>
      <c r="N4949" t="s">
        <v>22</v>
      </c>
      <c r="O4949" t="str">
        <f t="shared" si="154"/>
        <v xml:space="preserve">Tier 1-Supermarket </v>
      </c>
      <c r="P4949" s="1">
        <f t="shared" si="155"/>
        <v>3.9017070193985609E-5</v>
      </c>
    </row>
    <row r="4950" spans="1:16" x14ac:dyDescent="0.3">
      <c r="A4950" t="s">
        <v>1597</v>
      </c>
      <c r="B4950">
        <v>14</v>
      </c>
      <c r="C4950" t="s">
        <v>15</v>
      </c>
      <c r="D4950">
        <v>2.4299999999999999E-2</v>
      </c>
      <c r="E4950" t="s">
        <v>38</v>
      </c>
      <c r="F4950">
        <v>41.945</v>
      </c>
      <c r="G4950" t="s">
        <v>65</v>
      </c>
      <c r="H4950">
        <v>2004</v>
      </c>
      <c r="I4950" t="s">
        <v>55</v>
      </c>
      <c r="J4950" t="s">
        <v>49</v>
      </c>
      <c r="K4950" t="s">
        <v>20</v>
      </c>
      <c r="L4950">
        <v>594.46569999999997</v>
      </c>
      <c r="M4950" t="s">
        <v>38</v>
      </c>
      <c r="N4950" t="s">
        <v>22</v>
      </c>
      <c r="O4950" t="str">
        <f t="shared" si="154"/>
        <v xml:space="preserve">Tier 2-Supermarket </v>
      </c>
      <c r="P4950" s="1">
        <f t="shared" si="155"/>
        <v>1.24206802284235E-5</v>
      </c>
    </row>
    <row r="4951" spans="1:16" x14ac:dyDescent="0.3">
      <c r="A4951" t="s">
        <v>1087</v>
      </c>
      <c r="B4951">
        <v>14</v>
      </c>
      <c r="C4951" t="s">
        <v>15</v>
      </c>
      <c r="D4951">
        <v>3.0099999999999998E-2</v>
      </c>
      <c r="E4951" t="s">
        <v>33</v>
      </c>
      <c r="F4951">
        <v>216.619</v>
      </c>
      <c r="G4951" t="s">
        <v>65</v>
      </c>
      <c r="H4951">
        <v>2004</v>
      </c>
      <c r="I4951" t="s">
        <v>55</v>
      </c>
      <c r="J4951" t="s">
        <v>49</v>
      </c>
      <c r="K4951" t="s">
        <v>20</v>
      </c>
      <c r="L4951">
        <v>3455.4243000000001</v>
      </c>
      <c r="M4951" t="s">
        <v>21</v>
      </c>
      <c r="N4951" t="s">
        <v>22</v>
      </c>
      <c r="O4951" t="str">
        <f t="shared" si="154"/>
        <v xml:space="preserve">Tier 2-Supermarket </v>
      </c>
      <c r="P4951" s="1">
        <f t="shared" si="155"/>
        <v>7.2197134811687394E-5</v>
      </c>
    </row>
    <row r="4952" spans="1:16" x14ac:dyDescent="0.3">
      <c r="A4952" t="s">
        <v>370</v>
      </c>
      <c r="B4952">
        <v>14</v>
      </c>
      <c r="C4952" t="s">
        <v>15</v>
      </c>
      <c r="D4952">
        <v>4.1500000000000002E-2</v>
      </c>
      <c r="E4952" t="s">
        <v>110</v>
      </c>
      <c r="F4952">
        <v>179.96299999999999</v>
      </c>
      <c r="G4952" t="s">
        <v>26</v>
      </c>
      <c r="H4952">
        <v>2009</v>
      </c>
      <c r="I4952" t="s">
        <v>18</v>
      </c>
      <c r="J4952" t="s">
        <v>27</v>
      </c>
      <c r="K4952" t="s">
        <v>28</v>
      </c>
      <c r="L4952">
        <v>2565.1302000000001</v>
      </c>
      <c r="M4952" t="s">
        <v>45</v>
      </c>
      <c r="N4952" t="s">
        <v>22</v>
      </c>
      <c r="O4952" t="str">
        <f t="shared" si="154"/>
        <v xml:space="preserve">Tier 3-Supermarket </v>
      </c>
      <c r="P4952" s="1">
        <f t="shared" si="155"/>
        <v>5.3595458843919875E-5</v>
      </c>
    </row>
    <row r="4953" spans="1:16" x14ac:dyDescent="0.3">
      <c r="A4953" t="s">
        <v>1324</v>
      </c>
      <c r="B4953">
        <v>14</v>
      </c>
      <c r="C4953" t="s">
        <v>24</v>
      </c>
      <c r="D4953">
        <v>3.7600000000000001E-2</v>
      </c>
      <c r="E4953" t="s">
        <v>47</v>
      </c>
      <c r="F4953">
        <v>164.053</v>
      </c>
      <c r="G4953" t="s">
        <v>48</v>
      </c>
      <c r="H4953">
        <v>2002</v>
      </c>
      <c r="J4953" t="s">
        <v>49</v>
      </c>
      <c r="K4953" t="s">
        <v>20</v>
      </c>
      <c r="L4953">
        <v>2433.2489999999998</v>
      </c>
      <c r="M4953" t="s">
        <v>45</v>
      </c>
      <c r="N4953" t="s">
        <v>22</v>
      </c>
      <c r="O4953" t="str">
        <f t="shared" si="154"/>
        <v xml:space="preserve">Tier 2-Supermarket </v>
      </c>
      <c r="P4953" s="1">
        <f t="shared" si="155"/>
        <v>5.0839952153894248E-5</v>
      </c>
    </row>
    <row r="4954" spans="1:16" x14ac:dyDescent="0.3">
      <c r="A4954" t="s">
        <v>1475</v>
      </c>
      <c r="B4954">
        <v>14</v>
      </c>
      <c r="C4954" t="s">
        <v>15</v>
      </c>
      <c r="D4954">
        <v>2.3800000000000002E-2</v>
      </c>
      <c r="E4954" t="s">
        <v>42</v>
      </c>
      <c r="F4954">
        <v>102.233</v>
      </c>
      <c r="G4954" t="s">
        <v>17</v>
      </c>
      <c r="H4954">
        <v>1999</v>
      </c>
      <c r="I4954" t="s">
        <v>18</v>
      </c>
      <c r="J4954" t="s">
        <v>19</v>
      </c>
      <c r="K4954" t="s">
        <v>20</v>
      </c>
      <c r="L4954">
        <v>1583.5416</v>
      </c>
      <c r="M4954" t="s">
        <v>21</v>
      </c>
      <c r="N4954" t="s">
        <v>22</v>
      </c>
      <c r="O4954" t="str">
        <f t="shared" si="154"/>
        <v xml:space="preserve">Tier 1-Supermarket </v>
      </c>
      <c r="P4954" s="1">
        <f t="shared" si="155"/>
        <v>3.3086288817010158E-5</v>
      </c>
    </row>
    <row r="4955" spans="1:16" x14ac:dyDescent="0.3">
      <c r="A4955" t="s">
        <v>1324</v>
      </c>
      <c r="B4955">
        <v>14</v>
      </c>
      <c r="C4955" t="s">
        <v>24</v>
      </c>
      <c r="D4955">
        <v>3.7499999999999999E-2</v>
      </c>
      <c r="E4955" t="s">
        <v>47</v>
      </c>
      <c r="F4955">
        <v>163.25299999999999</v>
      </c>
      <c r="G4955" t="s">
        <v>65</v>
      </c>
      <c r="H4955">
        <v>2004</v>
      </c>
      <c r="I4955" t="s">
        <v>55</v>
      </c>
      <c r="J4955" t="s">
        <v>49</v>
      </c>
      <c r="K4955" t="s">
        <v>20</v>
      </c>
      <c r="L4955">
        <v>2962.9169000000002</v>
      </c>
      <c r="M4955" t="s">
        <v>45</v>
      </c>
      <c r="N4955" t="s">
        <v>22</v>
      </c>
      <c r="O4955" t="str">
        <f t="shared" si="154"/>
        <v xml:space="preserve">Tier 2-Supermarket </v>
      </c>
      <c r="P4955" s="1">
        <f t="shared" si="155"/>
        <v>6.1906756534972241E-5</v>
      </c>
    </row>
    <row r="4956" spans="1:16" x14ac:dyDescent="0.3">
      <c r="A4956" t="s">
        <v>165</v>
      </c>
      <c r="B4956">
        <v>14</v>
      </c>
      <c r="C4956" t="s">
        <v>24</v>
      </c>
      <c r="D4956">
        <v>0.13600000000000001</v>
      </c>
      <c r="E4956" t="s">
        <v>47</v>
      </c>
      <c r="F4956">
        <v>51.363999999999997</v>
      </c>
      <c r="G4956" t="s">
        <v>17</v>
      </c>
      <c r="H4956">
        <v>1999</v>
      </c>
      <c r="I4956" t="s">
        <v>18</v>
      </c>
      <c r="J4956" t="s">
        <v>19</v>
      </c>
      <c r="K4956" t="s">
        <v>20</v>
      </c>
      <c r="L4956">
        <v>703.42780000000005</v>
      </c>
      <c r="M4956" t="s">
        <v>45</v>
      </c>
      <c r="N4956" t="s">
        <v>57</v>
      </c>
      <c r="O4956" t="str">
        <f t="shared" si="154"/>
        <v xml:space="preserve">Tier 1-Supermarket </v>
      </c>
      <c r="P4956" s="1">
        <f t="shared" si="155"/>
        <v>1.4697318562842972E-5</v>
      </c>
    </row>
    <row r="4957" spans="1:16" x14ac:dyDescent="0.3">
      <c r="A4957" t="s">
        <v>68</v>
      </c>
      <c r="B4957">
        <v>13.85</v>
      </c>
      <c r="C4957" t="s">
        <v>24</v>
      </c>
      <c r="D4957">
        <v>2.5899999999999999E-2</v>
      </c>
      <c r="E4957" t="s">
        <v>47</v>
      </c>
      <c r="F4957">
        <v>165.02099999999999</v>
      </c>
      <c r="G4957" t="s">
        <v>54</v>
      </c>
      <c r="H4957">
        <v>1997</v>
      </c>
      <c r="I4957" t="s">
        <v>55</v>
      </c>
      <c r="J4957" t="s">
        <v>19</v>
      </c>
      <c r="K4957" t="s">
        <v>20</v>
      </c>
      <c r="L4957">
        <v>4078.0250000000001</v>
      </c>
      <c r="M4957" t="s">
        <v>45</v>
      </c>
      <c r="N4957" t="s">
        <v>22</v>
      </c>
      <c r="O4957" t="str">
        <f t="shared" si="154"/>
        <v xml:space="preserve">Tier 1-Supermarket </v>
      </c>
      <c r="P4957" s="1">
        <f t="shared" si="155"/>
        <v>8.5205663654802535E-5</v>
      </c>
    </row>
    <row r="4958" spans="1:16" x14ac:dyDescent="0.3">
      <c r="A4958" t="s">
        <v>68</v>
      </c>
      <c r="B4958">
        <v>13.85</v>
      </c>
      <c r="C4958" t="s">
        <v>24</v>
      </c>
      <c r="D4958">
        <v>2.5999999999999999E-2</v>
      </c>
      <c r="E4958" t="s">
        <v>47</v>
      </c>
      <c r="F4958">
        <v>161.52099999999999</v>
      </c>
      <c r="G4958" t="s">
        <v>26</v>
      </c>
      <c r="H4958">
        <v>2009</v>
      </c>
      <c r="I4958" t="s">
        <v>18</v>
      </c>
      <c r="J4958" t="s">
        <v>27</v>
      </c>
      <c r="K4958" t="s">
        <v>28</v>
      </c>
      <c r="L4958">
        <v>1794.3309999999999</v>
      </c>
      <c r="M4958" t="s">
        <v>45</v>
      </c>
      <c r="N4958" t="s">
        <v>22</v>
      </c>
      <c r="O4958" t="str">
        <f t="shared" si="154"/>
        <v xml:space="preserve">Tier 3-Supermarket </v>
      </c>
      <c r="P4958" s="1">
        <f t="shared" si="155"/>
        <v>3.7490492008113113E-5</v>
      </c>
    </row>
    <row r="4959" spans="1:16" x14ac:dyDescent="0.3">
      <c r="A4959" t="s">
        <v>176</v>
      </c>
      <c r="B4959">
        <v>13.85</v>
      </c>
      <c r="C4959" t="s">
        <v>15</v>
      </c>
      <c r="D4959">
        <v>3.1E-2</v>
      </c>
      <c r="E4959" t="s">
        <v>25</v>
      </c>
      <c r="F4959">
        <v>140.91499999999999</v>
      </c>
      <c r="G4959" t="s">
        <v>51</v>
      </c>
      <c r="H4959">
        <v>2007</v>
      </c>
      <c r="J4959" t="s">
        <v>49</v>
      </c>
      <c r="K4959" t="s">
        <v>20</v>
      </c>
      <c r="L4959">
        <v>1701.7847999999999</v>
      </c>
      <c r="M4959" t="s">
        <v>29</v>
      </c>
      <c r="N4959" t="s">
        <v>22</v>
      </c>
      <c r="O4959" t="str">
        <f t="shared" si="154"/>
        <v xml:space="preserve">Tier 2-Supermarket </v>
      </c>
      <c r="P4959" s="1">
        <f t="shared" si="155"/>
        <v>3.5556845110477594E-5</v>
      </c>
    </row>
    <row r="4960" spans="1:16" x14ac:dyDescent="0.3">
      <c r="A4960" t="s">
        <v>335</v>
      </c>
      <c r="B4960">
        <v>13.85</v>
      </c>
      <c r="C4960" t="s">
        <v>24</v>
      </c>
      <c r="D4960">
        <v>8.5599999999999996E-2</v>
      </c>
      <c r="E4960" t="s">
        <v>31</v>
      </c>
      <c r="F4960">
        <v>119.41200000000001</v>
      </c>
      <c r="G4960" t="s">
        <v>26</v>
      </c>
      <c r="H4960">
        <v>2009</v>
      </c>
      <c r="I4960" t="s">
        <v>18</v>
      </c>
      <c r="J4960" t="s">
        <v>27</v>
      </c>
      <c r="K4960" t="s">
        <v>28</v>
      </c>
      <c r="L4960">
        <v>2251.7356</v>
      </c>
      <c r="M4960" t="s">
        <v>21</v>
      </c>
      <c r="N4960" t="s">
        <v>22</v>
      </c>
      <c r="O4960" t="str">
        <f t="shared" si="154"/>
        <v xml:space="preserve">Tier 3-Supermarket </v>
      </c>
      <c r="P4960" s="1">
        <f t="shared" si="155"/>
        <v>4.7047437466210967E-5</v>
      </c>
    </row>
    <row r="4961" spans="1:16" x14ac:dyDescent="0.3">
      <c r="A4961" t="s">
        <v>335</v>
      </c>
      <c r="B4961">
        <v>13.85</v>
      </c>
      <c r="C4961" t="s">
        <v>24</v>
      </c>
      <c r="D4961">
        <v>8.5300000000000001E-2</v>
      </c>
      <c r="E4961" t="s">
        <v>31</v>
      </c>
      <c r="F4961">
        <v>119.61199999999999</v>
      </c>
      <c r="G4961" t="s">
        <v>54</v>
      </c>
      <c r="H4961">
        <v>1997</v>
      </c>
      <c r="I4961" t="s">
        <v>55</v>
      </c>
      <c r="J4961" t="s">
        <v>19</v>
      </c>
      <c r="K4961" t="s">
        <v>20</v>
      </c>
      <c r="L4961">
        <v>2014.7108000000001</v>
      </c>
      <c r="M4961" t="s">
        <v>21</v>
      </c>
      <c r="N4961" t="s">
        <v>22</v>
      </c>
      <c r="O4961" t="str">
        <f t="shared" si="154"/>
        <v xml:space="preserve">Tier 1-Supermarket </v>
      </c>
      <c r="P4961" s="1">
        <f t="shared" si="155"/>
        <v>4.209507562766244E-5</v>
      </c>
    </row>
    <row r="4962" spans="1:16" x14ac:dyDescent="0.3">
      <c r="A4962" t="s">
        <v>176</v>
      </c>
      <c r="B4962">
        <v>13.85</v>
      </c>
      <c r="C4962" t="s">
        <v>15</v>
      </c>
      <c r="D4962">
        <v>3.0800000000000001E-2</v>
      </c>
      <c r="E4962" t="s">
        <v>25</v>
      </c>
      <c r="F4962">
        <v>143.315</v>
      </c>
      <c r="G4962" t="s">
        <v>54</v>
      </c>
      <c r="H4962">
        <v>1997</v>
      </c>
      <c r="I4962" t="s">
        <v>55</v>
      </c>
      <c r="J4962" t="s">
        <v>19</v>
      </c>
      <c r="K4962" t="s">
        <v>20</v>
      </c>
      <c r="L4962">
        <v>1985.4156</v>
      </c>
      <c r="M4962" t="s">
        <v>29</v>
      </c>
      <c r="N4962" t="s">
        <v>22</v>
      </c>
      <c r="O4962" t="str">
        <f t="shared" si="154"/>
        <v xml:space="preserve">Tier 1-Supermarket </v>
      </c>
      <c r="P4962" s="1">
        <f t="shared" si="155"/>
        <v>4.1482985962223859E-5</v>
      </c>
    </row>
    <row r="4963" spans="1:16" x14ac:dyDescent="0.3">
      <c r="A4963" t="s">
        <v>919</v>
      </c>
      <c r="B4963">
        <v>13.85</v>
      </c>
      <c r="C4963" t="s">
        <v>15</v>
      </c>
      <c r="D4963">
        <v>3.4599999999999999E-2</v>
      </c>
      <c r="E4963" t="s">
        <v>73</v>
      </c>
      <c r="F4963">
        <v>116.149</v>
      </c>
      <c r="G4963" t="s">
        <v>48</v>
      </c>
      <c r="H4963">
        <v>2002</v>
      </c>
      <c r="J4963" t="s">
        <v>49</v>
      </c>
      <c r="K4963" t="s">
        <v>20</v>
      </c>
      <c r="L4963">
        <v>1274.3412000000001</v>
      </c>
      <c r="M4963" t="s">
        <v>29</v>
      </c>
      <c r="N4963" t="s">
        <v>22</v>
      </c>
      <c r="O4963" t="str">
        <f t="shared" si="154"/>
        <v xml:space="preserve">Tier 2-Supermarket </v>
      </c>
      <c r="P4963" s="1">
        <f t="shared" si="155"/>
        <v>2.6625900446578293E-5</v>
      </c>
    </row>
    <row r="4964" spans="1:16" x14ac:dyDescent="0.3">
      <c r="A4964" t="s">
        <v>955</v>
      </c>
      <c r="B4964">
        <v>13.85</v>
      </c>
      <c r="C4964" t="s">
        <v>24</v>
      </c>
      <c r="D4964">
        <v>5.6399999999999999E-2</v>
      </c>
      <c r="E4964" t="s">
        <v>61</v>
      </c>
      <c r="F4964">
        <v>234.93</v>
      </c>
      <c r="G4964" t="s">
        <v>48</v>
      </c>
      <c r="H4964">
        <v>2002</v>
      </c>
      <c r="J4964" t="s">
        <v>49</v>
      </c>
      <c r="K4964" t="s">
        <v>20</v>
      </c>
      <c r="L4964">
        <v>4660.6000000000004</v>
      </c>
      <c r="M4964" t="s">
        <v>45</v>
      </c>
      <c r="N4964" t="s">
        <v>22</v>
      </c>
      <c r="O4964" t="str">
        <f t="shared" si="154"/>
        <v xml:space="preserve">Tier 2-Supermarket </v>
      </c>
      <c r="P4964" s="1">
        <f t="shared" si="155"/>
        <v>9.7377901319774322E-5</v>
      </c>
    </row>
    <row r="4965" spans="1:16" x14ac:dyDescent="0.3">
      <c r="A4965" t="s">
        <v>176</v>
      </c>
      <c r="B4965">
        <v>13.85</v>
      </c>
      <c r="C4965" t="s">
        <v>15</v>
      </c>
      <c r="D4965">
        <v>3.0800000000000001E-2</v>
      </c>
      <c r="E4965" t="s">
        <v>25</v>
      </c>
      <c r="F4965">
        <v>141.715</v>
      </c>
      <c r="G4965" t="s">
        <v>39</v>
      </c>
      <c r="H4965">
        <v>1987</v>
      </c>
      <c r="I4965" t="s">
        <v>40</v>
      </c>
      <c r="J4965" t="s">
        <v>27</v>
      </c>
      <c r="K4965" t="s">
        <v>20</v>
      </c>
      <c r="L4965">
        <v>2978.1233999999999</v>
      </c>
      <c r="M4965" t="s">
        <v>29</v>
      </c>
      <c r="N4965" t="s">
        <v>22</v>
      </c>
      <c r="O4965" t="str">
        <f t="shared" si="154"/>
        <v xml:space="preserve">Tier 3-Supermarket </v>
      </c>
      <c r="P4965" s="1">
        <f t="shared" si="155"/>
        <v>6.2224478943335789E-5</v>
      </c>
    </row>
    <row r="4966" spans="1:16" x14ac:dyDescent="0.3">
      <c r="A4966" t="s">
        <v>919</v>
      </c>
      <c r="B4966">
        <v>13.85</v>
      </c>
      <c r="C4966" t="s">
        <v>15</v>
      </c>
      <c r="D4966">
        <v>3.4599999999999999E-2</v>
      </c>
      <c r="E4966" t="s">
        <v>73</v>
      </c>
      <c r="F4966">
        <v>115.04900000000001</v>
      </c>
      <c r="G4966" t="s">
        <v>17</v>
      </c>
      <c r="H4966">
        <v>1999</v>
      </c>
      <c r="I4966" t="s">
        <v>18</v>
      </c>
      <c r="J4966" t="s">
        <v>19</v>
      </c>
      <c r="K4966" t="s">
        <v>20</v>
      </c>
      <c r="L4966">
        <v>4054.7220000000002</v>
      </c>
      <c r="M4966" t="s">
        <v>29</v>
      </c>
      <c r="N4966" t="s">
        <v>22</v>
      </c>
      <c r="O4966" t="str">
        <f t="shared" si="154"/>
        <v xml:space="preserve">Tier 1-Supermarket </v>
      </c>
      <c r="P4966" s="1">
        <f t="shared" si="155"/>
        <v>8.4718774148203669E-5</v>
      </c>
    </row>
    <row r="4967" spans="1:16" x14ac:dyDescent="0.3">
      <c r="A4967" t="s">
        <v>955</v>
      </c>
      <c r="B4967">
        <v>13.85</v>
      </c>
      <c r="C4967" t="s">
        <v>24</v>
      </c>
      <c r="D4967">
        <v>5.6599999999999998E-2</v>
      </c>
      <c r="E4967" t="s">
        <v>61</v>
      </c>
      <c r="F4967">
        <v>233.83</v>
      </c>
      <c r="G4967" t="s">
        <v>51</v>
      </c>
      <c r="H4967">
        <v>2007</v>
      </c>
      <c r="J4967" t="s">
        <v>49</v>
      </c>
      <c r="K4967" t="s">
        <v>20</v>
      </c>
      <c r="L4967">
        <v>2796.36</v>
      </c>
      <c r="M4967" t="s">
        <v>45</v>
      </c>
      <c r="N4967" t="s">
        <v>22</v>
      </c>
      <c r="O4967" t="str">
        <f t="shared" si="154"/>
        <v xml:space="preserve">Tier 2-Supermarket </v>
      </c>
      <c r="P4967" s="1">
        <f t="shared" si="155"/>
        <v>5.8426740791864597E-5</v>
      </c>
    </row>
    <row r="4968" spans="1:16" x14ac:dyDescent="0.3">
      <c r="A4968" t="s">
        <v>1345</v>
      </c>
      <c r="B4968">
        <v>13.85</v>
      </c>
      <c r="C4968" t="s">
        <v>15</v>
      </c>
      <c r="D4968">
        <v>3.1300000000000001E-2</v>
      </c>
      <c r="E4968" t="s">
        <v>161</v>
      </c>
      <c r="F4968">
        <v>41.048000000000002</v>
      </c>
      <c r="G4968" t="s">
        <v>54</v>
      </c>
      <c r="H4968">
        <v>1997</v>
      </c>
      <c r="I4968" t="s">
        <v>55</v>
      </c>
      <c r="J4968" t="s">
        <v>19</v>
      </c>
      <c r="K4968" t="s">
        <v>20</v>
      </c>
      <c r="L4968">
        <v>639.16800000000001</v>
      </c>
      <c r="M4968" t="s">
        <v>45</v>
      </c>
      <c r="N4968" t="s">
        <v>22</v>
      </c>
      <c r="O4968" t="str">
        <f t="shared" si="154"/>
        <v xml:space="preserve">Tier 1-Supermarket </v>
      </c>
      <c r="P4968" s="1">
        <f t="shared" si="155"/>
        <v>1.3354683609569049E-5</v>
      </c>
    </row>
    <row r="4969" spans="1:16" x14ac:dyDescent="0.3">
      <c r="A4969" t="s">
        <v>68</v>
      </c>
      <c r="B4969">
        <v>13.85</v>
      </c>
      <c r="C4969" t="s">
        <v>24</v>
      </c>
      <c r="D4969">
        <v>2.5999999999999999E-2</v>
      </c>
      <c r="E4969" t="s">
        <v>47</v>
      </c>
      <c r="F4969">
        <v>161.221</v>
      </c>
      <c r="G4969" t="s">
        <v>51</v>
      </c>
      <c r="H4969">
        <v>2007</v>
      </c>
      <c r="J4969" t="s">
        <v>49</v>
      </c>
      <c r="K4969" t="s">
        <v>20</v>
      </c>
      <c r="L4969">
        <v>1794.3309999999999</v>
      </c>
      <c r="M4969" t="s">
        <v>45</v>
      </c>
      <c r="N4969" t="s">
        <v>22</v>
      </c>
      <c r="O4969" t="str">
        <f t="shared" si="154"/>
        <v xml:space="preserve">Tier 2-Supermarket </v>
      </c>
      <c r="P4969" s="1">
        <f t="shared" si="155"/>
        <v>3.7490492008113113E-5</v>
      </c>
    </row>
    <row r="4970" spans="1:16" x14ac:dyDescent="0.3">
      <c r="A4970" t="s">
        <v>955</v>
      </c>
      <c r="B4970">
        <v>13.85</v>
      </c>
      <c r="C4970" t="s">
        <v>24</v>
      </c>
      <c r="D4970">
        <v>5.6300000000000003E-2</v>
      </c>
      <c r="E4970" t="s">
        <v>61</v>
      </c>
      <c r="F4970">
        <v>232.23</v>
      </c>
      <c r="G4970" t="s">
        <v>39</v>
      </c>
      <c r="H4970">
        <v>1987</v>
      </c>
      <c r="I4970" t="s">
        <v>40</v>
      </c>
      <c r="J4970" t="s">
        <v>27</v>
      </c>
      <c r="K4970" t="s">
        <v>20</v>
      </c>
      <c r="L4970">
        <v>1398.18</v>
      </c>
      <c r="M4970" t="s">
        <v>45</v>
      </c>
      <c r="N4970" t="s">
        <v>22</v>
      </c>
      <c r="O4970" t="str">
        <f t="shared" si="154"/>
        <v xml:space="preserve">Tier 3-Supermarket </v>
      </c>
      <c r="P4970" s="1">
        <f t="shared" si="155"/>
        <v>2.9213370395932299E-5</v>
      </c>
    </row>
    <row r="4971" spans="1:16" x14ac:dyDescent="0.3">
      <c r="A4971" t="s">
        <v>176</v>
      </c>
      <c r="B4971">
        <v>13.85</v>
      </c>
      <c r="C4971" t="s">
        <v>15</v>
      </c>
      <c r="D4971">
        <v>3.09E-2</v>
      </c>
      <c r="E4971" t="s">
        <v>25</v>
      </c>
      <c r="F4971">
        <v>141.01499999999999</v>
      </c>
      <c r="G4971" t="s">
        <v>26</v>
      </c>
      <c r="H4971">
        <v>2009</v>
      </c>
      <c r="I4971" t="s">
        <v>18</v>
      </c>
      <c r="J4971" t="s">
        <v>27</v>
      </c>
      <c r="K4971" t="s">
        <v>28</v>
      </c>
      <c r="L4971">
        <v>1701.7847999999999</v>
      </c>
      <c r="M4971" t="s">
        <v>29</v>
      </c>
      <c r="N4971" t="s">
        <v>22</v>
      </c>
      <c r="O4971" t="str">
        <f t="shared" si="154"/>
        <v xml:space="preserve">Tier 3-Supermarket </v>
      </c>
      <c r="P4971" s="1">
        <f t="shared" si="155"/>
        <v>3.5556845110477594E-5</v>
      </c>
    </row>
    <row r="4972" spans="1:16" x14ac:dyDescent="0.3">
      <c r="A4972" t="s">
        <v>955</v>
      </c>
      <c r="B4972">
        <v>13.85</v>
      </c>
      <c r="C4972" t="s">
        <v>24</v>
      </c>
      <c r="D4972">
        <v>9.4299999999999995E-2</v>
      </c>
      <c r="E4972" t="s">
        <v>61</v>
      </c>
      <c r="F4972">
        <v>233.93</v>
      </c>
      <c r="G4972" t="s">
        <v>34</v>
      </c>
      <c r="H4972">
        <v>1998</v>
      </c>
      <c r="J4972" t="s">
        <v>27</v>
      </c>
      <c r="K4972" t="s">
        <v>35</v>
      </c>
      <c r="L4972">
        <v>233.03</v>
      </c>
      <c r="M4972" t="s">
        <v>45</v>
      </c>
      <c r="N4972" t="s">
        <v>22</v>
      </c>
      <c r="O4972" t="str">
        <f t="shared" si="154"/>
        <v>Tier 3-Grocery Stor</v>
      </c>
      <c r="P4972" s="1">
        <f t="shared" si="155"/>
        <v>4.8688950659887164E-6</v>
      </c>
    </row>
    <row r="4973" spans="1:16" x14ac:dyDescent="0.3">
      <c r="A4973" t="s">
        <v>919</v>
      </c>
      <c r="B4973">
        <v>13.85</v>
      </c>
      <c r="C4973" t="s">
        <v>15</v>
      </c>
      <c r="D4973">
        <v>3.4799999999999998E-2</v>
      </c>
      <c r="E4973" t="s">
        <v>73</v>
      </c>
      <c r="F4973">
        <v>114.249</v>
      </c>
      <c r="G4973" t="s">
        <v>51</v>
      </c>
      <c r="H4973">
        <v>2007</v>
      </c>
      <c r="J4973" t="s">
        <v>49</v>
      </c>
      <c r="K4973" t="s">
        <v>20</v>
      </c>
      <c r="L4973">
        <v>1853.5871999999999</v>
      </c>
      <c r="M4973" t="s">
        <v>29</v>
      </c>
      <c r="N4973" t="s">
        <v>22</v>
      </c>
      <c r="O4973" t="str">
        <f t="shared" si="154"/>
        <v xml:space="preserve">Tier 2-Supermarket </v>
      </c>
      <c r="P4973" s="1">
        <f t="shared" si="155"/>
        <v>3.872858246775024E-5</v>
      </c>
    </row>
    <row r="4974" spans="1:16" x14ac:dyDescent="0.3">
      <c r="A4974" t="s">
        <v>1345</v>
      </c>
      <c r="B4974">
        <v>13.85</v>
      </c>
      <c r="C4974" t="s">
        <v>15</v>
      </c>
      <c r="D4974">
        <v>3.1399999999999997E-2</v>
      </c>
      <c r="E4974" t="s">
        <v>161</v>
      </c>
      <c r="F4974">
        <v>40.247999999999998</v>
      </c>
      <c r="G4974" t="s">
        <v>48</v>
      </c>
      <c r="H4974">
        <v>2002</v>
      </c>
      <c r="J4974" t="s">
        <v>49</v>
      </c>
      <c r="K4974" t="s">
        <v>20</v>
      </c>
      <c r="L4974">
        <v>319.584</v>
      </c>
      <c r="M4974" t="s">
        <v>45</v>
      </c>
      <c r="N4974" t="s">
        <v>22</v>
      </c>
      <c r="O4974" t="str">
        <f t="shared" si="154"/>
        <v xml:space="preserve">Tier 2-Supermarket </v>
      </c>
      <c r="P4974" s="1">
        <f t="shared" si="155"/>
        <v>6.6773418047845245E-6</v>
      </c>
    </row>
    <row r="4975" spans="1:16" x14ac:dyDescent="0.3">
      <c r="A4975" t="s">
        <v>955</v>
      </c>
      <c r="B4975">
        <v>13.85</v>
      </c>
      <c r="C4975" t="s">
        <v>24</v>
      </c>
      <c r="D4975">
        <v>5.6500000000000002E-2</v>
      </c>
      <c r="E4975" t="s">
        <v>61</v>
      </c>
      <c r="F4975">
        <v>232.73</v>
      </c>
      <c r="G4975" t="s">
        <v>26</v>
      </c>
      <c r="H4975">
        <v>2009</v>
      </c>
      <c r="I4975" t="s">
        <v>18</v>
      </c>
      <c r="J4975" t="s">
        <v>27</v>
      </c>
      <c r="K4975" t="s">
        <v>28</v>
      </c>
      <c r="L4975">
        <v>6291.81</v>
      </c>
      <c r="M4975" t="s">
        <v>45</v>
      </c>
      <c r="N4975" t="s">
        <v>22</v>
      </c>
      <c r="O4975" t="str">
        <f t="shared" si="154"/>
        <v xml:space="preserve">Tier 3-Supermarket </v>
      </c>
      <c r="P4975" s="1">
        <f t="shared" si="155"/>
        <v>1.3146016678169535E-4</v>
      </c>
    </row>
    <row r="4976" spans="1:16" x14ac:dyDescent="0.3">
      <c r="A4976" t="s">
        <v>176</v>
      </c>
      <c r="B4976">
        <v>13.85</v>
      </c>
      <c r="C4976" t="s">
        <v>15</v>
      </c>
      <c r="D4976">
        <v>5.1499999999999997E-2</v>
      </c>
      <c r="E4976" t="s">
        <v>25</v>
      </c>
      <c r="F4976">
        <v>142.51499999999999</v>
      </c>
      <c r="G4976" t="s">
        <v>34</v>
      </c>
      <c r="H4976">
        <v>1998</v>
      </c>
      <c r="J4976" t="s">
        <v>27</v>
      </c>
      <c r="K4976" t="s">
        <v>35</v>
      </c>
      <c r="L4976">
        <v>141.81540000000001</v>
      </c>
      <c r="M4976" t="s">
        <v>29</v>
      </c>
      <c r="N4976" t="s">
        <v>22</v>
      </c>
      <c r="O4976" t="str">
        <f t="shared" si="154"/>
        <v>Tier 3-Grocery Stor</v>
      </c>
      <c r="P4976" s="1">
        <f t="shared" si="155"/>
        <v>2.9630704258731332E-6</v>
      </c>
    </row>
    <row r="4977" spans="1:16" x14ac:dyDescent="0.3">
      <c r="A4977" t="s">
        <v>919</v>
      </c>
      <c r="B4977">
        <v>13.85</v>
      </c>
      <c r="C4977" t="s">
        <v>15</v>
      </c>
      <c r="D4977">
        <v>3.4599999999999999E-2</v>
      </c>
      <c r="E4977" t="s">
        <v>73</v>
      </c>
      <c r="F4977">
        <v>117.449</v>
      </c>
      <c r="G4977" t="s">
        <v>54</v>
      </c>
      <c r="H4977">
        <v>1997</v>
      </c>
      <c r="I4977" t="s">
        <v>55</v>
      </c>
      <c r="J4977" t="s">
        <v>19</v>
      </c>
      <c r="K4977" t="s">
        <v>20</v>
      </c>
      <c r="L4977">
        <v>3243.7775999999999</v>
      </c>
      <c r="M4977" t="s">
        <v>29</v>
      </c>
      <c r="N4977" t="s">
        <v>22</v>
      </c>
      <c r="O4977" t="str">
        <f t="shared" si="154"/>
        <v xml:space="preserve">Tier 1-Supermarket </v>
      </c>
      <c r="P4977" s="1">
        <f t="shared" si="155"/>
        <v>6.7775019318562924E-5</v>
      </c>
    </row>
    <row r="4978" spans="1:16" x14ac:dyDescent="0.3">
      <c r="A4978" t="s">
        <v>68</v>
      </c>
      <c r="B4978">
        <v>13.85</v>
      </c>
      <c r="C4978" t="s">
        <v>24</v>
      </c>
      <c r="D4978">
        <v>2.5899999999999999E-2</v>
      </c>
      <c r="E4978" t="s">
        <v>47</v>
      </c>
      <c r="F4978">
        <v>165.12100000000001</v>
      </c>
      <c r="G4978" t="s">
        <v>65</v>
      </c>
      <c r="H4978">
        <v>2004</v>
      </c>
      <c r="I4978" t="s">
        <v>55</v>
      </c>
      <c r="J4978" t="s">
        <v>49</v>
      </c>
      <c r="K4978" t="s">
        <v>20</v>
      </c>
      <c r="L4978">
        <v>2936.1779999999999</v>
      </c>
      <c r="M4978" t="s">
        <v>45</v>
      </c>
      <c r="N4978" t="s">
        <v>22</v>
      </c>
      <c r="O4978" t="str">
        <f t="shared" si="154"/>
        <v xml:space="preserve">Tier 2-Supermarket </v>
      </c>
      <c r="P4978" s="1">
        <f t="shared" si="155"/>
        <v>6.1348077831457814E-5</v>
      </c>
    </row>
    <row r="4979" spans="1:16" x14ac:dyDescent="0.3">
      <c r="A4979" t="s">
        <v>68</v>
      </c>
      <c r="B4979">
        <v>13.85</v>
      </c>
      <c r="C4979" t="s">
        <v>24</v>
      </c>
      <c r="D4979">
        <v>2.5899999999999999E-2</v>
      </c>
      <c r="E4979" t="s">
        <v>47</v>
      </c>
      <c r="F4979">
        <v>164.92099999999999</v>
      </c>
      <c r="G4979" t="s">
        <v>17</v>
      </c>
      <c r="H4979">
        <v>1999</v>
      </c>
      <c r="I4979" t="s">
        <v>18</v>
      </c>
      <c r="J4979" t="s">
        <v>19</v>
      </c>
      <c r="K4979" t="s">
        <v>20</v>
      </c>
      <c r="L4979">
        <v>2609.9360000000001</v>
      </c>
      <c r="M4979" t="s">
        <v>45</v>
      </c>
      <c r="N4979" t="s">
        <v>22</v>
      </c>
      <c r="O4979" t="str">
        <f t="shared" si="154"/>
        <v xml:space="preserve">Tier 1-Supermarket </v>
      </c>
      <c r="P4979" s="1">
        <f t="shared" si="155"/>
        <v>5.4531624739073621E-5</v>
      </c>
    </row>
    <row r="4980" spans="1:16" x14ac:dyDescent="0.3">
      <c r="A4980" t="s">
        <v>176</v>
      </c>
      <c r="B4980">
        <v>13.85</v>
      </c>
      <c r="C4980" t="s">
        <v>15</v>
      </c>
      <c r="D4980">
        <v>3.0800000000000001E-2</v>
      </c>
      <c r="E4980" t="s">
        <v>25</v>
      </c>
      <c r="F4980">
        <v>143.11500000000001</v>
      </c>
      <c r="G4980" t="s">
        <v>17</v>
      </c>
      <c r="H4980">
        <v>1999</v>
      </c>
      <c r="I4980" t="s">
        <v>18</v>
      </c>
      <c r="J4980" t="s">
        <v>19</v>
      </c>
      <c r="K4980" t="s">
        <v>20</v>
      </c>
      <c r="L4980">
        <v>2552.6772000000001</v>
      </c>
      <c r="M4980" t="s">
        <v>29</v>
      </c>
      <c r="N4980" t="s">
        <v>22</v>
      </c>
      <c r="O4980" t="str">
        <f t="shared" si="154"/>
        <v xml:space="preserve">Tier 1-Supermarket </v>
      </c>
      <c r="P4980" s="1">
        <f t="shared" si="155"/>
        <v>5.3335267665716391E-5</v>
      </c>
    </row>
    <row r="4981" spans="1:16" x14ac:dyDescent="0.3">
      <c r="A4981" t="s">
        <v>955</v>
      </c>
      <c r="B4981">
        <v>13.85</v>
      </c>
      <c r="C4981" t="s">
        <v>24</v>
      </c>
      <c r="D4981">
        <v>5.6399999999999999E-2</v>
      </c>
      <c r="E4981" t="s">
        <v>61</v>
      </c>
      <c r="F4981">
        <v>231.43</v>
      </c>
      <c r="G4981" t="s">
        <v>17</v>
      </c>
      <c r="H4981">
        <v>1999</v>
      </c>
      <c r="I4981" t="s">
        <v>18</v>
      </c>
      <c r="J4981" t="s">
        <v>19</v>
      </c>
      <c r="K4981" t="s">
        <v>20</v>
      </c>
      <c r="L4981">
        <v>3029.39</v>
      </c>
      <c r="M4981" t="s">
        <v>45</v>
      </c>
      <c r="N4981" t="s">
        <v>22</v>
      </c>
      <c r="O4981" t="str">
        <f t="shared" si="154"/>
        <v xml:space="preserve">Tier 1-Supermarket </v>
      </c>
      <c r="P4981" s="1">
        <f t="shared" si="155"/>
        <v>6.3295635857853305E-5</v>
      </c>
    </row>
    <row r="4982" spans="1:16" x14ac:dyDescent="0.3">
      <c r="A4982" t="s">
        <v>176</v>
      </c>
      <c r="B4982">
        <v>13.85</v>
      </c>
      <c r="C4982" t="s">
        <v>15</v>
      </c>
      <c r="D4982">
        <v>3.09E-2</v>
      </c>
      <c r="E4982" t="s">
        <v>25</v>
      </c>
      <c r="F4982">
        <v>140.61500000000001</v>
      </c>
      <c r="G4982" t="s">
        <v>48</v>
      </c>
      <c r="H4982">
        <v>2002</v>
      </c>
      <c r="J4982" t="s">
        <v>49</v>
      </c>
      <c r="K4982" t="s">
        <v>20</v>
      </c>
      <c r="L4982">
        <v>1859.8665000000001</v>
      </c>
      <c r="M4982" t="s">
        <v>29</v>
      </c>
      <c r="N4982" t="s">
        <v>22</v>
      </c>
      <c r="O4982" t="str">
        <f t="shared" si="154"/>
        <v xml:space="preserve">Tier 2-Supermarket </v>
      </c>
      <c r="P4982" s="1">
        <f t="shared" si="155"/>
        <v>3.8859781252403992E-5</v>
      </c>
    </row>
    <row r="4983" spans="1:16" x14ac:dyDescent="0.3">
      <c r="A4983" t="s">
        <v>1345</v>
      </c>
      <c r="B4983">
        <v>13.85</v>
      </c>
      <c r="C4983" t="s">
        <v>15</v>
      </c>
      <c r="D4983">
        <v>3.15E-2</v>
      </c>
      <c r="E4983" t="s">
        <v>161</v>
      </c>
      <c r="F4983">
        <v>37.948</v>
      </c>
      <c r="G4983" t="s">
        <v>51</v>
      </c>
      <c r="H4983">
        <v>2007</v>
      </c>
      <c r="J4983" t="s">
        <v>49</v>
      </c>
      <c r="K4983" t="s">
        <v>20</v>
      </c>
      <c r="L4983">
        <v>467.08690000000001</v>
      </c>
      <c r="M4983" t="s">
        <v>45</v>
      </c>
      <c r="N4983" t="s">
        <v>22</v>
      </c>
      <c r="O4983" t="str">
        <f t="shared" si="154"/>
        <v xml:space="preserve">Tier 2-Supermarket </v>
      </c>
      <c r="P4983" s="1">
        <f t="shared" si="155"/>
        <v>9.7592460318326608E-6</v>
      </c>
    </row>
    <row r="4984" spans="1:16" x14ac:dyDescent="0.3">
      <c r="A4984" t="s">
        <v>68</v>
      </c>
      <c r="B4984">
        <v>13.85</v>
      </c>
      <c r="C4984" t="s">
        <v>24</v>
      </c>
      <c r="D4984">
        <v>4.3299999999999998E-2</v>
      </c>
      <c r="E4984" t="s">
        <v>47</v>
      </c>
      <c r="F4984">
        <v>162.821</v>
      </c>
      <c r="G4984" t="s">
        <v>34</v>
      </c>
      <c r="H4984">
        <v>1998</v>
      </c>
      <c r="J4984" t="s">
        <v>27</v>
      </c>
      <c r="K4984" t="s">
        <v>35</v>
      </c>
      <c r="L4984">
        <v>330.38549999999998</v>
      </c>
      <c r="M4984" t="s">
        <v>45</v>
      </c>
      <c r="N4984" t="s">
        <v>22</v>
      </c>
      <c r="O4984" t="str">
        <f t="shared" si="154"/>
        <v>Tier 3-Grocery Stor</v>
      </c>
      <c r="P4984" s="1">
        <f t="shared" si="155"/>
        <v>6.9030267812050585E-6</v>
      </c>
    </row>
    <row r="4985" spans="1:16" x14ac:dyDescent="0.3">
      <c r="A4985" t="s">
        <v>335</v>
      </c>
      <c r="B4985">
        <v>13.85</v>
      </c>
      <c r="C4985" t="s">
        <v>24</v>
      </c>
      <c r="D4985">
        <v>8.5400000000000004E-2</v>
      </c>
      <c r="E4985" t="s">
        <v>31</v>
      </c>
      <c r="F4985">
        <v>120.41200000000001</v>
      </c>
      <c r="G4985" t="s">
        <v>48</v>
      </c>
      <c r="H4985">
        <v>2002</v>
      </c>
      <c r="J4985" t="s">
        <v>49</v>
      </c>
      <c r="K4985" t="s">
        <v>20</v>
      </c>
      <c r="L4985">
        <v>1821.9204</v>
      </c>
      <c r="M4985" t="s">
        <v>21</v>
      </c>
      <c r="N4985" t="s">
        <v>22</v>
      </c>
      <c r="O4985" t="str">
        <f t="shared" si="154"/>
        <v xml:space="preserve">Tier 2-Supermarket </v>
      </c>
      <c r="P4985" s="1">
        <f t="shared" si="155"/>
        <v>3.8066940935434011E-5</v>
      </c>
    </row>
    <row r="4986" spans="1:16" x14ac:dyDescent="0.3">
      <c r="A4986" t="s">
        <v>335</v>
      </c>
      <c r="B4986">
        <v>13.85</v>
      </c>
      <c r="C4986" t="s">
        <v>24</v>
      </c>
      <c r="D4986">
        <v>8.5199999999999998E-2</v>
      </c>
      <c r="E4986" t="s">
        <v>31</v>
      </c>
      <c r="F4986">
        <v>118.91200000000001</v>
      </c>
      <c r="G4986" t="s">
        <v>39</v>
      </c>
      <c r="H4986">
        <v>1987</v>
      </c>
      <c r="I4986" t="s">
        <v>40</v>
      </c>
      <c r="J4986" t="s">
        <v>27</v>
      </c>
      <c r="K4986" t="s">
        <v>20</v>
      </c>
      <c r="L4986">
        <v>1999.6647</v>
      </c>
      <c r="M4986" t="s">
        <v>21</v>
      </c>
      <c r="N4986" t="s">
        <v>22</v>
      </c>
      <c r="O4986" t="str">
        <f t="shared" si="154"/>
        <v xml:space="preserve">Tier 3-Supermarket </v>
      </c>
      <c r="P4986" s="1">
        <f t="shared" si="155"/>
        <v>4.1780704593665222E-5</v>
      </c>
    </row>
    <row r="4987" spans="1:16" x14ac:dyDescent="0.3">
      <c r="A4987" t="s">
        <v>335</v>
      </c>
      <c r="B4987">
        <v>13.85</v>
      </c>
      <c r="C4987" t="s">
        <v>24</v>
      </c>
      <c r="D4987">
        <v>8.5300000000000001E-2</v>
      </c>
      <c r="E4987" t="s">
        <v>31</v>
      </c>
      <c r="F4987">
        <v>116.812</v>
      </c>
      <c r="G4987" t="s">
        <v>65</v>
      </c>
      <c r="H4987">
        <v>2004</v>
      </c>
      <c r="I4987" t="s">
        <v>55</v>
      </c>
      <c r="J4987" t="s">
        <v>49</v>
      </c>
      <c r="K4987" t="s">
        <v>20</v>
      </c>
      <c r="L4987">
        <v>1798.5916</v>
      </c>
      <c r="M4987" t="s">
        <v>21</v>
      </c>
      <c r="N4987" t="s">
        <v>22</v>
      </c>
      <c r="O4987" t="str">
        <f t="shared" si="154"/>
        <v xml:space="preserve">Tier 2-Supermarket </v>
      </c>
      <c r="P4987" s="1">
        <f t="shared" si="155"/>
        <v>3.7579512367372231E-5</v>
      </c>
    </row>
    <row r="4988" spans="1:16" x14ac:dyDescent="0.3">
      <c r="A4988" t="s">
        <v>176</v>
      </c>
      <c r="B4988">
        <v>13.85</v>
      </c>
      <c r="C4988" t="s">
        <v>15</v>
      </c>
      <c r="D4988">
        <v>3.0800000000000001E-2</v>
      </c>
      <c r="E4988" t="s">
        <v>25</v>
      </c>
      <c r="F4988">
        <v>142.51499999999999</v>
      </c>
      <c r="G4988" t="s">
        <v>65</v>
      </c>
      <c r="H4988">
        <v>2004</v>
      </c>
      <c r="I4988" t="s">
        <v>55</v>
      </c>
      <c r="J4988" t="s">
        <v>49</v>
      </c>
      <c r="K4988" t="s">
        <v>20</v>
      </c>
      <c r="L4988">
        <v>2159.5520999999999</v>
      </c>
      <c r="M4988" t="s">
        <v>29</v>
      </c>
      <c r="N4988" t="s">
        <v>22</v>
      </c>
      <c r="O4988" t="str">
        <f t="shared" si="154"/>
        <v xml:space="preserve">Tier 2-Supermarket </v>
      </c>
      <c r="P4988" s="1">
        <f t="shared" si="155"/>
        <v>4.5121368769838949E-5</v>
      </c>
    </row>
    <row r="4989" spans="1:16" x14ac:dyDescent="0.3">
      <c r="A4989" t="s">
        <v>919</v>
      </c>
      <c r="B4989">
        <v>13.85</v>
      </c>
      <c r="C4989" t="s">
        <v>15</v>
      </c>
      <c r="D4989">
        <v>3.4700000000000002E-2</v>
      </c>
      <c r="E4989" t="s">
        <v>73</v>
      </c>
      <c r="F4989">
        <v>116.349</v>
      </c>
      <c r="G4989" t="s">
        <v>26</v>
      </c>
      <c r="H4989">
        <v>2009</v>
      </c>
      <c r="I4989" t="s">
        <v>18</v>
      </c>
      <c r="J4989" t="s">
        <v>27</v>
      </c>
      <c r="K4989" t="s">
        <v>28</v>
      </c>
      <c r="L4989">
        <v>1512.0724</v>
      </c>
      <c r="M4989" t="s">
        <v>29</v>
      </c>
      <c r="N4989" t="s">
        <v>22</v>
      </c>
      <c r="O4989" t="str">
        <f t="shared" si="154"/>
        <v xml:space="preserve">Tier 3-Supermarket </v>
      </c>
      <c r="P4989" s="1">
        <f t="shared" si="155"/>
        <v>3.1593021704405939E-5</v>
      </c>
    </row>
    <row r="4990" spans="1:16" x14ac:dyDescent="0.3">
      <c r="A4990" t="s">
        <v>919</v>
      </c>
      <c r="B4990">
        <v>13.85</v>
      </c>
      <c r="C4990" t="s">
        <v>15</v>
      </c>
      <c r="D4990">
        <v>3.4599999999999999E-2</v>
      </c>
      <c r="E4990" t="s">
        <v>73</v>
      </c>
      <c r="F4990">
        <v>117.249</v>
      </c>
      <c r="G4990" t="s">
        <v>65</v>
      </c>
      <c r="H4990">
        <v>2004</v>
      </c>
      <c r="I4990" t="s">
        <v>55</v>
      </c>
      <c r="J4990" t="s">
        <v>49</v>
      </c>
      <c r="K4990" t="s">
        <v>20</v>
      </c>
      <c r="L4990">
        <v>1960.2239</v>
      </c>
      <c r="M4990" t="s">
        <v>29</v>
      </c>
      <c r="N4990" t="s">
        <v>22</v>
      </c>
      <c r="O4990" t="str">
        <f t="shared" si="154"/>
        <v xml:space="preserve">Tier 2-Supermarket </v>
      </c>
      <c r="P4990" s="1">
        <f t="shared" si="155"/>
        <v>4.095663423140007E-5</v>
      </c>
    </row>
    <row r="4991" spans="1:16" x14ac:dyDescent="0.3">
      <c r="A4991" t="s">
        <v>919</v>
      </c>
      <c r="B4991">
        <v>13.85</v>
      </c>
      <c r="C4991" t="s">
        <v>15</v>
      </c>
      <c r="D4991">
        <v>3.4500000000000003E-2</v>
      </c>
      <c r="E4991" t="s">
        <v>73</v>
      </c>
      <c r="F4991">
        <v>116.849</v>
      </c>
      <c r="G4991" t="s">
        <v>39</v>
      </c>
      <c r="H4991">
        <v>1987</v>
      </c>
      <c r="I4991" t="s">
        <v>40</v>
      </c>
      <c r="J4991" t="s">
        <v>27</v>
      </c>
      <c r="K4991" t="s">
        <v>20</v>
      </c>
      <c r="L4991">
        <v>1880.5959</v>
      </c>
      <c r="M4991" t="s">
        <v>29</v>
      </c>
      <c r="N4991" t="s">
        <v>22</v>
      </c>
      <c r="O4991" t="str">
        <f t="shared" si="154"/>
        <v xml:space="preserve">Tier 3-Supermarket </v>
      </c>
      <c r="P4991" s="1">
        <f t="shared" si="155"/>
        <v>3.9292898333384584E-5</v>
      </c>
    </row>
    <row r="4992" spans="1:16" x14ac:dyDescent="0.3">
      <c r="A4992" t="s">
        <v>919</v>
      </c>
      <c r="B4992">
        <v>13.85</v>
      </c>
      <c r="C4992" t="s">
        <v>15</v>
      </c>
      <c r="D4992">
        <v>5.79E-2</v>
      </c>
      <c r="E4992" t="s">
        <v>73</v>
      </c>
      <c r="F4992">
        <v>115.449</v>
      </c>
      <c r="G4992" t="s">
        <v>34</v>
      </c>
      <c r="H4992">
        <v>1998</v>
      </c>
      <c r="J4992" t="s">
        <v>27</v>
      </c>
      <c r="K4992" t="s">
        <v>35</v>
      </c>
      <c r="L4992">
        <v>230.6242</v>
      </c>
      <c r="M4992" t="s">
        <v>29</v>
      </c>
      <c r="N4992" t="s">
        <v>22</v>
      </c>
      <c r="O4992" t="str">
        <f t="shared" si="154"/>
        <v>Tier 3-Grocery Stor</v>
      </c>
      <c r="P4992" s="1">
        <f t="shared" si="155"/>
        <v>4.8186286292648794E-6</v>
      </c>
    </row>
    <row r="4993" spans="1:16" x14ac:dyDescent="0.3">
      <c r="A4993" t="s">
        <v>335</v>
      </c>
      <c r="B4993">
        <v>13.85</v>
      </c>
      <c r="C4993" t="s">
        <v>24</v>
      </c>
      <c r="D4993">
        <v>8.5800000000000001E-2</v>
      </c>
      <c r="E4993" t="s">
        <v>31</v>
      </c>
      <c r="F4993">
        <v>119.61199999999999</v>
      </c>
      <c r="G4993" t="s">
        <v>51</v>
      </c>
      <c r="H4993">
        <v>2007</v>
      </c>
      <c r="J4993" t="s">
        <v>49</v>
      </c>
      <c r="K4993" t="s">
        <v>20</v>
      </c>
      <c r="L4993">
        <v>1811.0672</v>
      </c>
      <c r="M4993" t="s">
        <v>21</v>
      </c>
      <c r="N4993" t="s">
        <v>22</v>
      </c>
      <c r="O4993" t="str">
        <f t="shared" si="154"/>
        <v xml:space="preserve">Tier 2-Supermarket </v>
      </c>
      <c r="P4993" s="1">
        <f t="shared" si="155"/>
        <v>3.7840175746702134E-5</v>
      </c>
    </row>
    <row r="4994" spans="1:16" x14ac:dyDescent="0.3">
      <c r="A4994" t="s">
        <v>1345</v>
      </c>
      <c r="B4994">
        <v>13.85</v>
      </c>
      <c r="C4994" t="s">
        <v>15</v>
      </c>
      <c r="D4994">
        <v>3.1300000000000001E-2</v>
      </c>
      <c r="E4994" t="s">
        <v>161</v>
      </c>
      <c r="F4994">
        <v>39.148000000000003</v>
      </c>
      <c r="G4994" t="s">
        <v>39</v>
      </c>
      <c r="H4994">
        <v>1987</v>
      </c>
      <c r="I4994" t="s">
        <v>40</v>
      </c>
      <c r="J4994" t="s">
        <v>27</v>
      </c>
      <c r="K4994" t="s">
        <v>20</v>
      </c>
      <c r="L4994">
        <v>489.50970000000001</v>
      </c>
      <c r="M4994" t="s">
        <v>45</v>
      </c>
      <c r="N4994" t="s">
        <v>22</v>
      </c>
      <c r="O4994" t="str">
        <f t="shared" ref="O4994:O5057" si="156">_xlfn.CONCAT(J4994,"-", LEFT(K4994,12))</f>
        <v xml:space="preserve">Tier 3-Supermarket </v>
      </c>
      <c r="P4994" s="1">
        <f t="shared" ref="P4994:P5057" si="157">L4994/SUM(L:L)</f>
        <v>1.0227744767127051E-5</v>
      </c>
    </row>
    <row r="4995" spans="1:16" x14ac:dyDescent="0.3">
      <c r="A4995" t="s">
        <v>955</v>
      </c>
      <c r="B4995">
        <v>13.85</v>
      </c>
      <c r="C4995" t="s">
        <v>24</v>
      </c>
      <c r="D4995">
        <v>5.6300000000000003E-2</v>
      </c>
      <c r="E4995" t="s">
        <v>61</v>
      </c>
      <c r="F4995">
        <v>231.83</v>
      </c>
      <c r="G4995" t="s">
        <v>65</v>
      </c>
      <c r="H4995">
        <v>2004</v>
      </c>
      <c r="I4995" t="s">
        <v>55</v>
      </c>
      <c r="J4995" t="s">
        <v>49</v>
      </c>
      <c r="K4995" t="s">
        <v>20</v>
      </c>
      <c r="L4995">
        <v>4393.1111000000001</v>
      </c>
      <c r="M4995" t="s">
        <v>45</v>
      </c>
      <c r="N4995" t="s">
        <v>22</v>
      </c>
      <c r="O4995" t="str">
        <f t="shared" si="156"/>
        <v xml:space="preserve">Tier 2-Supermarket </v>
      </c>
      <c r="P4995" s="1">
        <f t="shared" si="157"/>
        <v>9.1789026988500463E-5</v>
      </c>
    </row>
    <row r="4996" spans="1:16" x14ac:dyDescent="0.3">
      <c r="A4996" t="s">
        <v>955</v>
      </c>
      <c r="B4996">
        <v>13.85</v>
      </c>
      <c r="C4996" t="s">
        <v>24</v>
      </c>
      <c r="D4996">
        <v>5.6300000000000003E-2</v>
      </c>
      <c r="E4996" t="s">
        <v>61</v>
      </c>
      <c r="F4996">
        <v>234.03</v>
      </c>
      <c r="G4996" t="s">
        <v>54</v>
      </c>
      <c r="H4996">
        <v>1997</v>
      </c>
      <c r="I4996" t="s">
        <v>55</v>
      </c>
      <c r="J4996" t="s">
        <v>19</v>
      </c>
      <c r="K4996" t="s">
        <v>20</v>
      </c>
      <c r="L4996">
        <v>4029.3984</v>
      </c>
      <c r="M4996" t="s">
        <v>45</v>
      </c>
      <c r="N4996" t="s">
        <v>22</v>
      </c>
      <c r="O4996" t="str">
        <f t="shared" si="156"/>
        <v xml:space="preserve">Tier 1-Supermarket </v>
      </c>
      <c r="P4996" s="1">
        <f t="shared" si="157"/>
        <v>8.4189666517885361E-5</v>
      </c>
    </row>
    <row r="4997" spans="1:16" x14ac:dyDescent="0.3">
      <c r="A4997" t="s">
        <v>1345</v>
      </c>
      <c r="B4997">
        <v>13.85</v>
      </c>
      <c r="C4997" t="s">
        <v>15</v>
      </c>
      <c r="D4997">
        <v>3.1300000000000001E-2</v>
      </c>
      <c r="E4997" t="s">
        <v>161</v>
      </c>
      <c r="F4997">
        <v>40.548000000000002</v>
      </c>
      <c r="G4997" t="s">
        <v>65</v>
      </c>
      <c r="H4997">
        <v>2004</v>
      </c>
      <c r="I4997" t="s">
        <v>55</v>
      </c>
      <c r="J4997" t="s">
        <v>49</v>
      </c>
      <c r="K4997" t="s">
        <v>20</v>
      </c>
      <c r="L4997">
        <v>593.56989999999996</v>
      </c>
      <c r="M4997" t="s">
        <v>45</v>
      </c>
      <c r="N4997" t="s">
        <v>22</v>
      </c>
      <c r="O4997" t="str">
        <f t="shared" si="156"/>
        <v xml:space="preserve">Tier 2-Supermarket </v>
      </c>
      <c r="P4997" s="1">
        <f t="shared" si="157"/>
        <v>1.2401963512978653E-5</v>
      </c>
    </row>
    <row r="4998" spans="1:16" x14ac:dyDescent="0.3">
      <c r="A4998" t="s">
        <v>68</v>
      </c>
      <c r="B4998">
        <v>13.85</v>
      </c>
      <c r="C4998" t="s">
        <v>24</v>
      </c>
      <c r="D4998">
        <v>2.5899999999999999E-2</v>
      </c>
      <c r="E4998" t="s">
        <v>47</v>
      </c>
      <c r="F4998">
        <v>163.42099999999999</v>
      </c>
      <c r="G4998" t="s">
        <v>39</v>
      </c>
      <c r="H4998">
        <v>1987</v>
      </c>
      <c r="I4998" t="s">
        <v>40</v>
      </c>
      <c r="J4998" t="s">
        <v>27</v>
      </c>
      <c r="K4998" t="s">
        <v>20</v>
      </c>
      <c r="L4998">
        <v>2584.3930999999998</v>
      </c>
      <c r="M4998" t="s">
        <v>45</v>
      </c>
      <c r="N4998" t="s">
        <v>22</v>
      </c>
      <c r="O4998" t="str">
        <f t="shared" si="156"/>
        <v xml:space="preserve">Tier 3-Supermarket </v>
      </c>
      <c r="P4998" s="1">
        <f t="shared" si="157"/>
        <v>5.3997935086320568E-5</v>
      </c>
    </row>
    <row r="4999" spans="1:16" x14ac:dyDescent="0.3">
      <c r="A4999" t="s">
        <v>68</v>
      </c>
      <c r="B4999">
        <v>13.85</v>
      </c>
      <c r="C4999" t="s">
        <v>24</v>
      </c>
      <c r="D4999">
        <v>2.5899999999999999E-2</v>
      </c>
      <c r="E4999" t="s">
        <v>47</v>
      </c>
      <c r="F4999">
        <v>161.92099999999999</v>
      </c>
      <c r="G4999" t="s">
        <v>48</v>
      </c>
      <c r="H4999">
        <v>2002</v>
      </c>
      <c r="J4999" t="s">
        <v>49</v>
      </c>
      <c r="K4999" t="s">
        <v>20</v>
      </c>
      <c r="L4999">
        <v>2426.4965999999999</v>
      </c>
      <c r="M4999" t="s">
        <v>45</v>
      </c>
      <c r="N4999" t="s">
        <v>22</v>
      </c>
      <c r="O4999" t="str">
        <f t="shared" si="156"/>
        <v xml:space="preserve">Tier 2-Supermarket </v>
      </c>
      <c r="P4999" s="1">
        <f t="shared" si="157"/>
        <v>5.0698868486368259E-5</v>
      </c>
    </row>
    <row r="5000" spans="1:16" x14ac:dyDescent="0.3">
      <c r="A5000" t="s">
        <v>1345</v>
      </c>
      <c r="B5000">
        <v>13.85</v>
      </c>
      <c r="C5000" t="s">
        <v>15</v>
      </c>
      <c r="D5000">
        <v>0</v>
      </c>
      <c r="E5000" t="s">
        <v>161</v>
      </c>
      <c r="F5000">
        <v>41.948</v>
      </c>
      <c r="G5000" t="s">
        <v>17</v>
      </c>
      <c r="H5000">
        <v>1999</v>
      </c>
      <c r="I5000" t="s">
        <v>18</v>
      </c>
      <c r="J5000" t="s">
        <v>19</v>
      </c>
      <c r="K5000" t="s">
        <v>20</v>
      </c>
      <c r="L5000">
        <v>695.46720000000005</v>
      </c>
      <c r="M5000" t="s">
        <v>45</v>
      </c>
      <c r="N5000" t="s">
        <v>36</v>
      </c>
      <c r="O5000" t="str">
        <f t="shared" si="156"/>
        <v xml:space="preserve">Tier 1-Supermarket </v>
      </c>
      <c r="P5000" s="1">
        <f t="shared" si="157"/>
        <v>1.4530990939522756E-5</v>
      </c>
    </row>
    <row r="5001" spans="1:16" x14ac:dyDescent="0.3">
      <c r="A5001" t="s">
        <v>1345</v>
      </c>
      <c r="B5001">
        <v>13.85</v>
      </c>
      <c r="C5001" t="s">
        <v>15</v>
      </c>
      <c r="D5001">
        <v>3.15E-2</v>
      </c>
      <c r="E5001" t="s">
        <v>161</v>
      </c>
      <c r="F5001">
        <v>38.648000000000003</v>
      </c>
      <c r="G5001" t="s">
        <v>26</v>
      </c>
      <c r="H5001">
        <v>2009</v>
      </c>
      <c r="I5001" t="s">
        <v>18</v>
      </c>
      <c r="J5001" t="s">
        <v>27</v>
      </c>
      <c r="K5001" t="s">
        <v>28</v>
      </c>
      <c r="L5001">
        <v>315.48309999999998</v>
      </c>
      <c r="M5001" t="s">
        <v>45</v>
      </c>
      <c r="N5001" t="s">
        <v>22</v>
      </c>
      <c r="O5001" t="str">
        <f t="shared" si="156"/>
        <v xml:space="preserve">Tier 3-Supermarket </v>
      </c>
      <c r="P5001" s="1">
        <f t="shared" si="157"/>
        <v>6.5916581941931283E-6</v>
      </c>
    </row>
    <row r="5002" spans="1:16" x14ac:dyDescent="0.3">
      <c r="A5002" t="s">
        <v>335</v>
      </c>
      <c r="B5002">
        <v>13.85</v>
      </c>
      <c r="C5002" t="s">
        <v>24</v>
      </c>
      <c r="D5002">
        <v>8.5400000000000004E-2</v>
      </c>
      <c r="E5002" t="s">
        <v>31</v>
      </c>
      <c r="F5002">
        <v>119.91200000000001</v>
      </c>
      <c r="G5002" t="s">
        <v>17</v>
      </c>
      <c r="H5002">
        <v>1999</v>
      </c>
      <c r="I5002" t="s">
        <v>18</v>
      </c>
      <c r="J5002" t="s">
        <v>19</v>
      </c>
      <c r="K5002" t="s">
        <v>20</v>
      </c>
      <c r="L5002">
        <v>1936.0663</v>
      </c>
      <c r="M5002" t="s">
        <v>21</v>
      </c>
      <c r="N5002" t="s">
        <v>22</v>
      </c>
      <c r="O5002" t="str">
        <f t="shared" si="156"/>
        <v xml:space="preserve">Tier 1-Supermarket </v>
      </c>
      <c r="P5002" s="1">
        <f t="shared" si="157"/>
        <v>4.04518888361886E-5</v>
      </c>
    </row>
    <row r="5003" spans="1:16" x14ac:dyDescent="0.3">
      <c r="A5003" t="s">
        <v>214</v>
      </c>
      <c r="B5003">
        <v>13.8</v>
      </c>
      <c r="C5003" t="s">
        <v>15</v>
      </c>
      <c r="D5003">
        <v>5.8099999999999999E-2</v>
      </c>
      <c r="E5003" t="s">
        <v>16</v>
      </c>
      <c r="F5003">
        <v>245.18</v>
      </c>
      <c r="G5003" t="s">
        <v>65</v>
      </c>
      <c r="H5003">
        <v>2004</v>
      </c>
      <c r="I5003" t="s">
        <v>55</v>
      </c>
      <c r="J5003" t="s">
        <v>49</v>
      </c>
      <c r="K5003" t="s">
        <v>20</v>
      </c>
      <c r="L5003">
        <v>5650.6445999999996</v>
      </c>
      <c r="M5003" t="s">
        <v>21</v>
      </c>
      <c r="N5003" t="s">
        <v>22</v>
      </c>
      <c r="O5003" t="str">
        <f t="shared" si="156"/>
        <v xml:space="preserve">Tier 2-Supermarket </v>
      </c>
      <c r="P5003" s="1">
        <f t="shared" si="157"/>
        <v>1.1806374978584638E-4</v>
      </c>
    </row>
    <row r="5004" spans="1:16" x14ac:dyDescent="0.3">
      <c r="A5004" t="s">
        <v>343</v>
      </c>
      <c r="B5004">
        <v>13.8</v>
      </c>
      <c r="C5004" t="s">
        <v>24</v>
      </c>
      <c r="D5004">
        <v>5.7000000000000002E-2</v>
      </c>
      <c r="E5004" t="s">
        <v>44</v>
      </c>
      <c r="F5004">
        <v>230.09800000000001</v>
      </c>
      <c r="G5004" t="s">
        <v>17</v>
      </c>
      <c r="H5004">
        <v>1999</v>
      </c>
      <c r="I5004" t="s">
        <v>18</v>
      </c>
      <c r="J5004" t="s">
        <v>19</v>
      </c>
      <c r="K5004" t="s">
        <v>20</v>
      </c>
      <c r="L5004">
        <v>3707.1743999999999</v>
      </c>
      <c r="M5004" t="s">
        <v>45</v>
      </c>
      <c r="N5004" t="s">
        <v>22</v>
      </c>
      <c r="O5004" t="str">
        <f t="shared" si="156"/>
        <v xml:space="preserve">Tier 1-Supermarket </v>
      </c>
      <c r="P5004" s="1">
        <f t="shared" si="157"/>
        <v>7.7457164935500479E-5</v>
      </c>
    </row>
    <row r="5005" spans="1:16" x14ac:dyDescent="0.3">
      <c r="A5005" t="s">
        <v>522</v>
      </c>
      <c r="B5005">
        <v>13.8</v>
      </c>
      <c r="C5005" t="s">
        <v>24</v>
      </c>
      <c r="D5005">
        <v>6.4199999999999993E-2</v>
      </c>
      <c r="E5005" t="s">
        <v>33</v>
      </c>
      <c r="F5005">
        <v>76.900999999999996</v>
      </c>
      <c r="G5005" t="s">
        <v>39</v>
      </c>
      <c r="H5005">
        <v>1987</v>
      </c>
      <c r="I5005" t="s">
        <v>40</v>
      </c>
      <c r="J5005" t="s">
        <v>27</v>
      </c>
      <c r="K5005" t="s">
        <v>20</v>
      </c>
      <c r="L5005">
        <v>607.20960000000002</v>
      </c>
      <c r="M5005" t="s">
        <v>21</v>
      </c>
      <c r="N5005" t="s">
        <v>22</v>
      </c>
      <c r="O5005" t="str">
        <f t="shared" si="156"/>
        <v xml:space="preserve">Tier 3-Supermarket </v>
      </c>
      <c r="P5005" s="1">
        <f t="shared" si="157"/>
        <v>1.2686949429090597E-5</v>
      </c>
    </row>
    <row r="5006" spans="1:16" x14ac:dyDescent="0.3">
      <c r="A5006" t="s">
        <v>545</v>
      </c>
      <c r="B5006">
        <v>13.8</v>
      </c>
      <c r="C5006" t="s">
        <v>15</v>
      </c>
      <c r="D5006">
        <v>1.3299999999999999E-2</v>
      </c>
      <c r="E5006" t="s">
        <v>86</v>
      </c>
      <c r="F5006">
        <v>106.925</v>
      </c>
      <c r="G5006" t="s">
        <v>54</v>
      </c>
      <c r="H5006">
        <v>1997</v>
      </c>
      <c r="I5006" t="s">
        <v>55</v>
      </c>
      <c r="J5006" t="s">
        <v>19</v>
      </c>
      <c r="K5006" t="s">
        <v>20</v>
      </c>
      <c r="L5006">
        <v>2930.1858000000002</v>
      </c>
      <c r="M5006" t="s">
        <v>45</v>
      </c>
      <c r="N5006" t="s">
        <v>22</v>
      </c>
      <c r="O5006" t="str">
        <f t="shared" si="156"/>
        <v xml:space="preserve">Tier 1-Supermarket </v>
      </c>
      <c r="P5006" s="1">
        <f t="shared" si="157"/>
        <v>6.1222877672618113E-5</v>
      </c>
    </row>
    <row r="5007" spans="1:16" x14ac:dyDescent="0.3">
      <c r="A5007" t="s">
        <v>551</v>
      </c>
      <c r="B5007">
        <v>13.8</v>
      </c>
      <c r="C5007" t="s">
        <v>15</v>
      </c>
      <c r="D5007">
        <v>0.16250000000000001</v>
      </c>
      <c r="E5007" t="s">
        <v>16</v>
      </c>
      <c r="F5007">
        <v>55.893000000000001</v>
      </c>
      <c r="G5007" t="s">
        <v>34</v>
      </c>
      <c r="H5007">
        <v>1998</v>
      </c>
      <c r="J5007" t="s">
        <v>27</v>
      </c>
      <c r="K5007" t="s">
        <v>35</v>
      </c>
      <c r="L5007">
        <v>226.37200000000001</v>
      </c>
      <c r="M5007" t="s">
        <v>21</v>
      </c>
      <c r="N5007" t="s">
        <v>57</v>
      </c>
      <c r="O5007" t="str">
        <f t="shared" si="156"/>
        <v>Tier 3-Grocery Stor</v>
      </c>
      <c r="P5007" s="1">
        <f t="shared" si="157"/>
        <v>4.7297837783890391E-6</v>
      </c>
    </row>
    <row r="5008" spans="1:16" x14ac:dyDescent="0.3">
      <c r="A5008" t="s">
        <v>756</v>
      </c>
      <c r="B5008">
        <v>13.8</v>
      </c>
      <c r="C5008" t="s">
        <v>24</v>
      </c>
      <c r="D5008">
        <v>1.47E-2</v>
      </c>
      <c r="E5008" t="s">
        <v>86</v>
      </c>
      <c r="F5008">
        <v>90.917000000000002</v>
      </c>
      <c r="G5008" t="s">
        <v>65</v>
      </c>
      <c r="H5008">
        <v>2004</v>
      </c>
      <c r="I5008" t="s">
        <v>55</v>
      </c>
      <c r="J5008" t="s">
        <v>49</v>
      </c>
      <c r="K5008" t="s">
        <v>20</v>
      </c>
      <c r="L5008">
        <v>2141.2127999999998</v>
      </c>
      <c r="M5008" t="s">
        <v>45</v>
      </c>
      <c r="N5008" t="s">
        <v>22</v>
      </c>
      <c r="O5008" t="str">
        <f t="shared" si="156"/>
        <v xml:space="preserve">Tier 2-Supermarket </v>
      </c>
      <c r="P5008" s="1">
        <f t="shared" si="157"/>
        <v>4.473819009205631E-5</v>
      </c>
    </row>
    <row r="5009" spans="1:16" x14ac:dyDescent="0.3">
      <c r="A5009" t="s">
        <v>551</v>
      </c>
      <c r="B5009">
        <v>13.8</v>
      </c>
      <c r="C5009" t="s">
        <v>15</v>
      </c>
      <c r="D5009">
        <v>9.7000000000000003E-2</v>
      </c>
      <c r="E5009" t="s">
        <v>16</v>
      </c>
      <c r="F5009">
        <v>57.493000000000002</v>
      </c>
      <c r="G5009" t="s">
        <v>65</v>
      </c>
      <c r="H5009">
        <v>2004</v>
      </c>
      <c r="I5009" t="s">
        <v>55</v>
      </c>
      <c r="J5009" t="s">
        <v>49</v>
      </c>
      <c r="K5009" t="s">
        <v>20</v>
      </c>
      <c r="L5009">
        <v>1358.232</v>
      </c>
      <c r="M5009" t="s">
        <v>21</v>
      </c>
      <c r="N5009" t="s">
        <v>22</v>
      </c>
      <c r="O5009" t="str">
        <f t="shared" si="156"/>
        <v xml:space="preserve">Tier 2-Supermarket </v>
      </c>
      <c r="P5009" s="1">
        <f t="shared" si="157"/>
        <v>2.8378702670334229E-5</v>
      </c>
    </row>
    <row r="5010" spans="1:16" x14ac:dyDescent="0.3">
      <c r="A5010" t="s">
        <v>522</v>
      </c>
      <c r="B5010">
        <v>13.8</v>
      </c>
      <c r="C5010" t="s">
        <v>24</v>
      </c>
      <c r="D5010">
        <v>6.4299999999999996E-2</v>
      </c>
      <c r="E5010" t="s">
        <v>33</v>
      </c>
      <c r="F5010">
        <v>77.301000000000002</v>
      </c>
      <c r="G5010" t="s">
        <v>17</v>
      </c>
      <c r="H5010">
        <v>1999</v>
      </c>
      <c r="I5010" t="s">
        <v>18</v>
      </c>
      <c r="J5010" t="s">
        <v>19</v>
      </c>
      <c r="K5010" t="s">
        <v>20</v>
      </c>
      <c r="L5010">
        <v>1593.9251999999999</v>
      </c>
      <c r="M5010" t="s">
        <v>21</v>
      </c>
      <c r="N5010" t="s">
        <v>22</v>
      </c>
      <c r="O5010" t="str">
        <f t="shared" si="156"/>
        <v xml:space="preserve">Tier 1-Supermarket </v>
      </c>
      <c r="P5010" s="1">
        <f t="shared" si="157"/>
        <v>3.3303242251362819E-5</v>
      </c>
    </row>
    <row r="5011" spans="1:16" x14ac:dyDescent="0.3">
      <c r="A5011" t="s">
        <v>214</v>
      </c>
      <c r="B5011">
        <v>13.8</v>
      </c>
      <c r="C5011" t="s">
        <v>15</v>
      </c>
      <c r="D5011">
        <v>5.8200000000000002E-2</v>
      </c>
      <c r="E5011" t="s">
        <v>16</v>
      </c>
      <c r="F5011">
        <v>247.48</v>
      </c>
      <c r="G5011" t="s">
        <v>48</v>
      </c>
      <c r="H5011">
        <v>2002</v>
      </c>
      <c r="J5011" t="s">
        <v>49</v>
      </c>
      <c r="K5011" t="s">
        <v>20</v>
      </c>
      <c r="L5011">
        <v>1474.0812000000001</v>
      </c>
      <c r="M5011" t="s">
        <v>21</v>
      </c>
      <c r="N5011" t="s">
        <v>22</v>
      </c>
      <c r="O5011" t="str">
        <f t="shared" si="156"/>
        <v xml:space="preserve">Tier 2-Supermarket </v>
      </c>
      <c r="P5011" s="1">
        <f t="shared" si="157"/>
        <v>3.0799239074568622E-5</v>
      </c>
    </row>
    <row r="5012" spans="1:16" x14ac:dyDescent="0.3">
      <c r="A5012" t="s">
        <v>1354</v>
      </c>
      <c r="B5012">
        <v>13.8</v>
      </c>
      <c r="C5012" t="s">
        <v>15</v>
      </c>
      <c r="D5012">
        <v>0</v>
      </c>
      <c r="E5012" t="s">
        <v>16</v>
      </c>
      <c r="F5012">
        <v>263.78800000000001</v>
      </c>
      <c r="G5012" t="s">
        <v>17</v>
      </c>
      <c r="H5012">
        <v>1999</v>
      </c>
      <c r="I5012" t="s">
        <v>18</v>
      </c>
      <c r="J5012" t="s">
        <v>19</v>
      </c>
      <c r="K5012" t="s">
        <v>20</v>
      </c>
      <c r="L5012">
        <v>3709.8375999999998</v>
      </c>
      <c r="M5012" t="s">
        <v>21</v>
      </c>
      <c r="N5012" t="s">
        <v>36</v>
      </c>
      <c r="O5012" t="str">
        <f t="shared" si="156"/>
        <v xml:space="preserve">Tier 1-Supermarket </v>
      </c>
      <c r="P5012" s="1">
        <f t="shared" si="157"/>
        <v>7.7512809450540354E-5</v>
      </c>
    </row>
    <row r="5013" spans="1:16" x14ac:dyDescent="0.3">
      <c r="A5013" t="s">
        <v>214</v>
      </c>
      <c r="B5013">
        <v>13.8</v>
      </c>
      <c r="C5013" t="s">
        <v>15</v>
      </c>
      <c r="D5013">
        <v>5.8400000000000001E-2</v>
      </c>
      <c r="E5013" t="s">
        <v>16</v>
      </c>
      <c r="F5013">
        <v>243.68</v>
      </c>
      <c r="G5013" t="s">
        <v>51</v>
      </c>
      <c r="H5013">
        <v>2007</v>
      </c>
      <c r="J5013" t="s">
        <v>49</v>
      </c>
      <c r="K5013" t="s">
        <v>20</v>
      </c>
      <c r="L5013">
        <v>1965.4416000000001</v>
      </c>
      <c r="M5013" t="s">
        <v>21</v>
      </c>
      <c r="N5013" t="s">
        <v>22</v>
      </c>
      <c r="O5013" t="str">
        <f t="shared" si="156"/>
        <v xml:space="preserve">Tier 2-Supermarket </v>
      </c>
      <c r="P5013" s="1">
        <f t="shared" si="157"/>
        <v>4.1065652099424833E-5</v>
      </c>
    </row>
    <row r="5014" spans="1:16" x14ac:dyDescent="0.3">
      <c r="A5014" t="s">
        <v>343</v>
      </c>
      <c r="B5014">
        <v>13.8</v>
      </c>
      <c r="C5014" t="s">
        <v>24</v>
      </c>
      <c r="D5014">
        <v>5.6800000000000003E-2</v>
      </c>
      <c r="E5014" t="s">
        <v>44</v>
      </c>
      <c r="F5014">
        <v>230.99799999999999</v>
      </c>
      <c r="G5014" t="s">
        <v>39</v>
      </c>
      <c r="H5014">
        <v>1987</v>
      </c>
      <c r="I5014" t="s">
        <v>40</v>
      </c>
      <c r="J5014" t="s">
        <v>27</v>
      </c>
      <c r="K5014" t="s">
        <v>20</v>
      </c>
      <c r="L5014">
        <v>4633.9679999999998</v>
      </c>
      <c r="M5014" t="s">
        <v>45</v>
      </c>
      <c r="N5014" t="s">
        <v>22</v>
      </c>
      <c r="O5014" t="str">
        <f t="shared" si="156"/>
        <v xml:space="preserve">Tier 3-Supermarket </v>
      </c>
      <c r="P5014" s="1">
        <f t="shared" si="157"/>
        <v>9.6821456169375602E-5</v>
      </c>
    </row>
    <row r="5015" spans="1:16" x14ac:dyDescent="0.3">
      <c r="A5015" t="s">
        <v>1354</v>
      </c>
      <c r="B5015">
        <v>13.8</v>
      </c>
      <c r="C5015" t="s">
        <v>15</v>
      </c>
      <c r="D5015">
        <v>0.14219999999999999</v>
      </c>
      <c r="E5015" t="s">
        <v>16</v>
      </c>
      <c r="F5015">
        <v>263.58800000000002</v>
      </c>
      <c r="G5015" t="s">
        <v>51</v>
      </c>
      <c r="H5015">
        <v>2007</v>
      </c>
      <c r="J5015" t="s">
        <v>49</v>
      </c>
      <c r="K5015" t="s">
        <v>20</v>
      </c>
      <c r="L5015">
        <v>2384.8955999999998</v>
      </c>
      <c r="M5015" t="s">
        <v>21</v>
      </c>
      <c r="N5015" t="s">
        <v>57</v>
      </c>
      <c r="O5015" t="str">
        <f t="shared" si="156"/>
        <v xml:space="preserve">Tier 2-Supermarket </v>
      </c>
      <c r="P5015" s="1">
        <f t="shared" si="157"/>
        <v>4.982966321820451E-5</v>
      </c>
    </row>
    <row r="5016" spans="1:16" x14ac:dyDescent="0.3">
      <c r="A5016" t="s">
        <v>551</v>
      </c>
      <c r="B5016">
        <v>13.8</v>
      </c>
      <c r="C5016" t="s">
        <v>15</v>
      </c>
      <c r="D5016">
        <v>9.7500000000000003E-2</v>
      </c>
      <c r="E5016" t="s">
        <v>16</v>
      </c>
      <c r="F5016">
        <v>55.393000000000001</v>
      </c>
      <c r="G5016" t="s">
        <v>26</v>
      </c>
      <c r="H5016">
        <v>2009</v>
      </c>
      <c r="I5016" t="s">
        <v>18</v>
      </c>
      <c r="J5016" t="s">
        <v>27</v>
      </c>
      <c r="K5016" t="s">
        <v>28</v>
      </c>
      <c r="L5016">
        <v>1018.674</v>
      </c>
      <c r="M5016" t="s">
        <v>21</v>
      </c>
      <c r="N5016" t="s">
        <v>22</v>
      </c>
      <c r="O5016" t="str">
        <f t="shared" si="156"/>
        <v xml:space="preserve">Tier 3-Supermarket </v>
      </c>
      <c r="P5016" s="1">
        <f t="shared" si="157"/>
        <v>2.1284027002750674E-5</v>
      </c>
    </row>
    <row r="5017" spans="1:16" x14ac:dyDescent="0.3">
      <c r="A5017" t="s">
        <v>522</v>
      </c>
      <c r="B5017">
        <v>13.8</v>
      </c>
      <c r="C5017" t="s">
        <v>24</v>
      </c>
      <c r="D5017">
        <v>0.1075</v>
      </c>
      <c r="E5017" t="s">
        <v>33</v>
      </c>
      <c r="F5017">
        <v>77.801000000000002</v>
      </c>
      <c r="G5017" t="s">
        <v>34</v>
      </c>
      <c r="H5017">
        <v>1998</v>
      </c>
      <c r="J5017" t="s">
        <v>27</v>
      </c>
      <c r="K5017" t="s">
        <v>35</v>
      </c>
      <c r="L5017">
        <v>227.70359999999999</v>
      </c>
      <c r="M5017" t="s">
        <v>21</v>
      </c>
      <c r="N5017" t="s">
        <v>57</v>
      </c>
      <c r="O5017" t="str">
        <f t="shared" si="156"/>
        <v>Tier 3-Grocery Stor</v>
      </c>
      <c r="P5017" s="1">
        <f t="shared" si="157"/>
        <v>4.7576060359089739E-6</v>
      </c>
    </row>
    <row r="5018" spans="1:16" x14ac:dyDescent="0.3">
      <c r="A5018" t="s">
        <v>522</v>
      </c>
      <c r="B5018">
        <v>13.8</v>
      </c>
      <c r="C5018" t="s">
        <v>24</v>
      </c>
      <c r="D5018">
        <v>6.4600000000000005E-2</v>
      </c>
      <c r="E5018" t="s">
        <v>33</v>
      </c>
      <c r="F5018">
        <v>76.200999999999993</v>
      </c>
      <c r="G5018" t="s">
        <v>51</v>
      </c>
      <c r="H5018">
        <v>2007</v>
      </c>
      <c r="J5018" t="s">
        <v>49</v>
      </c>
      <c r="K5018" t="s">
        <v>20</v>
      </c>
      <c r="L5018">
        <v>1669.8263999999999</v>
      </c>
      <c r="M5018" t="s">
        <v>21</v>
      </c>
      <c r="N5018" t="s">
        <v>22</v>
      </c>
      <c r="O5018" t="str">
        <f t="shared" si="156"/>
        <v xml:space="preserve">Tier 2-Supermarket </v>
      </c>
      <c r="P5018" s="1">
        <f t="shared" si="157"/>
        <v>3.4889110929999138E-5</v>
      </c>
    </row>
    <row r="5019" spans="1:16" x14ac:dyDescent="0.3">
      <c r="A5019" t="s">
        <v>551</v>
      </c>
      <c r="B5019">
        <v>13.8</v>
      </c>
      <c r="C5019" t="s">
        <v>15</v>
      </c>
      <c r="D5019">
        <v>9.7600000000000006E-2</v>
      </c>
      <c r="E5019" t="s">
        <v>16</v>
      </c>
      <c r="F5019">
        <v>54.893000000000001</v>
      </c>
      <c r="G5019" t="s">
        <v>51</v>
      </c>
      <c r="H5019">
        <v>2007</v>
      </c>
      <c r="J5019" t="s">
        <v>49</v>
      </c>
      <c r="K5019" t="s">
        <v>20</v>
      </c>
      <c r="L5019">
        <v>679.11599999999999</v>
      </c>
      <c r="M5019" t="s">
        <v>21</v>
      </c>
      <c r="N5019" t="s">
        <v>22</v>
      </c>
      <c r="O5019" t="str">
        <f t="shared" si="156"/>
        <v xml:space="preserve">Tier 2-Supermarket </v>
      </c>
      <c r="P5019" s="1">
        <f t="shared" si="157"/>
        <v>1.4189351335167115E-5</v>
      </c>
    </row>
    <row r="5020" spans="1:16" x14ac:dyDescent="0.3">
      <c r="A5020" t="s">
        <v>214</v>
      </c>
      <c r="B5020">
        <v>13.8</v>
      </c>
      <c r="C5020" t="s">
        <v>15</v>
      </c>
      <c r="D5020">
        <v>5.8200000000000002E-2</v>
      </c>
      <c r="E5020" t="s">
        <v>16</v>
      </c>
      <c r="F5020">
        <v>246.98</v>
      </c>
      <c r="G5020" t="s">
        <v>17</v>
      </c>
      <c r="H5020">
        <v>1999</v>
      </c>
      <c r="I5020" t="s">
        <v>18</v>
      </c>
      <c r="J5020" t="s">
        <v>19</v>
      </c>
      <c r="K5020" t="s">
        <v>20</v>
      </c>
      <c r="L5020">
        <v>5896.3248000000003</v>
      </c>
      <c r="M5020" t="s">
        <v>21</v>
      </c>
      <c r="N5020" t="s">
        <v>22</v>
      </c>
      <c r="O5020" t="str">
        <f t="shared" si="156"/>
        <v xml:space="preserve">Tier 1-Supermarket </v>
      </c>
      <c r="P5020" s="1">
        <f t="shared" si="157"/>
        <v>1.2319695629827449E-4</v>
      </c>
    </row>
    <row r="5021" spans="1:16" x14ac:dyDescent="0.3">
      <c r="A5021" t="s">
        <v>1354</v>
      </c>
      <c r="B5021">
        <v>13.8</v>
      </c>
      <c r="C5021" t="s">
        <v>15</v>
      </c>
      <c r="D5021">
        <v>0.14130000000000001</v>
      </c>
      <c r="E5021" t="s">
        <v>16</v>
      </c>
      <c r="F5021">
        <v>265.08800000000002</v>
      </c>
      <c r="G5021" t="s">
        <v>65</v>
      </c>
      <c r="H5021">
        <v>2004</v>
      </c>
      <c r="I5021" t="s">
        <v>55</v>
      </c>
      <c r="J5021" t="s">
        <v>49</v>
      </c>
      <c r="K5021" t="s">
        <v>20</v>
      </c>
      <c r="L5021">
        <v>8479.6288000000004</v>
      </c>
      <c r="M5021" t="s">
        <v>21</v>
      </c>
      <c r="N5021" t="s">
        <v>57</v>
      </c>
      <c r="O5021" t="str">
        <f t="shared" si="156"/>
        <v xml:space="preserve">Tier 2-Supermarket </v>
      </c>
      <c r="P5021" s="1">
        <f t="shared" si="157"/>
        <v>1.7717213588694939E-4</v>
      </c>
    </row>
    <row r="5022" spans="1:16" x14ac:dyDescent="0.3">
      <c r="A5022" t="s">
        <v>1354</v>
      </c>
      <c r="B5022">
        <v>13.8</v>
      </c>
      <c r="C5022" t="s">
        <v>15</v>
      </c>
      <c r="D5022">
        <v>0.1414</v>
      </c>
      <c r="E5022" t="s">
        <v>16</v>
      </c>
      <c r="F5022">
        <v>264.18799999999999</v>
      </c>
      <c r="G5022" t="s">
        <v>54</v>
      </c>
      <c r="H5022">
        <v>1997</v>
      </c>
      <c r="I5022" t="s">
        <v>55</v>
      </c>
      <c r="J5022" t="s">
        <v>19</v>
      </c>
      <c r="K5022" t="s">
        <v>20</v>
      </c>
      <c r="L5022">
        <v>3179.8607999999999</v>
      </c>
      <c r="M5022" t="s">
        <v>21</v>
      </c>
      <c r="N5022" t="s">
        <v>57</v>
      </c>
      <c r="O5022" t="str">
        <f t="shared" si="156"/>
        <v xml:space="preserve">Tier 1-Supermarket </v>
      </c>
      <c r="P5022" s="1">
        <f t="shared" si="157"/>
        <v>6.6439550957606027E-5</v>
      </c>
    </row>
    <row r="5023" spans="1:16" x14ac:dyDescent="0.3">
      <c r="A5023" t="s">
        <v>522</v>
      </c>
      <c r="B5023">
        <v>13.8</v>
      </c>
      <c r="C5023" t="s">
        <v>24</v>
      </c>
      <c r="D5023">
        <v>6.4199999999999993E-2</v>
      </c>
      <c r="E5023" t="s">
        <v>33</v>
      </c>
      <c r="F5023">
        <v>76.001000000000005</v>
      </c>
      <c r="G5023" t="s">
        <v>54</v>
      </c>
      <c r="H5023">
        <v>1997</v>
      </c>
      <c r="I5023" t="s">
        <v>55</v>
      </c>
      <c r="J5023" t="s">
        <v>19</v>
      </c>
      <c r="K5023" t="s">
        <v>20</v>
      </c>
      <c r="L5023">
        <v>1214.4192</v>
      </c>
      <c r="M5023" t="s">
        <v>21</v>
      </c>
      <c r="N5023" t="s">
        <v>22</v>
      </c>
      <c r="O5023" t="str">
        <f t="shared" si="156"/>
        <v xml:space="preserve">Tier 1-Supermarket </v>
      </c>
      <c r="P5023" s="1">
        <f t="shared" si="157"/>
        <v>2.5373898858181194E-5</v>
      </c>
    </row>
    <row r="5024" spans="1:16" x14ac:dyDescent="0.3">
      <c r="A5024" t="s">
        <v>756</v>
      </c>
      <c r="B5024">
        <v>13.8</v>
      </c>
      <c r="C5024" t="s">
        <v>24</v>
      </c>
      <c r="D5024">
        <v>1.47E-2</v>
      </c>
      <c r="E5024" t="s">
        <v>86</v>
      </c>
      <c r="F5024">
        <v>89.917000000000002</v>
      </c>
      <c r="G5024" t="s">
        <v>39</v>
      </c>
      <c r="H5024">
        <v>1987</v>
      </c>
      <c r="I5024" t="s">
        <v>40</v>
      </c>
      <c r="J5024" t="s">
        <v>27</v>
      </c>
      <c r="K5024" t="s">
        <v>20</v>
      </c>
      <c r="L5024">
        <v>1516.6923999999999</v>
      </c>
      <c r="M5024" t="s">
        <v>45</v>
      </c>
      <c r="N5024" t="s">
        <v>22</v>
      </c>
      <c r="O5024" t="str">
        <f t="shared" si="156"/>
        <v xml:space="preserve">Tier 3-Supermarket </v>
      </c>
      <c r="P5024" s="1">
        <f t="shared" si="157"/>
        <v>3.1689551315206555E-5</v>
      </c>
    </row>
    <row r="5025" spans="1:16" x14ac:dyDescent="0.3">
      <c r="A5025" t="s">
        <v>756</v>
      </c>
      <c r="B5025">
        <v>13.8</v>
      </c>
      <c r="C5025" t="s">
        <v>24</v>
      </c>
      <c r="D5025">
        <v>1.4800000000000001E-2</v>
      </c>
      <c r="E5025" t="s">
        <v>86</v>
      </c>
      <c r="F5025">
        <v>90.716999999999999</v>
      </c>
      <c r="G5025" t="s">
        <v>48</v>
      </c>
      <c r="H5025">
        <v>2002</v>
      </c>
      <c r="J5025" t="s">
        <v>49</v>
      </c>
      <c r="K5025" t="s">
        <v>20</v>
      </c>
      <c r="L5025">
        <v>1338.258</v>
      </c>
      <c r="M5025" t="s">
        <v>45</v>
      </c>
      <c r="N5025" t="s">
        <v>22</v>
      </c>
      <c r="O5025" t="str">
        <f t="shared" si="156"/>
        <v xml:space="preserve">Tier 2-Supermarket </v>
      </c>
      <c r="P5025" s="1">
        <f t="shared" si="157"/>
        <v>2.79613688075352E-5</v>
      </c>
    </row>
    <row r="5026" spans="1:16" x14ac:dyDescent="0.3">
      <c r="A5026" t="s">
        <v>522</v>
      </c>
      <c r="B5026">
        <v>13.8</v>
      </c>
      <c r="C5026" t="s">
        <v>24</v>
      </c>
      <c r="D5026">
        <v>6.4199999999999993E-2</v>
      </c>
      <c r="E5026" t="s">
        <v>33</v>
      </c>
      <c r="F5026">
        <v>75.801000000000002</v>
      </c>
      <c r="G5026" t="s">
        <v>65</v>
      </c>
      <c r="H5026">
        <v>2004</v>
      </c>
      <c r="I5026" t="s">
        <v>55</v>
      </c>
      <c r="J5026" t="s">
        <v>49</v>
      </c>
      <c r="K5026" t="s">
        <v>20</v>
      </c>
      <c r="L5026">
        <v>1138.518</v>
      </c>
      <c r="M5026" t="s">
        <v>21</v>
      </c>
      <c r="N5026" t="s">
        <v>22</v>
      </c>
      <c r="O5026" t="str">
        <f t="shared" si="156"/>
        <v xml:space="preserve">Tier 2-Supermarket </v>
      </c>
      <c r="P5026" s="1">
        <f t="shared" si="157"/>
        <v>2.3788030179544871E-5</v>
      </c>
    </row>
    <row r="5027" spans="1:16" x14ac:dyDescent="0.3">
      <c r="A5027" t="s">
        <v>214</v>
      </c>
      <c r="B5027">
        <v>13.8</v>
      </c>
      <c r="C5027" t="s">
        <v>15</v>
      </c>
      <c r="D5027">
        <v>9.7299999999999998E-2</v>
      </c>
      <c r="E5027" t="s">
        <v>16</v>
      </c>
      <c r="F5027">
        <v>245.78</v>
      </c>
      <c r="G5027" t="s">
        <v>34</v>
      </c>
      <c r="H5027">
        <v>1998</v>
      </c>
      <c r="J5027" t="s">
        <v>27</v>
      </c>
      <c r="K5027" t="s">
        <v>35</v>
      </c>
      <c r="L5027">
        <v>245.68020000000001</v>
      </c>
      <c r="M5027" t="s">
        <v>21</v>
      </c>
      <c r="N5027" t="s">
        <v>22</v>
      </c>
      <c r="O5027" t="str">
        <f t="shared" si="156"/>
        <v>Tier 3-Grocery Stor</v>
      </c>
      <c r="P5027" s="1">
        <f t="shared" si="157"/>
        <v>5.1332065124281042E-6</v>
      </c>
    </row>
    <row r="5028" spans="1:16" x14ac:dyDescent="0.3">
      <c r="A5028" t="s">
        <v>1354</v>
      </c>
      <c r="B5028">
        <v>13.8</v>
      </c>
      <c r="C5028" t="s">
        <v>15</v>
      </c>
      <c r="D5028">
        <v>0.14119999999999999</v>
      </c>
      <c r="E5028" t="s">
        <v>16</v>
      </c>
      <c r="F5028">
        <v>263.78800000000001</v>
      </c>
      <c r="G5028" t="s">
        <v>39</v>
      </c>
      <c r="H5028">
        <v>1987</v>
      </c>
      <c r="I5028" t="s">
        <v>40</v>
      </c>
      <c r="J5028" t="s">
        <v>27</v>
      </c>
      <c r="K5028" t="s">
        <v>20</v>
      </c>
      <c r="L5028">
        <v>5564.7564000000002</v>
      </c>
      <c r="M5028" t="s">
        <v>21</v>
      </c>
      <c r="N5028" t="s">
        <v>57</v>
      </c>
      <c r="O5028" t="str">
        <f t="shared" si="156"/>
        <v xml:space="preserve">Tier 3-Supermarket </v>
      </c>
      <c r="P5028" s="1">
        <f t="shared" si="157"/>
        <v>1.1626921417581054E-4</v>
      </c>
    </row>
    <row r="5029" spans="1:16" x14ac:dyDescent="0.3">
      <c r="A5029" t="s">
        <v>522</v>
      </c>
      <c r="B5029">
        <v>13.8</v>
      </c>
      <c r="C5029" t="s">
        <v>24</v>
      </c>
      <c r="D5029">
        <v>0</v>
      </c>
      <c r="E5029" t="s">
        <v>33</v>
      </c>
      <c r="F5029">
        <v>74.301000000000002</v>
      </c>
      <c r="G5029" t="s">
        <v>48</v>
      </c>
      <c r="H5029">
        <v>2002</v>
      </c>
      <c r="J5029" t="s">
        <v>49</v>
      </c>
      <c r="K5029" t="s">
        <v>20</v>
      </c>
      <c r="L5029">
        <v>1669.8263999999999</v>
      </c>
      <c r="M5029" t="s">
        <v>21</v>
      </c>
      <c r="N5029" t="s">
        <v>36</v>
      </c>
      <c r="O5029" t="str">
        <f t="shared" si="156"/>
        <v xml:space="preserve">Tier 2-Supermarket </v>
      </c>
      <c r="P5029" s="1">
        <f t="shared" si="157"/>
        <v>3.4889110929999138E-5</v>
      </c>
    </row>
    <row r="5030" spans="1:16" x14ac:dyDescent="0.3">
      <c r="A5030" t="s">
        <v>214</v>
      </c>
      <c r="B5030">
        <v>13.8</v>
      </c>
      <c r="C5030" t="s">
        <v>15</v>
      </c>
      <c r="D5030">
        <v>5.8299999999999998E-2</v>
      </c>
      <c r="E5030" t="s">
        <v>16</v>
      </c>
      <c r="F5030">
        <v>246.28</v>
      </c>
      <c r="G5030" t="s">
        <v>26</v>
      </c>
      <c r="H5030">
        <v>2009</v>
      </c>
      <c r="I5030" t="s">
        <v>18</v>
      </c>
      <c r="J5030" t="s">
        <v>27</v>
      </c>
      <c r="K5030" t="s">
        <v>28</v>
      </c>
      <c r="L5030">
        <v>1228.4010000000001</v>
      </c>
      <c r="M5030" t="s">
        <v>21</v>
      </c>
      <c r="N5030" t="s">
        <v>22</v>
      </c>
      <c r="O5030" t="str">
        <f t="shared" si="156"/>
        <v xml:space="preserve">Tier 3-Supermarket </v>
      </c>
      <c r="P5030" s="1">
        <f t="shared" si="157"/>
        <v>2.5666032562140519E-5</v>
      </c>
    </row>
    <row r="5031" spans="1:16" x14ac:dyDescent="0.3">
      <c r="A5031" t="s">
        <v>756</v>
      </c>
      <c r="B5031">
        <v>13.8</v>
      </c>
      <c r="C5031" t="s">
        <v>24</v>
      </c>
      <c r="D5031">
        <v>2.47E-2</v>
      </c>
      <c r="E5031" t="s">
        <v>86</v>
      </c>
      <c r="F5031">
        <v>87.417000000000002</v>
      </c>
      <c r="G5031" t="s">
        <v>34</v>
      </c>
      <c r="H5031">
        <v>1998</v>
      </c>
      <c r="J5031" t="s">
        <v>27</v>
      </c>
      <c r="K5031" t="s">
        <v>35</v>
      </c>
      <c r="L5031">
        <v>178.43440000000001</v>
      </c>
      <c r="M5031" t="s">
        <v>45</v>
      </c>
      <c r="N5031" t="s">
        <v>22</v>
      </c>
      <c r="O5031" t="str">
        <f t="shared" si="156"/>
        <v>Tier 3-Grocery Stor</v>
      </c>
      <c r="P5031" s="1">
        <f t="shared" si="157"/>
        <v>3.7281825076713599E-6</v>
      </c>
    </row>
    <row r="5032" spans="1:16" x14ac:dyDescent="0.3">
      <c r="A5032" t="s">
        <v>756</v>
      </c>
      <c r="B5032">
        <v>13.8</v>
      </c>
      <c r="C5032" t="s">
        <v>24</v>
      </c>
      <c r="D5032">
        <v>1.4800000000000001E-2</v>
      </c>
      <c r="E5032" t="s">
        <v>86</v>
      </c>
      <c r="F5032">
        <v>88.516999999999996</v>
      </c>
      <c r="G5032" t="s">
        <v>26</v>
      </c>
      <c r="H5032">
        <v>2009</v>
      </c>
      <c r="I5032" t="s">
        <v>18</v>
      </c>
      <c r="J5032" t="s">
        <v>27</v>
      </c>
      <c r="K5032" t="s">
        <v>28</v>
      </c>
      <c r="L5032">
        <v>2408.8643999999999</v>
      </c>
      <c r="M5032" t="s">
        <v>45</v>
      </c>
      <c r="N5032" t="s">
        <v>22</v>
      </c>
      <c r="O5032" t="str">
        <f t="shared" si="156"/>
        <v xml:space="preserve">Tier 3-Supermarket </v>
      </c>
      <c r="P5032" s="1">
        <f t="shared" si="157"/>
        <v>5.0330463853563355E-5</v>
      </c>
    </row>
    <row r="5033" spans="1:16" x14ac:dyDescent="0.3">
      <c r="A5033" t="s">
        <v>545</v>
      </c>
      <c r="B5033">
        <v>13.8</v>
      </c>
      <c r="C5033" t="s">
        <v>15</v>
      </c>
      <c r="D5033">
        <v>1.3299999999999999E-2</v>
      </c>
      <c r="E5033" t="s">
        <v>86</v>
      </c>
      <c r="F5033">
        <v>108.02500000000001</v>
      </c>
      <c r="G5033" t="s">
        <v>65</v>
      </c>
      <c r="H5033">
        <v>2004</v>
      </c>
      <c r="I5033" t="s">
        <v>55</v>
      </c>
      <c r="J5033" t="s">
        <v>49</v>
      </c>
      <c r="K5033" t="s">
        <v>20</v>
      </c>
      <c r="L5033">
        <v>759.67780000000005</v>
      </c>
      <c r="M5033" t="s">
        <v>45</v>
      </c>
      <c r="N5033" t="s">
        <v>22</v>
      </c>
      <c r="O5033" t="str">
        <f t="shared" si="156"/>
        <v xml:space="preserve">Tier 2-Supermarket </v>
      </c>
      <c r="P5033" s="1">
        <f t="shared" si="157"/>
        <v>1.5872597915123215E-5</v>
      </c>
    </row>
    <row r="5034" spans="1:16" x14ac:dyDescent="0.3">
      <c r="A5034" t="s">
        <v>343</v>
      </c>
      <c r="B5034">
        <v>13.8</v>
      </c>
      <c r="C5034" t="s">
        <v>24</v>
      </c>
      <c r="D5034">
        <v>5.6899999999999999E-2</v>
      </c>
      <c r="E5034" t="s">
        <v>44</v>
      </c>
      <c r="F5034">
        <v>231.19800000000001</v>
      </c>
      <c r="G5034" t="s">
        <v>54</v>
      </c>
      <c r="H5034">
        <v>1997</v>
      </c>
      <c r="I5034" t="s">
        <v>55</v>
      </c>
      <c r="J5034" t="s">
        <v>19</v>
      </c>
      <c r="K5034" t="s">
        <v>20</v>
      </c>
      <c r="L5034">
        <v>5097.3648000000003</v>
      </c>
      <c r="M5034" t="s">
        <v>45</v>
      </c>
      <c r="N5034" t="s">
        <v>22</v>
      </c>
      <c r="O5034" t="str">
        <f t="shared" si="156"/>
        <v xml:space="preserve">Tier 1-Supermarket </v>
      </c>
      <c r="P5034" s="1">
        <f t="shared" si="157"/>
        <v>1.0650360178631317E-4</v>
      </c>
    </row>
    <row r="5035" spans="1:16" x14ac:dyDescent="0.3">
      <c r="A5035" t="s">
        <v>343</v>
      </c>
      <c r="B5035">
        <v>13.8</v>
      </c>
      <c r="C5035" t="s">
        <v>24</v>
      </c>
      <c r="D5035">
        <v>5.7099999999999998E-2</v>
      </c>
      <c r="E5035" t="s">
        <v>44</v>
      </c>
      <c r="F5035">
        <v>232.69800000000001</v>
      </c>
      <c r="G5035" t="s">
        <v>26</v>
      </c>
      <c r="H5035">
        <v>2009</v>
      </c>
      <c r="I5035" t="s">
        <v>18</v>
      </c>
      <c r="J5035" t="s">
        <v>27</v>
      </c>
      <c r="K5035" t="s">
        <v>28</v>
      </c>
      <c r="L5035">
        <v>1390.1904</v>
      </c>
      <c r="M5035" t="s">
        <v>45</v>
      </c>
      <c r="N5035" t="s">
        <v>22</v>
      </c>
      <c r="O5035" t="str">
        <f t="shared" si="156"/>
        <v xml:space="preserve">Tier 3-Supermarket </v>
      </c>
      <c r="P5035" s="1">
        <f t="shared" si="157"/>
        <v>2.9046436850812681E-5</v>
      </c>
    </row>
    <row r="5036" spans="1:16" x14ac:dyDescent="0.3">
      <c r="A5036" t="s">
        <v>343</v>
      </c>
      <c r="B5036">
        <v>13.8</v>
      </c>
      <c r="C5036" t="s">
        <v>24</v>
      </c>
      <c r="D5036">
        <v>5.6899999999999999E-2</v>
      </c>
      <c r="E5036" t="s">
        <v>44</v>
      </c>
      <c r="F5036">
        <v>231.59800000000001</v>
      </c>
      <c r="G5036" t="s">
        <v>65</v>
      </c>
      <c r="H5036">
        <v>2004</v>
      </c>
      <c r="I5036" t="s">
        <v>55</v>
      </c>
      <c r="J5036" t="s">
        <v>49</v>
      </c>
      <c r="K5036" t="s">
        <v>20</v>
      </c>
      <c r="L5036">
        <v>7182.6504000000004</v>
      </c>
      <c r="M5036" t="s">
        <v>45</v>
      </c>
      <c r="N5036" t="s">
        <v>22</v>
      </c>
      <c r="O5036" t="str">
        <f t="shared" si="156"/>
        <v xml:space="preserve">Tier 2-Supermarket </v>
      </c>
      <c r="P5036" s="1">
        <f t="shared" si="157"/>
        <v>1.500732570625322E-4</v>
      </c>
    </row>
    <row r="5037" spans="1:16" x14ac:dyDescent="0.3">
      <c r="A5037" t="s">
        <v>214</v>
      </c>
      <c r="B5037">
        <v>13.8</v>
      </c>
      <c r="C5037" t="s">
        <v>15</v>
      </c>
      <c r="D5037">
        <v>5.8099999999999999E-2</v>
      </c>
      <c r="E5037" t="s">
        <v>16</v>
      </c>
      <c r="F5037">
        <v>244.68</v>
      </c>
      <c r="G5037" t="s">
        <v>54</v>
      </c>
      <c r="H5037">
        <v>1997</v>
      </c>
      <c r="I5037" t="s">
        <v>55</v>
      </c>
      <c r="J5037" t="s">
        <v>19</v>
      </c>
      <c r="K5037" t="s">
        <v>20</v>
      </c>
      <c r="L5037">
        <v>3514.4261999999999</v>
      </c>
      <c r="M5037" t="s">
        <v>21</v>
      </c>
      <c r="N5037" t="s">
        <v>22</v>
      </c>
      <c r="O5037" t="str">
        <f t="shared" si="156"/>
        <v xml:space="preserve">Tier 1-Supermarket </v>
      </c>
      <c r="P5037" s="1">
        <f t="shared" si="157"/>
        <v>7.3429911963959459E-5</v>
      </c>
    </row>
    <row r="5038" spans="1:16" x14ac:dyDescent="0.3">
      <c r="A5038" t="s">
        <v>545</v>
      </c>
      <c r="B5038">
        <v>13.8</v>
      </c>
      <c r="C5038" t="s">
        <v>15</v>
      </c>
      <c r="D5038">
        <v>1.3299999999999999E-2</v>
      </c>
      <c r="E5038" t="s">
        <v>86</v>
      </c>
      <c r="F5038">
        <v>110.125</v>
      </c>
      <c r="G5038" t="s">
        <v>26</v>
      </c>
      <c r="H5038">
        <v>2009</v>
      </c>
      <c r="I5038" t="s">
        <v>18</v>
      </c>
      <c r="J5038" t="s">
        <v>27</v>
      </c>
      <c r="K5038" t="s">
        <v>28</v>
      </c>
      <c r="L5038">
        <v>1229.3427999999999</v>
      </c>
      <c r="M5038" t="s">
        <v>45</v>
      </c>
      <c r="N5038" t="s">
        <v>22</v>
      </c>
      <c r="O5038" t="str">
        <f t="shared" si="156"/>
        <v xml:space="preserve">Tier 3-Supermarket </v>
      </c>
      <c r="P5038" s="1">
        <f t="shared" si="157"/>
        <v>2.5685710394922337E-5</v>
      </c>
    </row>
    <row r="5039" spans="1:16" x14ac:dyDescent="0.3">
      <c r="A5039" t="s">
        <v>545</v>
      </c>
      <c r="B5039">
        <v>13.8</v>
      </c>
      <c r="C5039" t="s">
        <v>15</v>
      </c>
      <c r="D5039">
        <v>1.3299999999999999E-2</v>
      </c>
      <c r="E5039" t="s">
        <v>86</v>
      </c>
      <c r="F5039">
        <v>108.22499999999999</v>
      </c>
      <c r="G5039" t="s">
        <v>39</v>
      </c>
      <c r="H5039">
        <v>1987</v>
      </c>
      <c r="I5039" t="s">
        <v>40</v>
      </c>
      <c r="J5039" t="s">
        <v>27</v>
      </c>
      <c r="K5039" t="s">
        <v>20</v>
      </c>
      <c r="L5039">
        <v>1409.5497</v>
      </c>
      <c r="M5039" t="s">
        <v>45</v>
      </c>
      <c r="N5039" t="s">
        <v>22</v>
      </c>
      <c r="O5039" t="str">
        <f t="shared" si="156"/>
        <v xml:space="preserve">Tier 3-Supermarket </v>
      </c>
      <c r="P5039" s="1">
        <f t="shared" si="157"/>
        <v>2.9450927260849996E-5</v>
      </c>
    </row>
    <row r="5040" spans="1:16" x14ac:dyDescent="0.3">
      <c r="A5040" t="s">
        <v>551</v>
      </c>
      <c r="B5040">
        <v>13.8</v>
      </c>
      <c r="C5040" t="s">
        <v>15</v>
      </c>
      <c r="D5040">
        <v>9.7199999999999995E-2</v>
      </c>
      <c r="E5040" t="s">
        <v>16</v>
      </c>
      <c r="F5040">
        <v>58.292999999999999</v>
      </c>
      <c r="G5040" t="s">
        <v>17</v>
      </c>
      <c r="H5040">
        <v>1999</v>
      </c>
      <c r="I5040" t="s">
        <v>18</v>
      </c>
      <c r="J5040" t="s">
        <v>19</v>
      </c>
      <c r="K5040" t="s">
        <v>20</v>
      </c>
      <c r="L5040">
        <v>930.93100000000004</v>
      </c>
      <c r="M5040" t="s">
        <v>21</v>
      </c>
      <c r="N5040" t="s">
        <v>22</v>
      </c>
      <c r="O5040" t="str">
        <f t="shared" si="156"/>
        <v xml:space="preserve">Tier 1-Supermarket </v>
      </c>
      <c r="P5040" s="1">
        <f t="shared" si="157"/>
        <v>1.9450737470179554E-5</v>
      </c>
    </row>
    <row r="5041" spans="1:16" x14ac:dyDescent="0.3">
      <c r="A5041" t="s">
        <v>756</v>
      </c>
      <c r="B5041">
        <v>13.8</v>
      </c>
      <c r="C5041" t="s">
        <v>24</v>
      </c>
      <c r="D5041">
        <v>1.4800000000000001E-2</v>
      </c>
      <c r="E5041" t="s">
        <v>86</v>
      </c>
      <c r="F5041">
        <v>87.516999999999996</v>
      </c>
      <c r="G5041" t="s">
        <v>51</v>
      </c>
      <c r="H5041">
        <v>2007</v>
      </c>
      <c r="J5041" t="s">
        <v>49</v>
      </c>
      <c r="K5041" t="s">
        <v>20</v>
      </c>
      <c r="L5041">
        <v>1549.4906000000001</v>
      </c>
      <c r="M5041" t="s">
        <v>45</v>
      </c>
      <c r="N5041" t="s">
        <v>22</v>
      </c>
      <c r="O5041" t="str">
        <f t="shared" si="156"/>
        <v xml:space="preserve">Tier 2-Supermarket </v>
      </c>
      <c r="P5041" s="1">
        <f t="shared" si="157"/>
        <v>3.2374832155241367E-5</v>
      </c>
    </row>
    <row r="5042" spans="1:16" x14ac:dyDescent="0.3">
      <c r="A5042" t="s">
        <v>551</v>
      </c>
      <c r="B5042">
        <v>13.8</v>
      </c>
      <c r="C5042" t="s">
        <v>15</v>
      </c>
      <c r="D5042">
        <v>9.7000000000000003E-2</v>
      </c>
      <c r="E5042" t="s">
        <v>16</v>
      </c>
      <c r="F5042">
        <v>55.593000000000004</v>
      </c>
      <c r="G5042" t="s">
        <v>39</v>
      </c>
      <c r="H5042">
        <v>1987</v>
      </c>
      <c r="I5042" t="s">
        <v>40</v>
      </c>
      <c r="J5042" t="s">
        <v>27</v>
      </c>
      <c r="K5042" t="s">
        <v>20</v>
      </c>
      <c r="L5042">
        <v>816.80449999999996</v>
      </c>
      <c r="M5042" t="s">
        <v>21</v>
      </c>
      <c r="N5042" t="s">
        <v>22</v>
      </c>
      <c r="O5042" t="str">
        <f t="shared" si="156"/>
        <v xml:space="preserve">Tier 3-Supermarket </v>
      </c>
      <c r="P5042" s="1">
        <f t="shared" si="157"/>
        <v>1.7066194910214906E-5</v>
      </c>
    </row>
    <row r="5043" spans="1:16" x14ac:dyDescent="0.3">
      <c r="A5043" t="s">
        <v>545</v>
      </c>
      <c r="B5043">
        <v>13.8</v>
      </c>
      <c r="C5043" t="s">
        <v>15</v>
      </c>
      <c r="D5043">
        <v>1.3299999999999999E-2</v>
      </c>
      <c r="E5043" t="s">
        <v>86</v>
      </c>
      <c r="F5043">
        <v>109.72499999999999</v>
      </c>
      <c r="G5043" t="s">
        <v>51</v>
      </c>
      <c r="H5043">
        <v>2007</v>
      </c>
      <c r="J5043" t="s">
        <v>49</v>
      </c>
      <c r="K5043" t="s">
        <v>20</v>
      </c>
      <c r="L5043">
        <v>1653.4129</v>
      </c>
      <c r="M5043" t="s">
        <v>45</v>
      </c>
      <c r="N5043" t="s">
        <v>22</v>
      </c>
      <c r="O5043" t="str">
        <f t="shared" si="156"/>
        <v xml:space="preserve">Tier 2-Supermarket </v>
      </c>
      <c r="P5043" s="1">
        <f t="shared" si="157"/>
        <v>3.4546169638467557E-5</v>
      </c>
    </row>
    <row r="5044" spans="1:16" x14ac:dyDescent="0.3">
      <c r="A5044" t="s">
        <v>551</v>
      </c>
      <c r="B5044">
        <v>13.8</v>
      </c>
      <c r="C5044" t="s">
        <v>15</v>
      </c>
      <c r="D5044">
        <v>9.7299999999999998E-2</v>
      </c>
      <c r="E5044" t="s">
        <v>16</v>
      </c>
      <c r="F5044">
        <v>55.993000000000002</v>
      </c>
      <c r="G5044" t="s">
        <v>48</v>
      </c>
      <c r="H5044">
        <v>2002</v>
      </c>
      <c r="J5044" t="s">
        <v>49</v>
      </c>
      <c r="K5044" t="s">
        <v>20</v>
      </c>
      <c r="L5044">
        <v>902.3646</v>
      </c>
      <c r="M5044" t="s">
        <v>21</v>
      </c>
      <c r="N5044" t="s">
        <v>22</v>
      </c>
      <c r="O5044" t="str">
        <f t="shared" si="156"/>
        <v xml:space="preserve">Tier 2-Supermarket </v>
      </c>
      <c r="P5044" s="1">
        <f t="shared" si="157"/>
        <v>1.8853875246375495E-5</v>
      </c>
    </row>
    <row r="5045" spans="1:16" x14ac:dyDescent="0.3">
      <c r="A5045" t="s">
        <v>214</v>
      </c>
      <c r="B5045">
        <v>13.8</v>
      </c>
      <c r="C5045" t="s">
        <v>15</v>
      </c>
      <c r="D5045">
        <v>5.8099999999999999E-2</v>
      </c>
      <c r="E5045" t="s">
        <v>16</v>
      </c>
      <c r="F5045">
        <v>247.18</v>
      </c>
      <c r="G5045" t="s">
        <v>39</v>
      </c>
      <c r="H5045">
        <v>1987</v>
      </c>
      <c r="I5045" t="s">
        <v>40</v>
      </c>
      <c r="J5045" t="s">
        <v>27</v>
      </c>
      <c r="K5045" t="s">
        <v>20</v>
      </c>
      <c r="L5045">
        <v>3831.5776000000001</v>
      </c>
      <c r="M5045" t="s">
        <v>21</v>
      </c>
      <c r="N5045" t="s">
        <v>22</v>
      </c>
      <c r="O5045" t="str">
        <f t="shared" si="156"/>
        <v xml:space="preserve">Tier 3-Supermarket </v>
      </c>
      <c r="P5045" s="1">
        <f t="shared" si="157"/>
        <v>8.0056427376702083E-5</v>
      </c>
    </row>
    <row r="5046" spans="1:16" x14ac:dyDescent="0.3">
      <c r="A5046" t="s">
        <v>343</v>
      </c>
      <c r="B5046">
        <v>13.8</v>
      </c>
      <c r="C5046" t="s">
        <v>24</v>
      </c>
      <c r="D5046">
        <v>5.7200000000000001E-2</v>
      </c>
      <c r="E5046" t="s">
        <v>44</v>
      </c>
      <c r="F5046">
        <v>233.69800000000001</v>
      </c>
      <c r="G5046" t="s">
        <v>51</v>
      </c>
      <c r="H5046">
        <v>2007</v>
      </c>
      <c r="J5046" t="s">
        <v>49</v>
      </c>
      <c r="K5046" t="s">
        <v>20</v>
      </c>
      <c r="L5046">
        <v>3757.7934</v>
      </c>
      <c r="M5046" t="s">
        <v>45</v>
      </c>
      <c r="N5046" t="s">
        <v>22</v>
      </c>
      <c r="O5046" t="str">
        <f t="shared" si="156"/>
        <v xml:space="preserve">Tier 2-Supermarket </v>
      </c>
      <c r="P5046" s="1">
        <f t="shared" si="157"/>
        <v>7.8514790989421803E-5</v>
      </c>
    </row>
    <row r="5047" spans="1:16" x14ac:dyDescent="0.3">
      <c r="A5047" t="s">
        <v>1354</v>
      </c>
      <c r="B5047">
        <v>13.8</v>
      </c>
      <c r="C5047" t="s">
        <v>72</v>
      </c>
      <c r="D5047">
        <v>0.1416</v>
      </c>
      <c r="E5047" t="s">
        <v>16</v>
      </c>
      <c r="F5047">
        <v>265.08800000000002</v>
      </c>
      <c r="G5047" t="s">
        <v>48</v>
      </c>
      <c r="H5047">
        <v>2002</v>
      </c>
      <c r="J5047" t="s">
        <v>49</v>
      </c>
      <c r="K5047" t="s">
        <v>20</v>
      </c>
      <c r="L5047">
        <v>4315.4312</v>
      </c>
      <c r="M5047" t="s">
        <v>21</v>
      </c>
      <c r="N5047" t="s">
        <v>57</v>
      </c>
      <c r="O5047" t="str">
        <f t="shared" si="156"/>
        <v xml:space="preserve">Tier 2-Supermarket </v>
      </c>
      <c r="P5047" s="1">
        <f t="shared" si="157"/>
        <v>9.0165994409705893E-5</v>
      </c>
    </row>
    <row r="5048" spans="1:16" x14ac:dyDescent="0.3">
      <c r="A5048" t="s">
        <v>756</v>
      </c>
      <c r="B5048">
        <v>13.8</v>
      </c>
      <c r="C5048" t="s">
        <v>24</v>
      </c>
      <c r="D5048">
        <v>1.4800000000000001E-2</v>
      </c>
      <c r="E5048" t="s">
        <v>86</v>
      </c>
      <c r="F5048">
        <v>89.716999999999999</v>
      </c>
      <c r="G5048" t="s">
        <v>17</v>
      </c>
      <c r="H5048">
        <v>1999</v>
      </c>
      <c r="I5048" t="s">
        <v>18</v>
      </c>
      <c r="J5048" t="s">
        <v>19</v>
      </c>
      <c r="K5048" t="s">
        <v>20</v>
      </c>
      <c r="L5048">
        <v>1513.2867000000001</v>
      </c>
      <c r="M5048" t="s">
        <v>45</v>
      </c>
      <c r="N5048" t="s">
        <v>22</v>
      </c>
      <c r="O5048" t="str">
        <f t="shared" si="156"/>
        <v xml:space="preserve">Tier 1-Supermarket </v>
      </c>
      <c r="P5048" s="1">
        <f t="shared" si="157"/>
        <v>3.1618393112716588E-5</v>
      </c>
    </row>
    <row r="5049" spans="1:16" x14ac:dyDescent="0.3">
      <c r="A5049" t="s">
        <v>551</v>
      </c>
      <c r="B5049">
        <v>13.8</v>
      </c>
      <c r="C5049" t="s">
        <v>15</v>
      </c>
      <c r="D5049">
        <v>9.7100000000000006E-2</v>
      </c>
      <c r="E5049" t="s">
        <v>16</v>
      </c>
      <c r="F5049">
        <v>54.993000000000002</v>
      </c>
      <c r="G5049" t="s">
        <v>54</v>
      </c>
      <c r="H5049">
        <v>1997</v>
      </c>
      <c r="I5049" t="s">
        <v>55</v>
      </c>
      <c r="J5049" t="s">
        <v>19</v>
      </c>
      <c r="K5049" t="s">
        <v>20</v>
      </c>
      <c r="L5049">
        <v>784.29639999999995</v>
      </c>
      <c r="M5049" t="s">
        <v>21</v>
      </c>
      <c r="N5049" t="s">
        <v>22</v>
      </c>
      <c r="O5049" t="str">
        <f t="shared" si="156"/>
        <v xml:space="preserve">Tier 1-Supermarket </v>
      </c>
      <c r="P5049" s="1">
        <f t="shared" si="157"/>
        <v>1.6386975377559596E-5</v>
      </c>
    </row>
    <row r="5050" spans="1:16" x14ac:dyDescent="0.3">
      <c r="A5050" t="s">
        <v>545</v>
      </c>
      <c r="B5050">
        <v>13.8</v>
      </c>
      <c r="C5050" t="s">
        <v>15</v>
      </c>
      <c r="D5050">
        <v>1.3299999999999999E-2</v>
      </c>
      <c r="E5050" t="s">
        <v>86</v>
      </c>
      <c r="F5050">
        <v>108.425</v>
      </c>
      <c r="G5050" t="s">
        <v>17</v>
      </c>
      <c r="H5050">
        <v>1999</v>
      </c>
      <c r="I5050" t="s">
        <v>18</v>
      </c>
      <c r="J5050" t="s">
        <v>19</v>
      </c>
      <c r="K5050" t="s">
        <v>20</v>
      </c>
      <c r="L5050">
        <v>1530.9081000000001</v>
      </c>
      <c r="M5050" t="s">
        <v>45</v>
      </c>
      <c r="N5050" t="s">
        <v>22</v>
      </c>
      <c r="O5050" t="str">
        <f t="shared" si="156"/>
        <v xml:space="preserve">Tier 1-Supermarket </v>
      </c>
      <c r="P5050" s="1">
        <f t="shared" si="157"/>
        <v>3.1986572091885856E-5</v>
      </c>
    </row>
    <row r="5051" spans="1:16" x14ac:dyDescent="0.3">
      <c r="A5051" t="s">
        <v>756</v>
      </c>
      <c r="B5051">
        <v>13.8</v>
      </c>
      <c r="C5051" t="s">
        <v>24</v>
      </c>
      <c r="D5051">
        <v>1.47E-2</v>
      </c>
      <c r="E5051" t="s">
        <v>86</v>
      </c>
      <c r="F5051">
        <v>89.417000000000002</v>
      </c>
      <c r="G5051" t="s">
        <v>54</v>
      </c>
      <c r="H5051">
        <v>1997</v>
      </c>
      <c r="I5051" t="s">
        <v>55</v>
      </c>
      <c r="J5051" t="s">
        <v>19</v>
      </c>
      <c r="K5051" t="s">
        <v>20</v>
      </c>
      <c r="L5051">
        <v>1441.8184000000001</v>
      </c>
      <c r="M5051" t="s">
        <v>45</v>
      </c>
      <c r="N5051" t="s">
        <v>22</v>
      </c>
      <c r="O5051" t="str">
        <f t="shared" si="156"/>
        <v xml:space="preserve">Tier 1-Supermarket </v>
      </c>
      <c r="P5051" s="1">
        <f t="shared" si="157"/>
        <v>3.0125144804582008E-5</v>
      </c>
    </row>
    <row r="5052" spans="1:16" x14ac:dyDescent="0.3">
      <c r="A5052" t="s">
        <v>522</v>
      </c>
      <c r="B5052">
        <v>13.8</v>
      </c>
      <c r="C5052" t="s">
        <v>24</v>
      </c>
      <c r="D5052">
        <v>6.4500000000000002E-2</v>
      </c>
      <c r="E5052" t="s">
        <v>33</v>
      </c>
      <c r="F5052">
        <v>76.501000000000005</v>
      </c>
      <c r="G5052" t="s">
        <v>26</v>
      </c>
      <c r="H5052">
        <v>2009</v>
      </c>
      <c r="I5052" t="s">
        <v>18</v>
      </c>
      <c r="J5052" t="s">
        <v>27</v>
      </c>
      <c r="K5052" t="s">
        <v>28</v>
      </c>
      <c r="L5052">
        <v>981.87980000000005</v>
      </c>
      <c r="M5052" t="s">
        <v>21</v>
      </c>
      <c r="N5052" t="s">
        <v>22</v>
      </c>
      <c r="O5052" t="str">
        <f t="shared" si="156"/>
        <v xml:space="preserve">Tier 3-Supermarket </v>
      </c>
      <c r="P5052" s="1">
        <f t="shared" si="157"/>
        <v>2.0515254317529878E-5</v>
      </c>
    </row>
    <row r="5053" spans="1:16" x14ac:dyDescent="0.3">
      <c r="A5053" t="s">
        <v>545</v>
      </c>
      <c r="B5053">
        <v>13.8</v>
      </c>
      <c r="C5053" t="s">
        <v>15</v>
      </c>
      <c r="D5053">
        <v>1.3299999999999999E-2</v>
      </c>
      <c r="E5053" t="s">
        <v>86</v>
      </c>
      <c r="F5053">
        <v>109.52500000000001</v>
      </c>
      <c r="G5053" t="s">
        <v>48</v>
      </c>
      <c r="H5053">
        <v>2002</v>
      </c>
      <c r="J5053" t="s">
        <v>49</v>
      </c>
      <c r="K5053" t="s">
        <v>20</v>
      </c>
      <c r="L5053">
        <v>1540.3851999999999</v>
      </c>
      <c r="M5053" t="s">
        <v>45</v>
      </c>
      <c r="N5053" t="s">
        <v>22</v>
      </c>
      <c r="O5053" t="str">
        <f t="shared" si="156"/>
        <v xml:space="preserve">Tier 2-Supermarket </v>
      </c>
      <c r="P5053" s="1">
        <f t="shared" si="157"/>
        <v>3.2184585246543538E-5</v>
      </c>
    </row>
    <row r="5054" spans="1:16" x14ac:dyDescent="0.3">
      <c r="A5054" t="s">
        <v>343</v>
      </c>
      <c r="B5054">
        <v>13.8</v>
      </c>
      <c r="C5054" t="s">
        <v>24</v>
      </c>
      <c r="D5054">
        <v>5.7000000000000002E-2</v>
      </c>
      <c r="E5054" t="s">
        <v>44</v>
      </c>
      <c r="F5054">
        <v>233.59800000000001</v>
      </c>
      <c r="G5054" t="s">
        <v>48</v>
      </c>
      <c r="H5054">
        <v>2002</v>
      </c>
      <c r="J5054" t="s">
        <v>49</v>
      </c>
      <c r="K5054" t="s">
        <v>20</v>
      </c>
      <c r="L5054">
        <v>3139.1037999999999</v>
      </c>
      <c r="M5054" t="s">
        <v>45</v>
      </c>
      <c r="N5054" t="s">
        <v>22</v>
      </c>
      <c r="O5054" t="str">
        <f t="shared" si="156"/>
        <v xml:space="preserve">Tier 2-Supermarket </v>
      </c>
      <c r="P5054" s="1">
        <f t="shared" si="157"/>
        <v>6.5587980103190265E-5</v>
      </c>
    </row>
    <row r="5055" spans="1:16" x14ac:dyDescent="0.3">
      <c r="A5055" t="s">
        <v>1354</v>
      </c>
      <c r="B5055">
        <v>13.8</v>
      </c>
      <c r="C5055" t="s">
        <v>72</v>
      </c>
      <c r="D5055">
        <v>0.1419</v>
      </c>
      <c r="E5055" t="s">
        <v>16</v>
      </c>
      <c r="F5055">
        <v>263.68799999999999</v>
      </c>
      <c r="G5055" t="s">
        <v>26</v>
      </c>
      <c r="H5055">
        <v>2009</v>
      </c>
      <c r="I5055" t="s">
        <v>18</v>
      </c>
      <c r="J5055" t="s">
        <v>27</v>
      </c>
      <c r="K5055" t="s">
        <v>28</v>
      </c>
      <c r="L5055">
        <v>4332.8018000000002</v>
      </c>
      <c r="M5055" t="s">
        <v>21</v>
      </c>
      <c r="N5055" t="s">
        <v>57</v>
      </c>
      <c r="O5055" t="str">
        <f t="shared" si="156"/>
        <v xml:space="preserve">Tier 3-Supermarket </v>
      </c>
      <c r="P5055" s="1">
        <f t="shared" si="157"/>
        <v>9.0528933210003127E-5</v>
      </c>
    </row>
    <row r="5056" spans="1:16" x14ac:dyDescent="0.3">
      <c r="A5056" t="s">
        <v>1354</v>
      </c>
      <c r="B5056">
        <v>13.8</v>
      </c>
      <c r="C5056" t="s">
        <v>15</v>
      </c>
      <c r="D5056">
        <v>0.2366</v>
      </c>
      <c r="E5056" t="s">
        <v>16</v>
      </c>
      <c r="F5056">
        <v>265.08800000000002</v>
      </c>
      <c r="G5056" t="s">
        <v>34</v>
      </c>
      <c r="H5056">
        <v>1998</v>
      </c>
      <c r="J5056" t="s">
        <v>27</v>
      </c>
      <c r="K5056" t="s">
        <v>35</v>
      </c>
      <c r="L5056">
        <v>545.59490000000005</v>
      </c>
      <c r="M5056" t="s">
        <v>21</v>
      </c>
      <c r="N5056" t="s">
        <v>57</v>
      </c>
      <c r="O5056" t="str">
        <f t="shared" si="156"/>
        <v>Tier 3-Grocery Stor</v>
      </c>
      <c r="P5056" s="1">
        <f t="shared" si="157"/>
        <v>1.1399580812078303E-5</v>
      </c>
    </row>
    <row r="5057" spans="1:16" x14ac:dyDescent="0.3">
      <c r="A5057" t="s">
        <v>43</v>
      </c>
      <c r="B5057">
        <v>13.65</v>
      </c>
      <c r="C5057" t="s">
        <v>24</v>
      </c>
      <c r="D5057">
        <v>1.2699999999999999E-2</v>
      </c>
      <c r="E5057" t="s">
        <v>44</v>
      </c>
      <c r="F5057">
        <v>57.658999999999999</v>
      </c>
      <c r="G5057" t="s">
        <v>39</v>
      </c>
      <c r="H5057">
        <v>1987</v>
      </c>
      <c r="I5057" t="s">
        <v>40</v>
      </c>
      <c r="J5057" t="s">
        <v>27</v>
      </c>
      <c r="K5057" t="s">
        <v>20</v>
      </c>
      <c r="L5057">
        <v>343.55279999999999</v>
      </c>
      <c r="M5057" t="s">
        <v>45</v>
      </c>
      <c r="N5057" t="s">
        <v>22</v>
      </c>
      <c r="O5057" t="str">
        <f t="shared" si="156"/>
        <v xml:space="preserve">Tier 3-Supermarket </v>
      </c>
      <c r="P5057" s="1">
        <f t="shared" si="157"/>
        <v>7.1781424401433643E-6</v>
      </c>
    </row>
    <row r="5058" spans="1:16" x14ac:dyDescent="0.3">
      <c r="A5058" t="s">
        <v>105</v>
      </c>
      <c r="B5058">
        <v>13.65</v>
      </c>
      <c r="C5058" t="s">
        <v>24</v>
      </c>
      <c r="D5058">
        <v>7.8899999999999998E-2</v>
      </c>
      <c r="E5058" t="s">
        <v>16</v>
      </c>
      <c r="F5058">
        <v>186.024</v>
      </c>
      <c r="G5058" t="s">
        <v>48</v>
      </c>
      <c r="H5058">
        <v>2002</v>
      </c>
      <c r="J5058" t="s">
        <v>49</v>
      </c>
      <c r="K5058" t="s">
        <v>20</v>
      </c>
      <c r="L5058">
        <v>1118.5440000000001</v>
      </c>
      <c r="M5058" t="s">
        <v>21</v>
      </c>
      <c r="N5058" t="s">
        <v>22</v>
      </c>
      <c r="O5058" t="str">
        <f t="shared" ref="O5058:O5121" si="158">_xlfn.CONCAT(J5058,"-", LEFT(K5058,12))</f>
        <v xml:space="preserve">Tier 2-Supermarket </v>
      </c>
      <c r="P5058" s="1">
        <f t="shared" ref="P5058:P5121" si="159">L5058/SUM(L:L)</f>
        <v>2.3370696316745838E-5</v>
      </c>
    </row>
    <row r="5059" spans="1:16" x14ac:dyDescent="0.3">
      <c r="A5059" t="s">
        <v>171</v>
      </c>
      <c r="B5059">
        <v>13.65</v>
      </c>
      <c r="C5059" t="s">
        <v>24</v>
      </c>
      <c r="D5059">
        <v>7.3200000000000001E-2</v>
      </c>
      <c r="E5059" t="s">
        <v>47</v>
      </c>
      <c r="F5059">
        <v>197.643</v>
      </c>
      <c r="G5059" t="s">
        <v>26</v>
      </c>
      <c r="H5059">
        <v>2009</v>
      </c>
      <c r="I5059" t="s">
        <v>18</v>
      </c>
      <c r="J5059" t="s">
        <v>27</v>
      </c>
      <c r="K5059" t="s">
        <v>28</v>
      </c>
      <c r="L5059">
        <v>2768.3964000000001</v>
      </c>
      <c r="M5059" t="s">
        <v>45</v>
      </c>
      <c r="N5059" t="s">
        <v>22</v>
      </c>
      <c r="O5059" t="str">
        <f t="shared" si="158"/>
        <v xml:space="preserve">Tier 3-Supermarket </v>
      </c>
      <c r="P5059" s="1">
        <f t="shared" si="159"/>
        <v>5.7842473383945947E-5</v>
      </c>
    </row>
    <row r="5060" spans="1:16" x14ac:dyDescent="0.3">
      <c r="A5060" t="s">
        <v>210</v>
      </c>
      <c r="B5060">
        <v>13.65</v>
      </c>
      <c r="C5060" t="s">
        <v>15</v>
      </c>
      <c r="D5060">
        <v>6.5699999999999995E-2</v>
      </c>
      <c r="E5060" t="s">
        <v>47</v>
      </c>
      <c r="F5060">
        <v>45.74</v>
      </c>
      <c r="G5060" t="s">
        <v>17</v>
      </c>
      <c r="H5060">
        <v>1999</v>
      </c>
      <c r="I5060" t="s">
        <v>18</v>
      </c>
      <c r="J5060" t="s">
        <v>19</v>
      </c>
      <c r="K5060" t="s">
        <v>20</v>
      </c>
      <c r="L5060">
        <v>780.98339999999996</v>
      </c>
      <c r="M5060" t="s">
        <v>45</v>
      </c>
      <c r="N5060" t="s">
        <v>22</v>
      </c>
      <c r="O5060" t="str">
        <f t="shared" si="158"/>
        <v xml:space="preserve">Tier 1-Supermarket </v>
      </c>
      <c r="P5060" s="1">
        <f t="shared" si="159"/>
        <v>1.6317754035442182E-5</v>
      </c>
    </row>
    <row r="5061" spans="1:16" x14ac:dyDescent="0.3">
      <c r="A5061" t="s">
        <v>219</v>
      </c>
      <c r="B5061">
        <v>13.65</v>
      </c>
      <c r="C5061" t="s">
        <v>24</v>
      </c>
      <c r="D5061">
        <v>0.13500000000000001</v>
      </c>
      <c r="E5061" t="s">
        <v>47</v>
      </c>
      <c r="F5061">
        <v>260.09399999999999</v>
      </c>
      <c r="G5061" t="s">
        <v>34</v>
      </c>
      <c r="H5061">
        <v>1998</v>
      </c>
      <c r="J5061" t="s">
        <v>27</v>
      </c>
      <c r="K5061" t="s">
        <v>35</v>
      </c>
      <c r="L5061">
        <v>260.99360000000001</v>
      </c>
      <c r="M5061" t="s">
        <v>45</v>
      </c>
      <c r="N5061" t="s">
        <v>57</v>
      </c>
      <c r="O5061" t="str">
        <f t="shared" si="158"/>
        <v>Tier 3-Grocery Stor</v>
      </c>
      <c r="P5061" s="1">
        <f t="shared" si="159"/>
        <v>5.4531624739073623E-6</v>
      </c>
    </row>
    <row r="5062" spans="1:16" x14ac:dyDescent="0.3">
      <c r="A5062" t="s">
        <v>348</v>
      </c>
      <c r="B5062">
        <v>13.65</v>
      </c>
      <c r="C5062" t="s">
        <v>15</v>
      </c>
      <c r="D5062">
        <v>1.5900000000000001E-2</v>
      </c>
      <c r="E5062" t="s">
        <v>79</v>
      </c>
      <c r="F5062">
        <v>231.167</v>
      </c>
      <c r="G5062" t="s">
        <v>65</v>
      </c>
      <c r="H5062">
        <v>2004</v>
      </c>
      <c r="I5062" t="s">
        <v>55</v>
      </c>
      <c r="J5062" t="s">
        <v>49</v>
      </c>
      <c r="K5062" t="s">
        <v>20</v>
      </c>
      <c r="L5062">
        <v>6911.0039999999999</v>
      </c>
      <c r="M5062" t="s">
        <v>21</v>
      </c>
      <c r="N5062" t="s">
        <v>22</v>
      </c>
      <c r="O5062" t="str">
        <f t="shared" si="158"/>
        <v xml:space="preserve">Tier 2-Supermarket </v>
      </c>
      <c r="P5062" s="1">
        <f t="shared" si="159"/>
        <v>1.4439751652846534E-4</v>
      </c>
    </row>
    <row r="5063" spans="1:16" x14ac:dyDescent="0.3">
      <c r="A5063" t="s">
        <v>454</v>
      </c>
      <c r="B5063">
        <v>13.65</v>
      </c>
      <c r="C5063" t="s">
        <v>15</v>
      </c>
      <c r="D5063">
        <v>4.9299999999999997E-2</v>
      </c>
      <c r="E5063" t="s">
        <v>33</v>
      </c>
      <c r="F5063">
        <v>149.005</v>
      </c>
      <c r="G5063" t="s">
        <v>48</v>
      </c>
      <c r="H5063">
        <v>2002</v>
      </c>
      <c r="J5063" t="s">
        <v>49</v>
      </c>
      <c r="K5063" t="s">
        <v>20</v>
      </c>
      <c r="L5063">
        <v>2097.27</v>
      </c>
      <c r="M5063" t="s">
        <v>21</v>
      </c>
      <c r="N5063" t="s">
        <v>22</v>
      </c>
      <c r="O5063" t="str">
        <f t="shared" si="158"/>
        <v xml:space="preserve">Tier 2-Supermarket </v>
      </c>
      <c r="P5063" s="1">
        <f t="shared" si="159"/>
        <v>4.3820055593898446E-5</v>
      </c>
    </row>
    <row r="5064" spans="1:16" x14ac:dyDescent="0.3">
      <c r="A5064" t="s">
        <v>507</v>
      </c>
      <c r="B5064">
        <v>13.65</v>
      </c>
      <c r="C5064" t="s">
        <v>24</v>
      </c>
      <c r="D5064">
        <v>0.1845</v>
      </c>
      <c r="E5064" t="s">
        <v>86</v>
      </c>
      <c r="F5064">
        <v>211.59</v>
      </c>
      <c r="G5064" t="s">
        <v>48</v>
      </c>
      <c r="H5064">
        <v>2002</v>
      </c>
      <c r="J5064" t="s">
        <v>49</v>
      </c>
      <c r="K5064" t="s">
        <v>20</v>
      </c>
      <c r="L5064">
        <v>4672.5843999999997</v>
      </c>
      <c r="M5064" t="s">
        <v>45</v>
      </c>
      <c r="N5064" t="s">
        <v>57</v>
      </c>
      <c r="O5064" t="str">
        <f t="shared" si="158"/>
        <v xml:space="preserve">Tier 2-Supermarket </v>
      </c>
      <c r="P5064" s="1">
        <f t="shared" si="159"/>
        <v>9.7628301637453738E-5</v>
      </c>
    </row>
    <row r="5065" spans="1:16" x14ac:dyDescent="0.3">
      <c r="A5065" t="s">
        <v>507</v>
      </c>
      <c r="B5065">
        <v>13.65</v>
      </c>
      <c r="C5065" t="s">
        <v>24</v>
      </c>
      <c r="D5065">
        <v>0.1852</v>
      </c>
      <c r="E5065" t="s">
        <v>86</v>
      </c>
      <c r="F5065">
        <v>212.99</v>
      </c>
      <c r="G5065" t="s">
        <v>51</v>
      </c>
      <c r="H5065">
        <v>2007</v>
      </c>
      <c r="J5065" t="s">
        <v>49</v>
      </c>
      <c r="K5065" t="s">
        <v>20</v>
      </c>
      <c r="L5065">
        <v>3185.8530000000001</v>
      </c>
      <c r="M5065" t="s">
        <v>45</v>
      </c>
      <c r="N5065" t="s">
        <v>57</v>
      </c>
      <c r="O5065" t="str">
        <f t="shared" si="158"/>
        <v xml:space="preserve">Tier 2-Supermarket </v>
      </c>
      <c r="P5065" s="1">
        <f t="shared" si="159"/>
        <v>6.6564751116445728E-5</v>
      </c>
    </row>
    <row r="5066" spans="1:16" x14ac:dyDescent="0.3">
      <c r="A5066" t="s">
        <v>348</v>
      </c>
      <c r="B5066">
        <v>13.65</v>
      </c>
      <c r="C5066" t="s">
        <v>15</v>
      </c>
      <c r="D5066">
        <v>1.6E-2</v>
      </c>
      <c r="E5066" t="s">
        <v>79</v>
      </c>
      <c r="F5066">
        <v>230.667</v>
      </c>
      <c r="G5066" t="s">
        <v>51</v>
      </c>
      <c r="H5066">
        <v>2007</v>
      </c>
      <c r="J5066" t="s">
        <v>49</v>
      </c>
      <c r="K5066" t="s">
        <v>20</v>
      </c>
      <c r="L5066">
        <v>1842.9344000000001</v>
      </c>
      <c r="M5066" t="s">
        <v>21</v>
      </c>
      <c r="N5066" t="s">
        <v>22</v>
      </c>
      <c r="O5066" t="str">
        <f t="shared" si="158"/>
        <v xml:space="preserve">Tier 2-Supermarket </v>
      </c>
      <c r="P5066" s="1">
        <f t="shared" si="159"/>
        <v>3.8506004407590761E-5</v>
      </c>
    </row>
    <row r="5067" spans="1:16" x14ac:dyDescent="0.3">
      <c r="A5067" t="s">
        <v>43</v>
      </c>
      <c r="B5067">
        <v>13.65</v>
      </c>
      <c r="C5067" t="s">
        <v>24</v>
      </c>
      <c r="D5067">
        <v>0</v>
      </c>
      <c r="E5067" t="s">
        <v>44</v>
      </c>
      <c r="F5067">
        <v>55.859000000000002</v>
      </c>
      <c r="G5067" t="s">
        <v>48</v>
      </c>
      <c r="H5067">
        <v>2002</v>
      </c>
      <c r="J5067" t="s">
        <v>49</v>
      </c>
      <c r="K5067" t="s">
        <v>20</v>
      </c>
      <c r="L5067">
        <v>1431.47</v>
      </c>
      <c r="M5067" t="s">
        <v>45</v>
      </c>
      <c r="N5067" t="s">
        <v>36</v>
      </c>
      <c r="O5067" t="str">
        <f t="shared" si="158"/>
        <v xml:space="preserve">Tier 2-Supermarket </v>
      </c>
      <c r="P5067" s="1">
        <f t="shared" si="159"/>
        <v>2.9908926833930685E-5</v>
      </c>
    </row>
    <row r="5068" spans="1:16" x14ac:dyDescent="0.3">
      <c r="A5068" t="s">
        <v>612</v>
      </c>
      <c r="B5068">
        <v>13.65</v>
      </c>
      <c r="C5068" t="s">
        <v>15</v>
      </c>
      <c r="D5068">
        <v>3.61E-2</v>
      </c>
      <c r="E5068" t="s">
        <v>44</v>
      </c>
      <c r="F5068">
        <v>184.49199999999999</v>
      </c>
      <c r="G5068" t="s">
        <v>26</v>
      </c>
      <c r="H5068">
        <v>2009</v>
      </c>
      <c r="I5068" t="s">
        <v>18</v>
      </c>
      <c r="J5068" t="s">
        <v>27</v>
      </c>
      <c r="K5068" t="s">
        <v>28</v>
      </c>
      <c r="L5068">
        <v>5182.5871999999999</v>
      </c>
      <c r="M5068" t="s">
        <v>45</v>
      </c>
      <c r="N5068" t="s">
        <v>22</v>
      </c>
      <c r="O5068" t="str">
        <f t="shared" si="158"/>
        <v xml:space="preserve">Tier 3-Supermarket </v>
      </c>
      <c r="P5068" s="1">
        <f t="shared" si="159"/>
        <v>1.0828422626758904E-4</v>
      </c>
    </row>
    <row r="5069" spans="1:16" x14ac:dyDescent="0.3">
      <c r="A5069" t="s">
        <v>454</v>
      </c>
      <c r="B5069">
        <v>13.65</v>
      </c>
      <c r="C5069" t="s">
        <v>15</v>
      </c>
      <c r="D5069">
        <v>4.9299999999999997E-2</v>
      </c>
      <c r="E5069" t="s">
        <v>33</v>
      </c>
      <c r="F5069">
        <v>150.505</v>
      </c>
      <c r="G5069" t="s">
        <v>17</v>
      </c>
      <c r="H5069">
        <v>1999</v>
      </c>
      <c r="I5069" t="s">
        <v>18</v>
      </c>
      <c r="J5069" t="s">
        <v>19</v>
      </c>
      <c r="K5069" t="s">
        <v>20</v>
      </c>
      <c r="L5069">
        <v>2696.49</v>
      </c>
      <c r="M5069" t="s">
        <v>21</v>
      </c>
      <c r="N5069" t="s">
        <v>22</v>
      </c>
      <c r="O5069" t="str">
        <f t="shared" si="158"/>
        <v xml:space="preserve">Tier 1-Supermarket </v>
      </c>
      <c r="P5069" s="1">
        <f t="shared" si="159"/>
        <v>5.6340071477869426E-5</v>
      </c>
    </row>
    <row r="5070" spans="1:16" x14ac:dyDescent="0.3">
      <c r="A5070" t="s">
        <v>210</v>
      </c>
      <c r="B5070">
        <v>13.65</v>
      </c>
      <c r="C5070" t="s">
        <v>15</v>
      </c>
      <c r="D5070">
        <v>6.5600000000000006E-2</v>
      </c>
      <c r="E5070" t="s">
        <v>47</v>
      </c>
      <c r="F5070">
        <v>47.74</v>
      </c>
      <c r="G5070" t="s">
        <v>39</v>
      </c>
      <c r="H5070">
        <v>1987</v>
      </c>
      <c r="I5070" t="s">
        <v>40</v>
      </c>
      <c r="J5070" t="s">
        <v>27</v>
      </c>
      <c r="K5070" t="s">
        <v>20</v>
      </c>
      <c r="L5070">
        <v>643.16279999999995</v>
      </c>
      <c r="M5070" t="s">
        <v>45</v>
      </c>
      <c r="N5070" t="s">
        <v>22</v>
      </c>
      <c r="O5070" t="str">
        <f t="shared" si="158"/>
        <v xml:space="preserve">Tier 3-Supermarket </v>
      </c>
      <c r="P5070" s="1">
        <f t="shared" si="159"/>
        <v>1.3438150382128856E-5</v>
      </c>
    </row>
    <row r="5071" spans="1:16" x14ac:dyDescent="0.3">
      <c r="A5071" t="s">
        <v>43</v>
      </c>
      <c r="B5071">
        <v>13.65</v>
      </c>
      <c r="C5071" t="s">
        <v>24</v>
      </c>
      <c r="D5071">
        <v>2.1299999999999999E-2</v>
      </c>
      <c r="E5071" t="s">
        <v>44</v>
      </c>
      <c r="F5071">
        <v>58.359000000000002</v>
      </c>
      <c r="G5071" t="s">
        <v>34</v>
      </c>
      <c r="H5071">
        <v>1998</v>
      </c>
      <c r="J5071" t="s">
        <v>27</v>
      </c>
      <c r="K5071" t="s">
        <v>35</v>
      </c>
      <c r="L5071">
        <v>114.5176</v>
      </c>
      <c r="M5071" t="s">
        <v>45</v>
      </c>
      <c r="N5071" t="s">
        <v>22</v>
      </c>
      <c r="O5071" t="str">
        <f t="shared" si="158"/>
        <v>Tier 3-Grocery Stor</v>
      </c>
      <c r="P5071" s="1">
        <f t="shared" si="159"/>
        <v>2.3927141467144548E-6</v>
      </c>
    </row>
    <row r="5072" spans="1:16" x14ac:dyDescent="0.3">
      <c r="A5072" t="s">
        <v>219</v>
      </c>
      <c r="B5072">
        <v>13.65</v>
      </c>
      <c r="C5072" t="s">
        <v>24</v>
      </c>
      <c r="D5072">
        <v>8.1100000000000005E-2</v>
      </c>
      <c r="E5072" t="s">
        <v>47</v>
      </c>
      <c r="F5072">
        <v>261.29399999999998</v>
      </c>
      <c r="G5072" t="s">
        <v>51</v>
      </c>
      <c r="H5072">
        <v>2007</v>
      </c>
      <c r="J5072" t="s">
        <v>49</v>
      </c>
      <c r="K5072" t="s">
        <v>20</v>
      </c>
      <c r="L5072">
        <v>3131.9232000000002</v>
      </c>
      <c r="M5072" t="s">
        <v>45</v>
      </c>
      <c r="N5072" t="s">
        <v>22</v>
      </c>
      <c r="O5072" t="str">
        <f t="shared" si="158"/>
        <v xml:space="preserve">Tier 2-Supermarket </v>
      </c>
      <c r="P5072" s="1">
        <f t="shared" si="159"/>
        <v>6.5437949686888351E-5</v>
      </c>
    </row>
    <row r="5073" spans="1:16" x14ac:dyDescent="0.3">
      <c r="A5073" t="s">
        <v>720</v>
      </c>
      <c r="B5073">
        <v>13.65</v>
      </c>
      <c r="C5073" t="s">
        <v>24</v>
      </c>
      <c r="D5073">
        <v>2.6599999999999999E-2</v>
      </c>
      <c r="E5073" t="s">
        <v>31</v>
      </c>
      <c r="F5073">
        <v>37.953000000000003</v>
      </c>
      <c r="G5073" t="s">
        <v>17</v>
      </c>
      <c r="H5073">
        <v>1999</v>
      </c>
      <c r="I5073" t="s">
        <v>18</v>
      </c>
      <c r="J5073" t="s">
        <v>19</v>
      </c>
      <c r="K5073" t="s">
        <v>20</v>
      </c>
      <c r="L5073">
        <v>862.8768</v>
      </c>
      <c r="M5073" t="s">
        <v>21</v>
      </c>
      <c r="N5073" t="s">
        <v>22</v>
      </c>
      <c r="O5073" t="str">
        <f t="shared" si="158"/>
        <v xml:space="preserve">Tier 1-Supermarket </v>
      </c>
      <c r="P5073" s="1">
        <f t="shared" si="159"/>
        <v>1.8028822872918216E-5</v>
      </c>
    </row>
    <row r="5074" spans="1:16" x14ac:dyDescent="0.3">
      <c r="A5074" t="s">
        <v>783</v>
      </c>
      <c r="B5074">
        <v>13.65</v>
      </c>
      <c r="C5074" t="s">
        <v>24</v>
      </c>
      <c r="D5074">
        <v>2.5899999999999999E-2</v>
      </c>
      <c r="E5074" t="s">
        <v>44</v>
      </c>
      <c r="F5074">
        <v>81.13</v>
      </c>
      <c r="G5074" t="s">
        <v>39</v>
      </c>
      <c r="H5074">
        <v>1987</v>
      </c>
      <c r="I5074" t="s">
        <v>40</v>
      </c>
      <c r="J5074" t="s">
        <v>27</v>
      </c>
      <c r="K5074" t="s">
        <v>20</v>
      </c>
      <c r="L5074">
        <v>792.30200000000002</v>
      </c>
      <c r="M5074" t="s">
        <v>45</v>
      </c>
      <c r="N5074" t="s">
        <v>22</v>
      </c>
      <c r="O5074" t="str">
        <f t="shared" si="158"/>
        <v xml:space="preserve">Tier 3-Supermarket </v>
      </c>
      <c r="P5074" s="1">
        <f t="shared" si="159"/>
        <v>1.6554243224361636E-5</v>
      </c>
    </row>
    <row r="5075" spans="1:16" x14ac:dyDescent="0.3">
      <c r="A5075" t="s">
        <v>835</v>
      </c>
      <c r="B5075">
        <v>13.65</v>
      </c>
      <c r="C5075" t="s">
        <v>15</v>
      </c>
      <c r="D5075">
        <v>7.7200000000000005E-2</v>
      </c>
      <c r="E5075" t="s">
        <v>63</v>
      </c>
      <c r="F5075">
        <v>55.593000000000004</v>
      </c>
      <c r="G5075" t="s">
        <v>39</v>
      </c>
      <c r="H5075">
        <v>1987</v>
      </c>
      <c r="I5075" t="s">
        <v>40</v>
      </c>
      <c r="J5075" t="s">
        <v>27</v>
      </c>
      <c r="K5075" t="s">
        <v>20</v>
      </c>
      <c r="L5075">
        <v>282.96499999999997</v>
      </c>
      <c r="M5075" t="s">
        <v>38</v>
      </c>
      <c r="N5075" t="s">
        <v>22</v>
      </c>
      <c r="O5075" t="str">
        <f t="shared" si="158"/>
        <v xml:space="preserve">Tier 3-Supermarket </v>
      </c>
      <c r="P5075" s="1">
        <f t="shared" si="159"/>
        <v>5.9122297229862978E-6</v>
      </c>
    </row>
    <row r="5076" spans="1:16" x14ac:dyDescent="0.3">
      <c r="A5076" t="s">
        <v>43</v>
      </c>
      <c r="B5076">
        <v>13.65</v>
      </c>
      <c r="C5076" t="s">
        <v>24</v>
      </c>
      <c r="D5076">
        <v>1.2800000000000001E-2</v>
      </c>
      <c r="E5076" t="s">
        <v>44</v>
      </c>
      <c r="F5076">
        <v>55.558999999999997</v>
      </c>
      <c r="G5076" t="s">
        <v>54</v>
      </c>
      <c r="H5076">
        <v>1997</v>
      </c>
      <c r="I5076" t="s">
        <v>55</v>
      </c>
      <c r="J5076" t="s">
        <v>19</v>
      </c>
      <c r="K5076" t="s">
        <v>20</v>
      </c>
      <c r="L5076">
        <v>1603.2464</v>
      </c>
      <c r="M5076" t="s">
        <v>45</v>
      </c>
      <c r="N5076" t="s">
        <v>22</v>
      </c>
      <c r="O5076" t="str">
        <f t="shared" si="158"/>
        <v xml:space="preserve">Tier 1-Supermarket </v>
      </c>
      <c r="P5076" s="1">
        <f t="shared" si="159"/>
        <v>3.3497998054002367E-5</v>
      </c>
    </row>
    <row r="5077" spans="1:16" x14ac:dyDescent="0.3">
      <c r="A5077" t="s">
        <v>987</v>
      </c>
      <c r="B5077">
        <v>13.65</v>
      </c>
      <c r="C5077" t="s">
        <v>24</v>
      </c>
      <c r="D5077">
        <v>1.2999999999999999E-2</v>
      </c>
      <c r="E5077" t="s">
        <v>33</v>
      </c>
      <c r="F5077">
        <v>114.783</v>
      </c>
      <c r="G5077" t="s">
        <v>65</v>
      </c>
      <c r="H5077">
        <v>2004</v>
      </c>
      <c r="I5077" t="s">
        <v>55</v>
      </c>
      <c r="J5077" t="s">
        <v>49</v>
      </c>
      <c r="K5077" t="s">
        <v>20</v>
      </c>
      <c r="L5077">
        <v>3455.502</v>
      </c>
      <c r="M5077" t="s">
        <v>21</v>
      </c>
      <c r="N5077" t="s">
        <v>22</v>
      </c>
      <c r="O5077" t="str">
        <f t="shared" si="158"/>
        <v xml:space="preserve">Tier 2-Supermarket </v>
      </c>
      <c r="P5077" s="1">
        <f t="shared" si="159"/>
        <v>7.2198758264232669E-5</v>
      </c>
    </row>
    <row r="5078" spans="1:16" x14ac:dyDescent="0.3">
      <c r="A5078" t="s">
        <v>171</v>
      </c>
      <c r="B5078">
        <v>13.65</v>
      </c>
      <c r="C5078" t="s">
        <v>24</v>
      </c>
      <c r="D5078">
        <v>7.2900000000000006E-2</v>
      </c>
      <c r="E5078" t="s">
        <v>47</v>
      </c>
      <c r="F5078">
        <v>198.143</v>
      </c>
      <c r="G5078" t="s">
        <v>65</v>
      </c>
      <c r="H5078">
        <v>2004</v>
      </c>
      <c r="I5078" t="s">
        <v>55</v>
      </c>
      <c r="J5078" t="s">
        <v>49</v>
      </c>
      <c r="K5078" t="s">
        <v>20</v>
      </c>
      <c r="L5078">
        <v>1977.4259999999999</v>
      </c>
      <c r="M5078" t="s">
        <v>45</v>
      </c>
      <c r="N5078" t="s">
        <v>22</v>
      </c>
      <c r="O5078" t="str">
        <f t="shared" si="158"/>
        <v xml:space="preserve">Tier 2-Supermarket </v>
      </c>
      <c r="P5078" s="1">
        <f t="shared" si="159"/>
        <v>4.1316052417104249E-5</v>
      </c>
    </row>
    <row r="5079" spans="1:16" x14ac:dyDescent="0.3">
      <c r="A5079" t="s">
        <v>219</v>
      </c>
      <c r="B5079">
        <v>13.65</v>
      </c>
      <c r="C5079" t="s">
        <v>24</v>
      </c>
      <c r="D5079">
        <v>8.0600000000000005E-2</v>
      </c>
      <c r="E5079" t="s">
        <v>47</v>
      </c>
      <c r="F5079">
        <v>262.69400000000002</v>
      </c>
      <c r="G5079" t="s">
        <v>54</v>
      </c>
      <c r="H5079">
        <v>1997</v>
      </c>
      <c r="I5079" t="s">
        <v>55</v>
      </c>
      <c r="J5079" t="s">
        <v>19</v>
      </c>
      <c r="K5079" t="s">
        <v>20</v>
      </c>
      <c r="L5079">
        <v>4175.8976000000002</v>
      </c>
      <c r="M5079" t="s">
        <v>45</v>
      </c>
      <c r="N5079" t="s">
        <v>22</v>
      </c>
      <c r="O5079" t="str">
        <f t="shared" si="158"/>
        <v xml:space="preserve">Tier 1-Supermarket </v>
      </c>
      <c r="P5079" s="1">
        <f t="shared" si="159"/>
        <v>8.7250599582517797E-5</v>
      </c>
    </row>
    <row r="5080" spans="1:16" x14ac:dyDescent="0.3">
      <c r="A5080" t="s">
        <v>783</v>
      </c>
      <c r="B5080">
        <v>13.65</v>
      </c>
      <c r="C5080" t="s">
        <v>24</v>
      </c>
      <c r="D5080">
        <v>2.5999999999999999E-2</v>
      </c>
      <c r="E5080" t="s">
        <v>44</v>
      </c>
      <c r="F5080">
        <v>79.63</v>
      </c>
      <c r="G5080" t="s">
        <v>48</v>
      </c>
      <c r="H5080">
        <v>2002</v>
      </c>
      <c r="J5080" t="s">
        <v>49</v>
      </c>
      <c r="K5080" t="s">
        <v>20</v>
      </c>
      <c r="L5080">
        <v>554.6114</v>
      </c>
      <c r="M5080" t="s">
        <v>45</v>
      </c>
      <c r="N5080" t="s">
        <v>22</v>
      </c>
      <c r="O5080" t="str">
        <f t="shared" si="158"/>
        <v xml:space="preserve">Tier 2-Supermarket </v>
      </c>
      <c r="P5080" s="1">
        <f t="shared" si="159"/>
        <v>1.1587970257053144E-5</v>
      </c>
    </row>
    <row r="5081" spans="1:16" x14ac:dyDescent="0.3">
      <c r="A5081" t="s">
        <v>987</v>
      </c>
      <c r="B5081">
        <v>13.65</v>
      </c>
      <c r="C5081" t="s">
        <v>24</v>
      </c>
      <c r="D5081">
        <v>1.3100000000000001E-2</v>
      </c>
      <c r="E5081" t="s">
        <v>33</v>
      </c>
      <c r="F5081">
        <v>114.883</v>
      </c>
      <c r="G5081" t="s">
        <v>26</v>
      </c>
      <c r="H5081">
        <v>2009</v>
      </c>
      <c r="I5081" t="s">
        <v>18</v>
      </c>
      <c r="J5081" t="s">
        <v>27</v>
      </c>
      <c r="K5081" t="s">
        <v>28</v>
      </c>
      <c r="L5081">
        <v>1612.5676000000001</v>
      </c>
      <c r="M5081" t="s">
        <v>21</v>
      </c>
      <c r="N5081" t="s">
        <v>22</v>
      </c>
      <c r="O5081" t="str">
        <f t="shared" si="158"/>
        <v xml:space="preserve">Tier 3-Supermarket </v>
      </c>
      <c r="P5081" s="1">
        <f t="shared" si="159"/>
        <v>3.3692753856641914E-5</v>
      </c>
    </row>
    <row r="5082" spans="1:16" x14ac:dyDescent="0.3">
      <c r="A5082" t="s">
        <v>1146</v>
      </c>
      <c r="B5082">
        <v>13.65</v>
      </c>
      <c r="C5082" t="s">
        <v>15</v>
      </c>
      <c r="D5082">
        <v>0.04</v>
      </c>
      <c r="E5082" t="s">
        <v>47</v>
      </c>
      <c r="F5082">
        <v>34.456000000000003</v>
      </c>
      <c r="G5082" t="s">
        <v>51</v>
      </c>
      <c r="H5082">
        <v>2007</v>
      </c>
      <c r="J5082" t="s">
        <v>49</v>
      </c>
      <c r="K5082" t="s">
        <v>20</v>
      </c>
      <c r="L5082">
        <v>611.20439999999996</v>
      </c>
      <c r="M5082" t="s">
        <v>45</v>
      </c>
      <c r="N5082" t="s">
        <v>22</v>
      </c>
      <c r="O5082" t="str">
        <f t="shared" si="158"/>
        <v xml:space="preserve">Tier 2-Supermarket </v>
      </c>
      <c r="P5082" s="1">
        <f t="shared" si="159"/>
        <v>1.2770416201650402E-5</v>
      </c>
    </row>
    <row r="5083" spans="1:16" x14ac:dyDescent="0.3">
      <c r="A5083" t="s">
        <v>219</v>
      </c>
      <c r="B5083">
        <v>13.65</v>
      </c>
      <c r="C5083" t="s">
        <v>24</v>
      </c>
      <c r="D5083">
        <v>8.0799999999999997E-2</v>
      </c>
      <c r="E5083" t="s">
        <v>47</v>
      </c>
      <c r="F5083">
        <v>262.89400000000001</v>
      </c>
      <c r="G5083" t="s">
        <v>17</v>
      </c>
      <c r="H5083">
        <v>1999</v>
      </c>
      <c r="I5083" t="s">
        <v>18</v>
      </c>
      <c r="J5083" t="s">
        <v>19</v>
      </c>
      <c r="K5083" t="s">
        <v>20</v>
      </c>
      <c r="L5083">
        <v>4958.8783999999996</v>
      </c>
      <c r="M5083" t="s">
        <v>45</v>
      </c>
      <c r="N5083" t="s">
        <v>22</v>
      </c>
      <c r="O5083" t="str">
        <f t="shared" si="158"/>
        <v xml:space="preserve">Tier 1-Supermarket </v>
      </c>
      <c r="P5083" s="1">
        <f t="shared" si="159"/>
        <v>1.0361008700423986E-4</v>
      </c>
    </row>
    <row r="5084" spans="1:16" x14ac:dyDescent="0.3">
      <c r="A5084" t="s">
        <v>210</v>
      </c>
      <c r="B5084">
        <v>13.65</v>
      </c>
      <c r="C5084" t="s">
        <v>15</v>
      </c>
      <c r="D5084">
        <v>6.59E-2</v>
      </c>
      <c r="E5084" t="s">
        <v>47</v>
      </c>
      <c r="F5084">
        <v>46.14</v>
      </c>
      <c r="G5084" t="s">
        <v>26</v>
      </c>
      <c r="H5084">
        <v>2009</v>
      </c>
      <c r="I5084" t="s">
        <v>18</v>
      </c>
      <c r="J5084" t="s">
        <v>27</v>
      </c>
      <c r="K5084" t="s">
        <v>28</v>
      </c>
      <c r="L5084">
        <v>459.40199999999999</v>
      </c>
      <c r="M5084" t="s">
        <v>45</v>
      </c>
      <c r="N5084" t="s">
        <v>22</v>
      </c>
      <c r="O5084" t="str">
        <f t="shared" si="158"/>
        <v xml:space="preserve">Tier 3-Supermarket </v>
      </c>
      <c r="P5084" s="1">
        <f t="shared" si="159"/>
        <v>9.5986788443777547E-6</v>
      </c>
    </row>
    <row r="5085" spans="1:16" x14ac:dyDescent="0.3">
      <c r="A5085" t="s">
        <v>835</v>
      </c>
      <c r="B5085">
        <v>13.65</v>
      </c>
      <c r="C5085" t="s">
        <v>15</v>
      </c>
      <c r="D5085">
        <v>7.7700000000000005E-2</v>
      </c>
      <c r="E5085" t="s">
        <v>63</v>
      </c>
      <c r="F5085">
        <v>55.093000000000004</v>
      </c>
      <c r="G5085" t="s">
        <v>51</v>
      </c>
      <c r="H5085">
        <v>2007</v>
      </c>
      <c r="J5085" t="s">
        <v>49</v>
      </c>
      <c r="K5085" t="s">
        <v>20</v>
      </c>
      <c r="L5085">
        <v>1301.6389999999999</v>
      </c>
      <c r="M5085" t="s">
        <v>38</v>
      </c>
      <c r="N5085" t="s">
        <v>22</v>
      </c>
      <c r="O5085" t="str">
        <f t="shared" si="158"/>
        <v xml:space="preserve">Tier 2-Supermarket </v>
      </c>
      <c r="P5085" s="1">
        <f t="shared" si="159"/>
        <v>2.7196256725736967E-5</v>
      </c>
    </row>
    <row r="5086" spans="1:16" x14ac:dyDescent="0.3">
      <c r="A5086" t="s">
        <v>720</v>
      </c>
      <c r="B5086">
        <v>13.65</v>
      </c>
      <c r="C5086" t="s">
        <v>24</v>
      </c>
      <c r="D5086">
        <v>4.4499999999999998E-2</v>
      </c>
      <c r="E5086" t="s">
        <v>31</v>
      </c>
      <c r="F5086">
        <v>37.953000000000003</v>
      </c>
      <c r="G5086" t="s">
        <v>34</v>
      </c>
      <c r="H5086">
        <v>1998</v>
      </c>
      <c r="J5086" t="s">
        <v>27</v>
      </c>
      <c r="K5086" t="s">
        <v>35</v>
      </c>
      <c r="L5086">
        <v>71.906400000000005</v>
      </c>
      <c r="M5086" t="s">
        <v>21</v>
      </c>
      <c r="N5086" t="s">
        <v>22</v>
      </c>
      <c r="O5086" t="str">
        <f t="shared" si="158"/>
        <v>Tier 3-Grocery Stor</v>
      </c>
      <c r="P5086" s="1">
        <f t="shared" si="159"/>
        <v>1.5024019060765181E-6</v>
      </c>
    </row>
    <row r="5087" spans="1:16" x14ac:dyDescent="0.3">
      <c r="A5087" t="s">
        <v>105</v>
      </c>
      <c r="B5087">
        <v>13.65</v>
      </c>
      <c r="C5087" t="s">
        <v>24</v>
      </c>
      <c r="D5087">
        <v>0.13189999999999999</v>
      </c>
      <c r="E5087" t="s">
        <v>16</v>
      </c>
      <c r="F5087">
        <v>188.024</v>
      </c>
      <c r="G5087" t="s">
        <v>34</v>
      </c>
      <c r="H5087">
        <v>1998</v>
      </c>
      <c r="J5087" t="s">
        <v>27</v>
      </c>
      <c r="K5087" t="s">
        <v>35</v>
      </c>
      <c r="L5087">
        <v>745.69600000000003</v>
      </c>
      <c r="M5087" t="s">
        <v>21</v>
      </c>
      <c r="N5087" t="s">
        <v>57</v>
      </c>
      <c r="O5087" t="str">
        <f t="shared" si="158"/>
        <v>Tier 3-Grocery Stor</v>
      </c>
      <c r="P5087" s="1">
        <f t="shared" si="159"/>
        <v>1.5580464211163893E-5</v>
      </c>
    </row>
    <row r="5088" spans="1:16" x14ac:dyDescent="0.3">
      <c r="A5088" t="s">
        <v>720</v>
      </c>
      <c r="B5088">
        <v>13.65</v>
      </c>
      <c r="C5088" t="s">
        <v>24</v>
      </c>
      <c r="D5088">
        <v>2.6599999999999999E-2</v>
      </c>
      <c r="E5088" t="s">
        <v>31</v>
      </c>
      <c r="F5088">
        <v>34.753</v>
      </c>
      <c r="G5088" t="s">
        <v>39</v>
      </c>
      <c r="H5088">
        <v>1987</v>
      </c>
      <c r="I5088" t="s">
        <v>40</v>
      </c>
      <c r="J5088" t="s">
        <v>27</v>
      </c>
      <c r="K5088" t="s">
        <v>20</v>
      </c>
      <c r="L5088">
        <v>683.11080000000004</v>
      </c>
      <c r="M5088" t="s">
        <v>21</v>
      </c>
      <c r="N5088" t="s">
        <v>22</v>
      </c>
      <c r="O5088" t="str">
        <f t="shared" si="158"/>
        <v xml:space="preserve">Tier 3-Supermarket </v>
      </c>
      <c r="P5088" s="1">
        <f t="shared" si="159"/>
        <v>1.4272818107726923E-5</v>
      </c>
    </row>
    <row r="5089" spans="1:16" x14ac:dyDescent="0.3">
      <c r="A5089" t="s">
        <v>835</v>
      </c>
      <c r="B5089">
        <v>13.65</v>
      </c>
      <c r="C5089" t="s">
        <v>15</v>
      </c>
      <c r="D5089">
        <v>7.7399999999999997E-2</v>
      </c>
      <c r="E5089" t="s">
        <v>63</v>
      </c>
      <c r="F5089">
        <v>54.692999999999998</v>
      </c>
      <c r="G5089" t="s">
        <v>48</v>
      </c>
      <c r="H5089">
        <v>2002</v>
      </c>
      <c r="J5089" t="s">
        <v>49</v>
      </c>
      <c r="K5089" t="s">
        <v>20</v>
      </c>
      <c r="L5089">
        <v>679.11599999999999</v>
      </c>
      <c r="M5089" t="s">
        <v>38</v>
      </c>
      <c r="N5089" t="s">
        <v>22</v>
      </c>
      <c r="O5089" t="str">
        <f t="shared" si="158"/>
        <v xml:space="preserve">Tier 2-Supermarket </v>
      </c>
      <c r="P5089" s="1">
        <f t="shared" si="159"/>
        <v>1.4189351335167115E-5</v>
      </c>
    </row>
    <row r="5090" spans="1:16" x14ac:dyDescent="0.3">
      <c r="A5090" t="s">
        <v>348</v>
      </c>
      <c r="B5090">
        <v>13.65</v>
      </c>
      <c r="C5090" t="s">
        <v>15</v>
      </c>
      <c r="D5090">
        <v>1.6E-2</v>
      </c>
      <c r="E5090" t="s">
        <v>79</v>
      </c>
      <c r="F5090">
        <v>230.267</v>
      </c>
      <c r="G5090" t="s">
        <v>26</v>
      </c>
      <c r="H5090">
        <v>2009</v>
      </c>
      <c r="I5090" t="s">
        <v>18</v>
      </c>
      <c r="J5090" t="s">
        <v>27</v>
      </c>
      <c r="K5090" t="s">
        <v>28</v>
      </c>
      <c r="L5090">
        <v>2994.7683999999999</v>
      </c>
      <c r="M5090" t="s">
        <v>21</v>
      </c>
      <c r="N5090" t="s">
        <v>22</v>
      </c>
      <c r="O5090" t="str">
        <f t="shared" si="158"/>
        <v xml:space="preserve">Tier 3-Supermarket </v>
      </c>
      <c r="P5090" s="1">
        <f t="shared" si="159"/>
        <v>6.2572257162334989E-5</v>
      </c>
    </row>
    <row r="5091" spans="1:16" x14ac:dyDescent="0.3">
      <c r="A5091" t="s">
        <v>1503</v>
      </c>
      <c r="B5091">
        <v>13.65</v>
      </c>
      <c r="C5091" t="s">
        <v>24</v>
      </c>
      <c r="D5091">
        <v>3.1600000000000003E-2</v>
      </c>
      <c r="E5091" t="s">
        <v>86</v>
      </c>
      <c r="F5091">
        <v>99.47</v>
      </c>
      <c r="G5091" t="s">
        <v>26</v>
      </c>
      <c r="H5091">
        <v>2009</v>
      </c>
      <c r="I5091" t="s">
        <v>18</v>
      </c>
      <c r="J5091" t="s">
        <v>27</v>
      </c>
      <c r="K5091" t="s">
        <v>28</v>
      </c>
      <c r="L5091">
        <v>299.61</v>
      </c>
      <c r="M5091" t="s">
        <v>45</v>
      </c>
      <c r="N5091" t="s">
        <v>22</v>
      </c>
      <c r="O5091" t="str">
        <f t="shared" si="158"/>
        <v xml:space="preserve">Tier 3-Supermarket </v>
      </c>
      <c r="P5091" s="1">
        <f t="shared" si="159"/>
        <v>6.2600079419854924E-6</v>
      </c>
    </row>
    <row r="5092" spans="1:16" x14ac:dyDescent="0.3">
      <c r="A5092" t="s">
        <v>219</v>
      </c>
      <c r="B5092">
        <v>13.65</v>
      </c>
      <c r="C5092" t="s">
        <v>24</v>
      </c>
      <c r="D5092">
        <v>8.0600000000000005E-2</v>
      </c>
      <c r="E5092" t="s">
        <v>47</v>
      </c>
      <c r="F5092">
        <v>259.69400000000002</v>
      </c>
      <c r="G5092" t="s">
        <v>65</v>
      </c>
      <c r="H5092">
        <v>2004</v>
      </c>
      <c r="I5092" t="s">
        <v>55</v>
      </c>
      <c r="J5092" t="s">
        <v>49</v>
      </c>
      <c r="K5092" t="s">
        <v>20</v>
      </c>
      <c r="L5092">
        <v>2087.9488000000001</v>
      </c>
      <c r="M5092" t="s">
        <v>45</v>
      </c>
      <c r="N5092" t="s">
        <v>22</v>
      </c>
      <c r="O5092" t="str">
        <f t="shared" si="158"/>
        <v xml:space="preserve">Tier 2-Supermarket </v>
      </c>
      <c r="P5092" s="1">
        <f t="shared" si="159"/>
        <v>4.3625299791258898E-5</v>
      </c>
    </row>
    <row r="5093" spans="1:16" x14ac:dyDescent="0.3">
      <c r="A5093" t="s">
        <v>612</v>
      </c>
      <c r="B5093">
        <v>13.65</v>
      </c>
      <c r="C5093" t="s">
        <v>15</v>
      </c>
      <c r="D5093">
        <v>3.5999999999999997E-2</v>
      </c>
      <c r="E5093" t="s">
        <v>44</v>
      </c>
      <c r="F5093">
        <v>186.392</v>
      </c>
      <c r="G5093" t="s">
        <v>17</v>
      </c>
      <c r="H5093">
        <v>1999</v>
      </c>
      <c r="I5093" t="s">
        <v>18</v>
      </c>
      <c r="J5093" t="s">
        <v>19</v>
      </c>
      <c r="K5093" t="s">
        <v>20</v>
      </c>
      <c r="L5093">
        <v>1295.6468</v>
      </c>
      <c r="M5093" t="s">
        <v>45</v>
      </c>
      <c r="N5093" t="s">
        <v>22</v>
      </c>
      <c r="O5093" t="str">
        <f t="shared" si="158"/>
        <v xml:space="preserve">Tier 1-Supermarket </v>
      </c>
      <c r="P5093" s="1">
        <f t="shared" si="159"/>
        <v>2.707105656689726E-5</v>
      </c>
    </row>
    <row r="5094" spans="1:16" x14ac:dyDescent="0.3">
      <c r="A5094" t="s">
        <v>219</v>
      </c>
      <c r="B5094">
        <v>13.65</v>
      </c>
      <c r="C5094" t="s">
        <v>24</v>
      </c>
      <c r="D5094">
        <v>8.0799999999999997E-2</v>
      </c>
      <c r="E5094" t="s">
        <v>47</v>
      </c>
      <c r="F5094">
        <v>261.19400000000002</v>
      </c>
      <c r="G5094" t="s">
        <v>48</v>
      </c>
      <c r="H5094">
        <v>2002</v>
      </c>
      <c r="J5094" t="s">
        <v>49</v>
      </c>
      <c r="K5094" t="s">
        <v>20</v>
      </c>
      <c r="L5094">
        <v>2348.9423999999999</v>
      </c>
      <c r="M5094" t="s">
        <v>45</v>
      </c>
      <c r="N5094" t="s">
        <v>22</v>
      </c>
      <c r="O5094" t="str">
        <f t="shared" si="158"/>
        <v xml:space="preserve">Tier 2-Supermarket </v>
      </c>
      <c r="P5094" s="1">
        <f t="shared" si="159"/>
        <v>4.9078462265166257E-5</v>
      </c>
    </row>
    <row r="5095" spans="1:16" x14ac:dyDescent="0.3">
      <c r="A5095" t="s">
        <v>454</v>
      </c>
      <c r="B5095">
        <v>13.65</v>
      </c>
      <c r="C5095" t="s">
        <v>15</v>
      </c>
      <c r="D5095">
        <v>4.9200000000000001E-2</v>
      </c>
      <c r="E5095" t="s">
        <v>33</v>
      </c>
      <c r="F5095">
        <v>151.80500000000001</v>
      </c>
      <c r="G5095" t="s">
        <v>39</v>
      </c>
      <c r="H5095">
        <v>1987</v>
      </c>
      <c r="I5095" t="s">
        <v>40</v>
      </c>
      <c r="J5095" t="s">
        <v>27</v>
      </c>
      <c r="K5095" t="s">
        <v>20</v>
      </c>
      <c r="L5095">
        <v>2696.49</v>
      </c>
      <c r="M5095" t="s">
        <v>21</v>
      </c>
      <c r="N5095" t="s">
        <v>22</v>
      </c>
      <c r="O5095" t="str">
        <f t="shared" si="158"/>
        <v xml:space="preserve">Tier 3-Supermarket </v>
      </c>
      <c r="P5095" s="1">
        <f t="shared" si="159"/>
        <v>5.6340071477869426E-5</v>
      </c>
    </row>
    <row r="5096" spans="1:16" x14ac:dyDescent="0.3">
      <c r="A5096" t="s">
        <v>171</v>
      </c>
      <c r="B5096">
        <v>13.65</v>
      </c>
      <c r="C5096" t="s">
        <v>24</v>
      </c>
      <c r="D5096">
        <v>7.3099999999999998E-2</v>
      </c>
      <c r="E5096" t="s">
        <v>47</v>
      </c>
      <c r="F5096">
        <v>196.24299999999999</v>
      </c>
      <c r="G5096" t="s">
        <v>48</v>
      </c>
      <c r="H5096">
        <v>2002</v>
      </c>
      <c r="J5096" t="s">
        <v>49</v>
      </c>
      <c r="K5096" t="s">
        <v>20</v>
      </c>
      <c r="L5096">
        <v>2570.6538</v>
      </c>
      <c r="M5096" t="s">
        <v>45</v>
      </c>
      <c r="N5096" t="s">
        <v>22</v>
      </c>
      <c r="O5096" t="str">
        <f t="shared" si="158"/>
        <v xml:space="preserve">Tier 2-Supermarket </v>
      </c>
      <c r="P5096" s="1">
        <f t="shared" si="159"/>
        <v>5.3710868142235521E-5</v>
      </c>
    </row>
    <row r="5097" spans="1:16" x14ac:dyDescent="0.3">
      <c r="A5097" t="s">
        <v>219</v>
      </c>
      <c r="B5097">
        <v>13.65</v>
      </c>
      <c r="C5097" t="s">
        <v>24</v>
      </c>
      <c r="D5097">
        <v>8.1000000000000003E-2</v>
      </c>
      <c r="E5097" t="s">
        <v>47</v>
      </c>
      <c r="F5097">
        <v>259.79399999999998</v>
      </c>
      <c r="G5097" t="s">
        <v>26</v>
      </c>
      <c r="H5097">
        <v>2009</v>
      </c>
      <c r="I5097" t="s">
        <v>18</v>
      </c>
      <c r="J5097" t="s">
        <v>27</v>
      </c>
      <c r="K5097" t="s">
        <v>28</v>
      </c>
      <c r="L5097">
        <v>2609.9360000000001</v>
      </c>
      <c r="M5097" t="s">
        <v>45</v>
      </c>
      <c r="N5097" t="s">
        <v>22</v>
      </c>
      <c r="O5097" t="str">
        <f t="shared" si="158"/>
        <v xml:space="preserve">Tier 3-Supermarket </v>
      </c>
      <c r="P5097" s="1">
        <f t="shared" si="159"/>
        <v>5.4531624739073621E-5</v>
      </c>
    </row>
    <row r="5098" spans="1:16" x14ac:dyDescent="0.3">
      <c r="A5098" t="s">
        <v>720</v>
      </c>
      <c r="B5098">
        <v>13.65</v>
      </c>
      <c r="C5098" t="s">
        <v>24</v>
      </c>
      <c r="D5098">
        <v>0</v>
      </c>
      <c r="E5098" t="s">
        <v>31</v>
      </c>
      <c r="F5098">
        <v>36.652999999999999</v>
      </c>
      <c r="G5098" t="s">
        <v>51</v>
      </c>
      <c r="H5098">
        <v>2007</v>
      </c>
      <c r="J5098" t="s">
        <v>49</v>
      </c>
      <c r="K5098" t="s">
        <v>20</v>
      </c>
      <c r="L5098">
        <v>755.0172</v>
      </c>
      <c r="M5098" t="s">
        <v>21</v>
      </c>
      <c r="N5098" t="s">
        <v>36</v>
      </c>
      <c r="O5098" t="str">
        <f t="shared" si="158"/>
        <v xml:space="preserve">Tier 2-Supermarket </v>
      </c>
      <c r="P5098" s="1">
        <f t="shared" si="159"/>
        <v>1.5775220013803441E-5</v>
      </c>
    </row>
    <row r="5099" spans="1:16" x14ac:dyDescent="0.3">
      <c r="A5099" t="s">
        <v>612</v>
      </c>
      <c r="B5099">
        <v>13.65</v>
      </c>
      <c r="C5099" t="s">
        <v>15</v>
      </c>
      <c r="D5099">
        <v>3.5999999999999997E-2</v>
      </c>
      <c r="E5099" t="s">
        <v>44</v>
      </c>
      <c r="F5099">
        <v>186.392</v>
      </c>
      <c r="G5099" t="s">
        <v>54</v>
      </c>
      <c r="H5099">
        <v>1997</v>
      </c>
      <c r="I5099" t="s">
        <v>55</v>
      </c>
      <c r="J5099" t="s">
        <v>19</v>
      </c>
      <c r="K5099" t="s">
        <v>20</v>
      </c>
      <c r="L5099">
        <v>1665.8316</v>
      </c>
      <c r="M5099" t="s">
        <v>45</v>
      </c>
      <c r="N5099" t="s">
        <v>22</v>
      </c>
      <c r="O5099" t="str">
        <f t="shared" si="158"/>
        <v xml:space="preserve">Tier 1-Supermarket </v>
      </c>
      <c r="P5099" s="1">
        <f t="shared" si="159"/>
        <v>3.4805644157439333E-5</v>
      </c>
    </row>
    <row r="5100" spans="1:16" x14ac:dyDescent="0.3">
      <c r="A5100" t="s">
        <v>987</v>
      </c>
      <c r="B5100">
        <v>13.65</v>
      </c>
      <c r="C5100" t="s">
        <v>24</v>
      </c>
      <c r="D5100">
        <v>1.3100000000000001E-2</v>
      </c>
      <c r="E5100" t="s">
        <v>33</v>
      </c>
      <c r="F5100">
        <v>115.583</v>
      </c>
      <c r="G5100" t="s">
        <v>48</v>
      </c>
      <c r="H5100">
        <v>2002</v>
      </c>
      <c r="J5100" t="s">
        <v>49</v>
      </c>
      <c r="K5100" t="s">
        <v>20</v>
      </c>
      <c r="L5100">
        <v>1382.2008000000001</v>
      </c>
      <c r="M5100" t="s">
        <v>21</v>
      </c>
      <c r="N5100" t="s">
        <v>22</v>
      </c>
      <c r="O5100" t="str">
        <f t="shared" si="158"/>
        <v xml:space="preserve">Tier 2-Supermarket </v>
      </c>
      <c r="P5100" s="1">
        <f t="shared" si="159"/>
        <v>2.8879503305693071E-5</v>
      </c>
    </row>
    <row r="5101" spans="1:16" x14ac:dyDescent="0.3">
      <c r="A5101" t="s">
        <v>105</v>
      </c>
      <c r="B5101">
        <v>13.65</v>
      </c>
      <c r="C5101" t="s">
        <v>24</v>
      </c>
      <c r="D5101">
        <v>7.8799999999999995E-2</v>
      </c>
      <c r="E5101" t="s">
        <v>16</v>
      </c>
      <c r="F5101">
        <v>184.82400000000001</v>
      </c>
      <c r="G5101" t="s">
        <v>54</v>
      </c>
      <c r="H5101">
        <v>1997</v>
      </c>
      <c r="I5101" t="s">
        <v>55</v>
      </c>
      <c r="J5101" t="s">
        <v>19</v>
      </c>
      <c r="K5101" t="s">
        <v>20</v>
      </c>
      <c r="L5101">
        <v>3355.6320000000001</v>
      </c>
      <c r="M5101" t="s">
        <v>21</v>
      </c>
      <c r="N5101" t="s">
        <v>22</v>
      </c>
      <c r="O5101" t="str">
        <f t="shared" si="158"/>
        <v xml:space="preserve">Tier 1-Supermarket </v>
      </c>
      <c r="P5101" s="1">
        <f t="shared" si="159"/>
        <v>7.0112088950237511E-5</v>
      </c>
    </row>
    <row r="5102" spans="1:16" x14ac:dyDescent="0.3">
      <c r="A5102" t="s">
        <v>783</v>
      </c>
      <c r="B5102">
        <v>13.65</v>
      </c>
      <c r="C5102" t="s">
        <v>24</v>
      </c>
      <c r="D5102">
        <v>2.5899999999999999E-2</v>
      </c>
      <c r="E5102" t="s">
        <v>44</v>
      </c>
      <c r="F5102">
        <v>81.23</v>
      </c>
      <c r="G5102" t="s">
        <v>54</v>
      </c>
      <c r="H5102">
        <v>1997</v>
      </c>
      <c r="I5102" t="s">
        <v>55</v>
      </c>
      <c r="J5102" t="s">
        <v>19</v>
      </c>
      <c r="K5102" t="s">
        <v>20</v>
      </c>
      <c r="L5102">
        <v>2059.9852000000001</v>
      </c>
      <c r="M5102" t="s">
        <v>45</v>
      </c>
      <c r="N5102" t="s">
        <v>22</v>
      </c>
      <c r="O5102" t="str">
        <f t="shared" si="158"/>
        <v xml:space="preserve">Tier 1-Supermarket </v>
      </c>
      <c r="P5102" s="1">
        <f t="shared" si="159"/>
        <v>4.3041032383340248E-5</v>
      </c>
    </row>
    <row r="5103" spans="1:16" x14ac:dyDescent="0.3">
      <c r="A5103" t="s">
        <v>1503</v>
      </c>
      <c r="B5103">
        <v>13.65</v>
      </c>
      <c r="C5103" t="s">
        <v>24</v>
      </c>
      <c r="D5103">
        <v>3.15E-2</v>
      </c>
      <c r="E5103" t="s">
        <v>86</v>
      </c>
      <c r="F5103">
        <v>98.77</v>
      </c>
      <c r="G5103" t="s">
        <v>48</v>
      </c>
      <c r="H5103">
        <v>2002</v>
      </c>
      <c r="J5103" t="s">
        <v>49</v>
      </c>
      <c r="K5103" t="s">
        <v>20</v>
      </c>
      <c r="L5103">
        <v>1697.79</v>
      </c>
      <c r="M5103" t="s">
        <v>45</v>
      </c>
      <c r="N5103" t="s">
        <v>22</v>
      </c>
      <c r="O5103" t="str">
        <f t="shared" si="158"/>
        <v xml:space="preserve">Tier 2-Supermarket </v>
      </c>
      <c r="P5103" s="1">
        <f t="shared" si="159"/>
        <v>3.5473378337917789E-5</v>
      </c>
    </row>
    <row r="5104" spans="1:16" x14ac:dyDescent="0.3">
      <c r="A5104" t="s">
        <v>1503</v>
      </c>
      <c r="B5104">
        <v>13.65</v>
      </c>
      <c r="C5104" t="s">
        <v>24</v>
      </c>
      <c r="D5104">
        <v>3.1399999999999997E-2</v>
      </c>
      <c r="E5104" t="s">
        <v>86</v>
      </c>
      <c r="F5104">
        <v>99.27</v>
      </c>
      <c r="G5104" t="s">
        <v>39</v>
      </c>
      <c r="H5104">
        <v>1987</v>
      </c>
      <c r="I5104" t="s">
        <v>40</v>
      </c>
      <c r="J5104" t="s">
        <v>27</v>
      </c>
      <c r="K5104" t="s">
        <v>20</v>
      </c>
      <c r="L5104">
        <v>2596.62</v>
      </c>
      <c r="M5104" t="s">
        <v>45</v>
      </c>
      <c r="N5104" t="s">
        <v>22</v>
      </c>
      <c r="O5104" t="str">
        <f t="shared" si="158"/>
        <v xml:space="preserve">Tier 3-Supermarket </v>
      </c>
      <c r="P5104" s="1">
        <f t="shared" si="159"/>
        <v>5.4253402163874262E-5</v>
      </c>
    </row>
    <row r="5105" spans="1:16" x14ac:dyDescent="0.3">
      <c r="A5105" t="s">
        <v>348</v>
      </c>
      <c r="B5105">
        <v>13.65</v>
      </c>
      <c r="C5105" t="s">
        <v>15</v>
      </c>
      <c r="D5105">
        <v>1.5900000000000001E-2</v>
      </c>
      <c r="E5105" t="s">
        <v>79</v>
      </c>
      <c r="F5105">
        <v>231.96700000000001</v>
      </c>
      <c r="G5105" t="s">
        <v>48</v>
      </c>
      <c r="H5105">
        <v>2002</v>
      </c>
      <c r="J5105" t="s">
        <v>49</v>
      </c>
      <c r="K5105" t="s">
        <v>20</v>
      </c>
      <c r="L5105">
        <v>3225.1352000000002</v>
      </c>
      <c r="M5105" t="s">
        <v>21</v>
      </c>
      <c r="N5105" t="s">
        <v>22</v>
      </c>
      <c r="O5105" t="str">
        <f t="shared" si="158"/>
        <v xml:space="preserve">Tier 2-Supermarket </v>
      </c>
      <c r="P5105" s="1">
        <f t="shared" si="159"/>
        <v>6.7385507713283829E-5</v>
      </c>
    </row>
    <row r="5106" spans="1:16" x14ac:dyDescent="0.3">
      <c r="A5106" t="s">
        <v>219</v>
      </c>
      <c r="B5106">
        <v>13.65</v>
      </c>
      <c r="C5106" t="s">
        <v>24</v>
      </c>
      <c r="D5106">
        <v>8.0600000000000005E-2</v>
      </c>
      <c r="E5106" t="s">
        <v>47</v>
      </c>
      <c r="F5106">
        <v>260.19400000000002</v>
      </c>
      <c r="G5106" t="s">
        <v>39</v>
      </c>
      <c r="H5106">
        <v>1987</v>
      </c>
      <c r="I5106" t="s">
        <v>40</v>
      </c>
      <c r="J5106" t="s">
        <v>27</v>
      </c>
      <c r="K5106" t="s">
        <v>20</v>
      </c>
      <c r="L5106">
        <v>3914.904</v>
      </c>
      <c r="M5106" t="s">
        <v>45</v>
      </c>
      <c r="N5106" t="s">
        <v>22</v>
      </c>
      <c r="O5106" t="str">
        <f t="shared" si="158"/>
        <v xml:space="preserve">Tier 3-Supermarket </v>
      </c>
      <c r="P5106" s="1">
        <f t="shared" si="159"/>
        <v>8.1797437108610432E-5</v>
      </c>
    </row>
    <row r="5107" spans="1:16" x14ac:dyDescent="0.3">
      <c r="A5107" t="s">
        <v>171</v>
      </c>
      <c r="B5107">
        <v>13.65</v>
      </c>
      <c r="C5107" t="s">
        <v>24</v>
      </c>
      <c r="D5107">
        <v>7.2900000000000006E-2</v>
      </c>
      <c r="E5107" t="s">
        <v>47</v>
      </c>
      <c r="F5107">
        <v>197.143</v>
      </c>
      <c r="G5107" t="s">
        <v>39</v>
      </c>
      <c r="H5107">
        <v>1987</v>
      </c>
      <c r="I5107" t="s">
        <v>40</v>
      </c>
      <c r="J5107" t="s">
        <v>27</v>
      </c>
      <c r="K5107" t="s">
        <v>20</v>
      </c>
      <c r="L5107">
        <v>3954.8519999999999</v>
      </c>
      <c r="M5107" t="s">
        <v>45</v>
      </c>
      <c r="N5107" t="s">
        <v>22</v>
      </c>
      <c r="O5107" t="str">
        <f t="shared" si="158"/>
        <v xml:space="preserve">Tier 3-Supermarket </v>
      </c>
      <c r="P5107" s="1">
        <f t="shared" si="159"/>
        <v>8.2632104834208498E-5</v>
      </c>
    </row>
    <row r="5108" spans="1:16" x14ac:dyDescent="0.3">
      <c r="A5108" t="s">
        <v>1503</v>
      </c>
      <c r="B5108">
        <v>13.65</v>
      </c>
      <c r="C5108" t="s">
        <v>24</v>
      </c>
      <c r="D5108">
        <v>3.15E-2</v>
      </c>
      <c r="E5108" t="s">
        <v>86</v>
      </c>
      <c r="F5108">
        <v>98.87</v>
      </c>
      <c r="G5108" t="s">
        <v>17</v>
      </c>
      <c r="H5108">
        <v>1999</v>
      </c>
      <c r="I5108" t="s">
        <v>18</v>
      </c>
      <c r="J5108" t="s">
        <v>19</v>
      </c>
      <c r="K5108" t="s">
        <v>20</v>
      </c>
      <c r="L5108">
        <v>2197.14</v>
      </c>
      <c r="M5108" t="s">
        <v>45</v>
      </c>
      <c r="N5108" t="s">
        <v>22</v>
      </c>
      <c r="O5108" t="str">
        <f t="shared" si="158"/>
        <v xml:space="preserve">Tier 1-Supermarket </v>
      </c>
      <c r="P5108" s="1">
        <f t="shared" si="159"/>
        <v>4.5906724907893604E-5</v>
      </c>
    </row>
    <row r="5109" spans="1:16" x14ac:dyDescent="0.3">
      <c r="A5109" t="s">
        <v>783</v>
      </c>
      <c r="B5109">
        <v>13.65</v>
      </c>
      <c r="C5109" t="s">
        <v>24</v>
      </c>
      <c r="D5109">
        <v>2.5999999999999999E-2</v>
      </c>
      <c r="E5109" t="s">
        <v>44</v>
      </c>
      <c r="F5109">
        <v>80.430000000000007</v>
      </c>
      <c r="G5109" t="s">
        <v>17</v>
      </c>
      <c r="H5109">
        <v>1999</v>
      </c>
      <c r="I5109" t="s">
        <v>18</v>
      </c>
      <c r="J5109" t="s">
        <v>19</v>
      </c>
      <c r="K5109" t="s">
        <v>20</v>
      </c>
      <c r="L5109">
        <v>316.92079999999999</v>
      </c>
      <c r="M5109" t="s">
        <v>45</v>
      </c>
      <c r="N5109" t="s">
        <v>22</v>
      </c>
      <c r="O5109" t="str">
        <f t="shared" si="158"/>
        <v xml:space="preserve">Tier 1-Supermarket </v>
      </c>
      <c r="P5109" s="1">
        <f t="shared" si="159"/>
        <v>6.6216972897446532E-6</v>
      </c>
    </row>
    <row r="5110" spans="1:16" x14ac:dyDescent="0.3">
      <c r="A5110" t="s">
        <v>454</v>
      </c>
      <c r="B5110">
        <v>13.65</v>
      </c>
      <c r="C5110" t="s">
        <v>15</v>
      </c>
      <c r="D5110">
        <v>4.9500000000000002E-2</v>
      </c>
      <c r="E5110" t="s">
        <v>33</v>
      </c>
      <c r="F5110">
        <v>151.505</v>
      </c>
      <c r="G5110" t="s">
        <v>51</v>
      </c>
      <c r="H5110">
        <v>2007</v>
      </c>
      <c r="J5110" t="s">
        <v>49</v>
      </c>
      <c r="K5110" t="s">
        <v>20</v>
      </c>
      <c r="L5110">
        <v>2846.2950000000001</v>
      </c>
      <c r="M5110" t="s">
        <v>21</v>
      </c>
      <c r="N5110" t="s">
        <v>22</v>
      </c>
      <c r="O5110" t="str">
        <f t="shared" si="158"/>
        <v xml:space="preserve">Tier 2-Supermarket </v>
      </c>
      <c r="P5110" s="1">
        <f t="shared" si="159"/>
        <v>5.9470075448862176E-5</v>
      </c>
    </row>
    <row r="5111" spans="1:16" x14ac:dyDescent="0.3">
      <c r="A5111" t="s">
        <v>105</v>
      </c>
      <c r="B5111">
        <v>13.65</v>
      </c>
      <c r="C5111" t="s">
        <v>24</v>
      </c>
      <c r="D5111">
        <v>0</v>
      </c>
      <c r="E5111" t="s">
        <v>16</v>
      </c>
      <c r="F5111">
        <v>186.024</v>
      </c>
      <c r="G5111" t="s">
        <v>26</v>
      </c>
      <c r="H5111">
        <v>2009</v>
      </c>
      <c r="I5111" t="s">
        <v>18</v>
      </c>
      <c r="J5111" t="s">
        <v>27</v>
      </c>
      <c r="K5111" t="s">
        <v>28</v>
      </c>
      <c r="L5111">
        <v>4287.7520000000004</v>
      </c>
      <c r="M5111" t="s">
        <v>21</v>
      </c>
      <c r="N5111" t="s">
        <v>36</v>
      </c>
      <c r="O5111" t="str">
        <f t="shared" si="158"/>
        <v xml:space="preserve">Tier 3-Supermarket </v>
      </c>
      <c r="P5111" s="1">
        <f t="shared" si="159"/>
        <v>8.9587669214192384E-5</v>
      </c>
    </row>
    <row r="5112" spans="1:16" x14ac:dyDescent="0.3">
      <c r="A5112" t="s">
        <v>612</v>
      </c>
      <c r="B5112">
        <v>13.65</v>
      </c>
      <c r="C5112" t="s">
        <v>15</v>
      </c>
      <c r="D5112">
        <v>3.5900000000000001E-2</v>
      </c>
      <c r="E5112" t="s">
        <v>44</v>
      </c>
      <c r="F5112">
        <v>184.49199999999999</v>
      </c>
      <c r="G5112" t="s">
        <v>39</v>
      </c>
      <c r="H5112">
        <v>1987</v>
      </c>
      <c r="I5112" t="s">
        <v>40</v>
      </c>
      <c r="J5112" t="s">
        <v>27</v>
      </c>
      <c r="K5112" t="s">
        <v>20</v>
      </c>
      <c r="L5112">
        <v>9069.5275999999994</v>
      </c>
      <c r="M5112" t="s">
        <v>45</v>
      </c>
      <c r="N5112" t="s">
        <v>22</v>
      </c>
      <c r="O5112" t="str">
        <f t="shared" si="158"/>
        <v xml:space="preserve">Tier 3-Supermarket </v>
      </c>
      <c r="P5112" s="1">
        <f t="shared" si="159"/>
        <v>1.8949739596828082E-4</v>
      </c>
    </row>
    <row r="5113" spans="1:16" x14ac:dyDescent="0.3">
      <c r="A5113" t="s">
        <v>507</v>
      </c>
      <c r="B5113">
        <v>13.65</v>
      </c>
      <c r="C5113" t="s">
        <v>24</v>
      </c>
      <c r="D5113">
        <v>0.1845</v>
      </c>
      <c r="E5113" t="s">
        <v>86</v>
      </c>
      <c r="F5113">
        <v>211.49</v>
      </c>
      <c r="G5113" t="s">
        <v>17</v>
      </c>
      <c r="H5113">
        <v>1999</v>
      </c>
      <c r="I5113" t="s">
        <v>18</v>
      </c>
      <c r="J5113" t="s">
        <v>19</v>
      </c>
      <c r="K5113" t="s">
        <v>20</v>
      </c>
      <c r="L5113">
        <v>4035.4137999999998</v>
      </c>
      <c r="M5113" t="s">
        <v>45</v>
      </c>
      <c r="N5113" t="s">
        <v>57</v>
      </c>
      <c r="O5113" t="str">
        <f t="shared" si="158"/>
        <v xml:space="preserve">Tier 1-Supermarket </v>
      </c>
      <c r="P5113" s="1">
        <f t="shared" si="159"/>
        <v>8.4315351414164595E-5</v>
      </c>
    </row>
    <row r="5114" spans="1:16" x14ac:dyDescent="0.3">
      <c r="A5114" t="s">
        <v>43</v>
      </c>
      <c r="B5114">
        <v>13.65</v>
      </c>
      <c r="C5114" t="s">
        <v>24</v>
      </c>
      <c r="D5114">
        <v>1.2800000000000001E-2</v>
      </c>
      <c r="E5114" t="s">
        <v>44</v>
      </c>
      <c r="F5114">
        <v>55.558999999999997</v>
      </c>
      <c r="G5114" t="s">
        <v>51</v>
      </c>
      <c r="H5114">
        <v>2007</v>
      </c>
      <c r="J5114" t="s">
        <v>49</v>
      </c>
      <c r="K5114" t="s">
        <v>20</v>
      </c>
      <c r="L5114">
        <v>916.14080000000001</v>
      </c>
      <c r="M5114" t="s">
        <v>45</v>
      </c>
      <c r="N5114" t="s">
        <v>22</v>
      </c>
      <c r="O5114" t="str">
        <f t="shared" si="158"/>
        <v xml:space="preserve">Tier 2-Supermarket </v>
      </c>
      <c r="P5114" s="1">
        <f t="shared" si="159"/>
        <v>1.9141713173715638E-5</v>
      </c>
    </row>
    <row r="5115" spans="1:16" x14ac:dyDescent="0.3">
      <c r="A5115" t="s">
        <v>105</v>
      </c>
      <c r="B5115">
        <v>13.65</v>
      </c>
      <c r="C5115" t="s">
        <v>24</v>
      </c>
      <c r="D5115">
        <v>7.8899999999999998E-2</v>
      </c>
      <c r="E5115" t="s">
        <v>16</v>
      </c>
      <c r="F5115">
        <v>186.72399999999999</v>
      </c>
      <c r="G5115" t="s">
        <v>17</v>
      </c>
      <c r="H5115">
        <v>1999</v>
      </c>
      <c r="I5115" t="s">
        <v>18</v>
      </c>
      <c r="J5115" t="s">
        <v>19</v>
      </c>
      <c r="K5115" t="s">
        <v>20</v>
      </c>
      <c r="L5115">
        <v>4474.1760000000004</v>
      </c>
      <c r="M5115" t="s">
        <v>21</v>
      </c>
      <c r="N5115" t="s">
        <v>22</v>
      </c>
      <c r="O5115" t="str">
        <f t="shared" si="158"/>
        <v xml:space="preserve">Tier 1-Supermarket </v>
      </c>
      <c r="P5115" s="1">
        <f t="shared" si="159"/>
        <v>9.3482785266983353E-5</v>
      </c>
    </row>
    <row r="5116" spans="1:16" x14ac:dyDescent="0.3">
      <c r="A5116" t="s">
        <v>612</v>
      </c>
      <c r="B5116">
        <v>13.65</v>
      </c>
      <c r="C5116" t="s">
        <v>15</v>
      </c>
      <c r="D5116">
        <v>3.5999999999999997E-2</v>
      </c>
      <c r="E5116" t="s">
        <v>44</v>
      </c>
      <c r="F5116">
        <v>183.792</v>
      </c>
      <c r="G5116" t="s">
        <v>48</v>
      </c>
      <c r="H5116">
        <v>2002</v>
      </c>
      <c r="J5116" t="s">
        <v>49</v>
      </c>
      <c r="K5116" t="s">
        <v>20</v>
      </c>
      <c r="L5116">
        <v>2591.2936</v>
      </c>
      <c r="M5116" t="s">
        <v>45</v>
      </c>
      <c r="N5116" t="s">
        <v>22</v>
      </c>
      <c r="O5116" t="str">
        <f t="shared" si="158"/>
        <v xml:space="preserve">Tier 2-Supermarket </v>
      </c>
      <c r="P5116" s="1">
        <f t="shared" si="159"/>
        <v>5.4142113133794519E-5</v>
      </c>
    </row>
    <row r="5117" spans="1:16" x14ac:dyDescent="0.3">
      <c r="A5117" t="s">
        <v>783</v>
      </c>
      <c r="B5117">
        <v>13.65</v>
      </c>
      <c r="C5117" t="s">
        <v>24</v>
      </c>
      <c r="D5117">
        <v>2.6100000000000002E-2</v>
      </c>
      <c r="E5117" t="s">
        <v>44</v>
      </c>
      <c r="F5117">
        <v>78.83</v>
      </c>
      <c r="G5117" t="s">
        <v>51</v>
      </c>
      <c r="H5117">
        <v>2007</v>
      </c>
      <c r="J5117" t="s">
        <v>49</v>
      </c>
      <c r="K5117" t="s">
        <v>20</v>
      </c>
      <c r="L5117">
        <v>713.07180000000005</v>
      </c>
      <c r="M5117" t="s">
        <v>45</v>
      </c>
      <c r="N5117" t="s">
        <v>22</v>
      </c>
      <c r="O5117" t="str">
        <f t="shared" si="158"/>
        <v xml:space="preserve">Tier 2-Supermarket </v>
      </c>
      <c r="P5117" s="1">
        <f t="shared" si="159"/>
        <v>1.4898818901925473E-5</v>
      </c>
    </row>
    <row r="5118" spans="1:16" x14ac:dyDescent="0.3">
      <c r="A5118" t="s">
        <v>507</v>
      </c>
      <c r="B5118">
        <v>13.65</v>
      </c>
      <c r="C5118" t="s">
        <v>24</v>
      </c>
      <c r="D5118">
        <v>0.1842</v>
      </c>
      <c r="E5118" t="s">
        <v>86</v>
      </c>
      <c r="F5118">
        <v>213.79</v>
      </c>
      <c r="G5118" t="s">
        <v>54</v>
      </c>
      <c r="H5118">
        <v>1997</v>
      </c>
      <c r="I5118" t="s">
        <v>55</v>
      </c>
      <c r="J5118" t="s">
        <v>19</v>
      </c>
      <c r="K5118" t="s">
        <v>20</v>
      </c>
      <c r="L5118">
        <v>1274.3412000000001</v>
      </c>
      <c r="M5118" t="s">
        <v>45</v>
      </c>
      <c r="N5118" t="s">
        <v>57</v>
      </c>
      <c r="O5118" t="str">
        <f t="shared" si="158"/>
        <v xml:space="preserve">Tier 1-Supermarket </v>
      </c>
      <c r="P5118" s="1">
        <f t="shared" si="159"/>
        <v>2.6625900446578293E-5</v>
      </c>
    </row>
    <row r="5119" spans="1:16" x14ac:dyDescent="0.3">
      <c r="A5119" t="s">
        <v>171</v>
      </c>
      <c r="B5119">
        <v>13.65</v>
      </c>
      <c r="C5119" t="s">
        <v>24</v>
      </c>
      <c r="D5119">
        <v>7.2900000000000006E-2</v>
      </c>
      <c r="E5119" t="s">
        <v>47</v>
      </c>
      <c r="F5119">
        <v>198.44300000000001</v>
      </c>
      <c r="G5119" t="s">
        <v>54</v>
      </c>
      <c r="H5119">
        <v>1997</v>
      </c>
      <c r="I5119" t="s">
        <v>55</v>
      </c>
      <c r="J5119" t="s">
        <v>19</v>
      </c>
      <c r="K5119" t="s">
        <v>20</v>
      </c>
      <c r="L5119">
        <v>5536.7928000000002</v>
      </c>
      <c r="M5119" t="s">
        <v>45</v>
      </c>
      <c r="N5119" t="s">
        <v>22</v>
      </c>
      <c r="O5119" t="str">
        <f t="shared" si="158"/>
        <v xml:space="preserve">Tier 1-Supermarket </v>
      </c>
      <c r="P5119" s="1">
        <f t="shared" si="159"/>
        <v>1.1568494676789189E-4</v>
      </c>
    </row>
    <row r="5120" spans="1:16" x14ac:dyDescent="0.3">
      <c r="A5120" t="s">
        <v>835</v>
      </c>
      <c r="B5120">
        <v>13.65</v>
      </c>
      <c r="C5120" t="s">
        <v>15</v>
      </c>
      <c r="D5120">
        <v>7.7200000000000005E-2</v>
      </c>
      <c r="E5120" t="s">
        <v>63</v>
      </c>
      <c r="F5120">
        <v>56.493000000000002</v>
      </c>
      <c r="G5120" t="s">
        <v>65</v>
      </c>
      <c r="H5120">
        <v>2004</v>
      </c>
      <c r="I5120" t="s">
        <v>55</v>
      </c>
      <c r="J5120" t="s">
        <v>49</v>
      </c>
      <c r="K5120" t="s">
        <v>20</v>
      </c>
      <c r="L5120">
        <v>509.33699999999999</v>
      </c>
      <c r="M5120" t="s">
        <v>38</v>
      </c>
      <c r="N5120" t="s">
        <v>22</v>
      </c>
      <c r="O5120" t="str">
        <f t="shared" si="158"/>
        <v xml:space="preserve">Tier 2-Supermarket </v>
      </c>
      <c r="P5120" s="1">
        <f t="shared" si="159"/>
        <v>1.0642013501375337E-5</v>
      </c>
    </row>
    <row r="5121" spans="1:16" x14ac:dyDescent="0.3">
      <c r="A5121" t="s">
        <v>720</v>
      </c>
      <c r="B5121">
        <v>13.65</v>
      </c>
      <c r="C5121" t="s">
        <v>24</v>
      </c>
      <c r="D5121">
        <v>0</v>
      </c>
      <c r="E5121" t="s">
        <v>31</v>
      </c>
      <c r="F5121">
        <v>37.953000000000003</v>
      </c>
      <c r="G5121" t="s">
        <v>48</v>
      </c>
      <c r="H5121">
        <v>2002</v>
      </c>
      <c r="J5121" t="s">
        <v>49</v>
      </c>
      <c r="K5121" t="s">
        <v>20</v>
      </c>
      <c r="L5121">
        <v>575.25120000000004</v>
      </c>
      <c r="M5121" t="s">
        <v>21</v>
      </c>
      <c r="N5121" t="s">
        <v>36</v>
      </c>
      <c r="O5121" t="str">
        <f t="shared" si="158"/>
        <v xml:space="preserve">Tier 2-Supermarket </v>
      </c>
      <c r="P5121" s="1">
        <f t="shared" si="159"/>
        <v>1.2019215248612145E-5</v>
      </c>
    </row>
    <row r="5122" spans="1:16" x14ac:dyDescent="0.3">
      <c r="A5122" t="s">
        <v>720</v>
      </c>
      <c r="B5122">
        <v>13.65</v>
      </c>
      <c r="C5122" t="s">
        <v>24</v>
      </c>
      <c r="D5122">
        <v>2.6599999999999999E-2</v>
      </c>
      <c r="E5122" t="s">
        <v>31</v>
      </c>
      <c r="F5122">
        <v>35.152999999999999</v>
      </c>
      <c r="G5122" t="s">
        <v>54</v>
      </c>
      <c r="H5122">
        <v>1997</v>
      </c>
      <c r="I5122" t="s">
        <v>55</v>
      </c>
      <c r="J5122" t="s">
        <v>19</v>
      </c>
      <c r="K5122" t="s">
        <v>20</v>
      </c>
      <c r="L5122">
        <v>790.97040000000004</v>
      </c>
      <c r="M5122" t="s">
        <v>21</v>
      </c>
      <c r="N5122" t="s">
        <v>22</v>
      </c>
      <c r="O5122" t="str">
        <f t="shared" ref="O5122:O5185" si="160">_xlfn.CONCAT(J5122,"-", LEFT(K5122,12))</f>
        <v xml:space="preserve">Tier 1-Supermarket </v>
      </c>
      <c r="P5122" s="1">
        <f t="shared" ref="P5122:P5185" si="161">L5122/SUM(L:L)</f>
        <v>1.6526420966841698E-5</v>
      </c>
    </row>
    <row r="5123" spans="1:16" x14ac:dyDescent="0.3">
      <c r="A5123" t="s">
        <v>835</v>
      </c>
      <c r="B5123">
        <v>13.65</v>
      </c>
      <c r="C5123" t="s">
        <v>72</v>
      </c>
      <c r="D5123">
        <v>7.7200000000000005E-2</v>
      </c>
      <c r="E5123" t="s">
        <v>63</v>
      </c>
      <c r="F5123">
        <v>56.893000000000001</v>
      </c>
      <c r="G5123" t="s">
        <v>54</v>
      </c>
      <c r="H5123">
        <v>1997</v>
      </c>
      <c r="I5123" t="s">
        <v>55</v>
      </c>
      <c r="J5123" t="s">
        <v>19</v>
      </c>
      <c r="K5123" t="s">
        <v>20</v>
      </c>
      <c r="L5123">
        <v>1188.453</v>
      </c>
      <c r="M5123" t="s">
        <v>38</v>
      </c>
      <c r="N5123" t="s">
        <v>22</v>
      </c>
      <c r="O5123" t="str">
        <f t="shared" si="160"/>
        <v xml:space="preserve">Tier 1-Supermarket </v>
      </c>
      <c r="P5123" s="1">
        <f t="shared" si="161"/>
        <v>2.483136483654245E-5</v>
      </c>
    </row>
    <row r="5124" spans="1:16" x14ac:dyDescent="0.3">
      <c r="A5124" t="s">
        <v>348</v>
      </c>
      <c r="B5124">
        <v>13.65</v>
      </c>
      <c r="C5124" t="s">
        <v>15</v>
      </c>
      <c r="D5124">
        <v>0</v>
      </c>
      <c r="E5124" t="s">
        <v>79</v>
      </c>
      <c r="F5124">
        <v>229.46700000000001</v>
      </c>
      <c r="G5124" t="s">
        <v>17</v>
      </c>
      <c r="H5124">
        <v>1999</v>
      </c>
      <c r="I5124" t="s">
        <v>18</v>
      </c>
      <c r="J5124" t="s">
        <v>19</v>
      </c>
      <c r="K5124" t="s">
        <v>20</v>
      </c>
      <c r="L5124">
        <v>4837.7028</v>
      </c>
      <c r="M5124" t="s">
        <v>21</v>
      </c>
      <c r="N5124" t="s">
        <v>36</v>
      </c>
      <c r="O5124" t="str">
        <f t="shared" si="160"/>
        <v xml:space="preserve">Tier 1-Supermarket </v>
      </c>
      <c r="P5124" s="1">
        <f t="shared" si="161"/>
        <v>1.0107826156992575E-4</v>
      </c>
    </row>
    <row r="5125" spans="1:16" x14ac:dyDescent="0.3">
      <c r="A5125" t="s">
        <v>783</v>
      </c>
      <c r="B5125">
        <v>13.65</v>
      </c>
      <c r="C5125" t="s">
        <v>24</v>
      </c>
      <c r="D5125">
        <v>4.3400000000000001E-2</v>
      </c>
      <c r="E5125" t="s">
        <v>44</v>
      </c>
      <c r="F5125">
        <v>80.23</v>
      </c>
      <c r="G5125" t="s">
        <v>34</v>
      </c>
      <c r="H5125">
        <v>1998</v>
      </c>
      <c r="J5125" t="s">
        <v>27</v>
      </c>
      <c r="K5125" t="s">
        <v>35</v>
      </c>
      <c r="L5125">
        <v>79.230199999999996</v>
      </c>
      <c r="M5125" t="s">
        <v>45</v>
      </c>
      <c r="N5125" t="s">
        <v>22</v>
      </c>
      <c r="O5125" t="str">
        <f t="shared" si="160"/>
        <v>Tier 3-Grocery Stor</v>
      </c>
      <c r="P5125" s="1">
        <f t="shared" si="161"/>
        <v>1.6554243224361633E-6</v>
      </c>
    </row>
    <row r="5126" spans="1:16" x14ac:dyDescent="0.3">
      <c r="A5126" t="s">
        <v>612</v>
      </c>
      <c r="B5126">
        <v>13.65</v>
      </c>
      <c r="C5126" t="s">
        <v>15</v>
      </c>
      <c r="D5126">
        <v>3.5999999999999997E-2</v>
      </c>
      <c r="E5126" t="s">
        <v>44</v>
      </c>
      <c r="F5126">
        <v>185.292</v>
      </c>
      <c r="G5126" t="s">
        <v>65</v>
      </c>
      <c r="H5126">
        <v>2004</v>
      </c>
      <c r="I5126" t="s">
        <v>55</v>
      </c>
      <c r="J5126" t="s">
        <v>49</v>
      </c>
      <c r="K5126" t="s">
        <v>20</v>
      </c>
      <c r="L5126">
        <v>3146.5708</v>
      </c>
      <c r="M5126" t="s">
        <v>45</v>
      </c>
      <c r="N5126" t="s">
        <v>22</v>
      </c>
      <c r="O5126" t="str">
        <f t="shared" si="160"/>
        <v xml:space="preserve">Tier 2-Supermarket </v>
      </c>
      <c r="P5126" s="1">
        <f t="shared" si="161"/>
        <v>6.5743994519607628E-5</v>
      </c>
    </row>
    <row r="5127" spans="1:16" x14ac:dyDescent="0.3">
      <c r="A5127" t="s">
        <v>835</v>
      </c>
      <c r="B5127">
        <v>13.65</v>
      </c>
      <c r="C5127" t="s">
        <v>15</v>
      </c>
      <c r="D5127">
        <v>7.7499999999999999E-2</v>
      </c>
      <c r="E5127" t="s">
        <v>63</v>
      </c>
      <c r="F5127">
        <v>55.093000000000004</v>
      </c>
      <c r="G5127" t="s">
        <v>26</v>
      </c>
      <c r="H5127">
        <v>2009</v>
      </c>
      <c r="I5127" t="s">
        <v>18</v>
      </c>
      <c r="J5127" t="s">
        <v>27</v>
      </c>
      <c r="K5127" t="s">
        <v>28</v>
      </c>
      <c r="L5127">
        <v>452.74400000000003</v>
      </c>
      <c r="M5127" t="s">
        <v>38</v>
      </c>
      <c r="N5127" t="s">
        <v>22</v>
      </c>
      <c r="O5127" t="str">
        <f t="shared" si="160"/>
        <v xml:space="preserve">Tier 3-Supermarket </v>
      </c>
      <c r="P5127" s="1">
        <f t="shared" si="161"/>
        <v>9.4595675567780782E-6</v>
      </c>
    </row>
    <row r="5128" spans="1:16" x14ac:dyDescent="0.3">
      <c r="A5128" t="s">
        <v>43</v>
      </c>
      <c r="B5128">
        <v>13.65</v>
      </c>
      <c r="C5128" t="s">
        <v>24</v>
      </c>
      <c r="D5128">
        <v>1.2699999999999999E-2</v>
      </c>
      <c r="E5128" t="s">
        <v>44</v>
      </c>
      <c r="F5128">
        <v>58.859000000000002</v>
      </c>
      <c r="G5128" t="s">
        <v>65</v>
      </c>
      <c r="H5128">
        <v>2004</v>
      </c>
      <c r="I5128" t="s">
        <v>55</v>
      </c>
      <c r="J5128" t="s">
        <v>49</v>
      </c>
      <c r="K5128" t="s">
        <v>20</v>
      </c>
      <c r="L5128">
        <v>973.39959999999996</v>
      </c>
      <c r="M5128" t="s">
        <v>45</v>
      </c>
      <c r="N5128" t="s">
        <v>22</v>
      </c>
      <c r="O5128" t="str">
        <f t="shared" si="160"/>
        <v xml:space="preserve">Tier 2-Supermarket </v>
      </c>
      <c r="P5128" s="1">
        <f t="shared" si="161"/>
        <v>2.0338070247072865E-5</v>
      </c>
    </row>
    <row r="5129" spans="1:16" x14ac:dyDescent="0.3">
      <c r="A5129" t="s">
        <v>1146</v>
      </c>
      <c r="B5129">
        <v>13.65</v>
      </c>
      <c r="C5129" t="s">
        <v>15</v>
      </c>
      <c r="D5129">
        <v>6.6699999999999995E-2</v>
      </c>
      <c r="E5129" t="s">
        <v>47</v>
      </c>
      <c r="F5129">
        <v>32.655999999999999</v>
      </c>
      <c r="G5129" t="s">
        <v>34</v>
      </c>
      <c r="H5129">
        <v>1998</v>
      </c>
      <c r="J5129" t="s">
        <v>27</v>
      </c>
      <c r="K5129" t="s">
        <v>35</v>
      </c>
      <c r="L5129">
        <v>67.911600000000007</v>
      </c>
      <c r="M5129" t="s">
        <v>45</v>
      </c>
      <c r="N5129" t="s">
        <v>22</v>
      </c>
      <c r="O5129" t="str">
        <f t="shared" si="160"/>
        <v>Tier 3-Grocery Stor</v>
      </c>
      <c r="P5129" s="1">
        <f t="shared" si="161"/>
        <v>1.4189351335167116E-6</v>
      </c>
    </row>
    <row r="5130" spans="1:16" x14ac:dyDescent="0.3">
      <c r="A5130" t="s">
        <v>1146</v>
      </c>
      <c r="B5130">
        <v>13.65</v>
      </c>
      <c r="C5130" t="s">
        <v>15</v>
      </c>
      <c r="D5130">
        <v>3.9800000000000002E-2</v>
      </c>
      <c r="E5130" t="s">
        <v>47</v>
      </c>
      <c r="F5130">
        <v>32.856000000000002</v>
      </c>
      <c r="G5130" t="s">
        <v>54</v>
      </c>
      <c r="H5130">
        <v>1997</v>
      </c>
      <c r="I5130" t="s">
        <v>55</v>
      </c>
      <c r="J5130" t="s">
        <v>19</v>
      </c>
      <c r="K5130" t="s">
        <v>20</v>
      </c>
      <c r="L5130">
        <v>645.16020000000003</v>
      </c>
      <c r="M5130" t="s">
        <v>45</v>
      </c>
      <c r="N5130" t="s">
        <v>22</v>
      </c>
      <c r="O5130" t="str">
        <f t="shared" si="160"/>
        <v xml:space="preserve">Tier 1-Supermarket </v>
      </c>
      <c r="P5130" s="1">
        <f t="shared" si="161"/>
        <v>1.347988376840876E-5</v>
      </c>
    </row>
    <row r="5131" spans="1:16" x14ac:dyDescent="0.3">
      <c r="A5131" t="s">
        <v>210</v>
      </c>
      <c r="B5131">
        <v>13.65</v>
      </c>
      <c r="C5131" t="s">
        <v>15</v>
      </c>
      <c r="D5131">
        <v>6.5600000000000006E-2</v>
      </c>
      <c r="E5131" t="s">
        <v>47</v>
      </c>
      <c r="F5131">
        <v>47.64</v>
      </c>
      <c r="G5131" t="s">
        <v>65</v>
      </c>
      <c r="H5131">
        <v>2004</v>
      </c>
      <c r="I5131" t="s">
        <v>55</v>
      </c>
      <c r="J5131" t="s">
        <v>49</v>
      </c>
      <c r="K5131" t="s">
        <v>20</v>
      </c>
      <c r="L5131">
        <v>459.40199999999999</v>
      </c>
      <c r="M5131" t="s">
        <v>45</v>
      </c>
      <c r="N5131" t="s">
        <v>22</v>
      </c>
      <c r="O5131" t="str">
        <f t="shared" si="160"/>
        <v xml:space="preserve">Tier 2-Supermarket </v>
      </c>
      <c r="P5131" s="1">
        <f t="shared" si="161"/>
        <v>9.5986788443777547E-6</v>
      </c>
    </row>
    <row r="5132" spans="1:16" x14ac:dyDescent="0.3">
      <c r="A5132" t="s">
        <v>1503</v>
      </c>
      <c r="B5132">
        <v>13.65</v>
      </c>
      <c r="C5132" t="s">
        <v>24</v>
      </c>
      <c r="D5132">
        <v>3.1399999999999997E-2</v>
      </c>
      <c r="E5132" t="s">
        <v>86</v>
      </c>
      <c r="F5132">
        <v>100.07</v>
      </c>
      <c r="G5132" t="s">
        <v>65</v>
      </c>
      <c r="H5132">
        <v>2004</v>
      </c>
      <c r="I5132" t="s">
        <v>55</v>
      </c>
      <c r="J5132" t="s">
        <v>49</v>
      </c>
      <c r="K5132" t="s">
        <v>20</v>
      </c>
      <c r="L5132">
        <v>2596.62</v>
      </c>
      <c r="M5132" t="s">
        <v>45</v>
      </c>
      <c r="N5132" t="s">
        <v>22</v>
      </c>
      <c r="O5132" t="str">
        <f t="shared" si="160"/>
        <v xml:space="preserve">Tier 2-Supermarket </v>
      </c>
      <c r="P5132" s="1">
        <f t="shared" si="161"/>
        <v>5.4253402163874262E-5</v>
      </c>
    </row>
    <row r="5133" spans="1:16" x14ac:dyDescent="0.3">
      <c r="A5133" t="s">
        <v>454</v>
      </c>
      <c r="B5133">
        <v>13.65</v>
      </c>
      <c r="C5133" t="s">
        <v>15</v>
      </c>
      <c r="D5133">
        <v>4.9200000000000001E-2</v>
      </c>
      <c r="E5133" t="s">
        <v>33</v>
      </c>
      <c r="F5133">
        <v>150.005</v>
      </c>
      <c r="G5133" t="s">
        <v>65</v>
      </c>
      <c r="H5133">
        <v>2004</v>
      </c>
      <c r="I5133" t="s">
        <v>55</v>
      </c>
      <c r="J5133" t="s">
        <v>49</v>
      </c>
      <c r="K5133" t="s">
        <v>20</v>
      </c>
      <c r="L5133">
        <v>2247.0749999999998</v>
      </c>
      <c r="M5133" t="s">
        <v>21</v>
      </c>
      <c r="N5133" t="s">
        <v>22</v>
      </c>
      <c r="O5133" t="str">
        <f t="shared" si="160"/>
        <v xml:space="preserve">Tier 2-Supermarket </v>
      </c>
      <c r="P5133" s="1">
        <f t="shared" si="161"/>
        <v>4.695005956489119E-5</v>
      </c>
    </row>
    <row r="5134" spans="1:16" x14ac:dyDescent="0.3">
      <c r="A5134" t="s">
        <v>210</v>
      </c>
      <c r="B5134">
        <v>13.65</v>
      </c>
      <c r="C5134" t="s">
        <v>15</v>
      </c>
      <c r="D5134">
        <v>6.5600000000000006E-2</v>
      </c>
      <c r="E5134" t="s">
        <v>47</v>
      </c>
      <c r="F5134">
        <v>47.74</v>
      </c>
      <c r="G5134" t="s">
        <v>54</v>
      </c>
      <c r="H5134">
        <v>1997</v>
      </c>
      <c r="I5134" t="s">
        <v>55</v>
      </c>
      <c r="J5134" t="s">
        <v>19</v>
      </c>
      <c r="K5134" t="s">
        <v>20</v>
      </c>
      <c r="L5134">
        <v>725.30769999999995</v>
      </c>
      <c r="M5134" t="s">
        <v>45</v>
      </c>
      <c r="N5134" t="s">
        <v>22</v>
      </c>
      <c r="O5134" t="str">
        <f t="shared" si="160"/>
        <v xml:space="preserve">Tier 1-Supermarket </v>
      </c>
      <c r="P5134" s="1">
        <f t="shared" si="161"/>
        <v>1.5154474024175529E-5</v>
      </c>
    </row>
    <row r="5135" spans="1:16" x14ac:dyDescent="0.3">
      <c r="A5135" t="s">
        <v>348</v>
      </c>
      <c r="B5135">
        <v>13.65</v>
      </c>
      <c r="C5135" t="s">
        <v>15</v>
      </c>
      <c r="D5135">
        <v>1.5900000000000001E-2</v>
      </c>
      <c r="E5135" t="s">
        <v>79</v>
      </c>
      <c r="F5135">
        <v>230.56700000000001</v>
      </c>
      <c r="G5135" t="s">
        <v>54</v>
      </c>
      <c r="H5135">
        <v>1997</v>
      </c>
      <c r="I5135" t="s">
        <v>55</v>
      </c>
      <c r="J5135" t="s">
        <v>19</v>
      </c>
      <c r="K5135" t="s">
        <v>20</v>
      </c>
      <c r="L5135">
        <v>3380.9236000000001</v>
      </c>
      <c r="M5135" t="s">
        <v>21</v>
      </c>
      <c r="N5135" t="s">
        <v>22</v>
      </c>
      <c r="O5135" t="str">
        <f t="shared" si="160"/>
        <v xml:space="preserve">Tier 1-Supermarket </v>
      </c>
      <c r="P5135" s="1">
        <f t="shared" si="161"/>
        <v>7.0640527977190953E-5</v>
      </c>
    </row>
    <row r="5136" spans="1:16" x14ac:dyDescent="0.3">
      <c r="A5136" t="s">
        <v>987</v>
      </c>
      <c r="B5136">
        <v>13.65</v>
      </c>
      <c r="C5136" t="s">
        <v>24</v>
      </c>
      <c r="D5136">
        <v>1.3100000000000001E-2</v>
      </c>
      <c r="E5136" t="s">
        <v>33</v>
      </c>
      <c r="F5136">
        <v>113.283</v>
      </c>
      <c r="G5136" t="s">
        <v>51</v>
      </c>
      <c r="H5136">
        <v>2007</v>
      </c>
      <c r="J5136" t="s">
        <v>49</v>
      </c>
      <c r="K5136" t="s">
        <v>20</v>
      </c>
      <c r="L5136">
        <v>1983.0069000000001</v>
      </c>
      <c r="M5136" t="s">
        <v>21</v>
      </c>
      <c r="N5136" t="s">
        <v>22</v>
      </c>
      <c r="O5136" t="str">
        <f t="shared" si="160"/>
        <v xml:space="preserve">Tier 2-Supermarket </v>
      </c>
      <c r="P5136" s="1">
        <f t="shared" si="161"/>
        <v>4.1432658933320084E-5</v>
      </c>
    </row>
    <row r="5137" spans="1:16" x14ac:dyDescent="0.3">
      <c r="A5137" t="s">
        <v>171</v>
      </c>
      <c r="B5137">
        <v>13.65</v>
      </c>
      <c r="C5137" t="s">
        <v>24</v>
      </c>
      <c r="D5137">
        <v>7.2999999999999995E-2</v>
      </c>
      <c r="E5137" t="s">
        <v>47</v>
      </c>
      <c r="F5137">
        <v>198.643</v>
      </c>
      <c r="G5137" t="s">
        <v>17</v>
      </c>
      <c r="H5137">
        <v>1999</v>
      </c>
      <c r="I5137" t="s">
        <v>18</v>
      </c>
      <c r="J5137" t="s">
        <v>19</v>
      </c>
      <c r="K5137" t="s">
        <v>20</v>
      </c>
      <c r="L5137">
        <v>3079.9452000000001</v>
      </c>
      <c r="M5137" t="s">
        <v>45</v>
      </c>
      <c r="N5137" t="s">
        <v>22</v>
      </c>
      <c r="O5137" t="str">
        <f t="shared" si="160"/>
        <v xml:space="preserve">Tier 1-Supermarket </v>
      </c>
      <c r="P5137" s="1">
        <f t="shared" si="161"/>
        <v>6.4351928883815942E-5</v>
      </c>
    </row>
    <row r="5138" spans="1:16" x14ac:dyDescent="0.3">
      <c r="A5138" t="s">
        <v>1146</v>
      </c>
      <c r="B5138">
        <v>13.65</v>
      </c>
      <c r="C5138" t="s">
        <v>15</v>
      </c>
      <c r="D5138">
        <v>3.9899999999999998E-2</v>
      </c>
      <c r="E5138" t="s">
        <v>47</v>
      </c>
      <c r="F5138">
        <v>34.356000000000002</v>
      </c>
      <c r="G5138" t="s">
        <v>17</v>
      </c>
      <c r="H5138">
        <v>1999</v>
      </c>
      <c r="I5138" t="s">
        <v>18</v>
      </c>
      <c r="J5138" t="s">
        <v>19</v>
      </c>
      <c r="K5138" t="s">
        <v>20</v>
      </c>
      <c r="L5138">
        <v>505.71559999999999</v>
      </c>
      <c r="M5138" t="s">
        <v>45</v>
      </c>
      <c r="N5138" t="s">
        <v>22</v>
      </c>
      <c r="O5138" t="str">
        <f t="shared" si="160"/>
        <v xml:space="preserve">Tier 1-Supermarket </v>
      </c>
      <c r="P5138" s="1">
        <f t="shared" si="161"/>
        <v>1.0566348494329155E-5</v>
      </c>
    </row>
    <row r="5139" spans="1:16" x14ac:dyDescent="0.3">
      <c r="A5139" t="s">
        <v>783</v>
      </c>
      <c r="B5139">
        <v>13.65</v>
      </c>
      <c r="C5139" t="s">
        <v>24</v>
      </c>
      <c r="D5139">
        <v>2.5899999999999999E-2</v>
      </c>
      <c r="E5139" t="s">
        <v>44</v>
      </c>
      <c r="F5139">
        <v>78.33</v>
      </c>
      <c r="G5139" t="s">
        <v>65</v>
      </c>
      <c r="H5139">
        <v>2004</v>
      </c>
      <c r="I5139" t="s">
        <v>55</v>
      </c>
      <c r="J5139" t="s">
        <v>49</v>
      </c>
      <c r="K5139" t="s">
        <v>20</v>
      </c>
      <c r="L5139">
        <v>1406.1935000000001</v>
      </c>
      <c r="M5139" t="s">
        <v>45</v>
      </c>
      <c r="N5139" t="s">
        <v>22</v>
      </c>
      <c r="O5139" t="str">
        <f t="shared" si="160"/>
        <v xml:space="preserve">Tier 2-Supermarket </v>
      </c>
      <c r="P5139" s="1">
        <f t="shared" si="161"/>
        <v>2.9380803304190036E-5</v>
      </c>
    </row>
    <row r="5140" spans="1:16" x14ac:dyDescent="0.3">
      <c r="A5140" t="s">
        <v>720</v>
      </c>
      <c r="B5140">
        <v>13.65</v>
      </c>
      <c r="C5140" t="s">
        <v>24</v>
      </c>
      <c r="D5140">
        <v>2.6700000000000002E-2</v>
      </c>
      <c r="E5140" t="s">
        <v>31</v>
      </c>
      <c r="F5140">
        <v>37.853000000000002</v>
      </c>
      <c r="G5140" t="s">
        <v>26</v>
      </c>
      <c r="H5140">
        <v>2009</v>
      </c>
      <c r="I5140" t="s">
        <v>18</v>
      </c>
      <c r="J5140" t="s">
        <v>27</v>
      </c>
      <c r="K5140" t="s">
        <v>28</v>
      </c>
      <c r="L5140">
        <v>314.33909999999997</v>
      </c>
      <c r="M5140" t="s">
        <v>21</v>
      </c>
      <c r="N5140" t="s">
        <v>22</v>
      </c>
      <c r="O5140" t="str">
        <f t="shared" si="160"/>
        <v xml:space="preserve">Tier 3-Supermarket </v>
      </c>
      <c r="P5140" s="1">
        <f t="shared" si="161"/>
        <v>6.5677556238996418E-6</v>
      </c>
    </row>
    <row r="5141" spans="1:16" x14ac:dyDescent="0.3">
      <c r="A5141" t="s">
        <v>507</v>
      </c>
      <c r="B5141">
        <v>13.65</v>
      </c>
      <c r="C5141" t="s">
        <v>24</v>
      </c>
      <c r="D5141">
        <v>0.30830000000000002</v>
      </c>
      <c r="E5141" t="s">
        <v>86</v>
      </c>
      <c r="F5141">
        <v>213.09</v>
      </c>
      <c r="G5141" t="s">
        <v>34</v>
      </c>
      <c r="H5141">
        <v>1998</v>
      </c>
      <c r="J5141" t="s">
        <v>27</v>
      </c>
      <c r="K5141" t="s">
        <v>35</v>
      </c>
      <c r="L5141">
        <v>436.78370000000001</v>
      </c>
      <c r="M5141" t="s">
        <v>45</v>
      </c>
      <c r="N5141" t="s">
        <v>57</v>
      </c>
      <c r="O5141" t="str">
        <f t="shared" si="160"/>
        <v>Tier 3-Grocery Stor</v>
      </c>
      <c r="P5141" s="1">
        <f t="shared" si="161"/>
        <v>9.1260953604012165E-6</v>
      </c>
    </row>
    <row r="5142" spans="1:16" x14ac:dyDescent="0.3">
      <c r="A5142" t="s">
        <v>507</v>
      </c>
      <c r="B5142">
        <v>13.65</v>
      </c>
      <c r="C5142" t="s">
        <v>24</v>
      </c>
      <c r="D5142">
        <v>0.18410000000000001</v>
      </c>
      <c r="E5142" t="s">
        <v>86</v>
      </c>
      <c r="F5142">
        <v>214.09</v>
      </c>
      <c r="G5142" t="s">
        <v>65</v>
      </c>
      <c r="H5142">
        <v>2004</v>
      </c>
      <c r="I5142" t="s">
        <v>55</v>
      </c>
      <c r="J5142" t="s">
        <v>49</v>
      </c>
      <c r="K5142" t="s">
        <v>20</v>
      </c>
      <c r="L5142">
        <v>3374.9265999999998</v>
      </c>
      <c r="M5142" t="s">
        <v>45</v>
      </c>
      <c r="N5142" t="s">
        <v>57</v>
      </c>
      <c r="O5142" t="str">
        <f t="shared" si="160"/>
        <v xml:space="preserve">Tier 2-Supermarket </v>
      </c>
      <c r="P5142" s="1">
        <f t="shared" si="161"/>
        <v>7.051522752784651E-5</v>
      </c>
    </row>
    <row r="5143" spans="1:16" x14ac:dyDescent="0.3">
      <c r="A5143" t="s">
        <v>1146</v>
      </c>
      <c r="B5143">
        <v>13.65</v>
      </c>
      <c r="C5143" t="s">
        <v>15</v>
      </c>
      <c r="D5143">
        <v>3.9800000000000002E-2</v>
      </c>
      <c r="E5143" t="s">
        <v>47</v>
      </c>
      <c r="F5143">
        <v>34.155999999999999</v>
      </c>
      <c r="G5143" t="s">
        <v>65</v>
      </c>
      <c r="H5143">
        <v>2004</v>
      </c>
      <c r="I5143" t="s">
        <v>55</v>
      </c>
      <c r="J5143" t="s">
        <v>49</v>
      </c>
      <c r="K5143" t="s">
        <v>20</v>
      </c>
      <c r="L5143">
        <v>466.11399999999998</v>
      </c>
      <c r="M5143" t="s">
        <v>45</v>
      </c>
      <c r="N5143" t="s">
        <v>22</v>
      </c>
      <c r="O5143" t="str">
        <f t="shared" si="160"/>
        <v xml:space="preserve">Tier 2-Supermarket </v>
      </c>
      <c r="P5143" s="1">
        <f t="shared" si="161"/>
        <v>9.7389184001556202E-6</v>
      </c>
    </row>
    <row r="5144" spans="1:16" x14ac:dyDescent="0.3">
      <c r="A5144" t="s">
        <v>720</v>
      </c>
      <c r="B5144">
        <v>13.65</v>
      </c>
      <c r="C5144" t="s">
        <v>24</v>
      </c>
      <c r="D5144">
        <v>2.6599999999999999E-2</v>
      </c>
      <c r="E5144" t="s">
        <v>31</v>
      </c>
      <c r="F5144">
        <v>36.353000000000002</v>
      </c>
      <c r="G5144" t="s">
        <v>65</v>
      </c>
      <c r="H5144">
        <v>2004</v>
      </c>
      <c r="I5144" t="s">
        <v>55</v>
      </c>
      <c r="J5144" t="s">
        <v>49</v>
      </c>
      <c r="K5144" t="s">
        <v>20</v>
      </c>
      <c r="L5144">
        <v>606.11220000000003</v>
      </c>
      <c r="M5144" t="s">
        <v>21</v>
      </c>
      <c r="N5144" t="s">
        <v>22</v>
      </c>
      <c r="O5144" t="str">
        <f t="shared" si="160"/>
        <v xml:space="preserve">Tier 2-Supermarket </v>
      </c>
      <c r="P5144" s="1">
        <f t="shared" si="161"/>
        <v>1.2664020512447178E-5</v>
      </c>
    </row>
    <row r="5145" spans="1:16" x14ac:dyDescent="0.3">
      <c r="A5145" t="s">
        <v>348</v>
      </c>
      <c r="B5145">
        <v>13.65</v>
      </c>
      <c r="C5145" t="s">
        <v>15</v>
      </c>
      <c r="D5145">
        <v>1.5900000000000001E-2</v>
      </c>
      <c r="E5145" t="s">
        <v>79</v>
      </c>
      <c r="F5145">
        <v>229.767</v>
      </c>
      <c r="G5145" t="s">
        <v>39</v>
      </c>
      <c r="H5145">
        <v>1987</v>
      </c>
      <c r="I5145" t="s">
        <v>40</v>
      </c>
      <c r="J5145" t="s">
        <v>27</v>
      </c>
      <c r="K5145" t="s">
        <v>20</v>
      </c>
      <c r="L5145">
        <v>3830.3955000000001</v>
      </c>
      <c r="M5145" t="s">
        <v>21</v>
      </c>
      <c r="N5145" t="s">
        <v>22</v>
      </c>
      <c r="O5145" t="str">
        <f t="shared" si="160"/>
        <v xml:space="preserve">Tier 3-Supermarket </v>
      </c>
      <c r="P5145" s="1">
        <f t="shared" si="161"/>
        <v>8.0031728750527324E-5</v>
      </c>
    </row>
    <row r="5146" spans="1:16" x14ac:dyDescent="0.3">
      <c r="A5146" t="s">
        <v>454</v>
      </c>
      <c r="B5146">
        <v>13.65</v>
      </c>
      <c r="C5146" t="s">
        <v>15</v>
      </c>
      <c r="D5146">
        <v>8.2400000000000001E-2</v>
      </c>
      <c r="E5146" t="s">
        <v>33</v>
      </c>
      <c r="F5146">
        <v>150.80500000000001</v>
      </c>
      <c r="G5146" t="s">
        <v>34</v>
      </c>
      <c r="H5146">
        <v>1998</v>
      </c>
      <c r="J5146" t="s">
        <v>27</v>
      </c>
      <c r="K5146" t="s">
        <v>35</v>
      </c>
      <c r="L5146">
        <v>309.3621</v>
      </c>
      <c r="M5146" t="s">
        <v>21</v>
      </c>
      <c r="N5146" t="s">
        <v>22</v>
      </c>
      <c r="O5146" t="str">
        <f t="shared" si="160"/>
        <v>Tier 3-Grocery Stor</v>
      </c>
      <c r="P5146" s="1">
        <f t="shared" si="161"/>
        <v>6.4637669068098862E-6</v>
      </c>
    </row>
    <row r="5147" spans="1:16" x14ac:dyDescent="0.3">
      <c r="A5147" t="s">
        <v>1503</v>
      </c>
      <c r="B5147">
        <v>13.65</v>
      </c>
      <c r="C5147" t="s">
        <v>24</v>
      </c>
      <c r="D5147">
        <v>3.1600000000000003E-2</v>
      </c>
      <c r="E5147" t="s">
        <v>86</v>
      </c>
      <c r="F5147">
        <v>97.87</v>
      </c>
      <c r="G5147" t="s">
        <v>51</v>
      </c>
      <c r="H5147">
        <v>2007</v>
      </c>
      <c r="J5147" t="s">
        <v>49</v>
      </c>
      <c r="K5147" t="s">
        <v>20</v>
      </c>
      <c r="L5147">
        <v>1586.4286</v>
      </c>
      <c r="M5147" t="s">
        <v>45</v>
      </c>
      <c r="N5147" t="s">
        <v>22</v>
      </c>
      <c r="O5147" t="str">
        <f t="shared" si="160"/>
        <v xml:space="preserve">Tier 2-Supermarket </v>
      </c>
      <c r="P5147" s="1">
        <f t="shared" si="161"/>
        <v>3.3146609376832968E-5</v>
      </c>
    </row>
    <row r="5148" spans="1:16" x14ac:dyDescent="0.3">
      <c r="A5148" t="s">
        <v>987</v>
      </c>
      <c r="B5148">
        <v>13.65</v>
      </c>
      <c r="C5148" t="s">
        <v>24</v>
      </c>
      <c r="D5148">
        <v>1.2999999999999999E-2</v>
      </c>
      <c r="E5148" t="s">
        <v>33</v>
      </c>
      <c r="F5148">
        <v>116.783</v>
      </c>
      <c r="G5148" t="s">
        <v>39</v>
      </c>
      <c r="H5148">
        <v>1987</v>
      </c>
      <c r="I5148" t="s">
        <v>40</v>
      </c>
      <c r="J5148" t="s">
        <v>27</v>
      </c>
      <c r="K5148" t="s">
        <v>20</v>
      </c>
      <c r="L5148">
        <v>1920.8006</v>
      </c>
      <c r="M5148" t="s">
        <v>21</v>
      </c>
      <c r="N5148" t="s">
        <v>22</v>
      </c>
      <c r="O5148" t="str">
        <f t="shared" si="160"/>
        <v xml:space="preserve">Tier 3-Supermarket </v>
      </c>
      <c r="P5148" s="1">
        <f t="shared" si="161"/>
        <v>4.0132929511600076E-5</v>
      </c>
    </row>
    <row r="5149" spans="1:16" x14ac:dyDescent="0.3">
      <c r="A5149" t="s">
        <v>835</v>
      </c>
      <c r="B5149">
        <v>13.65</v>
      </c>
      <c r="C5149" t="s">
        <v>15</v>
      </c>
      <c r="D5149">
        <v>7.7399999999999997E-2</v>
      </c>
      <c r="E5149" t="s">
        <v>63</v>
      </c>
      <c r="F5149">
        <v>57.292999999999999</v>
      </c>
      <c r="G5149" t="s">
        <v>17</v>
      </c>
      <c r="H5149">
        <v>1999</v>
      </c>
      <c r="I5149" t="s">
        <v>18</v>
      </c>
      <c r="J5149" t="s">
        <v>19</v>
      </c>
      <c r="K5149" t="s">
        <v>20</v>
      </c>
      <c r="L5149">
        <v>1083.8090999999999</v>
      </c>
      <c r="M5149" t="s">
        <v>38</v>
      </c>
      <c r="N5149" t="s">
        <v>22</v>
      </c>
      <c r="O5149" t="str">
        <f t="shared" si="160"/>
        <v xml:space="preserve">Tier 1-Supermarket </v>
      </c>
      <c r="P5149" s="1">
        <f t="shared" si="161"/>
        <v>2.2644950347438831E-5</v>
      </c>
    </row>
    <row r="5150" spans="1:16" x14ac:dyDescent="0.3">
      <c r="A5150" t="s">
        <v>105</v>
      </c>
      <c r="B5150">
        <v>13.65</v>
      </c>
      <c r="C5150" t="s">
        <v>24</v>
      </c>
      <c r="D5150">
        <v>7.9200000000000007E-2</v>
      </c>
      <c r="E5150" t="s">
        <v>16</v>
      </c>
      <c r="F5150">
        <v>185.82400000000001</v>
      </c>
      <c r="G5150" t="s">
        <v>51</v>
      </c>
      <c r="H5150">
        <v>2007</v>
      </c>
      <c r="J5150" t="s">
        <v>49</v>
      </c>
      <c r="K5150" t="s">
        <v>20</v>
      </c>
      <c r="L5150">
        <v>3014.3836000000001</v>
      </c>
      <c r="M5150" t="s">
        <v>21</v>
      </c>
      <c r="N5150" t="s">
        <v>22</v>
      </c>
      <c r="O5150" t="str">
        <f t="shared" si="160"/>
        <v xml:space="preserve">Tier 2-Supermarket </v>
      </c>
      <c r="P5150" s="1">
        <f t="shared" si="161"/>
        <v>6.2982094309905603E-5</v>
      </c>
    </row>
    <row r="5151" spans="1:16" x14ac:dyDescent="0.3">
      <c r="A5151" t="s">
        <v>210</v>
      </c>
      <c r="B5151">
        <v>13.65</v>
      </c>
      <c r="C5151" t="s">
        <v>15</v>
      </c>
      <c r="D5151">
        <v>6.5799999999999997E-2</v>
      </c>
      <c r="E5151" t="s">
        <v>47</v>
      </c>
      <c r="F5151">
        <v>46.44</v>
      </c>
      <c r="G5151" t="s">
        <v>48</v>
      </c>
      <c r="H5151">
        <v>2002</v>
      </c>
      <c r="J5151" t="s">
        <v>49</v>
      </c>
      <c r="K5151" t="s">
        <v>20</v>
      </c>
      <c r="L5151">
        <v>595.47969999999998</v>
      </c>
      <c r="M5151" t="s">
        <v>45</v>
      </c>
      <c r="N5151" t="s">
        <v>22</v>
      </c>
      <c r="O5151" t="str">
        <f t="shared" si="160"/>
        <v xml:space="preserve">Tier 2-Supermarket </v>
      </c>
      <c r="P5151" s="1">
        <f t="shared" si="161"/>
        <v>1.2441866597547272E-5</v>
      </c>
    </row>
    <row r="5152" spans="1:16" x14ac:dyDescent="0.3">
      <c r="A5152" t="s">
        <v>454</v>
      </c>
      <c r="B5152">
        <v>13.65</v>
      </c>
      <c r="C5152" t="s">
        <v>15</v>
      </c>
      <c r="D5152">
        <v>4.9399999999999999E-2</v>
      </c>
      <c r="E5152" t="s">
        <v>33</v>
      </c>
      <c r="F5152">
        <v>149.505</v>
      </c>
      <c r="G5152" t="s">
        <v>26</v>
      </c>
      <c r="H5152">
        <v>2009</v>
      </c>
      <c r="I5152" t="s">
        <v>18</v>
      </c>
      <c r="J5152" t="s">
        <v>27</v>
      </c>
      <c r="K5152" t="s">
        <v>28</v>
      </c>
      <c r="L5152">
        <v>1952.3862999999999</v>
      </c>
      <c r="M5152" t="s">
        <v>21</v>
      </c>
      <c r="N5152" t="s">
        <v>22</v>
      </c>
      <c r="O5152" t="str">
        <f t="shared" si="160"/>
        <v xml:space="preserve">Tier 3-Supermarket </v>
      </c>
      <c r="P5152" s="1">
        <f t="shared" si="161"/>
        <v>4.0792876552263504E-5</v>
      </c>
    </row>
    <row r="5153" spans="1:16" x14ac:dyDescent="0.3">
      <c r="A5153" t="s">
        <v>783</v>
      </c>
      <c r="B5153">
        <v>13.65</v>
      </c>
      <c r="C5153" t="s">
        <v>24</v>
      </c>
      <c r="D5153">
        <v>2.5999999999999999E-2</v>
      </c>
      <c r="E5153" t="s">
        <v>44</v>
      </c>
      <c r="F5153">
        <v>80.03</v>
      </c>
      <c r="G5153" t="s">
        <v>26</v>
      </c>
      <c r="H5153">
        <v>2009</v>
      </c>
      <c r="I5153" t="s">
        <v>18</v>
      </c>
      <c r="J5153" t="s">
        <v>27</v>
      </c>
      <c r="K5153" t="s">
        <v>28</v>
      </c>
      <c r="L5153">
        <v>792.19039999999995</v>
      </c>
      <c r="M5153" t="s">
        <v>45</v>
      </c>
      <c r="N5153" t="s">
        <v>22</v>
      </c>
      <c r="O5153" t="str">
        <f t="shared" si="160"/>
        <v xml:space="preserve">Tier 3-Supermarket </v>
      </c>
      <c r="P5153" s="1">
        <f t="shared" si="161"/>
        <v>1.6551911470126711E-5</v>
      </c>
    </row>
    <row r="5154" spans="1:16" x14ac:dyDescent="0.3">
      <c r="A5154" t="s">
        <v>507</v>
      </c>
      <c r="B5154">
        <v>13.65</v>
      </c>
      <c r="C5154" t="s">
        <v>24</v>
      </c>
      <c r="D5154">
        <v>0.184</v>
      </c>
      <c r="E5154" t="s">
        <v>86</v>
      </c>
      <c r="F5154">
        <v>212.49</v>
      </c>
      <c r="G5154" t="s">
        <v>39</v>
      </c>
      <c r="H5154">
        <v>1987</v>
      </c>
      <c r="I5154" t="s">
        <v>40</v>
      </c>
      <c r="J5154" t="s">
        <v>27</v>
      </c>
      <c r="K5154" t="s">
        <v>20</v>
      </c>
      <c r="L5154">
        <v>2894.9038</v>
      </c>
      <c r="M5154" t="s">
        <v>45</v>
      </c>
      <c r="N5154" t="s">
        <v>57</v>
      </c>
      <c r="O5154" t="str">
        <f t="shared" si="160"/>
        <v xml:space="preserve">Tier 3-Supermarket </v>
      </c>
      <c r="P5154" s="1">
        <f t="shared" si="161"/>
        <v>6.0485700675157639E-5</v>
      </c>
    </row>
    <row r="5155" spans="1:16" x14ac:dyDescent="0.3">
      <c r="A5155" t="s">
        <v>1146</v>
      </c>
      <c r="B5155">
        <v>13.65</v>
      </c>
      <c r="C5155" t="s">
        <v>15</v>
      </c>
      <c r="D5155">
        <v>0.04</v>
      </c>
      <c r="E5155" t="s">
        <v>47</v>
      </c>
      <c r="F5155">
        <v>34.356000000000002</v>
      </c>
      <c r="G5155" t="s">
        <v>26</v>
      </c>
      <c r="H5155">
        <v>2009</v>
      </c>
      <c r="I5155" t="s">
        <v>18</v>
      </c>
      <c r="J5155" t="s">
        <v>27</v>
      </c>
      <c r="K5155" t="s">
        <v>28</v>
      </c>
      <c r="L5155">
        <v>272.59949999999998</v>
      </c>
      <c r="M5155" t="s">
        <v>45</v>
      </c>
      <c r="N5155" t="s">
        <v>22</v>
      </c>
      <c r="O5155" t="str">
        <f t="shared" si="160"/>
        <v xml:space="preserve">Tier 3-Supermarket </v>
      </c>
      <c r="P5155" s="1">
        <f t="shared" si="161"/>
        <v>5.6956544674118821E-6</v>
      </c>
    </row>
    <row r="5156" spans="1:16" x14ac:dyDescent="0.3">
      <c r="A5156" t="s">
        <v>507</v>
      </c>
      <c r="B5156">
        <v>13.65</v>
      </c>
      <c r="C5156" t="s">
        <v>24</v>
      </c>
      <c r="D5156">
        <v>0</v>
      </c>
      <c r="E5156" t="s">
        <v>86</v>
      </c>
      <c r="F5156">
        <v>212.79</v>
      </c>
      <c r="G5156" t="s">
        <v>26</v>
      </c>
      <c r="H5156">
        <v>2009</v>
      </c>
      <c r="I5156" t="s">
        <v>18</v>
      </c>
      <c r="J5156" t="s">
        <v>27</v>
      </c>
      <c r="K5156" t="s">
        <v>28</v>
      </c>
      <c r="L5156">
        <v>3385.3933000000002</v>
      </c>
      <c r="M5156" t="s">
        <v>45</v>
      </c>
      <c r="N5156" t="s">
        <v>36</v>
      </c>
      <c r="O5156" t="str">
        <f t="shared" si="160"/>
        <v xml:space="preserve">Tier 3-Supermarket </v>
      </c>
      <c r="P5156" s="1">
        <f t="shared" si="161"/>
        <v>7.0733917241562274E-5</v>
      </c>
    </row>
    <row r="5157" spans="1:16" x14ac:dyDescent="0.3">
      <c r="A5157" t="s">
        <v>1146</v>
      </c>
      <c r="B5157">
        <v>13.65</v>
      </c>
      <c r="C5157" t="s">
        <v>15</v>
      </c>
      <c r="D5157">
        <v>3.9800000000000002E-2</v>
      </c>
      <c r="E5157" t="s">
        <v>47</v>
      </c>
      <c r="F5157">
        <v>33.456000000000003</v>
      </c>
      <c r="G5157" t="s">
        <v>39</v>
      </c>
      <c r="H5157">
        <v>1987</v>
      </c>
      <c r="I5157" t="s">
        <v>40</v>
      </c>
      <c r="J5157" t="s">
        <v>27</v>
      </c>
      <c r="K5157" t="s">
        <v>20</v>
      </c>
      <c r="L5157">
        <v>461.23329999999999</v>
      </c>
      <c r="M5157" t="s">
        <v>45</v>
      </c>
      <c r="N5157" t="s">
        <v>22</v>
      </c>
      <c r="O5157" t="str">
        <f t="shared" si="160"/>
        <v xml:space="preserve">Tier 3-Supermarket </v>
      </c>
      <c r="P5157" s="1">
        <f t="shared" si="161"/>
        <v>9.6369417613169684E-6</v>
      </c>
    </row>
    <row r="5158" spans="1:16" x14ac:dyDescent="0.3">
      <c r="A5158" t="s">
        <v>348</v>
      </c>
      <c r="B5158">
        <v>13.65</v>
      </c>
      <c r="C5158" t="s">
        <v>15</v>
      </c>
      <c r="D5158">
        <v>2.6599999999999999E-2</v>
      </c>
      <c r="E5158" t="s">
        <v>79</v>
      </c>
      <c r="F5158">
        <v>231.96700000000001</v>
      </c>
      <c r="G5158" t="s">
        <v>34</v>
      </c>
      <c r="H5158">
        <v>1998</v>
      </c>
      <c r="J5158" t="s">
        <v>27</v>
      </c>
      <c r="K5158" t="s">
        <v>35</v>
      </c>
      <c r="L5158">
        <v>576.57550000000003</v>
      </c>
      <c r="M5158" t="s">
        <v>21</v>
      </c>
      <c r="N5158" t="s">
        <v>22</v>
      </c>
      <c r="O5158" t="str">
        <f t="shared" si="160"/>
        <v>Tier 3-Grocery Stor</v>
      </c>
      <c r="P5158" s="1">
        <f t="shared" si="161"/>
        <v>1.2046884980989474E-5</v>
      </c>
    </row>
    <row r="5159" spans="1:16" x14ac:dyDescent="0.3">
      <c r="A5159" t="s">
        <v>210</v>
      </c>
      <c r="B5159">
        <v>13.65</v>
      </c>
      <c r="C5159" t="s">
        <v>15</v>
      </c>
      <c r="D5159">
        <v>6.6000000000000003E-2</v>
      </c>
      <c r="E5159" t="s">
        <v>47</v>
      </c>
      <c r="F5159">
        <v>44.24</v>
      </c>
      <c r="G5159" t="s">
        <v>51</v>
      </c>
      <c r="H5159">
        <v>2007</v>
      </c>
      <c r="J5159" t="s">
        <v>49</v>
      </c>
      <c r="K5159" t="s">
        <v>20</v>
      </c>
      <c r="L5159">
        <v>557.59429999999998</v>
      </c>
      <c r="M5159" t="s">
        <v>45</v>
      </c>
      <c r="N5159" t="s">
        <v>22</v>
      </c>
      <c r="O5159" t="str">
        <f t="shared" si="160"/>
        <v xml:space="preserve">Tier 2-Supermarket </v>
      </c>
      <c r="P5159" s="1">
        <f t="shared" si="161"/>
        <v>1.1650294537584997E-5</v>
      </c>
    </row>
    <row r="5160" spans="1:16" x14ac:dyDescent="0.3">
      <c r="A5160" t="s">
        <v>171</v>
      </c>
      <c r="B5160">
        <v>13.65</v>
      </c>
      <c r="C5160" t="s">
        <v>24</v>
      </c>
      <c r="D5160">
        <v>7.3300000000000004E-2</v>
      </c>
      <c r="E5160" t="s">
        <v>47</v>
      </c>
      <c r="F5160">
        <v>199.04300000000001</v>
      </c>
      <c r="G5160" t="s">
        <v>51</v>
      </c>
      <c r="H5160">
        <v>2007</v>
      </c>
      <c r="J5160" t="s">
        <v>49</v>
      </c>
      <c r="K5160" t="s">
        <v>20</v>
      </c>
      <c r="L5160">
        <v>3185.2449000000001</v>
      </c>
      <c r="M5160" t="s">
        <v>45</v>
      </c>
      <c r="N5160" t="s">
        <v>22</v>
      </c>
      <c r="O5160" t="str">
        <f t="shared" si="160"/>
        <v xml:space="preserve">Tier 2-Supermarket </v>
      </c>
      <c r="P5160" s="1">
        <f t="shared" si="161"/>
        <v>6.6552045563128014E-5</v>
      </c>
    </row>
    <row r="5161" spans="1:16" x14ac:dyDescent="0.3">
      <c r="A5161" t="s">
        <v>171</v>
      </c>
      <c r="B5161">
        <v>13.65</v>
      </c>
      <c r="C5161" t="s">
        <v>24</v>
      </c>
      <c r="D5161">
        <v>0.122</v>
      </c>
      <c r="E5161" t="s">
        <v>47</v>
      </c>
      <c r="F5161">
        <v>197.54300000000001</v>
      </c>
      <c r="G5161" t="s">
        <v>34</v>
      </c>
      <c r="H5161">
        <v>1998</v>
      </c>
      <c r="J5161" t="s">
        <v>27</v>
      </c>
      <c r="K5161" t="s">
        <v>35</v>
      </c>
      <c r="L5161">
        <v>389.37090000000001</v>
      </c>
      <c r="M5161" t="s">
        <v>45</v>
      </c>
      <c r="N5161" t="s">
        <v>57</v>
      </c>
      <c r="O5161" t="str">
        <f t="shared" si="160"/>
        <v>Tier 3-Grocery Stor</v>
      </c>
      <c r="P5161" s="1">
        <f t="shared" si="161"/>
        <v>8.1354591848671242E-6</v>
      </c>
    </row>
    <row r="5162" spans="1:16" x14ac:dyDescent="0.3">
      <c r="A5162" t="s">
        <v>43</v>
      </c>
      <c r="B5162">
        <v>13.65</v>
      </c>
      <c r="C5162" t="s">
        <v>24</v>
      </c>
      <c r="D5162">
        <v>0</v>
      </c>
      <c r="E5162" t="s">
        <v>44</v>
      </c>
      <c r="F5162">
        <v>57.759</v>
      </c>
      <c r="G5162" t="s">
        <v>17</v>
      </c>
      <c r="H5162">
        <v>1999</v>
      </c>
      <c r="I5162" t="s">
        <v>18</v>
      </c>
      <c r="J5162" t="s">
        <v>19</v>
      </c>
      <c r="K5162" t="s">
        <v>20</v>
      </c>
      <c r="L5162">
        <v>882.02200000000005</v>
      </c>
      <c r="M5162" t="s">
        <v>45</v>
      </c>
      <c r="N5162" t="s">
        <v>36</v>
      </c>
      <c r="O5162" t="str">
        <f t="shared" si="160"/>
        <v xml:space="preserve">Tier 1-Supermarket </v>
      </c>
      <c r="P5162" s="1">
        <f t="shared" si="161"/>
        <v>1.8428839908567565E-5</v>
      </c>
    </row>
    <row r="5163" spans="1:16" x14ac:dyDescent="0.3">
      <c r="A5163" t="s">
        <v>1503</v>
      </c>
      <c r="B5163">
        <v>13.65</v>
      </c>
      <c r="C5163" t="s">
        <v>24</v>
      </c>
      <c r="D5163">
        <v>3.1399999999999997E-2</v>
      </c>
      <c r="E5163" t="s">
        <v>86</v>
      </c>
      <c r="F5163">
        <v>101.17</v>
      </c>
      <c r="G5163" t="s">
        <v>54</v>
      </c>
      <c r="H5163">
        <v>1997</v>
      </c>
      <c r="I5163" t="s">
        <v>55</v>
      </c>
      <c r="J5163" t="s">
        <v>19</v>
      </c>
      <c r="K5163" t="s">
        <v>20</v>
      </c>
      <c r="L5163">
        <v>1754.5888</v>
      </c>
      <c r="M5163" t="s">
        <v>45</v>
      </c>
      <c r="N5163" t="s">
        <v>22</v>
      </c>
      <c r="O5163" t="str">
        <f t="shared" si="160"/>
        <v xml:space="preserve">Tier 1-Supermarket </v>
      </c>
      <c r="P5163" s="1">
        <f t="shared" si="161"/>
        <v>3.666012423790526E-5</v>
      </c>
    </row>
    <row r="5164" spans="1:16" x14ac:dyDescent="0.3">
      <c r="A5164" t="s">
        <v>454</v>
      </c>
      <c r="B5164">
        <v>13.65</v>
      </c>
      <c r="C5164" t="s">
        <v>15</v>
      </c>
      <c r="D5164">
        <v>4.9200000000000001E-2</v>
      </c>
      <c r="E5164" t="s">
        <v>33</v>
      </c>
      <c r="F5164">
        <v>148.905</v>
      </c>
      <c r="G5164" t="s">
        <v>54</v>
      </c>
      <c r="H5164">
        <v>1997</v>
      </c>
      <c r="I5164" t="s">
        <v>55</v>
      </c>
      <c r="J5164" t="s">
        <v>19</v>
      </c>
      <c r="K5164" t="s">
        <v>20</v>
      </c>
      <c r="L5164">
        <v>2318.0093999999999</v>
      </c>
      <c r="M5164" t="s">
        <v>21</v>
      </c>
      <c r="N5164" t="s">
        <v>22</v>
      </c>
      <c r="O5164" t="str">
        <f t="shared" si="160"/>
        <v xml:space="preserve">Tier 1-Supermarket </v>
      </c>
      <c r="P5164" s="1">
        <f t="shared" si="161"/>
        <v>4.8432152643760302E-5</v>
      </c>
    </row>
    <row r="5165" spans="1:16" x14ac:dyDescent="0.3">
      <c r="A5165" t="s">
        <v>835</v>
      </c>
      <c r="B5165">
        <v>13.65</v>
      </c>
      <c r="C5165" t="s">
        <v>15</v>
      </c>
      <c r="D5165">
        <v>0.1293</v>
      </c>
      <c r="E5165" t="s">
        <v>63</v>
      </c>
      <c r="F5165">
        <v>55.993000000000002</v>
      </c>
      <c r="G5165" t="s">
        <v>34</v>
      </c>
      <c r="H5165">
        <v>1998</v>
      </c>
      <c r="J5165" t="s">
        <v>27</v>
      </c>
      <c r="K5165" t="s">
        <v>35</v>
      </c>
      <c r="L5165">
        <v>157.94710000000001</v>
      </c>
      <c r="M5165" t="s">
        <v>38</v>
      </c>
      <c r="N5165" t="s">
        <v>57</v>
      </c>
      <c r="O5165" t="str">
        <f t="shared" si="160"/>
        <v>Tier 3-Grocery Stor</v>
      </c>
      <c r="P5165" s="1">
        <f t="shared" si="161"/>
        <v>3.3001238290229858E-6</v>
      </c>
    </row>
    <row r="5166" spans="1:16" x14ac:dyDescent="0.3">
      <c r="A5166" t="s">
        <v>105</v>
      </c>
      <c r="B5166">
        <v>13.65</v>
      </c>
      <c r="C5166" t="s">
        <v>24</v>
      </c>
      <c r="D5166">
        <v>7.8700000000000006E-2</v>
      </c>
      <c r="E5166" t="s">
        <v>16</v>
      </c>
      <c r="F5166">
        <v>187.624</v>
      </c>
      <c r="G5166" t="s">
        <v>39</v>
      </c>
      <c r="H5166">
        <v>1987</v>
      </c>
      <c r="I5166" t="s">
        <v>40</v>
      </c>
      <c r="J5166" t="s">
        <v>27</v>
      </c>
      <c r="K5166" t="s">
        <v>20</v>
      </c>
      <c r="L5166">
        <v>3228.1997000000001</v>
      </c>
      <c r="M5166" t="s">
        <v>21</v>
      </c>
      <c r="N5166" t="s">
        <v>22</v>
      </c>
      <c r="O5166" t="str">
        <f t="shared" si="160"/>
        <v xml:space="preserve">Tier 3-Supermarket </v>
      </c>
      <c r="P5166" s="1">
        <f t="shared" si="161"/>
        <v>6.7449536932396057E-5</v>
      </c>
    </row>
    <row r="5167" spans="1:16" x14ac:dyDescent="0.3">
      <c r="A5167" t="s">
        <v>987</v>
      </c>
      <c r="B5167">
        <v>13.65</v>
      </c>
      <c r="C5167" t="s">
        <v>24</v>
      </c>
      <c r="D5167">
        <v>1.3100000000000001E-2</v>
      </c>
      <c r="E5167" t="s">
        <v>33</v>
      </c>
      <c r="F5167">
        <v>116.383</v>
      </c>
      <c r="G5167" t="s">
        <v>17</v>
      </c>
      <c r="H5167">
        <v>1999</v>
      </c>
      <c r="I5167" t="s">
        <v>18</v>
      </c>
      <c r="J5167" t="s">
        <v>19</v>
      </c>
      <c r="K5167" t="s">
        <v>20</v>
      </c>
      <c r="L5167">
        <v>1908.7679000000001</v>
      </c>
      <c r="M5167" t="s">
        <v>21</v>
      </c>
      <c r="N5167" t="s">
        <v>22</v>
      </c>
      <c r="O5167" t="str">
        <f t="shared" si="160"/>
        <v xml:space="preserve">Tier 1-Supermarket </v>
      </c>
      <c r="P5167" s="1">
        <f t="shared" si="161"/>
        <v>3.9881520020716829E-5</v>
      </c>
    </row>
    <row r="5168" spans="1:16" x14ac:dyDescent="0.3">
      <c r="A5168" t="s">
        <v>43</v>
      </c>
      <c r="B5168">
        <v>13.65</v>
      </c>
      <c r="C5168" t="s">
        <v>24</v>
      </c>
      <c r="D5168">
        <v>0</v>
      </c>
      <c r="E5168" t="s">
        <v>44</v>
      </c>
      <c r="F5168">
        <v>56.359000000000002</v>
      </c>
      <c r="G5168" t="s">
        <v>26</v>
      </c>
      <c r="H5168">
        <v>2009</v>
      </c>
      <c r="I5168" t="s">
        <v>18</v>
      </c>
      <c r="J5168" t="s">
        <v>27</v>
      </c>
      <c r="K5168" t="s">
        <v>28</v>
      </c>
      <c r="L5168">
        <v>643.42219999999998</v>
      </c>
      <c r="M5168" t="s">
        <v>45</v>
      </c>
      <c r="N5168" t="s">
        <v>36</v>
      </c>
      <c r="O5168" t="str">
        <f t="shared" si="160"/>
        <v xml:space="preserve">Tier 3-Supermarket </v>
      </c>
      <c r="P5168" s="1">
        <f t="shared" si="161"/>
        <v>1.3443570248155194E-5</v>
      </c>
    </row>
    <row r="5169" spans="1:16" x14ac:dyDescent="0.3">
      <c r="A5169" t="s">
        <v>612</v>
      </c>
      <c r="B5169">
        <v>13.65</v>
      </c>
      <c r="C5169" t="s">
        <v>15</v>
      </c>
      <c r="D5169">
        <v>0</v>
      </c>
      <c r="E5169" t="s">
        <v>44</v>
      </c>
      <c r="F5169">
        <v>186.69200000000001</v>
      </c>
      <c r="G5169" t="s">
        <v>51</v>
      </c>
      <c r="H5169">
        <v>2007</v>
      </c>
      <c r="J5169" t="s">
        <v>49</v>
      </c>
      <c r="K5169" t="s">
        <v>20</v>
      </c>
      <c r="L5169">
        <v>3147.9373999999998</v>
      </c>
      <c r="M5169" t="s">
        <v>45</v>
      </c>
      <c r="N5169" t="s">
        <v>36</v>
      </c>
      <c r="O5169" t="str">
        <f t="shared" si="160"/>
        <v xml:space="preserve">Tier 2-Supermarket </v>
      </c>
      <c r="P5169" s="1">
        <f t="shared" si="161"/>
        <v>6.5772548062057874E-5</v>
      </c>
    </row>
    <row r="5170" spans="1:16" x14ac:dyDescent="0.3">
      <c r="A5170" t="s">
        <v>987</v>
      </c>
      <c r="B5170">
        <v>13.65</v>
      </c>
      <c r="C5170" t="s">
        <v>24</v>
      </c>
      <c r="D5170">
        <v>1.2999999999999999E-2</v>
      </c>
      <c r="E5170" t="s">
        <v>33</v>
      </c>
      <c r="F5170">
        <v>116.18300000000001</v>
      </c>
      <c r="G5170" t="s">
        <v>54</v>
      </c>
      <c r="H5170">
        <v>1997</v>
      </c>
      <c r="I5170" t="s">
        <v>55</v>
      </c>
      <c r="J5170" t="s">
        <v>19</v>
      </c>
      <c r="K5170" t="s">
        <v>20</v>
      </c>
      <c r="L5170">
        <v>2264.4810000000002</v>
      </c>
      <c r="M5170" t="s">
        <v>21</v>
      </c>
      <c r="N5170" t="s">
        <v>22</v>
      </c>
      <c r="O5170" t="str">
        <f t="shared" si="160"/>
        <v xml:space="preserve">Tier 1-Supermarket </v>
      </c>
      <c r="P5170" s="1">
        <f t="shared" si="161"/>
        <v>4.7313738007660794E-5</v>
      </c>
    </row>
    <row r="5171" spans="1:16" x14ac:dyDescent="0.3">
      <c r="A5171" t="s">
        <v>1146</v>
      </c>
      <c r="B5171">
        <v>13.65</v>
      </c>
      <c r="C5171" t="s">
        <v>15</v>
      </c>
      <c r="D5171">
        <v>3.9899999999999998E-2</v>
      </c>
      <c r="E5171" t="s">
        <v>47</v>
      </c>
      <c r="F5171">
        <v>34.456000000000003</v>
      </c>
      <c r="G5171" t="s">
        <v>48</v>
      </c>
      <c r="H5171">
        <v>2002</v>
      </c>
      <c r="J5171" t="s">
        <v>49</v>
      </c>
      <c r="K5171" t="s">
        <v>20</v>
      </c>
      <c r="L5171">
        <v>449.92489999999998</v>
      </c>
      <c r="M5171" t="s">
        <v>45</v>
      </c>
      <c r="N5171" t="s">
        <v>22</v>
      </c>
      <c r="O5171" t="str">
        <f t="shared" si="160"/>
        <v xml:space="preserve">Tier 2-Supermarket </v>
      </c>
      <c r="P5171" s="1">
        <f t="shared" si="161"/>
        <v>9.4006656897200627E-6</v>
      </c>
    </row>
    <row r="5172" spans="1:16" x14ac:dyDescent="0.3">
      <c r="A5172" t="s">
        <v>84</v>
      </c>
      <c r="B5172">
        <v>13.6</v>
      </c>
      <c r="C5172" t="s">
        <v>15</v>
      </c>
      <c r="D5172">
        <v>0.1178</v>
      </c>
      <c r="E5172" t="s">
        <v>44</v>
      </c>
      <c r="F5172">
        <v>192.91399999999999</v>
      </c>
      <c r="G5172" t="s">
        <v>17</v>
      </c>
      <c r="H5172">
        <v>1999</v>
      </c>
      <c r="I5172" t="s">
        <v>18</v>
      </c>
      <c r="J5172" t="s">
        <v>19</v>
      </c>
      <c r="K5172" t="s">
        <v>20</v>
      </c>
      <c r="L5172">
        <v>2527.3768</v>
      </c>
      <c r="M5172" t="s">
        <v>45</v>
      </c>
      <c r="N5172" t="s">
        <v>57</v>
      </c>
      <c r="O5172" t="str">
        <f t="shared" si="160"/>
        <v xml:space="preserve">Tier 1-Supermarket </v>
      </c>
      <c r="P5172" s="1">
        <f t="shared" si="161"/>
        <v>5.2806644772837615E-5</v>
      </c>
    </row>
    <row r="5173" spans="1:16" x14ac:dyDescent="0.3">
      <c r="A5173" t="s">
        <v>248</v>
      </c>
      <c r="B5173">
        <v>13.6</v>
      </c>
      <c r="C5173" t="s">
        <v>24</v>
      </c>
      <c r="D5173">
        <v>0.11940000000000001</v>
      </c>
      <c r="E5173" t="s">
        <v>16</v>
      </c>
      <c r="F5173">
        <v>231.03</v>
      </c>
      <c r="G5173" t="s">
        <v>48</v>
      </c>
      <c r="H5173">
        <v>2002</v>
      </c>
      <c r="J5173" t="s">
        <v>49</v>
      </c>
      <c r="K5173" t="s">
        <v>20</v>
      </c>
      <c r="L5173">
        <v>5359.69</v>
      </c>
      <c r="M5173" t="s">
        <v>21</v>
      </c>
      <c r="N5173" t="s">
        <v>57</v>
      </c>
      <c r="O5173" t="str">
        <f t="shared" si="160"/>
        <v xml:space="preserve">Tier 2-Supermarket </v>
      </c>
      <c r="P5173" s="1">
        <f t="shared" si="161"/>
        <v>1.1198458651774047E-4</v>
      </c>
    </row>
    <row r="5174" spans="1:16" x14ac:dyDescent="0.3">
      <c r="A5174" t="s">
        <v>390</v>
      </c>
      <c r="B5174">
        <v>13.6</v>
      </c>
      <c r="C5174" t="s">
        <v>15</v>
      </c>
      <c r="D5174">
        <v>0.01</v>
      </c>
      <c r="E5174" t="s">
        <v>38</v>
      </c>
      <c r="F5174">
        <v>175.43700000000001</v>
      </c>
      <c r="G5174" t="s">
        <v>39</v>
      </c>
      <c r="H5174">
        <v>1987</v>
      </c>
      <c r="I5174" t="s">
        <v>40</v>
      </c>
      <c r="J5174" t="s">
        <v>27</v>
      </c>
      <c r="K5174" t="s">
        <v>20</v>
      </c>
      <c r="L5174">
        <v>1940.807</v>
      </c>
      <c r="M5174" t="s">
        <v>38</v>
      </c>
      <c r="N5174" t="s">
        <v>22</v>
      </c>
      <c r="O5174" t="str">
        <f t="shared" si="160"/>
        <v xml:space="preserve">Tier 3-Supermarket </v>
      </c>
      <c r="P5174" s="1">
        <f t="shared" si="161"/>
        <v>4.0550940335306023E-5</v>
      </c>
    </row>
    <row r="5175" spans="1:16" x14ac:dyDescent="0.3">
      <c r="A5175" t="s">
        <v>84</v>
      </c>
      <c r="B5175">
        <v>13.6</v>
      </c>
      <c r="C5175" t="s">
        <v>15</v>
      </c>
      <c r="D5175">
        <v>0.11749999999999999</v>
      </c>
      <c r="E5175" t="s">
        <v>44</v>
      </c>
      <c r="F5175">
        <v>195.41399999999999</v>
      </c>
      <c r="G5175" t="s">
        <v>39</v>
      </c>
      <c r="H5175">
        <v>1987</v>
      </c>
      <c r="I5175" t="s">
        <v>40</v>
      </c>
      <c r="J5175" t="s">
        <v>27</v>
      </c>
      <c r="K5175" t="s">
        <v>20</v>
      </c>
      <c r="L5175">
        <v>5443.5807999999997</v>
      </c>
      <c r="M5175" t="s">
        <v>45</v>
      </c>
      <c r="N5175" t="s">
        <v>57</v>
      </c>
      <c r="O5175" t="str">
        <f t="shared" si="160"/>
        <v xml:space="preserve">Tier 3-Supermarket </v>
      </c>
      <c r="P5175" s="1">
        <f t="shared" si="161"/>
        <v>1.137373887414964E-4</v>
      </c>
    </row>
    <row r="5176" spans="1:16" x14ac:dyDescent="0.3">
      <c r="A5176" t="s">
        <v>390</v>
      </c>
      <c r="B5176">
        <v>13.6</v>
      </c>
      <c r="C5176" t="s">
        <v>15</v>
      </c>
      <c r="D5176">
        <v>0.01</v>
      </c>
      <c r="E5176" t="s">
        <v>38</v>
      </c>
      <c r="F5176">
        <v>176.73699999999999</v>
      </c>
      <c r="G5176" t="s">
        <v>17</v>
      </c>
      <c r="H5176">
        <v>1999</v>
      </c>
      <c r="I5176" t="s">
        <v>18</v>
      </c>
      <c r="J5176" t="s">
        <v>19</v>
      </c>
      <c r="K5176" t="s">
        <v>20</v>
      </c>
      <c r="L5176">
        <v>4940.2359999999999</v>
      </c>
      <c r="M5176" t="s">
        <v>38</v>
      </c>
      <c r="N5176" t="s">
        <v>22</v>
      </c>
      <c r="O5176" t="str">
        <f t="shared" si="160"/>
        <v xml:space="preserve">Tier 1-Supermarket </v>
      </c>
      <c r="P5176" s="1">
        <f t="shared" si="161"/>
        <v>1.0322057539896078E-4</v>
      </c>
    </row>
    <row r="5177" spans="1:16" x14ac:dyDescent="0.3">
      <c r="A5177" t="s">
        <v>390</v>
      </c>
      <c r="B5177">
        <v>13.6</v>
      </c>
      <c r="C5177" t="s">
        <v>15</v>
      </c>
      <c r="D5177">
        <v>1.67E-2</v>
      </c>
      <c r="E5177" t="s">
        <v>38</v>
      </c>
      <c r="F5177">
        <v>176.03700000000001</v>
      </c>
      <c r="G5177" t="s">
        <v>34</v>
      </c>
      <c r="H5177">
        <v>1998</v>
      </c>
      <c r="J5177" t="s">
        <v>27</v>
      </c>
      <c r="K5177" t="s">
        <v>35</v>
      </c>
      <c r="L5177">
        <v>352.87400000000002</v>
      </c>
      <c r="M5177" t="s">
        <v>38</v>
      </c>
      <c r="N5177" t="s">
        <v>22</v>
      </c>
      <c r="O5177" t="str">
        <f t="shared" si="160"/>
        <v>Tier 3-Grocery Stor</v>
      </c>
      <c r="P5177" s="1">
        <f t="shared" si="161"/>
        <v>7.3728982427829138E-6</v>
      </c>
    </row>
    <row r="5178" spans="1:16" x14ac:dyDescent="0.3">
      <c r="A5178" t="s">
        <v>84</v>
      </c>
      <c r="B5178">
        <v>13.6</v>
      </c>
      <c r="C5178" t="s">
        <v>15</v>
      </c>
      <c r="D5178">
        <v>0.1179</v>
      </c>
      <c r="E5178" t="s">
        <v>44</v>
      </c>
      <c r="F5178">
        <v>193.614</v>
      </c>
      <c r="G5178" t="s">
        <v>48</v>
      </c>
      <c r="H5178">
        <v>2002</v>
      </c>
      <c r="J5178" t="s">
        <v>49</v>
      </c>
      <c r="K5178" t="s">
        <v>20</v>
      </c>
      <c r="L5178">
        <v>4471.5128000000004</v>
      </c>
      <c r="M5178" t="s">
        <v>45</v>
      </c>
      <c r="N5178" t="s">
        <v>57</v>
      </c>
      <c r="O5178" t="str">
        <f t="shared" si="160"/>
        <v xml:space="preserve">Tier 2-Supermarket </v>
      </c>
      <c r="P5178" s="1">
        <f t="shared" si="161"/>
        <v>9.3427140751943492E-5</v>
      </c>
    </row>
    <row r="5179" spans="1:16" x14ac:dyDescent="0.3">
      <c r="A5179" t="s">
        <v>248</v>
      </c>
      <c r="B5179">
        <v>13.6</v>
      </c>
      <c r="C5179" t="s">
        <v>24</v>
      </c>
      <c r="D5179">
        <v>0.11990000000000001</v>
      </c>
      <c r="E5179" t="s">
        <v>16</v>
      </c>
      <c r="F5179">
        <v>234.53</v>
      </c>
      <c r="G5179" t="s">
        <v>51</v>
      </c>
      <c r="H5179">
        <v>2007</v>
      </c>
      <c r="J5179" t="s">
        <v>49</v>
      </c>
      <c r="K5179" t="s">
        <v>20</v>
      </c>
      <c r="L5179">
        <v>6524.84</v>
      </c>
      <c r="M5179" t="s">
        <v>21</v>
      </c>
      <c r="N5179" t="s">
        <v>57</v>
      </c>
      <c r="O5179" t="str">
        <f t="shared" si="160"/>
        <v xml:space="preserve">Tier 2-Supermarket </v>
      </c>
      <c r="P5179" s="1">
        <f t="shared" si="161"/>
        <v>1.3632906184768404E-4</v>
      </c>
    </row>
    <row r="5180" spans="1:16" x14ac:dyDescent="0.3">
      <c r="A5180" t="s">
        <v>1254</v>
      </c>
      <c r="B5180">
        <v>13.6</v>
      </c>
      <c r="C5180" t="s">
        <v>24</v>
      </c>
      <c r="D5180">
        <v>4.3700000000000003E-2</v>
      </c>
      <c r="E5180" t="s">
        <v>33</v>
      </c>
      <c r="F5180">
        <v>156.79499999999999</v>
      </c>
      <c r="G5180" t="s">
        <v>54</v>
      </c>
      <c r="H5180">
        <v>1997</v>
      </c>
      <c r="I5180" t="s">
        <v>55</v>
      </c>
      <c r="J5180" t="s">
        <v>19</v>
      </c>
      <c r="K5180" t="s">
        <v>20</v>
      </c>
      <c r="L5180">
        <v>3629.2757999999999</v>
      </c>
      <c r="M5180" t="s">
        <v>21</v>
      </c>
      <c r="N5180" t="s">
        <v>22</v>
      </c>
      <c r="O5180" t="str">
        <f t="shared" si="160"/>
        <v xml:space="preserve">Tier 1-Supermarket </v>
      </c>
      <c r="P5180" s="1">
        <f t="shared" si="161"/>
        <v>7.5829562870584257E-5</v>
      </c>
    </row>
    <row r="5181" spans="1:16" x14ac:dyDescent="0.3">
      <c r="A5181" t="s">
        <v>1254</v>
      </c>
      <c r="B5181">
        <v>13.6</v>
      </c>
      <c r="C5181" t="s">
        <v>24</v>
      </c>
      <c r="D5181">
        <v>4.36E-2</v>
      </c>
      <c r="E5181" t="s">
        <v>33</v>
      </c>
      <c r="F5181">
        <v>156.79499999999999</v>
      </c>
      <c r="G5181" t="s">
        <v>39</v>
      </c>
      <c r="H5181">
        <v>1987</v>
      </c>
      <c r="I5181" t="s">
        <v>40</v>
      </c>
      <c r="J5181" t="s">
        <v>27</v>
      </c>
      <c r="K5181" t="s">
        <v>20</v>
      </c>
      <c r="L5181">
        <v>2840.3027999999999</v>
      </c>
      <c r="M5181" t="s">
        <v>21</v>
      </c>
      <c r="N5181" t="s">
        <v>22</v>
      </c>
      <c r="O5181" t="str">
        <f t="shared" si="160"/>
        <v xml:space="preserve">Tier 3-Supermarket </v>
      </c>
      <c r="P5181" s="1">
        <f t="shared" si="161"/>
        <v>5.9344875290022462E-5</v>
      </c>
    </row>
    <row r="5182" spans="1:16" x14ac:dyDescent="0.3">
      <c r="A5182" t="s">
        <v>1254</v>
      </c>
      <c r="B5182">
        <v>13.6</v>
      </c>
      <c r="C5182" t="s">
        <v>24</v>
      </c>
      <c r="D5182">
        <v>4.3900000000000002E-2</v>
      </c>
      <c r="E5182" t="s">
        <v>33</v>
      </c>
      <c r="F5182">
        <v>157.095</v>
      </c>
      <c r="G5182" t="s">
        <v>51</v>
      </c>
      <c r="H5182">
        <v>2007</v>
      </c>
      <c r="J5182" t="s">
        <v>49</v>
      </c>
      <c r="K5182" t="s">
        <v>20</v>
      </c>
      <c r="L5182">
        <v>5522.8109999999997</v>
      </c>
      <c r="M5182" t="s">
        <v>21</v>
      </c>
      <c r="N5182" t="s">
        <v>22</v>
      </c>
      <c r="O5182" t="str">
        <f t="shared" si="160"/>
        <v xml:space="preserve">Tier 2-Supermarket </v>
      </c>
      <c r="P5182" s="1">
        <f t="shared" si="161"/>
        <v>1.1539281306393257E-4</v>
      </c>
    </row>
    <row r="5183" spans="1:16" x14ac:dyDescent="0.3">
      <c r="A5183" t="s">
        <v>248</v>
      </c>
      <c r="B5183">
        <v>13.6</v>
      </c>
      <c r="C5183" t="s">
        <v>24</v>
      </c>
      <c r="D5183">
        <v>0.1191</v>
      </c>
      <c r="E5183" t="s">
        <v>16</v>
      </c>
      <c r="F5183">
        <v>231.23</v>
      </c>
      <c r="G5183" t="s">
        <v>39</v>
      </c>
      <c r="H5183">
        <v>1987</v>
      </c>
      <c r="I5183" t="s">
        <v>40</v>
      </c>
      <c r="J5183" t="s">
        <v>27</v>
      </c>
      <c r="K5183" t="s">
        <v>20</v>
      </c>
      <c r="L5183">
        <v>2330.3000000000002</v>
      </c>
      <c r="M5183" t="s">
        <v>21</v>
      </c>
      <c r="N5183" t="s">
        <v>57</v>
      </c>
      <c r="O5183" t="str">
        <f t="shared" si="160"/>
        <v xml:space="preserve">Tier 3-Supermarket </v>
      </c>
      <c r="P5183" s="1">
        <f t="shared" si="161"/>
        <v>4.8688950659887161E-5</v>
      </c>
    </row>
    <row r="5184" spans="1:16" x14ac:dyDescent="0.3">
      <c r="A5184" t="s">
        <v>1254</v>
      </c>
      <c r="B5184">
        <v>13.6</v>
      </c>
      <c r="C5184" t="s">
        <v>24</v>
      </c>
      <c r="D5184">
        <v>4.3700000000000003E-2</v>
      </c>
      <c r="E5184" t="s">
        <v>33</v>
      </c>
      <c r="F5184">
        <v>157.79499999999999</v>
      </c>
      <c r="G5184" t="s">
        <v>48</v>
      </c>
      <c r="H5184">
        <v>2002</v>
      </c>
      <c r="J5184" t="s">
        <v>49</v>
      </c>
      <c r="K5184" t="s">
        <v>20</v>
      </c>
      <c r="L5184">
        <v>1104.5622000000001</v>
      </c>
      <c r="M5184" t="s">
        <v>21</v>
      </c>
      <c r="N5184" t="s">
        <v>22</v>
      </c>
      <c r="O5184" t="str">
        <f t="shared" si="160"/>
        <v xml:space="preserve">Tier 2-Supermarket </v>
      </c>
      <c r="P5184" s="1">
        <f t="shared" si="161"/>
        <v>2.3078562612786517E-5</v>
      </c>
    </row>
    <row r="5185" spans="1:16" x14ac:dyDescent="0.3">
      <c r="A5185" t="s">
        <v>1544</v>
      </c>
      <c r="B5185">
        <v>13.6</v>
      </c>
      <c r="C5185" t="s">
        <v>24</v>
      </c>
      <c r="D5185">
        <v>4.9599999999999998E-2</v>
      </c>
      <c r="E5185" t="s">
        <v>47</v>
      </c>
      <c r="F5185">
        <v>110.09099999999999</v>
      </c>
      <c r="G5185" t="s">
        <v>65</v>
      </c>
      <c r="H5185">
        <v>2004</v>
      </c>
      <c r="I5185" t="s">
        <v>55</v>
      </c>
      <c r="J5185" t="s">
        <v>49</v>
      </c>
      <c r="K5185" t="s">
        <v>20</v>
      </c>
      <c r="L5185">
        <v>1965.4416000000001</v>
      </c>
      <c r="M5185" t="s">
        <v>45</v>
      </c>
      <c r="N5185" t="s">
        <v>22</v>
      </c>
      <c r="O5185" t="str">
        <f t="shared" si="160"/>
        <v xml:space="preserve">Tier 2-Supermarket </v>
      </c>
      <c r="P5185" s="1">
        <f t="shared" si="161"/>
        <v>4.1065652099424833E-5</v>
      </c>
    </row>
    <row r="5186" spans="1:16" x14ac:dyDescent="0.3">
      <c r="A5186" t="s">
        <v>84</v>
      </c>
      <c r="B5186">
        <v>13.6</v>
      </c>
      <c r="C5186" t="s">
        <v>15</v>
      </c>
      <c r="D5186">
        <v>0.1176</v>
      </c>
      <c r="E5186" t="s">
        <v>44</v>
      </c>
      <c r="F5186">
        <v>194.214</v>
      </c>
      <c r="G5186" t="s">
        <v>65</v>
      </c>
      <c r="H5186">
        <v>2004</v>
      </c>
      <c r="I5186" t="s">
        <v>55</v>
      </c>
      <c r="J5186" t="s">
        <v>49</v>
      </c>
      <c r="K5186" t="s">
        <v>20</v>
      </c>
      <c r="L5186">
        <v>2527.3768</v>
      </c>
      <c r="M5186" t="s">
        <v>45</v>
      </c>
      <c r="N5186" t="s">
        <v>57</v>
      </c>
      <c r="O5186" t="str">
        <f t="shared" ref="O5186:O5249" si="162">_xlfn.CONCAT(J5186,"-", LEFT(K5186,12))</f>
        <v xml:space="preserve">Tier 2-Supermarket </v>
      </c>
      <c r="P5186" s="1">
        <f t="shared" ref="P5186:P5249" si="163">L5186/SUM(L:L)</f>
        <v>5.2806644772837615E-5</v>
      </c>
    </row>
    <row r="5187" spans="1:16" x14ac:dyDescent="0.3">
      <c r="A5187" t="s">
        <v>1254</v>
      </c>
      <c r="B5187">
        <v>13.6</v>
      </c>
      <c r="C5187" t="s">
        <v>24</v>
      </c>
      <c r="D5187">
        <v>0</v>
      </c>
      <c r="E5187" t="s">
        <v>33</v>
      </c>
      <c r="F5187">
        <v>156.495</v>
      </c>
      <c r="G5187" t="s">
        <v>17</v>
      </c>
      <c r="H5187">
        <v>1999</v>
      </c>
      <c r="I5187" t="s">
        <v>18</v>
      </c>
      <c r="J5187" t="s">
        <v>19</v>
      </c>
      <c r="K5187" t="s">
        <v>20</v>
      </c>
      <c r="L5187">
        <v>2998.0974000000001</v>
      </c>
      <c r="M5187" t="s">
        <v>21</v>
      </c>
      <c r="N5187" t="s">
        <v>36</v>
      </c>
      <c r="O5187" t="str">
        <f t="shared" si="162"/>
        <v xml:space="preserve">Tier 1-Supermarket </v>
      </c>
      <c r="P5187" s="1">
        <f t="shared" si="163"/>
        <v>6.2641812806134829E-5</v>
      </c>
    </row>
    <row r="5188" spans="1:16" x14ac:dyDescent="0.3">
      <c r="A5188" t="s">
        <v>248</v>
      </c>
      <c r="B5188">
        <v>13.6</v>
      </c>
      <c r="C5188" t="s">
        <v>24</v>
      </c>
      <c r="D5188">
        <v>0.11940000000000001</v>
      </c>
      <c r="E5188" t="s">
        <v>16</v>
      </c>
      <c r="F5188">
        <v>231.63</v>
      </c>
      <c r="G5188" t="s">
        <v>17</v>
      </c>
      <c r="H5188">
        <v>1999</v>
      </c>
      <c r="I5188" t="s">
        <v>18</v>
      </c>
      <c r="J5188" t="s">
        <v>19</v>
      </c>
      <c r="K5188" t="s">
        <v>20</v>
      </c>
      <c r="L5188">
        <v>2563.33</v>
      </c>
      <c r="M5188" t="s">
        <v>21</v>
      </c>
      <c r="N5188" t="s">
        <v>57</v>
      </c>
      <c r="O5188" t="str">
        <f t="shared" si="162"/>
        <v xml:space="preserve">Tier 1-Supermarket </v>
      </c>
      <c r="P5188" s="1">
        <f t="shared" si="163"/>
        <v>5.3557845725875876E-5</v>
      </c>
    </row>
    <row r="5189" spans="1:16" x14ac:dyDescent="0.3">
      <c r="A5189" t="s">
        <v>1254</v>
      </c>
      <c r="B5189">
        <v>13.6</v>
      </c>
      <c r="C5189" t="s">
        <v>24</v>
      </c>
      <c r="D5189">
        <v>4.36E-2</v>
      </c>
      <c r="E5189" t="s">
        <v>33</v>
      </c>
      <c r="F5189">
        <v>155.79499999999999</v>
      </c>
      <c r="G5189" t="s">
        <v>65</v>
      </c>
      <c r="H5189">
        <v>2004</v>
      </c>
      <c r="I5189" t="s">
        <v>55</v>
      </c>
      <c r="J5189" t="s">
        <v>49</v>
      </c>
      <c r="K5189" t="s">
        <v>20</v>
      </c>
      <c r="L5189">
        <v>3471.4812000000002</v>
      </c>
      <c r="M5189" t="s">
        <v>21</v>
      </c>
      <c r="N5189" t="s">
        <v>22</v>
      </c>
      <c r="O5189" t="str">
        <f t="shared" si="162"/>
        <v xml:space="preserve">Tier 2-Supermarket </v>
      </c>
      <c r="P5189" s="1">
        <f t="shared" si="163"/>
        <v>7.2532625354471903E-5</v>
      </c>
    </row>
    <row r="5190" spans="1:16" x14ac:dyDescent="0.3">
      <c r="A5190" t="s">
        <v>390</v>
      </c>
      <c r="B5190">
        <v>13.6</v>
      </c>
      <c r="C5190" t="s">
        <v>15</v>
      </c>
      <c r="D5190">
        <v>0.01</v>
      </c>
      <c r="E5190" t="s">
        <v>38</v>
      </c>
      <c r="F5190">
        <v>176.43700000000001</v>
      </c>
      <c r="G5190" t="s">
        <v>48</v>
      </c>
      <c r="H5190">
        <v>2002</v>
      </c>
      <c r="J5190" t="s">
        <v>49</v>
      </c>
      <c r="K5190" t="s">
        <v>20</v>
      </c>
      <c r="L5190">
        <v>4587.3620000000001</v>
      </c>
      <c r="M5190" t="s">
        <v>38</v>
      </c>
      <c r="N5190" t="s">
        <v>22</v>
      </c>
      <c r="O5190" t="str">
        <f t="shared" si="162"/>
        <v xml:space="preserve">Tier 2-Supermarket </v>
      </c>
      <c r="P5190" s="1">
        <f t="shared" si="163"/>
        <v>9.584767715617787E-5</v>
      </c>
    </row>
    <row r="5191" spans="1:16" x14ac:dyDescent="0.3">
      <c r="A5191" t="s">
        <v>84</v>
      </c>
      <c r="B5191">
        <v>13.6</v>
      </c>
      <c r="C5191" t="s">
        <v>72</v>
      </c>
      <c r="D5191">
        <v>0.1183</v>
      </c>
      <c r="E5191" t="s">
        <v>44</v>
      </c>
      <c r="F5191">
        <v>196.214</v>
      </c>
      <c r="G5191" t="s">
        <v>51</v>
      </c>
      <c r="H5191">
        <v>2007</v>
      </c>
      <c r="J5191" t="s">
        <v>49</v>
      </c>
      <c r="K5191" t="s">
        <v>20</v>
      </c>
      <c r="L5191">
        <v>1944.136</v>
      </c>
      <c r="M5191" t="s">
        <v>45</v>
      </c>
      <c r="N5191" t="s">
        <v>57</v>
      </c>
      <c r="O5191" t="str">
        <f t="shared" si="162"/>
        <v xml:space="preserve">Tier 2-Supermarket </v>
      </c>
      <c r="P5191" s="1">
        <f t="shared" si="163"/>
        <v>4.0620495979105856E-5</v>
      </c>
    </row>
    <row r="5192" spans="1:16" x14ac:dyDescent="0.3">
      <c r="A5192" t="s">
        <v>390</v>
      </c>
      <c r="B5192">
        <v>13.6</v>
      </c>
      <c r="C5192" t="s">
        <v>15</v>
      </c>
      <c r="D5192">
        <v>0.01</v>
      </c>
      <c r="E5192" t="s">
        <v>38</v>
      </c>
      <c r="F5192">
        <v>177.93700000000001</v>
      </c>
      <c r="G5192" t="s">
        <v>26</v>
      </c>
      <c r="H5192">
        <v>2009</v>
      </c>
      <c r="I5192" t="s">
        <v>18</v>
      </c>
      <c r="J5192" t="s">
        <v>27</v>
      </c>
      <c r="K5192" t="s">
        <v>28</v>
      </c>
      <c r="L5192">
        <v>2293.681</v>
      </c>
      <c r="M5192" t="s">
        <v>38</v>
      </c>
      <c r="N5192" t="s">
        <v>22</v>
      </c>
      <c r="O5192" t="str">
        <f t="shared" si="162"/>
        <v xml:space="preserve">Tier 3-Supermarket </v>
      </c>
      <c r="P5192" s="1">
        <f t="shared" si="163"/>
        <v>4.7923838578088935E-5</v>
      </c>
    </row>
    <row r="5193" spans="1:16" x14ac:dyDescent="0.3">
      <c r="A5193" t="s">
        <v>390</v>
      </c>
      <c r="B5193">
        <v>13.6</v>
      </c>
      <c r="C5193" t="s">
        <v>15</v>
      </c>
      <c r="D5193">
        <v>0.01</v>
      </c>
      <c r="E5193" t="s">
        <v>38</v>
      </c>
      <c r="F5193">
        <v>175.53700000000001</v>
      </c>
      <c r="G5193" t="s">
        <v>65</v>
      </c>
      <c r="H5193">
        <v>2004</v>
      </c>
      <c r="I5193" t="s">
        <v>55</v>
      </c>
      <c r="J5193" t="s">
        <v>49</v>
      </c>
      <c r="K5193" t="s">
        <v>20</v>
      </c>
      <c r="L5193">
        <v>3705.1770000000001</v>
      </c>
      <c r="M5193" t="s">
        <v>38</v>
      </c>
      <c r="N5193" t="s">
        <v>22</v>
      </c>
      <c r="O5193" t="str">
        <f t="shared" si="162"/>
        <v xml:space="preserve">Tier 2-Supermarket </v>
      </c>
      <c r="P5193" s="1">
        <f t="shared" si="163"/>
        <v>7.7415431549220583E-5</v>
      </c>
    </row>
    <row r="5194" spans="1:16" x14ac:dyDescent="0.3">
      <c r="A5194" t="s">
        <v>1544</v>
      </c>
      <c r="B5194">
        <v>13.6</v>
      </c>
      <c r="C5194" t="s">
        <v>24</v>
      </c>
      <c r="D5194">
        <v>4.9500000000000002E-2</v>
      </c>
      <c r="E5194" t="s">
        <v>47</v>
      </c>
      <c r="F5194">
        <v>108.691</v>
      </c>
      <c r="G5194" t="s">
        <v>39</v>
      </c>
      <c r="H5194">
        <v>1987</v>
      </c>
      <c r="I5194" t="s">
        <v>40</v>
      </c>
      <c r="J5194" t="s">
        <v>27</v>
      </c>
      <c r="K5194" t="s">
        <v>20</v>
      </c>
      <c r="L5194">
        <v>2402.2064</v>
      </c>
      <c r="M5194" t="s">
        <v>45</v>
      </c>
      <c r="N5194" t="s">
        <v>22</v>
      </c>
      <c r="O5194" t="str">
        <f t="shared" si="162"/>
        <v xml:space="preserve">Tier 3-Supermarket </v>
      </c>
      <c r="P5194" s="1">
        <f t="shared" si="163"/>
        <v>5.0191352565963682E-5</v>
      </c>
    </row>
    <row r="5195" spans="1:16" x14ac:dyDescent="0.3">
      <c r="A5195" t="s">
        <v>84</v>
      </c>
      <c r="B5195">
        <v>13.6</v>
      </c>
      <c r="C5195" t="s">
        <v>15</v>
      </c>
      <c r="D5195">
        <v>0.19689999999999999</v>
      </c>
      <c r="E5195" t="s">
        <v>44</v>
      </c>
      <c r="F5195">
        <v>193.714</v>
      </c>
      <c r="G5195" t="s">
        <v>34</v>
      </c>
      <c r="H5195">
        <v>1998</v>
      </c>
      <c r="J5195" t="s">
        <v>27</v>
      </c>
      <c r="K5195" t="s">
        <v>35</v>
      </c>
      <c r="L5195">
        <v>496.73950000000002</v>
      </c>
      <c r="M5195" t="s">
        <v>45</v>
      </c>
      <c r="N5195" t="s">
        <v>57</v>
      </c>
      <c r="O5195" t="str">
        <f t="shared" si="162"/>
        <v>Tier 3-Grocery Stor</v>
      </c>
      <c r="P5195" s="1">
        <f t="shared" si="163"/>
        <v>1.0378803161102441E-5</v>
      </c>
    </row>
    <row r="5196" spans="1:16" x14ac:dyDescent="0.3">
      <c r="A5196" t="s">
        <v>1544</v>
      </c>
      <c r="B5196">
        <v>13.6</v>
      </c>
      <c r="C5196" t="s">
        <v>24</v>
      </c>
      <c r="D5196">
        <v>4.9799999999999997E-2</v>
      </c>
      <c r="E5196" t="s">
        <v>47</v>
      </c>
      <c r="F5196">
        <v>108.791</v>
      </c>
      <c r="G5196" t="s">
        <v>26</v>
      </c>
      <c r="H5196">
        <v>2009</v>
      </c>
      <c r="I5196" t="s">
        <v>18</v>
      </c>
      <c r="J5196" t="s">
        <v>27</v>
      </c>
      <c r="K5196" t="s">
        <v>28</v>
      </c>
      <c r="L5196">
        <v>1212.4799</v>
      </c>
      <c r="M5196" t="s">
        <v>45</v>
      </c>
      <c r="N5196" t="s">
        <v>22</v>
      </c>
      <c r="O5196" t="str">
        <f t="shared" si="162"/>
        <v xml:space="preserve">Tier 3-Supermarket </v>
      </c>
      <c r="P5196" s="1">
        <f t="shared" si="163"/>
        <v>2.5333379404885604E-5</v>
      </c>
    </row>
    <row r="5197" spans="1:16" x14ac:dyDescent="0.3">
      <c r="A5197" t="s">
        <v>1544</v>
      </c>
      <c r="B5197">
        <v>13.6</v>
      </c>
      <c r="C5197" t="s">
        <v>24</v>
      </c>
      <c r="D5197">
        <v>4.99E-2</v>
      </c>
      <c r="E5197" t="s">
        <v>47</v>
      </c>
      <c r="F5197">
        <v>110.991</v>
      </c>
      <c r="G5197" t="s">
        <v>51</v>
      </c>
      <c r="H5197">
        <v>2007</v>
      </c>
      <c r="J5197" t="s">
        <v>49</v>
      </c>
      <c r="K5197" t="s">
        <v>20</v>
      </c>
      <c r="L5197">
        <v>1640.9760000000001</v>
      </c>
      <c r="M5197" t="s">
        <v>45</v>
      </c>
      <c r="N5197" t="s">
        <v>22</v>
      </c>
      <c r="O5197" t="str">
        <f t="shared" si="162"/>
        <v xml:space="preserve">Tier 2-Supermarket </v>
      </c>
      <c r="P5197" s="1">
        <f t="shared" si="163"/>
        <v>3.4286314851332015E-5</v>
      </c>
    </row>
    <row r="5198" spans="1:16" x14ac:dyDescent="0.3">
      <c r="A5198" t="s">
        <v>248</v>
      </c>
      <c r="B5198">
        <v>13.6</v>
      </c>
      <c r="C5198" t="s">
        <v>24</v>
      </c>
      <c r="D5198">
        <v>0.1192</v>
      </c>
      <c r="E5198" t="s">
        <v>16</v>
      </c>
      <c r="F5198">
        <v>233.93</v>
      </c>
      <c r="G5198" t="s">
        <v>54</v>
      </c>
      <c r="H5198">
        <v>1997</v>
      </c>
      <c r="I5198" t="s">
        <v>55</v>
      </c>
      <c r="J5198" t="s">
        <v>19</v>
      </c>
      <c r="K5198" t="s">
        <v>20</v>
      </c>
      <c r="L5198">
        <v>3012.6255999999998</v>
      </c>
      <c r="M5198" t="s">
        <v>21</v>
      </c>
      <c r="N5198" t="s">
        <v>57</v>
      </c>
      <c r="O5198" t="str">
        <f t="shared" si="162"/>
        <v xml:space="preserve">Tier 1-Supermarket </v>
      </c>
      <c r="P5198" s="1">
        <f t="shared" si="163"/>
        <v>6.2945362912548999E-5</v>
      </c>
    </row>
    <row r="5199" spans="1:16" x14ac:dyDescent="0.3">
      <c r="A5199" t="s">
        <v>390</v>
      </c>
      <c r="B5199">
        <v>13.6</v>
      </c>
      <c r="C5199" t="s">
        <v>15</v>
      </c>
      <c r="D5199">
        <v>0.01</v>
      </c>
      <c r="E5199" t="s">
        <v>38</v>
      </c>
      <c r="F5199">
        <v>174.93700000000001</v>
      </c>
      <c r="G5199" t="s">
        <v>51</v>
      </c>
      <c r="H5199">
        <v>2007</v>
      </c>
      <c r="J5199" t="s">
        <v>49</v>
      </c>
      <c r="K5199" t="s">
        <v>20</v>
      </c>
      <c r="L5199">
        <v>3040.8234000000002</v>
      </c>
      <c r="M5199" t="s">
        <v>38</v>
      </c>
      <c r="N5199" t="s">
        <v>22</v>
      </c>
      <c r="O5199" t="str">
        <f t="shared" si="162"/>
        <v xml:space="preserve">Tier 2-Supermarket </v>
      </c>
      <c r="P5199" s="1">
        <f t="shared" si="163"/>
        <v>6.3534523661344178E-5</v>
      </c>
    </row>
    <row r="5200" spans="1:16" x14ac:dyDescent="0.3">
      <c r="A5200" t="s">
        <v>84</v>
      </c>
      <c r="B5200">
        <v>13.6</v>
      </c>
      <c r="C5200" t="s">
        <v>15</v>
      </c>
      <c r="D5200">
        <v>0.1176</v>
      </c>
      <c r="E5200" t="s">
        <v>44</v>
      </c>
      <c r="F5200">
        <v>192.51400000000001</v>
      </c>
      <c r="G5200" t="s">
        <v>54</v>
      </c>
      <c r="H5200">
        <v>1997</v>
      </c>
      <c r="I5200" t="s">
        <v>55</v>
      </c>
      <c r="J5200" t="s">
        <v>19</v>
      </c>
      <c r="K5200" t="s">
        <v>20</v>
      </c>
      <c r="L5200">
        <v>2762.3658</v>
      </c>
      <c r="M5200" t="s">
        <v>45</v>
      </c>
      <c r="N5200" t="s">
        <v>57</v>
      </c>
      <c r="O5200" t="str">
        <f t="shared" si="162"/>
        <v xml:space="preserve">Tier 1-Supermarket </v>
      </c>
      <c r="P5200" s="1">
        <f t="shared" si="163"/>
        <v>5.7716470901068411E-5</v>
      </c>
    </row>
    <row r="5201" spans="1:16" x14ac:dyDescent="0.3">
      <c r="A5201" t="s">
        <v>1254</v>
      </c>
      <c r="B5201">
        <v>13.6</v>
      </c>
      <c r="C5201" t="s">
        <v>24</v>
      </c>
      <c r="D5201">
        <v>4.3799999999999999E-2</v>
      </c>
      <c r="E5201" t="s">
        <v>33</v>
      </c>
      <c r="F5201">
        <v>158.095</v>
      </c>
      <c r="G5201" t="s">
        <v>26</v>
      </c>
      <c r="H5201">
        <v>2009</v>
      </c>
      <c r="I5201" t="s">
        <v>18</v>
      </c>
      <c r="J5201" t="s">
        <v>27</v>
      </c>
      <c r="K5201" t="s">
        <v>28</v>
      </c>
      <c r="L5201">
        <v>2079.0708</v>
      </c>
      <c r="M5201" t="s">
        <v>21</v>
      </c>
      <c r="N5201" t="s">
        <v>22</v>
      </c>
      <c r="O5201" t="str">
        <f t="shared" si="162"/>
        <v xml:space="preserve">Tier 3-Supermarket </v>
      </c>
      <c r="P5201" s="1">
        <f t="shared" si="163"/>
        <v>4.343980414522256E-5</v>
      </c>
    </row>
    <row r="5202" spans="1:16" x14ac:dyDescent="0.3">
      <c r="A5202" t="s">
        <v>390</v>
      </c>
      <c r="B5202">
        <v>13.6</v>
      </c>
      <c r="C5202" t="s">
        <v>15</v>
      </c>
      <c r="D5202">
        <v>0.01</v>
      </c>
      <c r="E5202" t="s">
        <v>38</v>
      </c>
      <c r="F5202">
        <v>177.637</v>
      </c>
      <c r="G5202" t="s">
        <v>54</v>
      </c>
      <c r="H5202">
        <v>1997</v>
      </c>
      <c r="I5202" t="s">
        <v>55</v>
      </c>
      <c r="J5202" t="s">
        <v>19</v>
      </c>
      <c r="K5202" t="s">
        <v>20</v>
      </c>
      <c r="L5202">
        <v>2314.1641</v>
      </c>
      <c r="M5202" t="s">
        <v>38</v>
      </c>
      <c r="N5202" t="s">
        <v>22</v>
      </c>
      <c r="O5202" t="str">
        <f t="shared" si="162"/>
        <v xml:space="preserve">Tier 1-Supermarket </v>
      </c>
      <c r="P5202" s="1">
        <f t="shared" si="163"/>
        <v>4.8351809502545669E-5</v>
      </c>
    </row>
    <row r="5203" spans="1:16" x14ac:dyDescent="0.3">
      <c r="A5203" t="s">
        <v>248</v>
      </c>
      <c r="B5203">
        <v>13.6</v>
      </c>
      <c r="C5203" t="s">
        <v>24</v>
      </c>
      <c r="D5203">
        <v>0.1192</v>
      </c>
      <c r="E5203" t="s">
        <v>16</v>
      </c>
      <c r="F5203">
        <v>231.23</v>
      </c>
      <c r="G5203" t="s">
        <v>65</v>
      </c>
      <c r="H5203">
        <v>2004</v>
      </c>
      <c r="I5203" t="s">
        <v>55</v>
      </c>
      <c r="J5203" t="s">
        <v>49</v>
      </c>
      <c r="K5203" t="s">
        <v>20</v>
      </c>
      <c r="L5203">
        <v>3574.0385999999999</v>
      </c>
      <c r="M5203" t="s">
        <v>21</v>
      </c>
      <c r="N5203" t="s">
        <v>57</v>
      </c>
      <c r="O5203" t="str">
        <f t="shared" si="162"/>
        <v xml:space="preserve">Tier 2-Supermarket </v>
      </c>
      <c r="P5203" s="1">
        <f t="shared" si="163"/>
        <v>7.4675444814801609E-5</v>
      </c>
    </row>
    <row r="5204" spans="1:16" x14ac:dyDescent="0.3">
      <c r="A5204" t="s">
        <v>248</v>
      </c>
      <c r="B5204">
        <v>13.6</v>
      </c>
      <c r="C5204" t="s">
        <v>24</v>
      </c>
      <c r="D5204">
        <v>0.1197</v>
      </c>
      <c r="E5204" t="s">
        <v>16</v>
      </c>
      <c r="F5204">
        <v>233.63</v>
      </c>
      <c r="G5204" t="s">
        <v>26</v>
      </c>
      <c r="H5204">
        <v>2009</v>
      </c>
      <c r="I5204" t="s">
        <v>18</v>
      </c>
      <c r="J5204" t="s">
        <v>27</v>
      </c>
      <c r="K5204" t="s">
        <v>28</v>
      </c>
      <c r="L5204">
        <v>3361.1882999999998</v>
      </c>
      <c r="M5204" t="s">
        <v>21</v>
      </c>
      <c r="N5204" t="s">
        <v>57</v>
      </c>
      <c r="O5204" t="str">
        <f t="shared" si="162"/>
        <v xml:space="preserve">Tier 3-Supermarket </v>
      </c>
      <c r="P5204" s="1">
        <f t="shared" si="163"/>
        <v>7.0228181477616618E-5</v>
      </c>
    </row>
    <row r="5205" spans="1:16" x14ac:dyDescent="0.3">
      <c r="A5205" t="s">
        <v>1544</v>
      </c>
      <c r="B5205">
        <v>13.6</v>
      </c>
      <c r="C5205" t="s">
        <v>24</v>
      </c>
      <c r="D5205">
        <v>4.9700000000000001E-2</v>
      </c>
      <c r="E5205" t="s">
        <v>47</v>
      </c>
      <c r="F5205">
        <v>110.791</v>
      </c>
      <c r="G5205" t="s">
        <v>17</v>
      </c>
      <c r="H5205">
        <v>1999</v>
      </c>
      <c r="I5205" t="s">
        <v>18</v>
      </c>
      <c r="J5205" t="s">
        <v>19</v>
      </c>
      <c r="K5205" t="s">
        <v>20</v>
      </c>
      <c r="L5205">
        <v>1588.0944</v>
      </c>
      <c r="M5205" t="s">
        <v>45</v>
      </c>
      <c r="N5205" t="s">
        <v>22</v>
      </c>
      <c r="O5205" t="str">
        <f t="shared" si="162"/>
        <v xml:space="preserve">Tier 1-Supermarket </v>
      </c>
      <c r="P5205" s="1">
        <f t="shared" si="163"/>
        <v>3.3181414360744582E-5</v>
      </c>
    </row>
    <row r="5206" spans="1:16" x14ac:dyDescent="0.3">
      <c r="A5206" t="s">
        <v>1544</v>
      </c>
      <c r="B5206">
        <v>13.6</v>
      </c>
      <c r="C5206" t="s">
        <v>24</v>
      </c>
      <c r="D5206">
        <v>4.9700000000000001E-2</v>
      </c>
      <c r="E5206" t="s">
        <v>47</v>
      </c>
      <c r="F5206">
        <v>110.39100000000001</v>
      </c>
      <c r="G5206" t="s">
        <v>48</v>
      </c>
      <c r="H5206">
        <v>2002</v>
      </c>
      <c r="J5206" t="s">
        <v>49</v>
      </c>
      <c r="K5206" t="s">
        <v>20</v>
      </c>
      <c r="L5206">
        <v>1483.0420999999999</v>
      </c>
      <c r="M5206" t="s">
        <v>45</v>
      </c>
      <c r="N5206" t="s">
        <v>22</v>
      </c>
      <c r="O5206" t="str">
        <f t="shared" si="162"/>
        <v xml:space="preserve">Tier 2-Supermarket </v>
      </c>
      <c r="P5206" s="1">
        <f t="shared" si="163"/>
        <v>3.0986466821197025E-5</v>
      </c>
    </row>
    <row r="5207" spans="1:16" x14ac:dyDescent="0.3">
      <c r="A5207" t="s">
        <v>1544</v>
      </c>
      <c r="B5207">
        <v>13.6</v>
      </c>
      <c r="C5207" t="s">
        <v>24</v>
      </c>
      <c r="D5207">
        <v>4.9599999999999998E-2</v>
      </c>
      <c r="E5207" t="s">
        <v>47</v>
      </c>
      <c r="F5207">
        <v>109.791</v>
      </c>
      <c r="G5207" t="s">
        <v>54</v>
      </c>
      <c r="H5207">
        <v>1997</v>
      </c>
      <c r="I5207" t="s">
        <v>55</v>
      </c>
      <c r="J5207" t="s">
        <v>19</v>
      </c>
      <c r="K5207" t="s">
        <v>20</v>
      </c>
      <c r="L5207">
        <v>1679.6385</v>
      </c>
      <c r="M5207" t="s">
        <v>45</v>
      </c>
      <c r="N5207" t="s">
        <v>22</v>
      </c>
      <c r="O5207" t="str">
        <f t="shared" si="162"/>
        <v xml:space="preserve">Tier 1-Supermarket </v>
      </c>
      <c r="P5207" s="1">
        <f t="shared" si="163"/>
        <v>3.5094123526132634E-5</v>
      </c>
    </row>
    <row r="5208" spans="1:16" x14ac:dyDescent="0.3">
      <c r="A5208" t="s">
        <v>84</v>
      </c>
      <c r="B5208">
        <v>13.6</v>
      </c>
      <c r="C5208" t="s">
        <v>15</v>
      </c>
      <c r="D5208">
        <v>0.1181</v>
      </c>
      <c r="E5208" t="s">
        <v>44</v>
      </c>
      <c r="F5208">
        <v>196.41399999999999</v>
      </c>
      <c r="G5208" t="s">
        <v>26</v>
      </c>
      <c r="H5208">
        <v>2009</v>
      </c>
      <c r="I5208" t="s">
        <v>18</v>
      </c>
      <c r="J5208" t="s">
        <v>27</v>
      </c>
      <c r="K5208" t="s">
        <v>28</v>
      </c>
      <c r="L5208">
        <v>3338.7003</v>
      </c>
      <c r="M5208" t="s">
        <v>45</v>
      </c>
      <c r="N5208" t="s">
        <v>57</v>
      </c>
      <c r="O5208" t="str">
        <f t="shared" si="162"/>
        <v xml:space="preserve">Tier 3-Supermarket </v>
      </c>
      <c r="P5208" s="1">
        <f t="shared" si="163"/>
        <v>6.9758320462966336E-5</v>
      </c>
    </row>
    <row r="5209" spans="1:16" x14ac:dyDescent="0.3">
      <c r="A5209" t="s">
        <v>156</v>
      </c>
      <c r="B5209">
        <v>13.5</v>
      </c>
      <c r="C5209" t="s">
        <v>15</v>
      </c>
      <c r="D5209">
        <v>7.2700000000000001E-2</v>
      </c>
      <c r="E5209" t="s">
        <v>38</v>
      </c>
      <c r="F5209">
        <v>160.292</v>
      </c>
      <c r="G5209" t="s">
        <v>54</v>
      </c>
      <c r="H5209">
        <v>1997</v>
      </c>
      <c r="I5209" t="s">
        <v>55</v>
      </c>
      <c r="J5209" t="s">
        <v>19</v>
      </c>
      <c r="K5209" t="s">
        <v>20</v>
      </c>
      <c r="L5209">
        <v>1438.1279999999999</v>
      </c>
      <c r="M5209" t="s">
        <v>38</v>
      </c>
      <c r="N5209" t="s">
        <v>22</v>
      </c>
      <c r="O5209" t="str">
        <f t="shared" si="162"/>
        <v xml:space="preserve">Tier 1-Supermarket </v>
      </c>
      <c r="P5209" s="1">
        <f t="shared" si="163"/>
        <v>3.0048038121530361E-5</v>
      </c>
    </row>
    <row r="5210" spans="1:16" x14ac:dyDescent="0.3">
      <c r="A5210" t="s">
        <v>455</v>
      </c>
      <c r="B5210">
        <v>13.5</v>
      </c>
      <c r="C5210" t="s">
        <v>24</v>
      </c>
      <c r="D5210">
        <v>1.7999999999999999E-2</v>
      </c>
      <c r="E5210" t="s">
        <v>44</v>
      </c>
      <c r="F5210">
        <v>81.596000000000004</v>
      </c>
      <c r="G5210" t="s">
        <v>51</v>
      </c>
      <c r="H5210">
        <v>2007</v>
      </c>
      <c r="J5210" t="s">
        <v>49</v>
      </c>
      <c r="K5210" t="s">
        <v>20</v>
      </c>
      <c r="L5210">
        <v>639.16800000000001</v>
      </c>
      <c r="M5210" t="s">
        <v>45</v>
      </c>
      <c r="N5210" t="s">
        <v>22</v>
      </c>
      <c r="O5210" t="str">
        <f t="shared" si="162"/>
        <v xml:space="preserve">Tier 2-Supermarket </v>
      </c>
      <c r="P5210" s="1">
        <f t="shared" si="163"/>
        <v>1.3354683609569049E-5</v>
      </c>
    </row>
    <row r="5211" spans="1:16" x14ac:dyDescent="0.3">
      <c r="A5211" t="s">
        <v>646</v>
      </c>
      <c r="B5211">
        <v>13.5</v>
      </c>
      <c r="C5211" t="s">
        <v>24</v>
      </c>
      <c r="D5211">
        <v>0.15959999999999999</v>
      </c>
      <c r="E5211" t="s">
        <v>33</v>
      </c>
      <c r="F5211">
        <v>145.31</v>
      </c>
      <c r="G5211" t="s">
        <v>39</v>
      </c>
      <c r="H5211">
        <v>1987</v>
      </c>
      <c r="I5211" t="s">
        <v>40</v>
      </c>
      <c r="J5211" t="s">
        <v>27</v>
      </c>
      <c r="K5211" t="s">
        <v>20</v>
      </c>
      <c r="L5211">
        <v>729.05100000000004</v>
      </c>
      <c r="M5211" t="s">
        <v>21</v>
      </c>
      <c r="N5211" t="s">
        <v>57</v>
      </c>
      <c r="O5211" t="str">
        <f t="shared" si="162"/>
        <v xml:space="preserve">Tier 3-Supermarket </v>
      </c>
      <c r="P5211" s="1">
        <f t="shared" si="163"/>
        <v>1.5232685992164699E-5</v>
      </c>
    </row>
    <row r="5212" spans="1:16" x14ac:dyDescent="0.3">
      <c r="A5212" t="s">
        <v>698</v>
      </c>
      <c r="B5212">
        <v>13.5</v>
      </c>
      <c r="C5212" t="s">
        <v>15</v>
      </c>
      <c r="D5212">
        <v>5.5E-2</v>
      </c>
      <c r="E5212" t="s">
        <v>63</v>
      </c>
      <c r="F5212">
        <v>35.286999999999999</v>
      </c>
      <c r="G5212" t="s">
        <v>54</v>
      </c>
      <c r="H5212">
        <v>1997</v>
      </c>
      <c r="I5212" t="s">
        <v>55</v>
      </c>
      <c r="J5212" t="s">
        <v>19</v>
      </c>
      <c r="K5212" t="s">
        <v>20</v>
      </c>
      <c r="L5212">
        <v>741.03539999999998</v>
      </c>
      <c r="M5212" t="s">
        <v>38</v>
      </c>
      <c r="N5212" t="s">
        <v>22</v>
      </c>
      <c r="O5212" t="str">
        <f t="shared" si="162"/>
        <v xml:space="preserve">Tier 1-Supermarket </v>
      </c>
      <c r="P5212" s="1">
        <f t="shared" si="163"/>
        <v>1.5483086309844116E-5</v>
      </c>
    </row>
    <row r="5213" spans="1:16" x14ac:dyDescent="0.3">
      <c r="A5213" t="s">
        <v>721</v>
      </c>
      <c r="B5213">
        <v>13.5</v>
      </c>
      <c r="C5213" t="s">
        <v>24</v>
      </c>
      <c r="D5213">
        <v>0.1255</v>
      </c>
      <c r="E5213" t="s">
        <v>44</v>
      </c>
      <c r="F5213">
        <v>262.19099999999997</v>
      </c>
      <c r="G5213" t="s">
        <v>48</v>
      </c>
      <c r="H5213">
        <v>2002</v>
      </c>
      <c r="J5213" t="s">
        <v>49</v>
      </c>
      <c r="K5213" t="s">
        <v>20</v>
      </c>
      <c r="L5213">
        <v>6048.7929999999997</v>
      </c>
      <c r="M5213" t="s">
        <v>45</v>
      </c>
      <c r="N5213" t="s">
        <v>57</v>
      </c>
      <c r="O5213" t="str">
        <f t="shared" si="162"/>
        <v xml:space="preserve">Tier 2-Supermarket </v>
      </c>
      <c r="P5213" s="1">
        <f t="shared" si="163"/>
        <v>1.263826047843071E-4</v>
      </c>
    </row>
    <row r="5214" spans="1:16" x14ac:dyDescent="0.3">
      <c r="A5214" t="s">
        <v>698</v>
      </c>
      <c r="B5214">
        <v>13.5</v>
      </c>
      <c r="C5214" t="s">
        <v>15</v>
      </c>
      <c r="D5214">
        <v>5.5100000000000003E-2</v>
      </c>
      <c r="E5214" t="s">
        <v>63</v>
      </c>
      <c r="F5214">
        <v>37.087000000000003</v>
      </c>
      <c r="G5214" t="s">
        <v>48</v>
      </c>
      <c r="H5214">
        <v>2002</v>
      </c>
      <c r="J5214" t="s">
        <v>49</v>
      </c>
      <c r="K5214" t="s">
        <v>20</v>
      </c>
      <c r="L5214">
        <v>952.75980000000004</v>
      </c>
      <c r="M5214" t="s">
        <v>38</v>
      </c>
      <c r="N5214" t="s">
        <v>22</v>
      </c>
      <c r="O5214" t="str">
        <f t="shared" si="162"/>
        <v xml:space="preserve">Tier 2-Supermarket </v>
      </c>
      <c r="P5214" s="1">
        <f t="shared" si="163"/>
        <v>1.9906825255513864E-5</v>
      </c>
    </row>
    <row r="5215" spans="1:16" x14ac:dyDescent="0.3">
      <c r="A5215" t="s">
        <v>762</v>
      </c>
      <c r="B5215">
        <v>13.5</v>
      </c>
      <c r="C5215" t="s">
        <v>15</v>
      </c>
      <c r="D5215">
        <v>0</v>
      </c>
      <c r="E5215" t="s">
        <v>33</v>
      </c>
      <c r="F5215">
        <v>179.99799999999999</v>
      </c>
      <c r="G5215" t="s">
        <v>39</v>
      </c>
      <c r="H5215">
        <v>1987</v>
      </c>
      <c r="I5215" t="s">
        <v>40</v>
      </c>
      <c r="J5215" t="s">
        <v>27</v>
      </c>
      <c r="K5215" t="s">
        <v>20</v>
      </c>
      <c r="L5215">
        <v>4889.6351999999997</v>
      </c>
      <c r="M5215" t="s">
        <v>21</v>
      </c>
      <c r="N5215" t="s">
        <v>36</v>
      </c>
      <c r="O5215" t="str">
        <f t="shared" si="162"/>
        <v xml:space="preserve">Tier 3-Supermarket </v>
      </c>
      <c r="P5215" s="1">
        <f t="shared" si="163"/>
        <v>1.0216332961320322E-4</v>
      </c>
    </row>
    <row r="5216" spans="1:16" x14ac:dyDescent="0.3">
      <c r="A5216" t="s">
        <v>455</v>
      </c>
      <c r="B5216">
        <v>13.5</v>
      </c>
      <c r="C5216" t="s">
        <v>24</v>
      </c>
      <c r="D5216">
        <v>2.9899999999999999E-2</v>
      </c>
      <c r="E5216" t="s">
        <v>44</v>
      </c>
      <c r="F5216">
        <v>81.096000000000004</v>
      </c>
      <c r="G5216" t="s">
        <v>34</v>
      </c>
      <c r="H5216">
        <v>1998</v>
      </c>
      <c r="J5216" t="s">
        <v>27</v>
      </c>
      <c r="K5216" t="s">
        <v>35</v>
      </c>
      <c r="L5216">
        <v>159.792</v>
      </c>
      <c r="M5216" t="s">
        <v>45</v>
      </c>
      <c r="N5216" t="s">
        <v>22</v>
      </c>
      <c r="O5216" t="str">
        <f t="shared" si="162"/>
        <v>Tier 3-Grocery Stor</v>
      </c>
      <c r="P5216" s="1">
        <f t="shared" si="163"/>
        <v>3.3386709023922622E-6</v>
      </c>
    </row>
    <row r="5217" spans="1:16" x14ac:dyDescent="0.3">
      <c r="A5217" t="s">
        <v>721</v>
      </c>
      <c r="B5217">
        <v>13.5</v>
      </c>
      <c r="C5217" t="s">
        <v>24</v>
      </c>
      <c r="D5217">
        <v>0.1255</v>
      </c>
      <c r="E5217" t="s">
        <v>44</v>
      </c>
      <c r="F5217">
        <v>264.49099999999999</v>
      </c>
      <c r="G5217" t="s">
        <v>17</v>
      </c>
      <c r="H5217">
        <v>1999</v>
      </c>
      <c r="I5217" t="s">
        <v>18</v>
      </c>
      <c r="J5217" t="s">
        <v>19</v>
      </c>
      <c r="K5217" t="s">
        <v>20</v>
      </c>
      <c r="L5217">
        <v>6574.7749999999996</v>
      </c>
      <c r="M5217" t="s">
        <v>45</v>
      </c>
      <c r="N5217" t="s">
        <v>57</v>
      </c>
      <c r="O5217" t="str">
        <f t="shared" si="162"/>
        <v xml:space="preserve">Tier 1-Supermarket </v>
      </c>
      <c r="P5217" s="1">
        <f t="shared" si="163"/>
        <v>1.3737239650468163E-4</v>
      </c>
    </row>
    <row r="5218" spans="1:16" x14ac:dyDescent="0.3">
      <c r="A5218" t="s">
        <v>721</v>
      </c>
      <c r="B5218">
        <v>13.5</v>
      </c>
      <c r="C5218" t="s">
        <v>24</v>
      </c>
      <c r="D5218">
        <v>0.12520000000000001</v>
      </c>
      <c r="E5218" t="s">
        <v>44</v>
      </c>
      <c r="F5218">
        <v>261.49099999999999</v>
      </c>
      <c r="G5218" t="s">
        <v>39</v>
      </c>
      <c r="H5218">
        <v>1987</v>
      </c>
      <c r="I5218" t="s">
        <v>40</v>
      </c>
      <c r="J5218" t="s">
        <v>27</v>
      </c>
      <c r="K5218" t="s">
        <v>20</v>
      </c>
      <c r="L5218">
        <v>3418.8829999999998</v>
      </c>
      <c r="M5218" t="s">
        <v>45</v>
      </c>
      <c r="N5218" t="s">
        <v>57</v>
      </c>
      <c r="O5218" t="str">
        <f t="shared" si="162"/>
        <v xml:space="preserve">Tier 3-Supermarket </v>
      </c>
      <c r="P5218" s="1">
        <f t="shared" si="163"/>
        <v>7.1433646182434443E-5</v>
      </c>
    </row>
    <row r="5219" spans="1:16" x14ac:dyDescent="0.3">
      <c r="A5219" t="s">
        <v>762</v>
      </c>
      <c r="B5219">
        <v>13.5</v>
      </c>
      <c r="C5219" t="s">
        <v>15</v>
      </c>
      <c r="D5219">
        <v>2.1499999999999998E-2</v>
      </c>
      <c r="E5219" t="s">
        <v>33</v>
      </c>
      <c r="F5219">
        <v>180.59800000000001</v>
      </c>
      <c r="G5219" t="s">
        <v>54</v>
      </c>
      <c r="H5219">
        <v>1997</v>
      </c>
      <c r="I5219" t="s">
        <v>55</v>
      </c>
      <c r="J5219" t="s">
        <v>19</v>
      </c>
      <c r="K5219" t="s">
        <v>20</v>
      </c>
      <c r="L5219">
        <v>3078.6592000000001</v>
      </c>
      <c r="M5219" t="s">
        <v>21</v>
      </c>
      <c r="N5219" t="s">
        <v>22</v>
      </c>
      <c r="O5219" t="str">
        <f t="shared" si="162"/>
        <v xml:space="preserve">Tier 1-Supermarket </v>
      </c>
      <c r="P5219" s="1">
        <f t="shared" si="163"/>
        <v>6.4325059386090926E-5</v>
      </c>
    </row>
    <row r="5220" spans="1:16" x14ac:dyDescent="0.3">
      <c r="A5220" t="s">
        <v>455</v>
      </c>
      <c r="B5220">
        <v>13.5</v>
      </c>
      <c r="C5220" t="s">
        <v>24</v>
      </c>
      <c r="D5220">
        <v>1.78E-2</v>
      </c>
      <c r="E5220" t="s">
        <v>44</v>
      </c>
      <c r="F5220">
        <v>81.396000000000001</v>
      </c>
      <c r="G5220" t="s">
        <v>39</v>
      </c>
      <c r="H5220">
        <v>1987</v>
      </c>
      <c r="I5220" t="s">
        <v>40</v>
      </c>
      <c r="J5220" t="s">
        <v>27</v>
      </c>
      <c r="K5220" t="s">
        <v>20</v>
      </c>
      <c r="L5220">
        <v>1198.44</v>
      </c>
      <c r="M5220" t="s">
        <v>45</v>
      </c>
      <c r="N5220" t="s">
        <v>22</v>
      </c>
      <c r="O5220" t="str">
        <f t="shared" si="162"/>
        <v xml:space="preserve">Tier 3-Supermarket </v>
      </c>
      <c r="P5220" s="1">
        <f t="shared" si="163"/>
        <v>2.504003176794197E-5</v>
      </c>
    </row>
    <row r="5221" spans="1:16" x14ac:dyDescent="0.3">
      <c r="A5221" t="s">
        <v>1191</v>
      </c>
      <c r="B5221">
        <v>13.5</v>
      </c>
      <c r="C5221" t="s">
        <v>24</v>
      </c>
      <c r="D5221">
        <v>6.8099999999999994E-2</v>
      </c>
      <c r="E5221" t="s">
        <v>16</v>
      </c>
      <c r="F5221">
        <v>58.655999999999999</v>
      </c>
      <c r="G5221" t="s">
        <v>26</v>
      </c>
      <c r="H5221">
        <v>2009</v>
      </c>
      <c r="I5221" t="s">
        <v>18</v>
      </c>
      <c r="J5221" t="s">
        <v>27</v>
      </c>
      <c r="K5221" t="s">
        <v>28</v>
      </c>
      <c r="L5221">
        <v>711.07439999999997</v>
      </c>
      <c r="M5221" t="s">
        <v>21</v>
      </c>
      <c r="N5221" t="s">
        <v>22</v>
      </c>
      <c r="O5221" t="str">
        <f t="shared" si="162"/>
        <v xml:space="preserve">Tier 3-Supermarket </v>
      </c>
      <c r="P5221" s="1">
        <f t="shared" si="163"/>
        <v>1.4857085515645567E-5</v>
      </c>
    </row>
    <row r="5222" spans="1:16" x14ac:dyDescent="0.3">
      <c r="A5222" t="s">
        <v>1191</v>
      </c>
      <c r="B5222">
        <v>13.5</v>
      </c>
      <c r="C5222" t="s">
        <v>24</v>
      </c>
      <c r="D5222">
        <v>6.8000000000000005E-2</v>
      </c>
      <c r="E5222" t="s">
        <v>16</v>
      </c>
      <c r="F5222">
        <v>57.256</v>
      </c>
      <c r="G5222" t="s">
        <v>48</v>
      </c>
      <c r="H5222">
        <v>2002</v>
      </c>
      <c r="J5222" t="s">
        <v>49</v>
      </c>
      <c r="K5222" t="s">
        <v>20</v>
      </c>
      <c r="L5222">
        <v>770.3306</v>
      </c>
      <c r="M5222" t="s">
        <v>21</v>
      </c>
      <c r="N5222" t="s">
        <v>22</v>
      </c>
      <c r="O5222" t="str">
        <f t="shared" si="162"/>
        <v xml:space="preserve">Tier 2-Supermarket </v>
      </c>
      <c r="P5222" s="1">
        <f t="shared" si="163"/>
        <v>1.60951759752827E-5</v>
      </c>
    </row>
    <row r="5223" spans="1:16" x14ac:dyDescent="0.3">
      <c r="A5223" t="s">
        <v>646</v>
      </c>
      <c r="B5223">
        <v>13.5</v>
      </c>
      <c r="C5223" t="s">
        <v>24</v>
      </c>
      <c r="D5223">
        <v>0.16</v>
      </c>
      <c r="E5223" t="s">
        <v>33</v>
      </c>
      <c r="F5223">
        <v>147.61000000000001</v>
      </c>
      <c r="G5223" t="s">
        <v>17</v>
      </c>
      <c r="H5223">
        <v>1999</v>
      </c>
      <c r="I5223" t="s">
        <v>18</v>
      </c>
      <c r="J5223" t="s">
        <v>19</v>
      </c>
      <c r="K5223" t="s">
        <v>20</v>
      </c>
      <c r="L5223">
        <v>1603.9122</v>
      </c>
      <c r="M5223" t="s">
        <v>21</v>
      </c>
      <c r="N5223" t="s">
        <v>57</v>
      </c>
      <c r="O5223" t="str">
        <f t="shared" si="162"/>
        <v xml:space="preserve">Tier 1-Supermarket </v>
      </c>
      <c r="P5223" s="1">
        <f t="shared" si="163"/>
        <v>3.3511909182762332E-5</v>
      </c>
    </row>
    <row r="5224" spans="1:16" x14ac:dyDescent="0.3">
      <c r="A5224" t="s">
        <v>455</v>
      </c>
      <c r="B5224">
        <v>13.5</v>
      </c>
      <c r="C5224" t="s">
        <v>24</v>
      </c>
      <c r="D5224">
        <v>1.7899999999999999E-2</v>
      </c>
      <c r="E5224" t="s">
        <v>44</v>
      </c>
      <c r="F5224">
        <v>79.495999999999995</v>
      </c>
      <c r="G5224" t="s">
        <v>48</v>
      </c>
      <c r="H5224">
        <v>2002</v>
      </c>
      <c r="J5224" t="s">
        <v>49</v>
      </c>
      <c r="K5224" t="s">
        <v>20</v>
      </c>
      <c r="L5224">
        <v>1597.92</v>
      </c>
      <c r="M5224" t="s">
        <v>45</v>
      </c>
      <c r="N5224" t="s">
        <v>22</v>
      </c>
      <c r="O5224" t="str">
        <f t="shared" si="162"/>
        <v xml:space="preserve">Tier 2-Supermarket </v>
      </c>
      <c r="P5224" s="1">
        <f t="shared" si="163"/>
        <v>3.3386709023922624E-5</v>
      </c>
    </row>
    <row r="5225" spans="1:16" x14ac:dyDescent="0.3">
      <c r="A5225" t="s">
        <v>646</v>
      </c>
      <c r="B5225">
        <v>13.5</v>
      </c>
      <c r="C5225" t="s">
        <v>24</v>
      </c>
      <c r="D5225">
        <v>0.16059999999999999</v>
      </c>
      <c r="E5225" t="s">
        <v>33</v>
      </c>
      <c r="F5225">
        <v>147.01</v>
      </c>
      <c r="G5225" t="s">
        <v>51</v>
      </c>
      <c r="H5225">
        <v>2007</v>
      </c>
      <c r="J5225" t="s">
        <v>49</v>
      </c>
      <c r="K5225" t="s">
        <v>20</v>
      </c>
      <c r="L5225">
        <v>2770.3937999999998</v>
      </c>
      <c r="M5225" t="s">
        <v>21</v>
      </c>
      <c r="N5225" t="s">
        <v>57</v>
      </c>
      <c r="O5225" t="str">
        <f t="shared" si="162"/>
        <v xml:space="preserve">Tier 2-Supermarket </v>
      </c>
      <c r="P5225" s="1">
        <f t="shared" si="163"/>
        <v>5.7884206770225843E-5</v>
      </c>
    </row>
    <row r="5226" spans="1:16" x14ac:dyDescent="0.3">
      <c r="A5226" t="s">
        <v>1448</v>
      </c>
      <c r="B5226">
        <v>13.5</v>
      </c>
      <c r="C5226" t="s">
        <v>24</v>
      </c>
      <c r="D5226">
        <v>0.1288</v>
      </c>
      <c r="E5226" t="s">
        <v>110</v>
      </c>
      <c r="F5226">
        <v>96.406999999999996</v>
      </c>
      <c r="G5226" t="s">
        <v>54</v>
      </c>
      <c r="H5226">
        <v>1997</v>
      </c>
      <c r="I5226" t="s">
        <v>55</v>
      </c>
      <c r="J5226" t="s">
        <v>19</v>
      </c>
      <c r="K5226" t="s">
        <v>20</v>
      </c>
      <c r="L5226">
        <v>2527.3768</v>
      </c>
      <c r="M5226" t="s">
        <v>45</v>
      </c>
      <c r="N5226" t="s">
        <v>57</v>
      </c>
      <c r="O5226" t="str">
        <f t="shared" si="162"/>
        <v xml:space="preserve">Tier 1-Supermarket </v>
      </c>
      <c r="P5226" s="1">
        <f t="shared" si="163"/>
        <v>5.2806644772837615E-5</v>
      </c>
    </row>
    <row r="5227" spans="1:16" x14ac:dyDescent="0.3">
      <c r="A5227" t="s">
        <v>1453</v>
      </c>
      <c r="B5227">
        <v>13.5</v>
      </c>
      <c r="C5227" t="s">
        <v>15</v>
      </c>
      <c r="D5227">
        <v>9.4200000000000006E-2</v>
      </c>
      <c r="E5227" t="s">
        <v>25</v>
      </c>
      <c r="F5227">
        <v>189.98699999999999</v>
      </c>
      <c r="G5227" t="s">
        <v>54</v>
      </c>
      <c r="H5227">
        <v>1997</v>
      </c>
      <c r="I5227" t="s">
        <v>55</v>
      </c>
      <c r="J5227" t="s">
        <v>19</v>
      </c>
      <c r="K5227" t="s">
        <v>20</v>
      </c>
      <c r="L5227">
        <v>1323.6104</v>
      </c>
      <c r="M5227" t="s">
        <v>29</v>
      </c>
      <c r="N5227" t="s">
        <v>22</v>
      </c>
      <c r="O5227" t="str">
        <f t="shared" si="162"/>
        <v xml:space="preserve">Tier 1-Supermarket </v>
      </c>
      <c r="P5227" s="1">
        <f t="shared" si="163"/>
        <v>2.7655323974815906E-5</v>
      </c>
    </row>
    <row r="5228" spans="1:16" x14ac:dyDescent="0.3">
      <c r="A5228" t="s">
        <v>1456</v>
      </c>
      <c r="B5228">
        <v>13.5</v>
      </c>
      <c r="C5228" t="s">
        <v>15</v>
      </c>
      <c r="D5228">
        <v>0</v>
      </c>
      <c r="E5228" t="s">
        <v>42</v>
      </c>
      <c r="F5228">
        <v>84.554000000000002</v>
      </c>
      <c r="G5228" t="s">
        <v>26</v>
      </c>
      <c r="H5228">
        <v>2009</v>
      </c>
      <c r="I5228" t="s">
        <v>18</v>
      </c>
      <c r="J5228" t="s">
        <v>27</v>
      </c>
      <c r="K5228" t="s">
        <v>28</v>
      </c>
      <c r="L5228">
        <v>778.98599999999999</v>
      </c>
      <c r="M5228" t="s">
        <v>21</v>
      </c>
      <c r="N5228" t="s">
        <v>36</v>
      </c>
      <c r="O5228" t="str">
        <f t="shared" si="162"/>
        <v xml:space="preserve">Tier 3-Supermarket </v>
      </c>
      <c r="P5228" s="1">
        <f t="shared" si="163"/>
        <v>1.6276020649162279E-5</v>
      </c>
    </row>
    <row r="5229" spans="1:16" x14ac:dyDescent="0.3">
      <c r="A5229" t="s">
        <v>455</v>
      </c>
      <c r="B5229">
        <v>13.5</v>
      </c>
      <c r="C5229" t="s">
        <v>24</v>
      </c>
      <c r="D5229">
        <v>1.7899999999999999E-2</v>
      </c>
      <c r="E5229" t="s">
        <v>44</v>
      </c>
      <c r="F5229">
        <v>79.495999999999995</v>
      </c>
      <c r="G5229" t="s">
        <v>17</v>
      </c>
      <c r="H5229">
        <v>1999</v>
      </c>
      <c r="I5229" t="s">
        <v>18</v>
      </c>
      <c r="J5229" t="s">
        <v>19</v>
      </c>
      <c r="K5229" t="s">
        <v>20</v>
      </c>
      <c r="L5229">
        <v>1438.1279999999999</v>
      </c>
      <c r="M5229" t="s">
        <v>45</v>
      </c>
      <c r="N5229" t="s">
        <v>22</v>
      </c>
      <c r="O5229" t="str">
        <f t="shared" si="162"/>
        <v xml:space="preserve">Tier 1-Supermarket </v>
      </c>
      <c r="P5229" s="1">
        <f t="shared" si="163"/>
        <v>3.0048038121530361E-5</v>
      </c>
    </row>
    <row r="5230" spans="1:16" x14ac:dyDescent="0.3">
      <c r="A5230" t="s">
        <v>156</v>
      </c>
      <c r="B5230">
        <v>13.5</v>
      </c>
      <c r="C5230" t="s">
        <v>15</v>
      </c>
      <c r="D5230">
        <v>7.2700000000000001E-2</v>
      </c>
      <c r="E5230" t="s">
        <v>38</v>
      </c>
      <c r="F5230">
        <v>157.792</v>
      </c>
      <c r="G5230" t="s">
        <v>65</v>
      </c>
      <c r="H5230">
        <v>2004</v>
      </c>
      <c r="I5230" t="s">
        <v>55</v>
      </c>
      <c r="J5230" t="s">
        <v>49</v>
      </c>
      <c r="K5230" t="s">
        <v>20</v>
      </c>
      <c r="L5230">
        <v>3994.8</v>
      </c>
      <c r="M5230" t="s">
        <v>38</v>
      </c>
      <c r="N5230" t="s">
        <v>22</v>
      </c>
      <c r="O5230" t="str">
        <f t="shared" si="162"/>
        <v xml:space="preserve">Tier 2-Supermarket </v>
      </c>
      <c r="P5230" s="1">
        <f t="shared" si="163"/>
        <v>8.3466772559806564E-5</v>
      </c>
    </row>
    <row r="5231" spans="1:16" x14ac:dyDescent="0.3">
      <c r="A5231" t="s">
        <v>1456</v>
      </c>
      <c r="B5231">
        <v>13.5</v>
      </c>
      <c r="C5231" t="s">
        <v>15</v>
      </c>
      <c r="D5231">
        <v>0</v>
      </c>
      <c r="E5231" t="s">
        <v>42</v>
      </c>
      <c r="F5231">
        <v>88.054000000000002</v>
      </c>
      <c r="G5231" t="s">
        <v>39</v>
      </c>
      <c r="H5231">
        <v>1987</v>
      </c>
      <c r="I5231" t="s">
        <v>40</v>
      </c>
      <c r="J5231" t="s">
        <v>27</v>
      </c>
      <c r="K5231" t="s">
        <v>20</v>
      </c>
      <c r="L5231">
        <v>1211.7560000000001</v>
      </c>
      <c r="M5231" t="s">
        <v>21</v>
      </c>
      <c r="N5231" t="s">
        <v>36</v>
      </c>
      <c r="O5231" t="str">
        <f t="shared" si="162"/>
        <v xml:space="preserve">Tier 3-Supermarket </v>
      </c>
      <c r="P5231" s="1">
        <f t="shared" si="163"/>
        <v>2.5318254343141326E-5</v>
      </c>
    </row>
    <row r="5232" spans="1:16" x14ac:dyDescent="0.3">
      <c r="A5232" t="s">
        <v>1191</v>
      </c>
      <c r="B5232">
        <v>13.5</v>
      </c>
      <c r="C5232" t="s">
        <v>24</v>
      </c>
      <c r="D5232">
        <v>6.7900000000000002E-2</v>
      </c>
      <c r="E5232" t="s">
        <v>16</v>
      </c>
      <c r="F5232">
        <v>57.856000000000002</v>
      </c>
      <c r="G5232" t="s">
        <v>54</v>
      </c>
      <c r="H5232">
        <v>1997</v>
      </c>
      <c r="I5232" t="s">
        <v>55</v>
      </c>
      <c r="J5232" t="s">
        <v>19</v>
      </c>
      <c r="K5232" t="s">
        <v>20</v>
      </c>
      <c r="L5232">
        <v>355.53719999999998</v>
      </c>
      <c r="M5232" t="s">
        <v>21</v>
      </c>
      <c r="N5232" t="s">
        <v>22</v>
      </c>
      <c r="O5232" t="str">
        <f t="shared" si="162"/>
        <v xml:space="preserve">Tier 1-Supermarket </v>
      </c>
      <c r="P5232" s="1">
        <f t="shared" si="163"/>
        <v>7.4285427578227833E-6</v>
      </c>
    </row>
    <row r="5233" spans="1:16" x14ac:dyDescent="0.3">
      <c r="A5233" t="s">
        <v>1448</v>
      </c>
      <c r="B5233">
        <v>13.5</v>
      </c>
      <c r="C5233" t="s">
        <v>24</v>
      </c>
      <c r="D5233">
        <v>0.12870000000000001</v>
      </c>
      <c r="E5233" t="s">
        <v>110</v>
      </c>
      <c r="F5233">
        <v>96.106999999999999</v>
      </c>
      <c r="G5233" t="s">
        <v>39</v>
      </c>
      <c r="H5233">
        <v>1987</v>
      </c>
      <c r="I5233" t="s">
        <v>40</v>
      </c>
      <c r="J5233" t="s">
        <v>27</v>
      </c>
      <c r="K5233" t="s">
        <v>20</v>
      </c>
      <c r="L5233">
        <v>1846.9292</v>
      </c>
      <c r="M5233" t="s">
        <v>45</v>
      </c>
      <c r="N5233" t="s">
        <v>57</v>
      </c>
      <c r="O5233" t="str">
        <f t="shared" si="162"/>
        <v xml:space="preserve">Tier 3-Supermarket </v>
      </c>
      <c r="P5233" s="1">
        <f t="shared" si="163"/>
        <v>3.8589471180150567E-5</v>
      </c>
    </row>
    <row r="5234" spans="1:16" x14ac:dyDescent="0.3">
      <c r="A5234" t="s">
        <v>1456</v>
      </c>
      <c r="B5234">
        <v>13.5</v>
      </c>
      <c r="C5234" t="s">
        <v>15</v>
      </c>
      <c r="D5234">
        <v>0</v>
      </c>
      <c r="E5234" t="s">
        <v>42</v>
      </c>
      <c r="F5234">
        <v>84.653999999999996</v>
      </c>
      <c r="G5234" t="s">
        <v>17</v>
      </c>
      <c r="H5234">
        <v>1999</v>
      </c>
      <c r="I5234" t="s">
        <v>18</v>
      </c>
      <c r="J5234" t="s">
        <v>19</v>
      </c>
      <c r="K5234" t="s">
        <v>20</v>
      </c>
      <c r="L5234">
        <v>1211.7560000000001</v>
      </c>
      <c r="M5234" t="s">
        <v>21</v>
      </c>
      <c r="N5234" t="s">
        <v>36</v>
      </c>
      <c r="O5234" t="str">
        <f t="shared" si="162"/>
        <v xml:space="preserve">Tier 1-Supermarket </v>
      </c>
      <c r="P5234" s="1">
        <f t="shared" si="163"/>
        <v>2.5318254343141326E-5</v>
      </c>
    </row>
    <row r="5235" spans="1:16" x14ac:dyDescent="0.3">
      <c r="A5235" t="s">
        <v>1191</v>
      </c>
      <c r="B5235">
        <v>13.5</v>
      </c>
      <c r="C5235" t="s">
        <v>24</v>
      </c>
      <c r="D5235">
        <v>6.7900000000000002E-2</v>
      </c>
      <c r="E5235" t="s">
        <v>16</v>
      </c>
      <c r="F5235">
        <v>60.155999999999999</v>
      </c>
      <c r="G5235" t="s">
        <v>65</v>
      </c>
      <c r="H5235">
        <v>2004</v>
      </c>
      <c r="I5235" t="s">
        <v>55</v>
      </c>
      <c r="J5235" t="s">
        <v>49</v>
      </c>
      <c r="K5235" t="s">
        <v>20</v>
      </c>
      <c r="L5235">
        <v>1599.9174</v>
      </c>
      <c r="M5235" t="s">
        <v>21</v>
      </c>
      <c r="N5235" t="s">
        <v>22</v>
      </c>
      <c r="O5235" t="str">
        <f t="shared" si="162"/>
        <v xml:space="preserve">Tier 2-Supermarket </v>
      </c>
      <c r="P5235" s="1">
        <f t="shared" si="163"/>
        <v>3.3428442410202527E-5</v>
      </c>
    </row>
    <row r="5236" spans="1:16" x14ac:dyDescent="0.3">
      <c r="A5236" t="s">
        <v>455</v>
      </c>
      <c r="B5236">
        <v>13.5</v>
      </c>
      <c r="C5236" t="s">
        <v>24</v>
      </c>
      <c r="D5236">
        <v>0</v>
      </c>
      <c r="E5236" t="s">
        <v>44</v>
      </c>
      <c r="F5236">
        <v>78.396000000000001</v>
      </c>
      <c r="G5236" t="s">
        <v>65</v>
      </c>
      <c r="H5236">
        <v>2004</v>
      </c>
      <c r="I5236" t="s">
        <v>55</v>
      </c>
      <c r="J5236" t="s">
        <v>49</v>
      </c>
      <c r="K5236" t="s">
        <v>20</v>
      </c>
      <c r="L5236">
        <v>1438.1279999999999</v>
      </c>
      <c r="M5236" t="s">
        <v>45</v>
      </c>
      <c r="N5236" t="s">
        <v>36</v>
      </c>
      <c r="O5236" t="str">
        <f t="shared" si="162"/>
        <v xml:space="preserve">Tier 2-Supermarket </v>
      </c>
      <c r="P5236" s="1">
        <f t="shared" si="163"/>
        <v>3.0048038121530361E-5</v>
      </c>
    </row>
    <row r="5237" spans="1:16" x14ac:dyDescent="0.3">
      <c r="A5237" t="s">
        <v>698</v>
      </c>
      <c r="B5237">
        <v>13.5</v>
      </c>
      <c r="C5237" t="s">
        <v>15</v>
      </c>
      <c r="D5237">
        <v>5.5100000000000003E-2</v>
      </c>
      <c r="E5237" t="s">
        <v>63</v>
      </c>
      <c r="F5237">
        <v>33.387</v>
      </c>
      <c r="G5237" t="s">
        <v>17</v>
      </c>
      <c r="H5237">
        <v>1999</v>
      </c>
      <c r="I5237" t="s">
        <v>18</v>
      </c>
      <c r="J5237" t="s">
        <v>19</v>
      </c>
      <c r="K5237" t="s">
        <v>20</v>
      </c>
      <c r="L5237">
        <v>282.29919999999998</v>
      </c>
      <c r="M5237" t="s">
        <v>38</v>
      </c>
      <c r="N5237" t="s">
        <v>22</v>
      </c>
      <c r="O5237" t="str">
        <f t="shared" si="162"/>
        <v xml:space="preserve">Tier 1-Supermarket </v>
      </c>
      <c r="P5237" s="1">
        <f t="shared" si="163"/>
        <v>5.89831859422633E-6</v>
      </c>
    </row>
    <row r="5238" spans="1:16" x14ac:dyDescent="0.3">
      <c r="A5238" t="s">
        <v>1453</v>
      </c>
      <c r="B5238">
        <v>13.5</v>
      </c>
      <c r="C5238" t="s">
        <v>15</v>
      </c>
      <c r="D5238">
        <v>9.4399999999999998E-2</v>
      </c>
      <c r="E5238" t="s">
        <v>25</v>
      </c>
      <c r="F5238">
        <v>190.98699999999999</v>
      </c>
      <c r="G5238" t="s">
        <v>17</v>
      </c>
      <c r="H5238">
        <v>1999</v>
      </c>
      <c r="I5238" t="s">
        <v>18</v>
      </c>
      <c r="J5238" t="s">
        <v>19</v>
      </c>
      <c r="K5238" t="s">
        <v>20</v>
      </c>
      <c r="L5238">
        <v>2836.308</v>
      </c>
      <c r="M5238" t="s">
        <v>29</v>
      </c>
      <c r="N5238" t="s">
        <v>22</v>
      </c>
      <c r="O5238" t="str">
        <f t="shared" si="162"/>
        <v xml:space="preserve">Tier 1-Supermarket </v>
      </c>
      <c r="P5238" s="1">
        <f t="shared" si="163"/>
        <v>5.9261408517462656E-5</v>
      </c>
    </row>
    <row r="5239" spans="1:16" x14ac:dyDescent="0.3">
      <c r="A5239" t="s">
        <v>156</v>
      </c>
      <c r="B5239">
        <v>13.5</v>
      </c>
      <c r="C5239" t="s">
        <v>15</v>
      </c>
      <c r="D5239">
        <v>7.2999999999999995E-2</v>
      </c>
      <c r="E5239" t="s">
        <v>38</v>
      </c>
      <c r="F5239">
        <v>160.69200000000001</v>
      </c>
      <c r="G5239" t="s">
        <v>26</v>
      </c>
      <c r="H5239">
        <v>2009</v>
      </c>
      <c r="I5239" t="s">
        <v>18</v>
      </c>
      <c r="J5239" t="s">
        <v>27</v>
      </c>
      <c r="K5239" t="s">
        <v>28</v>
      </c>
      <c r="L5239">
        <v>1917.5039999999999</v>
      </c>
      <c r="M5239" t="s">
        <v>38</v>
      </c>
      <c r="N5239" t="s">
        <v>22</v>
      </c>
      <c r="O5239" t="str">
        <f t="shared" si="162"/>
        <v xml:space="preserve">Tier 3-Supermarket </v>
      </c>
      <c r="P5239" s="1">
        <f t="shared" si="163"/>
        <v>4.006405082870715E-5</v>
      </c>
    </row>
    <row r="5240" spans="1:16" x14ac:dyDescent="0.3">
      <c r="A5240" t="s">
        <v>1448</v>
      </c>
      <c r="B5240">
        <v>13.5</v>
      </c>
      <c r="C5240" t="s">
        <v>24</v>
      </c>
      <c r="D5240">
        <v>0.21560000000000001</v>
      </c>
      <c r="E5240" t="s">
        <v>110</v>
      </c>
      <c r="F5240">
        <v>98.606999999999999</v>
      </c>
      <c r="G5240" t="s">
        <v>34</v>
      </c>
      <c r="H5240">
        <v>1998</v>
      </c>
      <c r="J5240" t="s">
        <v>27</v>
      </c>
      <c r="K5240" t="s">
        <v>35</v>
      </c>
      <c r="L5240">
        <v>97.206800000000001</v>
      </c>
      <c r="M5240" t="s">
        <v>45</v>
      </c>
      <c r="N5240" t="s">
        <v>57</v>
      </c>
      <c r="O5240" t="str">
        <f t="shared" si="162"/>
        <v>Tier 3-Grocery Stor</v>
      </c>
      <c r="P5240" s="1">
        <f t="shared" si="163"/>
        <v>2.0310247989552932E-6</v>
      </c>
    </row>
    <row r="5241" spans="1:16" x14ac:dyDescent="0.3">
      <c r="A5241" t="s">
        <v>1191</v>
      </c>
      <c r="B5241">
        <v>13.5</v>
      </c>
      <c r="C5241" t="s">
        <v>24</v>
      </c>
      <c r="D5241">
        <v>0</v>
      </c>
      <c r="E5241" t="s">
        <v>16</v>
      </c>
      <c r="F5241">
        <v>57.856000000000002</v>
      </c>
      <c r="G5241" t="s">
        <v>17</v>
      </c>
      <c r="H5241">
        <v>1999</v>
      </c>
      <c r="I5241" t="s">
        <v>18</v>
      </c>
      <c r="J5241" t="s">
        <v>19</v>
      </c>
      <c r="K5241" t="s">
        <v>20</v>
      </c>
      <c r="L5241">
        <v>711.07439999999997</v>
      </c>
      <c r="M5241" t="s">
        <v>21</v>
      </c>
      <c r="N5241" t="s">
        <v>36</v>
      </c>
      <c r="O5241" t="str">
        <f t="shared" si="162"/>
        <v xml:space="preserve">Tier 1-Supermarket </v>
      </c>
      <c r="P5241" s="1">
        <f t="shared" si="163"/>
        <v>1.4857085515645567E-5</v>
      </c>
    </row>
    <row r="5242" spans="1:16" x14ac:dyDescent="0.3">
      <c r="A5242" t="s">
        <v>156</v>
      </c>
      <c r="B5242">
        <v>13.5</v>
      </c>
      <c r="C5242" t="s">
        <v>15</v>
      </c>
      <c r="D5242">
        <v>0.1216</v>
      </c>
      <c r="E5242" t="s">
        <v>38</v>
      </c>
      <c r="F5242">
        <v>161.69200000000001</v>
      </c>
      <c r="G5242" t="s">
        <v>34</v>
      </c>
      <c r="H5242">
        <v>1998</v>
      </c>
      <c r="J5242" t="s">
        <v>27</v>
      </c>
      <c r="K5242" t="s">
        <v>35</v>
      </c>
      <c r="L5242">
        <v>159.792</v>
      </c>
      <c r="M5242" t="s">
        <v>38</v>
      </c>
      <c r="N5242" t="s">
        <v>57</v>
      </c>
      <c r="O5242" t="str">
        <f t="shared" si="162"/>
        <v>Tier 3-Grocery Stor</v>
      </c>
      <c r="P5242" s="1">
        <f t="shared" si="163"/>
        <v>3.3386709023922622E-6</v>
      </c>
    </row>
    <row r="5243" spans="1:16" x14ac:dyDescent="0.3">
      <c r="A5243" t="s">
        <v>698</v>
      </c>
      <c r="B5243">
        <v>13.5</v>
      </c>
      <c r="C5243" t="s">
        <v>15</v>
      </c>
      <c r="D5243">
        <v>5.5300000000000002E-2</v>
      </c>
      <c r="E5243" t="s">
        <v>63</v>
      </c>
      <c r="F5243">
        <v>34.686999999999998</v>
      </c>
      <c r="G5243" t="s">
        <v>51</v>
      </c>
      <c r="H5243">
        <v>2007</v>
      </c>
      <c r="J5243" t="s">
        <v>49</v>
      </c>
      <c r="K5243" t="s">
        <v>20</v>
      </c>
      <c r="L5243">
        <v>317.58659999999998</v>
      </c>
      <c r="M5243" t="s">
        <v>38</v>
      </c>
      <c r="N5243" t="s">
        <v>22</v>
      </c>
      <c r="O5243" t="str">
        <f t="shared" si="162"/>
        <v xml:space="preserve">Tier 2-Supermarket </v>
      </c>
      <c r="P5243" s="1">
        <f t="shared" si="163"/>
        <v>6.635608418504621E-6</v>
      </c>
    </row>
    <row r="5244" spans="1:16" x14ac:dyDescent="0.3">
      <c r="A5244" t="s">
        <v>1448</v>
      </c>
      <c r="B5244">
        <v>13.5</v>
      </c>
      <c r="C5244" t="s">
        <v>24</v>
      </c>
      <c r="D5244">
        <v>0.1288</v>
      </c>
      <c r="E5244" t="s">
        <v>110</v>
      </c>
      <c r="F5244">
        <v>95.406999999999996</v>
      </c>
      <c r="G5244" t="s">
        <v>65</v>
      </c>
      <c r="H5244">
        <v>2004</v>
      </c>
      <c r="I5244" t="s">
        <v>55</v>
      </c>
      <c r="J5244" t="s">
        <v>49</v>
      </c>
      <c r="K5244" t="s">
        <v>20</v>
      </c>
      <c r="L5244">
        <v>1944.136</v>
      </c>
      <c r="M5244" t="s">
        <v>45</v>
      </c>
      <c r="N5244" t="s">
        <v>57</v>
      </c>
      <c r="O5244" t="str">
        <f t="shared" si="162"/>
        <v xml:space="preserve">Tier 2-Supermarket </v>
      </c>
      <c r="P5244" s="1">
        <f t="shared" si="163"/>
        <v>4.0620495979105856E-5</v>
      </c>
    </row>
    <row r="5245" spans="1:16" x14ac:dyDescent="0.3">
      <c r="A5245" t="s">
        <v>646</v>
      </c>
      <c r="B5245">
        <v>13.5</v>
      </c>
      <c r="C5245" t="s">
        <v>24</v>
      </c>
      <c r="D5245">
        <v>0.15970000000000001</v>
      </c>
      <c r="E5245" t="s">
        <v>33</v>
      </c>
      <c r="F5245">
        <v>147.61000000000001</v>
      </c>
      <c r="G5245" t="s">
        <v>54</v>
      </c>
      <c r="H5245">
        <v>1997</v>
      </c>
      <c r="I5245" t="s">
        <v>55</v>
      </c>
      <c r="J5245" t="s">
        <v>19</v>
      </c>
      <c r="K5245" t="s">
        <v>20</v>
      </c>
      <c r="L5245">
        <v>4082.6855999999998</v>
      </c>
      <c r="M5245" t="s">
        <v>21</v>
      </c>
      <c r="N5245" t="s">
        <v>57</v>
      </c>
      <c r="O5245" t="str">
        <f t="shared" si="162"/>
        <v xml:space="preserve">Tier 1-Supermarket </v>
      </c>
      <c r="P5245" s="1">
        <f t="shared" si="163"/>
        <v>8.5303041556122306E-5</v>
      </c>
    </row>
    <row r="5246" spans="1:16" x14ac:dyDescent="0.3">
      <c r="A5246" t="s">
        <v>1453</v>
      </c>
      <c r="B5246">
        <v>13.5</v>
      </c>
      <c r="C5246" t="s">
        <v>15</v>
      </c>
      <c r="D5246">
        <v>9.4600000000000004E-2</v>
      </c>
      <c r="E5246" t="s">
        <v>25</v>
      </c>
      <c r="F5246">
        <v>187.08699999999999</v>
      </c>
      <c r="G5246" t="s">
        <v>26</v>
      </c>
      <c r="H5246">
        <v>2009</v>
      </c>
      <c r="I5246" t="s">
        <v>18</v>
      </c>
      <c r="J5246" t="s">
        <v>27</v>
      </c>
      <c r="K5246" t="s">
        <v>28</v>
      </c>
      <c r="L5246">
        <v>3214.4823999999999</v>
      </c>
      <c r="M5246" t="s">
        <v>29</v>
      </c>
      <c r="N5246" t="s">
        <v>22</v>
      </c>
      <c r="O5246" t="str">
        <f t="shared" si="162"/>
        <v xml:space="preserve">Tier 3-Supermarket </v>
      </c>
      <c r="P5246" s="1">
        <f t="shared" si="163"/>
        <v>6.7162929653124344E-5</v>
      </c>
    </row>
    <row r="5247" spans="1:16" x14ac:dyDescent="0.3">
      <c r="A5247" t="s">
        <v>762</v>
      </c>
      <c r="B5247">
        <v>13.5</v>
      </c>
      <c r="C5247" t="s">
        <v>72</v>
      </c>
      <c r="D5247">
        <v>2.1600000000000001E-2</v>
      </c>
      <c r="E5247" t="s">
        <v>33</v>
      </c>
      <c r="F5247">
        <v>179.69800000000001</v>
      </c>
      <c r="G5247" t="s">
        <v>51</v>
      </c>
      <c r="H5247">
        <v>2007</v>
      </c>
      <c r="J5247" t="s">
        <v>49</v>
      </c>
      <c r="K5247" t="s">
        <v>20</v>
      </c>
      <c r="L5247">
        <v>1810.9760000000001</v>
      </c>
      <c r="M5247" t="s">
        <v>21</v>
      </c>
      <c r="N5247" t="s">
        <v>22</v>
      </c>
      <c r="O5247" t="str">
        <f t="shared" si="162"/>
        <v xml:space="preserve">Tier 2-Supermarket </v>
      </c>
      <c r="P5247" s="1">
        <f t="shared" si="163"/>
        <v>3.7838270227112313E-5</v>
      </c>
    </row>
    <row r="5248" spans="1:16" x14ac:dyDescent="0.3">
      <c r="A5248" t="s">
        <v>455</v>
      </c>
      <c r="B5248">
        <v>13.5</v>
      </c>
      <c r="C5248" t="s">
        <v>24</v>
      </c>
      <c r="D5248">
        <v>1.7899999999999999E-2</v>
      </c>
      <c r="E5248" t="s">
        <v>44</v>
      </c>
      <c r="F5248">
        <v>78.796000000000006</v>
      </c>
      <c r="G5248" t="s">
        <v>26</v>
      </c>
      <c r="H5248">
        <v>2009</v>
      </c>
      <c r="I5248" t="s">
        <v>18</v>
      </c>
      <c r="J5248" t="s">
        <v>27</v>
      </c>
      <c r="K5248" t="s">
        <v>28</v>
      </c>
      <c r="L5248">
        <v>239.68799999999999</v>
      </c>
      <c r="M5248" t="s">
        <v>45</v>
      </c>
      <c r="N5248" t="s">
        <v>22</v>
      </c>
      <c r="O5248" t="str">
        <f t="shared" si="162"/>
        <v xml:space="preserve">Tier 3-Supermarket </v>
      </c>
      <c r="P5248" s="1">
        <f t="shared" si="163"/>
        <v>5.0080063535883938E-6</v>
      </c>
    </row>
    <row r="5249" spans="1:16" x14ac:dyDescent="0.3">
      <c r="A5249" t="s">
        <v>762</v>
      </c>
      <c r="B5249">
        <v>13.5</v>
      </c>
      <c r="C5249" t="s">
        <v>15</v>
      </c>
      <c r="D5249">
        <v>2.1499999999999998E-2</v>
      </c>
      <c r="E5249" t="s">
        <v>33</v>
      </c>
      <c r="F5249">
        <v>182.49799999999999</v>
      </c>
      <c r="G5249" t="s">
        <v>48</v>
      </c>
      <c r="H5249">
        <v>2002</v>
      </c>
      <c r="J5249" t="s">
        <v>49</v>
      </c>
      <c r="K5249" t="s">
        <v>20</v>
      </c>
      <c r="L5249">
        <v>1629.8784000000001</v>
      </c>
      <c r="M5249" t="s">
        <v>21</v>
      </c>
      <c r="N5249" t="s">
        <v>22</v>
      </c>
      <c r="O5249" t="str">
        <f t="shared" si="162"/>
        <v xml:space="preserve">Tier 2-Supermarket </v>
      </c>
      <c r="P5249" s="1">
        <f t="shared" si="163"/>
        <v>3.4054443204401079E-5</v>
      </c>
    </row>
    <row r="5250" spans="1:16" x14ac:dyDescent="0.3">
      <c r="A5250" t="s">
        <v>1448</v>
      </c>
      <c r="B5250">
        <v>13.5</v>
      </c>
      <c r="C5250" t="s">
        <v>24</v>
      </c>
      <c r="D5250">
        <v>0.129</v>
      </c>
      <c r="E5250" t="s">
        <v>110</v>
      </c>
      <c r="F5250">
        <v>98.406999999999996</v>
      </c>
      <c r="G5250" t="s">
        <v>17</v>
      </c>
      <c r="H5250">
        <v>1999</v>
      </c>
      <c r="I5250" t="s">
        <v>18</v>
      </c>
      <c r="J5250" t="s">
        <v>19</v>
      </c>
      <c r="K5250" t="s">
        <v>20</v>
      </c>
      <c r="L5250">
        <v>1846.9292</v>
      </c>
      <c r="M5250" t="s">
        <v>45</v>
      </c>
      <c r="N5250" t="s">
        <v>57</v>
      </c>
      <c r="O5250" t="str">
        <f t="shared" ref="O5250:O5313" si="164">_xlfn.CONCAT(J5250,"-", LEFT(K5250,12))</f>
        <v xml:space="preserve">Tier 1-Supermarket </v>
      </c>
      <c r="P5250" s="1">
        <f t="shared" ref="P5250:P5313" si="165">L5250/SUM(L:L)</f>
        <v>3.8589471180150567E-5</v>
      </c>
    </row>
    <row r="5251" spans="1:16" x14ac:dyDescent="0.3">
      <c r="A5251" t="s">
        <v>1456</v>
      </c>
      <c r="B5251">
        <v>13.5</v>
      </c>
      <c r="C5251" t="s">
        <v>15</v>
      </c>
      <c r="D5251">
        <v>0.1012</v>
      </c>
      <c r="E5251" t="s">
        <v>42</v>
      </c>
      <c r="F5251">
        <v>86.254000000000005</v>
      </c>
      <c r="G5251" t="s">
        <v>34</v>
      </c>
      <c r="H5251">
        <v>1998</v>
      </c>
      <c r="J5251" t="s">
        <v>27</v>
      </c>
      <c r="K5251" t="s">
        <v>35</v>
      </c>
      <c r="L5251">
        <v>173.108</v>
      </c>
      <c r="M5251" t="s">
        <v>21</v>
      </c>
      <c r="N5251" t="s">
        <v>57</v>
      </c>
      <c r="O5251" t="str">
        <f t="shared" si="164"/>
        <v>Tier 3-Grocery Stor</v>
      </c>
      <c r="P5251" s="1">
        <f t="shared" si="165"/>
        <v>3.6168934775916178E-6</v>
      </c>
    </row>
    <row r="5252" spans="1:16" x14ac:dyDescent="0.3">
      <c r="A5252" t="s">
        <v>1448</v>
      </c>
      <c r="B5252">
        <v>13.5</v>
      </c>
      <c r="C5252" t="s">
        <v>24</v>
      </c>
      <c r="D5252">
        <v>0.12909999999999999</v>
      </c>
      <c r="E5252" t="s">
        <v>110</v>
      </c>
      <c r="F5252">
        <v>95.206999999999994</v>
      </c>
      <c r="G5252" t="s">
        <v>48</v>
      </c>
      <c r="H5252">
        <v>2002</v>
      </c>
      <c r="J5252" t="s">
        <v>49</v>
      </c>
      <c r="K5252" t="s">
        <v>20</v>
      </c>
      <c r="L5252">
        <v>583.24080000000004</v>
      </c>
      <c r="M5252" t="s">
        <v>45</v>
      </c>
      <c r="N5252" t="s">
        <v>57</v>
      </c>
      <c r="O5252" t="str">
        <f t="shared" si="164"/>
        <v xml:space="preserve">Tier 2-Supermarket </v>
      </c>
      <c r="P5252" s="1">
        <f t="shared" si="165"/>
        <v>1.2186148793731759E-5</v>
      </c>
    </row>
    <row r="5253" spans="1:16" x14ac:dyDescent="0.3">
      <c r="A5253" t="s">
        <v>1191</v>
      </c>
      <c r="B5253">
        <v>13.5</v>
      </c>
      <c r="C5253" t="s">
        <v>24</v>
      </c>
      <c r="D5253">
        <v>6.83E-2</v>
      </c>
      <c r="E5253" t="s">
        <v>16</v>
      </c>
      <c r="F5253">
        <v>60.956000000000003</v>
      </c>
      <c r="G5253" t="s">
        <v>51</v>
      </c>
      <c r="H5253">
        <v>2007</v>
      </c>
      <c r="J5253" t="s">
        <v>49</v>
      </c>
      <c r="K5253" t="s">
        <v>20</v>
      </c>
      <c r="L5253">
        <v>533.30579999999998</v>
      </c>
      <c r="M5253" t="s">
        <v>21</v>
      </c>
      <c r="N5253" t="s">
        <v>22</v>
      </c>
      <c r="O5253" t="str">
        <f t="shared" si="164"/>
        <v xml:space="preserve">Tier 2-Supermarket </v>
      </c>
      <c r="P5253" s="1">
        <f t="shared" si="165"/>
        <v>1.1142814136734175E-5</v>
      </c>
    </row>
    <row r="5254" spans="1:16" x14ac:dyDescent="0.3">
      <c r="A5254" t="s">
        <v>762</v>
      </c>
      <c r="B5254">
        <v>13.5</v>
      </c>
      <c r="C5254" t="s">
        <v>15</v>
      </c>
      <c r="D5254">
        <v>2.1600000000000001E-2</v>
      </c>
      <c r="E5254" t="s">
        <v>33</v>
      </c>
      <c r="F5254">
        <v>179.59800000000001</v>
      </c>
      <c r="G5254" t="s">
        <v>26</v>
      </c>
      <c r="H5254">
        <v>2009</v>
      </c>
      <c r="I5254" t="s">
        <v>18</v>
      </c>
      <c r="J5254" t="s">
        <v>27</v>
      </c>
      <c r="K5254" t="s">
        <v>28</v>
      </c>
      <c r="L5254">
        <v>2173.1712000000002</v>
      </c>
      <c r="M5254" t="s">
        <v>21</v>
      </c>
      <c r="N5254" t="s">
        <v>22</v>
      </c>
      <c r="O5254" t="str">
        <f t="shared" si="164"/>
        <v xml:space="preserve">Tier 3-Supermarket </v>
      </c>
      <c r="P5254" s="1">
        <f t="shared" si="165"/>
        <v>4.5405924272534773E-5</v>
      </c>
    </row>
    <row r="5255" spans="1:16" x14ac:dyDescent="0.3">
      <c r="A5255" t="s">
        <v>646</v>
      </c>
      <c r="B5255">
        <v>13.5</v>
      </c>
      <c r="C5255" t="s">
        <v>24</v>
      </c>
      <c r="D5255">
        <v>0.16</v>
      </c>
      <c r="E5255" t="s">
        <v>33</v>
      </c>
      <c r="F5255">
        <v>145.41</v>
      </c>
      <c r="G5255" t="s">
        <v>48</v>
      </c>
      <c r="H5255">
        <v>2002</v>
      </c>
      <c r="J5255" t="s">
        <v>49</v>
      </c>
      <c r="K5255" t="s">
        <v>20</v>
      </c>
      <c r="L5255">
        <v>3499.4448000000002</v>
      </c>
      <c r="M5255" t="s">
        <v>21</v>
      </c>
      <c r="N5255" t="s">
        <v>57</v>
      </c>
      <c r="O5255" t="str">
        <f t="shared" si="164"/>
        <v xml:space="preserve">Tier 2-Supermarket </v>
      </c>
      <c r="P5255" s="1">
        <f t="shared" si="165"/>
        <v>7.3116892762390554E-5</v>
      </c>
    </row>
    <row r="5256" spans="1:16" x14ac:dyDescent="0.3">
      <c r="A5256" t="s">
        <v>1453</v>
      </c>
      <c r="B5256">
        <v>13.5</v>
      </c>
      <c r="C5256" t="s">
        <v>15</v>
      </c>
      <c r="D5256">
        <v>0</v>
      </c>
      <c r="E5256" t="s">
        <v>25</v>
      </c>
      <c r="F5256">
        <v>189.18700000000001</v>
      </c>
      <c r="G5256" t="s">
        <v>65</v>
      </c>
      <c r="H5256">
        <v>2004</v>
      </c>
      <c r="I5256" t="s">
        <v>55</v>
      </c>
      <c r="J5256" t="s">
        <v>49</v>
      </c>
      <c r="K5256" t="s">
        <v>20</v>
      </c>
      <c r="L5256">
        <v>1890.8720000000001</v>
      </c>
      <c r="M5256" t="s">
        <v>29</v>
      </c>
      <c r="N5256" t="s">
        <v>36</v>
      </c>
      <c r="O5256" t="str">
        <f t="shared" si="164"/>
        <v xml:space="preserve">Tier 2-Supermarket </v>
      </c>
      <c r="P5256" s="1">
        <f t="shared" si="165"/>
        <v>3.9507605678308438E-5</v>
      </c>
    </row>
    <row r="5257" spans="1:16" x14ac:dyDescent="0.3">
      <c r="A5257" t="s">
        <v>1456</v>
      </c>
      <c r="B5257">
        <v>13.5</v>
      </c>
      <c r="C5257" t="s">
        <v>15</v>
      </c>
      <c r="D5257">
        <v>6.0600000000000001E-2</v>
      </c>
      <c r="E5257" t="s">
        <v>42</v>
      </c>
      <c r="F5257">
        <v>85.554000000000002</v>
      </c>
      <c r="G5257" t="s">
        <v>48</v>
      </c>
      <c r="H5257">
        <v>2002</v>
      </c>
      <c r="J5257" t="s">
        <v>49</v>
      </c>
      <c r="K5257" t="s">
        <v>20</v>
      </c>
      <c r="L5257">
        <v>1731.08</v>
      </c>
      <c r="M5257" t="s">
        <v>21</v>
      </c>
      <c r="N5257" t="s">
        <v>22</v>
      </c>
      <c r="O5257" t="str">
        <f t="shared" si="164"/>
        <v xml:space="preserve">Tier 2-Supermarket </v>
      </c>
      <c r="P5257" s="1">
        <f t="shared" si="165"/>
        <v>3.6168934775916174E-5</v>
      </c>
    </row>
    <row r="5258" spans="1:16" x14ac:dyDescent="0.3">
      <c r="A5258" t="s">
        <v>1456</v>
      </c>
      <c r="B5258">
        <v>13.5</v>
      </c>
      <c r="C5258" t="s">
        <v>15</v>
      </c>
      <c r="D5258">
        <v>6.08E-2</v>
      </c>
      <c r="E5258" t="s">
        <v>42</v>
      </c>
      <c r="F5258">
        <v>85.153999999999996</v>
      </c>
      <c r="G5258" t="s">
        <v>51</v>
      </c>
      <c r="H5258">
        <v>2007</v>
      </c>
      <c r="J5258" t="s">
        <v>49</v>
      </c>
      <c r="K5258" t="s">
        <v>20</v>
      </c>
      <c r="L5258">
        <v>605.87800000000004</v>
      </c>
      <c r="M5258" t="s">
        <v>21</v>
      </c>
      <c r="N5258" t="s">
        <v>22</v>
      </c>
      <c r="O5258" t="str">
        <f t="shared" si="164"/>
        <v xml:space="preserve">Tier 2-Supermarket </v>
      </c>
      <c r="P5258" s="1">
        <f t="shared" si="165"/>
        <v>1.2659127171570663E-5</v>
      </c>
    </row>
    <row r="5259" spans="1:16" x14ac:dyDescent="0.3">
      <c r="A5259" t="s">
        <v>721</v>
      </c>
      <c r="B5259">
        <v>13.5</v>
      </c>
      <c r="C5259" t="s">
        <v>24</v>
      </c>
      <c r="D5259">
        <v>0.12529999999999999</v>
      </c>
      <c r="E5259" t="s">
        <v>44</v>
      </c>
      <c r="F5259">
        <v>262.19099999999997</v>
      </c>
      <c r="G5259" t="s">
        <v>54</v>
      </c>
      <c r="H5259">
        <v>1997</v>
      </c>
      <c r="I5259" t="s">
        <v>55</v>
      </c>
      <c r="J5259" t="s">
        <v>19</v>
      </c>
      <c r="K5259" t="s">
        <v>20</v>
      </c>
      <c r="L5259">
        <v>2366.9189999999999</v>
      </c>
      <c r="M5259" t="s">
        <v>45</v>
      </c>
      <c r="N5259" t="s">
        <v>57</v>
      </c>
      <c r="O5259" t="str">
        <f t="shared" si="164"/>
        <v xml:space="preserve">Tier 1-Supermarket </v>
      </c>
      <c r="P5259" s="1">
        <f t="shared" si="165"/>
        <v>4.9454062741685387E-5</v>
      </c>
    </row>
    <row r="5260" spans="1:16" x14ac:dyDescent="0.3">
      <c r="A5260" t="s">
        <v>156</v>
      </c>
      <c r="B5260">
        <v>13.5</v>
      </c>
      <c r="C5260" t="s">
        <v>15</v>
      </c>
      <c r="D5260">
        <v>7.3099999999999998E-2</v>
      </c>
      <c r="E5260" t="s">
        <v>38</v>
      </c>
      <c r="F5260">
        <v>161.49199999999999</v>
      </c>
      <c r="G5260" t="s">
        <v>51</v>
      </c>
      <c r="H5260">
        <v>2007</v>
      </c>
      <c r="J5260" t="s">
        <v>49</v>
      </c>
      <c r="K5260" t="s">
        <v>20</v>
      </c>
      <c r="L5260">
        <v>2403.9553000000001</v>
      </c>
      <c r="M5260" t="s">
        <v>38</v>
      </c>
      <c r="N5260" t="s">
        <v>22</v>
      </c>
      <c r="O5260" t="str">
        <f t="shared" si="164"/>
        <v xml:space="preserve">Tier 2-Supermarket </v>
      </c>
      <c r="P5260" s="1">
        <f t="shared" si="165"/>
        <v>5.0227893829238399E-5</v>
      </c>
    </row>
    <row r="5261" spans="1:16" x14ac:dyDescent="0.3">
      <c r="A5261" t="s">
        <v>721</v>
      </c>
      <c r="B5261">
        <v>13.5</v>
      </c>
      <c r="C5261" t="s">
        <v>24</v>
      </c>
      <c r="D5261">
        <v>0.126</v>
      </c>
      <c r="E5261" t="s">
        <v>44</v>
      </c>
      <c r="F5261">
        <v>264.69099999999997</v>
      </c>
      <c r="G5261" t="s">
        <v>51</v>
      </c>
      <c r="H5261">
        <v>2007</v>
      </c>
      <c r="J5261" t="s">
        <v>49</v>
      </c>
      <c r="K5261" t="s">
        <v>20</v>
      </c>
      <c r="L5261">
        <v>3104.8753999999999</v>
      </c>
      <c r="M5261" t="s">
        <v>45</v>
      </c>
      <c r="N5261" t="s">
        <v>57</v>
      </c>
      <c r="O5261" t="str">
        <f t="shared" si="164"/>
        <v xml:space="preserve">Tier 2-Supermarket </v>
      </c>
      <c r="P5261" s="1">
        <f t="shared" si="165"/>
        <v>6.487281687151757E-5</v>
      </c>
    </row>
    <row r="5262" spans="1:16" x14ac:dyDescent="0.3">
      <c r="A5262" t="s">
        <v>762</v>
      </c>
      <c r="B5262">
        <v>13.5</v>
      </c>
      <c r="C5262" t="s">
        <v>15</v>
      </c>
      <c r="D5262">
        <v>2.1499999999999998E-2</v>
      </c>
      <c r="E5262" t="s">
        <v>33</v>
      </c>
      <c r="F5262">
        <v>179.69800000000001</v>
      </c>
      <c r="G5262" t="s">
        <v>65</v>
      </c>
      <c r="H5262">
        <v>2004</v>
      </c>
      <c r="I5262" t="s">
        <v>55</v>
      </c>
      <c r="J5262" t="s">
        <v>49</v>
      </c>
      <c r="K5262" t="s">
        <v>20</v>
      </c>
      <c r="L5262">
        <v>2693.6455999999998</v>
      </c>
      <c r="M5262" t="s">
        <v>21</v>
      </c>
      <c r="N5262" t="s">
        <v>22</v>
      </c>
      <c r="O5262" t="str">
        <f t="shared" si="164"/>
        <v xml:space="preserve">Tier 2-Supermarket </v>
      </c>
      <c r="P5262" s="1">
        <f t="shared" si="165"/>
        <v>5.6280640996276074E-5</v>
      </c>
    </row>
    <row r="5263" spans="1:16" x14ac:dyDescent="0.3">
      <c r="A5263" t="s">
        <v>156</v>
      </c>
      <c r="B5263">
        <v>13.5</v>
      </c>
      <c r="C5263" t="s">
        <v>15</v>
      </c>
      <c r="D5263">
        <v>7.2800000000000004E-2</v>
      </c>
      <c r="E5263" t="s">
        <v>38</v>
      </c>
      <c r="F5263">
        <v>157.892</v>
      </c>
      <c r="G5263" t="s">
        <v>48</v>
      </c>
      <c r="H5263">
        <v>2002</v>
      </c>
      <c r="J5263" t="s">
        <v>49</v>
      </c>
      <c r="K5263" t="s">
        <v>20</v>
      </c>
      <c r="L5263">
        <v>2269.4587000000001</v>
      </c>
      <c r="M5263" t="s">
        <v>38</v>
      </c>
      <c r="N5263" t="s">
        <v>22</v>
      </c>
      <c r="O5263" t="str">
        <f t="shared" si="164"/>
        <v xml:space="preserve">Tier 2-Supermarket </v>
      </c>
      <c r="P5263" s="1">
        <f t="shared" si="165"/>
        <v>4.7417741350449152E-5</v>
      </c>
    </row>
    <row r="5264" spans="1:16" x14ac:dyDescent="0.3">
      <c r="A5264" t="s">
        <v>762</v>
      </c>
      <c r="B5264">
        <v>13.5</v>
      </c>
      <c r="C5264" t="s">
        <v>15</v>
      </c>
      <c r="D5264">
        <v>3.5999999999999997E-2</v>
      </c>
      <c r="E5264" t="s">
        <v>33</v>
      </c>
      <c r="F5264">
        <v>180.898</v>
      </c>
      <c r="G5264" t="s">
        <v>34</v>
      </c>
      <c r="H5264">
        <v>1998</v>
      </c>
      <c r="J5264" t="s">
        <v>27</v>
      </c>
      <c r="K5264" t="s">
        <v>35</v>
      </c>
      <c r="L5264">
        <v>364.01490000000001</v>
      </c>
      <c r="M5264" t="s">
        <v>21</v>
      </c>
      <c r="N5264" t="s">
        <v>22</v>
      </c>
      <c r="O5264" t="str">
        <f t="shared" si="164"/>
        <v>Tier 3-Grocery Stor</v>
      </c>
      <c r="P5264" s="1">
        <f t="shared" si="165"/>
        <v>7.6056745936419166E-6</v>
      </c>
    </row>
    <row r="5265" spans="1:16" x14ac:dyDescent="0.3">
      <c r="A5265" t="s">
        <v>698</v>
      </c>
      <c r="B5265">
        <v>13.5</v>
      </c>
      <c r="C5265" t="s">
        <v>15</v>
      </c>
      <c r="D5265">
        <v>9.1999999999999998E-2</v>
      </c>
      <c r="E5265" t="s">
        <v>63</v>
      </c>
      <c r="F5265">
        <v>36.686999999999998</v>
      </c>
      <c r="G5265" t="s">
        <v>34</v>
      </c>
      <c r="H5265">
        <v>1998</v>
      </c>
      <c r="J5265" t="s">
        <v>27</v>
      </c>
      <c r="K5265" t="s">
        <v>35</v>
      </c>
      <c r="L5265">
        <v>104.9563</v>
      </c>
      <c r="M5265" t="s">
        <v>38</v>
      </c>
      <c r="N5265" t="s">
        <v>22</v>
      </c>
      <c r="O5265" t="str">
        <f t="shared" si="164"/>
        <v>Tier 3-Grocery Stor</v>
      </c>
      <c r="P5265" s="1">
        <f t="shared" si="165"/>
        <v>2.1929417294529952E-6</v>
      </c>
    </row>
    <row r="5266" spans="1:16" x14ac:dyDescent="0.3">
      <c r="A5266" t="s">
        <v>721</v>
      </c>
      <c r="B5266">
        <v>13.5</v>
      </c>
      <c r="C5266" t="s">
        <v>24</v>
      </c>
      <c r="D5266">
        <v>0.2097</v>
      </c>
      <c r="E5266" t="s">
        <v>44</v>
      </c>
      <c r="F5266">
        <v>261.19099999999997</v>
      </c>
      <c r="G5266" t="s">
        <v>34</v>
      </c>
      <c r="H5266">
        <v>1998</v>
      </c>
      <c r="J5266" t="s">
        <v>27</v>
      </c>
      <c r="K5266" t="s">
        <v>35</v>
      </c>
      <c r="L5266">
        <v>633.0779</v>
      </c>
      <c r="M5266" t="s">
        <v>45</v>
      </c>
      <c r="N5266" t="s">
        <v>57</v>
      </c>
      <c r="O5266" t="str">
        <f t="shared" si="164"/>
        <v>Tier 3-Grocery Stor</v>
      </c>
      <c r="P5266" s="1">
        <f t="shared" si="165"/>
        <v>1.3227437942309994E-5</v>
      </c>
    </row>
    <row r="5267" spans="1:16" x14ac:dyDescent="0.3">
      <c r="A5267" t="s">
        <v>698</v>
      </c>
      <c r="B5267">
        <v>13.5</v>
      </c>
      <c r="C5267" t="s">
        <v>15</v>
      </c>
      <c r="D5267">
        <v>5.4899999999999997E-2</v>
      </c>
      <c r="E5267" t="s">
        <v>63</v>
      </c>
      <c r="F5267">
        <v>36.387</v>
      </c>
      <c r="G5267" t="s">
        <v>39</v>
      </c>
      <c r="H5267">
        <v>1987</v>
      </c>
      <c r="I5267" t="s">
        <v>40</v>
      </c>
      <c r="J5267" t="s">
        <v>27</v>
      </c>
      <c r="K5267" t="s">
        <v>20</v>
      </c>
      <c r="L5267">
        <v>600.48429999999996</v>
      </c>
      <c r="M5267" t="s">
        <v>38</v>
      </c>
      <c r="N5267" t="s">
        <v>22</v>
      </c>
      <c r="O5267" t="str">
        <f t="shared" si="164"/>
        <v xml:space="preserve">Tier 3-Supermarket </v>
      </c>
      <c r="P5267" s="1">
        <f t="shared" si="165"/>
        <v>1.2546431985039213E-5</v>
      </c>
    </row>
    <row r="5268" spans="1:16" x14ac:dyDescent="0.3">
      <c r="A5268" t="s">
        <v>721</v>
      </c>
      <c r="B5268">
        <v>13.5</v>
      </c>
      <c r="C5268" t="s">
        <v>24</v>
      </c>
      <c r="D5268">
        <v>0.1258</v>
      </c>
      <c r="E5268" t="s">
        <v>44</v>
      </c>
      <c r="F5268">
        <v>261.69099999999997</v>
      </c>
      <c r="G5268" t="s">
        <v>26</v>
      </c>
      <c r="H5268">
        <v>2009</v>
      </c>
      <c r="I5268" t="s">
        <v>18</v>
      </c>
      <c r="J5268" t="s">
        <v>27</v>
      </c>
      <c r="K5268" t="s">
        <v>28</v>
      </c>
      <c r="L5268">
        <v>3748.5207</v>
      </c>
      <c r="M5268" t="s">
        <v>45</v>
      </c>
      <c r="N5268" t="s">
        <v>57</v>
      </c>
      <c r="O5268" t="str">
        <f t="shared" si="164"/>
        <v xml:space="preserve">Tier 3-Supermarket </v>
      </c>
      <c r="P5268" s="1">
        <f t="shared" si="165"/>
        <v>7.8321048538757104E-5</v>
      </c>
    </row>
    <row r="5269" spans="1:16" x14ac:dyDescent="0.3">
      <c r="A5269" t="s">
        <v>646</v>
      </c>
      <c r="B5269">
        <v>13.5</v>
      </c>
      <c r="C5269" t="s">
        <v>24</v>
      </c>
      <c r="D5269">
        <v>0.15970000000000001</v>
      </c>
      <c r="E5269" t="s">
        <v>33</v>
      </c>
      <c r="F5269">
        <v>144.21</v>
      </c>
      <c r="G5269" t="s">
        <v>65</v>
      </c>
      <c r="H5269">
        <v>2004</v>
      </c>
      <c r="I5269" t="s">
        <v>55</v>
      </c>
      <c r="J5269" t="s">
        <v>49</v>
      </c>
      <c r="K5269" t="s">
        <v>20</v>
      </c>
      <c r="L5269">
        <v>2471.2494000000002</v>
      </c>
      <c r="M5269" t="s">
        <v>21</v>
      </c>
      <c r="N5269" t="s">
        <v>57</v>
      </c>
      <c r="O5269" t="str">
        <f t="shared" si="164"/>
        <v xml:space="preserve">Tier 2-Supermarket </v>
      </c>
      <c r="P5269" s="1">
        <f t="shared" si="165"/>
        <v>5.1633927007198968E-5</v>
      </c>
    </row>
    <row r="5270" spans="1:16" x14ac:dyDescent="0.3">
      <c r="A5270" t="s">
        <v>698</v>
      </c>
      <c r="B5270">
        <v>13.5</v>
      </c>
      <c r="C5270" t="s">
        <v>15</v>
      </c>
      <c r="D5270">
        <v>5.5E-2</v>
      </c>
      <c r="E5270" t="s">
        <v>63</v>
      </c>
      <c r="F5270">
        <v>36.987000000000002</v>
      </c>
      <c r="G5270" t="s">
        <v>65</v>
      </c>
      <c r="H5270">
        <v>2004</v>
      </c>
      <c r="I5270" t="s">
        <v>55</v>
      </c>
      <c r="J5270" t="s">
        <v>49</v>
      </c>
      <c r="K5270" t="s">
        <v>20</v>
      </c>
      <c r="L5270">
        <v>526.01859999999999</v>
      </c>
      <c r="M5270" t="s">
        <v>38</v>
      </c>
      <c r="N5270" t="s">
        <v>22</v>
      </c>
      <c r="O5270" t="str">
        <f t="shared" si="164"/>
        <v xml:space="preserve">Tier 2-Supermarket </v>
      </c>
      <c r="P5270" s="1">
        <f t="shared" si="165"/>
        <v>1.0990556435473081E-5</v>
      </c>
    </row>
    <row r="5271" spans="1:16" x14ac:dyDescent="0.3">
      <c r="A5271" t="s">
        <v>1448</v>
      </c>
      <c r="B5271">
        <v>13.5</v>
      </c>
      <c r="C5271" t="s">
        <v>24</v>
      </c>
      <c r="D5271">
        <v>0</v>
      </c>
      <c r="E5271" t="s">
        <v>110</v>
      </c>
      <c r="F5271">
        <v>95.807000000000002</v>
      </c>
      <c r="G5271" t="s">
        <v>51</v>
      </c>
      <c r="H5271">
        <v>2007</v>
      </c>
      <c r="J5271" t="s">
        <v>49</v>
      </c>
      <c r="K5271" t="s">
        <v>20</v>
      </c>
      <c r="L5271">
        <v>1215.5363</v>
      </c>
      <c r="M5271" t="s">
        <v>45</v>
      </c>
      <c r="N5271" t="s">
        <v>36</v>
      </c>
      <c r="O5271" t="str">
        <f t="shared" si="164"/>
        <v xml:space="preserve">Tier 2-Supermarket </v>
      </c>
      <c r="P5271" s="1">
        <f t="shared" si="165"/>
        <v>2.5397239383771101E-5</v>
      </c>
    </row>
    <row r="5272" spans="1:16" x14ac:dyDescent="0.3">
      <c r="A5272" t="s">
        <v>1448</v>
      </c>
      <c r="B5272">
        <v>13.5</v>
      </c>
      <c r="C5272" t="s">
        <v>24</v>
      </c>
      <c r="D5272">
        <v>0.1293</v>
      </c>
      <c r="E5272" t="s">
        <v>110</v>
      </c>
      <c r="F5272">
        <v>95.706999999999994</v>
      </c>
      <c r="G5272" t="s">
        <v>26</v>
      </c>
      <c r="H5272">
        <v>2009</v>
      </c>
      <c r="I5272" t="s">
        <v>18</v>
      </c>
      <c r="J5272" t="s">
        <v>27</v>
      </c>
      <c r="K5272" t="s">
        <v>28</v>
      </c>
      <c r="L5272">
        <v>1105.0925</v>
      </c>
      <c r="M5272" t="s">
        <v>45</v>
      </c>
      <c r="N5272" t="s">
        <v>57</v>
      </c>
      <c r="O5272" t="str">
        <f t="shared" si="164"/>
        <v xml:space="preserve">Tier 3-Supermarket </v>
      </c>
      <c r="P5272" s="1">
        <f t="shared" si="165"/>
        <v>2.3089642624173434E-5</v>
      </c>
    </row>
    <row r="5273" spans="1:16" x14ac:dyDescent="0.3">
      <c r="A5273" t="s">
        <v>1453</v>
      </c>
      <c r="B5273">
        <v>13.5</v>
      </c>
      <c r="C5273" t="s">
        <v>15</v>
      </c>
      <c r="D5273">
        <v>9.4100000000000003E-2</v>
      </c>
      <c r="E5273" t="s">
        <v>25</v>
      </c>
      <c r="F5273">
        <v>188.18700000000001</v>
      </c>
      <c r="G5273" t="s">
        <v>39</v>
      </c>
      <c r="H5273">
        <v>1987</v>
      </c>
      <c r="I5273" t="s">
        <v>40</v>
      </c>
      <c r="J5273" t="s">
        <v>27</v>
      </c>
      <c r="K5273" t="s">
        <v>20</v>
      </c>
      <c r="L5273">
        <v>3054.6995999999999</v>
      </c>
      <c r="M5273" t="s">
        <v>29</v>
      </c>
      <c r="N5273" t="s">
        <v>22</v>
      </c>
      <c r="O5273" t="str">
        <f t="shared" si="164"/>
        <v xml:space="preserve">Tier 3-Supermarket </v>
      </c>
      <c r="P5273" s="1">
        <f t="shared" si="165"/>
        <v>6.3824450974199476E-5</v>
      </c>
    </row>
    <row r="5274" spans="1:16" x14ac:dyDescent="0.3">
      <c r="A5274" t="s">
        <v>646</v>
      </c>
      <c r="B5274">
        <v>13.5</v>
      </c>
      <c r="C5274" t="s">
        <v>24</v>
      </c>
      <c r="D5274">
        <v>0.26729999999999998</v>
      </c>
      <c r="E5274" t="s">
        <v>33</v>
      </c>
      <c r="F5274">
        <v>144.21</v>
      </c>
      <c r="G5274" t="s">
        <v>34</v>
      </c>
      <c r="H5274">
        <v>1998</v>
      </c>
      <c r="J5274" t="s">
        <v>27</v>
      </c>
      <c r="K5274" t="s">
        <v>35</v>
      </c>
      <c r="L5274">
        <v>319.55279999999999</v>
      </c>
      <c r="M5274" t="s">
        <v>21</v>
      </c>
      <c r="N5274" t="s">
        <v>57</v>
      </c>
      <c r="O5274" t="str">
        <f t="shared" si="164"/>
        <v>Tier 3-Grocery Stor</v>
      </c>
      <c r="P5274" s="1">
        <f t="shared" si="165"/>
        <v>6.6766899165037934E-6</v>
      </c>
    </row>
    <row r="5275" spans="1:16" x14ac:dyDescent="0.3">
      <c r="A5275" t="s">
        <v>646</v>
      </c>
      <c r="B5275">
        <v>13.5</v>
      </c>
      <c r="C5275" t="s">
        <v>24</v>
      </c>
      <c r="D5275">
        <v>0.16039999999999999</v>
      </c>
      <c r="E5275" t="s">
        <v>33</v>
      </c>
      <c r="F5275">
        <v>147.21</v>
      </c>
      <c r="G5275" t="s">
        <v>26</v>
      </c>
      <c r="H5275">
        <v>2009</v>
      </c>
      <c r="I5275" t="s">
        <v>18</v>
      </c>
      <c r="J5275" t="s">
        <v>27</v>
      </c>
      <c r="K5275" t="s">
        <v>28</v>
      </c>
      <c r="L5275">
        <v>2088.1232</v>
      </c>
      <c r="M5275" t="s">
        <v>21</v>
      </c>
      <c r="N5275" t="s">
        <v>57</v>
      </c>
      <c r="O5275" t="str">
        <f t="shared" si="164"/>
        <v xml:space="preserve">Tier 3-Supermarket </v>
      </c>
      <c r="P5275" s="1">
        <f t="shared" si="165"/>
        <v>4.3628943679597345E-5</v>
      </c>
    </row>
    <row r="5276" spans="1:16" x14ac:dyDescent="0.3">
      <c r="A5276" t="s">
        <v>721</v>
      </c>
      <c r="B5276">
        <v>13.5</v>
      </c>
      <c r="C5276" t="s">
        <v>24</v>
      </c>
      <c r="D5276">
        <v>0.12529999999999999</v>
      </c>
      <c r="E5276" t="s">
        <v>44</v>
      </c>
      <c r="F5276">
        <v>263.69099999999997</v>
      </c>
      <c r="G5276" t="s">
        <v>65</v>
      </c>
      <c r="H5276">
        <v>2004</v>
      </c>
      <c r="I5276" t="s">
        <v>55</v>
      </c>
      <c r="J5276" t="s">
        <v>49</v>
      </c>
      <c r="K5276" t="s">
        <v>20</v>
      </c>
      <c r="L5276">
        <v>3849.7175999999999</v>
      </c>
      <c r="M5276" t="s">
        <v>45</v>
      </c>
      <c r="N5276" t="s">
        <v>57</v>
      </c>
      <c r="O5276" t="str">
        <f t="shared" si="164"/>
        <v xml:space="preserve">Tier 2-Supermarket </v>
      </c>
      <c r="P5276" s="1">
        <f t="shared" si="165"/>
        <v>8.0435441909152986E-5</v>
      </c>
    </row>
    <row r="5277" spans="1:16" x14ac:dyDescent="0.3">
      <c r="A5277" t="s">
        <v>1453</v>
      </c>
      <c r="B5277">
        <v>13.5</v>
      </c>
      <c r="C5277" t="s">
        <v>15</v>
      </c>
      <c r="D5277">
        <v>9.4399999999999998E-2</v>
      </c>
      <c r="E5277" t="s">
        <v>25</v>
      </c>
      <c r="F5277">
        <v>189.08699999999999</v>
      </c>
      <c r="G5277" t="s">
        <v>48</v>
      </c>
      <c r="H5277">
        <v>2002</v>
      </c>
      <c r="J5277" t="s">
        <v>49</v>
      </c>
      <c r="K5277" t="s">
        <v>20</v>
      </c>
      <c r="L5277">
        <v>2861.3625000000002</v>
      </c>
      <c r="M5277" t="s">
        <v>29</v>
      </c>
      <c r="N5277" t="s">
        <v>22</v>
      </c>
      <c r="O5277" t="str">
        <f t="shared" si="164"/>
        <v xml:space="preserve">Tier 2-Supermarket </v>
      </c>
      <c r="P5277" s="1">
        <f t="shared" si="165"/>
        <v>5.9784893611359648E-5</v>
      </c>
    </row>
    <row r="5278" spans="1:16" x14ac:dyDescent="0.3">
      <c r="A5278" t="s">
        <v>1456</v>
      </c>
      <c r="B5278">
        <v>13.5</v>
      </c>
      <c r="C5278" t="s">
        <v>15</v>
      </c>
      <c r="D5278">
        <v>6.0499999999999998E-2</v>
      </c>
      <c r="E5278" t="s">
        <v>42</v>
      </c>
      <c r="F5278">
        <v>85.254000000000005</v>
      </c>
      <c r="G5278" t="s">
        <v>65</v>
      </c>
      <c r="H5278">
        <v>2004</v>
      </c>
      <c r="I5278" t="s">
        <v>55</v>
      </c>
      <c r="J5278" t="s">
        <v>49</v>
      </c>
      <c r="K5278" t="s">
        <v>20</v>
      </c>
      <c r="L5278">
        <v>1253.9553000000001</v>
      </c>
      <c r="M5278" t="s">
        <v>21</v>
      </c>
      <c r="N5278" t="s">
        <v>22</v>
      </c>
      <c r="O5278" t="str">
        <f t="shared" si="164"/>
        <v xml:space="preserve">Tier 2-Supermarket </v>
      </c>
      <c r="P5278" s="1">
        <f t="shared" si="165"/>
        <v>2.6199960404842298E-5</v>
      </c>
    </row>
    <row r="5279" spans="1:16" x14ac:dyDescent="0.3">
      <c r="A5279" t="s">
        <v>1191</v>
      </c>
      <c r="B5279">
        <v>13.5</v>
      </c>
      <c r="C5279" t="s">
        <v>24</v>
      </c>
      <c r="D5279">
        <v>6.7799999999999999E-2</v>
      </c>
      <c r="E5279" t="s">
        <v>16</v>
      </c>
      <c r="F5279">
        <v>58.055999999999997</v>
      </c>
      <c r="G5279" t="s">
        <v>39</v>
      </c>
      <c r="H5279">
        <v>1987</v>
      </c>
      <c r="I5279" t="s">
        <v>40</v>
      </c>
      <c r="J5279" t="s">
        <v>27</v>
      </c>
      <c r="K5279" t="s">
        <v>20</v>
      </c>
      <c r="L5279">
        <v>742.25319999999999</v>
      </c>
      <c r="M5279" t="s">
        <v>21</v>
      </c>
      <c r="N5279" t="s">
        <v>22</v>
      </c>
      <c r="O5279" t="str">
        <f t="shared" si="164"/>
        <v xml:space="preserve">Tier 3-Supermarket </v>
      </c>
      <c r="P5279" s="1">
        <f t="shared" si="165"/>
        <v>1.5508530846647796E-5</v>
      </c>
    </row>
    <row r="5280" spans="1:16" x14ac:dyDescent="0.3">
      <c r="A5280" t="s">
        <v>156</v>
      </c>
      <c r="B5280">
        <v>13.5</v>
      </c>
      <c r="C5280" t="s">
        <v>15</v>
      </c>
      <c r="D5280">
        <v>7.2800000000000004E-2</v>
      </c>
      <c r="E5280" t="s">
        <v>38</v>
      </c>
      <c r="F5280">
        <v>159.49199999999999</v>
      </c>
      <c r="G5280" t="s">
        <v>17</v>
      </c>
      <c r="H5280">
        <v>1999</v>
      </c>
      <c r="I5280" t="s">
        <v>18</v>
      </c>
      <c r="J5280" t="s">
        <v>19</v>
      </c>
      <c r="K5280" t="s">
        <v>20</v>
      </c>
      <c r="L5280">
        <v>2887.6408999999999</v>
      </c>
      <c r="M5280" t="s">
        <v>38</v>
      </c>
      <c r="N5280" t="s">
        <v>22</v>
      </c>
      <c r="O5280" t="str">
        <f t="shared" si="164"/>
        <v xml:space="preserve">Tier 1-Supermarket </v>
      </c>
      <c r="P5280" s="1">
        <f t="shared" si="165"/>
        <v>6.0333950694576726E-5</v>
      </c>
    </row>
    <row r="5281" spans="1:16" x14ac:dyDescent="0.3">
      <c r="A5281" t="s">
        <v>1191</v>
      </c>
      <c r="B5281">
        <v>13.5</v>
      </c>
      <c r="C5281" t="s">
        <v>24</v>
      </c>
      <c r="D5281">
        <v>0.11360000000000001</v>
      </c>
      <c r="E5281" t="s">
        <v>16</v>
      </c>
      <c r="F5281">
        <v>57.956000000000003</v>
      </c>
      <c r="G5281" t="s">
        <v>34</v>
      </c>
      <c r="H5281">
        <v>1998</v>
      </c>
      <c r="J5281" t="s">
        <v>27</v>
      </c>
      <c r="K5281" t="s">
        <v>35</v>
      </c>
      <c r="L5281">
        <v>116.2427</v>
      </c>
      <c r="M5281" t="s">
        <v>21</v>
      </c>
      <c r="N5281" t="s">
        <v>57</v>
      </c>
      <c r="O5281" t="str">
        <f t="shared" si="164"/>
        <v>Tier 3-Grocery Stor</v>
      </c>
      <c r="P5281" s="1">
        <f t="shared" si="165"/>
        <v>2.4287581362365641E-6</v>
      </c>
    </row>
    <row r="5282" spans="1:16" x14ac:dyDescent="0.3">
      <c r="A5282" t="s">
        <v>1453</v>
      </c>
      <c r="B5282">
        <v>13.5</v>
      </c>
      <c r="C5282" t="s">
        <v>15</v>
      </c>
      <c r="D5282">
        <v>9.4799999999999995E-2</v>
      </c>
      <c r="E5282" t="s">
        <v>25</v>
      </c>
      <c r="F5282">
        <v>189.98699999999999</v>
      </c>
      <c r="G5282" t="s">
        <v>51</v>
      </c>
      <c r="H5282">
        <v>2007</v>
      </c>
      <c r="J5282" t="s">
        <v>49</v>
      </c>
      <c r="K5282" t="s">
        <v>20</v>
      </c>
      <c r="L5282">
        <v>3111.5362</v>
      </c>
      <c r="M5282" t="s">
        <v>29</v>
      </c>
      <c r="N5282" t="s">
        <v>22</v>
      </c>
      <c r="O5282" t="str">
        <f t="shared" si="164"/>
        <v xml:space="preserve">Tier 2-Supermarket </v>
      </c>
      <c r="P5282" s="1">
        <f t="shared" si="165"/>
        <v>6.5011986661911683E-5</v>
      </c>
    </row>
    <row r="5283" spans="1:16" x14ac:dyDescent="0.3">
      <c r="A5283" t="s">
        <v>1456</v>
      </c>
      <c r="B5283">
        <v>13.5</v>
      </c>
      <c r="C5283" t="s">
        <v>15</v>
      </c>
      <c r="D5283">
        <v>6.0499999999999998E-2</v>
      </c>
      <c r="E5283" t="s">
        <v>42</v>
      </c>
      <c r="F5283">
        <v>86.453999999999994</v>
      </c>
      <c r="G5283" t="s">
        <v>54</v>
      </c>
      <c r="H5283">
        <v>1997</v>
      </c>
      <c r="I5283" t="s">
        <v>55</v>
      </c>
      <c r="J5283" t="s">
        <v>19</v>
      </c>
      <c r="K5283" t="s">
        <v>20</v>
      </c>
      <c r="L5283">
        <v>1306.6098</v>
      </c>
      <c r="M5283" t="s">
        <v>21</v>
      </c>
      <c r="N5283" t="s">
        <v>22</v>
      </c>
      <c r="O5283" t="str">
        <f t="shared" si="164"/>
        <v xml:space="preserve">Tier 1-Supermarket </v>
      </c>
      <c r="P5283" s="1">
        <f t="shared" si="165"/>
        <v>2.7300115900924786E-5</v>
      </c>
    </row>
    <row r="5284" spans="1:16" x14ac:dyDescent="0.3">
      <c r="A5284" t="s">
        <v>762</v>
      </c>
      <c r="B5284">
        <v>13.5</v>
      </c>
      <c r="C5284" t="s">
        <v>15</v>
      </c>
      <c r="D5284">
        <v>2.1499999999999998E-2</v>
      </c>
      <c r="E5284" t="s">
        <v>33</v>
      </c>
      <c r="F5284">
        <v>180.19800000000001</v>
      </c>
      <c r="G5284" t="s">
        <v>17</v>
      </c>
      <c r="H5284">
        <v>1999</v>
      </c>
      <c r="I5284" t="s">
        <v>18</v>
      </c>
      <c r="J5284" t="s">
        <v>19</v>
      </c>
      <c r="K5284" t="s">
        <v>20</v>
      </c>
      <c r="L5284">
        <v>3174.4540000000002</v>
      </c>
      <c r="M5284" t="s">
        <v>21</v>
      </c>
      <c r="N5284" t="s">
        <v>22</v>
      </c>
      <c r="O5284" t="str">
        <f t="shared" si="164"/>
        <v xml:space="preserve">Tier 1-Supermarket </v>
      </c>
      <c r="P5284" s="1">
        <f t="shared" si="165"/>
        <v>6.6326582061572092E-5</v>
      </c>
    </row>
    <row r="5285" spans="1:16" x14ac:dyDescent="0.3">
      <c r="A5285" t="s">
        <v>64</v>
      </c>
      <c r="B5285">
        <v>13.35</v>
      </c>
      <c r="C5285" t="s">
        <v>15</v>
      </c>
      <c r="D5285">
        <v>0.10249999999999999</v>
      </c>
      <c r="E5285" t="s">
        <v>16</v>
      </c>
      <c r="F5285">
        <v>230.535</v>
      </c>
      <c r="G5285" t="s">
        <v>65</v>
      </c>
      <c r="H5285">
        <v>2004</v>
      </c>
      <c r="I5285" t="s">
        <v>55</v>
      </c>
      <c r="J5285" t="s">
        <v>49</v>
      </c>
      <c r="K5285" t="s">
        <v>20</v>
      </c>
      <c r="L5285">
        <v>2748.4223999999999</v>
      </c>
      <c r="M5285" t="s">
        <v>21</v>
      </c>
      <c r="N5285" t="s">
        <v>57</v>
      </c>
      <c r="O5285" t="str">
        <f t="shared" si="164"/>
        <v xml:space="preserve">Tier 2-Supermarket </v>
      </c>
      <c r="P5285" s="1">
        <f t="shared" si="165"/>
        <v>5.7425139521146914E-5</v>
      </c>
    </row>
    <row r="5286" spans="1:16" x14ac:dyDescent="0.3">
      <c r="A5286" t="s">
        <v>64</v>
      </c>
      <c r="B5286">
        <v>13.35</v>
      </c>
      <c r="C5286" t="s">
        <v>15</v>
      </c>
      <c r="D5286">
        <v>0.10249999999999999</v>
      </c>
      <c r="E5286" t="s">
        <v>16</v>
      </c>
      <c r="F5286">
        <v>230.63499999999999</v>
      </c>
      <c r="G5286" t="s">
        <v>54</v>
      </c>
      <c r="H5286">
        <v>1997</v>
      </c>
      <c r="I5286" t="s">
        <v>55</v>
      </c>
      <c r="J5286" t="s">
        <v>19</v>
      </c>
      <c r="K5286" t="s">
        <v>20</v>
      </c>
      <c r="L5286">
        <v>3435.5279999999998</v>
      </c>
      <c r="M5286" t="s">
        <v>21</v>
      </c>
      <c r="N5286" t="s">
        <v>57</v>
      </c>
      <c r="O5286" t="str">
        <f t="shared" si="164"/>
        <v xml:space="preserve">Tier 1-Supermarket </v>
      </c>
      <c r="P5286" s="1">
        <f t="shared" si="165"/>
        <v>7.1781424401433643E-5</v>
      </c>
    </row>
    <row r="5287" spans="1:16" x14ac:dyDescent="0.3">
      <c r="A5287" t="s">
        <v>288</v>
      </c>
      <c r="B5287">
        <v>13.35</v>
      </c>
      <c r="C5287" t="s">
        <v>15</v>
      </c>
      <c r="D5287">
        <v>0.13969999999999999</v>
      </c>
      <c r="E5287" t="s">
        <v>47</v>
      </c>
      <c r="F5287">
        <v>147.53899999999999</v>
      </c>
      <c r="G5287" t="s">
        <v>48</v>
      </c>
      <c r="H5287">
        <v>2002</v>
      </c>
      <c r="J5287" t="s">
        <v>49</v>
      </c>
      <c r="K5287" t="s">
        <v>20</v>
      </c>
      <c r="L5287">
        <v>3877.6192000000001</v>
      </c>
      <c r="M5287" t="s">
        <v>45</v>
      </c>
      <c r="N5287" t="s">
        <v>57</v>
      </c>
      <c r="O5287" t="str">
        <f t="shared" si="164"/>
        <v xml:space="preserve">Tier 2-Supermarket </v>
      </c>
      <c r="P5287" s="1">
        <f t="shared" si="165"/>
        <v>8.1018413898052241E-5</v>
      </c>
    </row>
    <row r="5288" spans="1:16" x14ac:dyDescent="0.3">
      <c r="A5288" t="s">
        <v>296</v>
      </c>
      <c r="B5288">
        <v>13.35</v>
      </c>
      <c r="C5288" t="s">
        <v>15</v>
      </c>
      <c r="D5288">
        <v>4.8099999999999997E-2</v>
      </c>
      <c r="E5288" t="s">
        <v>79</v>
      </c>
      <c r="F5288">
        <v>216.71700000000001</v>
      </c>
      <c r="G5288" t="s">
        <v>48</v>
      </c>
      <c r="H5288">
        <v>2002</v>
      </c>
      <c r="J5288" t="s">
        <v>49</v>
      </c>
      <c r="K5288" t="s">
        <v>20</v>
      </c>
      <c r="L5288">
        <v>3918.8987999999999</v>
      </c>
      <c r="M5288" t="s">
        <v>21</v>
      </c>
      <c r="N5288" t="s">
        <v>22</v>
      </c>
      <c r="O5288" t="str">
        <f t="shared" si="164"/>
        <v xml:space="preserve">Tier 2-Supermarket </v>
      </c>
      <c r="P5288" s="1">
        <f t="shared" si="165"/>
        <v>8.1880903881170237E-5</v>
      </c>
    </row>
    <row r="5289" spans="1:16" x14ac:dyDescent="0.3">
      <c r="A5289" t="s">
        <v>288</v>
      </c>
      <c r="B5289">
        <v>13.35</v>
      </c>
      <c r="C5289" t="s">
        <v>15</v>
      </c>
      <c r="D5289">
        <v>0.14019999999999999</v>
      </c>
      <c r="E5289" t="s">
        <v>47</v>
      </c>
      <c r="F5289">
        <v>150.239</v>
      </c>
      <c r="G5289" t="s">
        <v>51</v>
      </c>
      <c r="H5289">
        <v>2007</v>
      </c>
      <c r="J5289" t="s">
        <v>49</v>
      </c>
      <c r="K5289" t="s">
        <v>20</v>
      </c>
      <c r="L5289">
        <v>2684.5056</v>
      </c>
      <c r="M5289" t="s">
        <v>45</v>
      </c>
      <c r="N5289" t="s">
        <v>57</v>
      </c>
      <c r="O5289" t="str">
        <f t="shared" si="164"/>
        <v xml:space="preserve">Tier 2-Supermarket </v>
      </c>
      <c r="P5289" s="1">
        <f t="shared" si="165"/>
        <v>5.608967116019001E-5</v>
      </c>
    </row>
    <row r="5290" spans="1:16" x14ac:dyDescent="0.3">
      <c r="A5290" t="s">
        <v>588</v>
      </c>
      <c r="B5290">
        <v>13.35</v>
      </c>
      <c r="C5290" t="s">
        <v>15</v>
      </c>
      <c r="D5290">
        <v>3.85E-2</v>
      </c>
      <c r="E5290" t="s">
        <v>44</v>
      </c>
      <c r="F5290">
        <v>240.256</v>
      </c>
      <c r="G5290" t="s">
        <v>39</v>
      </c>
      <c r="H5290">
        <v>1987</v>
      </c>
      <c r="I5290" t="s">
        <v>40</v>
      </c>
      <c r="J5290" t="s">
        <v>27</v>
      </c>
      <c r="K5290" t="s">
        <v>20</v>
      </c>
      <c r="L5290">
        <v>2860.2768000000001</v>
      </c>
      <c r="M5290" t="s">
        <v>45</v>
      </c>
      <c r="N5290" t="s">
        <v>22</v>
      </c>
      <c r="O5290" t="str">
        <f t="shared" si="164"/>
        <v xml:space="preserve">Tier 3-Supermarket </v>
      </c>
      <c r="P5290" s="1">
        <f t="shared" si="165"/>
        <v>5.9762209152821501E-5</v>
      </c>
    </row>
    <row r="5291" spans="1:16" x14ac:dyDescent="0.3">
      <c r="A5291" t="s">
        <v>603</v>
      </c>
      <c r="B5291">
        <v>13.35</v>
      </c>
      <c r="C5291" t="s">
        <v>24</v>
      </c>
      <c r="D5291">
        <v>0.1497</v>
      </c>
      <c r="E5291" t="s">
        <v>44</v>
      </c>
      <c r="F5291">
        <v>180.26599999999999</v>
      </c>
      <c r="G5291" t="s">
        <v>48</v>
      </c>
      <c r="H5291">
        <v>2002</v>
      </c>
      <c r="J5291" t="s">
        <v>49</v>
      </c>
      <c r="K5291" t="s">
        <v>20</v>
      </c>
      <c r="L5291">
        <v>898.83</v>
      </c>
      <c r="M5291" t="s">
        <v>45</v>
      </c>
      <c r="N5291" t="s">
        <v>57</v>
      </c>
      <c r="O5291" t="str">
        <f t="shared" si="164"/>
        <v xml:space="preserve">Tier 2-Supermarket </v>
      </c>
      <c r="P5291" s="1">
        <f t="shared" si="165"/>
        <v>1.8780023825956476E-5</v>
      </c>
    </row>
    <row r="5292" spans="1:16" x14ac:dyDescent="0.3">
      <c r="A5292" t="s">
        <v>664</v>
      </c>
      <c r="B5292">
        <v>13.35</v>
      </c>
      <c r="C5292" t="s">
        <v>15</v>
      </c>
      <c r="D5292">
        <v>3.2199999999999999E-2</v>
      </c>
      <c r="E5292" t="s">
        <v>31</v>
      </c>
      <c r="F5292">
        <v>61.418999999999997</v>
      </c>
      <c r="G5292" t="s">
        <v>17</v>
      </c>
      <c r="H5292">
        <v>1999</v>
      </c>
      <c r="I5292" t="s">
        <v>18</v>
      </c>
      <c r="J5292" t="s">
        <v>19</v>
      </c>
      <c r="K5292" t="s">
        <v>20</v>
      </c>
      <c r="L5292">
        <v>743.03279999999995</v>
      </c>
      <c r="M5292" t="s">
        <v>21</v>
      </c>
      <c r="N5292" t="s">
        <v>22</v>
      </c>
      <c r="O5292" t="str">
        <f t="shared" si="164"/>
        <v xml:space="preserve">Tier 1-Supermarket </v>
      </c>
      <c r="P5292" s="1">
        <f t="shared" si="165"/>
        <v>1.5524819696124019E-5</v>
      </c>
    </row>
    <row r="5293" spans="1:16" x14ac:dyDescent="0.3">
      <c r="A5293" t="s">
        <v>1004</v>
      </c>
      <c r="B5293">
        <v>13.35</v>
      </c>
      <c r="C5293" t="s">
        <v>15</v>
      </c>
      <c r="D5293">
        <v>6.5100000000000005E-2</v>
      </c>
      <c r="E5293" t="s">
        <v>42</v>
      </c>
      <c r="F5293">
        <v>93.08</v>
      </c>
      <c r="G5293" t="s">
        <v>48</v>
      </c>
      <c r="H5293">
        <v>2002</v>
      </c>
      <c r="J5293" t="s">
        <v>49</v>
      </c>
      <c r="K5293" t="s">
        <v>20</v>
      </c>
      <c r="L5293">
        <v>2113.2492000000002</v>
      </c>
      <c r="M5293" t="s">
        <v>21</v>
      </c>
      <c r="N5293" t="s">
        <v>22</v>
      </c>
      <c r="O5293" t="str">
        <f t="shared" si="164"/>
        <v xml:space="preserve">Tier 2-Supermarket </v>
      </c>
      <c r="P5293" s="1">
        <f t="shared" si="165"/>
        <v>4.4153922684137674E-5</v>
      </c>
    </row>
    <row r="5294" spans="1:16" x14ac:dyDescent="0.3">
      <c r="A5294" t="s">
        <v>1026</v>
      </c>
      <c r="B5294">
        <v>13.35</v>
      </c>
      <c r="C5294" t="s">
        <v>15</v>
      </c>
      <c r="D5294">
        <v>0</v>
      </c>
      <c r="E5294" t="s">
        <v>16</v>
      </c>
      <c r="F5294">
        <v>75.700999999999993</v>
      </c>
      <c r="G5294" t="s">
        <v>51</v>
      </c>
      <c r="H5294">
        <v>2007</v>
      </c>
      <c r="J5294" t="s">
        <v>49</v>
      </c>
      <c r="K5294" t="s">
        <v>20</v>
      </c>
      <c r="L5294">
        <v>1442.1228000000001</v>
      </c>
      <c r="M5294" t="s">
        <v>21</v>
      </c>
      <c r="N5294" t="s">
        <v>36</v>
      </c>
      <c r="O5294" t="str">
        <f t="shared" si="164"/>
        <v xml:space="preserve">Tier 2-Supermarket </v>
      </c>
      <c r="P5294" s="1">
        <f t="shared" si="165"/>
        <v>3.013150489409017E-5</v>
      </c>
    </row>
    <row r="5295" spans="1:16" x14ac:dyDescent="0.3">
      <c r="A5295" t="s">
        <v>1026</v>
      </c>
      <c r="B5295">
        <v>13.35</v>
      </c>
      <c r="C5295" t="s">
        <v>15</v>
      </c>
      <c r="D5295">
        <v>1.7899999999999999E-2</v>
      </c>
      <c r="E5295" t="s">
        <v>16</v>
      </c>
      <c r="F5295">
        <v>77.501000000000005</v>
      </c>
      <c r="G5295" t="s">
        <v>26</v>
      </c>
      <c r="H5295">
        <v>2009</v>
      </c>
      <c r="I5295" t="s">
        <v>18</v>
      </c>
      <c r="J5295" t="s">
        <v>27</v>
      </c>
      <c r="K5295" t="s">
        <v>28</v>
      </c>
      <c r="L5295">
        <v>1518.0239999999999</v>
      </c>
      <c r="M5295" t="s">
        <v>21</v>
      </c>
      <c r="N5295" t="s">
        <v>22</v>
      </c>
      <c r="O5295" t="str">
        <f t="shared" si="164"/>
        <v xml:space="preserve">Tier 3-Supermarket </v>
      </c>
      <c r="P5295" s="1">
        <f t="shared" si="165"/>
        <v>3.1717373572726493E-5</v>
      </c>
    </row>
    <row r="5296" spans="1:16" x14ac:dyDescent="0.3">
      <c r="A5296" t="s">
        <v>1026</v>
      </c>
      <c r="B5296">
        <v>13.35</v>
      </c>
      <c r="C5296" t="s">
        <v>15</v>
      </c>
      <c r="D5296">
        <v>0</v>
      </c>
      <c r="E5296" t="s">
        <v>16</v>
      </c>
      <c r="F5296">
        <v>77.600999999999999</v>
      </c>
      <c r="G5296" t="s">
        <v>54</v>
      </c>
      <c r="H5296">
        <v>1997</v>
      </c>
      <c r="I5296" t="s">
        <v>55</v>
      </c>
      <c r="J5296" t="s">
        <v>19</v>
      </c>
      <c r="K5296" t="s">
        <v>20</v>
      </c>
      <c r="L5296">
        <v>986.71559999999999</v>
      </c>
      <c r="M5296" t="s">
        <v>21</v>
      </c>
      <c r="N5296" t="s">
        <v>36</v>
      </c>
      <c r="O5296" t="str">
        <f t="shared" si="164"/>
        <v xml:space="preserve">Tier 1-Supermarket </v>
      </c>
      <c r="P5296" s="1">
        <f t="shared" si="165"/>
        <v>2.0616292822272222E-5</v>
      </c>
    </row>
    <row r="5297" spans="1:16" x14ac:dyDescent="0.3">
      <c r="A5297" t="s">
        <v>1183</v>
      </c>
      <c r="B5297">
        <v>13.35</v>
      </c>
      <c r="C5297" t="s">
        <v>15</v>
      </c>
      <c r="D5297">
        <v>9.1200000000000003E-2</v>
      </c>
      <c r="E5297" t="s">
        <v>44</v>
      </c>
      <c r="F5297">
        <v>149.37100000000001</v>
      </c>
      <c r="G5297" t="s">
        <v>65</v>
      </c>
      <c r="H5297">
        <v>2004</v>
      </c>
      <c r="I5297" t="s">
        <v>55</v>
      </c>
      <c r="J5297" t="s">
        <v>49</v>
      </c>
      <c r="K5297" t="s">
        <v>20</v>
      </c>
      <c r="L5297">
        <v>4514.1239999999998</v>
      </c>
      <c r="M5297" t="s">
        <v>45</v>
      </c>
      <c r="N5297" t="s">
        <v>22</v>
      </c>
      <c r="O5297" t="str">
        <f t="shared" si="164"/>
        <v xml:space="preserve">Tier 2-Supermarket </v>
      </c>
      <c r="P5297" s="1">
        <f t="shared" si="165"/>
        <v>9.4317452992581405E-5</v>
      </c>
    </row>
    <row r="5298" spans="1:16" x14ac:dyDescent="0.3">
      <c r="A5298" t="s">
        <v>296</v>
      </c>
      <c r="B5298">
        <v>13.35</v>
      </c>
      <c r="C5298" t="s">
        <v>15</v>
      </c>
      <c r="D5298">
        <v>4.8000000000000001E-2</v>
      </c>
      <c r="E5298" t="s">
        <v>79</v>
      </c>
      <c r="F5298">
        <v>218.917</v>
      </c>
      <c r="G5298" t="s">
        <v>54</v>
      </c>
      <c r="H5298">
        <v>1997</v>
      </c>
      <c r="I5298" t="s">
        <v>55</v>
      </c>
      <c r="J5298" t="s">
        <v>19</v>
      </c>
      <c r="K5298" t="s">
        <v>20</v>
      </c>
      <c r="L5298">
        <v>5660.6315999999997</v>
      </c>
      <c r="M5298" t="s">
        <v>21</v>
      </c>
      <c r="N5298" t="s">
        <v>22</v>
      </c>
      <c r="O5298" t="str">
        <f t="shared" si="164"/>
        <v xml:space="preserve">Tier 1-Supermarket </v>
      </c>
      <c r="P5298" s="1">
        <f t="shared" si="165"/>
        <v>1.1827241671724588E-4</v>
      </c>
    </row>
    <row r="5299" spans="1:16" x14ac:dyDescent="0.3">
      <c r="A5299" t="s">
        <v>664</v>
      </c>
      <c r="B5299">
        <v>13.35</v>
      </c>
      <c r="C5299" t="s">
        <v>15</v>
      </c>
      <c r="D5299">
        <v>3.2199999999999999E-2</v>
      </c>
      <c r="E5299" t="s">
        <v>31</v>
      </c>
      <c r="F5299">
        <v>61.219000000000001</v>
      </c>
      <c r="G5299" t="s">
        <v>54</v>
      </c>
      <c r="H5299">
        <v>1997</v>
      </c>
      <c r="I5299" t="s">
        <v>55</v>
      </c>
      <c r="J5299" t="s">
        <v>19</v>
      </c>
      <c r="K5299" t="s">
        <v>20</v>
      </c>
      <c r="L5299">
        <v>433.43579999999997</v>
      </c>
      <c r="M5299" t="s">
        <v>21</v>
      </c>
      <c r="N5299" t="s">
        <v>22</v>
      </c>
      <c r="O5299" t="str">
        <f t="shared" si="164"/>
        <v xml:space="preserve">Tier 1-Supermarket </v>
      </c>
      <c r="P5299" s="1">
        <f t="shared" si="165"/>
        <v>9.0561448227390106E-6</v>
      </c>
    </row>
    <row r="5300" spans="1:16" x14ac:dyDescent="0.3">
      <c r="A5300" t="s">
        <v>588</v>
      </c>
      <c r="B5300">
        <v>13.35</v>
      </c>
      <c r="C5300" t="s">
        <v>15</v>
      </c>
      <c r="D5300">
        <v>3.8600000000000002E-2</v>
      </c>
      <c r="E5300" t="s">
        <v>44</v>
      </c>
      <c r="F5300">
        <v>236.35599999999999</v>
      </c>
      <c r="G5300" t="s">
        <v>48</v>
      </c>
      <c r="H5300">
        <v>2002</v>
      </c>
      <c r="J5300" t="s">
        <v>49</v>
      </c>
      <c r="K5300" t="s">
        <v>20</v>
      </c>
      <c r="L5300">
        <v>2145.2076000000002</v>
      </c>
      <c r="M5300" t="s">
        <v>45</v>
      </c>
      <c r="N5300" t="s">
        <v>22</v>
      </c>
      <c r="O5300" t="str">
        <f t="shared" si="164"/>
        <v xml:space="preserve">Tier 2-Supermarket </v>
      </c>
      <c r="P5300" s="1">
        <f t="shared" si="165"/>
        <v>4.4821656864616129E-5</v>
      </c>
    </row>
    <row r="5301" spans="1:16" x14ac:dyDescent="0.3">
      <c r="A5301" t="s">
        <v>1183</v>
      </c>
      <c r="B5301">
        <v>13.35</v>
      </c>
      <c r="C5301" t="s">
        <v>15</v>
      </c>
      <c r="D5301">
        <v>9.1700000000000004E-2</v>
      </c>
      <c r="E5301" t="s">
        <v>44</v>
      </c>
      <c r="F5301">
        <v>148.87100000000001</v>
      </c>
      <c r="G5301" t="s">
        <v>51</v>
      </c>
      <c r="H5301">
        <v>2007</v>
      </c>
      <c r="J5301" t="s">
        <v>49</v>
      </c>
      <c r="K5301" t="s">
        <v>20</v>
      </c>
      <c r="L5301">
        <v>3761.77</v>
      </c>
      <c r="M5301" t="s">
        <v>45</v>
      </c>
      <c r="N5301" t="s">
        <v>22</v>
      </c>
      <c r="O5301" t="str">
        <f t="shared" si="164"/>
        <v xml:space="preserve">Tier 2-Supermarket </v>
      </c>
      <c r="P5301" s="1">
        <f t="shared" si="165"/>
        <v>7.8597877493817849E-5</v>
      </c>
    </row>
    <row r="5302" spans="1:16" x14ac:dyDescent="0.3">
      <c r="A5302" t="s">
        <v>1026</v>
      </c>
      <c r="B5302">
        <v>13.35</v>
      </c>
      <c r="C5302" t="s">
        <v>15</v>
      </c>
      <c r="D5302">
        <v>1.78E-2</v>
      </c>
      <c r="E5302" t="s">
        <v>16</v>
      </c>
      <c r="F5302">
        <v>75.100999999999999</v>
      </c>
      <c r="G5302" t="s">
        <v>48</v>
      </c>
      <c r="H5302">
        <v>2002</v>
      </c>
      <c r="J5302" t="s">
        <v>49</v>
      </c>
      <c r="K5302" t="s">
        <v>20</v>
      </c>
      <c r="L5302">
        <v>1366.2216000000001</v>
      </c>
      <c r="M5302" t="s">
        <v>21</v>
      </c>
      <c r="N5302" t="s">
        <v>22</v>
      </c>
      <c r="O5302" t="str">
        <f t="shared" si="164"/>
        <v xml:space="preserve">Tier 2-Supermarket </v>
      </c>
      <c r="P5302" s="1">
        <f t="shared" si="165"/>
        <v>2.8545636215453847E-5</v>
      </c>
    </row>
    <row r="5303" spans="1:16" x14ac:dyDescent="0.3">
      <c r="A5303" t="s">
        <v>296</v>
      </c>
      <c r="B5303">
        <v>13.35</v>
      </c>
      <c r="C5303" t="s">
        <v>15</v>
      </c>
      <c r="D5303">
        <v>8.0399999999999999E-2</v>
      </c>
      <c r="E5303" t="s">
        <v>79</v>
      </c>
      <c r="F5303">
        <v>219.21700000000001</v>
      </c>
      <c r="G5303" t="s">
        <v>34</v>
      </c>
      <c r="H5303">
        <v>1998</v>
      </c>
      <c r="J5303" t="s">
        <v>27</v>
      </c>
      <c r="K5303" t="s">
        <v>35</v>
      </c>
      <c r="L5303">
        <v>1524.0162</v>
      </c>
      <c r="M5303" t="s">
        <v>21</v>
      </c>
      <c r="N5303" t="s">
        <v>22</v>
      </c>
      <c r="O5303" t="str">
        <f t="shared" si="164"/>
        <v>Tier 3-Grocery Stor</v>
      </c>
      <c r="P5303" s="1">
        <f t="shared" si="165"/>
        <v>3.18425737315662E-5</v>
      </c>
    </row>
    <row r="5304" spans="1:16" x14ac:dyDescent="0.3">
      <c r="A5304" t="s">
        <v>1393</v>
      </c>
      <c r="B5304">
        <v>13.35</v>
      </c>
      <c r="C5304" t="s">
        <v>24</v>
      </c>
      <c r="D5304">
        <v>0</v>
      </c>
      <c r="E5304" t="s">
        <v>86</v>
      </c>
      <c r="F5304">
        <v>206.964</v>
      </c>
      <c r="G5304" t="s">
        <v>51</v>
      </c>
      <c r="H5304">
        <v>2007</v>
      </c>
      <c r="J5304" t="s">
        <v>49</v>
      </c>
      <c r="K5304" t="s">
        <v>20</v>
      </c>
      <c r="L5304">
        <v>7247.2330000000002</v>
      </c>
      <c r="M5304" t="s">
        <v>45</v>
      </c>
      <c r="N5304" t="s">
        <v>36</v>
      </c>
      <c r="O5304" t="str">
        <f t="shared" si="164"/>
        <v xml:space="preserve">Tier 2-Supermarket </v>
      </c>
      <c r="P5304" s="1">
        <f t="shared" si="165"/>
        <v>1.5142263655224908E-4</v>
      </c>
    </row>
    <row r="5305" spans="1:16" x14ac:dyDescent="0.3">
      <c r="A5305" t="s">
        <v>64</v>
      </c>
      <c r="B5305">
        <v>13.35</v>
      </c>
      <c r="C5305" t="s">
        <v>15</v>
      </c>
      <c r="D5305">
        <v>0.1027</v>
      </c>
      <c r="E5305" t="s">
        <v>16</v>
      </c>
      <c r="F5305">
        <v>228.83500000000001</v>
      </c>
      <c r="G5305" t="s">
        <v>48</v>
      </c>
      <c r="H5305">
        <v>2002</v>
      </c>
      <c r="J5305" t="s">
        <v>49</v>
      </c>
      <c r="K5305" t="s">
        <v>20</v>
      </c>
      <c r="L5305">
        <v>5267.8095999999996</v>
      </c>
      <c r="M5305" t="s">
        <v>21</v>
      </c>
      <c r="N5305" t="s">
        <v>57</v>
      </c>
      <c r="O5305" t="str">
        <f t="shared" si="164"/>
        <v xml:space="preserve">Tier 2-Supermarket </v>
      </c>
      <c r="P5305" s="1">
        <f t="shared" si="165"/>
        <v>1.1006485074886491E-4</v>
      </c>
    </row>
    <row r="5306" spans="1:16" x14ac:dyDescent="0.3">
      <c r="A5306" t="s">
        <v>296</v>
      </c>
      <c r="B5306">
        <v>13.35</v>
      </c>
      <c r="C5306" t="s">
        <v>15</v>
      </c>
      <c r="D5306">
        <v>4.8000000000000001E-2</v>
      </c>
      <c r="E5306" t="s">
        <v>79</v>
      </c>
      <c r="F5306">
        <v>219.61699999999999</v>
      </c>
      <c r="G5306" t="s">
        <v>65</v>
      </c>
      <c r="H5306">
        <v>2004</v>
      </c>
      <c r="I5306" t="s">
        <v>55</v>
      </c>
      <c r="J5306" t="s">
        <v>49</v>
      </c>
      <c r="K5306" t="s">
        <v>20</v>
      </c>
      <c r="L5306">
        <v>3483.4656</v>
      </c>
      <c r="M5306" t="s">
        <v>21</v>
      </c>
      <c r="N5306" t="s">
        <v>22</v>
      </c>
      <c r="O5306" t="str">
        <f t="shared" si="164"/>
        <v xml:space="preserve">Tier 2-Supermarket </v>
      </c>
      <c r="P5306" s="1">
        <f t="shared" si="165"/>
        <v>7.2783025672151319E-5</v>
      </c>
    </row>
    <row r="5307" spans="1:16" x14ac:dyDescent="0.3">
      <c r="A5307" t="s">
        <v>588</v>
      </c>
      <c r="B5307">
        <v>13.35</v>
      </c>
      <c r="C5307" t="s">
        <v>15</v>
      </c>
      <c r="D5307">
        <v>3.8699999999999998E-2</v>
      </c>
      <c r="E5307" t="s">
        <v>44</v>
      </c>
      <c r="F5307">
        <v>239.35599999999999</v>
      </c>
      <c r="G5307" t="s">
        <v>51</v>
      </c>
      <c r="H5307">
        <v>2007</v>
      </c>
      <c r="J5307" t="s">
        <v>49</v>
      </c>
      <c r="K5307" t="s">
        <v>20</v>
      </c>
      <c r="L5307">
        <v>3098.6332000000002</v>
      </c>
      <c r="M5307" t="s">
        <v>45</v>
      </c>
      <c r="N5307" t="s">
        <v>22</v>
      </c>
      <c r="O5307" t="str">
        <f t="shared" si="164"/>
        <v xml:space="preserve">Tier 2-Supermarket </v>
      </c>
      <c r="P5307" s="1">
        <f t="shared" si="165"/>
        <v>6.4742393248889965E-5</v>
      </c>
    </row>
    <row r="5308" spans="1:16" x14ac:dyDescent="0.3">
      <c r="A5308" t="s">
        <v>64</v>
      </c>
      <c r="B5308">
        <v>13.35</v>
      </c>
      <c r="C5308" t="s">
        <v>72</v>
      </c>
      <c r="D5308">
        <v>0.1024</v>
      </c>
      <c r="E5308" t="s">
        <v>16</v>
      </c>
      <c r="F5308">
        <v>230.63499999999999</v>
      </c>
      <c r="G5308" t="s">
        <v>39</v>
      </c>
      <c r="H5308">
        <v>1987</v>
      </c>
      <c r="I5308" t="s">
        <v>40</v>
      </c>
      <c r="J5308" t="s">
        <v>27</v>
      </c>
      <c r="K5308" t="s">
        <v>20</v>
      </c>
      <c r="L5308">
        <v>5725.88</v>
      </c>
      <c r="M5308" t="s">
        <v>21</v>
      </c>
      <c r="N5308" t="s">
        <v>57</v>
      </c>
      <c r="O5308" t="str">
        <f t="shared" si="164"/>
        <v xml:space="preserve">Tier 3-Supermarket </v>
      </c>
      <c r="P5308" s="1">
        <f t="shared" si="165"/>
        <v>1.1963570733572274E-4</v>
      </c>
    </row>
    <row r="5309" spans="1:16" x14ac:dyDescent="0.3">
      <c r="A5309" t="s">
        <v>288</v>
      </c>
      <c r="B5309">
        <v>13.35</v>
      </c>
      <c r="C5309" t="s">
        <v>15</v>
      </c>
      <c r="D5309">
        <v>0.13969999999999999</v>
      </c>
      <c r="E5309" t="s">
        <v>47</v>
      </c>
      <c r="F5309">
        <v>147.63900000000001</v>
      </c>
      <c r="G5309" t="s">
        <v>17</v>
      </c>
      <c r="H5309">
        <v>1999</v>
      </c>
      <c r="I5309" t="s">
        <v>18</v>
      </c>
      <c r="J5309" t="s">
        <v>19</v>
      </c>
      <c r="K5309" t="s">
        <v>20</v>
      </c>
      <c r="L5309">
        <v>1938.8096</v>
      </c>
      <c r="M5309" t="s">
        <v>45</v>
      </c>
      <c r="N5309" t="s">
        <v>57</v>
      </c>
      <c r="O5309" t="str">
        <f t="shared" si="164"/>
        <v xml:space="preserve">Tier 1-Supermarket </v>
      </c>
      <c r="P5309" s="1">
        <f t="shared" si="165"/>
        <v>4.0509206949026121E-5</v>
      </c>
    </row>
    <row r="5310" spans="1:16" x14ac:dyDescent="0.3">
      <c r="A5310" t="s">
        <v>1393</v>
      </c>
      <c r="B5310">
        <v>13.35</v>
      </c>
      <c r="C5310" t="s">
        <v>24</v>
      </c>
      <c r="D5310">
        <v>1.47E-2</v>
      </c>
      <c r="E5310" t="s">
        <v>86</v>
      </c>
      <c r="F5310">
        <v>208.56399999999999</v>
      </c>
      <c r="G5310" t="s">
        <v>48</v>
      </c>
      <c r="H5310">
        <v>2002</v>
      </c>
      <c r="J5310" t="s">
        <v>49</v>
      </c>
      <c r="K5310" t="s">
        <v>20</v>
      </c>
      <c r="L5310">
        <v>2277.7017999999998</v>
      </c>
      <c r="M5310" t="s">
        <v>45</v>
      </c>
      <c r="N5310" t="s">
        <v>22</v>
      </c>
      <c r="O5310" t="str">
        <f t="shared" si="164"/>
        <v xml:space="preserve">Tier 2-Supermarket </v>
      </c>
      <c r="P5310" s="1">
        <f t="shared" si="165"/>
        <v>4.7589971487849701E-5</v>
      </c>
    </row>
    <row r="5311" spans="1:16" x14ac:dyDescent="0.3">
      <c r="A5311" t="s">
        <v>588</v>
      </c>
      <c r="B5311">
        <v>13.35</v>
      </c>
      <c r="C5311" t="s">
        <v>15</v>
      </c>
      <c r="D5311">
        <v>0</v>
      </c>
      <c r="E5311" t="s">
        <v>44</v>
      </c>
      <c r="F5311">
        <v>238.756</v>
      </c>
      <c r="G5311" t="s">
        <v>26</v>
      </c>
      <c r="H5311">
        <v>2009</v>
      </c>
      <c r="I5311" t="s">
        <v>18</v>
      </c>
      <c r="J5311" t="s">
        <v>27</v>
      </c>
      <c r="K5311" t="s">
        <v>28</v>
      </c>
      <c r="L5311">
        <v>1906.8512000000001</v>
      </c>
      <c r="M5311" t="s">
        <v>45</v>
      </c>
      <c r="N5311" t="s">
        <v>36</v>
      </c>
      <c r="O5311" t="str">
        <f t="shared" si="164"/>
        <v xml:space="preserve">Tier 3-Supermarket </v>
      </c>
      <c r="P5311" s="1">
        <f t="shared" si="165"/>
        <v>3.9841472768547665E-5</v>
      </c>
    </row>
    <row r="5312" spans="1:16" x14ac:dyDescent="0.3">
      <c r="A5312" t="s">
        <v>64</v>
      </c>
      <c r="B5312">
        <v>13.35</v>
      </c>
      <c r="C5312" t="s">
        <v>15</v>
      </c>
      <c r="D5312">
        <v>0.1027</v>
      </c>
      <c r="E5312" t="s">
        <v>16</v>
      </c>
      <c r="F5312">
        <v>228.63499999999999</v>
      </c>
      <c r="G5312" t="s">
        <v>17</v>
      </c>
      <c r="H5312">
        <v>1999</v>
      </c>
      <c r="I5312" t="s">
        <v>18</v>
      </c>
      <c r="J5312" t="s">
        <v>19</v>
      </c>
      <c r="K5312" t="s">
        <v>20</v>
      </c>
      <c r="L5312">
        <v>3435.5279999999998</v>
      </c>
      <c r="M5312" t="s">
        <v>21</v>
      </c>
      <c r="N5312" t="s">
        <v>57</v>
      </c>
      <c r="O5312" t="str">
        <f t="shared" si="164"/>
        <v xml:space="preserve">Tier 1-Supermarket </v>
      </c>
      <c r="P5312" s="1">
        <f t="shared" si="165"/>
        <v>7.1781424401433643E-5</v>
      </c>
    </row>
    <row r="5313" spans="1:16" x14ac:dyDescent="0.3">
      <c r="A5313" t="s">
        <v>288</v>
      </c>
      <c r="B5313">
        <v>13.35</v>
      </c>
      <c r="C5313" t="s">
        <v>15</v>
      </c>
      <c r="D5313">
        <v>0.1394</v>
      </c>
      <c r="E5313" t="s">
        <v>47</v>
      </c>
      <c r="F5313">
        <v>148.339</v>
      </c>
      <c r="G5313" t="s">
        <v>65</v>
      </c>
      <c r="H5313">
        <v>2004</v>
      </c>
      <c r="I5313" t="s">
        <v>55</v>
      </c>
      <c r="J5313" t="s">
        <v>49</v>
      </c>
      <c r="K5313" t="s">
        <v>20</v>
      </c>
      <c r="L5313">
        <v>3877.6192000000001</v>
      </c>
      <c r="M5313" t="s">
        <v>45</v>
      </c>
      <c r="N5313" t="s">
        <v>57</v>
      </c>
      <c r="O5313" t="str">
        <f t="shared" si="164"/>
        <v xml:space="preserve">Tier 2-Supermarket </v>
      </c>
      <c r="P5313" s="1">
        <f t="shared" si="165"/>
        <v>8.1018413898052241E-5</v>
      </c>
    </row>
    <row r="5314" spans="1:16" x14ac:dyDescent="0.3">
      <c r="A5314" t="s">
        <v>603</v>
      </c>
      <c r="B5314">
        <v>13.35</v>
      </c>
      <c r="C5314" t="s">
        <v>24</v>
      </c>
      <c r="D5314">
        <v>0.1502</v>
      </c>
      <c r="E5314" t="s">
        <v>44</v>
      </c>
      <c r="F5314">
        <v>179.066</v>
      </c>
      <c r="G5314" t="s">
        <v>51</v>
      </c>
      <c r="H5314">
        <v>2007</v>
      </c>
      <c r="J5314" t="s">
        <v>49</v>
      </c>
      <c r="K5314" t="s">
        <v>20</v>
      </c>
      <c r="L5314">
        <v>2696.49</v>
      </c>
      <c r="M5314" t="s">
        <v>45</v>
      </c>
      <c r="N5314" t="s">
        <v>57</v>
      </c>
      <c r="O5314" t="str">
        <f t="shared" ref="O5314:O5377" si="166">_xlfn.CONCAT(J5314,"-", LEFT(K5314,12))</f>
        <v xml:space="preserve">Tier 2-Supermarket </v>
      </c>
      <c r="P5314" s="1">
        <f t="shared" ref="P5314:P5377" si="167">L5314/SUM(L:L)</f>
        <v>5.6340071477869426E-5</v>
      </c>
    </row>
    <row r="5315" spans="1:16" x14ac:dyDescent="0.3">
      <c r="A5315" t="s">
        <v>64</v>
      </c>
      <c r="B5315">
        <v>13.35</v>
      </c>
      <c r="C5315" t="s">
        <v>72</v>
      </c>
      <c r="D5315">
        <v>0.1031</v>
      </c>
      <c r="E5315" t="s">
        <v>16</v>
      </c>
      <c r="F5315">
        <v>229.935</v>
      </c>
      <c r="G5315" t="s">
        <v>51</v>
      </c>
      <c r="H5315">
        <v>2007</v>
      </c>
      <c r="J5315" t="s">
        <v>49</v>
      </c>
      <c r="K5315" t="s">
        <v>20</v>
      </c>
      <c r="L5315">
        <v>2519.3872000000001</v>
      </c>
      <c r="M5315" t="s">
        <v>21</v>
      </c>
      <c r="N5315" t="s">
        <v>57</v>
      </c>
      <c r="O5315" t="str">
        <f t="shared" si="166"/>
        <v xml:space="preserve">Tier 2-Supermarket </v>
      </c>
      <c r="P5315" s="1">
        <f t="shared" si="167"/>
        <v>5.2639711227718005E-5</v>
      </c>
    </row>
    <row r="5316" spans="1:16" x14ac:dyDescent="0.3">
      <c r="A5316" t="s">
        <v>1393</v>
      </c>
      <c r="B5316">
        <v>13.35</v>
      </c>
      <c r="C5316" t="s">
        <v>24</v>
      </c>
      <c r="D5316">
        <v>1.46E-2</v>
      </c>
      <c r="E5316" t="s">
        <v>86</v>
      </c>
      <c r="F5316">
        <v>207.364</v>
      </c>
      <c r="G5316" t="s">
        <v>17</v>
      </c>
      <c r="H5316">
        <v>1999</v>
      </c>
      <c r="I5316" t="s">
        <v>18</v>
      </c>
      <c r="J5316" t="s">
        <v>19</v>
      </c>
      <c r="K5316" t="s">
        <v>20</v>
      </c>
      <c r="L5316">
        <v>5797.7864</v>
      </c>
      <c r="M5316" t="s">
        <v>45</v>
      </c>
      <c r="N5316" t="s">
        <v>22</v>
      </c>
      <c r="O5316" t="str">
        <f t="shared" si="166"/>
        <v xml:space="preserve">Tier 1-Supermarket </v>
      </c>
      <c r="P5316" s="1">
        <f t="shared" si="167"/>
        <v>1.2113810924179926E-4</v>
      </c>
    </row>
    <row r="5317" spans="1:16" x14ac:dyDescent="0.3">
      <c r="A5317" t="s">
        <v>296</v>
      </c>
      <c r="B5317">
        <v>13.35</v>
      </c>
      <c r="C5317" t="s">
        <v>15</v>
      </c>
      <c r="D5317">
        <v>0</v>
      </c>
      <c r="E5317" t="s">
        <v>79</v>
      </c>
      <c r="F5317">
        <v>217.61699999999999</v>
      </c>
      <c r="G5317" t="s">
        <v>26</v>
      </c>
      <c r="H5317">
        <v>2009</v>
      </c>
      <c r="I5317" t="s">
        <v>18</v>
      </c>
      <c r="J5317" t="s">
        <v>27</v>
      </c>
      <c r="K5317" t="s">
        <v>28</v>
      </c>
      <c r="L5317">
        <v>3265.7489999999998</v>
      </c>
      <c r="M5317" t="s">
        <v>21</v>
      </c>
      <c r="N5317" t="s">
        <v>36</v>
      </c>
      <c r="O5317" t="str">
        <f t="shared" si="166"/>
        <v xml:space="preserve">Tier 3-Supermarket </v>
      </c>
      <c r="P5317" s="1">
        <f t="shared" si="167"/>
        <v>6.823408656764186E-5</v>
      </c>
    </row>
    <row r="5318" spans="1:16" x14ac:dyDescent="0.3">
      <c r="A5318" t="s">
        <v>1393</v>
      </c>
      <c r="B5318">
        <v>13.35</v>
      </c>
      <c r="C5318" t="s">
        <v>24</v>
      </c>
      <c r="D5318">
        <v>1.46E-2</v>
      </c>
      <c r="E5318" t="s">
        <v>86</v>
      </c>
      <c r="F5318">
        <v>207.76400000000001</v>
      </c>
      <c r="G5318" t="s">
        <v>54</v>
      </c>
      <c r="H5318">
        <v>1997</v>
      </c>
      <c r="I5318" t="s">
        <v>55</v>
      </c>
      <c r="J5318" t="s">
        <v>19</v>
      </c>
      <c r="K5318" t="s">
        <v>20</v>
      </c>
      <c r="L5318">
        <v>3520.0846000000001</v>
      </c>
      <c r="M5318" t="s">
        <v>45</v>
      </c>
      <c r="N5318" t="s">
        <v>22</v>
      </c>
      <c r="O5318" t="str">
        <f t="shared" si="166"/>
        <v xml:space="preserve">Tier 1-Supermarket </v>
      </c>
      <c r="P5318" s="1">
        <f t="shared" si="167"/>
        <v>7.3548137753949545E-5</v>
      </c>
    </row>
    <row r="5319" spans="1:16" x14ac:dyDescent="0.3">
      <c r="A5319" t="s">
        <v>1004</v>
      </c>
      <c r="B5319">
        <v>13.35</v>
      </c>
      <c r="C5319" t="s">
        <v>15</v>
      </c>
      <c r="D5319">
        <v>6.4899999999999999E-2</v>
      </c>
      <c r="E5319" t="s">
        <v>42</v>
      </c>
      <c r="F5319">
        <v>90.08</v>
      </c>
      <c r="G5319" t="s">
        <v>65</v>
      </c>
      <c r="H5319">
        <v>2004</v>
      </c>
      <c r="I5319" t="s">
        <v>55</v>
      </c>
      <c r="J5319" t="s">
        <v>49</v>
      </c>
      <c r="K5319" t="s">
        <v>20</v>
      </c>
      <c r="L5319">
        <v>1561.9667999999999</v>
      </c>
      <c r="M5319" t="s">
        <v>21</v>
      </c>
      <c r="N5319" t="s">
        <v>22</v>
      </c>
      <c r="O5319" t="str">
        <f t="shared" si="166"/>
        <v xml:space="preserve">Tier 2-Supermarket </v>
      </c>
      <c r="P5319" s="1">
        <f t="shared" si="167"/>
        <v>3.2635508070884364E-5</v>
      </c>
    </row>
    <row r="5320" spans="1:16" x14ac:dyDescent="0.3">
      <c r="A5320" t="s">
        <v>588</v>
      </c>
      <c r="B5320">
        <v>13.35</v>
      </c>
      <c r="C5320" t="s">
        <v>15</v>
      </c>
      <c r="D5320">
        <v>3.85E-2</v>
      </c>
      <c r="E5320" t="s">
        <v>44</v>
      </c>
      <c r="F5320">
        <v>236.85599999999999</v>
      </c>
      <c r="G5320" t="s">
        <v>65</v>
      </c>
      <c r="H5320">
        <v>2004</v>
      </c>
      <c r="I5320" t="s">
        <v>55</v>
      </c>
      <c r="J5320" t="s">
        <v>49</v>
      </c>
      <c r="K5320" t="s">
        <v>20</v>
      </c>
      <c r="L5320">
        <v>5005.4844000000003</v>
      </c>
      <c r="M5320" t="s">
        <v>45</v>
      </c>
      <c r="N5320" t="s">
        <v>22</v>
      </c>
      <c r="O5320" t="str">
        <f t="shared" si="166"/>
        <v xml:space="preserve">Tier 2-Supermarket </v>
      </c>
      <c r="P5320" s="1">
        <f t="shared" si="167"/>
        <v>1.0458386601743762E-4</v>
      </c>
    </row>
    <row r="5321" spans="1:16" x14ac:dyDescent="0.3">
      <c r="A5321" t="s">
        <v>603</v>
      </c>
      <c r="B5321">
        <v>13.35</v>
      </c>
      <c r="C5321" t="s">
        <v>24</v>
      </c>
      <c r="D5321">
        <v>0.14960000000000001</v>
      </c>
      <c r="E5321" t="s">
        <v>44</v>
      </c>
      <c r="F5321">
        <v>179.46600000000001</v>
      </c>
      <c r="G5321" t="s">
        <v>17</v>
      </c>
      <c r="H5321">
        <v>1999</v>
      </c>
      <c r="I5321" t="s">
        <v>18</v>
      </c>
      <c r="J5321" t="s">
        <v>19</v>
      </c>
      <c r="K5321" t="s">
        <v>20</v>
      </c>
      <c r="L5321">
        <v>3775.0859999999998</v>
      </c>
      <c r="M5321" t="s">
        <v>45</v>
      </c>
      <c r="N5321" t="s">
        <v>57</v>
      </c>
      <c r="O5321" t="str">
        <f t="shared" si="166"/>
        <v xml:space="preserve">Tier 1-Supermarket </v>
      </c>
      <c r="P5321" s="1">
        <f t="shared" si="167"/>
        <v>7.8876100069017195E-5</v>
      </c>
    </row>
    <row r="5322" spans="1:16" x14ac:dyDescent="0.3">
      <c r="A5322" t="s">
        <v>603</v>
      </c>
      <c r="B5322">
        <v>13.35</v>
      </c>
      <c r="C5322" t="s">
        <v>24</v>
      </c>
      <c r="D5322">
        <v>0.14929999999999999</v>
      </c>
      <c r="E5322" t="s">
        <v>44</v>
      </c>
      <c r="F5322">
        <v>178.666</v>
      </c>
      <c r="G5322" t="s">
        <v>65</v>
      </c>
      <c r="H5322">
        <v>2004</v>
      </c>
      <c r="I5322" t="s">
        <v>55</v>
      </c>
      <c r="J5322" t="s">
        <v>49</v>
      </c>
      <c r="K5322" t="s">
        <v>20</v>
      </c>
      <c r="L5322">
        <v>1797.66</v>
      </c>
      <c r="M5322" t="s">
        <v>45</v>
      </c>
      <c r="N5322" t="s">
        <v>57</v>
      </c>
      <c r="O5322" t="str">
        <f t="shared" si="166"/>
        <v xml:space="preserve">Tier 2-Supermarket </v>
      </c>
      <c r="P5322" s="1">
        <f t="shared" si="167"/>
        <v>3.7560047651912953E-5</v>
      </c>
    </row>
    <row r="5323" spans="1:16" x14ac:dyDescent="0.3">
      <c r="A5323" t="s">
        <v>603</v>
      </c>
      <c r="B5323">
        <v>13.35</v>
      </c>
      <c r="C5323" t="s">
        <v>24</v>
      </c>
      <c r="D5323">
        <v>0.15</v>
      </c>
      <c r="E5323" t="s">
        <v>44</v>
      </c>
      <c r="F5323">
        <v>179.76599999999999</v>
      </c>
      <c r="G5323" t="s">
        <v>26</v>
      </c>
      <c r="H5323">
        <v>2009</v>
      </c>
      <c r="I5323" t="s">
        <v>18</v>
      </c>
      <c r="J5323" t="s">
        <v>27</v>
      </c>
      <c r="K5323" t="s">
        <v>28</v>
      </c>
      <c r="L5323">
        <v>5932.2780000000002</v>
      </c>
      <c r="M5323" t="s">
        <v>45</v>
      </c>
      <c r="N5323" t="s">
        <v>57</v>
      </c>
      <c r="O5323" t="str">
        <f t="shared" si="166"/>
        <v xml:space="preserve">Tier 3-Supermarket </v>
      </c>
      <c r="P5323" s="1">
        <f t="shared" si="167"/>
        <v>1.2394815725131275E-4</v>
      </c>
    </row>
    <row r="5324" spans="1:16" x14ac:dyDescent="0.3">
      <c r="A5324" t="s">
        <v>1004</v>
      </c>
      <c r="B5324">
        <v>13.35</v>
      </c>
      <c r="C5324" t="s">
        <v>15</v>
      </c>
      <c r="D5324">
        <v>6.5199999999999994E-2</v>
      </c>
      <c r="E5324" t="s">
        <v>42</v>
      </c>
      <c r="F5324">
        <v>93.48</v>
      </c>
      <c r="G5324" t="s">
        <v>26</v>
      </c>
      <c r="H5324">
        <v>2009</v>
      </c>
      <c r="I5324" t="s">
        <v>18</v>
      </c>
      <c r="J5324" t="s">
        <v>27</v>
      </c>
      <c r="K5324" t="s">
        <v>28</v>
      </c>
      <c r="L5324">
        <v>1102.5648000000001</v>
      </c>
      <c r="M5324" t="s">
        <v>21</v>
      </c>
      <c r="N5324" t="s">
        <v>22</v>
      </c>
      <c r="O5324" t="str">
        <f t="shared" si="166"/>
        <v xml:space="preserve">Tier 3-Supermarket </v>
      </c>
      <c r="P5324" s="1">
        <f t="shared" si="167"/>
        <v>2.3036829226506614E-5</v>
      </c>
    </row>
    <row r="5325" spans="1:16" x14ac:dyDescent="0.3">
      <c r="A5325" t="s">
        <v>1393</v>
      </c>
      <c r="B5325">
        <v>13.35</v>
      </c>
      <c r="C5325" t="s">
        <v>24</v>
      </c>
      <c r="D5325">
        <v>2.4500000000000001E-2</v>
      </c>
      <c r="E5325" t="s">
        <v>86</v>
      </c>
      <c r="F5325">
        <v>205.76400000000001</v>
      </c>
      <c r="G5325" t="s">
        <v>34</v>
      </c>
      <c r="H5325">
        <v>1998</v>
      </c>
      <c r="J5325" t="s">
        <v>27</v>
      </c>
      <c r="K5325" t="s">
        <v>35</v>
      </c>
      <c r="L5325">
        <v>621.19140000000004</v>
      </c>
      <c r="M5325" t="s">
        <v>45</v>
      </c>
      <c r="N5325" t="s">
        <v>22</v>
      </c>
      <c r="O5325" t="str">
        <f t="shared" si="166"/>
        <v>Tier 3-Grocery Stor</v>
      </c>
      <c r="P5325" s="1">
        <f t="shared" si="167"/>
        <v>1.297908313304992E-5</v>
      </c>
    </row>
    <row r="5326" spans="1:16" x14ac:dyDescent="0.3">
      <c r="A5326" t="s">
        <v>1183</v>
      </c>
      <c r="B5326">
        <v>13.35</v>
      </c>
      <c r="C5326" t="s">
        <v>15</v>
      </c>
      <c r="D5326">
        <v>9.1300000000000006E-2</v>
      </c>
      <c r="E5326" t="s">
        <v>44</v>
      </c>
      <c r="F5326">
        <v>150.37100000000001</v>
      </c>
      <c r="G5326" t="s">
        <v>17</v>
      </c>
      <c r="H5326">
        <v>1999</v>
      </c>
      <c r="I5326" t="s">
        <v>18</v>
      </c>
      <c r="J5326" t="s">
        <v>19</v>
      </c>
      <c r="K5326" t="s">
        <v>20</v>
      </c>
      <c r="L5326">
        <v>4363.6531999999997</v>
      </c>
      <c r="M5326" t="s">
        <v>45</v>
      </c>
      <c r="N5326" t="s">
        <v>22</v>
      </c>
      <c r="O5326" t="str">
        <f t="shared" si="166"/>
        <v xml:space="preserve">Tier 1-Supermarket </v>
      </c>
      <c r="P5326" s="1">
        <f t="shared" si="167"/>
        <v>9.1173537892828697E-5</v>
      </c>
    </row>
    <row r="5327" spans="1:16" x14ac:dyDescent="0.3">
      <c r="A5327" t="s">
        <v>603</v>
      </c>
      <c r="B5327">
        <v>13.35</v>
      </c>
      <c r="C5327" t="s">
        <v>24</v>
      </c>
      <c r="D5327">
        <v>0</v>
      </c>
      <c r="E5327" t="s">
        <v>44</v>
      </c>
      <c r="F5327">
        <v>179.666</v>
      </c>
      <c r="G5327" t="s">
        <v>39</v>
      </c>
      <c r="H5327">
        <v>1987</v>
      </c>
      <c r="I5327" t="s">
        <v>40</v>
      </c>
      <c r="J5327" t="s">
        <v>27</v>
      </c>
      <c r="K5327" t="s">
        <v>20</v>
      </c>
      <c r="L5327">
        <v>3708.4681999999998</v>
      </c>
      <c r="M5327" t="s">
        <v>45</v>
      </c>
      <c r="N5327" t="s">
        <v>36</v>
      </c>
      <c r="O5327" t="str">
        <f t="shared" si="166"/>
        <v xml:space="preserve">Tier 3-Supermarket </v>
      </c>
      <c r="P5327" s="1">
        <f t="shared" si="167"/>
        <v>7.7484197405295688E-5</v>
      </c>
    </row>
    <row r="5328" spans="1:16" x14ac:dyDescent="0.3">
      <c r="A5328" t="s">
        <v>288</v>
      </c>
      <c r="B5328">
        <v>13.35</v>
      </c>
      <c r="C5328" t="s">
        <v>15</v>
      </c>
      <c r="D5328">
        <v>0.13950000000000001</v>
      </c>
      <c r="E5328" t="s">
        <v>47</v>
      </c>
      <c r="F5328">
        <v>148.63900000000001</v>
      </c>
      <c r="G5328" t="s">
        <v>54</v>
      </c>
      <c r="H5328">
        <v>1997</v>
      </c>
      <c r="I5328" t="s">
        <v>55</v>
      </c>
      <c r="J5328" t="s">
        <v>19</v>
      </c>
      <c r="K5328" t="s">
        <v>20</v>
      </c>
      <c r="L5328">
        <v>2013.0576000000001</v>
      </c>
      <c r="M5328" t="s">
        <v>45</v>
      </c>
      <c r="N5328" t="s">
        <v>57</v>
      </c>
      <c r="O5328" t="str">
        <f t="shared" si="166"/>
        <v xml:space="preserve">Tier 1-Supermarket </v>
      </c>
      <c r="P5328" s="1">
        <f t="shared" si="167"/>
        <v>4.206053390632574E-5</v>
      </c>
    </row>
    <row r="5329" spans="1:16" x14ac:dyDescent="0.3">
      <c r="A5329" t="s">
        <v>664</v>
      </c>
      <c r="B5329">
        <v>13.35</v>
      </c>
      <c r="C5329" t="s">
        <v>15</v>
      </c>
      <c r="D5329">
        <v>3.2399999999999998E-2</v>
      </c>
      <c r="E5329" t="s">
        <v>31</v>
      </c>
      <c r="F5329">
        <v>62.018999999999998</v>
      </c>
      <c r="G5329" t="s">
        <v>51</v>
      </c>
      <c r="H5329">
        <v>2007</v>
      </c>
      <c r="J5329" t="s">
        <v>49</v>
      </c>
      <c r="K5329" t="s">
        <v>20</v>
      </c>
      <c r="L5329">
        <v>924.48109999999997</v>
      </c>
      <c r="M5329" t="s">
        <v>21</v>
      </c>
      <c r="N5329" t="s">
        <v>22</v>
      </c>
      <c r="O5329" t="str">
        <f t="shared" si="166"/>
        <v xml:space="preserve">Tier 2-Supermarket </v>
      </c>
      <c r="P5329" s="1">
        <f t="shared" si="167"/>
        <v>1.9315974193836932E-5</v>
      </c>
    </row>
    <row r="5330" spans="1:16" x14ac:dyDescent="0.3">
      <c r="A5330" t="s">
        <v>1026</v>
      </c>
      <c r="B5330">
        <v>13.35</v>
      </c>
      <c r="C5330" t="s">
        <v>15</v>
      </c>
      <c r="D5330">
        <v>1.78E-2</v>
      </c>
      <c r="E5330" t="s">
        <v>16</v>
      </c>
      <c r="F5330">
        <v>77.001000000000005</v>
      </c>
      <c r="G5330" t="s">
        <v>17</v>
      </c>
      <c r="H5330">
        <v>1999</v>
      </c>
      <c r="I5330" t="s">
        <v>18</v>
      </c>
      <c r="J5330" t="s">
        <v>19</v>
      </c>
      <c r="K5330" t="s">
        <v>20</v>
      </c>
      <c r="L5330">
        <v>1174.6533999999999</v>
      </c>
      <c r="M5330" t="s">
        <v>21</v>
      </c>
      <c r="N5330" t="s">
        <v>22</v>
      </c>
      <c r="O5330" t="str">
        <f t="shared" si="166"/>
        <v xml:space="preserve">Tier 1-Supermarket </v>
      </c>
      <c r="P5330" s="1">
        <f t="shared" si="167"/>
        <v>2.4543037992991757E-5</v>
      </c>
    </row>
    <row r="5331" spans="1:16" x14ac:dyDescent="0.3">
      <c r="A5331" t="s">
        <v>1004</v>
      </c>
      <c r="B5331">
        <v>13.35</v>
      </c>
      <c r="C5331" t="s">
        <v>15</v>
      </c>
      <c r="D5331">
        <v>0.1087</v>
      </c>
      <c r="E5331" t="s">
        <v>42</v>
      </c>
      <c r="F5331">
        <v>93.28</v>
      </c>
      <c r="G5331" t="s">
        <v>34</v>
      </c>
      <c r="H5331">
        <v>1998</v>
      </c>
      <c r="J5331" t="s">
        <v>27</v>
      </c>
      <c r="K5331" t="s">
        <v>35</v>
      </c>
      <c r="L5331">
        <v>206.34909999999999</v>
      </c>
      <c r="M5331" t="s">
        <v>21</v>
      </c>
      <c r="N5331" t="s">
        <v>57</v>
      </c>
      <c r="O5331" t="str">
        <f t="shared" si="166"/>
        <v>Tier 3-Grocery Stor</v>
      </c>
      <c r="P5331" s="1">
        <f t="shared" si="167"/>
        <v>4.3114282060730896E-6</v>
      </c>
    </row>
    <row r="5332" spans="1:16" x14ac:dyDescent="0.3">
      <c r="A5332" t="s">
        <v>588</v>
      </c>
      <c r="B5332">
        <v>13.35</v>
      </c>
      <c r="C5332" t="s">
        <v>15</v>
      </c>
      <c r="D5332">
        <v>6.4500000000000002E-2</v>
      </c>
      <c r="E5332" t="s">
        <v>44</v>
      </c>
      <c r="F5332">
        <v>239.45599999999999</v>
      </c>
      <c r="G5332" t="s">
        <v>34</v>
      </c>
      <c r="H5332">
        <v>1998</v>
      </c>
      <c r="J5332" t="s">
        <v>27</v>
      </c>
      <c r="K5332" t="s">
        <v>35</v>
      </c>
      <c r="L5332">
        <v>442.15960000000001</v>
      </c>
      <c r="M5332" t="s">
        <v>45</v>
      </c>
      <c r="N5332" t="s">
        <v>22</v>
      </c>
      <c r="O5332" t="str">
        <f t="shared" si="166"/>
        <v>Tier 3-Grocery Stor</v>
      </c>
      <c r="P5332" s="1">
        <f t="shared" si="167"/>
        <v>9.2384186363109659E-6</v>
      </c>
    </row>
    <row r="5333" spans="1:16" x14ac:dyDescent="0.3">
      <c r="A5333" t="s">
        <v>296</v>
      </c>
      <c r="B5333">
        <v>13.35</v>
      </c>
      <c r="C5333" t="s">
        <v>15</v>
      </c>
      <c r="D5333">
        <v>4.8099999999999997E-2</v>
      </c>
      <c r="E5333" t="s">
        <v>79</v>
      </c>
      <c r="F5333">
        <v>216.017</v>
      </c>
      <c r="G5333" t="s">
        <v>17</v>
      </c>
      <c r="H5333">
        <v>1999</v>
      </c>
      <c r="I5333" t="s">
        <v>18</v>
      </c>
      <c r="J5333" t="s">
        <v>19</v>
      </c>
      <c r="K5333" t="s">
        <v>20</v>
      </c>
      <c r="L5333">
        <v>3726.6129000000001</v>
      </c>
      <c r="M5333" t="s">
        <v>21</v>
      </c>
      <c r="N5333" t="s">
        <v>22</v>
      </c>
      <c r="O5333" t="str">
        <f t="shared" si="166"/>
        <v xml:space="preserve">Tier 1-Supermarket </v>
      </c>
      <c r="P5333" s="1">
        <f t="shared" si="167"/>
        <v>7.7863310138865811E-5</v>
      </c>
    </row>
    <row r="5334" spans="1:16" x14ac:dyDescent="0.3">
      <c r="A5334" t="s">
        <v>288</v>
      </c>
      <c r="B5334">
        <v>13.35</v>
      </c>
      <c r="C5334" t="s">
        <v>15</v>
      </c>
      <c r="D5334">
        <v>0.13930000000000001</v>
      </c>
      <c r="E5334" t="s">
        <v>47</v>
      </c>
      <c r="F5334">
        <v>148.53899999999999</v>
      </c>
      <c r="G5334" t="s">
        <v>39</v>
      </c>
      <c r="H5334">
        <v>1987</v>
      </c>
      <c r="I5334" t="s">
        <v>40</v>
      </c>
      <c r="J5334" t="s">
        <v>27</v>
      </c>
      <c r="K5334" t="s">
        <v>20</v>
      </c>
      <c r="L5334">
        <v>2392.8755999999998</v>
      </c>
      <c r="M5334" t="s">
        <v>45</v>
      </c>
      <c r="N5334" t="s">
        <v>57</v>
      </c>
      <c r="O5334" t="str">
        <f t="shared" si="166"/>
        <v xml:space="preserve">Tier 3-Supermarket </v>
      </c>
      <c r="P5334" s="1">
        <f t="shared" si="167"/>
        <v>4.9996396182314671E-5</v>
      </c>
    </row>
    <row r="5335" spans="1:16" x14ac:dyDescent="0.3">
      <c r="A5335" t="s">
        <v>1026</v>
      </c>
      <c r="B5335">
        <v>13.35</v>
      </c>
      <c r="C5335" t="s">
        <v>15</v>
      </c>
      <c r="D5335">
        <v>1.78E-2</v>
      </c>
      <c r="E5335" t="s">
        <v>16</v>
      </c>
      <c r="F5335">
        <v>75.301000000000002</v>
      </c>
      <c r="G5335" t="s">
        <v>39</v>
      </c>
      <c r="H5335">
        <v>1987</v>
      </c>
      <c r="I5335" t="s">
        <v>40</v>
      </c>
      <c r="J5335" t="s">
        <v>27</v>
      </c>
      <c r="K5335" t="s">
        <v>20</v>
      </c>
      <c r="L5335">
        <v>857.75310000000002</v>
      </c>
      <c r="M5335" t="s">
        <v>21</v>
      </c>
      <c r="N5335" t="s">
        <v>22</v>
      </c>
      <c r="O5335" t="str">
        <f t="shared" si="166"/>
        <v xml:space="preserve">Tier 3-Supermarket </v>
      </c>
      <c r="P5335" s="1">
        <f t="shared" si="167"/>
        <v>1.7921769027277714E-5</v>
      </c>
    </row>
    <row r="5336" spans="1:16" x14ac:dyDescent="0.3">
      <c r="A5336" t="s">
        <v>1183</v>
      </c>
      <c r="B5336">
        <v>13.35</v>
      </c>
      <c r="C5336" t="s">
        <v>15</v>
      </c>
      <c r="D5336">
        <v>0.1527</v>
      </c>
      <c r="E5336" t="s">
        <v>44</v>
      </c>
      <c r="F5336">
        <v>150.37100000000001</v>
      </c>
      <c r="G5336" t="s">
        <v>34</v>
      </c>
      <c r="H5336">
        <v>1998</v>
      </c>
      <c r="J5336" t="s">
        <v>27</v>
      </c>
      <c r="K5336" t="s">
        <v>35</v>
      </c>
      <c r="L5336">
        <v>299.80590000000001</v>
      </c>
      <c r="M5336" t="s">
        <v>45</v>
      </c>
      <c r="N5336" t="s">
        <v>57</v>
      </c>
      <c r="O5336" t="str">
        <f t="shared" si="166"/>
        <v>Tier 3-Grocery Stor</v>
      </c>
      <c r="P5336" s="1">
        <f t="shared" si="167"/>
        <v>6.2641010482097002E-6</v>
      </c>
    </row>
    <row r="5337" spans="1:16" x14ac:dyDescent="0.3">
      <c r="A5337" t="s">
        <v>1393</v>
      </c>
      <c r="B5337">
        <v>13.35</v>
      </c>
      <c r="C5337" t="s">
        <v>24</v>
      </c>
      <c r="D5337">
        <v>1.47E-2</v>
      </c>
      <c r="E5337" t="s">
        <v>86</v>
      </c>
      <c r="F5337">
        <v>206.364</v>
      </c>
      <c r="G5337" t="s">
        <v>26</v>
      </c>
      <c r="H5337">
        <v>2009</v>
      </c>
      <c r="I5337" t="s">
        <v>18</v>
      </c>
      <c r="J5337" t="s">
        <v>27</v>
      </c>
      <c r="K5337" t="s">
        <v>28</v>
      </c>
      <c r="L5337">
        <v>2949.9277999999999</v>
      </c>
      <c r="M5337" t="s">
        <v>45</v>
      </c>
      <c r="N5337" t="s">
        <v>22</v>
      </c>
      <c r="O5337" t="str">
        <f t="shared" si="166"/>
        <v xml:space="preserve">Tier 3-Supermarket </v>
      </c>
      <c r="P5337" s="1">
        <f t="shared" si="167"/>
        <v>6.1635364161021964E-5</v>
      </c>
    </row>
    <row r="5338" spans="1:16" x14ac:dyDescent="0.3">
      <c r="A5338" t="s">
        <v>664</v>
      </c>
      <c r="B5338">
        <v>13.35</v>
      </c>
      <c r="C5338" t="s">
        <v>15</v>
      </c>
      <c r="D5338">
        <v>3.2300000000000002E-2</v>
      </c>
      <c r="E5338" t="s">
        <v>31</v>
      </c>
      <c r="F5338">
        <v>63.319000000000003</v>
      </c>
      <c r="G5338" t="s">
        <v>26</v>
      </c>
      <c r="H5338">
        <v>2009</v>
      </c>
      <c r="I5338" t="s">
        <v>18</v>
      </c>
      <c r="J5338" t="s">
        <v>27</v>
      </c>
      <c r="K5338" t="s">
        <v>28</v>
      </c>
      <c r="L5338">
        <v>767.76710000000003</v>
      </c>
      <c r="M5338" t="s">
        <v>21</v>
      </c>
      <c r="N5338" t="s">
        <v>22</v>
      </c>
      <c r="O5338" t="str">
        <f t="shared" si="166"/>
        <v xml:space="preserve">Tier 3-Supermarket </v>
      </c>
      <c r="P5338" s="1">
        <f t="shared" si="167"/>
        <v>1.6041614577601447E-5</v>
      </c>
    </row>
    <row r="5339" spans="1:16" x14ac:dyDescent="0.3">
      <c r="A5339" t="s">
        <v>288</v>
      </c>
      <c r="B5339">
        <v>13.35</v>
      </c>
      <c r="C5339" t="s">
        <v>15</v>
      </c>
      <c r="D5339">
        <v>0</v>
      </c>
      <c r="E5339" t="s">
        <v>47</v>
      </c>
      <c r="F5339">
        <v>148.43899999999999</v>
      </c>
      <c r="G5339" t="s">
        <v>26</v>
      </c>
      <c r="H5339">
        <v>2009</v>
      </c>
      <c r="I5339" t="s">
        <v>18</v>
      </c>
      <c r="J5339" t="s">
        <v>27</v>
      </c>
      <c r="K5339" t="s">
        <v>28</v>
      </c>
      <c r="L5339">
        <v>1772.2539999999999</v>
      </c>
      <c r="M5339" t="s">
        <v>45</v>
      </c>
      <c r="N5339" t="s">
        <v>36</v>
      </c>
      <c r="O5339" t="str">
        <f t="shared" si="166"/>
        <v xml:space="preserve">Tier 3-Supermarket </v>
      </c>
      <c r="P5339" s="1">
        <f t="shared" si="167"/>
        <v>3.7029218367930164E-5</v>
      </c>
    </row>
    <row r="5340" spans="1:16" x14ac:dyDescent="0.3">
      <c r="A5340" t="s">
        <v>603</v>
      </c>
      <c r="B5340">
        <v>13.35</v>
      </c>
      <c r="C5340" t="s">
        <v>24</v>
      </c>
      <c r="D5340">
        <v>0.25</v>
      </c>
      <c r="E5340" t="s">
        <v>44</v>
      </c>
      <c r="F5340">
        <v>178.36600000000001</v>
      </c>
      <c r="G5340" t="s">
        <v>34</v>
      </c>
      <c r="H5340">
        <v>1998</v>
      </c>
      <c r="J5340" t="s">
        <v>27</v>
      </c>
      <c r="K5340" t="s">
        <v>35</v>
      </c>
      <c r="L5340">
        <v>451.06939999999997</v>
      </c>
      <c r="M5340" t="s">
        <v>45</v>
      </c>
      <c r="N5340" t="s">
        <v>57</v>
      </c>
      <c r="O5340" t="str">
        <f t="shared" si="166"/>
        <v>Tier 3-Grocery Stor</v>
      </c>
      <c r="P5340" s="1">
        <f t="shared" si="167"/>
        <v>9.4245787069411256E-6</v>
      </c>
    </row>
    <row r="5341" spans="1:16" x14ac:dyDescent="0.3">
      <c r="A5341" t="s">
        <v>1004</v>
      </c>
      <c r="B5341">
        <v>13.35</v>
      </c>
      <c r="C5341" t="s">
        <v>15</v>
      </c>
      <c r="D5341">
        <v>6.5000000000000002E-2</v>
      </c>
      <c r="E5341" t="s">
        <v>42</v>
      </c>
      <c r="F5341">
        <v>92.58</v>
      </c>
      <c r="G5341" t="s">
        <v>54</v>
      </c>
      <c r="H5341">
        <v>1997</v>
      </c>
      <c r="I5341" t="s">
        <v>55</v>
      </c>
      <c r="J5341" t="s">
        <v>19</v>
      </c>
      <c r="K5341" t="s">
        <v>20</v>
      </c>
      <c r="L5341">
        <v>1480.2449999999999</v>
      </c>
      <c r="M5341" t="s">
        <v>21</v>
      </c>
      <c r="N5341" t="s">
        <v>22</v>
      </c>
      <c r="O5341" t="str">
        <f t="shared" si="166"/>
        <v xml:space="preserve">Tier 1-Supermarket </v>
      </c>
      <c r="P5341" s="1">
        <f t="shared" si="167"/>
        <v>3.092802461895235E-5</v>
      </c>
    </row>
    <row r="5342" spans="1:16" x14ac:dyDescent="0.3">
      <c r="A5342" t="s">
        <v>296</v>
      </c>
      <c r="B5342">
        <v>13.35</v>
      </c>
      <c r="C5342" t="s">
        <v>15</v>
      </c>
      <c r="D5342">
        <v>4.8000000000000001E-2</v>
      </c>
      <c r="E5342" t="s">
        <v>79</v>
      </c>
      <c r="F5342">
        <v>217.017</v>
      </c>
      <c r="G5342" t="s">
        <v>39</v>
      </c>
      <c r="H5342">
        <v>1987</v>
      </c>
      <c r="I5342" t="s">
        <v>40</v>
      </c>
      <c r="J5342" t="s">
        <v>27</v>
      </c>
      <c r="K5342" t="s">
        <v>20</v>
      </c>
      <c r="L5342">
        <v>3581.8310000000001</v>
      </c>
      <c r="M5342" t="s">
        <v>21</v>
      </c>
      <c r="N5342" t="s">
        <v>22</v>
      </c>
      <c r="O5342" t="str">
        <f t="shared" si="166"/>
        <v xml:space="preserve">Tier 3-Supermarket </v>
      </c>
      <c r="P5342" s="1">
        <f t="shared" si="167"/>
        <v>7.4838258091685316E-5</v>
      </c>
    </row>
    <row r="5343" spans="1:16" x14ac:dyDescent="0.3">
      <c r="A5343" t="s">
        <v>664</v>
      </c>
      <c r="B5343">
        <v>13.35</v>
      </c>
      <c r="C5343" t="s">
        <v>15</v>
      </c>
      <c r="D5343">
        <v>3.2199999999999999E-2</v>
      </c>
      <c r="E5343" t="s">
        <v>31</v>
      </c>
      <c r="F5343">
        <v>60.518999999999998</v>
      </c>
      <c r="G5343" t="s">
        <v>48</v>
      </c>
      <c r="H5343">
        <v>2002</v>
      </c>
      <c r="J5343" t="s">
        <v>49</v>
      </c>
      <c r="K5343" t="s">
        <v>20</v>
      </c>
      <c r="L5343">
        <v>879.30229999999995</v>
      </c>
      <c r="M5343" t="s">
        <v>21</v>
      </c>
      <c r="N5343" t="s">
        <v>22</v>
      </c>
      <c r="O5343" t="str">
        <f t="shared" si="166"/>
        <v xml:space="preserve">Tier 2-Supermarket </v>
      </c>
      <c r="P5343" s="1">
        <f t="shared" si="167"/>
        <v>1.8372014890711622E-5</v>
      </c>
    </row>
    <row r="5344" spans="1:16" x14ac:dyDescent="0.3">
      <c r="A5344" t="s">
        <v>296</v>
      </c>
      <c r="B5344">
        <v>13.35</v>
      </c>
      <c r="C5344" t="s">
        <v>15</v>
      </c>
      <c r="D5344">
        <v>4.8300000000000003E-2</v>
      </c>
      <c r="E5344" t="s">
        <v>79</v>
      </c>
      <c r="F5344">
        <v>216.917</v>
      </c>
      <c r="G5344" t="s">
        <v>51</v>
      </c>
      <c r="H5344">
        <v>2007</v>
      </c>
      <c r="J5344" t="s">
        <v>49</v>
      </c>
      <c r="K5344" t="s">
        <v>20</v>
      </c>
      <c r="L5344">
        <v>3757.5956000000001</v>
      </c>
      <c r="M5344" t="s">
        <v>21</v>
      </c>
      <c r="N5344" t="s">
        <v>22</v>
      </c>
      <c r="O5344" t="str">
        <f t="shared" si="166"/>
        <v xml:space="preserve">Tier 2-Supermarket </v>
      </c>
      <c r="P5344" s="1">
        <f t="shared" si="167"/>
        <v>7.8510658184872807E-5</v>
      </c>
    </row>
    <row r="5345" spans="1:16" x14ac:dyDescent="0.3">
      <c r="A5345" t="s">
        <v>1183</v>
      </c>
      <c r="B5345">
        <v>13.35</v>
      </c>
      <c r="C5345" t="s">
        <v>15</v>
      </c>
      <c r="D5345">
        <v>9.11E-2</v>
      </c>
      <c r="E5345" t="s">
        <v>44</v>
      </c>
      <c r="F5345">
        <v>148.67099999999999</v>
      </c>
      <c r="G5345" t="s">
        <v>39</v>
      </c>
      <c r="H5345">
        <v>1987</v>
      </c>
      <c r="I5345" t="s">
        <v>40</v>
      </c>
      <c r="J5345" t="s">
        <v>27</v>
      </c>
      <c r="K5345" t="s">
        <v>20</v>
      </c>
      <c r="L5345">
        <v>2671.1320000000001</v>
      </c>
      <c r="M5345" t="s">
        <v>45</v>
      </c>
      <c r="N5345" t="s">
        <v>22</v>
      </c>
      <c r="O5345" t="str">
        <f t="shared" si="166"/>
        <v xml:space="preserve">Tier 3-Supermarket </v>
      </c>
      <c r="P5345" s="1">
        <f t="shared" si="167"/>
        <v>5.5810245098933922E-5</v>
      </c>
    </row>
    <row r="5346" spans="1:16" x14ac:dyDescent="0.3">
      <c r="A5346" t="s">
        <v>1004</v>
      </c>
      <c r="B5346">
        <v>13.35</v>
      </c>
      <c r="C5346" t="s">
        <v>15</v>
      </c>
      <c r="D5346">
        <v>6.5299999999999997E-2</v>
      </c>
      <c r="E5346" t="s">
        <v>42</v>
      </c>
      <c r="F5346">
        <v>93.78</v>
      </c>
      <c r="G5346" t="s">
        <v>51</v>
      </c>
      <c r="H5346">
        <v>2007</v>
      </c>
      <c r="J5346" t="s">
        <v>49</v>
      </c>
      <c r="K5346" t="s">
        <v>20</v>
      </c>
      <c r="L5346">
        <v>1479.3661</v>
      </c>
      <c r="M5346" t="s">
        <v>21</v>
      </c>
      <c r="N5346" t="s">
        <v>22</v>
      </c>
      <c r="O5346" t="str">
        <f t="shared" si="166"/>
        <v xml:space="preserve">Tier 2-Supermarket </v>
      </c>
      <c r="P5346" s="1">
        <f t="shared" si="167"/>
        <v>3.090966100965957E-5</v>
      </c>
    </row>
    <row r="5347" spans="1:16" x14ac:dyDescent="0.3">
      <c r="A5347" t="s">
        <v>64</v>
      </c>
      <c r="B5347">
        <v>13.35</v>
      </c>
      <c r="C5347" t="s">
        <v>15</v>
      </c>
      <c r="D5347">
        <v>0.10290000000000001</v>
      </c>
      <c r="E5347" t="s">
        <v>16</v>
      </c>
      <c r="F5347">
        <v>227.935</v>
      </c>
      <c r="G5347" t="s">
        <v>26</v>
      </c>
      <c r="H5347">
        <v>2009</v>
      </c>
      <c r="I5347" t="s">
        <v>18</v>
      </c>
      <c r="J5347" t="s">
        <v>27</v>
      </c>
      <c r="K5347" t="s">
        <v>28</v>
      </c>
      <c r="L5347">
        <v>3336.2838000000002</v>
      </c>
      <c r="M5347" t="s">
        <v>21</v>
      </c>
      <c r="N5347" t="s">
        <v>57</v>
      </c>
      <c r="O5347" t="str">
        <f t="shared" si="166"/>
        <v xml:space="preserve">Tier 3-Supermarket </v>
      </c>
      <c r="P5347" s="1">
        <f t="shared" si="167"/>
        <v>6.9707830461992389E-5</v>
      </c>
    </row>
    <row r="5348" spans="1:16" x14ac:dyDescent="0.3">
      <c r="A5348" t="s">
        <v>1026</v>
      </c>
      <c r="B5348">
        <v>13.35</v>
      </c>
      <c r="C5348" t="s">
        <v>15</v>
      </c>
      <c r="D5348">
        <v>1.78E-2</v>
      </c>
      <c r="E5348" t="s">
        <v>16</v>
      </c>
      <c r="F5348">
        <v>74.200999999999993</v>
      </c>
      <c r="G5348" t="s">
        <v>65</v>
      </c>
      <c r="H5348">
        <v>2004</v>
      </c>
      <c r="I5348" t="s">
        <v>55</v>
      </c>
      <c r="J5348" t="s">
        <v>49</v>
      </c>
      <c r="K5348" t="s">
        <v>20</v>
      </c>
      <c r="L5348">
        <v>1115.933</v>
      </c>
      <c r="M5348" t="s">
        <v>21</v>
      </c>
      <c r="N5348" t="s">
        <v>22</v>
      </c>
      <c r="O5348" t="str">
        <f t="shared" si="166"/>
        <v xml:space="preserve">Tier 2-Supermarket </v>
      </c>
      <c r="P5348" s="1">
        <f t="shared" si="167"/>
        <v>2.3316142460944881E-5</v>
      </c>
    </row>
    <row r="5349" spans="1:16" x14ac:dyDescent="0.3">
      <c r="A5349" t="s">
        <v>603</v>
      </c>
      <c r="B5349">
        <v>13.35</v>
      </c>
      <c r="C5349" t="s">
        <v>24</v>
      </c>
      <c r="D5349">
        <v>0.14940000000000001</v>
      </c>
      <c r="E5349" t="s">
        <v>44</v>
      </c>
      <c r="F5349">
        <v>180.566</v>
      </c>
      <c r="G5349" t="s">
        <v>54</v>
      </c>
      <c r="H5349">
        <v>1997</v>
      </c>
      <c r="I5349" t="s">
        <v>55</v>
      </c>
      <c r="J5349" t="s">
        <v>19</v>
      </c>
      <c r="K5349" t="s">
        <v>20</v>
      </c>
      <c r="L5349">
        <v>1949.9694999999999</v>
      </c>
      <c r="M5349" t="s">
        <v>45</v>
      </c>
      <c r="N5349" t="s">
        <v>57</v>
      </c>
      <c r="O5349" t="str">
        <f t="shared" si="166"/>
        <v xml:space="preserve">Tier 1-Supermarket </v>
      </c>
      <c r="P5349" s="1">
        <f t="shared" si="167"/>
        <v>4.0742380283133004E-5</v>
      </c>
    </row>
    <row r="5350" spans="1:16" x14ac:dyDescent="0.3">
      <c r="A5350" t="s">
        <v>1183</v>
      </c>
      <c r="B5350">
        <v>13.35</v>
      </c>
      <c r="C5350" t="s">
        <v>15</v>
      </c>
      <c r="D5350">
        <v>9.1399999999999995E-2</v>
      </c>
      <c r="E5350" t="s">
        <v>44</v>
      </c>
      <c r="F5350">
        <v>151.17099999999999</v>
      </c>
      <c r="G5350" t="s">
        <v>48</v>
      </c>
      <c r="H5350">
        <v>2002</v>
      </c>
      <c r="J5350" t="s">
        <v>49</v>
      </c>
      <c r="K5350" t="s">
        <v>20</v>
      </c>
      <c r="L5350">
        <v>1728.0709999999999</v>
      </c>
      <c r="M5350" t="s">
        <v>45</v>
      </c>
      <c r="N5350" t="s">
        <v>22</v>
      </c>
      <c r="O5350" t="str">
        <f t="shared" si="166"/>
        <v xml:space="preserve">Tier 2-Supermarket </v>
      </c>
      <c r="P5350" s="1">
        <f t="shared" si="167"/>
        <v>3.6106065165764863E-5</v>
      </c>
    </row>
    <row r="5351" spans="1:16" x14ac:dyDescent="0.3">
      <c r="A5351" t="s">
        <v>1183</v>
      </c>
      <c r="B5351">
        <v>13.35</v>
      </c>
      <c r="C5351" t="s">
        <v>15</v>
      </c>
      <c r="D5351">
        <v>9.1600000000000001E-2</v>
      </c>
      <c r="E5351" t="s">
        <v>44</v>
      </c>
      <c r="F5351">
        <v>151.571</v>
      </c>
      <c r="G5351" t="s">
        <v>26</v>
      </c>
      <c r="H5351">
        <v>2009</v>
      </c>
      <c r="I5351" t="s">
        <v>18</v>
      </c>
      <c r="J5351" t="s">
        <v>27</v>
      </c>
      <c r="K5351" t="s">
        <v>28</v>
      </c>
      <c r="L5351">
        <v>1977.2275</v>
      </c>
      <c r="M5351" t="s">
        <v>45</v>
      </c>
      <c r="N5351" t="s">
        <v>22</v>
      </c>
      <c r="O5351" t="str">
        <f t="shared" si="166"/>
        <v xml:space="preserve">Tier 3-Supermarket </v>
      </c>
      <c r="P5351" s="1">
        <f t="shared" si="167"/>
        <v>4.1311904986856644E-5</v>
      </c>
    </row>
    <row r="5352" spans="1:16" x14ac:dyDescent="0.3">
      <c r="A5352" t="s">
        <v>664</v>
      </c>
      <c r="B5352">
        <v>13.35</v>
      </c>
      <c r="C5352" t="s">
        <v>15</v>
      </c>
      <c r="D5352">
        <v>3.2199999999999999E-2</v>
      </c>
      <c r="E5352" t="s">
        <v>31</v>
      </c>
      <c r="F5352">
        <v>60.418999999999997</v>
      </c>
      <c r="G5352" t="s">
        <v>65</v>
      </c>
      <c r="H5352">
        <v>2004</v>
      </c>
      <c r="I5352" t="s">
        <v>55</v>
      </c>
      <c r="J5352" t="s">
        <v>49</v>
      </c>
      <c r="K5352" t="s">
        <v>20</v>
      </c>
      <c r="L5352">
        <v>946.46469999999999</v>
      </c>
      <c r="M5352" t="s">
        <v>21</v>
      </c>
      <c r="N5352" t="s">
        <v>22</v>
      </c>
      <c r="O5352" t="str">
        <f t="shared" si="166"/>
        <v xml:space="preserve">Tier 2-Supermarket </v>
      </c>
      <c r="P5352" s="1">
        <f t="shared" si="167"/>
        <v>1.977529634794872E-5</v>
      </c>
    </row>
    <row r="5353" spans="1:16" x14ac:dyDescent="0.3">
      <c r="A5353" t="s">
        <v>1026</v>
      </c>
      <c r="B5353">
        <v>13.35</v>
      </c>
      <c r="C5353" t="s">
        <v>15</v>
      </c>
      <c r="D5353">
        <v>2.98E-2</v>
      </c>
      <c r="E5353" t="s">
        <v>16</v>
      </c>
      <c r="F5353">
        <v>77.600999999999999</v>
      </c>
      <c r="G5353" t="s">
        <v>34</v>
      </c>
      <c r="H5353">
        <v>1998</v>
      </c>
      <c r="J5353" t="s">
        <v>27</v>
      </c>
      <c r="K5353" t="s">
        <v>35</v>
      </c>
      <c r="L5353">
        <v>168.0025</v>
      </c>
      <c r="M5353" t="s">
        <v>21</v>
      </c>
      <c r="N5353" t="s">
        <v>22</v>
      </c>
      <c r="O5353" t="str">
        <f t="shared" si="166"/>
        <v>Tier 3-Grocery Stor</v>
      </c>
      <c r="P5353" s="1">
        <f t="shared" si="167"/>
        <v>3.5102199001148747E-6</v>
      </c>
    </row>
    <row r="5354" spans="1:16" x14ac:dyDescent="0.3">
      <c r="A5354" t="s">
        <v>1183</v>
      </c>
      <c r="B5354">
        <v>13.35</v>
      </c>
      <c r="C5354" t="s">
        <v>15</v>
      </c>
      <c r="D5354">
        <v>9.1200000000000003E-2</v>
      </c>
      <c r="E5354" t="s">
        <v>44</v>
      </c>
      <c r="F5354">
        <v>151.87100000000001</v>
      </c>
      <c r="G5354" t="s">
        <v>54</v>
      </c>
      <c r="H5354">
        <v>1997</v>
      </c>
      <c r="I5354" t="s">
        <v>55</v>
      </c>
      <c r="J5354" t="s">
        <v>19</v>
      </c>
      <c r="K5354" t="s">
        <v>20</v>
      </c>
      <c r="L5354">
        <v>2218.4985999999999</v>
      </c>
      <c r="M5354" t="s">
        <v>45</v>
      </c>
      <c r="N5354" t="s">
        <v>22</v>
      </c>
      <c r="O5354" t="str">
        <f t="shared" si="166"/>
        <v xml:space="preserve">Tier 1-Supermarket </v>
      </c>
      <c r="P5354" s="1">
        <f t="shared" si="167"/>
        <v>4.6352988402535612E-5</v>
      </c>
    </row>
    <row r="5355" spans="1:16" x14ac:dyDescent="0.3">
      <c r="A5355" t="s">
        <v>1004</v>
      </c>
      <c r="B5355">
        <v>13.35</v>
      </c>
      <c r="C5355" t="s">
        <v>15</v>
      </c>
      <c r="D5355">
        <v>6.5100000000000005E-2</v>
      </c>
      <c r="E5355" t="s">
        <v>42</v>
      </c>
      <c r="F5355">
        <v>91.18</v>
      </c>
      <c r="G5355" t="s">
        <v>17</v>
      </c>
      <c r="H5355">
        <v>1999</v>
      </c>
      <c r="I5355" t="s">
        <v>18</v>
      </c>
      <c r="J5355" t="s">
        <v>19</v>
      </c>
      <c r="K5355" t="s">
        <v>20</v>
      </c>
      <c r="L5355">
        <v>1399.8621000000001</v>
      </c>
      <c r="M5355" t="s">
        <v>21</v>
      </c>
      <c r="N5355" t="s">
        <v>22</v>
      </c>
      <c r="O5355" t="str">
        <f t="shared" si="166"/>
        <v xml:space="preserve">Tier 1-Supermarket </v>
      </c>
      <c r="P5355" s="1">
        <f t="shared" si="167"/>
        <v>2.9248515949682885E-5</v>
      </c>
    </row>
    <row r="5356" spans="1:16" x14ac:dyDescent="0.3">
      <c r="A5356" t="s">
        <v>588</v>
      </c>
      <c r="B5356">
        <v>13.35</v>
      </c>
      <c r="C5356" t="s">
        <v>15</v>
      </c>
      <c r="D5356">
        <v>3.8600000000000002E-2</v>
      </c>
      <c r="E5356" t="s">
        <v>44</v>
      </c>
      <c r="F5356">
        <v>238.05600000000001</v>
      </c>
      <c r="G5356" t="s">
        <v>17</v>
      </c>
      <c r="H5356">
        <v>1999</v>
      </c>
      <c r="I5356" t="s">
        <v>18</v>
      </c>
      <c r="J5356" t="s">
        <v>19</v>
      </c>
      <c r="K5356" t="s">
        <v>20</v>
      </c>
      <c r="L5356">
        <v>3559.1703000000002</v>
      </c>
      <c r="M5356" t="s">
        <v>45</v>
      </c>
      <c r="N5356" t="s">
        <v>22</v>
      </c>
      <c r="O5356" t="str">
        <f t="shared" si="166"/>
        <v xml:space="preserve">Tier 1-Supermarket </v>
      </c>
      <c r="P5356" s="1">
        <f t="shared" si="167"/>
        <v>7.4364788708250357E-5</v>
      </c>
    </row>
    <row r="5357" spans="1:16" x14ac:dyDescent="0.3">
      <c r="A5357" t="s">
        <v>1393</v>
      </c>
      <c r="B5357">
        <v>13.35</v>
      </c>
      <c r="C5357" t="s">
        <v>24</v>
      </c>
      <c r="D5357">
        <v>1.46E-2</v>
      </c>
      <c r="E5357" t="s">
        <v>86</v>
      </c>
      <c r="F5357">
        <v>207.964</v>
      </c>
      <c r="G5357" t="s">
        <v>39</v>
      </c>
      <c r="H5357">
        <v>1987</v>
      </c>
      <c r="I5357" t="s">
        <v>40</v>
      </c>
      <c r="J5357" t="s">
        <v>27</v>
      </c>
      <c r="K5357" t="s">
        <v>20</v>
      </c>
      <c r="L5357">
        <v>3622.9614000000001</v>
      </c>
      <c r="M5357" t="s">
        <v>45</v>
      </c>
      <c r="N5357" t="s">
        <v>22</v>
      </c>
      <c r="O5357" t="str">
        <f t="shared" si="166"/>
        <v xml:space="preserve">Tier 3-Supermarket </v>
      </c>
      <c r="P5357" s="1">
        <f t="shared" si="167"/>
        <v>7.5697630711614694E-5</v>
      </c>
    </row>
    <row r="5358" spans="1:16" x14ac:dyDescent="0.3">
      <c r="A5358" t="s">
        <v>1393</v>
      </c>
      <c r="B5358">
        <v>13.35</v>
      </c>
      <c r="C5358" t="s">
        <v>24</v>
      </c>
      <c r="D5358">
        <v>1.46E-2</v>
      </c>
      <c r="E5358" t="s">
        <v>86</v>
      </c>
      <c r="F5358">
        <v>207.26400000000001</v>
      </c>
      <c r="G5358" t="s">
        <v>65</v>
      </c>
      <c r="H5358">
        <v>2004</v>
      </c>
      <c r="I5358" t="s">
        <v>55</v>
      </c>
      <c r="J5358" t="s">
        <v>49</v>
      </c>
      <c r="K5358" t="s">
        <v>20</v>
      </c>
      <c r="L5358">
        <v>3753.4771999999998</v>
      </c>
      <c r="M5358" t="s">
        <v>45</v>
      </c>
      <c r="N5358" t="s">
        <v>22</v>
      </c>
      <c r="O5358" t="str">
        <f t="shared" si="166"/>
        <v xml:space="preserve">Tier 2-Supermarket </v>
      </c>
      <c r="P5358" s="1">
        <f t="shared" si="167"/>
        <v>7.8424608931816246E-5</v>
      </c>
    </row>
    <row r="5359" spans="1:16" x14ac:dyDescent="0.3">
      <c r="A5359" t="s">
        <v>588</v>
      </c>
      <c r="B5359">
        <v>13.35</v>
      </c>
      <c r="C5359" t="s">
        <v>15</v>
      </c>
      <c r="D5359">
        <v>3.85E-2</v>
      </c>
      <c r="E5359" t="s">
        <v>44</v>
      </c>
      <c r="F5359">
        <v>238.35599999999999</v>
      </c>
      <c r="G5359" t="s">
        <v>54</v>
      </c>
      <c r="H5359">
        <v>1997</v>
      </c>
      <c r="I5359" t="s">
        <v>55</v>
      </c>
      <c r="J5359" t="s">
        <v>19</v>
      </c>
      <c r="K5359" t="s">
        <v>20</v>
      </c>
      <c r="L5359">
        <v>3200.2159000000001</v>
      </c>
      <c r="M5359" t="s">
        <v>45</v>
      </c>
      <c r="N5359" t="s">
        <v>22</v>
      </c>
      <c r="O5359" t="str">
        <f t="shared" si="166"/>
        <v xml:space="preserve">Tier 1-Supermarket </v>
      </c>
      <c r="P5359" s="1">
        <f t="shared" si="167"/>
        <v>6.6864847468603352E-5</v>
      </c>
    </row>
    <row r="5360" spans="1:16" x14ac:dyDescent="0.3">
      <c r="A5360" t="s">
        <v>664</v>
      </c>
      <c r="B5360">
        <v>13.35</v>
      </c>
      <c r="C5360" t="s">
        <v>15</v>
      </c>
      <c r="D5360">
        <v>3.2199999999999999E-2</v>
      </c>
      <c r="E5360" t="s">
        <v>31</v>
      </c>
      <c r="F5360">
        <v>62.619</v>
      </c>
      <c r="G5360" t="s">
        <v>39</v>
      </c>
      <c r="H5360">
        <v>1987</v>
      </c>
      <c r="I5360" t="s">
        <v>40</v>
      </c>
      <c r="J5360" t="s">
        <v>27</v>
      </c>
      <c r="K5360" t="s">
        <v>20</v>
      </c>
      <c r="L5360">
        <v>913.34410000000003</v>
      </c>
      <c r="M5360" t="s">
        <v>21</v>
      </c>
      <c r="N5360" t="s">
        <v>22</v>
      </c>
      <c r="O5360" t="str">
        <f t="shared" si="166"/>
        <v xml:space="preserve">Tier 3-Supermarket </v>
      </c>
      <c r="P5360" s="1">
        <f t="shared" si="167"/>
        <v>1.9083279329013021E-5</v>
      </c>
    </row>
    <row r="5361" spans="1:16" x14ac:dyDescent="0.3">
      <c r="A5361" t="s">
        <v>1004</v>
      </c>
      <c r="B5361">
        <v>13.35</v>
      </c>
      <c r="C5361" t="s">
        <v>15</v>
      </c>
      <c r="D5361">
        <v>6.4899999999999999E-2</v>
      </c>
      <c r="E5361" t="s">
        <v>42</v>
      </c>
      <c r="F5361">
        <v>90.08</v>
      </c>
      <c r="G5361" t="s">
        <v>39</v>
      </c>
      <c r="H5361">
        <v>1987</v>
      </c>
      <c r="I5361" t="s">
        <v>40</v>
      </c>
      <c r="J5361" t="s">
        <v>27</v>
      </c>
      <c r="K5361" t="s">
        <v>20</v>
      </c>
      <c r="L5361">
        <v>1309.1711</v>
      </c>
      <c r="M5361" t="s">
        <v>21</v>
      </c>
      <c r="N5361" t="s">
        <v>22</v>
      </c>
      <c r="O5361" t="str">
        <f t="shared" si="166"/>
        <v xml:space="preserve">Tier 3-Supermarket </v>
      </c>
      <c r="P5361" s="1">
        <f t="shared" si="167"/>
        <v>2.7353631332124705E-5</v>
      </c>
    </row>
    <row r="5362" spans="1:16" x14ac:dyDescent="0.3">
      <c r="A5362" t="s">
        <v>131</v>
      </c>
      <c r="B5362">
        <v>13.3</v>
      </c>
      <c r="C5362" t="s">
        <v>15</v>
      </c>
      <c r="D5362">
        <v>6.3700000000000007E-2</v>
      </c>
      <c r="E5362" t="s">
        <v>47</v>
      </c>
      <c r="F5362">
        <v>151.071</v>
      </c>
      <c r="G5362" t="s">
        <v>48</v>
      </c>
      <c r="H5362">
        <v>2002</v>
      </c>
      <c r="J5362" t="s">
        <v>49</v>
      </c>
      <c r="K5362" t="s">
        <v>20</v>
      </c>
      <c r="L5362">
        <v>1805.6496</v>
      </c>
      <c r="M5362" t="s">
        <v>45</v>
      </c>
      <c r="N5362" t="s">
        <v>22</v>
      </c>
      <c r="O5362" t="str">
        <f t="shared" si="166"/>
        <v xml:space="preserve">Tier 2-Supermarket </v>
      </c>
      <c r="P5362" s="1">
        <f t="shared" si="167"/>
        <v>3.7726981197032563E-5</v>
      </c>
    </row>
    <row r="5363" spans="1:16" x14ac:dyDescent="0.3">
      <c r="A5363" t="s">
        <v>139</v>
      </c>
      <c r="B5363">
        <v>13.3</v>
      </c>
      <c r="C5363" t="s">
        <v>15</v>
      </c>
      <c r="D5363">
        <v>7.9799999999999996E-2</v>
      </c>
      <c r="E5363" t="s">
        <v>16</v>
      </c>
      <c r="F5363">
        <v>232.53</v>
      </c>
      <c r="G5363" t="s">
        <v>54</v>
      </c>
      <c r="H5363">
        <v>1997</v>
      </c>
      <c r="I5363" t="s">
        <v>55</v>
      </c>
      <c r="J5363" t="s">
        <v>19</v>
      </c>
      <c r="K5363" t="s">
        <v>20</v>
      </c>
      <c r="L5363">
        <v>699.09</v>
      </c>
      <c r="M5363" t="s">
        <v>21</v>
      </c>
      <c r="N5363" t="s">
        <v>22</v>
      </c>
      <c r="O5363" t="str">
        <f t="shared" si="166"/>
        <v xml:space="preserve">Tier 1-Supermarket </v>
      </c>
      <c r="P5363" s="1">
        <f t="shared" si="167"/>
        <v>1.4606685197966149E-5</v>
      </c>
    </row>
    <row r="5364" spans="1:16" x14ac:dyDescent="0.3">
      <c r="A5364" t="s">
        <v>139</v>
      </c>
      <c r="B5364">
        <v>13.3</v>
      </c>
      <c r="C5364" t="s">
        <v>15</v>
      </c>
      <c r="D5364">
        <v>8.0100000000000005E-2</v>
      </c>
      <c r="E5364" t="s">
        <v>16</v>
      </c>
      <c r="F5364">
        <v>234.03</v>
      </c>
      <c r="G5364" t="s">
        <v>26</v>
      </c>
      <c r="H5364">
        <v>2009</v>
      </c>
      <c r="I5364" t="s">
        <v>18</v>
      </c>
      <c r="J5364" t="s">
        <v>27</v>
      </c>
      <c r="K5364" t="s">
        <v>28</v>
      </c>
      <c r="L5364">
        <v>4194.54</v>
      </c>
      <c r="M5364" t="s">
        <v>21</v>
      </c>
      <c r="N5364" t="s">
        <v>22</v>
      </c>
      <c r="O5364" t="str">
        <f t="shared" si="166"/>
        <v xml:space="preserve">Tier 3-Supermarket </v>
      </c>
      <c r="P5364" s="1">
        <f t="shared" si="167"/>
        <v>8.7640111187796893E-5</v>
      </c>
    </row>
    <row r="5365" spans="1:16" x14ac:dyDescent="0.3">
      <c r="A5365" t="s">
        <v>131</v>
      </c>
      <c r="B5365">
        <v>13.3</v>
      </c>
      <c r="C5365" t="s">
        <v>15</v>
      </c>
      <c r="D5365">
        <v>6.3700000000000007E-2</v>
      </c>
      <c r="E5365" t="s">
        <v>47</v>
      </c>
      <c r="F5365">
        <v>151.67099999999999</v>
      </c>
      <c r="G5365" t="s">
        <v>17</v>
      </c>
      <c r="H5365">
        <v>1999</v>
      </c>
      <c r="I5365" t="s">
        <v>18</v>
      </c>
      <c r="J5365" t="s">
        <v>19</v>
      </c>
      <c r="K5365" t="s">
        <v>20</v>
      </c>
      <c r="L5365">
        <v>3912.2408</v>
      </c>
      <c r="M5365" t="s">
        <v>45</v>
      </c>
      <c r="N5365" t="s">
        <v>22</v>
      </c>
      <c r="O5365" t="str">
        <f t="shared" si="166"/>
        <v xml:space="preserve">Tier 1-Supermarket </v>
      </c>
      <c r="P5365" s="1">
        <f t="shared" si="167"/>
        <v>8.1741792593570557E-5</v>
      </c>
    </row>
    <row r="5366" spans="1:16" x14ac:dyDescent="0.3">
      <c r="A5366" t="s">
        <v>954</v>
      </c>
      <c r="B5366">
        <v>13.3</v>
      </c>
      <c r="C5366" t="s">
        <v>24</v>
      </c>
      <c r="D5366">
        <v>7.1400000000000005E-2</v>
      </c>
      <c r="E5366" t="s">
        <v>33</v>
      </c>
      <c r="F5366">
        <v>61.054000000000002</v>
      </c>
      <c r="G5366" t="s">
        <v>65</v>
      </c>
      <c r="H5366">
        <v>2004</v>
      </c>
      <c r="I5366" t="s">
        <v>55</v>
      </c>
      <c r="J5366" t="s">
        <v>49</v>
      </c>
      <c r="K5366" t="s">
        <v>20</v>
      </c>
      <c r="L5366">
        <v>1898.8616</v>
      </c>
      <c r="M5366" t="s">
        <v>21</v>
      </c>
      <c r="N5366" t="s">
        <v>22</v>
      </c>
      <c r="O5366" t="str">
        <f t="shared" si="166"/>
        <v xml:space="preserve">Tier 2-Supermarket </v>
      </c>
      <c r="P5366" s="1">
        <f t="shared" si="167"/>
        <v>3.9674539223428048E-5</v>
      </c>
    </row>
    <row r="5367" spans="1:16" x14ac:dyDescent="0.3">
      <c r="A5367" t="s">
        <v>954</v>
      </c>
      <c r="B5367">
        <v>13.3</v>
      </c>
      <c r="C5367" t="s">
        <v>24</v>
      </c>
      <c r="D5367">
        <v>7.1900000000000006E-2</v>
      </c>
      <c r="E5367" t="s">
        <v>33</v>
      </c>
      <c r="F5367">
        <v>63.253999999999998</v>
      </c>
      <c r="G5367" t="s">
        <v>51</v>
      </c>
      <c r="H5367">
        <v>2007</v>
      </c>
      <c r="J5367" t="s">
        <v>49</v>
      </c>
      <c r="K5367" t="s">
        <v>20</v>
      </c>
      <c r="L5367">
        <v>1347.5791999999999</v>
      </c>
      <c r="M5367" t="s">
        <v>21</v>
      </c>
      <c r="N5367" t="s">
        <v>22</v>
      </c>
      <c r="O5367" t="str">
        <f t="shared" si="166"/>
        <v xml:space="preserve">Tier 2-Supermarket </v>
      </c>
      <c r="P5367" s="1">
        <f t="shared" si="167"/>
        <v>2.8156124610174744E-5</v>
      </c>
    </row>
    <row r="5368" spans="1:16" x14ac:dyDescent="0.3">
      <c r="A5368" t="s">
        <v>954</v>
      </c>
      <c r="B5368">
        <v>13.3</v>
      </c>
      <c r="C5368" t="s">
        <v>24</v>
      </c>
      <c r="D5368">
        <v>7.1400000000000005E-2</v>
      </c>
      <c r="E5368" t="s">
        <v>33</v>
      </c>
      <c r="F5368">
        <v>61.054000000000002</v>
      </c>
      <c r="G5368" t="s">
        <v>39</v>
      </c>
      <c r="H5368">
        <v>1987</v>
      </c>
      <c r="I5368" t="s">
        <v>40</v>
      </c>
      <c r="J5368" t="s">
        <v>27</v>
      </c>
      <c r="K5368" t="s">
        <v>20</v>
      </c>
      <c r="L5368">
        <v>1592.5935999999999</v>
      </c>
      <c r="M5368" t="s">
        <v>21</v>
      </c>
      <c r="N5368" t="s">
        <v>22</v>
      </c>
      <c r="O5368" t="str">
        <f t="shared" si="166"/>
        <v xml:space="preserve">Tier 3-Supermarket </v>
      </c>
      <c r="P5368" s="1">
        <f t="shared" si="167"/>
        <v>3.3275419993842882E-5</v>
      </c>
    </row>
    <row r="5369" spans="1:16" x14ac:dyDescent="0.3">
      <c r="A5369" t="s">
        <v>131</v>
      </c>
      <c r="B5369">
        <v>13.3</v>
      </c>
      <c r="C5369" t="s">
        <v>15</v>
      </c>
      <c r="D5369">
        <v>6.3600000000000004E-2</v>
      </c>
      <c r="E5369" t="s">
        <v>47</v>
      </c>
      <c r="F5369">
        <v>151.37100000000001</v>
      </c>
      <c r="G5369" t="s">
        <v>54</v>
      </c>
      <c r="H5369">
        <v>1997</v>
      </c>
      <c r="I5369" t="s">
        <v>55</v>
      </c>
      <c r="J5369" t="s">
        <v>19</v>
      </c>
      <c r="K5369" t="s">
        <v>20</v>
      </c>
      <c r="L5369">
        <v>3611.2991999999999</v>
      </c>
      <c r="M5369" t="s">
        <v>45</v>
      </c>
      <c r="N5369" t="s">
        <v>22</v>
      </c>
      <c r="O5369" t="str">
        <f t="shared" si="166"/>
        <v xml:space="preserve">Tier 1-Supermarket </v>
      </c>
      <c r="P5369" s="1">
        <f t="shared" si="167"/>
        <v>7.5453962394065127E-5</v>
      </c>
    </row>
    <row r="5370" spans="1:16" x14ac:dyDescent="0.3">
      <c r="A5370" t="s">
        <v>1353</v>
      </c>
      <c r="B5370">
        <v>13.3</v>
      </c>
      <c r="C5370" t="s">
        <v>15</v>
      </c>
      <c r="D5370">
        <v>3.56E-2</v>
      </c>
      <c r="E5370" t="s">
        <v>42</v>
      </c>
      <c r="F5370">
        <v>119.91200000000001</v>
      </c>
      <c r="G5370" t="s">
        <v>34</v>
      </c>
      <c r="H5370">
        <v>1998</v>
      </c>
      <c r="J5370" t="s">
        <v>27</v>
      </c>
      <c r="K5370" t="s">
        <v>35</v>
      </c>
      <c r="L5370">
        <v>118.5124</v>
      </c>
      <c r="M5370" t="s">
        <v>21</v>
      </c>
      <c r="N5370" t="s">
        <v>22</v>
      </c>
      <c r="O5370" t="str">
        <f t="shared" si="166"/>
        <v>Tier 3-Grocery Stor</v>
      </c>
      <c r="P5370" s="1">
        <f t="shared" si="167"/>
        <v>2.4761809192742613E-6</v>
      </c>
    </row>
    <row r="5371" spans="1:16" x14ac:dyDescent="0.3">
      <c r="A5371" t="s">
        <v>1375</v>
      </c>
      <c r="B5371">
        <v>13.3</v>
      </c>
      <c r="C5371" t="s">
        <v>15</v>
      </c>
      <c r="D5371">
        <v>0</v>
      </c>
      <c r="E5371" t="s">
        <v>44</v>
      </c>
      <c r="F5371">
        <v>62.151000000000003</v>
      </c>
      <c r="G5371" t="s">
        <v>34</v>
      </c>
      <c r="H5371">
        <v>1998</v>
      </c>
      <c r="J5371" t="s">
        <v>27</v>
      </c>
      <c r="K5371" t="s">
        <v>35</v>
      </c>
      <c r="L5371">
        <v>63.250999999999998</v>
      </c>
      <c r="M5371" t="s">
        <v>45</v>
      </c>
      <c r="N5371" t="s">
        <v>36</v>
      </c>
      <c r="O5371" t="str">
        <f t="shared" si="166"/>
        <v>Tier 3-Grocery Stor</v>
      </c>
      <c r="P5371" s="1">
        <f t="shared" si="167"/>
        <v>1.3215572321969371E-6</v>
      </c>
    </row>
    <row r="5372" spans="1:16" x14ac:dyDescent="0.3">
      <c r="A5372" t="s">
        <v>131</v>
      </c>
      <c r="B5372">
        <v>13.3</v>
      </c>
      <c r="C5372" t="s">
        <v>15</v>
      </c>
      <c r="D5372">
        <v>6.3600000000000004E-2</v>
      </c>
      <c r="E5372" t="s">
        <v>47</v>
      </c>
      <c r="F5372">
        <v>149.471</v>
      </c>
      <c r="G5372" t="s">
        <v>65</v>
      </c>
      <c r="H5372">
        <v>2004</v>
      </c>
      <c r="I5372" t="s">
        <v>55</v>
      </c>
      <c r="J5372" t="s">
        <v>49</v>
      </c>
      <c r="K5372" t="s">
        <v>20</v>
      </c>
      <c r="L5372">
        <v>1354.2372</v>
      </c>
      <c r="M5372" t="s">
        <v>45</v>
      </c>
      <c r="N5372" t="s">
        <v>22</v>
      </c>
      <c r="O5372" t="str">
        <f t="shared" si="166"/>
        <v xml:space="preserve">Tier 2-Supermarket </v>
      </c>
      <c r="P5372" s="1">
        <f t="shared" si="167"/>
        <v>2.8295235897774424E-5</v>
      </c>
    </row>
    <row r="5373" spans="1:16" x14ac:dyDescent="0.3">
      <c r="A5373" t="s">
        <v>954</v>
      </c>
      <c r="B5373">
        <v>13.3</v>
      </c>
      <c r="C5373" t="s">
        <v>24</v>
      </c>
      <c r="D5373">
        <v>7.17E-2</v>
      </c>
      <c r="E5373" t="s">
        <v>33</v>
      </c>
      <c r="F5373">
        <v>59.753999999999998</v>
      </c>
      <c r="G5373" t="s">
        <v>26</v>
      </c>
      <c r="H5373">
        <v>2009</v>
      </c>
      <c r="I5373" t="s">
        <v>18</v>
      </c>
      <c r="J5373" t="s">
        <v>27</v>
      </c>
      <c r="K5373" t="s">
        <v>28</v>
      </c>
      <c r="L5373">
        <v>918.80399999999997</v>
      </c>
      <c r="M5373" t="s">
        <v>21</v>
      </c>
      <c r="N5373" t="s">
        <v>22</v>
      </c>
      <c r="O5373" t="str">
        <f t="shared" si="166"/>
        <v xml:space="preserve">Tier 3-Supermarket </v>
      </c>
      <c r="P5373" s="1">
        <f t="shared" si="167"/>
        <v>1.9197357688755509E-5</v>
      </c>
    </row>
    <row r="5374" spans="1:16" x14ac:dyDescent="0.3">
      <c r="A5374" t="s">
        <v>1353</v>
      </c>
      <c r="B5374">
        <v>13.3</v>
      </c>
      <c r="C5374" t="s">
        <v>15</v>
      </c>
      <c r="D5374">
        <v>2.1399999999999999E-2</v>
      </c>
      <c r="E5374" t="s">
        <v>42</v>
      </c>
      <c r="F5374">
        <v>120.41200000000001</v>
      </c>
      <c r="G5374" t="s">
        <v>26</v>
      </c>
      <c r="H5374">
        <v>2009</v>
      </c>
      <c r="I5374" t="s">
        <v>18</v>
      </c>
      <c r="J5374" t="s">
        <v>27</v>
      </c>
      <c r="K5374" t="s">
        <v>28</v>
      </c>
      <c r="L5374">
        <v>1777.6859999999999</v>
      </c>
      <c r="M5374" t="s">
        <v>21</v>
      </c>
      <c r="N5374" t="s">
        <v>22</v>
      </c>
      <c r="O5374" t="str">
        <f t="shared" si="166"/>
        <v xml:space="preserve">Tier 3-Supermarket </v>
      </c>
      <c r="P5374" s="1">
        <f t="shared" si="167"/>
        <v>3.714271378911392E-5</v>
      </c>
    </row>
    <row r="5375" spans="1:16" x14ac:dyDescent="0.3">
      <c r="A5375" t="s">
        <v>139</v>
      </c>
      <c r="B5375">
        <v>13.3</v>
      </c>
      <c r="C5375" t="s">
        <v>15</v>
      </c>
      <c r="D5375">
        <v>7.9699999999999993E-2</v>
      </c>
      <c r="E5375" t="s">
        <v>16</v>
      </c>
      <c r="F5375">
        <v>233.03</v>
      </c>
      <c r="G5375" t="s">
        <v>39</v>
      </c>
      <c r="H5375">
        <v>1987</v>
      </c>
      <c r="I5375" t="s">
        <v>40</v>
      </c>
      <c r="J5375" t="s">
        <v>27</v>
      </c>
      <c r="K5375" t="s">
        <v>20</v>
      </c>
      <c r="L5375">
        <v>5359.69</v>
      </c>
      <c r="M5375" t="s">
        <v>21</v>
      </c>
      <c r="N5375" t="s">
        <v>22</v>
      </c>
      <c r="O5375" t="str">
        <f t="shared" si="166"/>
        <v xml:space="preserve">Tier 3-Supermarket </v>
      </c>
      <c r="P5375" s="1">
        <f t="shared" si="167"/>
        <v>1.1198458651774047E-4</v>
      </c>
    </row>
    <row r="5376" spans="1:16" x14ac:dyDescent="0.3">
      <c r="A5376" t="s">
        <v>139</v>
      </c>
      <c r="B5376">
        <v>13.3</v>
      </c>
      <c r="C5376" t="s">
        <v>15</v>
      </c>
      <c r="D5376">
        <v>7.9799999999999996E-2</v>
      </c>
      <c r="E5376" t="s">
        <v>16</v>
      </c>
      <c r="F5376">
        <v>232.73</v>
      </c>
      <c r="G5376" t="s">
        <v>65</v>
      </c>
      <c r="H5376">
        <v>2004</v>
      </c>
      <c r="I5376" t="s">
        <v>55</v>
      </c>
      <c r="J5376" t="s">
        <v>49</v>
      </c>
      <c r="K5376" t="s">
        <v>20</v>
      </c>
      <c r="L5376">
        <v>2796.36</v>
      </c>
      <c r="M5376" t="s">
        <v>21</v>
      </c>
      <c r="N5376" t="s">
        <v>22</v>
      </c>
      <c r="O5376" t="str">
        <f t="shared" si="166"/>
        <v xml:space="preserve">Tier 2-Supermarket </v>
      </c>
      <c r="P5376" s="1">
        <f t="shared" si="167"/>
        <v>5.8426740791864597E-5</v>
      </c>
    </row>
    <row r="5377" spans="1:16" x14ac:dyDescent="0.3">
      <c r="A5377" t="s">
        <v>131</v>
      </c>
      <c r="B5377">
        <v>13.3</v>
      </c>
      <c r="C5377" t="s">
        <v>15</v>
      </c>
      <c r="D5377">
        <v>6.3500000000000001E-2</v>
      </c>
      <c r="E5377" t="s">
        <v>47</v>
      </c>
      <c r="F5377">
        <v>149.971</v>
      </c>
      <c r="G5377" t="s">
        <v>39</v>
      </c>
      <c r="H5377">
        <v>1987</v>
      </c>
      <c r="I5377" t="s">
        <v>40</v>
      </c>
      <c r="J5377" t="s">
        <v>27</v>
      </c>
      <c r="K5377" t="s">
        <v>20</v>
      </c>
      <c r="L5377">
        <v>2106.5911999999998</v>
      </c>
      <c r="M5377" t="s">
        <v>45</v>
      </c>
      <c r="N5377" t="s">
        <v>22</v>
      </c>
      <c r="O5377" t="str">
        <f t="shared" si="166"/>
        <v xml:space="preserve">Tier 3-Supermarket </v>
      </c>
      <c r="P5377" s="1">
        <f t="shared" si="167"/>
        <v>4.4014811396537987E-5</v>
      </c>
    </row>
    <row r="5378" spans="1:16" x14ac:dyDescent="0.3">
      <c r="A5378" t="s">
        <v>139</v>
      </c>
      <c r="B5378">
        <v>13.3</v>
      </c>
      <c r="C5378" t="s">
        <v>15</v>
      </c>
      <c r="D5378">
        <v>8.0299999999999996E-2</v>
      </c>
      <c r="E5378" t="s">
        <v>16</v>
      </c>
      <c r="F5378">
        <v>232.63</v>
      </c>
      <c r="G5378" t="s">
        <v>51</v>
      </c>
      <c r="H5378">
        <v>2007</v>
      </c>
      <c r="J5378" t="s">
        <v>49</v>
      </c>
      <c r="K5378" t="s">
        <v>20</v>
      </c>
      <c r="L5378">
        <v>1864.24</v>
      </c>
      <c r="M5378" t="s">
        <v>21</v>
      </c>
      <c r="N5378" t="s">
        <v>22</v>
      </c>
      <c r="O5378" t="str">
        <f t="shared" ref="O5378:O5441" si="168">_xlfn.CONCAT(J5378,"-", LEFT(K5378,12))</f>
        <v xml:space="preserve">Tier 2-Supermarket </v>
      </c>
      <c r="P5378" s="1">
        <f t="shared" ref="P5378:P5441" si="169">L5378/SUM(L:L)</f>
        <v>3.8951160527909732E-5</v>
      </c>
    </row>
    <row r="5379" spans="1:16" x14ac:dyDescent="0.3">
      <c r="A5379" t="s">
        <v>131</v>
      </c>
      <c r="B5379">
        <v>13.3</v>
      </c>
      <c r="C5379" t="s">
        <v>15</v>
      </c>
      <c r="D5379">
        <v>6.3899999999999998E-2</v>
      </c>
      <c r="E5379" t="s">
        <v>47</v>
      </c>
      <c r="F5379">
        <v>151.87100000000001</v>
      </c>
      <c r="G5379" t="s">
        <v>51</v>
      </c>
      <c r="H5379">
        <v>2007</v>
      </c>
      <c r="J5379" t="s">
        <v>49</v>
      </c>
      <c r="K5379" t="s">
        <v>20</v>
      </c>
      <c r="L5379">
        <v>1655.1787999999999</v>
      </c>
      <c r="M5379" t="s">
        <v>45</v>
      </c>
      <c r="N5379" t="s">
        <v>22</v>
      </c>
      <c r="O5379" t="str">
        <f t="shared" si="168"/>
        <v xml:space="preserve">Tier 2-Supermarket </v>
      </c>
      <c r="P5379" s="1">
        <f t="shared" si="169"/>
        <v>3.4583066097279848E-5</v>
      </c>
    </row>
    <row r="5380" spans="1:16" x14ac:dyDescent="0.3">
      <c r="A5380" t="s">
        <v>1353</v>
      </c>
      <c r="B5380">
        <v>13.3</v>
      </c>
      <c r="C5380" t="s">
        <v>15</v>
      </c>
      <c r="D5380">
        <v>2.1299999999999999E-2</v>
      </c>
      <c r="E5380" t="s">
        <v>42</v>
      </c>
      <c r="F5380">
        <v>119.812</v>
      </c>
      <c r="G5380" t="s">
        <v>17</v>
      </c>
      <c r="H5380">
        <v>1999</v>
      </c>
      <c r="I5380" t="s">
        <v>18</v>
      </c>
      <c r="J5380" t="s">
        <v>19</v>
      </c>
      <c r="K5380" t="s">
        <v>20</v>
      </c>
      <c r="L5380">
        <v>1896.1984</v>
      </c>
      <c r="M5380" t="s">
        <v>21</v>
      </c>
      <c r="N5380" t="s">
        <v>22</v>
      </c>
      <c r="O5380" t="str">
        <f t="shared" si="168"/>
        <v xml:space="preserve">Tier 1-Supermarket </v>
      </c>
      <c r="P5380" s="1">
        <f t="shared" si="169"/>
        <v>3.961889470838818E-5</v>
      </c>
    </row>
    <row r="5381" spans="1:16" x14ac:dyDescent="0.3">
      <c r="A5381" t="s">
        <v>1375</v>
      </c>
      <c r="B5381">
        <v>13.3</v>
      </c>
      <c r="C5381" t="s">
        <v>15</v>
      </c>
      <c r="D5381">
        <v>9.5999999999999992E-3</v>
      </c>
      <c r="E5381" t="s">
        <v>44</v>
      </c>
      <c r="F5381">
        <v>64.950999999999993</v>
      </c>
      <c r="G5381" t="s">
        <v>54</v>
      </c>
      <c r="H5381">
        <v>1997</v>
      </c>
      <c r="I5381" t="s">
        <v>55</v>
      </c>
      <c r="J5381" t="s">
        <v>19</v>
      </c>
      <c r="K5381" t="s">
        <v>20</v>
      </c>
      <c r="L5381">
        <v>1644.5260000000001</v>
      </c>
      <c r="M5381" t="s">
        <v>45</v>
      </c>
      <c r="N5381" t="s">
        <v>22</v>
      </c>
      <c r="O5381" t="str">
        <f t="shared" si="168"/>
        <v xml:space="preserve">Tier 1-Supermarket </v>
      </c>
      <c r="P5381" s="1">
        <f t="shared" si="169"/>
        <v>3.436048803712037E-5</v>
      </c>
    </row>
    <row r="5382" spans="1:16" x14ac:dyDescent="0.3">
      <c r="A5382" t="s">
        <v>954</v>
      </c>
      <c r="B5382">
        <v>13.3</v>
      </c>
      <c r="C5382" t="s">
        <v>24</v>
      </c>
      <c r="D5382">
        <v>7.1599999999999997E-2</v>
      </c>
      <c r="E5382" t="s">
        <v>33</v>
      </c>
      <c r="F5382">
        <v>60.853999999999999</v>
      </c>
      <c r="G5382" t="s">
        <v>48</v>
      </c>
      <c r="H5382">
        <v>2002</v>
      </c>
      <c r="J5382" t="s">
        <v>49</v>
      </c>
      <c r="K5382" t="s">
        <v>20</v>
      </c>
      <c r="L5382">
        <v>918.80399999999997</v>
      </c>
      <c r="M5382" t="s">
        <v>21</v>
      </c>
      <c r="N5382" t="s">
        <v>22</v>
      </c>
      <c r="O5382" t="str">
        <f t="shared" si="168"/>
        <v xml:space="preserve">Tier 2-Supermarket </v>
      </c>
      <c r="P5382" s="1">
        <f t="shared" si="169"/>
        <v>1.9197357688755509E-5</v>
      </c>
    </row>
    <row r="5383" spans="1:16" x14ac:dyDescent="0.3">
      <c r="A5383" t="s">
        <v>1353</v>
      </c>
      <c r="B5383">
        <v>13.3</v>
      </c>
      <c r="C5383" t="s">
        <v>15</v>
      </c>
      <c r="D5383">
        <v>2.1299999999999999E-2</v>
      </c>
      <c r="E5383" t="s">
        <v>42</v>
      </c>
      <c r="F5383">
        <v>117.212</v>
      </c>
      <c r="G5383" t="s">
        <v>65</v>
      </c>
      <c r="H5383">
        <v>2004</v>
      </c>
      <c r="I5383" t="s">
        <v>55</v>
      </c>
      <c r="J5383" t="s">
        <v>49</v>
      </c>
      <c r="K5383" t="s">
        <v>20</v>
      </c>
      <c r="L5383">
        <v>1978.1854000000001</v>
      </c>
      <c r="M5383" t="s">
        <v>21</v>
      </c>
      <c r="N5383" t="s">
        <v>22</v>
      </c>
      <c r="O5383" t="str">
        <f t="shared" si="168"/>
        <v xml:space="preserve">Tier 2-Supermarket </v>
      </c>
      <c r="P5383" s="1">
        <f t="shared" si="169"/>
        <v>4.1331919210706413E-5</v>
      </c>
    </row>
    <row r="5384" spans="1:16" x14ac:dyDescent="0.3">
      <c r="A5384" t="s">
        <v>1375</v>
      </c>
      <c r="B5384">
        <v>13.3</v>
      </c>
      <c r="C5384" t="s">
        <v>15</v>
      </c>
      <c r="D5384">
        <v>9.5999999999999992E-3</v>
      </c>
      <c r="E5384" t="s">
        <v>44</v>
      </c>
      <c r="F5384">
        <v>61.651000000000003</v>
      </c>
      <c r="G5384" t="s">
        <v>51</v>
      </c>
      <c r="H5384">
        <v>2007</v>
      </c>
      <c r="J5384" t="s">
        <v>49</v>
      </c>
      <c r="K5384" t="s">
        <v>20</v>
      </c>
      <c r="L5384">
        <v>960.33330000000001</v>
      </c>
      <c r="M5384" t="s">
        <v>45</v>
      </c>
      <c r="N5384" t="s">
        <v>22</v>
      </c>
      <c r="O5384" t="str">
        <f t="shared" si="168"/>
        <v xml:space="preserve">Tier 2-Supermarket </v>
      </c>
      <c r="P5384" s="1">
        <f t="shared" si="169"/>
        <v>2.0065064867504877E-5</v>
      </c>
    </row>
    <row r="5385" spans="1:16" x14ac:dyDescent="0.3">
      <c r="A5385" t="s">
        <v>1375</v>
      </c>
      <c r="B5385">
        <v>13.3</v>
      </c>
      <c r="C5385" t="s">
        <v>15</v>
      </c>
      <c r="D5385">
        <v>9.5999999999999992E-3</v>
      </c>
      <c r="E5385" t="s">
        <v>44</v>
      </c>
      <c r="F5385">
        <v>61.451000000000001</v>
      </c>
      <c r="G5385" t="s">
        <v>26</v>
      </c>
      <c r="H5385">
        <v>2009</v>
      </c>
      <c r="I5385" t="s">
        <v>18</v>
      </c>
      <c r="J5385" t="s">
        <v>27</v>
      </c>
      <c r="K5385" t="s">
        <v>28</v>
      </c>
      <c r="L5385">
        <v>698.70929999999998</v>
      </c>
      <c r="M5385" t="s">
        <v>45</v>
      </c>
      <c r="N5385" t="s">
        <v>22</v>
      </c>
      <c r="O5385" t="str">
        <f t="shared" si="168"/>
        <v xml:space="preserve">Tier 3-Supermarket </v>
      </c>
      <c r="P5385" s="1">
        <f t="shared" si="169"/>
        <v>1.4598730907309916E-5</v>
      </c>
    </row>
    <row r="5386" spans="1:16" x14ac:dyDescent="0.3">
      <c r="A5386" t="s">
        <v>1353</v>
      </c>
      <c r="B5386">
        <v>13.3</v>
      </c>
      <c r="C5386" t="s">
        <v>15</v>
      </c>
      <c r="D5386">
        <v>2.1299999999999999E-2</v>
      </c>
      <c r="E5386" t="s">
        <v>42</v>
      </c>
      <c r="F5386">
        <v>119.11199999999999</v>
      </c>
      <c r="G5386" t="s">
        <v>39</v>
      </c>
      <c r="H5386">
        <v>1987</v>
      </c>
      <c r="I5386" t="s">
        <v>40</v>
      </c>
      <c r="J5386" t="s">
        <v>27</v>
      </c>
      <c r="K5386" t="s">
        <v>20</v>
      </c>
      <c r="L5386">
        <v>1798.7270000000001</v>
      </c>
      <c r="M5386" t="s">
        <v>21</v>
      </c>
      <c r="N5386" t="s">
        <v>22</v>
      </c>
      <c r="O5386" t="str">
        <f t="shared" si="168"/>
        <v xml:space="preserve">Tier 3-Supermarket </v>
      </c>
      <c r="P5386" s="1">
        <f t="shared" si="169"/>
        <v>3.7582341395359763E-5</v>
      </c>
    </row>
    <row r="5387" spans="1:16" x14ac:dyDescent="0.3">
      <c r="A5387" t="s">
        <v>1375</v>
      </c>
      <c r="B5387">
        <v>13.3</v>
      </c>
      <c r="C5387" t="s">
        <v>15</v>
      </c>
      <c r="D5387">
        <v>9.5999999999999992E-3</v>
      </c>
      <c r="E5387" t="s">
        <v>44</v>
      </c>
      <c r="F5387">
        <v>62.350999999999999</v>
      </c>
      <c r="G5387" t="s">
        <v>65</v>
      </c>
      <c r="H5387">
        <v>2004</v>
      </c>
      <c r="I5387" t="s">
        <v>55</v>
      </c>
      <c r="J5387" t="s">
        <v>49</v>
      </c>
      <c r="K5387" t="s">
        <v>20</v>
      </c>
      <c r="L5387">
        <v>1091.5985000000001</v>
      </c>
      <c r="M5387" t="s">
        <v>45</v>
      </c>
      <c r="N5387" t="s">
        <v>22</v>
      </c>
      <c r="O5387" t="str">
        <f t="shared" si="168"/>
        <v xml:space="preserve">Tier 2-Supermarket </v>
      </c>
      <c r="P5387" s="1">
        <f t="shared" si="169"/>
        <v>2.2807700942757084E-5</v>
      </c>
    </row>
    <row r="5388" spans="1:16" x14ac:dyDescent="0.3">
      <c r="A5388" t="s">
        <v>954</v>
      </c>
      <c r="B5388">
        <v>13.3</v>
      </c>
      <c r="C5388" t="s">
        <v>24</v>
      </c>
      <c r="D5388">
        <v>7.1599999999999997E-2</v>
      </c>
      <c r="E5388" t="s">
        <v>33</v>
      </c>
      <c r="F5388">
        <v>59.954000000000001</v>
      </c>
      <c r="G5388" t="s">
        <v>17</v>
      </c>
      <c r="H5388">
        <v>1999</v>
      </c>
      <c r="I5388" t="s">
        <v>18</v>
      </c>
      <c r="J5388" t="s">
        <v>19</v>
      </c>
      <c r="K5388" t="s">
        <v>20</v>
      </c>
      <c r="L5388">
        <v>976.07740000000001</v>
      </c>
      <c r="M5388" t="s">
        <v>21</v>
      </c>
      <c r="N5388" t="s">
        <v>22</v>
      </c>
      <c r="O5388" t="str">
        <f t="shared" si="168"/>
        <v xml:space="preserve">Tier 1-Supermarket </v>
      </c>
      <c r="P5388" s="1">
        <f t="shared" si="169"/>
        <v>2.039401981239795E-5</v>
      </c>
    </row>
    <row r="5389" spans="1:16" x14ac:dyDescent="0.3">
      <c r="A5389" t="s">
        <v>1353</v>
      </c>
      <c r="B5389">
        <v>13.3</v>
      </c>
      <c r="C5389" t="s">
        <v>15</v>
      </c>
      <c r="D5389">
        <v>2.1299999999999999E-2</v>
      </c>
      <c r="E5389" t="s">
        <v>42</v>
      </c>
      <c r="F5389">
        <v>117.712</v>
      </c>
      <c r="G5389" t="s">
        <v>48</v>
      </c>
      <c r="H5389">
        <v>2002</v>
      </c>
      <c r="J5389" t="s">
        <v>49</v>
      </c>
      <c r="K5389" t="s">
        <v>20</v>
      </c>
      <c r="L5389">
        <v>1729.0078000000001</v>
      </c>
      <c r="M5389" t="s">
        <v>21</v>
      </c>
      <c r="N5389" t="s">
        <v>22</v>
      </c>
      <c r="O5389" t="str">
        <f t="shared" si="168"/>
        <v xml:space="preserve">Tier 2-Supermarket </v>
      </c>
      <c r="P5389" s="1">
        <f t="shared" si="169"/>
        <v>3.6125638529270932E-5</v>
      </c>
    </row>
    <row r="5390" spans="1:16" x14ac:dyDescent="0.3">
      <c r="A5390" t="s">
        <v>954</v>
      </c>
      <c r="B5390">
        <v>13.3</v>
      </c>
      <c r="C5390" t="s">
        <v>24</v>
      </c>
      <c r="D5390">
        <v>7.1499999999999994E-2</v>
      </c>
      <c r="E5390" t="s">
        <v>33</v>
      </c>
      <c r="F5390">
        <v>61.054000000000002</v>
      </c>
      <c r="G5390" t="s">
        <v>54</v>
      </c>
      <c r="H5390">
        <v>1997</v>
      </c>
      <c r="I5390" t="s">
        <v>55</v>
      </c>
      <c r="J5390" t="s">
        <v>19</v>
      </c>
      <c r="K5390" t="s">
        <v>20</v>
      </c>
      <c r="L5390">
        <v>1097.4059</v>
      </c>
      <c r="M5390" t="s">
        <v>21</v>
      </c>
      <c r="N5390" t="s">
        <v>22</v>
      </c>
      <c r="O5390" t="str">
        <f t="shared" si="168"/>
        <v xml:space="preserve">Tier 1-Supermarket </v>
      </c>
      <c r="P5390" s="1">
        <f t="shared" si="169"/>
        <v>2.2929039917164768E-5</v>
      </c>
    </row>
    <row r="5391" spans="1:16" x14ac:dyDescent="0.3">
      <c r="A5391" t="s">
        <v>1375</v>
      </c>
      <c r="B5391">
        <v>13.3</v>
      </c>
      <c r="C5391" t="s">
        <v>15</v>
      </c>
      <c r="D5391">
        <v>9.5999999999999992E-3</v>
      </c>
      <c r="E5391" t="s">
        <v>44</v>
      </c>
      <c r="F5391">
        <v>62.551000000000002</v>
      </c>
      <c r="G5391" t="s">
        <v>39</v>
      </c>
      <c r="H5391">
        <v>1987</v>
      </c>
      <c r="I5391" t="s">
        <v>40</v>
      </c>
      <c r="J5391" t="s">
        <v>27</v>
      </c>
      <c r="K5391" t="s">
        <v>20</v>
      </c>
      <c r="L5391">
        <v>738.87609999999995</v>
      </c>
      <c r="M5391" t="s">
        <v>45</v>
      </c>
      <c r="N5391" t="s">
        <v>22</v>
      </c>
      <c r="O5391" t="str">
        <f t="shared" si="168"/>
        <v xml:space="preserve">Tier 3-Supermarket </v>
      </c>
      <c r="P5391" s="1">
        <f t="shared" si="169"/>
        <v>1.5437970208415162E-5</v>
      </c>
    </row>
    <row r="5392" spans="1:16" x14ac:dyDescent="0.3">
      <c r="A5392" t="s">
        <v>1353</v>
      </c>
      <c r="B5392">
        <v>13.3</v>
      </c>
      <c r="C5392" t="s">
        <v>15</v>
      </c>
      <c r="D5392">
        <v>2.1299999999999999E-2</v>
      </c>
      <c r="E5392" t="s">
        <v>42</v>
      </c>
      <c r="F5392">
        <v>117.812</v>
      </c>
      <c r="G5392" t="s">
        <v>54</v>
      </c>
      <c r="H5392">
        <v>1997</v>
      </c>
      <c r="I5392" t="s">
        <v>55</v>
      </c>
      <c r="J5392" t="s">
        <v>19</v>
      </c>
      <c r="K5392" t="s">
        <v>20</v>
      </c>
      <c r="L5392">
        <v>1909.0861</v>
      </c>
      <c r="M5392" t="s">
        <v>21</v>
      </c>
      <c r="N5392" t="s">
        <v>22</v>
      </c>
      <c r="O5392" t="str">
        <f t="shared" si="168"/>
        <v xml:space="preserve">Tier 1-Supermarket </v>
      </c>
      <c r="P5392" s="1">
        <f t="shared" si="169"/>
        <v>3.9888168445426087E-5</v>
      </c>
    </row>
    <row r="5393" spans="1:16" x14ac:dyDescent="0.3">
      <c r="A5393" t="s">
        <v>131</v>
      </c>
      <c r="B5393">
        <v>13.3</v>
      </c>
      <c r="C5393" t="s">
        <v>15</v>
      </c>
      <c r="D5393">
        <v>6.3799999999999996E-2</v>
      </c>
      <c r="E5393" t="s">
        <v>47</v>
      </c>
      <c r="F5393">
        <v>149.27099999999999</v>
      </c>
      <c r="G5393" t="s">
        <v>26</v>
      </c>
      <c r="H5393">
        <v>2009</v>
      </c>
      <c r="I5393" t="s">
        <v>18</v>
      </c>
      <c r="J5393" t="s">
        <v>27</v>
      </c>
      <c r="K5393" t="s">
        <v>28</v>
      </c>
      <c r="L5393">
        <v>1666.6166000000001</v>
      </c>
      <c r="M5393" t="s">
        <v>45</v>
      </c>
      <c r="N5393" t="s">
        <v>22</v>
      </c>
      <c r="O5393" t="str">
        <f t="shared" si="168"/>
        <v xml:space="preserve">Tier 3-Supermarket </v>
      </c>
      <c r="P5393" s="1">
        <f t="shared" si="169"/>
        <v>3.4822045833733381E-5</v>
      </c>
    </row>
    <row r="5394" spans="1:16" x14ac:dyDescent="0.3">
      <c r="A5394" t="s">
        <v>1353</v>
      </c>
      <c r="B5394">
        <v>13.3</v>
      </c>
      <c r="C5394" t="s">
        <v>15</v>
      </c>
      <c r="D5394">
        <v>2.1399999999999999E-2</v>
      </c>
      <c r="E5394" t="s">
        <v>42</v>
      </c>
      <c r="F5394">
        <v>119.812</v>
      </c>
      <c r="G5394" t="s">
        <v>51</v>
      </c>
      <c r="H5394">
        <v>2007</v>
      </c>
      <c r="J5394" t="s">
        <v>49</v>
      </c>
      <c r="K5394" t="s">
        <v>20</v>
      </c>
      <c r="L5394">
        <v>2116.4531999999999</v>
      </c>
      <c r="M5394" t="s">
        <v>21</v>
      </c>
      <c r="N5394" t="s">
        <v>22</v>
      </c>
      <c r="O5394" t="str">
        <f t="shared" si="168"/>
        <v xml:space="preserve">Tier 2-Supermarket </v>
      </c>
      <c r="P5394" s="1">
        <f t="shared" si="169"/>
        <v>4.4220866596043548E-5</v>
      </c>
    </row>
    <row r="5395" spans="1:16" x14ac:dyDescent="0.3">
      <c r="A5395" t="s">
        <v>1375</v>
      </c>
      <c r="B5395">
        <v>13.3</v>
      </c>
      <c r="C5395" t="s">
        <v>15</v>
      </c>
      <c r="D5395">
        <v>9.5999999999999992E-3</v>
      </c>
      <c r="E5395" t="s">
        <v>44</v>
      </c>
      <c r="F5395">
        <v>64.950999999999993</v>
      </c>
      <c r="G5395" t="s">
        <v>48</v>
      </c>
      <c r="H5395">
        <v>2002</v>
      </c>
      <c r="J5395" t="s">
        <v>49</v>
      </c>
      <c r="K5395" t="s">
        <v>20</v>
      </c>
      <c r="L5395">
        <v>912.07590000000005</v>
      </c>
      <c r="M5395" t="s">
        <v>45</v>
      </c>
      <c r="N5395" t="s">
        <v>22</v>
      </c>
      <c r="O5395" t="str">
        <f t="shared" si="168"/>
        <v xml:space="preserve">Tier 2-Supermarket </v>
      </c>
      <c r="P5395" s="1">
        <f t="shared" si="169"/>
        <v>1.9056781741909702E-5</v>
      </c>
    </row>
    <row r="5396" spans="1:16" x14ac:dyDescent="0.3">
      <c r="A5396" t="s">
        <v>1375</v>
      </c>
      <c r="B5396">
        <v>13.3</v>
      </c>
      <c r="C5396" t="s">
        <v>15</v>
      </c>
      <c r="D5396">
        <v>9.5999999999999992E-3</v>
      </c>
      <c r="E5396" t="s">
        <v>44</v>
      </c>
      <c r="F5396">
        <v>62.451000000000001</v>
      </c>
      <c r="G5396" t="s">
        <v>17</v>
      </c>
      <c r="H5396">
        <v>1999</v>
      </c>
      <c r="I5396" t="s">
        <v>18</v>
      </c>
      <c r="J5396" t="s">
        <v>19</v>
      </c>
      <c r="K5396" t="s">
        <v>20</v>
      </c>
      <c r="L5396">
        <v>920.53620000000001</v>
      </c>
      <c r="M5396" t="s">
        <v>45</v>
      </c>
      <c r="N5396" t="s">
        <v>22</v>
      </c>
      <c r="O5396" t="str">
        <f t="shared" si="168"/>
        <v xml:space="preserve">Tier 1-Supermarket </v>
      </c>
      <c r="P5396" s="1">
        <f t="shared" si="169"/>
        <v>1.9233550024649196E-5</v>
      </c>
    </row>
    <row r="5397" spans="1:16" x14ac:dyDescent="0.3">
      <c r="A5397" t="s">
        <v>954</v>
      </c>
      <c r="B5397">
        <v>13.3</v>
      </c>
      <c r="C5397" t="s">
        <v>24</v>
      </c>
      <c r="D5397">
        <v>0.1196</v>
      </c>
      <c r="E5397" t="s">
        <v>33</v>
      </c>
      <c r="F5397">
        <v>62.454000000000001</v>
      </c>
      <c r="G5397" t="s">
        <v>34</v>
      </c>
      <c r="H5397">
        <v>1998</v>
      </c>
      <c r="J5397" t="s">
        <v>27</v>
      </c>
      <c r="K5397" t="s">
        <v>35</v>
      </c>
      <c r="L5397">
        <v>126.4556</v>
      </c>
      <c r="M5397" t="s">
        <v>21</v>
      </c>
      <c r="N5397" t="s">
        <v>57</v>
      </c>
      <c r="O5397" t="str">
        <f t="shared" si="168"/>
        <v>Tier 3-Grocery Stor</v>
      </c>
      <c r="P5397" s="1">
        <f t="shared" si="169"/>
        <v>2.6421449895148382E-6</v>
      </c>
    </row>
    <row r="5398" spans="1:16" x14ac:dyDescent="0.3">
      <c r="A5398" t="s">
        <v>139</v>
      </c>
      <c r="B5398">
        <v>13.3</v>
      </c>
      <c r="C5398" t="s">
        <v>15</v>
      </c>
      <c r="D5398">
        <v>7.9899999999999999E-2</v>
      </c>
      <c r="E5398" t="s">
        <v>16</v>
      </c>
      <c r="F5398">
        <v>231.03</v>
      </c>
      <c r="G5398" t="s">
        <v>17</v>
      </c>
      <c r="H5398">
        <v>1999</v>
      </c>
      <c r="I5398" t="s">
        <v>18</v>
      </c>
      <c r="J5398" t="s">
        <v>19</v>
      </c>
      <c r="K5398" t="s">
        <v>20</v>
      </c>
      <c r="L5398">
        <v>3590.9614000000001</v>
      </c>
      <c r="M5398" t="s">
        <v>21</v>
      </c>
      <c r="N5398" t="s">
        <v>22</v>
      </c>
      <c r="O5398" t="str">
        <f t="shared" si="168"/>
        <v xml:space="preserve">Tier 1-Supermarket </v>
      </c>
      <c r="P5398" s="1">
        <f t="shared" si="169"/>
        <v>7.5029027346761929E-5</v>
      </c>
    </row>
    <row r="5399" spans="1:16" x14ac:dyDescent="0.3">
      <c r="A5399" t="s">
        <v>139</v>
      </c>
      <c r="B5399">
        <v>13.3</v>
      </c>
      <c r="C5399" t="s">
        <v>15</v>
      </c>
      <c r="D5399">
        <v>0.08</v>
      </c>
      <c r="E5399" t="s">
        <v>16</v>
      </c>
      <c r="F5399">
        <v>234.43</v>
      </c>
      <c r="G5399" t="s">
        <v>48</v>
      </c>
      <c r="H5399">
        <v>2002</v>
      </c>
      <c r="J5399" t="s">
        <v>49</v>
      </c>
      <c r="K5399" t="s">
        <v>20</v>
      </c>
      <c r="L5399">
        <v>3168.7718</v>
      </c>
      <c r="M5399" t="s">
        <v>21</v>
      </c>
      <c r="N5399" t="s">
        <v>22</v>
      </c>
      <c r="O5399" t="str">
        <f t="shared" si="168"/>
        <v xml:space="preserve">Tier 2-Supermarket </v>
      </c>
      <c r="P5399" s="1">
        <f t="shared" si="169"/>
        <v>6.6207858997829395E-5</v>
      </c>
    </row>
    <row r="5400" spans="1:16" x14ac:dyDescent="0.3">
      <c r="A5400" t="s">
        <v>241</v>
      </c>
      <c r="B5400">
        <v>13.15</v>
      </c>
      <c r="C5400" t="s">
        <v>24</v>
      </c>
      <c r="D5400">
        <v>0.16569999999999999</v>
      </c>
      <c r="E5400" t="s">
        <v>33</v>
      </c>
      <c r="F5400">
        <v>171.876</v>
      </c>
      <c r="G5400" t="s">
        <v>48</v>
      </c>
      <c r="H5400">
        <v>2002</v>
      </c>
      <c r="J5400" t="s">
        <v>49</v>
      </c>
      <c r="K5400" t="s">
        <v>20</v>
      </c>
      <c r="L5400">
        <v>3779.0808000000002</v>
      </c>
      <c r="M5400" t="s">
        <v>21</v>
      </c>
      <c r="N5400" t="s">
        <v>57</v>
      </c>
      <c r="O5400" t="str">
        <f t="shared" si="168"/>
        <v xml:space="preserve">Tier 2-Supermarket </v>
      </c>
      <c r="P5400" s="1">
        <f t="shared" si="169"/>
        <v>7.8959566841577014E-5</v>
      </c>
    </row>
    <row r="5401" spans="1:16" x14ac:dyDescent="0.3">
      <c r="A5401" t="s">
        <v>361</v>
      </c>
      <c r="B5401">
        <v>13.15</v>
      </c>
      <c r="C5401" t="s">
        <v>15</v>
      </c>
      <c r="D5401">
        <v>3.6700000000000003E-2</v>
      </c>
      <c r="E5401" t="s">
        <v>47</v>
      </c>
      <c r="F5401">
        <v>181.298</v>
      </c>
      <c r="G5401" t="s">
        <v>48</v>
      </c>
      <c r="H5401">
        <v>2002</v>
      </c>
      <c r="J5401" t="s">
        <v>49</v>
      </c>
      <c r="K5401" t="s">
        <v>20</v>
      </c>
      <c r="L5401">
        <v>3259.7568000000001</v>
      </c>
      <c r="M5401" t="s">
        <v>45</v>
      </c>
      <c r="N5401" t="s">
        <v>22</v>
      </c>
      <c r="O5401" t="str">
        <f t="shared" si="168"/>
        <v xml:space="preserve">Tier 2-Supermarket </v>
      </c>
      <c r="P5401" s="1">
        <f t="shared" si="169"/>
        <v>6.8108886408802159E-5</v>
      </c>
    </row>
    <row r="5402" spans="1:16" x14ac:dyDescent="0.3">
      <c r="A5402" t="s">
        <v>241</v>
      </c>
      <c r="B5402">
        <v>13.15</v>
      </c>
      <c r="C5402" t="s">
        <v>24</v>
      </c>
      <c r="D5402">
        <v>0.1653</v>
      </c>
      <c r="E5402" t="s">
        <v>33</v>
      </c>
      <c r="F5402">
        <v>170.67599999999999</v>
      </c>
      <c r="G5402" t="s">
        <v>65</v>
      </c>
      <c r="H5402">
        <v>2004</v>
      </c>
      <c r="I5402" t="s">
        <v>55</v>
      </c>
      <c r="J5402" t="s">
        <v>49</v>
      </c>
      <c r="K5402" t="s">
        <v>20</v>
      </c>
      <c r="L5402">
        <v>3435.5279999999998</v>
      </c>
      <c r="M5402" t="s">
        <v>21</v>
      </c>
      <c r="N5402" t="s">
        <v>57</v>
      </c>
      <c r="O5402" t="str">
        <f t="shared" si="168"/>
        <v xml:space="preserve">Tier 2-Supermarket </v>
      </c>
      <c r="P5402" s="1">
        <f t="shared" si="169"/>
        <v>7.1781424401433643E-5</v>
      </c>
    </row>
    <row r="5403" spans="1:16" x14ac:dyDescent="0.3">
      <c r="A5403" t="s">
        <v>589</v>
      </c>
      <c r="B5403">
        <v>13.15</v>
      </c>
      <c r="C5403" t="s">
        <v>24</v>
      </c>
      <c r="D5403">
        <v>3.7999999999999999E-2</v>
      </c>
      <c r="E5403" t="s">
        <v>44</v>
      </c>
      <c r="F5403">
        <v>88.686000000000007</v>
      </c>
      <c r="G5403" t="s">
        <v>48</v>
      </c>
      <c r="H5403">
        <v>2002</v>
      </c>
      <c r="J5403" t="s">
        <v>49</v>
      </c>
      <c r="K5403" t="s">
        <v>20</v>
      </c>
      <c r="L5403">
        <v>1757.712</v>
      </c>
      <c r="M5403" t="s">
        <v>45</v>
      </c>
      <c r="N5403" t="s">
        <v>22</v>
      </c>
      <c r="O5403" t="str">
        <f t="shared" si="168"/>
        <v xml:space="preserve">Tier 2-Supermarket </v>
      </c>
      <c r="P5403" s="1">
        <f t="shared" si="169"/>
        <v>3.6725379926314887E-5</v>
      </c>
    </row>
    <row r="5404" spans="1:16" x14ac:dyDescent="0.3">
      <c r="A5404" t="s">
        <v>671</v>
      </c>
      <c r="B5404">
        <v>13.15</v>
      </c>
      <c r="C5404" t="s">
        <v>15</v>
      </c>
      <c r="D5404">
        <v>2.47E-2</v>
      </c>
      <c r="E5404" t="s">
        <v>38</v>
      </c>
      <c r="F5404">
        <v>176.869</v>
      </c>
      <c r="G5404" t="s">
        <v>48</v>
      </c>
      <c r="H5404">
        <v>2002</v>
      </c>
      <c r="J5404" t="s">
        <v>49</v>
      </c>
      <c r="K5404" t="s">
        <v>20</v>
      </c>
      <c r="L5404">
        <v>2133.2231999999999</v>
      </c>
      <c r="M5404" t="s">
        <v>38</v>
      </c>
      <c r="N5404" t="s">
        <v>22</v>
      </c>
      <c r="O5404" t="str">
        <f t="shared" si="168"/>
        <v xml:space="preserve">Tier 2-Supermarket </v>
      </c>
      <c r="P5404" s="1">
        <f t="shared" si="169"/>
        <v>4.45712565469367E-5</v>
      </c>
    </row>
    <row r="5405" spans="1:16" x14ac:dyDescent="0.3">
      <c r="A5405" t="s">
        <v>671</v>
      </c>
      <c r="B5405">
        <v>13.15</v>
      </c>
      <c r="C5405" t="s">
        <v>15</v>
      </c>
      <c r="D5405">
        <v>2.46E-2</v>
      </c>
      <c r="E5405" t="s">
        <v>38</v>
      </c>
      <c r="F5405">
        <v>177.46899999999999</v>
      </c>
      <c r="G5405" t="s">
        <v>65</v>
      </c>
      <c r="H5405">
        <v>2004</v>
      </c>
      <c r="I5405" t="s">
        <v>55</v>
      </c>
      <c r="J5405" t="s">
        <v>49</v>
      </c>
      <c r="K5405" t="s">
        <v>20</v>
      </c>
      <c r="L5405">
        <v>5510.8266000000003</v>
      </c>
      <c r="M5405" t="s">
        <v>38</v>
      </c>
      <c r="N5405" t="s">
        <v>22</v>
      </c>
      <c r="O5405" t="str">
        <f t="shared" si="168"/>
        <v xml:space="preserve">Tier 2-Supermarket </v>
      </c>
      <c r="P5405" s="1">
        <f t="shared" si="169"/>
        <v>1.1514241274625315E-4</v>
      </c>
    </row>
    <row r="5406" spans="1:16" x14ac:dyDescent="0.3">
      <c r="A5406" t="s">
        <v>831</v>
      </c>
      <c r="B5406">
        <v>13.15</v>
      </c>
      <c r="C5406" t="s">
        <v>15</v>
      </c>
      <c r="D5406">
        <v>2.29E-2</v>
      </c>
      <c r="E5406" t="s">
        <v>33</v>
      </c>
      <c r="F5406">
        <v>157.892</v>
      </c>
      <c r="G5406" t="s">
        <v>51</v>
      </c>
      <c r="H5406">
        <v>2007</v>
      </c>
      <c r="J5406" t="s">
        <v>49</v>
      </c>
      <c r="K5406" t="s">
        <v>20</v>
      </c>
      <c r="L5406">
        <v>1917.5039999999999</v>
      </c>
      <c r="M5406" t="s">
        <v>21</v>
      </c>
      <c r="N5406" t="s">
        <v>22</v>
      </c>
      <c r="O5406" t="str">
        <f t="shared" si="168"/>
        <v xml:space="preserve">Tier 2-Supermarket </v>
      </c>
      <c r="P5406" s="1">
        <f t="shared" si="169"/>
        <v>4.006405082870715E-5</v>
      </c>
    </row>
    <row r="5407" spans="1:16" x14ac:dyDescent="0.3">
      <c r="A5407" t="s">
        <v>361</v>
      </c>
      <c r="B5407">
        <v>13.15</v>
      </c>
      <c r="C5407" t="s">
        <v>15</v>
      </c>
      <c r="D5407">
        <v>3.6900000000000002E-2</v>
      </c>
      <c r="E5407" t="s">
        <v>47</v>
      </c>
      <c r="F5407">
        <v>181.398</v>
      </c>
      <c r="G5407" t="s">
        <v>51</v>
      </c>
      <c r="H5407">
        <v>2007</v>
      </c>
      <c r="J5407" t="s">
        <v>49</v>
      </c>
      <c r="K5407" t="s">
        <v>20</v>
      </c>
      <c r="L5407">
        <v>3078.6592000000001</v>
      </c>
      <c r="M5407" t="s">
        <v>45</v>
      </c>
      <c r="N5407" t="s">
        <v>22</v>
      </c>
      <c r="O5407" t="str">
        <f t="shared" si="168"/>
        <v xml:space="preserve">Tier 2-Supermarket </v>
      </c>
      <c r="P5407" s="1">
        <f t="shared" si="169"/>
        <v>6.4325059386090926E-5</v>
      </c>
    </row>
    <row r="5408" spans="1:16" x14ac:dyDescent="0.3">
      <c r="A5408" t="s">
        <v>1019</v>
      </c>
      <c r="B5408">
        <v>13.15</v>
      </c>
      <c r="C5408" t="s">
        <v>15</v>
      </c>
      <c r="D5408">
        <v>9.3200000000000005E-2</v>
      </c>
      <c r="E5408" t="s">
        <v>38</v>
      </c>
      <c r="F5408">
        <v>158.16</v>
      </c>
      <c r="G5408" t="s">
        <v>51</v>
      </c>
      <c r="H5408">
        <v>2007</v>
      </c>
      <c r="J5408" t="s">
        <v>49</v>
      </c>
      <c r="K5408" t="s">
        <v>20</v>
      </c>
      <c r="L5408">
        <v>1426.1436000000001</v>
      </c>
      <c r="M5408" t="s">
        <v>38</v>
      </c>
      <c r="N5408" t="s">
        <v>22</v>
      </c>
      <c r="O5408" t="str">
        <f t="shared" si="168"/>
        <v xml:space="preserve">Tier 2-Supermarket </v>
      </c>
      <c r="P5408" s="1">
        <f t="shared" si="169"/>
        <v>2.9797637803850945E-5</v>
      </c>
    </row>
    <row r="5409" spans="1:16" x14ac:dyDescent="0.3">
      <c r="A5409" t="s">
        <v>361</v>
      </c>
      <c r="B5409">
        <v>13.15</v>
      </c>
      <c r="C5409" t="s">
        <v>15</v>
      </c>
      <c r="D5409">
        <v>3.6700000000000003E-2</v>
      </c>
      <c r="E5409" t="s">
        <v>47</v>
      </c>
      <c r="F5409">
        <v>179.798</v>
      </c>
      <c r="G5409" t="s">
        <v>17</v>
      </c>
      <c r="H5409">
        <v>1999</v>
      </c>
      <c r="I5409" t="s">
        <v>18</v>
      </c>
      <c r="J5409" t="s">
        <v>19</v>
      </c>
      <c r="K5409" t="s">
        <v>20</v>
      </c>
      <c r="L5409">
        <v>2535.3663999999999</v>
      </c>
      <c r="M5409" t="s">
        <v>45</v>
      </c>
      <c r="N5409" t="s">
        <v>22</v>
      </c>
      <c r="O5409" t="str">
        <f t="shared" si="168"/>
        <v xml:space="preserve">Tier 1-Supermarket </v>
      </c>
      <c r="P5409" s="1">
        <f t="shared" si="169"/>
        <v>5.2973578317957226E-5</v>
      </c>
    </row>
    <row r="5410" spans="1:16" x14ac:dyDescent="0.3">
      <c r="A5410" t="s">
        <v>361</v>
      </c>
      <c r="B5410">
        <v>13.15</v>
      </c>
      <c r="C5410" t="s">
        <v>15</v>
      </c>
      <c r="D5410">
        <v>3.6600000000000001E-2</v>
      </c>
      <c r="E5410" t="s">
        <v>47</v>
      </c>
      <c r="F5410">
        <v>180.798</v>
      </c>
      <c r="G5410" t="s">
        <v>39</v>
      </c>
      <c r="H5410">
        <v>1987</v>
      </c>
      <c r="I5410" t="s">
        <v>40</v>
      </c>
      <c r="J5410" t="s">
        <v>27</v>
      </c>
      <c r="K5410" t="s">
        <v>20</v>
      </c>
      <c r="L5410">
        <v>6157.3184000000001</v>
      </c>
      <c r="M5410" t="s">
        <v>45</v>
      </c>
      <c r="N5410" t="s">
        <v>22</v>
      </c>
      <c r="O5410" t="str">
        <f t="shared" si="168"/>
        <v xml:space="preserve">Tier 3-Supermarket </v>
      </c>
      <c r="P5410" s="1">
        <f t="shared" si="169"/>
        <v>1.2865011877218185E-4</v>
      </c>
    </row>
    <row r="5411" spans="1:16" x14ac:dyDescent="0.3">
      <c r="A5411" t="s">
        <v>1138</v>
      </c>
      <c r="B5411">
        <v>13.15</v>
      </c>
      <c r="C5411" t="s">
        <v>15</v>
      </c>
      <c r="D5411">
        <v>4.3900000000000002E-2</v>
      </c>
      <c r="E5411" t="s">
        <v>44</v>
      </c>
      <c r="F5411">
        <v>182.69499999999999</v>
      </c>
      <c r="G5411" t="s">
        <v>48</v>
      </c>
      <c r="H5411">
        <v>2002</v>
      </c>
      <c r="J5411" t="s">
        <v>49</v>
      </c>
      <c r="K5411" t="s">
        <v>20</v>
      </c>
      <c r="L5411">
        <v>4211.1850000000004</v>
      </c>
      <c r="M5411" t="s">
        <v>45</v>
      </c>
      <c r="N5411" t="s">
        <v>22</v>
      </c>
      <c r="O5411" t="str">
        <f t="shared" si="168"/>
        <v xml:space="preserve">Tier 2-Supermarket </v>
      </c>
      <c r="P5411" s="1">
        <f t="shared" si="169"/>
        <v>8.7987889406796092E-5</v>
      </c>
    </row>
    <row r="5412" spans="1:16" x14ac:dyDescent="0.3">
      <c r="A5412" t="s">
        <v>589</v>
      </c>
      <c r="B5412">
        <v>13.15</v>
      </c>
      <c r="C5412" t="s">
        <v>24</v>
      </c>
      <c r="D5412">
        <v>3.8100000000000002E-2</v>
      </c>
      <c r="E5412" t="s">
        <v>44</v>
      </c>
      <c r="F5412">
        <v>86.385999999999996</v>
      </c>
      <c r="G5412" t="s">
        <v>26</v>
      </c>
      <c r="H5412">
        <v>2009</v>
      </c>
      <c r="I5412" t="s">
        <v>18</v>
      </c>
      <c r="J5412" t="s">
        <v>27</v>
      </c>
      <c r="K5412" t="s">
        <v>28</v>
      </c>
      <c r="L5412">
        <v>615.19920000000002</v>
      </c>
      <c r="M5412" t="s">
        <v>45</v>
      </c>
      <c r="N5412" t="s">
        <v>22</v>
      </c>
      <c r="O5412" t="str">
        <f t="shared" si="168"/>
        <v xml:space="preserve">Tier 3-Supermarket </v>
      </c>
      <c r="P5412" s="1">
        <f t="shared" si="169"/>
        <v>1.2853882974210211E-5</v>
      </c>
    </row>
    <row r="5413" spans="1:16" x14ac:dyDescent="0.3">
      <c r="A5413" t="s">
        <v>831</v>
      </c>
      <c r="B5413">
        <v>13.15</v>
      </c>
      <c r="C5413" t="s">
        <v>15</v>
      </c>
      <c r="D5413">
        <v>2.2800000000000001E-2</v>
      </c>
      <c r="E5413" t="s">
        <v>33</v>
      </c>
      <c r="F5413">
        <v>160.292</v>
      </c>
      <c r="G5413" t="s">
        <v>17</v>
      </c>
      <c r="H5413">
        <v>1999</v>
      </c>
      <c r="I5413" t="s">
        <v>18</v>
      </c>
      <c r="J5413" t="s">
        <v>19</v>
      </c>
      <c r="K5413" t="s">
        <v>20</v>
      </c>
      <c r="L5413">
        <v>4793.76</v>
      </c>
      <c r="M5413" t="s">
        <v>21</v>
      </c>
      <c r="N5413" t="s">
        <v>22</v>
      </c>
      <c r="O5413" t="str">
        <f t="shared" si="168"/>
        <v xml:space="preserve">Tier 1-Supermarket </v>
      </c>
      <c r="P5413" s="1">
        <f t="shared" si="169"/>
        <v>1.0016012707176788E-4</v>
      </c>
    </row>
    <row r="5414" spans="1:16" x14ac:dyDescent="0.3">
      <c r="A5414" t="s">
        <v>589</v>
      </c>
      <c r="B5414">
        <v>13.15</v>
      </c>
      <c r="C5414" t="s">
        <v>24</v>
      </c>
      <c r="D5414">
        <v>3.8199999999999998E-2</v>
      </c>
      <c r="E5414" t="s">
        <v>44</v>
      </c>
      <c r="F5414">
        <v>89.486000000000004</v>
      </c>
      <c r="G5414" t="s">
        <v>51</v>
      </c>
      <c r="H5414">
        <v>2007</v>
      </c>
      <c r="J5414" t="s">
        <v>49</v>
      </c>
      <c r="K5414" t="s">
        <v>20</v>
      </c>
      <c r="L5414">
        <v>1230.3984</v>
      </c>
      <c r="M5414" t="s">
        <v>45</v>
      </c>
      <c r="N5414" t="s">
        <v>22</v>
      </c>
      <c r="O5414" t="str">
        <f t="shared" si="168"/>
        <v xml:space="preserve">Tier 2-Supermarket </v>
      </c>
      <c r="P5414" s="1">
        <f t="shared" si="169"/>
        <v>2.5707765948420422E-5</v>
      </c>
    </row>
    <row r="5415" spans="1:16" x14ac:dyDescent="0.3">
      <c r="A5415" t="s">
        <v>671</v>
      </c>
      <c r="B5415">
        <v>13.15</v>
      </c>
      <c r="C5415" t="s">
        <v>15</v>
      </c>
      <c r="D5415">
        <v>2.47E-2</v>
      </c>
      <c r="E5415" t="s">
        <v>38</v>
      </c>
      <c r="F5415">
        <v>179.56899999999999</v>
      </c>
      <c r="G5415" t="s">
        <v>54</v>
      </c>
      <c r="H5415">
        <v>1997</v>
      </c>
      <c r="I5415" t="s">
        <v>55</v>
      </c>
      <c r="J5415" t="s">
        <v>19</v>
      </c>
      <c r="K5415" t="s">
        <v>20</v>
      </c>
      <c r="L5415">
        <v>1422.1487999999999</v>
      </c>
      <c r="M5415" t="s">
        <v>38</v>
      </c>
      <c r="N5415" t="s">
        <v>22</v>
      </c>
      <c r="O5415" t="str">
        <f t="shared" si="168"/>
        <v xml:space="preserve">Tier 1-Supermarket </v>
      </c>
      <c r="P5415" s="1">
        <f t="shared" si="169"/>
        <v>2.9714171031291133E-5</v>
      </c>
    </row>
    <row r="5416" spans="1:16" x14ac:dyDescent="0.3">
      <c r="A5416" t="s">
        <v>1405</v>
      </c>
      <c r="B5416">
        <v>13.15</v>
      </c>
      <c r="C5416" t="s">
        <v>15</v>
      </c>
      <c r="D5416">
        <v>5.67E-2</v>
      </c>
      <c r="E5416" t="s">
        <v>25</v>
      </c>
      <c r="F5416">
        <v>144.381</v>
      </c>
      <c r="G5416" t="s">
        <v>51</v>
      </c>
      <c r="H5416">
        <v>2007</v>
      </c>
      <c r="J5416" t="s">
        <v>49</v>
      </c>
      <c r="K5416" t="s">
        <v>20</v>
      </c>
      <c r="L5416">
        <v>284.9624</v>
      </c>
      <c r="M5416" t="s">
        <v>29</v>
      </c>
      <c r="N5416" t="s">
        <v>22</v>
      </c>
      <c r="O5416" t="str">
        <f t="shared" si="168"/>
        <v xml:space="preserve">Tier 2-Supermarket </v>
      </c>
      <c r="P5416" s="1">
        <f t="shared" si="169"/>
        <v>5.9539631092662013E-6</v>
      </c>
    </row>
    <row r="5417" spans="1:16" x14ac:dyDescent="0.3">
      <c r="A5417" t="s">
        <v>1138</v>
      </c>
      <c r="B5417">
        <v>13.15</v>
      </c>
      <c r="C5417" t="s">
        <v>15</v>
      </c>
      <c r="D5417">
        <v>4.3700000000000003E-2</v>
      </c>
      <c r="E5417" t="s">
        <v>44</v>
      </c>
      <c r="F5417">
        <v>182.595</v>
      </c>
      <c r="G5417" t="s">
        <v>39</v>
      </c>
      <c r="H5417">
        <v>1987</v>
      </c>
      <c r="I5417" t="s">
        <v>40</v>
      </c>
      <c r="J5417" t="s">
        <v>27</v>
      </c>
      <c r="K5417" t="s">
        <v>20</v>
      </c>
      <c r="L5417">
        <v>3478.8049999999998</v>
      </c>
      <c r="M5417" t="s">
        <v>45</v>
      </c>
      <c r="N5417" t="s">
        <v>22</v>
      </c>
      <c r="O5417" t="str">
        <f t="shared" si="168"/>
        <v xml:space="preserve">Tier 3-Supermarket </v>
      </c>
      <c r="P5417" s="1">
        <f t="shared" si="169"/>
        <v>7.2685647770831549E-5</v>
      </c>
    </row>
    <row r="5418" spans="1:16" x14ac:dyDescent="0.3">
      <c r="A5418" t="s">
        <v>1405</v>
      </c>
      <c r="B5418">
        <v>13.15</v>
      </c>
      <c r="C5418" t="s">
        <v>15</v>
      </c>
      <c r="D5418">
        <v>5.6500000000000002E-2</v>
      </c>
      <c r="E5418" t="s">
        <v>25</v>
      </c>
      <c r="F5418">
        <v>140.58099999999999</v>
      </c>
      <c r="G5418" t="s">
        <v>48</v>
      </c>
      <c r="H5418">
        <v>2002</v>
      </c>
      <c r="J5418" t="s">
        <v>49</v>
      </c>
      <c r="K5418" t="s">
        <v>20</v>
      </c>
      <c r="L5418">
        <v>427.4436</v>
      </c>
      <c r="M5418" t="s">
        <v>29</v>
      </c>
      <c r="N5418" t="s">
        <v>22</v>
      </c>
      <c r="O5418" t="str">
        <f t="shared" si="168"/>
        <v xml:space="preserve">Tier 2-Supermarket </v>
      </c>
      <c r="P5418" s="1">
        <f t="shared" si="169"/>
        <v>8.9309446638993027E-6</v>
      </c>
    </row>
    <row r="5419" spans="1:16" x14ac:dyDescent="0.3">
      <c r="A5419" t="s">
        <v>241</v>
      </c>
      <c r="B5419">
        <v>13.15</v>
      </c>
      <c r="C5419" t="s">
        <v>24</v>
      </c>
      <c r="D5419">
        <v>0.16600000000000001</v>
      </c>
      <c r="E5419" t="s">
        <v>33</v>
      </c>
      <c r="F5419">
        <v>170.876</v>
      </c>
      <c r="G5419" t="s">
        <v>26</v>
      </c>
      <c r="H5419">
        <v>2009</v>
      </c>
      <c r="I5419" t="s">
        <v>18</v>
      </c>
      <c r="J5419" t="s">
        <v>27</v>
      </c>
      <c r="K5419" t="s">
        <v>28</v>
      </c>
      <c r="L5419">
        <v>2233.0931999999998</v>
      </c>
      <c r="M5419" t="s">
        <v>21</v>
      </c>
      <c r="N5419" t="s">
        <v>57</v>
      </c>
      <c r="O5419" t="str">
        <f t="shared" si="168"/>
        <v xml:space="preserve">Tier 3-Supermarket </v>
      </c>
      <c r="P5419" s="1">
        <f t="shared" si="169"/>
        <v>4.6657925860931864E-5</v>
      </c>
    </row>
    <row r="5420" spans="1:16" x14ac:dyDescent="0.3">
      <c r="A5420" t="s">
        <v>671</v>
      </c>
      <c r="B5420">
        <v>13.15</v>
      </c>
      <c r="C5420" t="s">
        <v>15</v>
      </c>
      <c r="D5420">
        <v>2.46E-2</v>
      </c>
      <c r="E5420" t="s">
        <v>38</v>
      </c>
      <c r="F5420">
        <v>178.26900000000001</v>
      </c>
      <c r="G5420" t="s">
        <v>39</v>
      </c>
      <c r="H5420">
        <v>1987</v>
      </c>
      <c r="I5420" t="s">
        <v>40</v>
      </c>
      <c r="J5420" t="s">
        <v>27</v>
      </c>
      <c r="K5420" t="s">
        <v>20</v>
      </c>
      <c r="L5420">
        <v>2666.529</v>
      </c>
      <c r="M5420" t="s">
        <v>38</v>
      </c>
      <c r="N5420" t="s">
        <v>22</v>
      </c>
      <c r="O5420" t="str">
        <f t="shared" si="168"/>
        <v xml:space="preserve">Tier 3-Supermarket </v>
      </c>
      <c r="P5420" s="1">
        <f t="shared" si="169"/>
        <v>5.571407068367088E-5</v>
      </c>
    </row>
    <row r="5421" spans="1:16" x14ac:dyDescent="0.3">
      <c r="A5421" t="s">
        <v>1019</v>
      </c>
      <c r="B5421">
        <v>13.15</v>
      </c>
      <c r="C5421" t="s">
        <v>15</v>
      </c>
      <c r="D5421">
        <v>9.2600000000000002E-2</v>
      </c>
      <c r="E5421" t="s">
        <v>38</v>
      </c>
      <c r="F5421">
        <v>159.56</v>
      </c>
      <c r="G5421" t="s">
        <v>39</v>
      </c>
      <c r="H5421">
        <v>1987</v>
      </c>
      <c r="I5421" t="s">
        <v>40</v>
      </c>
      <c r="J5421" t="s">
        <v>27</v>
      </c>
      <c r="K5421" t="s">
        <v>20</v>
      </c>
      <c r="L5421">
        <v>1901.5247999999999</v>
      </c>
      <c r="M5421" t="s">
        <v>38</v>
      </c>
      <c r="N5421" t="s">
        <v>22</v>
      </c>
      <c r="O5421" t="str">
        <f t="shared" si="168"/>
        <v xml:space="preserve">Tier 3-Supermarket </v>
      </c>
      <c r="P5421" s="1">
        <f t="shared" si="169"/>
        <v>3.9730183738467923E-5</v>
      </c>
    </row>
    <row r="5422" spans="1:16" x14ac:dyDescent="0.3">
      <c r="A5422" t="s">
        <v>1138</v>
      </c>
      <c r="B5422">
        <v>13.15</v>
      </c>
      <c r="C5422" t="s">
        <v>15</v>
      </c>
      <c r="D5422">
        <v>4.3799999999999999E-2</v>
      </c>
      <c r="E5422" t="s">
        <v>44</v>
      </c>
      <c r="F5422">
        <v>184.19499999999999</v>
      </c>
      <c r="G5422" t="s">
        <v>17</v>
      </c>
      <c r="H5422">
        <v>1999</v>
      </c>
      <c r="I5422" t="s">
        <v>18</v>
      </c>
      <c r="J5422" t="s">
        <v>19</v>
      </c>
      <c r="K5422" t="s">
        <v>20</v>
      </c>
      <c r="L5422">
        <v>2746.4250000000002</v>
      </c>
      <c r="M5422" t="s">
        <v>45</v>
      </c>
      <c r="N5422" t="s">
        <v>22</v>
      </c>
      <c r="O5422" t="str">
        <f t="shared" si="168"/>
        <v xml:space="preserve">Tier 1-Supermarket </v>
      </c>
      <c r="P5422" s="1">
        <f t="shared" si="169"/>
        <v>5.7383406134867012E-5</v>
      </c>
    </row>
    <row r="5423" spans="1:16" x14ac:dyDescent="0.3">
      <c r="A5423" t="s">
        <v>1138</v>
      </c>
      <c r="B5423">
        <v>13.15</v>
      </c>
      <c r="C5423" t="s">
        <v>15</v>
      </c>
      <c r="D5423">
        <v>7.3300000000000004E-2</v>
      </c>
      <c r="E5423" t="s">
        <v>44</v>
      </c>
      <c r="F5423">
        <v>181.69499999999999</v>
      </c>
      <c r="G5423" t="s">
        <v>34</v>
      </c>
      <c r="H5423">
        <v>1998</v>
      </c>
      <c r="J5423" t="s">
        <v>27</v>
      </c>
      <c r="K5423" t="s">
        <v>35</v>
      </c>
      <c r="L5423">
        <v>549.28499999999997</v>
      </c>
      <c r="M5423" t="s">
        <v>45</v>
      </c>
      <c r="N5423" t="s">
        <v>22</v>
      </c>
      <c r="O5423" t="str">
        <f t="shared" si="168"/>
        <v>Tier 3-Grocery Stor</v>
      </c>
      <c r="P5423" s="1">
        <f t="shared" si="169"/>
        <v>1.1476681226973401E-5</v>
      </c>
    </row>
    <row r="5424" spans="1:16" x14ac:dyDescent="0.3">
      <c r="A5424" t="s">
        <v>589</v>
      </c>
      <c r="B5424">
        <v>13.15</v>
      </c>
      <c r="C5424" t="s">
        <v>24</v>
      </c>
      <c r="D5424">
        <v>3.7999999999999999E-2</v>
      </c>
      <c r="E5424" t="s">
        <v>44</v>
      </c>
      <c r="F5424">
        <v>89.686000000000007</v>
      </c>
      <c r="G5424" t="s">
        <v>17</v>
      </c>
      <c r="H5424">
        <v>1999</v>
      </c>
      <c r="I5424" t="s">
        <v>18</v>
      </c>
      <c r="J5424" t="s">
        <v>19</v>
      </c>
      <c r="K5424" t="s">
        <v>20</v>
      </c>
      <c r="L5424">
        <v>703.08479999999997</v>
      </c>
      <c r="M5424" t="s">
        <v>45</v>
      </c>
      <c r="N5424" t="s">
        <v>22</v>
      </c>
      <c r="O5424" t="str">
        <f t="shared" si="168"/>
        <v xml:space="preserve">Tier 1-Supermarket </v>
      </c>
      <c r="P5424" s="1">
        <f t="shared" si="169"/>
        <v>1.4690151970525955E-5</v>
      </c>
    </row>
    <row r="5425" spans="1:16" x14ac:dyDescent="0.3">
      <c r="A5425" t="s">
        <v>1019</v>
      </c>
      <c r="B5425">
        <v>13.15</v>
      </c>
      <c r="C5425" t="s">
        <v>15</v>
      </c>
      <c r="D5425">
        <v>9.2799999999999994E-2</v>
      </c>
      <c r="E5425" t="s">
        <v>38</v>
      </c>
      <c r="F5425">
        <v>159.76</v>
      </c>
      <c r="G5425" t="s">
        <v>17</v>
      </c>
      <c r="H5425">
        <v>1999</v>
      </c>
      <c r="I5425" t="s">
        <v>18</v>
      </c>
      <c r="J5425" t="s">
        <v>19</v>
      </c>
      <c r="K5425" t="s">
        <v>20</v>
      </c>
      <c r="L5425">
        <v>4119.9704000000002</v>
      </c>
      <c r="M5425" t="s">
        <v>38</v>
      </c>
      <c r="N5425" t="s">
        <v>22</v>
      </c>
      <c r="O5425" t="str">
        <f t="shared" si="168"/>
        <v xml:space="preserve">Tier 1-Supermarket </v>
      </c>
      <c r="P5425" s="1">
        <f t="shared" si="169"/>
        <v>8.6082064766680497E-5</v>
      </c>
    </row>
    <row r="5426" spans="1:16" x14ac:dyDescent="0.3">
      <c r="A5426" t="s">
        <v>361</v>
      </c>
      <c r="B5426">
        <v>13.15</v>
      </c>
      <c r="C5426" t="s">
        <v>15</v>
      </c>
      <c r="D5426">
        <v>6.1400000000000003E-2</v>
      </c>
      <c r="E5426" t="s">
        <v>47</v>
      </c>
      <c r="F5426">
        <v>179.99799999999999</v>
      </c>
      <c r="G5426" t="s">
        <v>34</v>
      </c>
      <c r="H5426">
        <v>1998</v>
      </c>
      <c r="J5426" t="s">
        <v>27</v>
      </c>
      <c r="K5426" t="s">
        <v>35</v>
      </c>
      <c r="L5426">
        <v>181.0976</v>
      </c>
      <c r="M5426" t="s">
        <v>45</v>
      </c>
      <c r="N5426" t="s">
        <v>22</v>
      </c>
      <c r="O5426" t="str">
        <f t="shared" si="168"/>
        <v>Tier 3-Grocery Stor</v>
      </c>
      <c r="P5426" s="1">
        <f t="shared" si="169"/>
        <v>3.7838270227112308E-6</v>
      </c>
    </row>
    <row r="5427" spans="1:16" x14ac:dyDescent="0.3">
      <c r="A5427" t="s">
        <v>831</v>
      </c>
      <c r="B5427">
        <v>13.15</v>
      </c>
      <c r="C5427" t="s">
        <v>15</v>
      </c>
      <c r="D5427">
        <v>2.2800000000000001E-2</v>
      </c>
      <c r="E5427" t="s">
        <v>33</v>
      </c>
      <c r="F5427">
        <v>160.19200000000001</v>
      </c>
      <c r="G5427" t="s">
        <v>54</v>
      </c>
      <c r="H5427">
        <v>1997</v>
      </c>
      <c r="I5427" t="s">
        <v>55</v>
      </c>
      <c r="J5427" t="s">
        <v>19</v>
      </c>
      <c r="K5427" t="s">
        <v>20</v>
      </c>
      <c r="L5427">
        <v>1597.92</v>
      </c>
      <c r="M5427" t="s">
        <v>21</v>
      </c>
      <c r="N5427" t="s">
        <v>22</v>
      </c>
      <c r="O5427" t="str">
        <f t="shared" si="168"/>
        <v xml:space="preserve">Tier 1-Supermarket </v>
      </c>
      <c r="P5427" s="1">
        <f t="shared" si="169"/>
        <v>3.3386709023922624E-5</v>
      </c>
    </row>
    <row r="5428" spans="1:16" x14ac:dyDescent="0.3">
      <c r="A5428" t="s">
        <v>671</v>
      </c>
      <c r="B5428">
        <v>13.15</v>
      </c>
      <c r="C5428" t="s">
        <v>15</v>
      </c>
      <c r="D5428">
        <v>2.4799999999999999E-2</v>
      </c>
      <c r="E5428" t="s">
        <v>38</v>
      </c>
      <c r="F5428">
        <v>177.56899999999999</v>
      </c>
      <c r="G5428" t="s">
        <v>51</v>
      </c>
      <c r="H5428">
        <v>2007</v>
      </c>
      <c r="J5428" t="s">
        <v>49</v>
      </c>
      <c r="K5428" t="s">
        <v>20</v>
      </c>
      <c r="L5428">
        <v>3910.9092000000001</v>
      </c>
      <c r="M5428" t="s">
        <v>38</v>
      </c>
      <c r="N5428" t="s">
        <v>22</v>
      </c>
      <c r="O5428" t="str">
        <f t="shared" si="168"/>
        <v xml:space="preserve">Tier 2-Supermarket </v>
      </c>
      <c r="P5428" s="1">
        <f t="shared" si="169"/>
        <v>8.1713970336050627E-5</v>
      </c>
    </row>
    <row r="5429" spans="1:16" x14ac:dyDescent="0.3">
      <c r="A5429" t="s">
        <v>1586</v>
      </c>
      <c r="B5429">
        <v>13.15</v>
      </c>
      <c r="C5429" t="s">
        <v>15</v>
      </c>
      <c r="D5429">
        <v>2.0799999999999999E-2</v>
      </c>
      <c r="E5429" t="s">
        <v>79</v>
      </c>
      <c r="F5429">
        <v>86.557000000000002</v>
      </c>
      <c r="G5429" t="s">
        <v>51</v>
      </c>
      <c r="H5429">
        <v>2007</v>
      </c>
      <c r="J5429" t="s">
        <v>49</v>
      </c>
      <c r="K5429" t="s">
        <v>20</v>
      </c>
      <c r="L5429">
        <v>1860.2452000000001</v>
      </c>
      <c r="M5429" t="s">
        <v>21</v>
      </c>
      <c r="N5429" t="s">
        <v>22</v>
      </c>
      <c r="O5429" t="str">
        <f t="shared" si="168"/>
        <v xml:space="preserve">Tier 2-Supermarket </v>
      </c>
      <c r="P5429" s="1">
        <f t="shared" si="169"/>
        <v>3.8867693755349926E-5</v>
      </c>
    </row>
    <row r="5430" spans="1:16" x14ac:dyDescent="0.3">
      <c r="A5430" t="s">
        <v>1138</v>
      </c>
      <c r="B5430">
        <v>13.15</v>
      </c>
      <c r="C5430" t="s">
        <v>15</v>
      </c>
      <c r="D5430">
        <v>4.3799999999999999E-2</v>
      </c>
      <c r="E5430" t="s">
        <v>44</v>
      </c>
      <c r="F5430">
        <v>182.89500000000001</v>
      </c>
      <c r="G5430" t="s">
        <v>65</v>
      </c>
      <c r="H5430">
        <v>2004</v>
      </c>
      <c r="I5430" t="s">
        <v>55</v>
      </c>
      <c r="J5430" t="s">
        <v>49</v>
      </c>
      <c r="K5430" t="s">
        <v>20</v>
      </c>
      <c r="L5430">
        <v>3112.6149999999998</v>
      </c>
      <c r="M5430" t="s">
        <v>45</v>
      </c>
      <c r="N5430" t="s">
        <v>22</v>
      </c>
      <c r="O5430" t="str">
        <f t="shared" si="168"/>
        <v xml:space="preserve">Tier 2-Supermarket </v>
      </c>
      <c r="P5430" s="1">
        <f t="shared" si="169"/>
        <v>6.5034526952849277E-5</v>
      </c>
    </row>
    <row r="5431" spans="1:16" x14ac:dyDescent="0.3">
      <c r="A5431" t="s">
        <v>1405</v>
      </c>
      <c r="B5431">
        <v>13.15</v>
      </c>
      <c r="C5431" t="s">
        <v>15</v>
      </c>
      <c r="D5431">
        <v>5.6399999999999999E-2</v>
      </c>
      <c r="E5431" t="s">
        <v>25</v>
      </c>
      <c r="F5431">
        <v>142.48099999999999</v>
      </c>
      <c r="G5431" t="s">
        <v>65</v>
      </c>
      <c r="H5431">
        <v>2004</v>
      </c>
      <c r="I5431" t="s">
        <v>55</v>
      </c>
      <c r="J5431" t="s">
        <v>49</v>
      </c>
      <c r="K5431" t="s">
        <v>20</v>
      </c>
      <c r="L5431">
        <v>2422.1804000000002</v>
      </c>
      <c r="M5431" t="s">
        <v>29</v>
      </c>
      <c r="N5431" t="s">
        <v>22</v>
      </c>
      <c r="O5431" t="str">
        <f t="shared" si="168"/>
        <v xml:space="preserve">Tier 2-Supermarket </v>
      </c>
      <c r="P5431" s="1">
        <f t="shared" si="169"/>
        <v>5.0608686428762715E-5</v>
      </c>
    </row>
    <row r="5432" spans="1:16" x14ac:dyDescent="0.3">
      <c r="A5432" t="s">
        <v>241</v>
      </c>
      <c r="B5432">
        <v>13.15</v>
      </c>
      <c r="C5432" t="s">
        <v>24</v>
      </c>
      <c r="D5432">
        <v>0</v>
      </c>
      <c r="E5432" t="s">
        <v>33</v>
      </c>
      <c r="F5432">
        <v>171.976</v>
      </c>
      <c r="G5432" t="s">
        <v>51</v>
      </c>
      <c r="H5432">
        <v>2007</v>
      </c>
      <c r="J5432" t="s">
        <v>49</v>
      </c>
      <c r="K5432" t="s">
        <v>20</v>
      </c>
      <c r="L5432">
        <v>2404.8696</v>
      </c>
      <c r="M5432" t="s">
        <v>21</v>
      </c>
      <c r="N5432" t="s">
        <v>36</v>
      </c>
      <c r="O5432" t="str">
        <f t="shared" si="168"/>
        <v xml:space="preserve">Tier 2-Supermarket </v>
      </c>
      <c r="P5432" s="1">
        <f t="shared" si="169"/>
        <v>5.024699708100355E-5</v>
      </c>
    </row>
    <row r="5433" spans="1:16" x14ac:dyDescent="0.3">
      <c r="A5433" t="s">
        <v>1019</v>
      </c>
      <c r="B5433">
        <v>13.15</v>
      </c>
      <c r="C5433" t="s">
        <v>15</v>
      </c>
      <c r="D5433">
        <v>0.15509999999999999</v>
      </c>
      <c r="E5433" t="s">
        <v>38</v>
      </c>
      <c r="F5433">
        <v>157.26</v>
      </c>
      <c r="G5433" t="s">
        <v>34</v>
      </c>
      <c r="H5433">
        <v>1998</v>
      </c>
      <c r="J5433" t="s">
        <v>27</v>
      </c>
      <c r="K5433" t="s">
        <v>35</v>
      </c>
      <c r="L5433">
        <v>316.92079999999999</v>
      </c>
      <c r="M5433" t="s">
        <v>38</v>
      </c>
      <c r="N5433" t="s">
        <v>57</v>
      </c>
      <c r="O5433" t="str">
        <f t="shared" si="168"/>
        <v>Tier 3-Grocery Stor</v>
      </c>
      <c r="P5433" s="1">
        <f t="shared" si="169"/>
        <v>6.6216972897446532E-6</v>
      </c>
    </row>
    <row r="5434" spans="1:16" x14ac:dyDescent="0.3">
      <c r="A5434" t="s">
        <v>1405</v>
      </c>
      <c r="B5434">
        <v>13.15</v>
      </c>
      <c r="C5434" t="s">
        <v>15</v>
      </c>
      <c r="D5434">
        <v>5.6399999999999999E-2</v>
      </c>
      <c r="E5434" t="s">
        <v>25</v>
      </c>
      <c r="F5434">
        <v>144.28100000000001</v>
      </c>
      <c r="G5434" t="s">
        <v>54</v>
      </c>
      <c r="H5434">
        <v>1997</v>
      </c>
      <c r="I5434" t="s">
        <v>55</v>
      </c>
      <c r="J5434" t="s">
        <v>19</v>
      </c>
      <c r="K5434" t="s">
        <v>20</v>
      </c>
      <c r="L5434">
        <v>1282.3308</v>
      </c>
      <c r="M5434" t="s">
        <v>29</v>
      </c>
      <c r="N5434" t="s">
        <v>22</v>
      </c>
      <c r="O5434" t="str">
        <f t="shared" si="168"/>
        <v xml:space="preserve">Tier 1-Supermarket </v>
      </c>
      <c r="P5434" s="1">
        <f t="shared" si="169"/>
        <v>2.6792833991697907E-5</v>
      </c>
    </row>
    <row r="5435" spans="1:16" x14ac:dyDescent="0.3">
      <c r="A5435" t="s">
        <v>1586</v>
      </c>
      <c r="B5435">
        <v>13.15</v>
      </c>
      <c r="C5435" t="s">
        <v>15</v>
      </c>
      <c r="D5435">
        <v>2.0799999999999999E-2</v>
      </c>
      <c r="E5435" t="s">
        <v>79</v>
      </c>
      <c r="F5435">
        <v>84.356999999999999</v>
      </c>
      <c r="G5435" t="s">
        <v>48</v>
      </c>
      <c r="H5435">
        <v>2002</v>
      </c>
      <c r="J5435" t="s">
        <v>49</v>
      </c>
      <c r="K5435" t="s">
        <v>20</v>
      </c>
      <c r="L5435">
        <v>761.00940000000003</v>
      </c>
      <c r="M5435" t="s">
        <v>21</v>
      </c>
      <c r="N5435" t="s">
        <v>22</v>
      </c>
      <c r="O5435" t="str">
        <f t="shared" si="168"/>
        <v xml:space="preserve">Tier 2-Supermarket </v>
      </c>
      <c r="P5435" s="1">
        <f t="shared" si="169"/>
        <v>1.5900420172643149E-5</v>
      </c>
    </row>
    <row r="5436" spans="1:16" x14ac:dyDescent="0.3">
      <c r="A5436" t="s">
        <v>1019</v>
      </c>
      <c r="B5436">
        <v>13.15</v>
      </c>
      <c r="C5436" t="s">
        <v>15</v>
      </c>
      <c r="D5436">
        <v>9.2899999999999996E-2</v>
      </c>
      <c r="E5436" t="s">
        <v>38</v>
      </c>
      <c r="F5436">
        <v>158.76</v>
      </c>
      <c r="G5436" t="s">
        <v>48</v>
      </c>
      <c r="H5436">
        <v>2002</v>
      </c>
      <c r="J5436" t="s">
        <v>49</v>
      </c>
      <c r="K5436" t="s">
        <v>20</v>
      </c>
      <c r="L5436">
        <v>3010.7476000000001</v>
      </c>
      <c r="M5436" t="s">
        <v>38</v>
      </c>
      <c r="N5436" t="s">
        <v>22</v>
      </c>
      <c r="O5436" t="str">
        <f t="shared" si="168"/>
        <v xml:space="preserve">Tier 2-Supermarket </v>
      </c>
      <c r="P5436" s="1">
        <f t="shared" si="169"/>
        <v>6.290612425257421E-5</v>
      </c>
    </row>
    <row r="5437" spans="1:16" x14ac:dyDescent="0.3">
      <c r="A5437" t="s">
        <v>1019</v>
      </c>
      <c r="B5437">
        <v>13.15</v>
      </c>
      <c r="C5437" t="s">
        <v>15</v>
      </c>
      <c r="D5437">
        <v>9.2600000000000002E-2</v>
      </c>
      <c r="E5437" t="s">
        <v>38</v>
      </c>
      <c r="F5437">
        <v>157.86000000000001</v>
      </c>
      <c r="G5437" t="s">
        <v>65</v>
      </c>
      <c r="H5437">
        <v>2004</v>
      </c>
      <c r="I5437" t="s">
        <v>55</v>
      </c>
      <c r="J5437" t="s">
        <v>49</v>
      </c>
      <c r="K5437" t="s">
        <v>20</v>
      </c>
      <c r="L5437">
        <v>3803.0495999999998</v>
      </c>
      <c r="M5437" t="s">
        <v>38</v>
      </c>
      <c r="N5437" t="s">
        <v>22</v>
      </c>
      <c r="O5437" t="str">
        <f t="shared" si="168"/>
        <v xml:space="preserve">Tier 2-Supermarket </v>
      </c>
      <c r="P5437" s="1">
        <f t="shared" si="169"/>
        <v>7.9460367476935845E-5</v>
      </c>
    </row>
    <row r="5438" spans="1:16" x14ac:dyDescent="0.3">
      <c r="A5438" t="s">
        <v>1586</v>
      </c>
      <c r="B5438">
        <v>13.15</v>
      </c>
      <c r="C5438" t="s">
        <v>15</v>
      </c>
      <c r="D5438">
        <v>2.07E-2</v>
      </c>
      <c r="E5438" t="s">
        <v>79</v>
      </c>
      <c r="F5438">
        <v>83.557000000000002</v>
      </c>
      <c r="G5438" t="s">
        <v>54</v>
      </c>
      <c r="H5438">
        <v>1997</v>
      </c>
      <c r="I5438" t="s">
        <v>55</v>
      </c>
      <c r="J5438" t="s">
        <v>19</v>
      </c>
      <c r="K5438" t="s">
        <v>20</v>
      </c>
      <c r="L5438">
        <v>1268.3489999999999</v>
      </c>
      <c r="M5438" t="s">
        <v>21</v>
      </c>
      <c r="N5438" t="s">
        <v>22</v>
      </c>
      <c r="O5438" t="str">
        <f t="shared" si="168"/>
        <v xml:space="preserve">Tier 1-Supermarket </v>
      </c>
      <c r="P5438" s="1">
        <f t="shared" si="169"/>
        <v>2.6500700287738581E-5</v>
      </c>
    </row>
    <row r="5439" spans="1:16" x14ac:dyDescent="0.3">
      <c r="A5439" t="s">
        <v>241</v>
      </c>
      <c r="B5439">
        <v>13.15</v>
      </c>
      <c r="C5439" t="s">
        <v>24</v>
      </c>
      <c r="D5439">
        <v>0.1656</v>
      </c>
      <c r="E5439" t="s">
        <v>33</v>
      </c>
      <c r="F5439">
        <v>172.67599999999999</v>
      </c>
      <c r="G5439" t="s">
        <v>17</v>
      </c>
      <c r="H5439">
        <v>1999</v>
      </c>
      <c r="I5439" t="s">
        <v>18</v>
      </c>
      <c r="J5439" t="s">
        <v>19</v>
      </c>
      <c r="K5439" t="s">
        <v>20</v>
      </c>
      <c r="L5439">
        <v>2061.3168000000001</v>
      </c>
      <c r="M5439" t="s">
        <v>21</v>
      </c>
      <c r="N5439" t="s">
        <v>57</v>
      </c>
      <c r="O5439" t="str">
        <f t="shared" si="168"/>
        <v xml:space="preserve">Tier 1-Supermarket </v>
      </c>
      <c r="P5439" s="1">
        <f t="shared" si="169"/>
        <v>4.3068854640860186E-5</v>
      </c>
    </row>
    <row r="5440" spans="1:16" x14ac:dyDescent="0.3">
      <c r="A5440" t="s">
        <v>589</v>
      </c>
      <c r="B5440">
        <v>13.15</v>
      </c>
      <c r="C5440" t="s">
        <v>24</v>
      </c>
      <c r="D5440">
        <v>3.7999999999999999E-2</v>
      </c>
      <c r="E5440" t="s">
        <v>44</v>
      </c>
      <c r="F5440">
        <v>89.585999999999999</v>
      </c>
      <c r="G5440" t="s">
        <v>54</v>
      </c>
      <c r="H5440">
        <v>1997</v>
      </c>
      <c r="I5440" t="s">
        <v>55</v>
      </c>
      <c r="J5440" t="s">
        <v>19</v>
      </c>
      <c r="K5440" t="s">
        <v>20</v>
      </c>
      <c r="L5440">
        <v>1494.0552</v>
      </c>
      <c r="M5440" t="s">
        <v>45</v>
      </c>
      <c r="N5440" t="s">
        <v>22</v>
      </c>
      <c r="O5440" t="str">
        <f t="shared" si="168"/>
        <v xml:space="preserve">Tier 1-Supermarket </v>
      </c>
      <c r="P5440" s="1">
        <f t="shared" si="169"/>
        <v>3.1216572937367654E-5</v>
      </c>
    </row>
    <row r="5441" spans="1:16" x14ac:dyDescent="0.3">
      <c r="A5441" t="s">
        <v>241</v>
      </c>
      <c r="B5441">
        <v>13.15</v>
      </c>
      <c r="C5441" t="s">
        <v>24</v>
      </c>
      <c r="D5441">
        <v>0.16520000000000001</v>
      </c>
      <c r="E5441" t="s">
        <v>33</v>
      </c>
      <c r="F5441">
        <v>172.07599999999999</v>
      </c>
      <c r="G5441" t="s">
        <v>39</v>
      </c>
      <c r="H5441">
        <v>1987</v>
      </c>
      <c r="I5441" t="s">
        <v>40</v>
      </c>
      <c r="J5441" t="s">
        <v>27</v>
      </c>
      <c r="K5441" t="s">
        <v>20</v>
      </c>
      <c r="L5441">
        <v>4466.1863999999996</v>
      </c>
      <c r="M5441" t="s">
        <v>21</v>
      </c>
      <c r="N5441" t="s">
        <v>57</v>
      </c>
      <c r="O5441" t="str">
        <f t="shared" si="168"/>
        <v xml:space="preserve">Tier 3-Supermarket </v>
      </c>
      <c r="P5441" s="1">
        <f t="shared" si="169"/>
        <v>9.3315851721863729E-5</v>
      </c>
    </row>
    <row r="5442" spans="1:16" x14ac:dyDescent="0.3">
      <c r="A5442" t="s">
        <v>1405</v>
      </c>
      <c r="B5442">
        <v>13.15</v>
      </c>
      <c r="C5442" t="s">
        <v>15</v>
      </c>
      <c r="D5442">
        <v>5.6500000000000002E-2</v>
      </c>
      <c r="E5442" t="s">
        <v>25</v>
      </c>
      <c r="F5442">
        <v>143.48099999999999</v>
      </c>
      <c r="G5442" t="s">
        <v>17</v>
      </c>
      <c r="H5442">
        <v>1999</v>
      </c>
      <c r="I5442" t="s">
        <v>18</v>
      </c>
      <c r="J5442" t="s">
        <v>19</v>
      </c>
      <c r="K5442" t="s">
        <v>20</v>
      </c>
      <c r="L5442">
        <v>854.88720000000001</v>
      </c>
      <c r="M5442" t="s">
        <v>29</v>
      </c>
      <c r="N5442" t="s">
        <v>22</v>
      </c>
      <c r="O5442" t="str">
        <f t="shared" ref="O5442:O5505" si="170">_xlfn.CONCAT(J5442,"-", LEFT(K5442,12))</f>
        <v xml:space="preserve">Tier 1-Supermarket </v>
      </c>
      <c r="P5442" s="1">
        <f t="shared" ref="P5442:P5505" si="171">L5442/SUM(L:L)</f>
        <v>1.7861889327798605E-5</v>
      </c>
    </row>
    <row r="5443" spans="1:16" x14ac:dyDescent="0.3">
      <c r="A5443" t="s">
        <v>1138</v>
      </c>
      <c r="B5443">
        <v>13.15</v>
      </c>
      <c r="C5443" t="s">
        <v>15</v>
      </c>
      <c r="D5443">
        <v>4.3799999999999999E-2</v>
      </c>
      <c r="E5443" t="s">
        <v>44</v>
      </c>
      <c r="F5443">
        <v>183.095</v>
      </c>
      <c r="G5443" t="s">
        <v>54</v>
      </c>
      <c r="H5443">
        <v>1997</v>
      </c>
      <c r="I5443" t="s">
        <v>55</v>
      </c>
      <c r="J5443" t="s">
        <v>19</v>
      </c>
      <c r="K5443" t="s">
        <v>20</v>
      </c>
      <c r="L5443">
        <v>1830.95</v>
      </c>
      <c r="M5443" t="s">
        <v>45</v>
      </c>
      <c r="N5443" t="s">
        <v>22</v>
      </c>
      <c r="O5443" t="str">
        <f t="shared" si="170"/>
        <v xml:space="preserve">Tier 1-Supermarket </v>
      </c>
      <c r="P5443" s="1">
        <f t="shared" si="171"/>
        <v>3.8255604089911339E-5</v>
      </c>
    </row>
    <row r="5444" spans="1:16" x14ac:dyDescent="0.3">
      <c r="A5444" t="s">
        <v>1138</v>
      </c>
      <c r="B5444">
        <v>13.15</v>
      </c>
      <c r="C5444" t="s">
        <v>72</v>
      </c>
      <c r="D5444">
        <v>4.3999999999999997E-2</v>
      </c>
      <c r="E5444" t="s">
        <v>44</v>
      </c>
      <c r="F5444">
        <v>181.29499999999999</v>
      </c>
      <c r="G5444" t="s">
        <v>51</v>
      </c>
      <c r="H5444">
        <v>2007</v>
      </c>
      <c r="J5444" t="s">
        <v>49</v>
      </c>
      <c r="K5444" t="s">
        <v>20</v>
      </c>
      <c r="L5444">
        <v>4028.09</v>
      </c>
      <c r="M5444" t="s">
        <v>45</v>
      </c>
      <c r="N5444" t="s">
        <v>22</v>
      </c>
      <c r="O5444" t="str">
        <f t="shared" si="170"/>
        <v xml:space="preserve">Tier 2-Supermarket </v>
      </c>
      <c r="P5444" s="1">
        <f t="shared" si="171"/>
        <v>8.416232899780495E-5</v>
      </c>
    </row>
    <row r="5445" spans="1:16" x14ac:dyDescent="0.3">
      <c r="A5445" t="s">
        <v>1586</v>
      </c>
      <c r="B5445">
        <v>13.15</v>
      </c>
      <c r="C5445" t="s">
        <v>15</v>
      </c>
      <c r="D5445">
        <v>2.07E-2</v>
      </c>
      <c r="E5445" t="s">
        <v>79</v>
      </c>
      <c r="F5445">
        <v>86.356999999999999</v>
      </c>
      <c r="G5445" t="s">
        <v>39</v>
      </c>
      <c r="H5445">
        <v>1987</v>
      </c>
      <c r="I5445" t="s">
        <v>40</v>
      </c>
      <c r="J5445" t="s">
        <v>27</v>
      </c>
      <c r="K5445" t="s">
        <v>20</v>
      </c>
      <c r="L5445">
        <v>1099.2357999999999</v>
      </c>
      <c r="M5445" t="s">
        <v>21</v>
      </c>
      <c r="N5445" t="s">
        <v>22</v>
      </c>
      <c r="O5445" t="str">
        <f t="shared" si="170"/>
        <v xml:space="preserve">Tier 3-Supermarket </v>
      </c>
      <c r="P5445" s="1">
        <f t="shared" si="171"/>
        <v>2.2967273582706771E-5</v>
      </c>
    </row>
    <row r="5446" spans="1:16" x14ac:dyDescent="0.3">
      <c r="A5446" t="s">
        <v>1405</v>
      </c>
      <c r="B5446">
        <v>13.15</v>
      </c>
      <c r="C5446" t="s">
        <v>15</v>
      </c>
      <c r="D5446">
        <v>9.4500000000000001E-2</v>
      </c>
      <c r="E5446" t="s">
        <v>25</v>
      </c>
      <c r="F5446">
        <v>141.48099999999999</v>
      </c>
      <c r="G5446" t="s">
        <v>34</v>
      </c>
      <c r="H5446">
        <v>1998</v>
      </c>
      <c r="J5446" t="s">
        <v>27</v>
      </c>
      <c r="K5446" t="s">
        <v>35</v>
      </c>
      <c r="L5446">
        <v>284.9624</v>
      </c>
      <c r="M5446" t="s">
        <v>29</v>
      </c>
      <c r="N5446" t="s">
        <v>22</v>
      </c>
      <c r="O5446" t="str">
        <f t="shared" si="170"/>
        <v>Tier 3-Grocery Stor</v>
      </c>
      <c r="P5446" s="1">
        <f t="shared" si="171"/>
        <v>5.9539631092662013E-6</v>
      </c>
    </row>
    <row r="5447" spans="1:16" x14ac:dyDescent="0.3">
      <c r="A5447" t="s">
        <v>1586</v>
      </c>
      <c r="B5447">
        <v>13.15</v>
      </c>
      <c r="C5447" t="s">
        <v>15</v>
      </c>
      <c r="D5447">
        <v>2.07E-2</v>
      </c>
      <c r="E5447" t="s">
        <v>79</v>
      </c>
      <c r="F5447">
        <v>82.757000000000005</v>
      </c>
      <c r="G5447" t="s">
        <v>65</v>
      </c>
      <c r="H5447">
        <v>2004</v>
      </c>
      <c r="I5447" t="s">
        <v>55</v>
      </c>
      <c r="J5447" t="s">
        <v>49</v>
      </c>
      <c r="K5447" t="s">
        <v>20</v>
      </c>
      <c r="L5447">
        <v>1691.1320000000001</v>
      </c>
      <c r="M5447" t="s">
        <v>21</v>
      </c>
      <c r="N5447" t="s">
        <v>22</v>
      </c>
      <c r="O5447" t="str">
        <f t="shared" si="170"/>
        <v xml:space="preserve">Tier 2-Supermarket </v>
      </c>
      <c r="P5447" s="1">
        <f t="shared" si="171"/>
        <v>3.5334267050318109E-5</v>
      </c>
    </row>
    <row r="5448" spans="1:16" x14ac:dyDescent="0.3">
      <c r="A5448" t="s">
        <v>361</v>
      </c>
      <c r="B5448">
        <v>13.15</v>
      </c>
      <c r="C5448" t="s">
        <v>15</v>
      </c>
      <c r="D5448">
        <v>3.6700000000000003E-2</v>
      </c>
      <c r="E5448" t="s">
        <v>47</v>
      </c>
      <c r="F5448">
        <v>182.59800000000001</v>
      </c>
      <c r="G5448" t="s">
        <v>54</v>
      </c>
      <c r="H5448">
        <v>1997</v>
      </c>
      <c r="I5448" t="s">
        <v>55</v>
      </c>
      <c r="J5448" t="s">
        <v>19</v>
      </c>
      <c r="K5448" t="s">
        <v>20</v>
      </c>
      <c r="L5448">
        <v>4165.2448000000004</v>
      </c>
      <c r="M5448" t="s">
        <v>45</v>
      </c>
      <c r="N5448" t="s">
        <v>22</v>
      </c>
      <c r="O5448" t="str">
        <f t="shared" si="170"/>
        <v xml:space="preserve">Tier 1-Supermarket </v>
      </c>
      <c r="P5448" s="1">
        <f t="shared" si="171"/>
        <v>8.7028021522358312E-5</v>
      </c>
    </row>
    <row r="5449" spans="1:16" x14ac:dyDescent="0.3">
      <c r="A5449" t="s">
        <v>1019</v>
      </c>
      <c r="B5449">
        <v>13.15</v>
      </c>
      <c r="C5449" t="s">
        <v>15</v>
      </c>
      <c r="D5449">
        <v>9.2999999999999999E-2</v>
      </c>
      <c r="E5449" t="s">
        <v>38</v>
      </c>
      <c r="F5449">
        <v>158.46</v>
      </c>
      <c r="G5449" t="s">
        <v>26</v>
      </c>
      <c r="H5449">
        <v>2009</v>
      </c>
      <c r="I5449" t="s">
        <v>18</v>
      </c>
      <c r="J5449" t="s">
        <v>27</v>
      </c>
      <c r="K5449" t="s">
        <v>28</v>
      </c>
      <c r="L5449">
        <v>1976.6333999999999</v>
      </c>
      <c r="M5449" t="s">
        <v>38</v>
      </c>
      <c r="N5449" t="s">
        <v>22</v>
      </c>
      <c r="O5449" t="str">
        <f t="shared" si="170"/>
        <v xml:space="preserve">Tier 3-Supermarket </v>
      </c>
      <c r="P5449" s="1">
        <f t="shared" si="171"/>
        <v>4.1299491947511047E-5</v>
      </c>
    </row>
    <row r="5450" spans="1:16" x14ac:dyDescent="0.3">
      <c r="A5450" t="s">
        <v>671</v>
      </c>
      <c r="B5450">
        <v>13.15</v>
      </c>
      <c r="C5450" t="s">
        <v>15</v>
      </c>
      <c r="D5450">
        <v>2.4799999999999999E-2</v>
      </c>
      <c r="E5450" t="s">
        <v>38</v>
      </c>
      <c r="F5450">
        <v>178.26900000000001</v>
      </c>
      <c r="G5450" t="s">
        <v>26</v>
      </c>
      <c r="H5450">
        <v>2009</v>
      </c>
      <c r="I5450" t="s">
        <v>18</v>
      </c>
      <c r="J5450" t="s">
        <v>27</v>
      </c>
      <c r="K5450" t="s">
        <v>28</v>
      </c>
      <c r="L5450">
        <v>2431.0971</v>
      </c>
      <c r="M5450" t="s">
        <v>38</v>
      </c>
      <c r="N5450" t="s">
        <v>22</v>
      </c>
      <c r="O5450" t="str">
        <f t="shared" si="170"/>
        <v xml:space="preserve">Tier 3-Supermarket </v>
      </c>
      <c r="P5450" s="1">
        <f t="shared" si="171"/>
        <v>5.0794990666993414E-5</v>
      </c>
    </row>
    <row r="5451" spans="1:16" x14ac:dyDescent="0.3">
      <c r="A5451" t="s">
        <v>589</v>
      </c>
      <c r="B5451">
        <v>13.15</v>
      </c>
      <c r="C5451" t="s">
        <v>24</v>
      </c>
      <c r="D5451">
        <v>6.3500000000000001E-2</v>
      </c>
      <c r="E5451" t="s">
        <v>44</v>
      </c>
      <c r="F5451">
        <v>86.385999999999996</v>
      </c>
      <c r="G5451" t="s">
        <v>34</v>
      </c>
      <c r="H5451">
        <v>1998</v>
      </c>
      <c r="J5451" t="s">
        <v>27</v>
      </c>
      <c r="K5451" t="s">
        <v>35</v>
      </c>
      <c r="L5451">
        <v>174.88220000000001</v>
      </c>
      <c r="M5451" t="s">
        <v>45</v>
      </c>
      <c r="N5451" t="s">
        <v>22</v>
      </c>
      <c r="O5451" t="str">
        <f t="shared" si="170"/>
        <v>Tier 3-Grocery Stor</v>
      </c>
      <c r="P5451" s="1">
        <f t="shared" si="171"/>
        <v>3.653963355401673E-6</v>
      </c>
    </row>
    <row r="5452" spans="1:16" x14ac:dyDescent="0.3">
      <c r="A5452" t="s">
        <v>1405</v>
      </c>
      <c r="B5452">
        <v>13.15</v>
      </c>
      <c r="C5452" t="s">
        <v>15</v>
      </c>
      <c r="D5452">
        <v>5.6399999999999999E-2</v>
      </c>
      <c r="E5452" t="s">
        <v>25</v>
      </c>
      <c r="F5452">
        <v>143.48099999999999</v>
      </c>
      <c r="G5452" t="s">
        <v>39</v>
      </c>
      <c r="H5452">
        <v>1987</v>
      </c>
      <c r="I5452" t="s">
        <v>40</v>
      </c>
      <c r="J5452" t="s">
        <v>27</v>
      </c>
      <c r="K5452" t="s">
        <v>20</v>
      </c>
      <c r="L5452">
        <v>1895.3416</v>
      </c>
      <c r="M5452" t="s">
        <v>29</v>
      </c>
      <c r="N5452" t="s">
        <v>22</v>
      </c>
      <c r="O5452" t="str">
        <f t="shared" si="170"/>
        <v xml:space="preserve">Tier 3-Supermarket </v>
      </c>
      <c r="P5452" s="1">
        <f t="shared" si="171"/>
        <v>3.9600992853294249E-5</v>
      </c>
    </row>
    <row r="5453" spans="1:16" x14ac:dyDescent="0.3">
      <c r="A5453" t="s">
        <v>1586</v>
      </c>
      <c r="B5453">
        <v>13.15</v>
      </c>
      <c r="C5453" t="s">
        <v>15</v>
      </c>
      <c r="D5453">
        <v>2.07E-2</v>
      </c>
      <c r="E5453" t="s">
        <v>79</v>
      </c>
      <c r="F5453">
        <v>82.757000000000005</v>
      </c>
      <c r="G5453" t="s">
        <v>17</v>
      </c>
      <c r="H5453">
        <v>1999</v>
      </c>
      <c r="I5453" t="s">
        <v>18</v>
      </c>
      <c r="J5453" t="s">
        <v>19</v>
      </c>
      <c r="K5453" t="s">
        <v>20</v>
      </c>
      <c r="L5453">
        <v>1277.6106</v>
      </c>
      <c r="M5453" t="s">
        <v>21</v>
      </c>
      <c r="N5453" t="s">
        <v>22</v>
      </c>
      <c r="O5453" t="str">
        <f t="shared" si="170"/>
        <v xml:space="preserve">Tier 1-Supermarket </v>
      </c>
      <c r="P5453" s="1">
        <f t="shared" si="171"/>
        <v>2.6694210816611092E-5</v>
      </c>
    </row>
    <row r="5454" spans="1:16" x14ac:dyDescent="0.3">
      <c r="A5454" t="s">
        <v>671</v>
      </c>
      <c r="B5454">
        <v>13.15</v>
      </c>
      <c r="C5454" t="s">
        <v>15</v>
      </c>
      <c r="D5454">
        <v>2.47E-2</v>
      </c>
      <c r="E5454" t="s">
        <v>38</v>
      </c>
      <c r="F5454">
        <v>177.06899999999999</v>
      </c>
      <c r="G5454" t="s">
        <v>17</v>
      </c>
      <c r="H5454">
        <v>1999</v>
      </c>
      <c r="I5454" t="s">
        <v>18</v>
      </c>
      <c r="J5454" t="s">
        <v>19</v>
      </c>
      <c r="K5454" t="s">
        <v>20</v>
      </c>
      <c r="L5454">
        <v>3091.0374000000002</v>
      </c>
      <c r="M5454" t="s">
        <v>38</v>
      </c>
      <c r="N5454" t="s">
        <v>22</v>
      </c>
      <c r="O5454" t="str">
        <f t="shared" si="170"/>
        <v xml:space="preserve">Tier 1-Supermarket </v>
      </c>
      <c r="P5454" s="1">
        <f t="shared" si="171"/>
        <v>6.4583687703929069E-5</v>
      </c>
    </row>
    <row r="5455" spans="1:16" x14ac:dyDescent="0.3">
      <c r="A5455" t="s">
        <v>589</v>
      </c>
      <c r="B5455">
        <v>13.15</v>
      </c>
      <c r="C5455" t="s">
        <v>24</v>
      </c>
      <c r="D5455">
        <v>3.7900000000000003E-2</v>
      </c>
      <c r="E5455" t="s">
        <v>44</v>
      </c>
      <c r="F5455">
        <v>87.385999999999996</v>
      </c>
      <c r="G5455" t="s">
        <v>39</v>
      </c>
      <c r="H5455">
        <v>1987</v>
      </c>
      <c r="I5455" t="s">
        <v>40</v>
      </c>
      <c r="J5455" t="s">
        <v>27</v>
      </c>
      <c r="K5455" t="s">
        <v>20</v>
      </c>
      <c r="L5455">
        <v>1228.6656</v>
      </c>
      <c r="M5455" t="s">
        <v>45</v>
      </c>
      <c r="N5455" t="s">
        <v>22</v>
      </c>
      <c r="O5455" t="str">
        <f t="shared" si="170"/>
        <v xml:space="preserve">Tier 3-Supermarket </v>
      </c>
      <c r="P5455" s="1">
        <f t="shared" si="171"/>
        <v>2.5671561076213646E-5</v>
      </c>
    </row>
    <row r="5456" spans="1:16" x14ac:dyDescent="0.3">
      <c r="A5456" t="s">
        <v>1138</v>
      </c>
      <c r="B5456">
        <v>13.15</v>
      </c>
      <c r="C5456" t="s">
        <v>15</v>
      </c>
      <c r="D5456">
        <v>4.3900000000000002E-2</v>
      </c>
      <c r="E5456" t="s">
        <v>44</v>
      </c>
      <c r="F5456">
        <v>182.29499999999999</v>
      </c>
      <c r="G5456" t="s">
        <v>26</v>
      </c>
      <c r="H5456">
        <v>2009</v>
      </c>
      <c r="I5456" t="s">
        <v>18</v>
      </c>
      <c r="J5456" t="s">
        <v>27</v>
      </c>
      <c r="K5456" t="s">
        <v>28</v>
      </c>
      <c r="L5456">
        <v>2728.45</v>
      </c>
      <c r="M5456" t="s">
        <v>45</v>
      </c>
      <c r="N5456" t="s">
        <v>22</v>
      </c>
      <c r="O5456" t="str">
        <f t="shared" si="170"/>
        <v xml:space="preserve">Tier 3-Supermarket </v>
      </c>
      <c r="P5456" s="1">
        <f t="shared" si="171"/>
        <v>5.7007839088516122E-5</v>
      </c>
    </row>
    <row r="5457" spans="1:16" x14ac:dyDescent="0.3">
      <c r="A5457" t="s">
        <v>1586</v>
      </c>
      <c r="B5457">
        <v>13.15</v>
      </c>
      <c r="C5457" t="s">
        <v>15</v>
      </c>
      <c r="D5457">
        <v>2.0799999999999999E-2</v>
      </c>
      <c r="E5457" t="s">
        <v>79</v>
      </c>
      <c r="F5457">
        <v>84.956999999999994</v>
      </c>
      <c r="G5457" t="s">
        <v>26</v>
      </c>
      <c r="H5457">
        <v>2009</v>
      </c>
      <c r="I5457" t="s">
        <v>18</v>
      </c>
      <c r="J5457" t="s">
        <v>27</v>
      </c>
      <c r="K5457" t="s">
        <v>28</v>
      </c>
      <c r="L5457">
        <v>1011.8323</v>
      </c>
      <c r="M5457" t="s">
        <v>21</v>
      </c>
      <c r="N5457" t="s">
        <v>22</v>
      </c>
      <c r="O5457" t="str">
        <f t="shared" si="170"/>
        <v xml:space="preserve">Tier 3-Supermarket </v>
      </c>
      <c r="P5457" s="1">
        <f t="shared" si="171"/>
        <v>2.1141077513959637E-5</v>
      </c>
    </row>
    <row r="5458" spans="1:16" x14ac:dyDescent="0.3">
      <c r="A5458" t="s">
        <v>831</v>
      </c>
      <c r="B5458">
        <v>13.15</v>
      </c>
      <c r="C5458" t="s">
        <v>15</v>
      </c>
      <c r="D5458">
        <v>2.2800000000000001E-2</v>
      </c>
      <c r="E5458" t="s">
        <v>33</v>
      </c>
      <c r="F5458">
        <v>160.892</v>
      </c>
      <c r="G5458" t="s">
        <v>39</v>
      </c>
      <c r="H5458">
        <v>1987</v>
      </c>
      <c r="I5458" t="s">
        <v>40</v>
      </c>
      <c r="J5458" t="s">
        <v>27</v>
      </c>
      <c r="K5458" t="s">
        <v>20</v>
      </c>
      <c r="L5458">
        <v>2606.4391000000001</v>
      </c>
      <c r="M5458" t="s">
        <v>21</v>
      </c>
      <c r="N5458" t="s">
        <v>22</v>
      </c>
      <c r="O5458" t="str">
        <f t="shared" si="170"/>
        <v xml:space="preserve">Tier 3-Supermarket </v>
      </c>
      <c r="P5458" s="1">
        <f t="shared" si="171"/>
        <v>5.4458561016993819E-5</v>
      </c>
    </row>
    <row r="5459" spans="1:16" x14ac:dyDescent="0.3">
      <c r="A5459" t="s">
        <v>361</v>
      </c>
      <c r="B5459">
        <v>13.15</v>
      </c>
      <c r="C5459" t="s">
        <v>15</v>
      </c>
      <c r="D5459">
        <v>3.6799999999999999E-2</v>
      </c>
      <c r="E5459" t="s">
        <v>47</v>
      </c>
      <c r="F5459">
        <v>179.898</v>
      </c>
      <c r="G5459" t="s">
        <v>26</v>
      </c>
      <c r="H5459">
        <v>2009</v>
      </c>
      <c r="I5459" t="s">
        <v>18</v>
      </c>
      <c r="J5459" t="s">
        <v>27</v>
      </c>
      <c r="K5459" t="s">
        <v>28</v>
      </c>
      <c r="L5459">
        <v>2356.6727000000001</v>
      </c>
      <c r="M5459" t="s">
        <v>45</v>
      </c>
      <c r="N5459" t="s">
        <v>22</v>
      </c>
      <c r="O5459" t="str">
        <f t="shared" si="170"/>
        <v xml:space="preserve">Tier 3-Supermarket </v>
      </c>
      <c r="P5459" s="1">
        <f t="shared" si="171"/>
        <v>4.9239978033645053E-5</v>
      </c>
    </row>
    <row r="5460" spans="1:16" x14ac:dyDescent="0.3">
      <c r="A5460" t="s">
        <v>831</v>
      </c>
      <c r="B5460">
        <v>13.15</v>
      </c>
      <c r="C5460" t="s">
        <v>15</v>
      </c>
      <c r="D5460">
        <v>2.2800000000000001E-2</v>
      </c>
      <c r="E5460" t="s">
        <v>33</v>
      </c>
      <c r="F5460">
        <v>158.19200000000001</v>
      </c>
      <c r="G5460" t="s">
        <v>48</v>
      </c>
      <c r="H5460">
        <v>2002</v>
      </c>
      <c r="J5460" t="s">
        <v>49</v>
      </c>
      <c r="K5460" t="s">
        <v>20</v>
      </c>
      <c r="L5460">
        <v>2276.7148000000002</v>
      </c>
      <c r="M5460" t="s">
        <v>21</v>
      </c>
      <c r="N5460" t="s">
        <v>22</v>
      </c>
      <c r="O5460" t="str">
        <f t="shared" si="170"/>
        <v xml:space="preserve">Tier 2-Supermarket </v>
      </c>
      <c r="P5460" s="1">
        <f t="shared" si="171"/>
        <v>4.7569349252815035E-5</v>
      </c>
    </row>
    <row r="5461" spans="1:16" x14ac:dyDescent="0.3">
      <c r="A5461" t="s">
        <v>361</v>
      </c>
      <c r="B5461">
        <v>13.15</v>
      </c>
      <c r="C5461" t="s">
        <v>15</v>
      </c>
      <c r="D5461">
        <v>3.6700000000000003E-2</v>
      </c>
      <c r="E5461" t="s">
        <v>47</v>
      </c>
      <c r="F5461">
        <v>179.19800000000001</v>
      </c>
      <c r="G5461" t="s">
        <v>65</v>
      </c>
      <c r="H5461">
        <v>2004</v>
      </c>
      <c r="I5461" t="s">
        <v>55</v>
      </c>
      <c r="J5461" t="s">
        <v>49</v>
      </c>
      <c r="K5461" t="s">
        <v>20</v>
      </c>
      <c r="L5461">
        <v>2959.0823</v>
      </c>
      <c r="M5461" t="s">
        <v>45</v>
      </c>
      <c r="N5461" t="s">
        <v>22</v>
      </c>
      <c r="O5461" t="str">
        <f t="shared" si="170"/>
        <v xml:space="preserve">Tier 2-Supermarket </v>
      </c>
      <c r="P5461" s="1">
        <f t="shared" si="171"/>
        <v>6.1826636958007728E-5</v>
      </c>
    </row>
    <row r="5462" spans="1:16" x14ac:dyDescent="0.3">
      <c r="A5462" t="s">
        <v>671</v>
      </c>
      <c r="B5462">
        <v>13.15</v>
      </c>
      <c r="C5462" t="s">
        <v>15</v>
      </c>
      <c r="D5462">
        <v>4.1300000000000003E-2</v>
      </c>
      <c r="E5462" t="s">
        <v>38</v>
      </c>
      <c r="F5462">
        <v>177.76900000000001</v>
      </c>
      <c r="G5462" t="s">
        <v>34</v>
      </c>
      <c r="H5462">
        <v>1998</v>
      </c>
      <c r="J5462" t="s">
        <v>27</v>
      </c>
      <c r="K5462" t="s">
        <v>35</v>
      </c>
      <c r="L5462">
        <v>451.23559999999998</v>
      </c>
      <c r="M5462" t="s">
        <v>38</v>
      </c>
      <c r="N5462" t="s">
        <v>22</v>
      </c>
      <c r="O5462" t="str">
        <f t="shared" si="170"/>
        <v>Tier 3-Grocery Stor</v>
      </c>
      <c r="P5462" s="1">
        <f t="shared" si="171"/>
        <v>9.42805126566733E-6</v>
      </c>
    </row>
    <row r="5463" spans="1:16" x14ac:dyDescent="0.3">
      <c r="A5463" t="s">
        <v>241</v>
      </c>
      <c r="B5463">
        <v>13.15</v>
      </c>
      <c r="C5463" t="s">
        <v>24</v>
      </c>
      <c r="D5463">
        <v>0.16539999999999999</v>
      </c>
      <c r="E5463" t="s">
        <v>33</v>
      </c>
      <c r="F5463">
        <v>171.67599999999999</v>
      </c>
      <c r="G5463" t="s">
        <v>54</v>
      </c>
      <c r="H5463">
        <v>1997</v>
      </c>
      <c r="I5463" t="s">
        <v>55</v>
      </c>
      <c r="J5463" t="s">
        <v>19</v>
      </c>
      <c r="K5463" t="s">
        <v>20</v>
      </c>
      <c r="L5463">
        <v>2710.1291999999999</v>
      </c>
      <c r="M5463" t="s">
        <v>21</v>
      </c>
      <c r="N5463" t="s">
        <v>57</v>
      </c>
      <c r="O5463" t="str">
        <f t="shared" si="170"/>
        <v xml:space="preserve">Tier 1-Supermarket </v>
      </c>
      <c r="P5463" s="1">
        <f t="shared" si="171"/>
        <v>5.6625046947053796E-5</v>
      </c>
    </row>
    <row r="5464" spans="1:16" x14ac:dyDescent="0.3">
      <c r="A5464" t="s">
        <v>1019</v>
      </c>
      <c r="B5464">
        <v>13.15</v>
      </c>
      <c r="C5464" t="s">
        <v>15</v>
      </c>
      <c r="D5464">
        <v>9.2700000000000005E-2</v>
      </c>
      <c r="E5464" t="s">
        <v>38</v>
      </c>
      <c r="F5464">
        <v>159.16</v>
      </c>
      <c r="G5464" t="s">
        <v>54</v>
      </c>
      <c r="H5464">
        <v>1997</v>
      </c>
      <c r="I5464" t="s">
        <v>55</v>
      </c>
      <c r="J5464" t="s">
        <v>19</v>
      </c>
      <c r="K5464" t="s">
        <v>20</v>
      </c>
      <c r="L5464">
        <v>2253.5144</v>
      </c>
      <c r="M5464" t="s">
        <v>38</v>
      </c>
      <c r="N5464" t="s">
        <v>22</v>
      </c>
      <c r="O5464" t="str">
        <f t="shared" si="170"/>
        <v xml:space="preserve">Tier 1-Supermarket </v>
      </c>
      <c r="P5464" s="1">
        <f t="shared" si="171"/>
        <v>4.7084603455754718E-5</v>
      </c>
    </row>
    <row r="5465" spans="1:16" x14ac:dyDescent="0.3">
      <c r="A5465" t="s">
        <v>589</v>
      </c>
      <c r="B5465">
        <v>13.15</v>
      </c>
      <c r="C5465" t="s">
        <v>24</v>
      </c>
      <c r="D5465">
        <v>3.7900000000000003E-2</v>
      </c>
      <c r="E5465" t="s">
        <v>44</v>
      </c>
      <c r="F5465">
        <v>89.186000000000007</v>
      </c>
      <c r="G5465" t="s">
        <v>65</v>
      </c>
      <c r="H5465">
        <v>2004</v>
      </c>
      <c r="I5465" t="s">
        <v>55</v>
      </c>
      <c r="J5465" t="s">
        <v>49</v>
      </c>
      <c r="K5465" t="s">
        <v>20</v>
      </c>
      <c r="L5465">
        <v>1399.3572999999999</v>
      </c>
      <c r="M5465" t="s">
        <v>45</v>
      </c>
      <c r="N5465" t="s">
        <v>22</v>
      </c>
      <c r="O5465" t="str">
        <f t="shared" si="170"/>
        <v xml:space="preserve">Tier 2-Supermarket </v>
      </c>
      <c r="P5465" s="1">
        <f t="shared" si="171"/>
        <v>2.9237968731602329E-5</v>
      </c>
    </row>
    <row r="5466" spans="1:16" x14ac:dyDescent="0.3">
      <c r="A5466" t="s">
        <v>831</v>
      </c>
      <c r="B5466">
        <v>13.15</v>
      </c>
      <c r="C5466" t="s">
        <v>15</v>
      </c>
      <c r="D5466">
        <v>2.2800000000000001E-2</v>
      </c>
      <c r="E5466" t="s">
        <v>33</v>
      </c>
      <c r="F5466">
        <v>158.69200000000001</v>
      </c>
      <c r="G5466" t="s">
        <v>65</v>
      </c>
      <c r="H5466">
        <v>2004</v>
      </c>
      <c r="I5466" t="s">
        <v>55</v>
      </c>
      <c r="J5466" t="s">
        <v>49</v>
      </c>
      <c r="K5466" t="s">
        <v>20</v>
      </c>
      <c r="L5466">
        <v>2819.7512999999999</v>
      </c>
      <c r="M5466" t="s">
        <v>21</v>
      </c>
      <c r="N5466" t="s">
        <v>22</v>
      </c>
      <c r="O5466" t="str">
        <f t="shared" si="170"/>
        <v xml:space="preserve">Tier 2-Supermarket </v>
      </c>
      <c r="P5466" s="1">
        <f t="shared" si="171"/>
        <v>5.891547522587335E-5</v>
      </c>
    </row>
    <row r="5467" spans="1:16" x14ac:dyDescent="0.3">
      <c r="A5467" t="s">
        <v>831</v>
      </c>
      <c r="B5467">
        <v>13.15</v>
      </c>
      <c r="C5467" t="s">
        <v>15</v>
      </c>
      <c r="D5467">
        <v>2.29E-2</v>
      </c>
      <c r="E5467" t="s">
        <v>33</v>
      </c>
      <c r="F5467">
        <v>160.292</v>
      </c>
      <c r="G5467" t="s">
        <v>26</v>
      </c>
      <c r="H5467">
        <v>2009</v>
      </c>
      <c r="I5467" t="s">
        <v>18</v>
      </c>
      <c r="J5467" t="s">
        <v>27</v>
      </c>
      <c r="K5467" t="s">
        <v>28</v>
      </c>
      <c r="L5467">
        <v>2110.3189000000002</v>
      </c>
      <c r="M5467" t="s">
        <v>21</v>
      </c>
      <c r="N5467" t="s">
        <v>22</v>
      </c>
      <c r="O5467" t="str">
        <f t="shared" si="170"/>
        <v xml:space="preserve">Tier 3-Supermarket </v>
      </c>
      <c r="P5467" s="1">
        <f t="shared" si="171"/>
        <v>4.4092697420386799E-5</v>
      </c>
    </row>
    <row r="5468" spans="1:16" x14ac:dyDescent="0.3">
      <c r="A5468" t="s">
        <v>1405</v>
      </c>
      <c r="B5468">
        <v>13.15</v>
      </c>
      <c r="C5468" t="s">
        <v>15</v>
      </c>
      <c r="D5468">
        <v>5.67E-2</v>
      </c>
      <c r="E5468" t="s">
        <v>25</v>
      </c>
      <c r="F5468">
        <v>143.98099999999999</v>
      </c>
      <c r="G5468" t="s">
        <v>26</v>
      </c>
      <c r="H5468">
        <v>2009</v>
      </c>
      <c r="I5468" t="s">
        <v>18</v>
      </c>
      <c r="J5468" t="s">
        <v>27</v>
      </c>
      <c r="K5468" t="s">
        <v>28</v>
      </c>
      <c r="L5468">
        <v>1191.8050000000001</v>
      </c>
      <c r="M5468" t="s">
        <v>29</v>
      </c>
      <c r="N5468" t="s">
        <v>22</v>
      </c>
      <c r="O5468" t="str">
        <f t="shared" si="170"/>
        <v xml:space="preserve">Tier 3-Supermarket </v>
      </c>
      <c r="P5468" s="1">
        <f t="shared" si="171"/>
        <v>2.4901401039010781E-5</v>
      </c>
    </row>
    <row r="5469" spans="1:16" x14ac:dyDescent="0.3">
      <c r="A5469" t="s">
        <v>186</v>
      </c>
      <c r="B5469">
        <v>13.1</v>
      </c>
      <c r="C5469" t="s">
        <v>24</v>
      </c>
      <c r="D5469">
        <v>4.4200000000000003E-2</v>
      </c>
      <c r="E5469" t="s">
        <v>33</v>
      </c>
      <c r="F5469">
        <v>178.83199999999999</v>
      </c>
      <c r="G5469" t="s">
        <v>39</v>
      </c>
      <c r="H5469">
        <v>1987</v>
      </c>
      <c r="I5469" t="s">
        <v>40</v>
      </c>
      <c r="J5469" t="s">
        <v>27</v>
      </c>
      <c r="K5469" t="s">
        <v>20</v>
      </c>
      <c r="L5469">
        <v>3969.4996000000001</v>
      </c>
      <c r="M5469" t="s">
        <v>21</v>
      </c>
      <c r="N5469" t="s">
        <v>22</v>
      </c>
      <c r="O5469" t="str">
        <f t="shared" si="170"/>
        <v xml:space="preserve">Tier 3-Supermarket </v>
      </c>
      <c r="P5469" s="1">
        <f t="shared" si="171"/>
        <v>8.2938149666927788E-5</v>
      </c>
    </row>
    <row r="5470" spans="1:16" x14ac:dyDescent="0.3">
      <c r="A5470" t="s">
        <v>386</v>
      </c>
      <c r="B5470">
        <v>13.1</v>
      </c>
      <c r="C5470" t="s">
        <v>15</v>
      </c>
      <c r="D5470">
        <v>2.0899999999999998E-2</v>
      </c>
      <c r="E5470" t="s">
        <v>16</v>
      </c>
      <c r="F5470">
        <v>117.378</v>
      </c>
      <c r="G5470" t="s">
        <v>54</v>
      </c>
      <c r="H5470">
        <v>1997</v>
      </c>
      <c r="I5470" t="s">
        <v>55</v>
      </c>
      <c r="J5470" t="s">
        <v>19</v>
      </c>
      <c r="K5470" t="s">
        <v>20</v>
      </c>
      <c r="L5470">
        <v>1787.673</v>
      </c>
      <c r="M5470" t="s">
        <v>21</v>
      </c>
      <c r="N5470" t="s">
        <v>22</v>
      </c>
      <c r="O5470" t="str">
        <f t="shared" si="170"/>
        <v xml:space="preserve">Tier 1-Supermarket </v>
      </c>
      <c r="P5470" s="1">
        <f t="shared" si="171"/>
        <v>3.7351380720513433E-5</v>
      </c>
    </row>
    <row r="5471" spans="1:16" x14ac:dyDescent="0.3">
      <c r="A5471" t="s">
        <v>186</v>
      </c>
      <c r="B5471">
        <v>13.1</v>
      </c>
      <c r="C5471" t="s">
        <v>24</v>
      </c>
      <c r="D5471">
        <v>0</v>
      </c>
      <c r="E5471" t="s">
        <v>33</v>
      </c>
      <c r="F5471">
        <v>178.93199999999999</v>
      </c>
      <c r="G5471" t="s">
        <v>17</v>
      </c>
      <c r="H5471">
        <v>1999</v>
      </c>
      <c r="I5471" t="s">
        <v>18</v>
      </c>
      <c r="J5471" t="s">
        <v>19</v>
      </c>
      <c r="K5471" t="s">
        <v>20</v>
      </c>
      <c r="L5471">
        <v>3067.3406</v>
      </c>
      <c r="M5471" t="s">
        <v>21</v>
      </c>
      <c r="N5471" t="s">
        <v>36</v>
      </c>
      <c r="O5471" t="str">
        <f t="shared" si="170"/>
        <v xml:space="preserve">Tier 1-Supermarket </v>
      </c>
      <c r="P5471" s="1">
        <f t="shared" si="171"/>
        <v>6.4088570197171475E-5</v>
      </c>
    </row>
    <row r="5472" spans="1:16" x14ac:dyDescent="0.3">
      <c r="A5472" t="s">
        <v>712</v>
      </c>
      <c r="B5472">
        <v>13.1</v>
      </c>
      <c r="C5472" t="s">
        <v>15</v>
      </c>
      <c r="D5472">
        <v>3.7499999999999999E-2</v>
      </c>
      <c r="E5472" t="s">
        <v>33</v>
      </c>
      <c r="F5472">
        <v>176.10499999999999</v>
      </c>
      <c r="G5472" t="s">
        <v>39</v>
      </c>
      <c r="H5472">
        <v>1987</v>
      </c>
      <c r="I5472" t="s">
        <v>40</v>
      </c>
      <c r="J5472" t="s">
        <v>27</v>
      </c>
      <c r="K5472" t="s">
        <v>20</v>
      </c>
      <c r="L5472">
        <v>4027.4241999999999</v>
      </c>
      <c r="M5472" t="s">
        <v>21</v>
      </c>
      <c r="N5472" t="s">
        <v>22</v>
      </c>
      <c r="O5472" t="str">
        <f t="shared" si="170"/>
        <v xml:space="preserve">Tier 3-Supermarket </v>
      </c>
      <c r="P5472" s="1">
        <f t="shared" si="171"/>
        <v>8.4148417869044984E-5</v>
      </c>
    </row>
    <row r="5473" spans="1:16" x14ac:dyDescent="0.3">
      <c r="A5473" t="s">
        <v>842</v>
      </c>
      <c r="B5473">
        <v>13.1</v>
      </c>
      <c r="C5473" t="s">
        <v>15</v>
      </c>
      <c r="D5473">
        <v>7.5499999999999998E-2</v>
      </c>
      <c r="E5473" t="s">
        <v>16</v>
      </c>
      <c r="F5473">
        <v>167.21600000000001</v>
      </c>
      <c r="G5473" t="s">
        <v>39</v>
      </c>
      <c r="H5473">
        <v>1987</v>
      </c>
      <c r="I5473" t="s">
        <v>40</v>
      </c>
      <c r="J5473" t="s">
        <v>27</v>
      </c>
      <c r="K5473" t="s">
        <v>20</v>
      </c>
      <c r="L5473">
        <v>3008.0844000000002</v>
      </c>
      <c r="M5473" t="s">
        <v>21</v>
      </c>
      <c r="N5473" t="s">
        <v>22</v>
      </c>
      <c r="O5473" t="str">
        <f t="shared" si="170"/>
        <v xml:space="preserve">Tier 3-Supermarket </v>
      </c>
      <c r="P5473" s="1">
        <f t="shared" si="171"/>
        <v>6.2850479737534349E-5</v>
      </c>
    </row>
    <row r="5474" spans="1:16" x14ac:dyDescent="0.3">
      <c r="A5474" t="s">
        <v>921</v>
      </c>
      <c r="B5474">
        <v>13.1</v>
      </c>
      <c r="C5474" t="s">
        <v>24</v>
      </c>
      <c r="D5474">
        <v>9.8900000000000002E-2</v>
      </c>
      <c r="E5474" t="s">
        <v>47</v>
      </c>
      <c r="F5474">
        <v>195.77699999999999</v>
      </c>
      <c r="G5474" t="s">
        <v>17</v>
      </c>
      <c r="H5474">
        <v>1999</v>
      </c>
      <c r="I5474" t="s">
        <v>18</v>
      </c>
      <c r="J5474" t="s">
        <v>19</v>
      </c>
      <c r="K5474" t="s">
        <v>20</v>
      </c>
      <c r="L5474">
        <v>4138.6127999999999</v>
      </c>
      <c r="M5474" t="s">
        <v>45</v>
      </c>
      <c r="N5474" t="s">
        <v>22</v>
      </c>
      <c r="O5474" t="str">
        <f t="shared" si="170"/>
        <v xml:space="preserve">Tier 1-Supermarket </v>
      </c>
      <c r="P5474" s="1">
        <f t="shared" si="171"/>
        <v>8.6471576371959592E-5</v>
      </c>
    </row>
    <row r="5475" spans="1:16" x14ac:dyDescent="0.3">
      <c r="A5475" t="s">
        <v>1030</v>
      </c>
      <c r="B5475">
        <v>13.1</v>
      </c>
      <c r="C5475" t="s">
        <v>15</v>
      </c>
      <c r="D5475">
        <v>7.5399999999999995E-2</v>
      </c>
      <c r="E5475" t="s">
        <v>16</v>
      </c>
      <c r="F5475">
        <v>73.834999999999994</v>
      </c>
      <c r="G5475" t="s">
        <v>51</v>
      </c>
      <c r="H5475">
        <v>2007</v>
      </c>
      <c r="J5475" t="s">
        <v>49</v>
      </c>
      <c r="K5475" t="s">
        <v>20</v>
      </c>
      <c r="L5475">
        <v>1956.1204</v>
      </c>
      <c r="M5475" t="s">
        <v>21</v>
      </c>
      <c r="N5475" t="s">
        <v>22</v>
      </c>
      <c r="O5475" t="str">
        <f t="shared" si="170"/>
        <v xml:space="preserve">Tier 2-Supermarket </v>
      </c>
      <c r="P5475" s="1">
        <f t="shared" si="171"/>
        <v>4.0870896296785279E-5</v>
      </c>
    </row>
    <row r="5476" spans="1:16" x14ac:dyDescent="0.3">
      <c r="A5476" t="s">
        <v>712</v>
      </c>
      <c r="B5476">
        <v>13.1</v>
      </c>
      <c r="C5476" t="s">
        <v>15</v>
      </c>
      <c r="D5476">
        <v>3.7600000000000001E-2</v>
      </c>
      <c r="E5476" t="s">
        <v>33</v>
      </c>
      <c r="F5476">
        <v>174.20500000000001</v>
      </c>
      <c r="G5476" t="s">
        <v>65</v>
      </c>
      <c r="H5476">
        <v>2004</v>
      </c>
      <c r="I5476" t="s">
        <v>55</v>
      </c>
      <c r="J5476" t="s">
        <v>49</v>
      </c>
      <c r="K5476" t="s">
        <v>20</v>
      </c>
      <c r="L5476">
        <v>3677.2134000000001</v>
      </c>
      <c r="M5476" t="s">
        <v>21</v>
      </c>
      <c r="N5476" t="s">
        <v>22</v>
      </c>
      <c r="O5476" t="str">
        <f t="shared" si="170"/>
        <v xml:space="preserve">Tier 2-Supermarket </v>
      </c>
      <c r="P5476" s="1">
        <f t="shared" si="171"/>
        <v>7.6831164141301947E-5</v>
      </c>
    </row>
    <row r="5477" spans="1:16" x14ac:dyDescent="0.3">
      <c r="A5477" t="s">
        <v>1064</v>
      </c>
      <c r="B5477">
        <v>13.1</v>
      </c>
      <c r="C5477" t="s">
        <v>15</v>
      </c>
      <c r="D5477">
        <v>1.21E-2</v>
      </c>
      <c r="E5477" t="s">
        <v>161</v>
      </c>
      <c r="F5477">
        <v>189.85300000000001</v>
      </c>
      <c r="G5477" t="s">
        <v>39</v>
      </c>
      <c r="H5477">
        <v>1987</v>
      </c>
      <c r="I5477" t="s">
        <v>40</v>
      </c>
      <c r="J5477" t="s">
        <v>27</v>
      </c>
      <c r="K5477" t="s">
        <v>20</v>
      </c>
      <c r="L5477">
        <v>3415.5540000000001</v>
      </c>
      <c r="M5477" t="s">
        <v>45</v>
      </c>
      <c r="N5477" t="s">
        <v>22</v>
      </c>
      <c r="O5477" t="str">
        <f t="shared" si="170"/>
        <v xml:space="preserve">Tier 3-Supermarket </v>
      </c>
      <c r="P5477" s="1">
        <f t="shared" si="171"/>
        <v>7.1364090538634617E-5</v>
      </c>
    </row>
    <row r="5478" spans="1:16" x14ac:dyDescent="0.3">
      <c r="A5478" t="s">
        <v>921</v>
      </c>
      <c r="B5478">
        <v>13.1</v>
      </c>
      <c r="C5478" t="s">
        <v>24</v>
      </c>
      <c r="D5478">
        <v>9.8799999999999999E-2</v>
      </c>
      <c r="E5478" t="s">
        <v>47</v>
      </c>
      <c r="F5478">
        <v>196.37700000000001</v>
      </c>
      <c r="G5478" t="s">
        <v>65</v>
      </c>
      <c r="H5478">
        <v>2004</v>
      </c>
      <c r="I5478" t="s">
        <v>55</v>
      </c>
      <c r="J5478" t="s">
        <v>49</v>
      </c>
      <c r="K5478" t="s">
        <v>20</v>
      </c>
      <c r="L5478">
        <v>2167.8447999999999</v>
      </c>
      <c r="M5478" t="s">
        <v>45</v>
      </c>
      <c r="N5478" t="s">
        <v>22</v>
      </c>
      <c r="O5478" t="str">
        <f t="shared" si="170"/>
        <v xml:space="preserve">Tier 2-Supermarket </v>
      </c>
      <c r="P5478" s="1">
        <f t="shared" si="171"/>
        <v>4.5294635242455023E-5</v>
      </c>
    </row>
    <row r="5479" spans="1:16" x14ac:dyDescent="0.3">
      <c r="A5479" t="s">
        <v>186</v>
      </c>
      <c r="B5479">
        <v>13.1</v>
      </c>
      <c r="C5479" t="s">
        <v>24</v>
      </c>
      <c r="D5479">
        <v>4.4299999999999999E-2</v>
      </c>
      <c r="E5479" t="s">
        <v>33</v>
      </c>
      <c r="F5479">
        <v>178.53200000000001</v>
      </c>
      <c r="G5479" t="s">
        <v>48</v>
      </c>
      <c r="H5479">
        <v>2002</v>
      </c>
      <c r="J5479" t="s">
        <v>49</v>
      </c>
      <c r="K5479" t="s">
        <v>20</v>
      </c>
      <c r="L5479">
        <v>3067.3406</v>
      </c>
      <c r="M5479" t="s">
        <v>21</v>
      </c>
      <c r="N5479" t="s">
        <v>22</v>
      </c>
      <c r="O5479" t="str">
        <f t="shared" si="170"/>
        <v xml:space="preserve">Tier 2-Supermarket </v>
      </c>
      <c r="P5479" s="1">
        <f t="shared" si="171"/>
        <v>6.4088570197171475E-5</v>
      </c>
    </row>
    <row r="5480" spans="1:16" x14ac:dyDescent="0.3">
      <c r="A5480" t="s">
        <v>1064</v>
      </c>
      <c r="B5480">
        <v>13.1</v>
      </c>
      <c r="C5480" t="s">
        <v>15</v>
      </c>
      <c r="D5480">
        <v>1.21E-2</v>
      </c>
      <c r="E5480" t="s">
        <v>161</v>
      </c>
      <c r="F5480">
        <v>191.35300000000001</v>
      </c>
      <c r="G5480" t="s">
        <v>26</v>
      </c>
      <c r="H5480">
        <v>2009</v>
      </c>
      <c r="I5480" t="s">
        <v>18</v>
      </c>
      <c r="J5480" t="s">
        <v>27</v>
      </c>
      <c r="K5480" t="s">
        <v>28</v>
      </c>
      <c r="L5480">
        <v>1328.271</v>
      </c>
      <c r="M5480" t="s">
        <v>45</v>
      </c>
      <c r="N5480" t="s">
        <v>22</v>
      </c>
      <c r="O5480" t="str">
        <f t="shared" si="170"/>
        <v xml:space="preserve">Tier 3-Supermarket </v>
      </c>
      <c r="P5480" s="1">
        <f t="shared" si="171"/>
        <v>2.775270187613568E-5</v>
      </c>
    </row>
    <row r="5481" spans="1:16" x14ac:dyDescent="0.3">
      <c r="A5481" t="s">
        <v>712</v>
      </c>
      <c r="B5481">
        <v>13.1</v>
      </c>
      <c r="C5481" t="s">
        <v>15</v>
      </c>
      <c r="D5481">
        <v>3.7699999999999997E-2</v>
      </c>
      <c r="E5481" t="s">
        <v>33</v>
      </c>
      <c r="F5481">
        <v>175.80500000000001</v>
      </c>
      <c r="G5481" t="s">
        <v>48</v>
      </c>
      <c r="H5481">
        <v>2002</v>
      </c>
      <c r="J5481" t="s">
        <v>49</v>
      </c>
      <c r="K5481" t="s">
        <v>20</v>
      </c>
      <c r="L5481">
        <v>2801.6864</v>
      </c>
      <c r="M5481" t="s">
        <v>21</v>
      </c>
      <c r="N5481" t="s">
        <v>22</v>
      </c>
      <c r="O5481" t="str">
        <f t="shared" si="170"/>
        <v xml:space="preserve">Tier 2-Supermarket </v>
      </c>
      <c r="P5481" s="1">
        <f t="shared" si="171"/>
        <v>5.8538029821944333E-5</v>
      </c>
    </row>
    <row r="5482" spans="1:16" x14ac:dyDescent="0.3">
      <c r="A5482" t="s">
        <v>842</v>
      </c>
      <c r="B5482">
        <v>13.1</v>
      </c>
      <c r="C5482" t="s">
        <v>15</v>
      </c>
      <c r="D5482">
        <v>7.5700000000000003E-2</v>
      </c>
      <c r="E5482" t="s">
        <v>16</v>
      </c>
      <c r="F5482">
        <v>167.51599999999999</v>
      </c>
      <c r="G5482" t="s">
        <v>48</v>
      </c>
      <c r="H5482">
        <v>2002</v>
      </c>
      <c r="J5482" t="s">
        <v>49</v>
      </c>
      <c r="K5482" t="s">
        <v>20</v>
      </c>
      <c r="L5482">
        <v>1504.0422000000001</v>
      </c>
      <c r="M5482" t="s">
        <v>21</v>
      </c>
      <c r="N5482" t="s">
        <v>22</v>
      </c>
      <c r="O5482" t="str">
        <f t="shared" si="170"/>
        <v xml:space="preserve">Tier 2-Supermarket </v>
      </c>
      <c r="P5482" s="1">
        <f t="shared" si="171"/>
        <v>3.1425239868767174E-5</v>
      </c>
    </row>
    <row r="5483" spans="1:16" x14ac:dyDescent="0.3">
      <c r="A5483" t="s">
        <v>921</v>
      </c>
      <c r="B5483">
        <v>13.1</v>
      </c>
      <c r="C5483" t="s">
        <v>24</v>
      </c>
      <c r="D5483">
        <v>9.9199999999999997E-2</v>
      </c>
      <c r="E5483" t="s">
        <v>47</v>
      </c>
      <c r="F5483">
        <v>198.77699999999999</v>
      </c>
      <c r="G5483" t="s">
        <v>26</v>
      </c>
      <c r="H5483">
        <v>2009</v>
      </c>
      <c r="I5483" t="s">
        <v>18</v>
      </c>
      <c r="J5483" t="s">
        <v>27</v>
      </c>
      <c r="K5483" t="s">
        <v>28</v>
      </c>
      <c r="L5483">
        <v>3153.2287999999999</v>
      </c>
      <c r="M5483" t="s">
        <v>45</v>
      </c>
      <c r="N5483" t="s">
        <v>22</v>
      </c>
      <c r="O5483" t="str">
        <f t="shared" si="170"/>
        <v xml:space="preserve">Tier 3-Supermarket </v>
      </c>
      <c r="P5483" s="1">
        <f t="shared" si="171"/>
        <v>6.5883105807207308E-5</v>
      </c>
    </row>
    <row r="5484" spans="1:16" x14ac:dyDescent="0.3">
      <c r="A5484" t="s">
        <v>386</v>
      </c>
      <c r="B5484">
        <v>13.1</v>
      </c>
      <c r="C5484" t="s">
        <v>15</v>
      </c>
      <c r="D5484">
        <v>2.0899999999999998E-2</v>
      </c>
      <c r="E5484" t="s">
        <v>16</v>
      </c>
      <c r="F5484">
        <v>120.178</v>
      </c>
      <c r="G5484" t="s">
        <v>48</v>
      </c>
      <c r="H5484">
        <v>2002</v>
      </c>
      <c r="J5484" t="s">
        <v>49</v>
      </c>
      <c r="K5484" t="s">
        <v>20</v>
      </c>
      <c r="L5484">
        <v>2026.0293999999999</v>
      </c>
      <c r="M5484" t="s">
        <v>21</v>
      </c>
      <c r="N5484" t="s">
        <v>22</v>
      </c>
      <c r="O5484" t="str">
        <f t="shared" si="170"/>
        <v xml:space="preserve">Tier 2-Supermarket </v>
      </c>
      <c r="P5484" s="1">
        <f t="shared" si="171"/>
        <v>4.233156481658189E-5</v>
      </c>
    </row>
    <row r="5485" spans="1:16" x14ac:dyDescent="0.3">
      <c r="A5485" t="s">
        <v>186</v>
      </c>
      <c r="B5485">
        <v>13.1</v>
      </c>
      <c r="C5485" t="s">
        <v>24</v>
      </c>
      <c r="D5485">
        <v>4.4400000000000002E-2</v>
      </c>
      <c r="E5485" t="s">
        <v>33</v>
      </c>
      <c r="F5485">
        <v>180.33199999999999</v>
      </c>
      <c r="G5485" t="s">
        <v>26</v>
      </c>
      <c r="H5485">
        <v>2009</v>
      </c>
      <c r="I5485" t="s">
        <v>18</v>
      </c>
      <c r="J5485" t="s">
        <v>27</v>
      </c>
      <c r="K5485" t="s">
        <v>28</v>
      </c>
      <c r="L5485">
        <v>2886.9088000000002</v>
      </c>
      <c r="M5485" t="s">
        <v>21</v>
      </c>
      <c r="N5485" t="s">
        <v>22</v>
      </c>
      <c r="O5485" t="str">
        <f t="shared" si="170"/>
        <v xml:space="preserve">Tier 3-Supermarket </v>
      </c>
      <c r="P5485" s="1">
        <f t="shared" si="171"/>
        <v>6.0318654303220214E-5</v>
      </c>
    </row>
    <row r="5486" spans="1:16" x14ac:dyDescent="0.3">
      <c r="A5486" t="s">
        <v>712</v>
      </c>
      <c r="B5486">
        <v>13.1</v>
      </c>
      <c r="C5486" t="s">
        <v>15</v>
      </c>
      <c r="D5486">
        <v>3.7699999999999997E-2</v>
      </c>
      <c r="E5486" t="s">
        <v>33</v>
      </c>
      <c r="F5486">
        <v>173.905</v>
      </c>
      <c r="G5486" t="s">
        <v>26</v>
      </c>
      <c r="H5486">
        <v>2009</v>
      </c>
      <c r="I5486" t="s">
        <v>18</v>
      </c>
      <c r="J5486" t="s">
        <v>27</v>
      </c>
      <c r="K5486" t="s">
        <v>28</v>
      </c>
      <c r="L5486">
        <v>3677.2134000000001</v>
      </c>
      <c r="M5486" t="s">
        <v>21</v>
      </c>
      <c r="N5486" t="s">
        <v>22</v>
      </c>
      <c r="O5486" t="str">
        <f t="shared" si="170"/>
        <v xml:space="preserve">Tier 3-Supermarket </v>
      </c>
      <c r="P5486" s="1">
        <f t="shared" si="171"/>
        <v>7.6831164141301947E-5</v>
      </c>
    </row>
    <row r="5487" spans="1:16" x14ac:dyDescent="0.3">
      <c r="A5487" t="s">
        <v>712</v>
      </c>
      <c r="B5487">
        <v>13.1</v>
      </c>
      <c r="C5487" t="s">
        <v>15</v>
      </c>
      <c r="D5487">
        <v>3.7600000000000001E-2</v>
      </c>
      <c r="E5487" t="s">
        <v>33</v>
      </c>
      <c r="F5487">
        <v>175.60499999999999</v>
      </c>
      <c r="G5487" t="s">
        <v>17</v>
      </c>
      <c r="H5487">
        <v>1999</v>
      </c>
      <c r="I5487" t="s">
        <v>18</v>
      </c>
      <c r="J5487" t="s">
        <v>19</v>
      </c>
      <c r="K5487" t="s">
        <v>20</v>
      </c>
      <c r="L5487">
        <v>1050.6324</v>
      </c>
      <c r="M5487" t="s">
        <v>21</v>
      </c>
      <c r="N5487" t="s">
        <v>22</v>
      </c>
      <c r="O5487" t="str">
        <f t="shared" si="170"/>
        <v xml:space="preserve">Tier 1-Supermarket </v>
      </c>
      <c r="P5487" s="1">
        <f t="shared" si="171"/>
        <v>2.1951761183229126E-5</v>
      </c>
    </row>
    <row r="5488" spans="1:16" x14ac:dyDescent="0.3">
      <c r="A5488" t="s">
        <v>712</v>
      </c>
      <c r="B5488">
        <v>13.1</v>
      </c>
      <c r="C5488" t="s">
        <v>15</v>
      </c>
      <c r="D5488">
        <v>3.7600000000000001E-2</v>
      </c>
      <c r="E5488" t="s">
        <v>33</v>
      </c>
      <c r="F5488">
        <v>175.505</v>
      </c>
      <c r="G5488" t="s">
        <v>54</v>
      </c>
      <c r="H5488">
        <v>1997</v>
      </c>
      <c r="I5488" t="s">
        <v>55</v>
      </c>
      <c r="J5488" t="s">
        <v>19</v>
      </c>
      <c r="K5488" t="s">
        <v>20</v>
      </c>
      <c r="L5488">
        <v>2451.4756000000002</v>
      </c>
      <c r="M5488" t="s">
        <v>21</v>
      </c>
      <c r="N5488" t="s">
        <v>22</v>
      </c>
      <c r="O5488" t="str">
        <f t="shared" si="170"/>
        <v xml:space="preserve">Tier 1-Supermarket </v>
      </c>
      <c r="P5488" s="1">
        <f t="shared" si="171"/>
        <v>5.1220776094201296E-5</v>
      </c>
    </row>
    <row r="5489" spans="1:16" x14ac:dyDescent="0.3">
      <c r="A5489" t="s">
        <v>386</v>
      </c>
      <c r="B5489">
        <v>13.1</v>
      </c>
      <c r="C5489" t="s">
        <v>15</v>
      </c>
      <c r="D5489">
        <v>2.0899999999999998E-2</v>
      </c>
      <c r="E5489" t="s">
        <v>16</v>
      </c>
      <c r="F5489">
        <v>117.47799999999999</v>
      </c>
      <c r="G5489" t="s">
        <v>39</v>
      </c>
      <c r="H5489">
        <v>1987</v>
      </c>
      <c r="I5489" t="s">
        <v>40</v>
      </c>
      <c r="J5489" t="s">
        <v>27</v>
      </c>
      <c r="K5489" t="s">
        <v>20</v>
      </c>
      <c r="L5489">
        <v>1906.8512000000001</v>
      </c>
      <c r="M5489" t="s">
        <v>21</v>
      </c>
      <c r="N5489" t="s">
        <v>22</v>
      </c>
      <c r="O5489" t="str">
        <f t="shared" si="170"/>
        <v xml:space="preserve">Tier 3-Supermarket </v>
      </c>
      <c r="P5489" s="1">
        <f t="shared" si="171"/>
        <v>3.9841472768547665E-5</v>
      </c>
    </row>
    <row r="5490" spans="1:16" x14ac:dyDescent="0.3">
      <c r="A5490" t="s">
        <v>1064</v>
      </c>
      <c r="B5490">
        <v>13.1</v>
      </c>
      <c r="C5490" t="s">
        <v>15</v>
      </c>
      <c r="D5490">
        <v>0</v>
      </c>
      <c r="E5490" t="s">
        <v>161</v>
      </c>
      <c r="F5490">
        <v>189.25299999999999</v>
      </c>
      <c r="G5490" t="s">
        <v>54</v>
      </c>
      <c r="H5490">
        <v>1997</v>
      </c>
      <c r="I5490" t="s">
        <v>55</v>
      </c>
      <c r="J5490" t="s">
        <v>19</v>
      </c>
      <c r="K5490" t="s">
        <v>20</v>
      </c>
      <c r="L5490">
        <v>1518.0239999999999</v>
      </c>
      <c r="M5490" t="s">
        <v>45</v>
      </c>
      <c r="N5490" t="s">
        <v>36</v>
      </c>
      <c r="O5490" t="str">
        <f t="shared" si="170"/>
        <v xml:space="preserve">Tier 1-Supermarket </v>
      </c>
      <c r="P5490" s="1">
        <f t="shared" si="171"/>
        <v>3.1717373572726493E-5</v>
      </c>
    </row>
    <row r="5491" spans="1:16" x14ac:dyDescent="0.3">
      <c r="A5491" t="s">
        <v>842</v>
      </c>
      <c r="B5491">
        <v>13.1</v>
      </c>
      <c r="C5491" t="s">
        <v>15</v>
      </c>
      <c r="D5491">
        <v>7.5700000000000003E-2</v>
      </c>
      <c r="E5491" t="s">
        <v>16</v>
      </c>
      <c r="F5491">
        <v>168.416</v>
      </c>
      <c r="G5491" t="s">
        <v>17</v>
      </c>
      <c r="H5491">
        <v>1999</v>
      </c>
      <c r="I5491" t="s">
        <v>18</v>
      </c>
      <c r="J5491" t="s">
        <v>19</v>
      </c>
      <c r="K5491" t="s">
        <v>20</v>
      </c>
      <c r="L5491">
        <v>1504.0422000000001</v>
      </c>
      <c r="M5491" t="s">
        <v>21</v>
      </c>
      <c r="N5491" t="s">
        <v>22</v>
      </c>
      <c r="O5491" t="str">
        <f t="shared" si="170"/>
        <v xml:space="preserve">Tier 1-Supermarket </v>
      </c>
      <c r="P5491" s="1">
        <f t="shared" si="171"/>
        <v>3.1425239868767174E-5</v>
      </c>
    </row>
    <row r="5492" spans="1:16" x14ac:dyDescent="0.3">
      <c r="A5492" t="s">
        <v>1064</v>
      </c>
      <c r="B5492">
        <v>13.1</v>
      </c>
      <c r="C5492" t="s">
        <v>15</v>
      </c>
      <c r="D5492">
        <v>1.21E-2</v>
      </c>
      <c r="E5492" t="s">
        <v>161</v>
      </c>
      <c r="F5492">
        <v>188.85300000000001</v>
      </c>
      <c r="G5492" t="s">
        <v>65</v>
      </c>
      <c r="H5492">
        <v>2004</v>
      </c>
      <c r="I5492" t="s">
        <v>55</v>
      </c>
      <c r="J5492" t="s">
        <v>49</v>
      </c>
      <c r="K5492" t="s">
        <v>20</v>
      </c>
      <c r="L5492">
        <v>3225.8009999999999</v>
      </c>
      <c r="M5492" t="s">
        <v>45</v>
      </c>
      <c r="N5492" t="s">
        <v>22</v>
      </c>
      <c r="O5492" t="str">
        <f t="shared" si="170"/>
        <v xml:space="preserve">Tier 2-Supermarket </v>
      </c>
      <c r="P5492" s="1">
        <f t="shared" si="171"/>
        <v>6.7399418842043794E-5</v>
      </c>
    </row>
    <row r="5493" spans="1:16" x14ac:dyDescent="0.3">
      <c r="A5493" t="s">
        <v>1030</v>
      </c>
      <c r="B5493">
        <v>13.1</v>
      </c>
      <c r="C5493" t="s">
        <v>15</v>
      </c>
      <c r="D5493">
        <v>7.4899999999999994E-2</v>
      </c>
      <c r="E5493" t="s">
        <v>16</v>
      </c>
      <c r="F5493">
        <v>75.034999999999997</v>
      </c>
      <c r="G5493" t="s">
        <v>54</v>
      </c>
      <c r="H5493">
        <v>1997</v>
      </c>
      <c r="I5493" t="s">
        <v>55</v>
      </c>
      <c r="J5493" t="s">
        <v>19</v>
      </c>
      <c r="K5493" t="s">
        <v>20</v>
      </c>
      <c r="L5493">
        <v>902.82479999999998</v>
      </c>
      <c r="M5493" t="s">
        <v>21</v>
      </c>
      <c r="N5493" t="s">
        <v>22</v>
      </c>
      <c r="O5493" t="str">
        <f t="shared" si="170"/>
        <v xml:space="preserve">Tier 1-Supermarket </v>
      </c>
      <c r="P5493" s="1">
        <f t="shared" si="171"/>
        <v>1.8863490598516282E-5</v>
      </c>
    </row>
    <row r="5494" spans="1:16" x14ac:dyDescent="0.3">
      <c r="A5494" t="s">
        <v>1064</v>
      </c>
      <c r="B5494">
        <v>13.1</v>
      </c>
      <c r="C5494" t="s">
        <v>15</v>
      </c>
      <c r="D5494">
        <v>1.2200000000000001E-2</v>
      </c>
      <c r="E5494" t="s">
        <v>161</v>
      </c>
      <c r="F5494">
        <v>190.25299999999999</v>
      </c>
      <c r="G5494" t="s">
        <v>51</v>
      </c>
      <c r="H5494">
        <v>2007</v>
      </c>
      <c r="J5494" t="s">
        <v>49</v>
      </c>
      <c r="K5494" t="s">
        <v>20</v>
      </c>
      <c r="L5494">
        <v>4174.5659999999998</v>
      </c>
      <c r="M5494" t="s">
        <v>45</v>
      </c>
      <c r="N5494" t="s">
        <v>22</v>
      </c>
      <c r="O5494" t="str">
        <f t="shared" si="170"/>
        <v xml:space="preserve">Tier 2-Supermarket </v>
      </c>
      <c r="P5494" s="1">
        <f t="shared" si="171"/>
        <v>8.7222777324997853E-5</v>
      </c>
    </row>
    <row r="5495" spans="1:16" x14ac:dyDescent="0.3">
      <c r="A5495" t="s">
        <v>386</v>
      </c>
      <c r="B5495">
        <v>13.1</v>
      </c>
      <c r="C5495" t="s">
        <v>15</v>
      </c>
      <c r="D5495">
        <v>2.1000000000000001E-2</v>
      </c>
      <c r="E5495" t="s">
        <v>16</v>
      </c>
      <c r="F5495">
        <v>117.77800000000001</v>
      </c>
      <c r="G5495" t="s">
        <v>51</v>
      </c>
      <c r="H5495">
        <v>2007</v>
      </c>
      <c r="J5495" t="s">
        <v>49</v>
      </c>
      <c r="K5495" t="s">
        <v>20</v>
      </c>
      <c r="L5495">
        <v>1191.7819999999999</v>
      </c>
      <c r="M5495" t="s">
        <v>21</v>
      </c>
      <c r="N5495" t="s">
        <v>22</v>
      </c>
      <c r="O5495" t="str">
        <f t="shared" si="170"/>
        <v xml:space="preserve">Tier 2-Supermarket </v>
      </c>
      <c r="P5495" s="1">
        <f t="shared" si="171"/>
        <v>2.490092048034229E-5</v>
      </c>
    </row>
    <row r="5496" spans="1:16" x14ac:dyDescent="0.3">
      <c r="A5496" t="s">
        <v>842</v>
      </c>
      <c r="B5496">
        <v>13.1</v>
      </c>
      <c r="C5496" t="s">
        <v>15</v>
      </c>
      <c r="D5496">
        <v>7.5899999999999995E-2</v>
      </c>
      <c r="E5496" t="s">
        <v>16</v>
      </c>
      <c r="F5496">
        <v>165.11600000000001</v>
      </c>
      <c r="G5496" t="s">
        <v>26</v>
      </c>
      <c r="H5496">
        <v>2009</v>
      </c>
      <c r="I5496" t="s">
        <v>18</v>
      </c>
      <c r="J5496" t="s">
        <v>27</v>
      </c>
      <c r="K5496" t="s">
        <v>28</v>
      </c>
      <c r="L5496">
        <v>1504.0422000000001</v>
      </c>
      <c r="M5496" t="s">
        <v>21</v>
      </c>
      <c r="N5496" t="s">
        <v>22</v>
      </c>
      <c r="O5496" t="str">
        <f t="shared" si="170"/>
        <v xml:space="preserve">Tier 3-Supermarket </v>
      </c>
      <c r="P5496" s="1">
        <f t="shared" si="171"/>
        <v>3.1425239868767174E-5</v>
      </c>
    </row>
    <row r="5497" spans="1:16" x14ac:dyDescent="0.3">
      <c r="A5497" t="s">
        <v>1603</v>
      </c>
      <c r="B5497">
        <v>13.1</v>
      </c>
      <c r="C5497" t="s">
        <v>15</v>
      </c>
      <c r="D5497">
        <v>6.1000000000000004E-3</v>
      </c>
      <c r="E5497" t="s">
        <v>47</v>
      </c>
      <c r="F5497">
        <v>185.09</v>
      </c>
      <c r="G5497" t="s">
        <v>26</v>
      </c>
      <c r="H5497">
        <v>2009</v>
      </c>
      <c r="I5497" t="s">
        <v>18</v>
      </c>
      <c r="J5497" t="s">
        <v>27</v>
      </c>
      <c r="K5497" t="s">
        <v>28</v>
      </c>
      <c r="L5497">
        <v>1870.8979999999999</v>
      </c>
      <c r="M5497" t="s">
        <v>45</v>
      </c>
      <c r="N5497" t="s">
        <v>22</v>
      </c>
      <c r="O5497" t="str">
        <f t="shared" si="170"/>
        <v xml:space="preserve">Tier 3-Supermarket </v>
      </c>
      <c r="P5497" s="1">
        <f t="shared" si="171"/>
        <v>3.9090271815509405E-5</v>
      </c>
    </row>
    <row r="5498" spans="1:16" x14ac:dyDescent="0.3">
      <c r="A5498" t="s">
        <v>1030</v>
      </c>
      <c r="B5498">
        <v>13.1</v>
      </c>
      <c r="C5498" t="s">
        <v>15</v>
      </c>
      <c r="D5498">
        <v>7.51E-2</v>
      </c>
      <c r="E5498" t="s">
        <v>16</v>
      </c>
      <c r="F5498">
        <v>76.034999999999997</v>
      </c>
      <c r="G5498" t="s">
        <v>17</v>
      </c>
      <c r="H5498">
        <v>1999</v>
      </c>
      <c r="I5498" t="s">
        <v>18</v>
      </c>
      <c r="J5498" t="s">
        <v>19</v>
      </c>
      <c r="K5498" t="s">
        <v>20</v>
      </c>
      <c r="L5498">
        <v>601.88319999999999</v>
      </c>
      <c r="M5498" t="s">
        <v>21</v>
      </c>
      <c r="N5498" t="s">
        <v>22</v>
      </c>
      <c r="O5498" t="str">
        <f t="shared" si="170"/>
        <v xml:space="preserve">Tier 1-Supermarket </v>
      </c>
      <c r="P5498" s="1">
        <f t="shared" si="171"/>
        <v>1.2575660399010854E-5</v>
      </c>
    </row>
    <row r="5499" spans="1:16" x14ac:dyDescent="0.3">
      <c r="A5499" t="s">
        <v>386</v>
      </c>
      <c r="B5499">
        <v>13.1</v>
      </c>
      <c r="C5499" t="s">
        <v>15</v>
      </c>
      <c r="D5499">
        <v>2.0899999999999998E-2</v>
      </c>
      <c r="E5499" t="s">
        <v>16</v>
      </c>
      <c r="F5499">
        <v>119.27800000000001</v>
      </c>
      <c r="G5499" t="s">
        <v>17</v>
      </c>
      <c r="H5499">
        <v>1999</v>
      </c>
      <c r="I5499" t="s">
        <v>18</v>
      </c>
      <c r="J5499" t="s">
        <v>19</v>
      </c>
      <c r="K5499" t="s">
        <v>20</v>
      </c>
      <c r="L5499">
        <v>3098.6332000000002</v>
      </c>
      <c r="M5499" t="s">
        <v>21</v>
      </c>
      <c r="N5499" t="s">
        <v>22</v>
      </c>
      <c r="O5499" t="str">
        <f t="shared" si="170"/>
        <v xml:space="preserve">Tier 1-Supermarket </v>
      </c>
      <c r="P5499" s="1">
        <f t="shared" si="171"/>
        <v>6.4742393248889965E-5</v>
      </c>
    </row>
    <row r="5500" spans="1:16" x14ac:dyDescent="0.3">
      <c r="A5500" t="s">
        <v>842</v>
      </c>
      <c r="B5500">
        <v>13.1</v>
      </c>
      <c r="C5500" t="s">
        <v>15</v>
      </c>
      <c r="D5500">
        <v>7.5600000000000001E-2</v>
      </c>
      <c r="E5500" t="s">
        <v>16</v>
      </c>
      <c r="F5500">
        <v>168.11600000000001</v>
      </c>
      <c r="G5500" t="s">
        <v>65</v>
      </c>
      <c r="H5500">
        <v>2004</v>
      </c>
      <c r="I5500" t="s">
        <v>55</v>
      </c>
      <c r="J5500" t="s">
        <v>49</v>
      </c>
      <c r="K5500" t="s">
        <v>20</v>
      </c>
      <c r="L5500">
        <v>2005.3896</v>
      </c>
      <c r="M5500" t="s">
        <v>21</v>
      </c>
      <c r="N5500" t="s">
        <v>22</v>
      </c>
      <c r="O5500" t="str">
        <f t="shared" si="170"/>
        <v xml:space="preserve">Tier 2-Supermarket </v>
      </c>
      <c r="P5500" s="1">
        <f t="shared" si="171"/>
        <v>4.1900319825022892E-5</v>
      </c>
    </row>
    <row r="5501" spans="1:16" x14ac:dyDescent="0.3">
      <c r="A5501" t="s">
        <v>712</v>
      </c>
      <c r="B5501">
        <v>13.1</v>
      </c>
      <c r="C5501" t="s">
        <v>15</v>
      </c>
      <c r="D5501">
        <v>3.78E-2</v>
      </c>
      <c r="E5501" t="s">
        <v>33</v>
      </c>
      <c r="F5501">
        <v>173.80500000000001</v>
      </c>
      <c r="G5501" t="s">
        <v>51</v>
      </c>
      <c r="H5501">
        <v>2007</v>
      </c>
      <c r="J5501" t="s">
        <v>49</v>
      </c>
      <c r="K5501" t="s">
        <v>20</v>
      </c>
      <c r="L5501">
        <v>2801.6864</v>
      </c>
      <c r="M5501" t="s">
        <v>21</v>
      </c>
      <c r="N5501" t="s">
        <v>22</v>
      </c>
      <c r="O5501" t="str">
        <f t="shared" si="170"/>
        <v xml:space="preserve">Tier 2-Supermarket </v>
      </c>
      <c r="P5501" s="1">
        <f t="shared" si="171"/>
        <v>5.8538029821944333E-5</v>
      </c>
    </row>
    <row r="5502" spans="1:16" x14ac:dyDescent="0.3">
      <c r="A5502" t="s">
        <v>842</v>
      </c>
      <c r="B5502">
        <v>13.1</v>
      </c>
      <c r="C5502" t="s">
        <v>15</v>
      </c>
      <c r="D5502">
        <v>7.5999999999999998E-2</v>
      </c>
      <c r="E5502" t="s">
        <v>16</v>
      </c>
      <c r="F5502">
        <v>166.11600000000001</v>
      </c>
      <c r="G5502" t="s">
        <v>51</v>
      </c>
      <c r="H5502">
        <v>2007</v>
      </c>
      <c r="J5502" t="s">
        <v>49</v>
      </c>
      <c r="K5502" t="s">
        <v>20</v>
      </c>
      <c r="L5502">
        <v>1169.8106</v>
      </c>
      <c r="M5502" t="s">
        <v>21</v>
      </c>
      <c r="N5502" t="s">
        <v>22</v>
      </c>
      <c r="O5502" t="str">
        <f t="shared" si="170"/>
        <v xml:space="preserve">Tier 2-Supermarket </v>
      </c>
      <c r="P5502" s="1">
        <f t="shared" si="171"/>
        <v>2.4441853231263354E-5</v>
      </c>
    </row>
    <row r="5503" spans="1:16" x14ac:dyDescent="0.3">
      <c r="A5503" t="s">
        <v>1603</v>
      </c>
      <c r="B5503">
        <v>13.1</v>
      </c>
      <c r="C5503" t="s">
        <v>15</v>
      </c>
      <c r="D5503">
        <v>6.1000000000000004E-3</v>
      </c>
      <c r="E5503" t="s">
        <v>47</v>
      </c>
      <c r="F5503">
        <v>188.99</v>
      </c>
      <c r="G5503" t="s">
        <v>65</v>
      </c>
      <c r="H5503">
        <v>2004</v>
      </c>
      <c r="I5503" t="s">
        <v>55</v>
      </c>
      <c r="J5503" t="s">
        <v>49</v>
      </c>
      <c r="K5503" t="s">
        <v>20</v>
      </c>
      <c r="L5503">
        <v>4303.0654000000004</v>
      </c>
      <c r="M5503" t="s">
        <v>45</v>
      </c>
      <c r="N5503" t="s">
        <v>22</v>
      </c>
      <c r="O5503" t="str">
        <f t="shared" si="170"/>
        <v xml:space="preserve">Tier 2-Supermarket </v>
      </c>
      <c r="P5503" s="1">
        <f t="shared" si="171"/>
        <v>8.9907625175671639E-5</v>
      </c>
    </row>
    <row r="5504" spans="1:16" x14ac:dyDescent="0.3">
      <c r="A5504" t="s">
        <v>1603</v>
      </c>
      <c r="B5504">
        <v>13.1</v>
      </c>
      <c r="C5504" t="s">
        <v>15</v>
      </c>
      <c r="D5504">
        <v>6.1000000000000004E-3</v>
      </c>
      <c r="E5504" t="s">
        <v>47</v>
      </c>
      <c r="F5504">
        <v>187.59</v>
      </c>
      <c r="G5504" t="s">
        <v>48</v>
      </c>
      <c r="H5504">
        <v>2002</v>
      </c>
      <c r="J5504" t="s">
        <v>49</v>
      </c>
      <c r="K5504" t="s">
        <v>20</v>
      </c>
      <c r="L5504">
        <v>2432.1673999999998</v>
      </c>
      <c r="M5504" t="s">
        <v>45</v>
      </c>
      <c r="N5504" t="s">
        <v>22</v>
      </c>
      <c r="O5504" t="str">
        <f t="shared" si="170"/>
        <v xml:space="preserve">Tier 2-Supermarket </v>
      </c>
      <c r="P5504" s="1">
        <f t="shared" si="171"/>
        <v>5.0817353360162221E-5</v>
      </c>
    </row>
    <row r="5505" spans="1:16" x14ac:dyDescent="0.3">
      <c r="A5505" t="s">
        <v>186</v>
      </c>
      <c r="B5505">
        <v>13.1</v>
      </c>
      <c r="C5505" t="s">
        <v>24</v>
      </c>
      <c r="D5505">
        <v>4.4200000000000003E-2</v>
      </c>
      <c r="E5505" t="s">
        <v>33</v>
      </c>
      <c r="F5505">
        <v>180.33199999999999</v>
      </c>
      <c r="G5505" t="s">
        <v>54</v>
      </c>
      <c r="H5505">
        <v>1997</v>
      </c>
      <c r="I5505" t="s">
        <v>55</v>
      </c>
      <c r="J5505" t="s">
        <v>19</v>
      </c>
      <c r="K5505" t="s">
        <v>20</v>
      </c>
      <c r="L5505">
        <v>2345.6134000000002</v>
      </c>
      <c r="M5505" t="s">
        <v>21</v>
      </c>
      <c r="N5505" t="s">
        <v>22</v>
      </c>
      <c r="O5505" t="str">
        <f t="shared" si="170"/>
        <v xml:space="preserve">Tier 1-Supermarket </v>
      </c>
      <c r="P5505" s="1">
        <f t="shared" si="171"/>
        <v>4.9008906621366423E-5</v>
      </c>
    </row>
    <row r="5506" spans="1:16" x14ac:dyDescent="0.3">
      <c r="A5506" t="s">
        <v>386</v>
      </c>
      <c r="B5506">
        <v>13.1</v>
      </c>
      <c r="C5506" t="s">
        <v>15</v>
      </c>
      <c r="D5506">
        <v>0</v>
      </c>
      <c r="E5506" t="s">
        <v>16</v>
      </c>
      <c r="F5506">
        <v>117.878</v>
      </c>
      <c r="G5506" t="s">
        <v>65</v>
      </c>
      <c r="H5506">
        <v>2004</v>
      </c>
      <c r="I5506" t="s">
        <v>55</v>
      </c>
      <c r="J5506" t="s">
        <v>49</v>
      </c>
      <c r="K5506" t="s">
        <v>20</v>
      </c>
      <c r="L5506">
        <v>2741.0985999999998</v>
      </c>
      <c r="M5506" t="s">
        <v>21</v>
      </c>
      <c r="N5506" t="s">
        <v>36</v>
      </c>
      <c r="O5506" t="str">
        <f t="shared" ref="O5506:O5569" si="172">_xlfn.CONCAT(J5506,"-", LEFT(K5506,12))</f>
        <v xml:space="preserve">Tier 2-Supermarket </v>
      </c>
      <c r="P5506" s="1">
        <f t="shared" ref="P5506:P5569" si="173">L5506/SUM(L:L)</f>
        <v>5.7272117104787262E-5</v>
      </c>
    </row>
    <row r="5507" spans="1:16" x14ac:dyDescent="0.3">
      <c r="A5507" t="s">
        <v>921</v>
      </c>
      <c r="B5507">
        <v>13.1</v>
      </c>
      <c r="C5507" t="s">
        <v>24</v>
      </c>
      <c r="D5507">
        <v>9.9299999999999999E-2</v>
      </c>
      <c r="E5507" t="s">
        <v>47</v>
      </c>
      <c r="F5507">
        <v>198.17699999999999</v>
      </c>
      <c r="G5507" t="s">
        <v>51</v>
      </c>
      <c r="H5507">
        <v>2007</v>
      </c>
      <c r="J5507" t="s">
        <v>49</v>
      </c>
      <c r="K5507" t="s">
        <v>20</v>
      </c>
      <c r="L5507">
        <v>1970.768</v>
      </c>
      <c r="M5507" t="s">
        <v>45</v>
      </c>
      <c r="N5507" t="s">
        <v>22</v>
      </c>
      <c r="O5507" t="str">
        <f t="shared" si="172"/>
        <v xml:space="preserve">Tier 2-Supermarket </v>
      </c>
      <c r="P5507" s="1">
        <f t="shared" si="173"/>
        <v>4.1176941129504569E-5</v>
      </c>
    </row>
    <row r="5508" spans="1:16" x14ac:dyDescent="0.3">
      <c r="A5508" t="s">
        <v>186</v>
      </c>
      <c r="B5508">
        <v>13.1</v>
      </c>
      <c r="C5508" t="s">
        <v>24</v>
      </c>
      <c r="D5508">
        <v>4.4400000000000002E-2</v>
      </c>
      <c r="E5508" t="s">
        <v>33</v>
      </c>
      <c r="F5508">
        <v>181.03200000000001</v>
      </c>
      <c r="G5508" t="s">
        <v>51</v>
      </c>
      <c r="H5508">
        <v>2007</v>
      </c>
      <c r="J5508" t="s">
        <v>49</v>
      </c>
      <c r="K5508" t="s">
        <v>20</v>
      </c>
      <c r="L5508">
        <v>3218.9292999999998</v>
      </c>
      <c r="M5508" t="s">
        <v>21</v>
      </c>
      <c r="N5508" t="s">
        <v>22</v>
      </c>
      <c r="O5508" t="str">
        <f t="shared" si="172"/>
        <v xml:space="preserve">Tier 2-Supermarket </v>
      </c>
      <c r="P5508" s="1">
        <f t="shared" si="173"/>
        <v>6.7255842537598207E-5</v>
      </c>
    </row>
    <row r="5509" spans="1:16" x14ac:dyDescent="0.3">
      <c r="A5509" t="s">
        <v>921</v>
      </c>
      <c r="B5509">
        <v>13.1</v>
      </c>
      <c r="C5509" t="s">
        <v>24</v>
      </c>
      <c r="D5509">
        <v>9.9000000000000005E-2</v>
      </c>
      <c r="E5509" t="s">
        <v>47</v>
      </c>
      <c r="F5509">
        <v>198.27699999999999</v>
      </c>
      <c r="G5509" t="s">
        <v>48</v>
      </c>
      <c r="H5509">
        <v>2002</v>
      </c>
      <c r="J5509" t="s">
        <v>49</v>
      </c>
      <c r="K5509" t="s">
        <v>20</v>
      </c>
      <c r="L5509">
        <v>2562.1001999999999</v>
      </c>
      <c r="M5509" t="s">
        <v>45</v>
      </c>
      <c r="N5509" t="s">
        <v>22</v>
      </c>
      <c r="O5509" t="str">
        <f t="shared" si="172"/>
        <v xml:space="preserve">Tier 2-Supermarket </v>
      </c>
      <c r="P5509" s="1">
        <f t="shared" si="173"/>
        <v>5.3532150462810378E-5</v>
      </c>
    </row>
    <row r="5510" spans="1:16" x14ac:dyDescent="0.3">
      <c r="A5510" t="s">
        <v>1603</v>
      </c>
      <c r="B5510">
        <v>13.1</v>
      </c>
      <c r="C5510" t="s">
        <v>72</v>
      </c>
      <c r="D5510">
        <v>6.1000000000000004E-3</v>
      </c>
      <c r="E5510" t="s">
        <v>47</v>
      </c>
      <c r="F5510">
        <v>188.09</v>
      </c>
      <c r="G5510" t="s">
        <v>39</v>
      </c>
      <c r="H5510">
        <v>1987</v>
      </c>
      <c r="I5510" t="s">
        <v>40</v>
      </c>
      <c r="J5510" t="s">
        <v>27</v>
      </c>
      <c r="K5510" t="s">
        <v>20</v>
      </c>
      <c r="L5510">
        <v>3013.2710000000002</v>
      </c>
      <c r="M5510" t="s">
        <v>45</v>
      </c>
      <c r="N5510" t="s">
        <v>22</v>
      </c>
      <c r="O5510" t="str">
        <f t="shared" si="172"/>
        <v xml:space="preserve">Tier 3-Supermarket </v>
      </c>
      <c r="P5510" s="1">
        <f t="shared" si="173"/>
        <v>6.2958847806663892E-5</v>
      </c>
    </row>
    <row r="5511" spans="1:16" x14ac:dyDescent="0.3">
      <c r="A5511" t="s">
        <v>1030</v>
      </c>
      <c r="B5511">
        <v>13.1</v>
      </c>
      <c r="C5511" t="s">
        <v>15</v>
      </c>
      <c r="D5511">
        <v>7.4899999999999994E-2</v>
      </c>
      <c r="E5511" t="s">
        <v>16</v>
      </c>
      <c r="F5511">
        <v>75.334999999999994</v>
      </c>
      <c r="G5511" t="s">
        <v>65</v>
      </c>
      <c r="H5511">
        <v>2004</v>
      </c>
      <c r="I5511" t="s">
        <v>55</v>
      </c>
      <c r="J5511" t="s">
        <v>49</v>
      </c>
      <c r="K5511" t="s">
        <v>20</v>
      </c>
      <c r="L5511">
        <v>1168.6031</v>
      </c>
      <c r="M5511" t="s">
        <v>21</v>
      </c>
      <c r="N5511" t="s">
        <v>22</v>
      </c>
      <c r="O5511" t="str">
        <f t="shared" si="172"/>
        <v xml:space="preserve">Tier 2-Supermarket </v>
      </c>
      <c r="P5511" s="1">
        <f t="shared" si="173"/>
        <v>2.441662390116774E-5</v>
      </c>
    </row>
    <row r="5512" spans="1:16" x14ac:dyDescent="0.3">
      <c r="A5512" t="s">
        <v>1064</v>
      </c>
      <c r="B5512">
        <v>13.1</v>
      </c>
      <c r="C5512" t="s">
        <v>15</v>
      </c>
      <c r="D5512">
        <v>1.21E-2</v>
      </c>
      <c r="E5512" t="s">
        <v>161</v>
      </c>
      <c r="F5512">
        <v>190.75299999999999</v>
      </c>
      <c r="G5512" t="s">
        <v>48</v>
      </c>
      <c r="H5512">
        <v>2002</v>
      </c>
      <c r="J5512" t="s">
        <v>49</v>
      </c>
      <c r="K5512" t="s">
        <v>20</v>
      </c>
      <c r="L5512">
        <v>2733.0335</v>
      </c>
      <c r="M5512" t="s">
        <v>45</v>
      </c>
      <c r="N5512" t="s">
        <v>22</v>
      </c>
      <c r="O5512" t="str">
        <f t="shared" si="172"/>
        <v xml:space="preserve">Tier 2-Supermarket </v>
      </c>
      <c r="P5512" s="1">
        <f t="shared" si="173"/>
        <v>5.7103606073603703E-5</v>
      </c>
    </row>
    <row r="5513" spans="1:16" x14ac:dyDescent="0.3">
      <c r="A5513" t="s">
        <v>1030</v>
      </c>
      <c r="B5513">
        <v>13.1</v>
      </c>
      <c r="C5513" t="s">
        <v>15</v>
      </c>
      <c r="D5513">
        <v>7.5200000000000003E-2</v>
      </c>
      <c r="E5513" t="s">
        <v>16</v>
      </c>
      <c r="F5513">
        <v>77.135000000000005</v>
      </c>
      <c r="G5513" t="s">
        <v>26</v>
      </c>
      <c r="H5513">
        <v>2009</v>
      </c>
      <c r="I5513" t="s">
        <v>18</v>
      </c>
      <c r="J5513" t="s">
        <v>27</v>
      </c>
      <c r="K5513" t="s">
        <v>28</v>
      </c>
      <c r="L5513">
        <v>1074.5300999999999</v>
      </c>
      <c r="M5513" t="s">
        <v>21</v>
      </c>
      <c r="N5513" t="s">
        <v>22</v>
      </c>
      <c r="O5513" t="str">
        <f t="shared" si="172"/>
        <v xml:space="preserve">Tier 3-Supermarket </v>
      </c>
      <c r="P5513" s="1">
        <f t="shared" si="173"/>
        <v>2.2451076265486682E-5</v>
      </c>
    </row>
    <row r="5514" spans="1:16" x14ac:dyDescent="0.3">
      <c r="A5514" t="s">
        <v>1603</v>
      </c>
      <c r="B5514">
        <v>13.1</v>
      </c>
      <c r="C5514" t="s">
        <v>15</v>
      </c>
      <c r="D5514">
        <v>6.1000000000000004E-3</v>
      </c>
      <c r="E5514" t="s">
        <v>47</v>
      </c>
      <c r="F5514">
        <v>187.39</v>
      </c>
      <c r="G5514" t="s">
        <v>17</v>
      </c>
      <c r="H5514">
        <v>1999</v>
      </c>
      <c r="I5514" t="s">
        <v>18</v>
      </c>
      <c r="J5514" t="s">
        <v>19</v>
      </c>
      <c r="K5514" t="s">
        <v>20</v>
      </c>
      <c r="L5514">
        <v>2815.846</v>
      </c>
      <c r="M5514" t="s">
        <v>45</v>
      </c>
      <c r="N5514" t="s">
        <v>22</v>
      </c>
      <c r="O5514" t="str">
        <f t="shared" si="172"/>
        <v xml:space="preserve">Tier 1-Supermarket </v>
      </c>
      <c r="P5514" s="1">
        <f t="shared" si="173"/>
        <v>5.8833878453349624E-5</v>
      </c>
    </row>
    <row r="5515" spans="1:16" x14ac:dyDescent="0.3">
      <c r="A5515" t="s">
        <v>1603</v>
      </c>
      <c r="B5515">
        <v>13.1</v>
      </c>
      <c r="C5515" t="s">
        <v>15</v>
      </c>
      <c r="D5515">
        <v>6.1000000000000004E-3</v>
      </c>
      <c r="E5515" t="s">
        <v>47</v>
      </c>
      <c r="F5515">
        <v>187.29</v>
      </c>
      <c r="G5515" t="s">
        <v>51</v>
      </c>
      <c r="H5515">
        <v>2007</v>
      </c>
      <c r="J5515" t="s">
        <v>49</v>
      </c>
      <c r="K5515" t="s">
        <v>20</v>
      </c>
      <c r="L5515">
        <v>3162.9083000000001</v>
      </c>
      <c r="M5515" t="s">
        <v>45</v>
      </c>
      <c r="N5515" t="s">
        <v>22</v>
      </c>
      <c r="O5515" t="str">
        <f t="shared" si="172"/>
        <v xml:space="preserve">Tier 2-Supermarket </v>
      </c>
      <c r="P5515" s="1">
        <f t="shared" si="173"/>
        <v>6.6085347878147704E-5</v>
      </c>
    </row>
    <row r="5516" spans="1:16" x14ac:dyDescent="0.3">
      <c r="A5516" t="s">
        <v>1030</v>
      </c>
      <c r="B5516">
        <v>13.1</v>
      </c>
      <c r="C5516" t="s">
        <v>15</v>
      </c>
      <c r="D5516">
        <v>7.51E-2</v>
      </c>
      <c r="E5516" t="s">
        <v>16</v>
      </c>
      <c r="F5516">
        <v>73.234999999999999</v>
      </c>
      <c r="G5516" t="s">
        <v>48</v>
      </c>
      <c r="H5516">
        <v>2002</v>
      </c>
      <c r="J5516" t="s">
        <v>49</v>
      </c>
      <c r="K5516" t="s">
        <v>20</v>
      </c>
      <c r="L5516">
        <v>1057.4505999999999</v>
      </c>
      <c r="M5516" t="s">
        <v>21</v>
      </c>
      <c r="N5516" t="s">
        <v>22</v>
      </c>
      <c r="O5516" t="str">
        <f t="shared" si="172"/>
        <v xml:space="preserve">Tier 2-Supermarket </v>
      </c>
      <c r="P5516" s="1">
        <f t="shared" si="173"/>
        <v>2.2094219666424094E-5</v>
      </c>
    </row>
    <row r="5517" spans="1:16" x14ac:dyDescent="0.3">
      <c r="A5517" t="s">
        <v>1030</v>
      </c>
      <c r="B5517">
        <v>13.1</v>
      </c>
      <c r="C5517" t="s">
        <v>15</v>
      </c>
      <c r="D5517">
        <v>7.4899999999999994E-2</v>
      </c>
      <c r="E5517" t="s">
        <v>16</v>
      </c>
      <c r="F5517">
        <v>76.635000000000005</v>
      </c>
      <c r="G5517" t="s">
        <v>39</v>
      </c>
      <c r="H5517">
        <v>1987</v>
      </c>
      <c r="I5517" t="s">
        <v>40</v>
      </c>
      <c r="J5517" t="s">
        <v>27</v>
      </c>
      <c r="K5517" t="s">
        <v>20</v>
      </c>
      <c r="L5517">
        <v>1222.5972999999999</v>
      </c>
      <c r="M5517" t="s">
        <v>21</v>
      </c>
      <c r="N5517" t="s">
        <v>22</v>
      </c>
      <c r="O5517" t="str">
        <f t="shared" si="172"/>
        <v xml:space="preserve">Tier 3-Supermarket </v>
      </c>
      <c r="P5517" s="1">
        <f t="shared" si="173"/>
        <v>2.554477089499689E-5</v>
      </c>
    </row>
    <row r="5518" spans="1:16" x14ac:dyDescent="0.3">
      <c r="A5518" t="s">
        <v>1603</v>
      </c>
      <c r="B5518">
        <v>13.1</v>
      </c>
      <c r="C5518" t="s">
        <v>15</v>
      </c>
      <c r="D5518">
        <v>6.1000000000000004E-3</v>
      </c>
      <c r="E5518" t="s">
        <v>47</v>
      </c>
      <c r="F5518">
        <v>187.39</v>
      </c>
      <c r="G5518" t="s">
        <v>54</v>
      </c>
      <c r="H5518">
        <v>1997</v>
      </c>
      <c r="I5518" t="s">
        <v>55</v>
      </c>
      <c r="J5518" t="s">
        <v>19</v>
      </c>
      <c r="K5518" t="s">
        <v>20</v>
      </c>
      <c r="L5518">
        <v>2727.7620999999999</v>
      </c>
      <c r="M5518" t="s">
        <v>45</v>
      </c>
      <c r="N5518" t="s">
        <v>22</v>
      </c>
      <c r="O5518" t="str">
        <f t="shared" si="172"/>
        <v xml:space="preserve">Tier 1-Supermarket </v>
      </c>
      <c r="P5518" s="1">
        <f t="shared" si="173"/>
        <v>5.6993466205557301E-5</v>
      </c>
    </row>
    <row r="5519" spans="1:16" x14ac:dyDescent="0.3">
      <c r="A5519" t="s">
        <v>842</v>
      </c>
      <c r="B5519">
        <v>13.1</v>
      </c>
      <c r="C5519" t="s">
        <v>15</v>
      </c>
      <c r="D5519">
        <v>7.5600000000000001E-2</v>
      </c>
      <c r="E5519" t="s">
        <v>16</v>
      </c>
      <c r="F5519">
        <v>165.71600000000001</v>
      </c>
      <c r="G5519" t="s">
        <v>54</v>
      </c>
      <c r="H5519">
        <v>1997</v>
      </c>
      <c r="I5519" t="s">
        <v>55</v>
      </c>
      <c r="J5519" t="s">
        <v>19</v>
      </c>
      <c r="K5519" t="s">
        <v>20</v>
      </c>
      <c r="L5519">
        <v>2367.1909999999998</v>
      </c>
      <c r="M5519" t="s">
        <v>21</v>
      </c>
      <c r="N5519" t="s">
        <v>22</v>
      </c>
      <c r="O5519" t="str">
        <f t="shared" si="172"/>
        <v xml:space="preserve">Tier 1-Supermarket </v>
      </c>
      <c r="P5519" s="1">
        <f t="shared" si="173"/>
        <v>4.9459745870286631E-5</v>
      </c>
    </row>
    <row r="5520" spans="1:16" x14ac:dyDescent="0.3">
      <c r="A5520" t="s">
        <v>1064</v>
      </c>
      <c r="B5520">
        <v>13.1</v>
      </c>
      <c r="C5520" t="s">
        <v>15</v>
      </c>
      <c r="D5520">
        <v>1.21E-2</v>
      </c>
      <c r="E5520" t="s">
        <v>161</v>
      </c>
      <c r="F5520">
        <v>188.85300000000001</v>
      </c>
      <c r="G5520" t="s">
        <v>17</v>
      </c>
      <c r="H5520">
        <v>1999</v>
      </c>
      <c r="I5520" t="s">
        <v>18</v>
      </c>
      <c r="J5520" t="s">
        <v>19</v>
      </c>
      <c r="K5520" t="s">
        <v>20</v>
      </c>
      <c r="L5520">
        <v>2844.3960000000002</v>
      </c>
      <c r="M5520" t="s">
        <v>45</v>
      </c>
      <c r="N5520" t="s">
        <v>22</v>
      </c>
      <c r="O5520" t="str">
        <f t="shared" si="172"/>
        <v xml:space="preserve">Tier 1-Supermarket </v>
      </c>
      <c r="P5520" s="1">
        <f t="shared" si="173"/>
        <v>5.9430398017929194E-5</v>
      </c>
    </row>
    <row r="5521" spans="1:16" x14ac:dyDescent="0.3">
      <c r="A5521" t="s">
        <v>186</v>
      </c>
      <c r="B5521">
        <v>13.1</v>
      </c>
      <c r="C5521" t="s">
        <v>24</v>
      </c>
      <c r="D5521">
        <v>4.4200000000000003E-2</v>
      </c>
      <c r="E5521" t="s">
        <v>33</v>
      </c>
      <c r="F5521">
        <v>182.43199999999999</v>
      </c>
      <c r="G5521" t="s">
        <v>65</v>
      </c>
      <c r="H5521">
        <v>2004</v>
      </c>
      <c r="I5521" t="s">
        <v>55</v>
      </c>
      <c r="J5521" t="s">
        <v>49</v>
      </c>
      <c r="K5521" t="s">
        <v>20</v>
      </c>
      <c r="L5521">
        <v>3087.5913</v>
      </c>
      <c r="M5521" t="s">
        <v>21</v>
      </c>
      <c r="N5521" t="s">
        <v>22</v>
      </c>
      <c r="O5521" t="str">
        <f t="shared" si="172"/>
        <v xml:space="preserve">Tier 2-Supermarket </v>
      </c>
      <c r="P5521" s="1">
        <f t="shared" si="173"/>
        <v>6.4511685389690972E-5</v>
      </c>
    </row>
    <row r="5522" spans="1:16" x14ac:dyDescent="0.3">
      <c r="A5522" t="s">
        <v>921</v>
      </c>
      <c r="B5522">
        <v>13.1</v>
      </c>
      <c r="C5522" t="s">
        <v>24</v>
      </c>
      <c r="D5522">
        <v>9.8799999999999999E-2</v>
      </c>
      <c r="E5522" t="s">
        <v>47</v>
      </c>
      <c r="F5522">
        <v>195.87700000000001</v>
      </c>
      <c r="G5522" t="s">
        <v>54</v>
      </c>
      <c r="H5522">
        <v>1997</v>
      </c>
      <c r="I5522" t="s">
        <v>55</v>
      </c>
      <c r="J5522" t="s">
        <v>19</v>
      </c>
      <c r="K5522" t="s">
        <v>20</v>
      </c>
      <c r="L5522">
        <v>2721.5583000000001</v>
      </c>
      <c r="M5522" t="s">
        <v>45</v>
      </c>
      <c r="N5522" t="s">
        <v>22</v>
      </c>
      <c r="O5522" t="str">
        <f t="shared" si="172"/>
        <v xml:space="preserve">Tier 1-Supermarket </v>
      </c>
      <c r="P5522" s="1">
        <f t="shared" si="173"/>
        <v>5.6863844906967511E-5</v>
      </c>
    </row>
    <row r="5523" spans="1:16" x14ac:dyDescent="0.3">
      <c r="A5523" t="s">
        <v>921</v>
      </c>
      <c r="B5523">
        <v>13.1</v>
      </c>
      <c r="C5523" t="s">
        <v>24</v>
      </c>
      <c r="D5523">
        <v>9.8699999999999996E-2</v>
      </c>
      <c r="E5523" t="s">
        <v>47</v>
      </c>
      <c r="F5523">
        <v>195.27699999999999</v>
      </c>
      <c r="G5523" t="s">
        <v>39</v>
      </c>
      <c r="H5523">
        <v>1987</v>
      </c>
      <c r="I5523" t="s">
        <v>40</v>
      </c>
      <c r="J5523" t="s">
        <v>27</v>
      </c>
      <c r="K5523" t="s">
        <v>20</v>
      </c>
      <c r="L5523">
        <v>3011.6986000000002</v>
      </c>
      <c r="M5523" t="s">
        <v>45</v>
      </c>
      <c r="N5523" t="s">
        <v>22</v>
      </c>
      <c r="O5523" t="str">
        <f t="shared" si="172"/>
        <v xml:space="preserve">Tier 3-Supermarket </v>
      </c>
      <c r="P5523" s="1">
        <f t="shared" si="173"/>
        <v>6.2925994308823439E-5</v>
      </c>
    </row>
    <row r="5524" spans="1:16" x14ac:dyDescent="0.3">
      <c r="A5524" t="s">
        <v>386</v>
      </c>
      <c r="B5524">
        <v>13.1</v>
      </c>
      <c r="C5524" t="s">
        <v>15</v>
      </c>
      <c r="D5524">
        <v>2.1000000000000001E-2</v>
      </c>
      <c r="E5524" t="s">
        <v>16</v>
      </c>
      <c r="F5524">
        <v>118.678</v>
      </c>
      <c r="G5524" t="s">
        <v>26</v>
      </c>
      <c r="H5524">
        <v>2009</v>
      </c>
      <c r="I5524" t="s">
        <v>18</v>
      </c>
      <c r="J5524" t="s">
        <v>27</v>
      </c>
      <c r="K5524" t="s">
        <v>28</v>
      </c>
      <c r="L5524">
        <v>1433.8107</v>
      </c>
      <c r="M5524" t="s">
        <v>21</v>
      </c>
      <c r="N5524" t="s">
        <v>22</v>
      </c>
      <c r="O5524" t="str">
        <f t="shared" si="172"/>
        <v xml:space="preserve">Tier 3-Supermarket </v>
      </c>
      <c r="P5524" s="1">
        <f t="shared" si="173"/>
        <v>2.9957833080684147E-5</v>
      </c>
    </row>
    <row r="5525" spans="1:16" x14ac:dyDescent="0.3">
      <c r="A5525" t="s">
        <v>69</v>
      </c>
      <c r="B5525">
        <v>13</v>
      </c>
      <c r="C5525" t="s">
        <v>15</v>
      </c>
      <c r="D5525">
        <v>9.9900000000000003E-2</v>
      </c>
      <c r="E5525" t="s">
        <v>38</v>
      </c>
      <c r="F5525">
        <v>45.905999999999999</v>
      </c>
      <c r="G5525" t="s">
        <v>51</v>
      </c>
      <c r="H5525">
        <v>2007</v>
      </c>
      <c r="J5525" t="s">
        <v>49</v>
      </c>
      <c r="K5525" t="s">
        <v>20</v>
      </c>
      <c r="L5525">
        <v>838.90800000000002</v>
      </c>
      <c r="M5525" t="s">
        <v>38</v>
      </c>
      <c r="N5525" t="s">
        <v>22</v>
      </c>
      <c r="O5525" t="str">
        <f t="shared" si="172"/>
        <v xml:space="preserve">Tier 2-Supermarket </v>
      </c>
      <c r="P5525" s="1">
        <f t="shared" si="173"/>
        <v>1.7528022237559378E-5</v>
      </c>
    </row>
    <row r="5526" spans="1:16" x14ac:dyDescent="0.3">
      <c r="A5526" t="s">
        <v>147</v>
      </c>
      <c r="B5526">
        <v>13</v>
      </c>
      <c r="C5526" t="s">
        <v>15</v>
      </c>
      <c r="D5526">
        <v>3.5299999999999998E-2</v>
      </c>
      <c r="E5526" t="s">
        <v>38</v>
      </c>
      <c r="F5526">
        <v>47.503</v>
      </c>
      <c r="G5526" t="s">
        <v>51</v>
      </c>
      <c r="H5526">
        <v>2007</v>
      </c>
      <c r="J5526" t="s">
        <v>49</v>
      </c>
      <c r="K5526" t="s">
        <v>20</v>
      </c>
      <c r="L5526">
        <v>680.44759999999997</v>
      </c>
      <c r="M5526" t="s">
        <v>38</v>
      </c>
      <c r="N5526" t="s">
        <v>22</v>
      </c>
      <c r="O5526" t="str">
        <f t="shared" si="172"/>
        <v xml:space="preserve">Tier 2-Supermarket </v>
      </c>
      <c r="P5526" s="1">
        <f t="shared" si="173"/>
        <v>1.421717359268705E-5</v>
      </c>
    </row>
    <row r="5527" spans="1:16" x14ac:dyDescent="0.3">
      <c r="A5527" t="s">
        <v>69</v>
      </c>
      <c r="B5527">
        <v>13</v>
      </c>
      <c r="C5527" t="s">
        <v>15</v>
      </c>
      <c r="D5527">
        <v>9.9299999999999999E-2</v>
      </c>
      <c r="E5527" t="s">
        <v>38</v>
      </c>
      <c r="F5527">
        <v>45.405999999999999</v>
      </c>
      <c r="G5527" t="s">
        <v>54</v>
      </c>
      <c r="H5527">
        <v>1997</v>
      </c>
      <c r="I5527" t="s">
        <v>55</v>
      </c>
      <c r="J5527" t="s">
        <v>19</v>
      </c>
      <c r="K5527" t="s">
        <v>20</v>
      </c>
      <c r="L5527">
        <v>605.87800000000004</v>
      </c>
      <c r="M5527" t="s">
        <v>38</v>
      </c>
      <c r="N5527" t="s">
        <v>22</v>
      </c>
      <c r="O5527" t="str">
        <f t="shared" si="172"/>
        <v xml:space="preserve">Tier 1-Supermarket </v>
      </c>
      <c r="P5527" s="1">
        <f t="shared" si="173"/>
        <v>1.2659127171570663E-5</v>
      </c>
    </row>
    <row r="5528" spans="1:16" x14ac:dyDescent="0.3">
      <c r="A5528" t="s">
        <v>69</v>
      </c>
      <c r="B5528">
        <v>13</v>
      </c>
      <c r="C5528" t="s">
        <v>15</v>
      </c>
      <c r="D5528">
        <v>9.9699999999999997E-2</v>
      </c>
      <c r="E5528" t="s">
        <v>38</v>
      </c>
      <c r="F5528">
        <v>46.305999999999997</v>
      </c>
      <c r="G5528" t="s">
        <v>26</v>
      </c>
      <c r="H5528">
        <v>2009</v>
      </c>
      <c r="I5528" t="s">
        <v>18</v>
      </c>
      <c r="J5528" t="s">
        <v>27</v>
      </c>
      <c r="K5528" t="s">
        <v>28</v>
      </c>
      <c r="L5528">
        <v>559.27200000000005</v>
      </c>
      <c r="M5528" t="s">
        <v>38</v>
      </c>
      <c r="N5528" t="s">
        <v>22</v>
      </c>
      <c r="O5528" t="str">
        <f t="shared" si="172"/>
        <v xml:space="preserve">Tier 3-Supermarket </v>
      </c>
      <c r="P5528" s="1">
        <f t="shared" si="173"/>
        <v>1.1685348158372919E-5</v>
      </c>
    </row>
    <row r="5529" spans="1:16" x14ac:dyDescent="0.3">
      <c r="A5529" t="s">
        <v>541</v>
      </c>
      <c r="B5529">
        <v>13</v>
      </c>
      <c r="C5529" t="s">
        <v>24</v>
      </c>
      <c r="D5529">
        <v>8.3500000000000005E-2</v>
      </c>
      <c r="E5529" t="s">
        <v>86</v>
      </c>
      <c r="F5529">
        <v>199.44300000000001</v>
      </c>
      <c r="G5529" t="s">
        <v>65</v>
      </c>
      <c r="H5529">
        <v>2004</v>
      </c>
      <c r="I5529" t="s">
        <v>55</v>
      </c>
      <c r="J5529" t="s">
        <v>49</v>
      </c>
      <c r="K5529" t="s">
        <v>20</v>
      </c>
      <c r="L5529">
        <v>593.2278</v>
      </c>
      <c r="M5529" t="s">
        <v>45</v>
      </c>
      <c r="N5529" t="s">
        <v>22</v>
      </c>
      <c r="O5529" t="str">
        <f t="shared" si="172"/>
        <v xml:space="preserve">Tier 2-Supermarket </v>
      </c>
      <c r="P5529" s="1">
        <f t="shared" si="173"/>
        <v>1.2394815725131274E-5</v>
      </c>
    </row>
    <row r="5530" spans="1:16" x14ac:dyDescent="0.3">
      <c r="A5530" t="s">
        <v>638</v>
      </c>
      <c r="B5530">
        <v>13</v>
      </c>
      <c r="C5530" t="s">
        <v>24</v>
      </c>
      <c r="D5530">
        <v>7.0699999999999999E-2</v>
      </c>
      <c r="E5530" t="s">
        <v>44</v>
      </c>
      <c r="F5530">
        <v>65.748000000000005</v>
      </c>
      <c r="G5530" t="s">
        <v>51</v>
      </c>
      <c r="H5530">
        <v>2007</v>
      </c>
      <c r="J5530" t="s">
        <v>49</v>
      </c>
      <c r="K5530" t="s">
        <v>20</v>
      </c>
      <c r="L5530">
        <v>1174.4712</v>
      </c>
      <c r="M5530" t="s">
        <v>45</v>
      </c>
      <c r="N5530" t="s">
        <v>22</v>
      </c>
      <c r="O5530" t="str">
        <f t="shared" si="172"/>
        <v xml:space="preserve">Tier 2-Supermarket </v>
      </c>
      <c r="P5530" s="1">
        <f t="shared" si="173"/>
        <v>2.4539231132583128E-5</v>
      </c>
    </row>
    <row r="5531" spans="1:16" x14ac:dyDescent="0.3">
      <c r="A5531" t="s">
        <v>638</v>
      </c>
      <c r="B5531">
        <v>13</v>
      </c>
      <c r="C5531" t="s">
        <v>24</v>
      </c>
      <c r="D5531">
        <v>7.0599999999999996E-2</v>
      </c>
      <c r="E5531" t="s">
        <v>44</v>
      </c>
      <c r="F5531">
        <v>65.947999999999993</v>
      </c>
      <c r="G5531" t="s">
        <v>26</v>
      </c>
      <c r="H5531">
        <v>2009</v>
      </c>
      <c r="I5531" t="s">
        <v>18</v>
      </c>
      <c r="J5531" t="s">
        <v>27</v>
      </c>
      <c r="K5531" t="s">
        <v>28</v>
      </c>
      <c r="L5531">
        <v>1043.9744000000001</v>
      </c>
      <c r="M5531" t="s">
        <v>45</v>
      </c>
      <c r="N5531" t="s">
        <v>22</v>
      </c>
      <c r="O5531" t="str">
        <f t="shared" si="172"/>
        <v xml:space="preserve">Tier 3-Supermarket </v>
      </c>
      <c r="P5531" s="1">
        <f t="shared" si="173"/>
        <v>2.1812649895629449E-5</v>
      </c>
    </row>
    <row r="5532" spans="1:16" x14ac:dyDescent="0.3">
      <c r="A5532" t="s">
        <v>638</v>
      </c>
      <c r="B5532">
        <v>13</v>
      </c>
      <c r="C5532" t="s">
        <v>24</v>
      </c>
      <c r="D5532">
        <v>7.0400000000000004E-2</v>
      </c>
      <c r="E5532" t="s">
        <v>44</v>
      </c>
      <c r="F5532">
        <v>63.448</v>
      </c>
      <c r="G5532" t="s">
        <v>48</v>
      </c>
      <c r="H5532">
        <v>2002</v>
      </c>
      <c r="J5532" t="s">
        <v>49</v>
      </c>
      <c r="K5532" t="s">
        <v>20</v>
      </c>
      <c r="L5532">
        <v>1043.9744000000001</v>
      </c>
      <c r="M5532" t="s">
        <v>45</v>
      </c>
      <c r="N5532" t="s">
        <v>22</v>
      </c>
      <c r="O5532" t="str">
        <f t="shared" si="172"/>
        <v xml:space="preserve">Tier 2-Supermarket </v>
      </c>
      <c r="P5532" s="1">
        <f t="shared" si="173"/>
        <v>2.1812649895629449E-5</v>
      </c>
    </row>
    <row r="5533" spans="1:16" x14ac:dyDescent="0.3">
      <c r="A5533" t="s">
        <v>1016</v>
      </c>
      <c r="B5533">
        <v>13</v>
      </c>
      <c r="C5533" t="s">
        <v>15</v>
      </c>
      <c r="D5533">
        <v>8.3000000000000004E-2</v>
      </c>
      <c r="E5533" t="s">
        <v>38</v>
      </c>
      <c r="F5533">
        <v>60.018999999999998</v>
      </c>
      <c r="G5533" t="s">
        <v>17</v>
      </c>
      <c r="H5533">
        <v>1999</v>
      </c>
      <c r="I5533" t="s">
        <v>18</v>
      </c>
      <c r="J5533" t="s">
        <v>19</v>
      </c>
      <c r="K5533" t="s">
        <v>20</v>
      </c>
      <c r="L5533">
        <v>1114.5491999999999</v>
      </c>
      <c r="M5533" t="s">
        <v>38</v>
      </c>
      <c r="N5533" t="s">
        <v>22</v>
      </c>
      <c r="O5533" t="str">
        <f t="shared" si="172"/>
        <v xml:space="preserve">Tier 1-Supermarket </v>
      </c>
      <c r="P5533" s="1">
        <f t="shared" si="173"/>
        <v>2.328722954418603E-5</v>
      </c>
    </row>
    <row r="5534" spans="1:16" x14ac:dyDescent="0.3">
      <c r="A5534" t="s">
        <v>541</v>
      </c>
      <c r="B5534">
        <v>13</v>
      </c>
      <c r="C5534" t="s">
        <v>24</v>
      </c>
      <c r="D5534">
        <v>0.13980000000000001</v>
      </c>
      <c r="E5534" t="s">
        <v>86</v>
      </c>
      <c r="F5534">
        <v>196.24299999999999</v>
      </c>
      <c r="G5534" t="s">
        <v>34</v>
      </c>
      <c r="H5534">
        <v>1998</v>
      </c>
      <c r="J5534" t="s">
        <v>27</v>
      </c>
      <c r="K5534" t="s">
        <v>35</v>
      </c>
      <c r="L5534">
        <v>197.74260000000001</v>
      </c>
      <c r="M5534" t="s">
        <v>45</v>
      </c>
      <c r="N5534" t="s">
        <v>57</v>
      </c>
      <c r="O5534" t="str">
        <f t="shared" si="172"/>
        <v>Tier 3-Grocery Stor</v>
      </c>
      <c r="P5534" s="1">
        <f t="shared" si="173"/>
        <v>4.1316052417104246E-6</v>
      </c>
    </row>
    <row r="5535" spans="1:16" x14ac:dyDescent="0.3">
      <c r="A5535" t="s">
        <v>1217</v>
      </c>
      <c r="B5535">
        <v>13</v>
      </c>
      <c r="C5535" t="s">
        <v>15</v>
      </c>
      <c r="D5535">
        <v>4.1799999999999997E-2</v>
      </c>
      <c r="E5535" t="s">
        <v>38</v>
      </c>
      <c r="F5535">
        <v>254.501</v>
      </c>
      <c r="G5535" t="s">
        <v>65</v>
      </c>
      <c r="H5535">
        <v>2004</v>
      </c>
      <c r="I5535" t="s">
        <v>55</v>
      </c>
      <c r="J5535" t="s">
        <v>49</v>
      </c>
      <c r="K5535" t="s">
        <v>20</v>
      </c>
      <c r="L5535">
        <v>4845.0266000000001</v>
      </c>
      <c r="M5535" t="s">
        <v>38</v>
      </c>
      <c r="N5535" t="s">
        <v>22</v>
      </c>
      <c r="O5535" t="str">
        <f t="shared" si="172"/>
        <v xml:space="preserve">Tier 2-Supermarket </v>
      </c>
      <c r="P5535" s="1">
        <f t="shared" si="173"/>
        <v>1.012312839862854E-4</v>
      </c>
    </row>
    <row r="5536" spans="1:16" x14ac:dyDescent="0.3">
      <c r="A5536" t="s">
        <v>541</v>
      </c>
      <c r="B5536">
        <v>13</v>
      </c>
      <c r="C5536" t="s">
        <v>24</v>
      </c>
      <c r="D5536">
        <v>8.3599999999999994E-2</v>
      </c>
      <c r="E5536" t="s">
        <v>86</v>
      </c>
      <c r="F5536">
        <v>196.04300000000001</v>
      </c>
      <c r="G5536" t="s">
        <v>17</v>
      </c>
      <c r="H5536">
        <v>1999</v>
      </c>
      <c r="I5536" t="s">
        <v>18</v>
      </c>
      <c r="J5536" t="s">
        <v>19</v>
      </c>
      <c r="K5536" t="s">
        <v>20</v>
      </c>
      <c r="L5536">
        <v>2570.6538</v>
      </c>
      <c r="M5536" t="s">
        <v>45</v>
      </c>
      <c r="N5536" t="s">
        <v>22</v>
      </c>
      <c r="O5536" t="str">
        <f t="shared" si="172"/>
        <v xml:space="preserve">Tier 1-Supermarket </v>
      </c>
      <c r="P5536" s="1">
        <f t="shared" si="173"/>
        <v>5.3710868142235521E-5</v>
      </c>
    </row>
    <row r="5537" spans="1:16" x14ac:dyDescent="0.3">
      <c r="A5537" t="s">
        <v>1217</v>
      </c>
      <c r="B5537">
        <v>13</v>
      </c>
      <c r="C5537" t="s">
        <v>15</v>
      </c>
      <c r="D5537">
        <v>4.2099999999999999E-2</v>
      </c>
      <c r="E5537" t="s">
        <v>38</v>
      </c>
      <c r="F5537">
        <v>254.101</v>
      </c>
      <c r="G5537" t="s">
        <v>51</v>
      </c>
      <c r="H5537">
        <v>2007</v>
      </c>
      <c r="J5537" t="s">
        <v>49</v>
      </c>
      <c r="K5537" t="s">
        <v>20</v>
      </c>
      <c r="L5537">
        <v>3315.0182</v>
      </c>
      <c r="M5537" t="s">
        <v>38</v>
      </c>
      <c r="N5537" t="s">
        <v>22</v>
      </c>
      <c r="O5537" t="str">
        <f t="shared" si="172"/>
        <v xml:space="preserve">Tier 2-Supermarket </v>
      </c>
      <c r="P5537" s="1">
        <f t="shared" si="173"/>
        <v>6.926351009587948E-5</v>
      </c>
    </row>
    <row r="5538" spans="1:16" x14ac:dyDescent="0.3">
      <c r="A5538" t="s">
        <v>1420</v>
      </c>
      <c r="B5538">
        <v>13</v>
      </c>
      <c r="C5538" t="s">
        <v>15</v>
      </c>
      <c r="D5538">
        <v>0.1542</v>
      </c>
      <c r="E5538" t="s">
        <v>86</v>
      </c>
      <c r="F5538">
        <v>77.998999999999995</v>
      </c>
      <c r="G5538" t="s">
        <v>26</v>
      </c>
      <c r="H5538">
        <v>2009</v>
      </c>
      <c r="I5538" t="s">
        <v>18</v>
      </c>
      <c r="J5538" t="s">
        <v>27</v>
      </c>
      <c r="K5538" t="s">
        <v>28</v>
      </c>
      <c r="L5538">
        <v>1168.479</v>
      </c>
      <c r="M5538" t="s">
        <v>45</v>
      </c>
      <c r="N5538" t="s">
        <v>57</v>
      </c>
      <c r="O5538" t="str">
        <f t="shared" si="172"/>
        <v xml:space="preserve">Tier 3-Supermarket </v>
      </c>
      <c r="P5538" s="1">
        <f t="shared" si="173"/>
        <v>2.441403097374342E-5</v>
      </c>
    </row>
    <row r="5539" spans="1:16" x14ac:dyDescent="0.3">
      <c r="A5539" t="s">
        <v>1016</v>
      </c>
      <c r="B5539">
        <v>13</v>
      </c>
      <c r="C5539" t="s">
        <v>15</v>
      </c>
      <c r="D5539">
        <v>8.3000000000000004E-2</v>
      </c>
      <c r="E5539" t="s">
        <v>38</v>
      </c>
      <c r="F5539">
        <v>61.119</v>
      </c>
      <c r="G5539" t="s">
        <v>48</v>
      </c>
      <c r="H5539">
        <v>2002</v>
      </c>
      <c r="J5539" t="s">
        <v>49</v>
      </c>
      <c r="K5539" t="s">
        <v>20</v>
      </c>
      <c r="L5539">
        <v>2352.9371999999998</v>
      </c>
      <c r="M5539" t="s">
        <v>38</v>
      </c>
      <c r="N5539" t="s">
        <v>22</v>
      </c>
      <c r="O5539" t="str">
        <f t="shared" si="172"/>
        <v xml:space="preserve">Tier 2-Supermarket </v>
      </c>
      <c r="P5539" s="1">
        <f t="shared" si="173"/>
        <v>4.9161929037726062E-5</v>
      </c>
    </row>
    <row r="5540" spans="1:16" x14ac:dyDescent="0.3">
      <c r="A5540" t="s">
        <v>1445</v>
      </c>
      <c r="B5540">
        <v>13</v>
      </c>
      <c r="C5540" t="s">
        <v>24</v>
      </c>
      <c r="D5540">
        <v>4.4999999999999998E-2</v>
      </c>
      <c r="E5540" t="s">
        <v>25</v>
      </c>
      <c r="F5540">
        <v>175.005</v>
      </c>
      <c r="G5540" t="s">
        <v>54</v>
      </c>
      <c r="H5540">
        <v>1997</v>
      </c>
      <c r="I5540" t="s">
        <v>55</v>
      </c>
      <c r="J5540" t="s">
        <v>19</v>
      </c>
      <c r="K5540" t="s">
        <v>20</v>
      </c>
      <c r="L5540">
        <v>1926.1594</v>
      </c>
      <c r="M5540" t="s">
        <v>29</v>
      </c>
      <c r="N5540" t="s">
        <v>22</v>
      </c>
      <c r="O5540" t="str">
        <f t="shared" si="172"/>
        <v xml:space="preserve">Tier 1-Supermarket </v>
      </c>
      <c r="P5540" s="1">
        <f t="shared" si="173"/>
        <v>4.0244895502586733E-5</v>
      </c>
    </row>
    <row r="5541" spans="1:16" x14ac:dyDescent="0.3">
      <c r="A5541" t="s">
        <v>1217</v>
      </c>
      <c r="B5541">
        <v>13</v>
      </c>
      <c r="C5541" t="s">
        <v>15</v>
      </c>
      <c r="D5541">
        <v>4.1799999999999997E-2</v>
      </c>
      <c r="E5541" t="s">
        <v>38</v>
      </c>
      <c r="F5541">
        <v>256.70100000000002</v>
      </c>
      <c r="G5541" t="s">
        <v>54</v>
      </c>
      <c r="H5541">
        <v>1997</v>
      </c>
      <c r="I5541" t="s">
        <v>55</v>
      </c>
      <c r="J5541" t="s">
        <v>19</v>
      </c>
      <c r="K5541" t="s">
        <v>20</v>
      </c>
      <c r="L5541">
        <v>2805.0154000000002</v>
      </c>
      <c r="M5541" t="s">
        <v>38</v>
      </c>
      <c r="N5541" t="s">
        <v>22</v>
      </c>
      <c r="O5541" t="str">
        <f t="shared" si="172"/>
        <v xml:space="preserve">Tier 1-Supermarket </v>
      </c>
      <c r="P5541" s="1">
        <f t="shared" si="173"/>
        <v>5.860758546574418E-5</v>
      </c>
    </row>
    <row r="5542" spans="1:16" x14ac:dyDescent="0.3">
      <c r="A5542" t="s">
        <v>1492</v>
      </c>
      <c r="B5542">
        <v>13</v>
      </c>
      <c r="C5542" t="s">
        <v>24</v>
      </c>
      <c r="D5542">
        <v>3.0200000000000001E-2</v>
      </c>
      <c r="E5542" t="s">
        <v>86</v>
      </c>
      <c r="F5542">
        <v>61.421999999999997</v>
      </c>
      <c r="G5542" t="s">
        <v>48</v>
      </c>
      <c r="H5542">
        <v>2002</v>
      </c>
      <c r="J5542" t="s">
        <v>49</v>
      </c>
      <c r="K5542" t="s">
        <v>20</v>
      </c>
      <c r="L5542">
        <v>539.298</v>
      </c>
      <c r="M5542" t="s">
        <v>45</v>
      </c>
      <c r="N5542" t="s">
        <v>22</v>
      </c>
      <c r="O5542" t="str">
        <f t="shared" si="172"/>
        <v xml:space="preserve">Tier 2-Supermarket </v>
      </c>
      <c r="P5542" s="1">
        <f t="shared" si="173"/>
        <v>1.1268014295573886E-5</v>
      </c>
    </row>
    <row r="5543" spans="1:16" x14ac:dyDescent="0.3">
      <c r="A5543" t="s">
        <v>1420</v>
      </c>
      <c r="B5543">
        <v>13</v>
      </c>
      <c r="C5543" t="s">
        <v>15</v>
      </c>
      <c r="D5543">
        <v>0.15359999999999999</v>
      </c>
      <c r="E5543" t="s">
        <v>86</v>
      </c>
      <c r="F5543">
        <v>79.698999999999998</v>
      </c>
      <c r="G5543" t="s">
        <v>54</v>
      </c>
      <c r="H5543">
        <v>1997</v>
      </c>
      <c r="I5543" t="s">
        <v>55</v>
      </c>
      <c r="J5543" t="s">
        <v>19</v>
      </c>
      <c r="K5543" t="s">
        <v>20</v>
      </c>
      <c r="L5543">
        <v>1480.0734</v>
      </c>
      <c r="M5543" t="s">
        <v>45</v>
      </c>
      <c r="N5543" t="s">
        <v>57</v>
      </c>
      <c r="O5543" t="str">
        <f t="shared" si="172"/>
        <v xml:space="preserve">Tier 1-Supermarket </v>
      </c>
      <c r="P5543" s="1">
        <f t="shared" si="173"/>
        <v>3.0924439233408329E-5</v>
      </c>
    </row>
    <row r="5544" spans="1:16" x14ac:dyDescent="0.3">
      <c r="A5544" t="s">
        <v>1420</v>
      </c>
      <c r="B5544">
        <v>13</v>
      </c>
      <c r="C5544" t="s">
        <v>15</v>
      </c>
      <c r="D5544">
        <v>0.1545</v>
      </c>
      <c r="E5544" t="s">
        <v>86</v>
      </c>
      <c r="F5544">
        <v>77.299000000000007</v>
      </c>
      <c r="G5544" t="s">
        <v>51</v>
      </c>
      <c r="H5544">
        <v>2007</v>
      </c>
      <c r="J5544" t="s">
        <v>49</v>
      </c>
      <c r="K5544" t="s">
        <v>20</v>
      </c>
      <c r="L5544">
        <v>1246.3776</v>
      </c>
      <c r="M5544" t="s">
        <v>45</v>
      </c>
      <c r="N5544" t="s">
        <v>57</v>
      </c>
      <c r="O5544" t="str">
        <f t="shared" si="172"/>
        <v xml:space="preserve">Tier 2-Supermarket </v>
      </c>
      <c r="P5544" s="1">
        <f t="shared" si="173"/>
        <v>2.6041633038659646E-5</v>
      </c>
    </row>
    <row r="5545" spans="1:16" x14ac:dyDescent="0.3">
      <c r="A5545" t="s">
        <v>69</v>
      </c>
      <c r="B5545">
        <v>13</v>
      </c>
      <c r="C5545" t="s">
        <v>15</v>
      </c>
      <c r="D5545">
        <v>9.9500000000000005E-2</v>
      </c>
      <c r="E5545" t="s">
        <v>38</v>
      </c>
      <c r="F5545">
        <v>44.905999999999999</v>
      </c>
      <c r="G5545" t="s">
        <v>17</v>
      </c>
      <c r="H5545">
        <v>1999</v>
      </c>
      <c r="I5545" t="s">
        <v>18</v>
      </c>
      <c r="J5545" t="s">
        <v>19</v>
      </c>
      <c r="K5545" t="s">
        <v>20</v>
      </c>
      <c r="L5545">
        <v>652.48400000000004</v>
      </c>
      <c r="M5545" t="s">
        <v>38</v>
      </c>
      <c r="N5545" t="s">
        <v>22</v>
      </c>
      <c r="O5545" t="str">
        <f t="shared" si="172"/>
        <v xml:space="preserve">Tier 1-Supermarket </v>
      </c>
      <c r="P5545" s="1">
        <f t="shared" si="173"/>
        <v>1.3632906184768405E-5</v>
      </c>
    </row>
    <row r="5546" spans="1:16" x14ac:dyDescent="0.3">
      <c r="A5546" t="s">
        <v>1492</v>
      </c>
      <c r="B5546">
        <v>13</v>
      </c>
      <c r="C5546" t="s">
        <v>24</v>
      </c>
      <c r="D5546">
        <v>3.0099999999999998E-2</v>
      </c>
      <c r="E5546" t="s">
        <v>86</v>
      </c>
      <c r="F5546">
        <v>61.921999999999997</v>
      </c>
      <c r="G5546" t="s">
        <v>65</v>
      </c>
      <c r="H5546">
        <v>2004</v>
      </c>
      <c r="I5546" t="s">
        <v>55</v>
      </c>
      <c r="J5546" t="s">
        <v>49</v>
      </c>
      <c r="K5546" t="s">
        <v>20</v>
      </c>
      <c r="L5546">
        <v>1557.972</v>
      </c>
      <c r="M5546" t="s">
        <v>45</v>
      </c>
      <c r="N5546" t="s">
        <v>22</v>
      </c>
      <c r="O5546" t="str">
        <f t="shared" si="172"/>
        <v xml:space="preserve">Tier 2-Supermarket </v>
      </c>
      <c r="P5546" s="1">
        <f t="shared" si="173"/>
        <v>3.2552041298324558E-5</v>
      </c>
    </row>
    <row r="5547" spans="1:16" x14ac:dyDescent="0.3">
      <c r="A5547" t="s">
        <v>1420</v>
      </c>
      <c r="B5547">
        <v>13</v>
      </c>
      <c r="C5547" t="s">
        <v>15</v>
      </c>
      <c r="D5547">
        <v>0.15390000000000001</v>
      </c>
      <c r="E5547" t="s">
        <v>86</v>
      </c>
      <c r="F5547">
        <v>76.399000000000001</v>
      </c>
      <c r="G5547" t="s">
        <v>17</v>
      </c>
      <c r="H5547">
        <v>1999</v>
      </c>
      <c r="I5547" t="s">
        <v>18</v>
      </c>
      <c r="J5547" t="s">
        <v>19</v>
      </c>
      <c r="K5547" t="s">
        <v>20</v>
      </c>
      <c r="L5547">
        <v>778.98599999999999</v>
      </c>
      <c r="M5547" t="s">
        <v>45</v>
      </c>
      <c r="N5547" t="s">
        <v>57</v>
      </c>
      <c r="O5547" t="str">
        <f t="shared" si="172"/>
        <v xml:space="preserve">Tier 1-Supermarket </v>
      </c>
      <c r="P5547" s="1">
        <f t="shared" si="173"/>
        <v>1.6276020649162279E-5</v>
      </c>
    </row>
    <row r="5548" spans="1:16" x14ac:dyDescent="0.3">
      <c r="A5548" t="s">
        <v>147</v>
      </c>
      <c r="B5548">
        <v>13</v>
      </c>
      <c r="C5548" t="s">
        <v>15</v>
      </c>
      <c r="D5548">
        <v>3.5099999999999999E-2</v>
      </c>
      <c r="E5548" t="s">
        <v>38</v>
      </c>
      <c r="F5548">
        <v>47.902999999999999</v>
      </c>
      <c r="G5548" t="s">
        <v>39</v>
      </c>
      <c r="H5548">
        <v>1987</v>
      </c>
      <c r="I5548" t="s">
        <v>40</v>
      </c>
      <c r="J5548" t="s">
        <v>27</v>
      </c>
      <c r="K5548" t="s">
        <v>20</v>
      </c>
      <c r="L5548">
        <v>583.24080000000004</v>
      </c>
      <c r="M5548" t="s">
        <v>38</v>
      </c>
      <c r="N5548" t="s">
        <v>22</v>
      </c>
      <c r="O5548" t="str">
        <f t="shared" si="172"/>
        <v xml:space="preserve">Tier 3-Supermarket </v>
      </c>
      <c r="P5548" s="1">
        <f t="shared" si="173"/>
        <v>1.2186148793731759E-5</v>
      </c>
    </row>
    <row r="5549" spans="1:16" x14ac:dyDescent="0.3">
      <c r="A5549" t="s">
        <v>1420</v>
      </c>
      <c r="B5549">
        <v>13</v>
      </c>
      <c r="C5549" t="s">
        <v>15</v>
      </c>
      <c r="D5549">
        <v>0.15390000000000001</v>
      </c>
      <c r="E5549" t="s">
        <v>86</v>
      </c>
      <c r="F5549">
        <v>76.799000000000007</v>
      </c>
      <c r="G5549" t="s">
        <v>48</v>
      </c>
      <c r="H5549">
        <v>2002</v>
      </c>
      <c r="J5549" t="s">
        <v>49</v>
      </c>
      <c r="K5549" t="s">
        <v>20</v>
      </c>
      <c r="L5549">
        <v>2648.5524</v>
      </c>
      <c r="M5549" t="s">
        <v>45</v>
      </c>
      <c r="N5549" t="s">
        <v>57</v>
      </c>
      <c r="O5549" t="str">
        <f t="shared" si="172"/>
        <v xml:space="preserve">Tier 2-Supermarket </v>
      </c>
      <c r="P5549" s="1">
        <f t="shared" si="173"/>
        <v>5.533847020715175E-5</v>
      </c>
    </row>
    <row r="5550" spans="1:16" x14ac:dyDescent="0.3">
      <c r="A5550" t="s">
        <v>69</v>
      </c>
      <c r="B5550">
        <v>13</v>
      </c>
      <c r="C5550" t="s">
        <v>72</v>
      </c>
      <c r="D5550">
        <v>9.9199999999999997E-2</v>
      </c>
      <c r="E5550" t="s">
        <v>38</v>
      </c>
      <c r="F5550">
        <v>46.305999999999997</v>
      </c>
      <c r="G5550" t="s">
        <v>39</v>
      </c>
      <c r="H5550">
        <v>1987</v>
      </c>
      <c r="I5550" t="s">
        <v>40</v>
      </c>
      <c r="J5550" t="s">
        <v>27</v>
      </c>
      <c r="K5550" t="s">
        <v>20</v>
      </c>
      <c r="L5550">
        <v>699.09</v>
      </c>
      <c r="M5550" t="s">
        <v>38</v>
      </c>
      <c r="N5550" t="s">
        <v>22</v>
      </c>
      <c r="O5550" t="str">
        <f t="shared" si="172"/>
        <v xml:space="preserve">Tier 3-Supermarket </v>
      </c>
      <c r="P5550" s="1">
        <f t="shared" si="173"/>
        <v>1.4606685197966149E-5</v>
      </c>
    </row>
    <row r="5551" spans="1:16" x14ac:dyDescent="0.3">
      <c r="A5551" t="s">
        <v>1445</v>
      </c>
      <c r="B5551">
        <v>13</v>
      </c>
      <c r="C5551" t="s">
        <v>24</v>
      </c>
      <c r="D5551">
        <v>4.5199999999999997E-2</v>
      </c>
      <c r="E5551" t="s">
        <v>25</v>
      </c>
      <c r="F5551">
        <v>174.10499999999999</v>
      </c>
      <c r="G5551" t="s">
        <v>51</v>
      </c>
      <c r="H5551">
        <v>2007</v>
      </c>
      <c r="J5551" t="s">
        <v>49</v>
      </c>
      <c r="K5551" t="s">
        <v>20</v>
      </c>
      <c r="L5551">
        <v>4377.6350000000002</v>
      </c>
      <c r="M5551" t="s">
        <v>29</v>
      </c>
      <c r="N5551" t="s">
        <v>22</v>
      </c>
      <c r="O5551" t="str">
        <f t="shared" si="172"/>
        <v xml:space="preserve">Tier 2-Supermarket </v>
      </c>
      <c r="P5551" s="1">
        <f t="shared" si="173"/>
        <v>9.1465671596788022E-5</v>
      </c>
    </row>
    <row r="5552" spans="1:16" x14ac:dyDescent="0.3">
      <c r="A5552" t="s">
        <v>1445</v>
      </c>
      <c r="B5552">
        <v>13</v>
      </c>
      <c r="C5552" t="s">
        <v>24</v>
      </c>
      <c r="D5552">
        <v>4.4999999999999998E-2</v>
      </c>
      <c r="E5552" t="s">
        <v>25</v>
      </c>
      <c r="F5552">
        <v>176.20500000000001</v>
      </c>
      <c r="G5552" t="s">
        <v>65</v>
      </c>
      <c r="H5552">
        <v>2004</v>
      </c>
      <c r="I5552" t="s">
        <v>55</v>
      </c>
      <c r="J5552" t="s">
        <v>49</v>
      </c>
      <c r="K5552" t="s">
        <v>20</v>
      </c>
      <c r="L5552">
        <v>1225.7378000000001</v>
      </c>
      <c r="M5552" t="s">
        <v>29</v>
      </c>
      <c r="N5552" t="s">
        <v>22</v>
      </c>
      <c r="O5552" t="str">
        <f t="shared" si="172"/>
        <v xml:space="preserve">Tier 2-Supermarket </v>
      </c>
      <c r="P5552" s="1">
        <f t="shared" si="173"/>
        <v>2.5610388047100648E-5</v>
      </c>
    </row>
    <row r="5553" spans="1:16" x14ac:dyDescent="0.3">
      <c r="A5553" t="s">
        <v>1217</v>
      </c>
      <c r="B5553">
        <v>13</v>
      </c>
      <c r="C5553" t="s">
        <v>15</v>
      </c>
      <c r="D5553">
        <v>4.19E-2</v>
      </c>
      <c r="E5553" t="s">
        <v>38</v>
      </c>
      <c r="F5553">
        <v>255.90100000000001</v>
      </c>
      <c r="G5553" t="s">
        <v>17</v>
      </c>
      <c r="H5553">
        <v>1999</v>
      </c>
      <c r="I5553" t="s">
        <v>18</v>
      </c>
      <c r="J5553" t="s">
        <v>19</v>
      </c>
      <c r="K5553" t="s">
        <v>20</v>
      </c>
      <c r="L5553">
        <v>3315.0182</v>
      </c>
      <c r="M5553" t="s">
        <v>38</v>
      </c>
      <c r="N5553" t="s">
        <v>22</v>
      </c>
      <c r="O5553" t="str">
        <f t="shared" si="172"/>
        <v xml:space="preserve">Tier 1-Supermarket </v>
      </c>
      <c r="P5553" s="1">
        <f t="shared" si="173"/>
        <v>6.926351009587948E-5</v>
      </c>
    </row>
    <row r="5554" spans="1:16" x14ac:dyDescent="0.3">
      <c r="A5554" t="s">
        <v>1445</v>
      </c>
      <c r="B5554">
        <v>13</v>
      </c>
      <c r="C5554" t="s">
        <v>24</v>
      </c>
      <c r="D5554">
        <v>0</v>
      </c>
      <c r="E5554" t="s">
        <v>25</v>
      </c>
      <c r="F5554">
        <v>173.60499999999999</v>
      </c>
      <c r="G5554" t="s">
        <v>39</v>
      </c>
      <c r="H5554">
        <v>1987</v>
      </c>
      <c r="I5554" t="s">
        <v>40</v>
      </c>
      <c r="J5554" t="s">
        <v>27</v>
      </c>
      <c r="K5554" t="s">
        <v>20</v>
      </c>
      <c r="L5554">
        <v>1751.0540000000001</v>
      </c>
      <c r="M5554" t="s">
        <v>29</v>
      </c>
      <c r="N5554" t="s">
        <v>36</v>
      </c>
      <c r="O5554" t="str">
        <f t="shared" si="172"/>
        <v xml:space="preserve">Tier 3-Supermarket </v>
      </c>
      <c r="P5554" s="1">
        <f t="shared" si="173"/>
        <v>3.6586268638715214E-5</v>
      </c>
    </row>
    <row r="5555" spans="1:16" x14ac:dyDescent="0.3">
      <c r="A5555" t="s">
        <v>147</v>
      </c>
      <c r="B5555">
        <v>13</v>
      </c>
      <c r="C5555" t="s">
        <v>15</v>
      </c>
      <c r="D5555">
        <v>3.5299999999999998E-2</v>
      </c>
      <c r="E5555" t="s">
        <v>38</v>
      </c>
      <c r="F5555">
        <v>48.003</v>
      </c>
      <c r="G5555" t="s">
        <v>26</v>
      </c>
      <c r="H5555">
        <v>2009</v>
      </c>
      <c r="I5555" t="s">
        <v>18</v>
      </c>
      <c r="J5555" t="s">
        <v>27</v>
      </c>
      <c r="K5555" t="s">
        <v>28</v>
      </c>
      <c r="L5555">
        <v>923.46460000000002</v>
      </c>
      <c r="M5555" t="s">
        <v>38</v>
      </c>
      <c r="N5555" t="s">
        <v>22</v>
      </c>
      <c r="O5555" t="str">
        <f t="shared" si="172"/>
        <v xml:space="preserve">Tier 3-Supermarket </v>
      </c>
      <c r="P5555" s="1">
        <f t="shared" si="173"/>
        <v>1.9294735590075283E-5</v>
      </c>
    </row>
    <row r="5556" spans="1:16" x14ac:dyDescent="0.3">
      <c r="A5556" t="s">
        <v>1217</v>
      </c>
      <c r="B5556">
        <v>13</v>
      </c>
      <c r="C5556" t="s">
        <v>15</v>
      </c>
      <c r="D5556">
        <v>4.1799999999999997E-2</v>
      </c>
      <c r="E5556" t="s">
        <v>38</v>
      </c>
      <c r="F5556">
        <v>256.101</v>
      </c>
      <c r="G5556" t="s">
        <v>39</v>
      </c>
      <c r="H5556">
        <v>1987</v>
      </c>
      <c r="I5556" t="s">
        <v>40</v>
      </c>
      <c r="J5556" t="s">
        <v>27</v>
      </c>
      <c r="K5556" t="s">
        <v>20</v>
      </c>
      <c r="L5556">
        <v>2550.0140000000001</v>
      </c>
      <c r="M5556" t="s">
        <v>38</v>
      </c>
      <c r="N5556" t="s">
        <v>22</v>
      </c>
      <c r="O5556" t="str">
        <f t="shared" si="172"/>
        <v xml:space="preserve">Tier 3-Supermarket </v>
      </c>
      <c r="P5556" s="1">
        <f t="shared" si="173"/>
        <v>5.3279623150676523E-5</v>
      </c>
    </row>
    <row r="5557" spans="1:16" x14ac:dyDescent="0.3">
      <c r="A5557" t="s">
        <v>1492</v>
      </c>
      <c r="B5557">
        <v>13</v>
      </c>
      <c r="C5557" t="s">
        <v>24</v>
      </c>
      <c r="D5557">
        <v>3.0200000000000001E-2</v>
      </c>
      <c r="E5557" t="s">
        <v>86</v>
      </c>
      <c r="F5557">
        <v>59.322000000000003</v>
      </c>
      <c r="G5557" t="s">
        <v>26</v>
      </c>
      <c r="H5557">
        <v>2009</v>
      </c>
      <c r="I5557" t="s">
        <v>18</v>
      </c>
      <c r="J5557" t="s">
        <v>27</v>
      </c>
      <c r="K5557" t="s">
        <v>28</v>
      </c>
      <c r="L5557">
        <v>539.298</v>
      </c>
      <c r="M5557" t="s">
        <v>45</v>
      </c>
      <c r="N5557" t="s">
        <v>22</v>
      </c>
      <c r="O5557" t="str">
        <f t="shared" si="172"/>
        <v xml:space="preserve">Tier 3-Supermarket </v>
      </c>
      <c r="P5557" s="1">
        <f t="shared" si="173"/>
        <v>1.1268014295573886E-5</v>
      </c>
    </row>
    <row r="5558" spans="1:16" x14ac:dyDescent="0.3">
      <c r="A5558" t="s">
        <v>541</v>
      </c>
      <c r="B5558">
        <v>13</v>
      </c>
      <c r="C5558" t="s">
        <v>24</v>
      </c>
      <c r="D5558">
        <v>8.3400000000000002E-2</v>
      </c>
      <c r="E5558" t="s">
        <v>86</v>
      </c>
      <c r="F5558">
        <v>195.84299999999999</v>
      </c>
      <c r="G5558" t="s">
        <v>39</v>
      </c>
      <c r="H5558">
        <v>1987</v>
      </c>
      <c r="I5558" t="s">
        <v>40</v>
      </c>
      <c r="J5558" t="s">
        <v>27</v>
      </c>
      <c r="K5558" t="s">
        <v>20</v>
      </c>
      <c r="L5558">
        <v>4152.5946000000004</v>
      </c>
      <c r="M5558" t="s">
        <v>45</v>
      </c>
      <c r="N5558" t="s">
        <v>22</v>
      </c>
      <c r="O5558" t="str">
        <f t="shared" si="172"/>
        <v xml:space="preserve">Tier 3-Supermarket </v>
      </c>
      <c r="P5558" s="1">
        <f t="shared" si="173"/>
        <v>8.6763710075918931E-5</v>
      </c>
    </row>
    <row r="5559" spans="1:16" x14ac:dyDescent="0.3">
      <c r="A5559" t="s">
        <v>1492</v>
      </c>
      <c r="B5559">
        <v>13</v>
      </c>
      <c r="C5559" t="s">
        <v>24</v>
      </c>
      <c r="D5559">
        <v>3.0099999999999998E-2</v>
      </c>
      <c r="E5559" t="s">
        <v>86</v>
      </c>
      <c r="F5559">
        <v>58.021999999999998</v>
      </c>
      <c r="G5559" t="s">
        <v>39</v>
      </c>
      <c r="H5559">
        <v>1987</v>
      </c>
      <c r="I5559" t="s">
        <v>40</v>
      </c>
      <c r="J5559" t="s">
        <v>27</v>
      </c>
      <c r="K5559" t="s">
        <v>20</v>
      </c>
      <c r="L5559">
        <v>898.83</v>
      </c>
      <c r="M5559" t="s">
        <v>45</v>
      </c>
      <c r="N5559" t="s">
        <v>22</v>
      </c>
      <c r="O5559" t="str">
        <f t="shared" si="172"/>
        <v xml:space="preserve">Tier 3-Supermarket </v>
      </c>
      <c r="P5559" s="1">
        <f t="shared" si="173"/>
        <v>1.8780023825956476E-5</v>
      </c>
    </row>
    <row r="5560" spans="1:16" x14ac:dyDescent="0.3">
      <c r="A5560" t="s">
        <v>1217</v>
      </c>
      <c r="B5560">
        <v>13</v>
      </c>
      <c r="C5560" t="s">
        <v>15</v>
      </c>
      <c r="D5560">
        <v>4.19E-2</v>
      </c>
      <c r="E5560" t="s">
        <v>38</v>
      </c>
      <c r="F5560">
        <v>255.001</v>
      </c>
      <c r="G5560" t="s">
        <v>48</v>
      </c>
      <c r="H5560">
        <v>2002</v>
      </c>
      <c r="J5560" t="s">
        <v>49</v>
      </c>
      <c r="K5560" t="s">
        <v>20</v>
      </c>
      <c r="L5560">
        <v>5865.0321999999996</v>
      </c>
      <c r="M5560" t="s">
        <v>38</v>
      </c>
      <c r="N5560" t="s">
        <v>22</v>
      </c>
      <c r="O5560" t="str">
        <f t="shared" si="172"/>
        <v xml:space="preserve">Tier 2-Supermarket </v>
      </c>
      <c r="P5560" s="1">
        <f t="shared" si="173"/>
        <v>1.2254313324655598E-4</v>
      </c>
    </row>
    <row r="5561" spans="1:16" x14ac:dyDescent="0.3">
      <c r="A5561" t="s">
        <v>638</v>
      </c>
      <c r="B5561">
        <v>13</v>
      </c>
      <c r="C5561" t="s">
        <v>24</v>
      </c>
      <c r="D5561">
        <v>7.0199999999999999E-2</v>
      </c>
      <c r="E5561" t="s">
        <v>44</v>
      </c>
      <c r="F5561">
        <v>65.748000000000005</v>
      </c>
      <c r="G5561" t="s">
        <v>39</v>
      </c>
      <c r="H5561">
        <v>1987</v>
      </c>
      <c r="I5561" t="s">
        <v>40</v>
      </c>
      <c r="J5561" t="s">
        <v>27</v>
      </c>
      <c r="K5561" t="s">
        <v>20</v>
      </c>
      <c r="L5561">
        <v>391.49040000000002</v>
      </c>
      <c r="M5561" t="s">
        <v>45</v>
      </c>
      <c r="N5561" t="s">
        <v>22</v>
      </c>
      <c r="O5561" t="str">
        <f t="shared" si="172"/>
        <v xml:space="preserve">Tier 3-Supermarket </v>
      </c>
      <c r="P5561" s="1">
        <f t="shared" si="173"/>
        <v>8.1797437108610439E-6</v>
      </c>
    </row>
    <row r="5562" spans="1:16" x14ac:dyDescent="0.3">
      <c r="A5562" t="s">
        <v>638</v>
      </c>
      <c r="B5562">
        <v>13</v>
      </c>
      <c r="C5562" t="s">
        <v>24</v>
      </c>
      <c r="D5562">
        <v>7.0300000000000001E-2</v>
      </c>
      <c r="E5562" t="s">
        <v>44</v>
      </c>
      <c r="F5562">
        <v>64.347999999999999</v>
      </c>
      <c r="G5562" t="s">
        <v>65</v>
      </c>
      <c r="H5562">
        <v>2004</v>
      </c>
      <c r="I5562" t="s">
        <v>55</v>
      </c>
      <c r="J5562" t="s">
        <v>49</v>
      </c>
      <c r="K5562" t="s">
        <v>20</v>
      </c>
      <c r="L5562">
        <v>2218.4456</v>
      </c>
      <c r="M5562" t="s">
        <v>45</v>
      </c>
      <c r="N5562" t="s">
        <v>22</v>
      </c>
      <c r="O5562" t="str">
        <f t="shared" si="172"/>
        <v xml:space="preserve">Tier 2-Supermarket </v>
      </c>
      <c r="P5562" s="1">
        <f t="shared" si="173"/>
        <v>4.6351881028212574E-5</v>
      </c>
    </row>
    <row r="5563" spans="1:16" x14ac:dyDescent="0.3">
      <c r="A5563" t="s">
        <v>1217</v>
      </c>
      <c r="B5563">
        <v>13</v>
      </c>
      <c r="C5563" t="s">
        <v>15</v>
      </c>
      <c r="D5563">
        <v>4.2000000000000003E-2</v>
      </c>
      <c r="E5563" t="s">
        <v>38</v>
      </c>
      <c r="F5563">
        <v>254.70099999999999</v>
      </c>
      <c r="G5563" t="s">
        <v>26</v>
      </c>
      <c r="H5563">
        <v>2009</v>
      </c>
      <c r="I5563" t="s">
        <v>18</v>
      </c>
      <c r="J5563" t="s">
        <v>27</v>
      </c>
      <c r="K5563" t="s">
        <v>28</v>
      </c>
      <c r="L5563">
        <v>5100.0280000000002</v>
      </c>
      <c r="M5563" t="s">
        <v>38</v>
      </c>
      <c r="N5563" t="s">
        <v>22</v>
      </c>
      <c r="O5563" t="str">
        <f t="shared" si="172"/>
        <v xml:space="preserve">Tier 3-Supermarket </v>
      </c>
      <c r="P5563" s="1">
        <f t="shared" si="173"/>
        <v>1.0655924630135305E-4</v>
      </c>
    </row>
    <row r="5564" spans="1:16" x14ac:dyDescent="0.3">
      <c r="A5564" t="s">
        <v>541</v>
      </c>
      <c r="B5564">
        <v>13</v>
      </c>
      <c r="C5564" t="s">
        <v>24</v>
      </c>
      <c r="D5564">
        <v>8.3699999999999997E-2</v>
      </c>
      <c r="E5564" t="s">
        <v>86</v>
      </c>
      <c r="F5564">
        <v>198.54300000000001</v>
      </c>
      <c r="G5564" t="s">
        <v>48</v>
      </c>
      <c r="H5564">
        <v>2002</v>
      </c>
      <c r="J5564" t="s">
        <v>49</v>
      </c>
      <c r="K5564" t="s">
        <v>20</v>
      </c>
      <c r="L5564">
        <v>1186.4556</v>
      </c>
      <c r="M5564" t="s">
        <v>45</v>
      </c>
      <c r="N5564" t="s">
        <v>22</v>
      </c>
      <c r="O5564" t="str">
        <f t="shared" si="172"/>
        <v xml:space="preserve">Tier 2-Supermarket </v>
      </c>
      <c r="P5564" s="1">
        <f t="shared" si="173"/>
        <v>2.4789631450262547E-5</v>
      </c>
    </row>
    <row r="5565" spans="1:16" x14ac:dyDescent="0.3">
      <c r="A5565" t="s">
        <v>147</v>
      </c>
      <c r="B5565">
        <v>13</v>
      </c>
      <c r="C5565" t="s">
        <v>15</v>
      </c>
      <c r="D5565">
        <v>3.5099999999999999E-2</v>
      </c>
      <c r="E5565" t="s">
        <v>38</v>
      </c>
      <c r="F5565">
        <v>47.603000000000002</v>
      </c>
      <c r="G5565" t="s">
        <v>65</v>
      </c>
      <c r="H5565">
        <v>2004</v>
      </c>
      <c r="I5565" t="s">
        <v>55</v>
      </c>
      <c r="J5565" t="s">
        <v>49</v>
      </c>
      <c r="K5565" t="s">
        <v>20</v>
      </c>
      <c r="L5565">
        <v>763.04920000000004</v>
      </c>
      <c r="M5565" t="s">
        <v>38</v>
      </c>
      <c r="N5565" t="s">
        <v>22</v>
      </c>
      <c r="O5565" t="str">
        <f t="shared" si="172"/>
        <v xml:space="preserve">Tier 2-Supermarket </v>
      </c>
      <c r="P5565" s="1">
        <f t="shared" si="173"/>
        <v>1.5943039458381484E-5</v>
      </c>
    </row>
    <row r="5566" spans="1:16" x14ac:dyDescent="0.3">
      <c r="A5566" t="s">
        <v>1445</v>
      </c>
      <c r="B5566">
        <v>13</v>
      </c>
      <c r="C5566" t="s">
        <v>24</v>
      </c>
      <c r="D5566">
        <v>4.5100000000000001E-2</v>
      </c>
      <c r="E5566" t="s">
        <v>25</v>
      </c>
      <c r="F5566">
        <v>173.70500000000001</v>
      </c>
      <c r="G5566" t="s">
        <v>48</v>
      </c>
      <c r="H5566">
        <v>2002</v>
      </c>
      <c r="J5566" t="s">
        <v>49</v>
      </c>
      <c r="K5566" t="s">
        <v>20</v>
      </c>
      <c r="L5566">
        <v>2447.0021000000002</v>
      </c>
      <c r="M5566" t="s">
        <v>29</v>
      </c>
      <c r="N5566" t="s">
        <v>22</v>
      </c>
      <c r="O5566" t="str">
        <f t="shared" si="172"/>
        <v xml:space="preserve">Tier 2-Supermarket </v>
      </c>
      <c r="P5566" s="1">
        <f t="shared" si="173"/>
        <v>5.1127307433180395E-5</v>
      </c>
    </row>
    <row r="5567" spans="1:16" x14ac:dyDescent="0.3">
      <c r="A5567" t="s">
        <v>69</v>
      </c>
      <c r="B5567">
        <v>13</v>
      </c>
      <c r="C5567" t="s">
        <v>15</v>
      </c>
      <c r="D5567">
        <v>9.9299999999999999E-2</v>
      </c>
      <c r="E5567" t="s">
        <v>38</v>
      </c>
      <c r="F5567">
        <v>46.706000000000003</v>
      </c>
      <c r="G5567" t="s">
        <v>65</v>
      </c>
      <c r="H5567">
        <v>2004</v>
      </c>
      <c r="I5567" t="s">
        <v>55</v>
      </c>
      <c r="J5567" t="s">
        <v>49</v>
      </c>
      <c r="K5567" t="s">
        <v>20</v>
      </c>
      <c r="L5567">
        <v>750.70600000000002</v>
      </c>
      <c r="M5567" t="s">
        <v>38</v>
      </c>
      <c r="N5567" t="s">
        <v>22</v>
      </c>
      <c r="O5567" t="str">
        <f t="shared" si="172"/>
        <v xml:space="preserve">Tier 2-Supermarket </v>
      </c>
      <c r="P5567" s="1">
        <f t="shared" si="173"/>
        <v>1.5685142425473653E-5</v>
      </c>
    </row>
    <row r="5568" spans="1:16" x14ac:dyDescent="0.3">
      <c r="A5568" t="s">
        <v>147</v>
      </c>
      <c r="B5568">
        <v>13</v>
      </c>
      <c r="C5568" t="s">
        <v>15</v>
      </c>
      <c r="D5568">
        <v>5.8799999999999998E-2</v>
      </c>
      <c r="E5568" t="s">
        <v>38</v>
      </c>
      <c r="F5568">
        <v>47.302999999999997</v>
      </c>
      <c r="G5568" t="s">
        <v>34</v>
      </c>
      <c r="H5568">
        <v>1998</v>
      </c>
      <c r="J5568" t="s">
        <v>27</v>
      </c>
      <c r="K5568" t="s">
        <v>35</v>
      </c>
      <c r="L5568">
        <v>119.0296</v>
      </c>
      <c r="M5568" t="s">
        <v>38</v>
      </c>
      <c r="N5568" t="s">
        <v>22</v>
      </c>
      <c r="O5568" t="str">
        <f t="shared" si="172"/>
        <v>Tier 3-Grocery Stor</v>
      </c>
      <c r="P5568" s="1">
        <f t="shared" si="173"/>
        <v>2.4869872211586939E-6</v>
      </c>
    </row>
    <row r="5569" spans="1:16" x14ac:dyDescent="0.3">
      <c r="A5569" t="s">
        <v>69</v>
      </c>
      <c r="B5569">
        <v>13</v>
      </c>
      <c r="C5569" t="s">
        <v>15</v>
      </c>
      <c r="D5569">
        <v>9.9500000000000005E-2</v>
      </c>
      <c r="E5569" t="s">
        <v>38</v>
      </c>
      <c r="F5569">
        <v>46.706000000000003</v>
      </c>
      <c r="G5569" t="s">
        <v>48</v>
      </c>
      <c r="H5569">
        <v>2002</v>
      </c>
      <c r="J5569" t="s">
        <v>49</v>
      </c>
      <c r="K5569" t="s">
        <v>20</v>
      </c>
      <c r="L5569">
        <v>694.90959999999995</v>
      </c>
      <c r="M5569" t="s">
        <v>38</v>
      </c>
      <c r="N5569" t="s">
        <v>22</v>
      </c>
      <c r="O5569" t="str">
        <f t="shared" si="172"/>
        <v xml:space="preserve">Tier 2-Supermarket </v>
      </c>
      <c r="P5569" s="1">
        <f t="shared" si="173"/>
        <v>1.4519340525890195E-5</v>
      </c>
    </row>
    <row r="5570" spans="1:16" x14ac:dyDescent="0.3">
      <c r="A5570" t="s">
        <v>1420</v>
      </c>
      <c r="B5570">
        <v>13</v>
      </c>
      <c r="C5570" t="s">
        <v>15</v>
      </c>
      <c r="D5570">
        <v>0.15359999999999999</v>
      </c>
      <c r="E5570" t="s">
        <v>86</v>
      </c>
      <c r="F5570">
        <v>78.498999999999995</v>
      </c>
      <c r="G5570" t="s">
        <v>65</v>
      </c>
      <c r="H5570">
        <v>2004</v>
      </c>
      <c r="I5570" t="s">
        <v>55</v>
      </c>
      <c r="J5570" t="s">
        <v>49</v>
      </c>
      <c r="K5570" t="s">
        <v>20</v>
      </c>
      <c r="L5570">
        <v>1085.9363000000001</v>
      </c>
      <c r="M5570" t="s">
        <v>45</v>
      </c>
      <c r="N5570" t="s">
        <v>57</v>
      </c>
      <c r="O5570" t="str">
        <f t="shared" ref="O5570:O5633" si="174">_xlfn.CONCAT(J5570,"-", LEFT(K5570,12))</f>
        <v xml:space="preserve">Tier 2-Supermarket </v>
      </c>
      <c r="P5570" s="1">
        <f t="shared" ref="P5570:P5633" si="175">L5570/SUM(L:L)</f>
        <v>2.2689395756117421E-5</v>
      </c>
    </row>
    <row r="5571" spans="1:16" x14ac:dyDescent="0.3">
      <c r="A5571" t="s">
        <v>541</v>
      </c>
      <c r="B5571">
        <v>13</v>
      </c>
      <c r="C5571" t="s">
        <v>24</v>
      </c>
      <c r="D5571">
        <v>8.3900000000000002E-2</v>
      </c>
      <c r="E5571" t="s">
        <v>86</v>
      </c>
      <c r="F5571">
        <v>198.74299999999999</v>
      </c>
      <c r="G5571" t="s">
        <v>26</v>
      </c>
      <c r="H5571">
        <v>2009</v>
      </c>
      <c r="I5571" t="s">
        <v>18</v>
      </c>
      <c r="J5571" t="s">
        <v>27</v>
      </c>
      <c r="K5571" t="s">
        <v>28</v>
      </c>
      <c r="L5571">
        <v>2317.1113</v>
      </c>
      <c r="M5571" t="s">
        <v>45</v>
      </c>
      <c r="N5571" t="s">
        <v>22</v>
      </c>
      <c r="O5571" t="str">
        <f t="shared" si="174"/>
        <v xml:space="preserve">Tier 3-Supermarket </v>
      </c>
      <c r="P5571" s="1">
        <f t="shared" si="175"/>
        <v>4.8413387872448609E-5</v>
      </c>
    </row>
    <row r="5572" spans="1:16" x14ac:dyDescent="0.3">
      <c r="A5572" t="s">
        <v>1445</v>
      </c>
      <c r="B5572">
        <v>13</v>
      </c>
      <c r="C5572" t="s">
        <v>24</v>
      </c>
      <c r="D5572">
        <v>7.5300000000000006E-2</v>
      </c>
      <c r="E5572" t="s">
        <v>25</v>
      </c>
      <c r="F5572">
        <v>174.405</v>
      </c>
      <c r="G5572" t="s">
        <v>34</v>
      </c>
      <c r="H5572">
        <v>1998</v>
      </c>
      <c r="J5572" t="s">
        <v>27</v>
      </c>
      <c r="K5572" t="s">
        <v>35</v>
      </c>
      <c r="L5572">
        <v>405.84660000000002</v>
      </c>
      <c r="M5572" t="s">
        <v>29</v>
      </c>
      <c r="N5572" t="s">
        <v>22</v>
      </c>
      <c r="O5572" t="str">
        <f t="shared" si="174"/>
        <v>Tier 3-Grocery Stor</v>
      </c>
      <c r="P5572" s="1">
        <f t="shared" si="175"/>
        <v>8.4797000741891437E-6</v>
      </c>
    </row>
    <row r="5573" spans="1:16" x14ac:dyDescent="0.3">
      <c r="A5573" t="s">
        <v>1016</v>
      </c>
      <c r="B5573">
        <v>13</v>
      </c>
      <c r="C5573" t="s">
        <v>15</v>
      </c>
      <c r="D5573">
        <v>8.3199999999999996E-2</v>
      </c>
      <c r="E5573" t="s">
        <v>38</v>
      </c>
      <c r="F5573">
        <v>62.018999999999998</v>
      </c>
      <c r="G5573" t="s">
        <v>26</v>
      </c>
      <c r="H5573">
        <v>2009</v>
      </c>
      <c r="I5573" t="s">
        <v>18</v>
      </c>
      <c r="J5573" t="s">
        <v>27</v>
      </c>
      <c r="K5573" t="s">
        <v>28</v>
      </c>
      <c r="L5573">
        <v>861.5942</v>
      </c>
      <c r="M5573" t="s">
        <v>38</v>
      </c>
      <c r="N5573" t="s">
        <v>22</v>
      </c>
      <c r="O5573" t="str">
        <f t="shared" si="174"/>
        <v xml:space="preserve">Tier 3-Supermarket </v>
      </c>
      <c r="P5573" s="1">
        <f t="shared" si="175"/>
        <v>1.8002024414300712E-5</v>
      </c>
    </row>
    <row r="5574" spans="1:16" x14ac:dyDescent="0.3">
      <c r="A5574" t="s">
        <v>1016</v>
      </c>
      <c r="B5574">
        <v>13</v>
      </c>
      <c r="C5574" t="s">
        <v>15</v>
      </c>
      <c r="D5574">
        <v>8.3299999999999999E-2</v>
      </c>
      <c r="E5574" t="s">
        <v>38</v>
      </c>
      <c r="F5574">
        <v>61.719000000000001</v>
      </c>
      <c r="G5574" t="s">
        <v>51</v>
      </c>
      <c r="H5574">
        <v>2007</v>
      </c>
      <c r="J5574" t="s">
        <v>49</v>
      </c>
      <c r="K5574" t="s">
        <v>20</v>
      </c>
      <c r="L5574">
        <v>1035.0364</v>
      </c>
      <c r="M5574" t="s">
        <v>38</v>
      </c>
      <c r="N5574" t="s">
        <v>22</v>
      </c>
      <c r="O5574" t="str">
        <f t="shared" si="174"/>
        <v xml:space="preserve">Tier 2-Supermarket </v>
      </c>
      <c r="P5574" s="1">
        <f t="shared" si="175"/>
        <v>2.1625900618284011E-5</v>
      </c>
    </row>
    <row r="5575" spans="1:16" x14ac:dyDescent="0.3">
      <c r="A5575" t="s">
        <v>1016</v>
      </c>
      <c r="B5575">
        <v>13</v>
      </c>
      <c r="C5575" t="s">
        <v>15</v>
      </c>
      <c r="D5575">
        <v>8.2799999999999999E-2</v>
      </c>
      <c r="E5575" t="s">
        <v>38</v>
      </c>
      <c r="F5575">
        <v>61.018999999999998</v>
      </c>
      <c r="G5575" t="s">
        <v>39</v>
      </c>
      <c r="H5575">
        <v>1987</v>
      </c>
      <c r="I5575" t="s">
        <v>40</v>
      </c>
      <c r="J5575" t="s">
        <v>27</v>
      </c>
      <c r="K5575" t="s">
        <v>20</v>
      </c>
      <c r="L5575">
        <v>941.59450000000004</v>
      </c>
      <c r="M5575" t="s">
        <v>38</v>
      </c>
      <c r="N5575" t="s">
        <v>22</v>
      </c>
      <c r="O5575" t="str">
        <f t="shared" si="174"/>
        <v xml:space="preserve">Tier 3-Supermarket </v>
      </c>
      <c r="P5575" s="1">
        <f t="shared" si="175"/>
        <v>1.9673539094589163E-5</v>
      </c>
    </row>
    <row r="5576" spans="1:16" x14ac:dyDescent="0.3">
      <c r="A5576" t="s">
        <v>147</v>
      </c>
      <c r="B5576">
        <v>13</v>
      </c>
      <c r="C5576" t="s">
        <v>15</v>
      </c>
      <c r="D5576">
        <v>3.5099999999999999E-2</v>
      </c>
      <c r="E5576" t="s">
        <v>38</v>
      </c>
      <c r="F5576">
        <v>49.603000000000002</v>
      </c>
      <c r="G5576" t="s">
        <v>54</v>
      </c>
      <c r="H5576">
        <v>1997</v>
      </c>
      <c r="I5576" t="s">
        <v>55</v>
      </c>
      <c r="J5576" t="s">
        <v>19</v>
      </c>
      <c r="K5576" t="s">
        <v>20</v>
      </c>
      <c r="L5576">
        <v>671.90930000000003</v>
      </c>
      <c r="M5576" t="s">
        <v>38</v>
      </c>
      <c r="N5576" t="s">
        <v>22</v>
      </c>
      <c r="O5576" t="str">
        <f t="shared" si="174"/>
        <v xml:space="preserve">Tier 1-Supermarket </v>
      </c>
      <c r="P5576" s="1">
        <f t="shared" si="175"/>
        <v>1.4038775589245729E-5</v>
      </c>
    </row>
    <row r="5577" spans="1:16" x14ac:dyDescent="0.3">
      <c r="A5577" t="s">
        <v>541</v>
      </c>
      <c r="B5577">
        <v>13</v>
      </c>
      <c r="C5577" t="s">
        <v>24</v>
      </c>
      <c r="D5577">
        <v>8.4000000000000005E-2</v>
      </c>
      <c r="E5577" t="s">
        <v>86</v>
      </c>
      <c r="F5577">
        <v>195.94300000000001</v>
      </c>
      <c r="G5577" t="s">
        <v>51</v>
      </c>
      <c r="H5577">
        <v>2007</v>
      </c>
      <c r="J5577" t="s">
        <v>49</v>
      </c>
      <c r="K5577" t="s">
        <v>20</v>
      </c>
      <c r="L5577">
        <v>2916.2444999999998</v>
      </c>
      <c r="M5577" t="s">
        <v>45</v>
      </c>
      <c r="N5577" t="s">
        <v>22</v>
      </c>
      <c r="O5577" t="str">
        <f t="shared" si="174"/>
        <v xml:space="preserve">Tier 2-Supermarket </v>
      </c>
      <c r="P5577" s="1">
        <f t="shared" si="175"/>
        <v>6.0931590169792427E-5</v>
      </c>
    </row>
    <row r="5578" spans="1:16" x14ac:dyDescent="0.3">
      <c r="A5578" t="s">
        <v>1420</v>
      </c>
      <c r="B5578">
        <v>13</v>
      </c>
      <c r="C5578" t="s">
        <v>15</v>
      </c>
      <c r="D5578">
        <v>0.1535</v>
      </c>
      <c r="E5578" t="s">
        <v>86</v>
      </c>
      <c r="F5578">
        <v>79.198999999999998</v>
      </c>
      <c r="G5578" t="s">
        <v>39</v>
      </c>
      <c r="H5578">
        <v>1987</v>
      </c>
      <c r="I5578" t="s">
        <v>40</v>
      </c>
      <c r="J5578" t="s">
        <v>27</v>
      </c>
      <c r="K5578" t="s">
        <v>20</v>
      </c>
      <c r="L5578">
        <v>1258.8422</v>
      </c>
      <c r="M5578" t="s">
        <v>45</v>
      </c>
      <c r="N5578" t="s">
        <v>57</v>
      </c>
      <c r="O5578" t="str">
        <f t="shared" si="174"/>
        <v xml:space="preserve">Tier 3-Supermarket </v>
      </c>
      <c r="P5578" s="1">
        <f t="shared" si="175"/>
        <v>2.6302066585582889E-5</v>
      </c>
    </row>
    <row r="5579" spans="1:16" x14ac:dyDescent="0.3">
      <c r="A5579" t="s">
        <v>147</v>
      </c>
      <c r="B5579">
        <v>13</v>
      </c>
      <c r="C5579" t="s">
        <v>15</v>
      </c>
      <c r="D5579">
        <v>3.5200000000000002E-2</v>
      </c>
      <c r="E5579" t="s">
        <v>38</v>
      </c>
      <c r="F5579">
        <v>49.802999999999997</v>
      </c>
      <c r="G5579" t="s">
        <v>48</v>
      </c>
      <c r="H5579">
        <v>2002</v>
      </c>
      <c r="J5579" t="s">
        <v>49</v>
      </c>
      <c r="K5579" t="s">
        <v>20</v>
      </c>
      <c r="L5579">
        <v>642.11329999999998</v>
      </c>
      <c r="M5579" t="s">
        <v>38</v>
      </c>
      <c r="N5579" t="s">
        <v>22</v>
      </c>
      <c r="O5579" t="str">
        <f t="shared" si="174"/>
        <v xml:space="preserve">Tier 2-Supermarket </v>
      </c>
      <c r="P5579" s="1">
        <f t="shared" si="175"/>
        <v>1.34162222811472E-5</v>
      </c>
    </row>
    <row r="5580" spans="1:16" x14ac:dyDescent="0.3">
      <c r="A5580" t="s">
        <v>638</v>
      </c>
      <c r="B5580">
        <v>13</v>
      </c>
      <c r="C5580" t="s">
        <v>24</v>
      </c>
      <c r="D5580">
        <v>7.0300000000000001E-2</v>
      </c>
      <c r="E5580" t="s">
        <v>44</v>
      </c>
      <c r="F5580">
        <v>65.548000000000002</v>
      </c>
      <c r="G5580" t="s">
        <v>54</v>
      </c>
      <c r="H5580">
        <v>1997</v>
      </c>
      <c r="I5580" t="s">
        <v>55</v>
      </c>
      <c r="J5580" t="s">
        <v>19</v>
      </c>
      <c r="K5580" t="s">
        <v>20</v>
      </c>
      <c r="L5580">
        <v>1156.0328999999999</v>
      </c>
      <c r="M5580" t="s">
        <v>45</v>
      </c>
      <c r="N5580" t="s">
        <v>22</v>
      </c>
      <c r="O5580" t="str">
        <f t="shared" si="174"/>
        <v xml:space="preserve">Tier 1-Supermarket </v>
      </c>
      <c r="P5580" s="1">
        <f t="shared" si="175"/>
        <v>2.4153983963140483E-5</v>
      </c>
    </row>
    <row r="5581" spans="1:16" x14ac:dyDescent="0.3">
      <c r="A5581" t="s">
        <v>541</v>
      </c>
      <c r="B5581">
        <v>13</v>
      </c>
      <c r="C5581" t="s">
        <v>24</v>
      </c>
      <c r="D5581">
        <v>8.3500000000000005E-2</v>
      </c>
      <c r="E5581" t="s">
        <v>86</v>
      </c>
      <c r="F5581">
        <v>198.94300000000001</v>
      </c>
      <c r="G5581" t="s">
        <v>54</v>
      </c>
      <c r="H5581">
        <v>1997</v>
      </c>
      <c r="I5581" t="s">
        <v>55</v>
      </c>
      <c r="J5581" t="s">
        <v>19</v>
      </c>
      <c r="K5581" t="s">
        <v>20</v>
      </c>
      <c r="L5581">
        <v>2413.1100999999999</v>
      </c>
      <c r="M5581" t="s">
        <v>45</v>
      </c>
      <c r="N5581" t="s">
        <v>22</v>
      </c>
      <c r="O5581" t="str">
        <f t="shared" si="174"/>
        <v xml:space="preserve">Tier 1-Supermarket </v>
      </c>
      <c r="P5581" s="1">
        <f t="shared" si="175"/>
        <v>5.041917289438071E-5</v>
      </c>
    </row>
    <row r="5582" spans="1:16" x14ac:dyDescent="0.3">
      <c r="A5582" t="s">
        <v>147</v>
      </c>
      <c r="B5582">
        <v>13</v>
      </c>
      <c r="C5582" t="s">
        <v>15</v>
      </c>
      <c r="D5582">
        <v>3.5200000000000002E-2</v>
      </c>
      <c r="E5582" t="s">
        <v>38</v>
      </c>
      <c r="F5582">
        <v>50.203000000000003</v>
      </c>
      <c r="G5582" t="s">
        <v>17</v>
      </c>
      <c r="H5582">
        <v>1999</v>
      </c>
      <c r="I5582" t="s">
        <v>18</v>
      </c>
      <c r="J5582" t="s">
        <v>19</v>
      </c>
      <c r="K5582" t="s">
        <v>20</v>
      </c>
      <c r="L5582">
        <v>747.03480000000002</v>
      </c>
      <c r="M5582" t="s">
        <v>38</v>
      </c>
      <c r="N5582" t="s">
        <v>22</v>
      </c>
      <c r="O5582" t="str">
        <f t="shared" si="174"/>
        <v xml:space="preserve">Tier 1-Supermarket </v>
      </c>
      <c r="P5582" s="1">
        <f t="shared" si="175"/>
        <v>1.560843690444092E-5</v>
      </c>
    </row>
    <row r="5583" spans="1:16" x14ac:dyDescent="0.3">
      <c r="A5583" t="s">
        <v>1016</v>
      </c>
      <c r="B5583">
        <v>13</v>
      </c>
      <c r="C5583" t="s">
        <v>15</v>
      </c>
      <c r="D5583">
        <v>8.2799999999999999E-2</v>
      </c>
      <c r="E5583" t="s">
        <v>38</v>
      </c>
      <c r="F5583">
        <v>60.819000000000003</v>
      </c>
      <c r="G5583" t="s">
        <v>65</v>
      </c>
      <c r="H5583">
        <v>2004</v>
      </c>
      <c r="I5583" t="s">
        <v>55</v>
      </c>
      <c r="J5583" t="s">
        <v>49</v>
      </c>
      <c r="K5583" t="s">
        <v>20</v>
      </c>
      <c r="L5583">
        <v>1062.8336999999999</v>
      </c>
      <c r="M5583" t="s">
        <v>38</v>
      </c>
      <c r="N5583" t="s">
        <v>22</v>
      </c>
      <c r="O5583" t="str">
        <f t="shared" si="174"/>
        <v xml:space="preserve">Tier 2-Supermarket </v>
      </c>
      <c r="P5583" s="1">
        <f t="shared" si="175"/>
        <v>2.2206693378090936E-5</v>
      </c>
    </row>
    <row r="5584" spans="1:16" x14ac:dyDescent="0.3">
      <c r="A5584" t="s">
        <v>1016</v>
      </c>
      <c r="B5584">
        <v>13</v>
      </c>
      <c r="C5584" t="s">
        <v>15</v>
      </c>
      <c r="D5584">
        <v>8.2799999999999999E-2</v>
      </c>
      <c r="E5584" t="s">
        <v>38</v>
      </c>
      <c r="F5584">
        <v>63.018999999999998</v>
      </c>
      <c r="G5584" t="s">
        <v>54</v>
      </c>
      <c r="H5584">
        <v>1997</v>
      </c>
      <c r="I5584" t="s">
        <v>55</v>
      </c>
      <c r="J5584" t="s">
        <v>19</v>
      </c>
      <c r="K5584" t="s">
        <v>20</v>
      </c>
      <c r="L5584">
        <v>1058.2025000000001</v>
      </c>
      <c r="M5584" t="s">
        <v>38</v>
      </c>
      <c r="N5584" t="s">
        <v>22</v>
      </c>
      <c r="O5584" t="str">
        <f t="shared" si="174"/>
        <v xml:space="preserve">Tier 1-Supermarket </v>
      </c>
      <c r="P5584" s="1">
        <f t="shared" si="175"/>
        <v>2.2109929756112623E-5</v>
      </c>
    </row>
    <row r="5585" spans="1:16" x14ac:dyDescent="0.3">
      <c r="A5585" t="s">
        <v>1016</v>
      </c>
      <c r="B5585">
        <v>13</v>
      </c>
      <c r="C5585" t="s">
        <v>15</v>
      </c>
      <c r="D5585">
        <v>0.13869999999999999</v>
      </c>
      <c r="E5585" t="s">
        <v>38</v>
      </c>
      <c r="F5585">
        <v>62.918999999999997</v>
      </c>
      <c r="G5585" t="s">
        <v>34</v>
      </c>
      <c r="H5585">
        <v>1998</v>
      </c>
      <c r="J5585" t="s">
        <v>27</v>
      </c>
      <c r="K5585" t="s">
        <v>35</v>
      </c>
      <c r="L5585">
        <v>130.7867</v>
      </c>
      <c r="M5585" t="s">
        <v>38</v>
      </c>
      <c r="N5585" t="s">
        <v>57</v>
      </c>
      <c r="O5585" t="str">
        <f t="shared" si="174"/>
        <v>Tier 3-Grocery Stor</v>
      </c>
      <c r="P5585" s="1">
        <f t="shared" si="175"/>
        <v>2.732638365562144E-6</v>
      </c>
    </row>
    <row r="5586" spans="1:16" x14ac:dyDescent="0.3">
      <c r="A5586" t="s">
        <v>1445</v>
      </c>
      <c r="B5586">
        <v>13</v>
      </c>
      <c r="C5586" t="s">
        <v>24</v>
      </c>
      <c r="D5586">
        <v>4.5100000000000001E-2</v>
      </c>
      <c r="E5586" t="s">
        <v>25</v>
      </c>
      <c r="F5586">
        <v>173.80500000000001</v>
      </c>
      <c r="G5586" t="s">
        <v>17</v>
      </c>
      <c r="H5586">
        <v>1999</v>
      </c>
      <c r="I5586" t="s">
        <v>18</v>
      </c>
      <c r="J5586" t="s">
        <v>19</v>
      </c>
      <c r="K5586" t="s">
        <v>20</v>
      </c>
      <c r="L5586">
        <v>2423.3507</v>
      </c>
      <c r="M5586" t="s">
        <v>29</v>
      </c>
      <c r="N5586" t="s">
        <v>22</v>
      </c>
      <c r="O5586" t="str">
        <f t="shared" si="174"/>
        <v xml:space="preserve">Tier 1-Supermarket </v>
      </c>
      <c r="P5586" s="1">
        <f t="shared" si="175"/>
        <v>5.0633138507446683E-5</v>
      </c>
    </row>
    <row r="5587" spans="1:16" x14ac:dyDescent="0.3">
      <c r="A5587" t="s">
        <v>1492</v>
      </c>
      <c r="B5587">
        <v>13</v>
      </c>
      <c r="C5587" t="s">
        <v>24</v>
      </c>
      <c r="D5587">
        <v>3.0099999999999998E-2</v>
      </c>
      <c r="E5587" t="s">
        <v>86</v>
      </c>
      <c r="F5587">
        <v>58.322000000000003</v>
      </c>
      <c r="G5587" t="s">
        <v>54</v>
      </c>
      <c r="H5587">
        <v>1997</v>
      </c>
      <c r="I5587" t="s">
        <v>55</v>
      </c>
      <c r="J5587" t="s">
        <v>19</v>
      </c>
      <c r="K5587" t="s">
        <v>20</v>
      </c>
      <c r="L5587">
        <v>964.15800000000002</v>
      </c>
      <c r="M5587" t="s">
        <v>45</v>
      </c>
      <c r="N5587" t="s">
        <v>22</v>
      </c>
      <c r="O5587" t="str">
        <f t="shared" si="174"/>
        <v xml:space="preserve">Tier 1-Supermarket </v>
      </c>
      <c r="P5587" s="1">
        <f t="shared" si="175"/>
        <v>2.014497759530339E-5</v>
      </c>
    </row>
    <row r="5588" spans="1:16" x14ac:dyDescent="0.3">
      <c r="A5588" t="s">
        <v>1492</v>
      </c>
      <c r="B5588">
        <v>13</v>
      </c>
      <c r="C5588" t="s">
        <v>24</v>
      </c>
      <c r="D5588">
        <v>0</v>
      </c>
      <c r="E5588" t="s">
        <v>86</v>
      </c>
      <c r="F5588">
        <v>60.521999999999998</v>
      </c>
      <c r="G5588" t="s">
        <v>17</v>
      </c>
      <c r="H5588">
        <v>1999</v>
      </c>
      <c r="I5588" t="s">
        <v>18</v>
      </c>
      <c r="J5588" t="s">
        <v>19</v>
      </c>
      <c r="K5588" t="s">
        <v>20</v>
      </c>
      <c r="L5588">
        <v>1028.9244000000001</v>
      </c>
      <c r="M5588" t="s">
        <v>45</v>
      </c>
      <c r="N5588" t="s">
        <v>36</v>
      </c>
      <c r="O5588" t="str">
        <f t="shared" si="174"/>
        <v xml:space="preserve">Tier 1-Supermarket </v>
      </c>
      <c r="P5588" s="1">
        <f t="shared" si="175"/>
        <v>2.1498197375597135E-5</v>
      </c>
    </row>
    <row r="5589" spans="1:16" x14ac:dyDescent="0.3">
      <c r="A5589" t="s">
        <v>1445</v>
      </c>
      <c r="B5589">
        <v>13</v>
      </c>
      <c r="C5589" t="s">
        <v>24</v>
      </c>
      <c r="D5589">
        <v>4.5199999999999997E-2</v>
      </c>
      <c r="E5589" t="s">
        <v>25</v>
      </c>
      <c r="F5589">
        <v>173.405</v>
      </c>
      <c r="G5589" t="s">
        <v>26</v>
      </c>
      <c r="H5589">
        <v>2009</v>
      </c>
      <c r="I5589" t="s">
        <v>18</v>
      </c>
      <c r="J5589" t="s">
        <v>27</v>
      </c>
      <c r="K5589" t="s">
        <v>28</v>
      </c>
      <c r="L5589">
        <v>2179.5028000000002</v>
      </c>
      <c r="M5589" t="s">
        <v>29</v>
      </c>
      <c r="N5589" t="s">
        <v>22</v>
      </c>
      <c r="O5589" t="str">
        <f t="shared" si="174"/>
        <v xml:space="preserve">Tier 3-Supermarket </v>
      </c>
      <c r="P5589" s="1">
        <f t="shared" si="175"/>
        <v>4.5538215805812954E-5</v>
      </c>
    </row>
    <row r="5590" spans="1:16" x14ac:dyDescent="0.3">
      <c r="A5590" t="s">
        <v>638</v>
      </c>
      <c r="B5590">
        <v>13</v>
      </c>
      <c r="C5590" t="s">
        <v>24</v>
      </c>
      <c r="D5590">
        <v>7.0400000000000004E-2</v>
      </c>
      <c r="E5590" t="s">
        <v>44</v>
      </c>
      <c r="F5590">
        <v>63.448</v>
      </c>
      <c r="G5590" t="s">
        <v>17</v>
      </c>
      <c r="H5590">
        <v>1999</v>
      </c>
      <c r="I5590" t="s">
        <v>18</v>
      </c>
      <c r="J5590" t="s">
        <v>19</v>
      </c>
      <c r="K5590" t="s">
        <v>20</v>
      </c>
      <c r="L5590">
        <v>1001.6459</v>
      </c>
      <c r="M5590" t="s">
        <v>45</v>
      </c>
      <c r="N5590" t="s">
        <v>22</v>
      </c>
      <c r="O5590" t="str">
        <f t="shared" si="174"/>
        <v xml:space="preserve">Tier 1-Supermarket </v>
      </c>
      <c r="P5590" s="1">
        <f t="shared" si="175"/>
        <v>2.0928244347842883E-5</v>
      </c>
    </row>
    <row r="5591" spans="1:16" x14ac:dyDescent="0.3">
      <c r="A5591" t="s">
        <v>114</v>
      </c>
      <c r="B5591">
        <v>12.85</v>
      </c>
      <c r="C5591" t="s">
        <v>15</v>
      </c>
      <c r="D5591">
        <v>3.32E-2</v>
      </c>
      <c r="E5591" t="s">
        <v>44</v>
      </c>
      <c r="F5591">
        <v>172.34200000000001</v>
      </c>
      <c r="G5591" t="s">
        <v>17</v>
      </c>
      <c r="H5591">
        <v>1999</v>
      </c>
      <c r="I5591" t="s">
        <v>18</v>
      </c>
      <c r="J5591" t="s">
        <v>19</v>
      </c>
      <c r="K5591" t="s">
        <v>20</v>
      </c>
      <c r="L5591">
        <v>1207.0953999999999</v>
      </c>
      <c r="M5591" t="s">
        <v>45</v>
      </c>
      <c r="N5591" t="s">
        <v>22</v>
      </c>
      <c r="O5591" t="str">
        <f t="shared" si="174"/>
        <v xml:space="preserve">Tier 1-Supermarket </v>
      </c>
      <c r="P5591" s="1">
        <f t="shared" si="175"/>
        <v>2.5220876441821549E-5</v>
      </c>
    </row>
    <row r="5592" spans="1:16" x14ac:dyDescent="0.3">
      <c r="A5592" t="s">
        <v>212</v>
      </c>
      <c r="B5592">
        <v>12.85</v>
      </c>
      <c r="C5592" t="s">
        <v>15</v>
      </c>
      <c r="D5592">
        <v>0.16569999999999999</v>
      </c>
      <c r="E5592" t="s">
        <v>47</v>
      </c>
      <c r="F5592">
        <v>39.716000000000001</v>
      </c>
      <c r="G5592" t="s">
        <v>34</v>
      </c>
      <c r="H5592">
        <v>1998</v>
      </c>
      <c r="J5592" t="s">
        <v>27</v>
      </c>
      <c r="K5592" t="s">
        <v>35</v>
      </c>
      <c r="L5592">
        <v>231.69839999999999</v>
      </c>
      <c r="M5592" t="s">
        <v>45</v>
      </c>
      <c r="N5592" t="s">
        <v>57</v>
      </c>
      <c r="O5592" t="str">
        <f t="shared" si="174"/>
        <v>Tier 3-Grocery Stor</v>
      </c>
      <c r="P5592" s="1">
        <f t="shared" si="175"/>
        <v>4.84107280846878E-6</v>
      </c>
    </row>
    <row r="5593" spans="1:16" x14ac:dyDescent="0.3">
      <c r="A5593" t="s">
        <v>267</v>
      </c>
      <c r="B5593">
        <v>12.85</v>
      </c>
      <c r="C5593" t="s">
        <v>72</v>
      </c>
      <c r="D5593">
        <v>3.3300000000000003E-2</v>
      </c>
      <c r="E5593" t="s">
        <v>33</v>
      </c>
      <c r="F5593">
        <v>198.477</v>
      </c>
      <c r="G5593" t="s">
        <v>48</v>
      </c>
      <c r="H5593">
        <v>2002</v>
      </c>
      <c r="J5593" t="s">
        <v>49</v>
      </c>
      <c r="K5593" t="s">
        <v>20</v>
      </c>
      <c r="L5593">
        <v>1379.5376000000001</v>
      </c>
      <c r="M5593" t="s">
        <v>21</v>
      </c>
      <c r="N5593" t="s">
        <v>22</v>
      </c>
      <c r="O5593" t="str">
        <f t="shared" si="174"/>
        <v xml:space="preserve">Tier 2-Supermarket </v>
      </c>
      <c r="P5593" s="1">
        <f t="shared" si="175"/>
        <v>2.88238587906532E-5</v>
      </c>
    </row>
    <row r="5594" spans="1:16" x14ac:dyDescent="0.3">
      <c r="A5594" t="s">
        <v>371</v>
      </c>
      <c r="B5594">
        <v>12.85</v>
      </c>
      <c r="C5594" t="s">
        <v>15</v>
      </c>
      <c r="D5594">
        <v>2.2599999999999999E-2</v>
      </c>
      <c r="E5594" t="s">
        <v>33</v>
      </c>
      <c r="F5594">
        <v>181.43199999999999</v>
      </c>
      <c r="G5594" t="s">
        <v>54</v>
      </c>
      <c r="H5594">
        <v>1997</v>
      </c>
      <c r="I5594" t="s">
        <v>55</v>
      </c>
      <c r="J5594" t="s">
        <v>19</v>
      </c>
      <c r="K5594" t="s">
        <v>20</v>
      </c>
      <c r="L5594">
        <v>3428.2042000000001</v>
      </c>
      <c r="M5594" t="s">
        <v>21</v>
      </c>
      <c r="N5594" t="s">
        <v>22</v>
      </c>
      <c r="O5594" t="str">
        <f t="shared" si="174"/>
        <v xml:space="preserve">Tier 1-Supermarket </v>
      </c>
      <c r="P5594" s="1">
        <f t="shared" si="175"/>
        <v>7.1628401985073998E-5</v>
      </c>
    </row>
    <row r="5595" spans="1:16" x14ac:dyDescent="0.3">
      <c r="A5595" t="s">
        <v>730</v>
      </c>
      <c r="B5595">
        <v>12.85</v>
      </c>
      <c r="C5595" t="s">
        <v>15</v>
      </c>
      <c r="D5595">
        <v>0.1222</v>
      </c>
      <c r="E5595" t="s">
        <v>44</v>
      </c>
      <c r="F5595">
        <v>45.942999999999998</v>
      </c>
      <c r="G5595" t="s">
        <v>26</v>
      </c>
      <c r="H5595">
        <v>2009</v>
      </c>
      <c r="I5595" t="s">
        <v>18</v>
      </c>
      <c r="J5595" t="s">
        <v>27</v>
      </c>
      <c r="K5595" t="s">
        <v>28</v>
      </c>
      <c r="L5595">
        <v>1274.3412000000001</v>
      </c>
      <c r="M5595" t="s">
        <v>45</v>
      </c>
      <c r="N5595" t="s">
        <v>57</v>
      </c>
      <c r="O5595" t="str">
        <f t="shared" si="174"/>
        <v xml:space="preserve">Tier 3-Supermarket </v>
      </c>
      <c r="P5595" s="1">
        <f t="shared" si="175"/>
        <v>2.6625900446578293E-5</v>
      </c>
    </row>
    <row r="5596" spans="1:16" x14ac:dyDescent="0.3">
      <c r="A5596" t="s">
        <v>114</v>
      </c>
      <c r="B5596">
        <v>12.85</v>
      </c>
      <c r="C5596" t="s">
        <v>15</v>
      </c>
      <c r="D5596">
        <v>3.32E-2</v>
      </c>
      <c r="E5596" t="s">
        <v>44</v>
      </c>
      <c r="F5596">
        <v>172.042</v>
      </c>
      <c r="G5596" t="s">
        <v>65</v>
      </c>
      <c r="H5596">
        <v>2004</v>
      </c>
      <c r="I5596" t="s">
        <v>55</v>
      </c>
      <c r="J5596" t="s">
        <v>49</v>
      </c>
      <c r="K5596" t="s">
        <v>20</v>
      </c>
      <c r="L5596">
        <v>5345.7082</v>
      </c>
      <c r="M5596" t="s">
        <v>45</v>
      </c>
      <c r="N5596" t="s">
        <v>22</v>
      </c>
      <c r="O5596" t="str">
        <f t="shared" si="174"/>
        <v xml:space="preserve">Tier 2-Supermarket </v>
      </c>
      <c r="P5596" s="1">
        <f t="shared" si="175"/>
        <v>1.1169245281378114E-4</v>
      </c>
    </row>
    <row r="5597" spans="1:16" x14ac:dyDescent="0.3">
      <c r="A5597" t="s">
        <v>935</v>
      </c>
      <c r="B5597">
        <v>12.85</v>
      </c>
      <c r="C5597" t="s">
        <v>15</v>
      </c>
      <c r="D5597">
        <v>5.3499999999999999E-2</v>
      </c>
      <c r="E5597" t="s">
        <v>63</v>
      </c>
      <c r="F5597">
        <v>185.161</v>
      </c>
      <c r="G5597" t="s">
        <v>17</v>
      </c>
      <c r="H5597">
        <v>1999</v>
      </c>
      <c r="I5597" t="s">
        <v>18</v>
      </c>
      <c r="J5597" t="s">
        <v>19</v>
      </c>
      <c r="K5597" t="s">
        <v>20</v>
      </c>
      <c r="L5597">
        <v>2388.8904000000002</v>
      </c>
      <c r="M5597" t="s">
        <v>38</v>
      </c>
      <c r="N5597" t="s">
        <v>22</v>
      </c>
      <c r="O5597" t="str">
        <f t="shared" si="174"/>
        <v xml:space="preserve">Tier 1-Supermarket </v>
      </c>
      <c r="P5597" s="1">
        <f t="shared" si="175"/>
        <v>4.9913129990764329E-5</v>
      </c>
    </row>
    <row r="5598" spans="1:16" x14ac:dyDescent="0.3">
      <c r="A5598" t="s">
        <v>1121</v>
      </c>
      <c r="B5598">
        <v>12.85</v>
      </c>
      <c r="C5598" t="s">
        <v>15</v>
      </c>
      <c r="D5598">
        <v>0.13780000000000001</v>
      </c>
      <c r="E5598" t="s">
        <v>44</v>
      </c>
      <c r="F5598">
        <v>157.76300000000001</v>
      </c>
      <c r="G5598" t="s">
        <v>26</v>
      </c>
      <c r="H5598">
        <v>2009</v>
      </c>
      <c r="I5598" t="s">
        <v>18</v>
      </c>
      <c r="J5598" t="s">
        <v>27</v>
      </c>
      <c r="K5598" t="s">
        <v>28</v>
      </c>
      <c r="L5598">
        <v>2659.8710000000001</v>
      </c>
      <c r="M5598" t="s">
        <v>45</v>
      </c>
      <c r="N5598" t="s">
        <v>57</v>
      </c>
      <c r="O5598" t="str">
        <f t="shared" si="174"/>
        <v xml:space="preserve">Tier 3-Supermarket </v>
      </c>
      <c r="P5598" s="1">
        <f t="shared" si="175"/>
        <v>5.55749593960712E-5</v>
      </c>
    </row>
    <row r="5599" spans="1:16" x14ac:dyDescent="0.3">
      <c r="A5599" t="s">
        <v>114</v>
      </c>
      <c r="B5599">
        <v>12.85</v>
      </c>
      <c r="C5599" t="s">
        <v>15</v>
      </c>
      <c r="D5599">
        <v>3.32E-2</v>
      </c>
      <c r="E5599" t="s">
        <v>44</v>
      </c>
      <c r="F5599">
        <v>170.642</v>
      </c>
      <c r="G5599" t="s">
        <v>39</v>
      </c>
      <c r="H5599">
        <v>1987</v>
      </c>
      <c r="I5599" t="s">
        <v>40</v>
      </c>
      <c r="J5599" t="s">
        <v>27</v>
      </c>
      <c r="K5599" t="s">
        <v>20</v>
      </c>
      <c r="L5599">
        <v>2931.5174000000002</v>
      </c>
      <c r="M5599" t="s">
        <v>45</v>
      </c>
      <c r="N5599" t="s">
        <v>22</v>
      </c>
      <c r="O5599" t="str">
        <f t="shared" si="174"/>
        <v xml:space="preserve">Tier 3-Supermarket </v>
      </c>
      <c r="P5599" s="1">
        <f t="shared" si="175"/>
        <v>6.1250699930138057E-5</v>
      </c>
    </row>
    <row r="5600" spans="1:16" x14ac:dyDescent="0.3">
      <c r="A5600" t="s">
        <v>1240</v>
      </c>
      <c r="B5600">
        <v>12.85</v>
      </c>
      <c r="C5600" t="s">
        <v>15</v>
      </c>
      <c r="D5600">
        <v>3.0700000000000002E-2</v>
      </c>
      <c r="E5600" t="s">
        <v>110</v>
      </c>
      <c r="F5600">
        <v>251.70400000000001</v>
      </c>
      <c r="G5600" t="s">
        <v>48</v>
      </c>
      <c r="H5600">
        <v>2002</v>
      </c>
      <c r="J5600" t="s">
        <v>49</v>
      </c>
      <c r="K5600" t="s">
        <v>20</v>
      </c>
      <c r="L5600">
        <v>3542.056</v>
      </c>
      <c r="M5600" t="s">
        <v>45</v>
      </c>
      <c r="N5600" t="s">
        <v>22</v>
      </c>
      <c r="O5600" t="str">
        <f t="shared" si="174"/>
        <v xml:space="preserve">Tier 2-Supermarket </v>
      </c>
      <c r="P5600" s="1">
        <f t="shared" si="175"/>
        <v>7.400720500302848E-5</v>
      </c>
    </row>
    <row r="5601" spans="1:16" x14ac:dyDescent="0.3">
      <c r="A5601" t="s">
        <v>212</v>
      </c>
      <c r="B5601">
        <v>12.85</v>
      </c>
      <c r="C5601" t="s">
        <v>15</v>
      </c>
      <c r="D5601">
        <v>0</v>
      </c>
      <c r="E5601" t="s">
        <v>47</v>
      </c>
      <c r="F5601">
        <v>38.316000000000003</v>
      </c>
      <c r="G5601" t="s">
        <v>65</v>
      </c>
      <c r="H5601">
        <v>2004</v>
      </c>
      <c r="I5601" t="s">
        <v>55</v>
      </c>
      <c r="J5601" t="s">
        <v>49</v>
      </c>
      <c r="K5601" t="s">
        <v>20</v>
      </c>
      <c r="L5601">
        <v>502.01319999999998</v>
      </c>
      <c r="M5601" t="s">
        <v>45</v>
      </c>
      <c r="N5601" t="s">
        <v>36</v>
      </c>
      <c r="O5601" t="str">
        <f t="shared" si="174"/>
        <v xml:space="preserve">Tier 2-Supermarket </v>
      </c>
      <c r="P5601" s="1">
        <f t="shared" si="175"/>
        <v>1.048899108501569E-5</v>
      </c>
    </row>
    <row r="5602" spans="1:16" x14ac:dyDescent="0.3">
      <c r="A5602" t="s">
        <v>1121</v>
      </c>
      <c r="B5602">
        <v>12.85</v>
      </c>
      <c r="C5602" t="s">
        <v>15</v>
      </c>
      <c r="D5602">
        <v>0.13719999999999999</v>
      </c>
      <c r="E5602" t="s">
        <v>44</v>
      </c>
      <c r="F5602">
        <v>155.56299999999999</v>
      </c>
      <c r="G5602" t="s">
        <v>54</v>
      </c>
      <c r="H5602">
        <v>1997</v>
      </c>
      <c r="I5602" t="s">
        <v>55</v>
      </c>
      <c r="J5602" t="s">
        <v>19</v>
      </c>
      <c r="K5602" t="s">
        <v>20</v>
      </c>
      <c r="L5602">
        <v>4224.5010000000002</v>
      </c>
      <c r="M5602" t="s">
        <v>45</v>
      </c>
      <c r="N5602" t="s">
        <v>57</v>
      </c>
      <c r="O5602" t="str">
        <f t="shared" si="174"/>
        <v xml:space="preserve">Tier 1-Supermarket </v>
      </c>
      <c r="P5602" s="1">
        <f t="shared" si="175"/>
        <v>8.8266111981995438E-5</v>
      </c>
    </row>
    <row r="5603" spans="1:16" x14ac:dyDescent="0.3">
      <c r="A5603" t="s">
        <v>1312</v>
      </c>
      <c r="B5603">
        <v>12.85</v>
      </c>
      <c r="C5603" t="s">
        <v>15</v>
      </c>
      <c r="D5603">
        <v>0.1691</v>
      </c>
      <c r="E5603" t="s">
        <v>47</v>
      </c>
      <c r="F5603">
        <v>46.405999999999999</v>
      </c>
      <c r="G5603" t="s">
        <v>26</v>
      </c>
      <c r="H5603">
        <v>2009</v>
      </c>
      <c r="I5603" t="s">
        <v>18</v>
      </c>
      <c r="J5603" t="s">
        <v>27</v>
      </c>
      <c r="K5603" t="s">
        <v>28</v>
      </c>
      <c r="L5603">
        <v>186.42400000000001</v>
      </c>
      <c r="M5603" t="s">
        <v>45</v>
      </c>
      <c r="N5603" t="s">
        <v>57</v>
      </c>
      <c r="O5603" t="str">
        <f t="shared" si="174"/>
        <v xml:space="preserve">Tier 3-Supermarket </v>
      </c>
      <c r="P5603" s="1">
        <f t="shared" si="175"/>
        <v>3.8951160527909733E-6</v>
      </c>
    </row>
    <row r="5604" spans="1:16" x14ac:dyDescent="0.3">
      <c r="A5604" t="s">
        <v>267</v>
      </c>
      <c r="B5604">
        <v>12.85</v>
      </c>
      <c r="C5604" t="s">
        <v>15</v>
      </c>
      <c r="D5604">
        <v>3.3300000000000003E-2</v>
      </c>
      <c r="E5604" t="s">
        <v>33</v>
      </c>
      <c r="F5604">
        <v>196.577</v>
      </c>
      <c r="G5604" t="s">
        <v>17</v>
      </c>
      <c r="H5604">
        <v>1999</v>
      </c>
      <c r="I5604" t="s">
        <v>18</v>
      </c>
      <c r="J5604" t="s">
        <v>19</v>
      </c>
      <c r="K5604" t="s">
        <v>20</v>
      </c>
      <c r="L5604">
        <v>5715.2272000000003</v>
      </c>
      <c r="M5604" t="s">
        <v>21</v>
      </c>
      <c r="N5604" t="s">
        <v>22</v>
      </c>
      <c r="O5604" t="str">
        <f t="shared" si="174"/>
        <v xml:space="preserve">Tier 1-Supermarket </v>
      </c>
      <c r="P5604" s="1">
        <f t="shared" si="175"/>
        <v>1.1941312927556325E-4</v>
      </c>
    </row>
    <row r="5605" spans="1:16" x14ac:dyDescent="0.3">
      <c r="A5605" t="s">
        <v>1333</v>
      </c>
      <c r="B5605">
        <v>12.85</v>
      </c>
      <c r="C5605" t="s">
        <v>24</v>
      </c>
      <c r="D5605">
        <v>0.15240000000000001</v>
      </c>
      <c r="E5605" t="s">
        <v>33</v>
      </c>
      <c r="F5605">
        <v>254.03800000000001</v>
      </c>
      <c r="G5605" t="s">
        <v>17</v>
      </c>
      <c r="H5605">
        <v>1999</v>
      </c>
      <c r="I5605" t="s">
        <v>18</v>
      </c>
      <c r="J5605" t="s">
        <v>19</v>
      </c>
      <c r="K5605" t="s">
        <v>20</v>
      </c>
      <c r="L5605">
        <v>1261.691</v>
      </c>
      <c r="M5605" t="s">
        <v>21</v>
      </c>
      <c r="N5605" t="s">
        <v>57</v>
      </c>
      <c r="O5605" t="str">
        <f t="shared" si="174"/>
        <v xml:space="preserve">Tier 1-Supermarket </v>
      </c>
      <c r="P5605" s="1">
        <f t="shared" si="175"/>
        <v>2.6361589000138905E-5</v>
      </c>
    </row>
    <row r="5606" spans="1:16" x14ac:dyDescent="0.3">
      <c r="A5606" t="s">
        <v>114</v>
      </c>
      <c r="B5606">
        <v>12.85</v>
      </c>
      <c r="C5606" t="s">
        <v>15</v>
      </c>
      <c r="D5606">
        <v>3.3300000000000003E-2</v>
      </c>
      <c r="E5606" t="s">
        <v>44</v>
      </c>
      <c r="F5606">
        <v>171.642</v>
      </c>
      <c r="G5606" t="s">
        <v>26</v>
      </c>
      <c r="H5606">
        <v>2009</v>
      </c>
      <c r="I5606" t="s">
        <v>18</v>
      </c>
      <c r="J5606" t="s">
        <v>27</v>
      </c>
      <c r="K5606" t="s">
        <v>28</v>
      </c>
      <c r="L5606">
        <v>3276.4018000000001</v>
      </c>
      <c r="M5606" t="s">
        <v>45</v>
      </c>
      <c r="N5606" t="s">
        <v>22</v>
      </c>
      <c r="O5606" t="str">
        <f t="shared" si="174"/>
        <v xml:space="preserve">Tier 3-Supermarket </v>
      </c>
      <c r="P5606" s="1">
        <f t="shared" si="175"/>
        <v>6.8456664627801345E-5</v>
      </c>
    </row>
    <row r="5607" spans="1:16" x14ac:dyDescent="0.3">
      <c r="A5607" t="s">
        <v>1333</v>
      </c>
      <c r="B5607">
        <v>12.85</v>
      </c>
      <c r="C5607" t="s">
        <v>24</v>
      </c>
      <c r="D5607">
        <v>0.15210000000000001</v>
      </c>
      <c r="E5607" t="s">
        <v>33</v>
      </c>
      <c r="F5607">
        <v>252.63800000000001</v>
      </c>
      <c r="G5607" t="s">
        <v>65</v>
      </c>
      <c r="H5607">
        <v>2004</v>
      </c>
      <c r="I5607" t="s">
        <v>55</v>
      </c>
      <c r="J5607" t="s">
        <v>49</v>
      </c>
      <c r="K5607" t="s">
        <v>20</v>
      </c>
      <c r="L5607">
        <v>3532.7348000000002</v>
      </c>
      <c r="M5607" t="s">
        <v>21</v>
      </c>
      <c r="N5607" t="s">
        <v>57</v>
      </c>
      <c r="O5607" t="str">
        <f t="shared" si="174"/>
        <v xml:space="preserve">Tier 2-Supermarket </v>
      </c>
      <c r="P5607" s="1">
        <f t="shared" si="175"/>
        <v>7.3812449200388939E-5</v>
      </c>
    </row>
    <row r="5608" spans="1:16" x14ac:dyDescent="0.3">
      <c r="A5608" t="s">
        <v>1312</v>
      </c>
      <c r="B5608">
        <v>12.85</v>
      </c>
      <c r="C5608" t="s">
        <v>15</v>
      </c>
      <c r="D5608">
        <v>0.16869999999999999</v>
      </c>
      <c r="E5608" t="s">
        <v>47</v>
      </c>
      <c r="F5608">
        <v>47.305999999999997</v>
      </c>
      <c r="G5608" t="s">
        <v>17</v>
      </c>
      <c r="H5608">
        <v>1999</v>
      </c>
      <c r="I5608" t="s">
        <v>18</v>
      </c>
      <c r="J5608" t="s">
        <v>19</v>
      </c>
      <c r="K5608" t="s">
        <v>20</v>
      </c>
      <c r="L5608">
        <v>1071.9380000000001</v>
      </c>
      <c r="M5608" t="s">
        <v>45</v>
      </c>
      <c r="N5608" t="s">
        <v>57</v>
      </c>
      <c r="O5608" t="str">
        <f t="shared" si="174"/>
        <v xml:space="preserve">Tier 1-Supermarket </v>
      </c>
      <c r="P5608" s="1">
        <f t="shared" si="175"/>
        <v>2.2396917303548096E-5</v>
      </c>
    </row>
    <row r="5609" spans="1:16" x14ac:dyDescent="0.3">
      <c r="A5609" t="s">
        <v>212</v>
      </c>
      <c r="B5609">
        <v>12.85</v>
      </c>
      <c r="C5609" t="s">
        <v>15</v>
      </c>
      <c r="D5609">
        <v>9.9000000000000005E-2</v>
      </c>
      <c r="E5609" t="s">
        <v>47</v>
      </c>
      <c r="F5609">
        <v>39.316000000000003</v>
      </c>
      <c r="G5609" t="s">
        <v>54</v>
      </c>
      <c r="H5609">
        <v>1997</v>
      </c>
      <c r="I5609" t="s">
        <v>55</v>
      </c>
      <c r="J5609" t="s">
        <v>19</v>
      </c>
      <c r="K5609" t="s">
        <v>20</v>
      </c>
      <c r="L5609">
        <v>540.62959999999998</v>
      </c>
      <c r="M5609" t="s">
        <v>45</v>
      </c>
      <c r="N5609" t="s">
        <v>22</v>
      </c>
      <c r="O5609" t="str">
        <f t="shared" si="174"/>
        <v xml:space="preserve">Tier 1-Supermarket </v>
      </c>
      <c r="P5609" s="1">
        <f t="shared" si="175"/>
        <v>1.129583655309382E-5</v>
      </c>
    </row>
    <row r="5610" spans="1:16" x14ac:dyDescent="0.3">
      <c r="A5610" t="s">
        <v>212</v>
      </c>
      <c r="B5610">
        <v>12.85</v>
      </c>
      <c r="C5610" t="s">
        <v>15</v>
      </c>
      <c r="D5610">
        <v>9.8900000000000002E-2</v>
      </c>
      <c r="E5610" t="s">
        <v>47</v>
      </c>
      <c r="F5610">
        <v>37.616</v>
      </c>
      <c r="G5610" t="s">
        <v>39</v>
      </c>
      <c r="H5610">
        <v>1987</v>
      </c>
      <c r="I5610" t="s">
        <v>40</v>
      </c>
      <c r="J5610" t="s">
        <v>27</v>
      </c>
      <c r="K5610" t="s">
        <v>20</v>
      </c>
      <c r="L5610">
        <v>308.93119999999999</v>
      </c>
      <c r="M5610" t="s">
        <v>45</v>
      </c>
      <c r="N5610" t="s">
        <v>22</v>
      </c>
      <c r="O5610" t="str">
        <f t="shared" si="174"/>
        <v xml:space="preserve">Tier 3-Supermarket </v>
      </c>
      <c r="P5610" s="1">
        <f t="shared" si="175"/>
        <v>6.4547637446250402E-6</v>
      </c>
    </row>
    <row r="5611" spans="1:16" x14ac:dyDescent="0.3">
      <c r="A5611" t="s">
        <v>1333</v>
      </c>
      <c r="B5611">
        <v>12.85</v>
      </c>
      <c r="C5611" t="s">
        <v>24</v>
      </c>
      <c r="D5611">
        <v>0</v>
      </c>
      <c r="E5611" t="s">
        <v>33</v>
      </c>
      <c r="F5611">
        <v>252.33799999999999</v>
      </c>
      <c r="G5611" t="s">
        <v>54</v>
      </c>
      <c r="H5611">
        <v>1997</v>
      </c>
      <c r="I5611" t="s">
        <v>55</v>
      </c>
      <c r="J5611" t="s">
        <v>19</v>
      </c>
      <c r="K5611" t="s">
        <v>20</v>
      </c>
      <c r="L5611">
        <v>4794.4258</v>
      </c>
      <c r="M5611" t="s">
        <v>21</v>
      </c>
      <c r="N5611" t="s">
        <v>36</v>
      </c>
      <c r="O5611" t="str">
        <f t="shared" si="174"/>
        <v xml:space="preserve">Tier 1-Supermarket </v>
      </c>
      <c r="P5611" s="1">
        <f t="shared" si="175"/>
        <v>1.0017403820052784E-4</v>
      </c>
    </row>
    <row r="5612" spans="1:16" x14ac:dyDescent="0.3">
      <c r="A5612" t="s">
        <v>1240</v>
      </c>
      <c r="B5612">
        <v>12.85</v>
      </c>
      <c r="C5612" t="s">
        <v>15</v>
      </c>
      <c r="D5612">
        <v>3.0800000000000001E-2</v>
      </c>
      <c r="E5612" t="s">
        <v>110</v>
      </c>
      <c r="F5612">
        <v>254.904</v>
      </c>
      <c r="G5612" t="s">
        <v>51</v>
      </c>
      <c r="H5612">
        <v>2007</v>
      </c>
      <c r="J5612" t="s">
        <v>49</v>
      </c>
      <c r="K5612" t="s">
        <v>20</v>
      </c>
      <c r="L5612">
        <v>3036.0479999999998</v>
      </c>
      <c r="M5612" t="s">
        <v>45</v>
      </c>
      <c r="N5612" t="s">
        <v>22</v>
      </c>
      <c r="O5612" t="str">
        <f t="shared" si="174"/>
        <v xml:space="preserve">Tier 2-Supermarket </v>
      </c>
      <c r="P5612" s="1">
        <f t="shared" si="175"/>
        <v>6.3434747145452985E-5</v>
      </c>
    </row>
    <row r="5613" spans="1:16" x14ac:dyDescent="0.3">
      <c r="A5613" t="s">
        <v>1240</v>
      </c>
      <c r="B5613">
        <v>12.85</v>
      </c>
      <c r="C5613" t="s">
        <v>15</v>
      </c>
      <c r="D5613">
        <v>0</v>
      </c>
      <c r="E5613" t="s">
        <v>110</v>
      </c>
      <c r="F5613">
        <v>253.00399999999999</v>
      </c>
      <c r="G5613" t="s">
        <v>26</v>
      </c>
      <c r="H5613">
        <v>2009</v>
      </c>
      <c r="I5613" t="s">
        <v>18</v>
      </c>
      <c r="J5613" t="s">
        <v>27</v>
      </c>
      <c r="K5613" t="s">
        <v>28</v>
      </c>
      <c r="L5613">
        <v>3795.06</v>
      </c>
      <c r="M5613" t="s">
        <v>45</v>
      </c>
      <c r="N5613" t="s">
        <v>36</v>
      </c>
      <c r="O5613" t="str">
        <f t="shared" si="174"/>
        <v xml:space="preserve">Tier 3-Supermarket </v>
      </c>
      <c r="P5613" s="1">
        <f t="shared" si="175"/>
        <v>7.9293433931816235E-5</v>
      </c>
    </row>
    <row r="5614" spans="1:16" x14ac:dyDescent="0.3">
      <c r="A5614" t="s">
        <v>730</v>
      </c>
      <c r="B5614">
        <v>12.85</v>
      </c>
      <c r="C5614" t="s">
        <v>15</v>
      </c>
      <c r="D5614">
        <v>0.12239999999999999</v>
      </c>
      <c r="E5614" t="s">
        <v>44</v>
      </c>
      <c r="F5614">
        <v>42.942999999999998</v>
      </c>
      <c r="G5614" t="s">
        <v>51</v>
      </c>
      <c r="H5614">
        <v>2007</v>
      </c>
      <c r="J5614" t="s">
        <v>49</v>
      </c>
      <c r="K5614" t="s">
        <v>20</v>
      </c>
      <c r="L5614">
        <v>703.08479999999997</v>
      </c>
      <c r="M5614" t="s">
        <v>45</v>
      </c>
      <c r="N5614" t="s">
        <v>57</v>
      </c>
      <c r="O5614" t="str">
        <f t="shared" si="174"/>
        <v xml:space="preserve">Tier 2-Supermarket </v>
      </c>
      <c r="P5614" s="1">
        <f t="shared" si="175"/>
        <v>1.4690151970525955E-5</v>
      </c>
    </row>
    <row r="5615" spans="1:16" x14ac:dyDescent="0.3">
      <c r="A5615" t="s">
        <v>1121</v>
      </c>
      <c r="B5615">
        <v>12.85</v>
      </c>
      <c r="C5615" t="s">
        <v>15</v>
      </c>
      <c r="D5615">
        <v>0</v>
      </c>
      <c r="E5615" t="s">
        <v>44</v>
      </c>
      <c r="F5615">
        <v>155.46299999999999</v>
      </c>
      <c r="G5615" t="s">
        <v>65</v>
      </c>
      <c r="H5615">
        <v>2004</v>
      </c>
      <c r="I5615" t="s">
        <v>55</v>
      </c>
      <c r="J5615" t="s">
        <v>49</v>
      </c>
      <c r="K5615" t="s">
        <v>20</v>
      </c>
      <c r="L5615">
        <v>4068.038</v>
      </c>
      <c r="M5615" t="s">
        <v>45</v>
      </c>
      <c r="N5615" t="s">
        <v>36</v>
      </c>
      <c r="O5615" t="str">
        <f t="shared" si="174"/>
        <v xml:space="preserve">Tier 2-Supermarket </v>
      </c>
      <c r="P5615" s="1">
        <f t="shared" si="175"/>
        <v>8.4996996723403015E-5</v>
      </c>
    </row>
    <row r="5616" spans="1:16" x14ac:dyDescent="0.3">
      <c r="A5616" t="s">
        <v>371</v>
      </c>
      <c r="B5616">
        <v>12.85</v>
      </c>
      <c r="C5616" t="s">
        <v>15</v>
      </c>
      <c r="D5616">
        <v>2.2599999999999999E-2</v>
      </c>
      <c r="E5616" t="s">
        <v>33</v>
      </c>
      <c r="F5616">
        <v>179.33199999999999</v>
      </c>
      <c r="G5616" t="s">
        <v>48</v>
      </c>
      <c r="H5616">
        <v>2002</v>
      </c>
      <c r="J5616" t="s">
        <v>49</v>
      </c>
      <c r="K5616" t="s">
        <v>20</v>
      </c>
      <c r="L5616">
        <v>1263.0226</v>
      </c>
      <c r="M5616" t="s">
        <v>21</v>
      </c>
      <c r="N5616" t="s">
        <v>22</v>
      </c>
      <c r="O5616" t="str">
        <f t="shared" si="174"/>
        <v xml:space="preserve">Tier 2-Supermarket </v>
      </c>
      <c r="P5616" s="1">
        <f t="shared" si="175"/>
        <v>2.6389411257658842E-5</v>
      </c>
    </row>
    <row r="5617" spans="1:16" x14ac:dyDescent="0.3">
      <c r="A5617" t="s">
        <v>371</v>
      </c>
      <c r="B5617">
        <v>12.85</v>
      </c>
      <c r="C5617" t="s">
        <v>15</v>
      </c>
      <c r="D5617">
        <v>2.2700000000000001E-2</v>
      </c>
      <c r="E5617" t="s">
        <v>33</v>
      </c>
      <c r="F5617">
        <v>179.93199999999999</v>
      </c>
      <c r="G5617" t="s">
        <v>26</v>
      </c>
      <c r="H5617">
        <v>2009</v>
      </c>
      <c r="I5617" t="s">
        <v>18</v>
      </c>
      <c r="J5617" t="s">
        <v>27</v>
      </c>
      <c r="K5617" t="s">
        <v>28</v>
      </c>
      <c r="L5617">
        <v>2706.4769999999999</v>
      </c>
      <c r="M5617" t="s">
        <v>21</v>
      </c>
      <c r="N5617" t="s">
        <v>22</v>
      </c>
      <c r="O5617" t="str">
        <f t="shared" si="174"/>
        <v xml:space="preserve">Tier 3-Supermarket </v>
      </c>
      <c r="P5617" s="1">
        <f t="shared" si="175"/>
        <v>5.6548738409268939E-5</v>
      </c>
    </row>
    <row r="5618" spans="1:16" x14ac:dyDescent="0.3">
      <c r="A5618" t="s">
        <v>1551</v>
      </c>
      <c r="B5618">
        <v>12.85</v>
      </c>
      <c r="C5618" t="s">
        <v>15</v>
      </c>
      <c r="D5618">
        <v>0.1086</v>
      </c>
      <c r="E5618" t="s">
        <v>33</v>
      </c>
      <c r="F5618">
        <v>233.864</v>
      </c>
      <c r="G5618" t="s">
        <v>26</v>
      </c>
      <c r="H5618">
        <v>2009</v>
      </c>
      <c r="I5618" t="s">
        <v>18</v>
      </c>
      <c r="J5618" t="s">
        <v>27</v>
      </c>
      <c r="K5618" t="s">
        <v>28</v>
      </c>
      <c r="L5618">
        <v>2323.6419999999998</v>
      </c>
      <c r="M5618" t="s">
        <v>21</v>
      </c>
      <c r="N5618" t="s">
        <v>57</v>
      </c>
      <c r="O5618" t="str">
        <f t="shared" si="174"/>
        <v xml:space="preserve">Tier 3-Supermarket </v>
      </c>
      <c r="P5618" s="1">
        <f t="shared" si="175"/>
        <v>4.8549839372287481E-5</v>
      </c>
    </row>
    <row r="5619" spans="1:16" x14ac:dyDescent="0.3">
      <c r="A5619" t="s">
        <v>114</v>
      </c>
      <c r="B5619">
        <v>12.85</v>
      </c>
      <c r="C5619" t="s">
        <v>15</v>
      </c>
      <c r="D5619">
        <v>3.32E-2</v>
      </c>
      <c r="E5619" t="s">
        <v>44</v>
      </c>
      <c r="F5619">
        <v>172.44200000000001</v>
      </c>
      <c r="G5619" t="s">
        <v>48</v>
      </c>
      <c r="H5619">
        <v>2002</v>
      </c>
      <c r="J5619" t="s">
        <v>49</v>
      </c>
      <c r="K5619" t="s">
        <v>20</v>
      </c>
      <c r="L5619">
        <v>4483.4971999999998</v>
      </c>
      <c r="M5619" t="s">
        <v>45</v>
      </c>
      <c r="N5619" t="s">
        <v>22</v>
      </c>
      <c r="O5619" t="str">
        <f t="shared" si="174"/>
        <v xml:space="preserve">Tier 2-Supermarket </v>
      </c>
      <c r="P5619" s="1">
        <f t="shared" si="175"/>
        <v>9.3677541069622894E-5</v>
      </c>
    </row>
    <row r="5620" spans="1:16" x14ac:dyDescent="0.3">
      <c r="A5620" t="s">
        <v>371</v>
      </c>
      <c r="B5620">
        <v>12.85</v>
      </c>
      <c r="C5620" t="s">
        <v>15</v>
      </c>
      <c r="D5620">
        <v>2.2599999999999999E-2</v>
      </c>
      <c r="E5620" t="s">
        <v>33</v>
      </c>
      <c r="F5620">
        <v>179.732</v>
      </c>
      <c r="G5620" t="s">
        <v>17</v>
      </c>
      <c r="H5620">
        <v>1999</v>
      </c>
      <c r="I5620" t="s">
        <v>18</v>
      </c>
      <c r="J5620" t="s">
        <v>19</v>
      </c>
      <c r="K5620" t="s">
        <v>20</v>
      </c>
      <c r="L5620">
        <v>2165.1815999999999</v>
      </c>
      <c r="M5620" t="s">
        <v>21</v>
      </c>
      <c r="N5620" t="s">
        <v>22</v>
      </c>
      <c r="O5620" t="str">
        <f t="shared" si="174"/>
        <v xml:space="preserve">Tier 1-Supermarket </v>
      </c>
      <c r="P5620" s="1">
        <f t="shared" si="175"/>
        <v>4.5238990727415155E-5</v>
      </c>
    </row>
    <row r="5621" spans="1:16" x14ac:dyDescent="0.3">
      <c r="A5621" t="s">
        <v>1312</v>
      </c>
      <c r="B5621">
        <v>12.85</v>
      </c>
      <c r="C5621" t="s">
        <v>15</v>
      </c>
      <c r="D5621">
        <v>0.1694</v>
      </c>
      <c r="E5621" t="s">
        <v>47</v>
      </c>
      <c r="F5621">
        <v>46.106000000000002</v>
      </c>
      <c r="G5621" t="s">
        <v>51</v>
      </c>
      <c r="H5621">
        <v>2007</v>
      </c>
      <c r="J5621" t="s">
        <v>49</v>
      </c>
      <c r="K5621" t="s">
        <v>20</v>
      </c>
      <c r="L5621">
        <v>792.30200000000002</v>
      </c>
      <c r="M5621" t="s">
        <v>45</v>
      </c>
      <c r="N5621" t="s">
        <v>57</v>
      </c>
      <c r="O5621" t="str">
        <f t="shared" si="174"/>
        <v xml:space="preserve">Tier 2-Supermarket </v>
      </c>
      <c r="P5621" s="1">
        <f t="shared" si="175"/>
        <v>1.6554243224361636E-5</v>
      </c>
    </row>
    <row r="5622" spans="1:16" x14ac:dyDescent="0.3">
      <c r="A5622" t="s">
        <v>1551</v>
      </c>
      <c r="B5622">
        <v>12.85</v>
      </c>
      <c r="C5622" t="s">
        <v>15</v>
      </c>
      <c r="D5622">
        <v>0.1084</v>
      </c>
      <c r="E5622" t="s">
        <v>33</v>
      </c>
      <c r="F5622">
        <v>233.26400000000001</v>
      </c>
      <c r="G5622" t="s">
        <v>48</v>
      </c>
      <c r="H5622">
        <v>2002</v>
      </c>
      <c r="J5622" t="s">
        <v>49</v>
      </c>
      <c r="K5622" t="s">
        <v>20</v>
      </c>
      <c r="L5622">
        <v>3950.1914000000002</v>
      </c>
      <c r="M5622" t="s">
        <v>21</v>
      </c>
      <c r="N5622" t="s">
        <v>57</v>
      </c>
      <c r="O5622" t="str">
        <f t="shared" si="174"/>
        <v xml:space="preserve">Tier 2-Supermarket </v>
      </c>
      <c r="P5622" s="1">
        <f t="shared" si="175"/>
        <v>8.2534726932888727E-5</v>
      </c>
    </row>
    <row r="5623" spans="1:16" x14ac:dyDescent="0.3">
      <c r="A5623" t="s">
        <v>730</v>
      </c>
      <c r="B5623">
        <v>12.85</v>
      </c>
      <c r="C5623" t="s">
        <v>15</v>
      </c>
      <c r="D5623">
        <v>0.1217</v>
      </c>
      <c r="E5623" t="s">
        <v>44</v>
      </c>
      <c r="F5623">
        <v>42.743000000000002</v>
      </c>
      <c r="G5623" t="s">
        <v>65</v>
      </c>
      <c r="H5623">
        <v>2004</v>
      </c>
      <c r="I5623" t="s">
        <v>55</v>
      </c>
      <c r="J5623" t="s">
        <v>49</v>
      </c>
      <c r="K5623" t="s">
        <v>20</v>
      </c>
      <c r="L5623">
        <v>703.08479999999997</v>
      </c>
      <c r="M5623" t="s">
        <v>45</v>
      </c>
      <c r="N5623" t="s">
        <v>57</v>
      </c>
      <c r="O5623" t="str">
        <f t="shared" si="174"/>
        <v xml:space="preserve">Tier 2-Supermarket </v>
      </c>
      <c r="P5623" s="1">
        <f t="shared" si="175"/>
        <v>1.4690151970525955E-5</v>
      </c>
    </row>
    <row r="5624" spans="1:16" x14ac:dyDescent="0.3">
      <c r="A5624" t="s">
        <v>730</v>
      </c>
      <c r="B5624">
        <v>12.85</v>
      </c>
      <c r="C5624" t="s">
        <v>15</v>
      </c>
      <c r="D5624">
        <v>0.122</v>
      </c>
      <c r="E5624" t="s">
        <v>44</v>
      </c>
      <c r="F5624">
        <v>43.143000000000001</v>
      </c>
      <c r="G5624" t="s">
        <v>48</v>
      </c>
      <c r="H5624">
        <v>2002</v>
      </c>
      <c r="J5624" t="s">
        <v>49</v>
      </c>
      <c r="K5624" t="s">
        <v>20</v>
      </c>
      <c r="L5624">
        <v>703.08479999999997</v>
      </c>
      <c r="M5624" t="s">
        <v>45</v>
      </c>
      <c r="N5624" t="s">
        <v>57</v>
      </c>
      <c r="O5624" t="str">
        <f t="shared" si="174"/>
        <v xml:space="preserve">Tier 2-Supermarket </v>
      </c>
      <c r="P5624" s="1">
        <f t="shared" si="175"/>
        <v>1.4690151970525955E-5</v>
      </c>
    </row>
    <row r="5625" spans="1:16" x14ac:dyDescent="0.3">
      <c r="A5625" t="s">
        <v>1240</v>
      </c>
      <c r="B5625">
        <v>12.85</v>
      </c>
      <c r="C5625" t="s">
        <v>15</v>
      </c>
      <c r="D5625">
        <v>0</v>
      </c>
      <c r="E5625" t="s">
        <v>110</v>
      </c>
      <c r="F5625">
        <v>254.70400000000001</v>
      </c>
      <c r="G5625" t="s">
        <v>65</v>
      </c>
      <c r="H5625">
        <v>2004</v>
      </c>
      <c r="I5625" t="s">
        <v>55</v>
      </c>
      <c r="J5625" t="s">
        <v>49</v>
      </c>
      <c r="K5625" t="s">
        <v>20</v>
      </c>
      <c r="L5625">
        <v>2530.04</v>
      </c>
      <c r="M5625" t="s">
        <v>45</v>
      </c>
      <c r="N5625" t="s">
        <v>36</v>
      </c>
      <c r="O5625" t="str">
        <f t="shared" si="174"/>
        <v xml:space="preserve">Tier 2-Supermarket </v>
      </c>
      <c r="P5625" s="1">
        <f t="shared" si="175"/>
        <v>5.286228928787749E-5</v>
      </c>
    </row>
    <row r="5626" spans="1:16" x14ac:dyDescent="0.3">
      <c r="A5626" t="s">
        <v>1240</v>
      </c>
      <c r="B5626">
        <v>12.85</v>
      </c>
      <c r="C5626" t="s">
        <v>15</v>
      </c>
      <c r="D5626">
        <v>3.0599999999999999E-2</v>
      </c>
      <c r="E5626" t="s">
        <v>110</v>
      </c>
      <c r="F5626">
        <v>251.404</v>
      </c>
      <c r="G5626" t="s">
        <v>39</v>
      </c>
      <c r="H5626">
        <v>1987</v>
      </c>
      <c r="I5626" t="s">
        <v>40</v>
      </c>
      <c r="J5626" t="s">
        <v>27</v>
      </c>
      <c r="K5626" t="s">
        <v>20</v>
      </c>
      <c r="L5626">
        <v>2277.0360000000001</v>
      </c>
      <c r="M5626" t="s">
        <v>45</v>
      </c>
      <c r="N5626" t="s">
        <v>22</v>
      </c>
      <c r="O5626" t="str">
        <f t="shared" si="174"/>
        <v xml:space="preserve">Tier 3-Supermarket </v>
      </c>
      <c r="P5626" s="1">
        <f t="shared" si="175"/>
        <v>4.7576060359089742E-5</v>
      </c>
    </row>
    <row r="5627" spans="1:16" x14ac:dyDescent="0.3">
      <c r="A5627" t="s">
        <v>212</v>
      </c>
      <c r="B5627">
        <v>12.85</v>
      </c>
      <c r="C5627" t="s">
        <v>15</v>
      </c>
      <c r="D5627">
        <v>9.9599999999999994E-2</v>
      </c>
      <c r="E5627" t="s">
        <v>47</v>
      </c>
      <c r="F5627">
        <v>40.015999999999998</v>
      </c>
      <c r="G5627" t="s">
        <v>51</v>
      </c>
      <c r="H5627">
        <v>2007</v>
      </c>
      <c r="J5627" t="s">
        <v>49</v>
      </c>
      <c r="K5627" t="s">
        <v>20</v>
      </c>
      <c r="L5627">
        <v>1312.9576</v>
      </c>
      <c r="M5627" t="s">
        <v>45</v>
      </c>
      <c r="N5627" t="s">
        <v>22</v>
      </c>
      <c r="O5627" t="str">
        <f t="shared" si="174"/>
        <v xml:space="preserve">Tier 2-Supermarket </v>
      </c>
      <c r="P5627" s="1">
        <f t="shared" si="175"/>
        <v>2.7432745914656421E-5</v>
      </c>
    </row>
    <row r="5628" spans="1:16" x14ac:dyDescent="0.3">
      <c r="A5628" t="s">
        <v>267</v>
      </c>
      <c r="B5628">
        <v>12.85</v>
      </c>
      <c r="C5628" t="s">
        <v>15</v>
      </c>
      <c r="D5628">
        <v>5.5599999999999997E-2</v>
      </c>
      <c r="E5628" t="s">
        <v>33</v>
      </c>
      <c r="F5628">
        <v>195.67699999999999</v>
      </c>
      <c r="G5628" t="s">
        <v>34</v>
      </c>
      <c r="H5628">
        <v>1998</v>
      </c>
      <c r="J5628" t="s">
        <v>27</v>
      </c>
      <c r="K5628" t="s">
        <v>35</v>
      </c>
      <c r="L5628">
        <v>394.15359999999998</v>
      </c>
      <c r="M5628" t="s">
        <v>21</v>
      </c>
      <c r="N5628" t="s">
        <v>22</v>
      </c>
      <c r="O5628" t="str">
        <f t="shared" si="174"/>
        <v>Tier 3-Grocery Stor</v>
      </c>
      <c r="P5628" s="1">
        <f t="shared" si="175"/>
        <v>8.2353882259009135E-6</v>
      </c>
    </row>
    <row r="5629" spans="1:16" x14ac:dyDescent="0.3">
      <c r="A5629" t="s">
        <v>212</v>
      </c>
      <c r="B5629">
        <v>12.85</v>
      </c>
      <c r="C5629" t="s">
        <v>15</v>
      </c>
      <c r="D5629">
        <v>9.9199999999999997E-2</v>
      </c>
      <c r="E5629" t="s">
        <v>47</v>
      </c>
      <c r="F5629">
        <v>38.116</v>
      </c>
      <c r="G5629" t="s">
        <v>48</v>
      </c>
      <c r="H5629">
        <v>2002</v>
      </c>
      <c r="J5629" t="s">
        <v>49</v>
      </c>
      <c r="K5629" t="s">
        <v>20</v>
      </c>
      <c r="L5629">
        <v>656.47879999999998</v>
      </c>
      <c r="M5629" t="s">
        <v>45</v>
      </c>
      <c r="N5629" t="s">
        <v>22</v>
      </c>
      <c r="O5629" t="str">
        <f t="shared" si="174"/>
        <v xml:space="preserve">Tier 2-Supermarket </v>
      </c>
      <c r="P5629" s="1">
        <f t="shared" si="175"/>
        <v>1.3716372957328211E-5</v>
      </c>
    </row>
    <row r="5630" spans="1:16" x14ac:dyDescent="0.3">
      <c r="A5630" t="s">
        <v>1333</v>
      </c>
      <c r="B5630">
        <v>12.85</v>
      </c>
      <c r="C5630" t="s">
        <v>24</v>
      </c>
      <c r="D5630">
        <v>0.152</v>
      </c>
      <c r="E5630" t="s">
        <v>33</v>
      </c>
      <c r="F5630">
        <v>252.33799999999999</v>
      </c>
      <c r="G5630" t="s">
        <v>39</v>
      </c>
      <c r="H5630">
        <v>1987</v>
      </c>
      <c r="I5630" t="s">
        <v>40</v>
      </c>
      <c r="J5630" t="s">
        <v>27</v>
      </c>
      <c r="K5630" t="s">
        <v>20</v>
      </c>
      <c r="L5630">
        <v>6056.1167999999998</v>
      </c>
      <c r="M5630" t="s">
        <v>21</v>
      </c>
      <c r="N5630" t="s">
        <v>57</v>
      </c>
      <c r="O5630" t="str">
        <f t="shared" si="174"/>
        <v xml:space="preserve">Tier 3-Supermarket </v>
      </c>
      <c r="P5630" s="1">
        <f t="shared" si="175"/>
        <v>1.2653562720066675E-4</v>
      </c>
    </row>
    <row r="5631" spans="1:16" x14ac:dyDescent="0.3">
      <c r="A5631" t="s">
        <v>267</v>
      </c>
      <c r="B5631">
        <v>12.85</v>
      </c>
      <c r="C5631" t="s">
        <v>15</v>
      </c>
      <c r="D5631">
        <v>3.32E-2</v>
      </c>
      <c r="E5631" t="s">
        <v>33</v>
      </c>
      <c r="F5631">
        <v>196.67699999999999</v>
      </c>
      <c r="G5631" t="s">
        <v>54</v>
      </c>
      <c r="H5631">
        <v>1997</v>
      </c>
      <c r="I5631" t="s">
        <v>55</v>
      </c>
      <c r="J5631" t="s">
        <v>19</v>
      </c>
      <c r="K5631" t="s">
        <v>20</v>
      </c>
      <c r="L5631">
        <v>2759.0752000000002</v>
      </c>
      <c r="M5631" t="s">
        <v>21</v>
      </c>
      <c r="N5631" t="s">
        <v>22</v>
      </c>
      <c r="O5631" t="str">
        <f t="shared" si="174"/>
        <v xml:space="preserve">Tier 1-Supermarket </v>
      </c>
      <c r="P5631" s="1">
        <f t="shared" si="175"/>
        <v>5.7647717581306399E-5</v>
      </c>
    </row>
    <row r="5632" spans="1:16" x14ac:dyDescent="0.3">
      <c r="A5632" t="s">
        <v>1121</v>
      </c>
      <c r="B5632">
        <v>12.85</v>
      </c>
      <c r="C5632" t="s">
        <v>15</v>
      </c>
      <c r="D5632">
        <v>0.13739999999999999</v>
      </c>
      <c r="E5632" t="s">
        <v>44</v>
      </c>
      <c r="F5632">
        <v>157.66300000000001</v>
      </c>
      <c r="G5632" t="s">
        <v>17</v>
      </c>
      <c r="H5632">
        <v>1999</v>
      </c>
      <c r="I5632" t="s">
        <v>18</v>
      </c>
      <c r="J5632" t="s">
        <v>19</v>
      </c>
      <c r="K5632" t="s">
        <v>20</v>
      </c>
      <c r="L5632">
        <v>2659.8710000000001</v>
      </c>
      <c r="M5632" t="s">
        <v>45</v>
      </c>
      <c r="N5632" t="s">
        <v>57</v>
      </c>
      <c r="O5632" t="str">
        <f t="shared" si="174"/>
        <v xml:space="preserve">Tier 1-Supermarket </v>
      </c>
      <c r="P5632" s="1">
        <f t="shared" si="175"/>
        <v>5.55749593960712E-5</v>
      </c>
    </row>
    <row r="5633" spans="1:16" x14ac:dyDescent="0.3">
      <c r="A5633" t="s">
        <v>1551</v>
      </c>
      <c r="B5633">
        <v>12.85</v>
      </c>
      <c r="C5633" t="s">
        <v>15</v>
      </c>
      <c r="D5633">
        <v>0.1081</v>
      </c>
      <c r="E5633" t="s">
        <v>33</v>
      </c>
      <c r="F5633">
        <v>233.364</v>
      </c>
      <c r="G5633" t="s">
        <v>39</v>
      </c>
      <c r="H5633">
        <v>1987</v>
      </c>
      <c r="I5633" t="s">
        <v>40</v>
      </c>
      <c r="J5633" t="s">
        <v>27</v>
      </c>
      <c r="K5633" t="s">
        <v>20</v>
      </c>
      <c r="L5633">
        <v>3950.1914000000002</v>
      </c>
      <c r="M5633" t="s">
        <v>21</v>
      </c>
      <c r="N5633" t="s">
        <v>57</v>
      </c>
      <c r="O5633" t="str">
        <f t="shared" si="174"/>
        <v xml:space="preserve">Tier 3-Supermarket </v>
      </c>
      <c r="P5633" s="1">
        <f t="shared" si="175"/>
        <v>8.2534726932888727E-5</v>
      </c>
    </row>
    <row r="5634" spans="1:16" x14ac:dyDescent="0.3">
      <c r="A5634" t="s">
        <v>1333</v>
      </c>
      <c r="B5634">
        <v>12.85</v>
      </c>
      <c r="C5634" t="s">
        <v>24</v>
      </c>
      <c r="D5634">
        <v>0.153</v>
      </c>
      <c r="E5634" t="s">
        <v>33</v>
      </c>
      <c r="F5634">
        <v>253.738</v>
      </c>
      <c r="G5634" t="s">
        <v>51</v>
      </c>
      <c r="H5634">
        <v>2007</v>
      </c>
      <c r="J5634" t="s">
        <v>49</v>
      </c>
      <c r="K5634" t="s">
        <v>20</v>
      </c>
      <c r="L5634">
        <v>2271.0437999999999</v>
      </c>
      <c r="M5634" t="s">
        <v>21</v>
      </c>
      <c r="N5634" t="s">
        <v>57</v>
      </c>
      <c r="O5634" t="str">
        <f t="shared" ref="O5634:O5697" si="176">_xlfn.CONCAT(J5634,"-", LEFT(K5634,12))</f>
        <v xml:space="preserve">Tier 2-Supermarket </v>
      </c>
      <c r="P5634" s="1">
        <f t="shared" ref="P5634:P5697" si="177">L5634/SUM(L:L)</f>
        <v>4.7450860200250028E-5</v>
      </c>
    </row>
    <row r="5635" spans="1:16" x14ac:dyDescent="0.3">
      <c r="A5635" t="s">
        <v>1312</v>
      </c>
      <c r="B5635">
        <v>12.85</v>
      </c>
      <c r="C5635" t="s">
        <v>15</v>
      </c>
      <c r="D5635">
        <v>0.16830000000000001</v>
      </c>
      <c r="E5635" t="s">
        <v>47</v>
      </c>
      <c r="F5635">
        <v>45.905999999999999</v>
      </c>
      <c r="G5635" t="s">
        <v>39</v>
      </c>
      <c r="H5635">
        <v>1987</v>
      </c>
      <c r="I5635" t="s">
        <v>40</v>
      </c>
      <c r="J5635" t="s">
        <v>27</v>
      </c>
      <c r="K5635" t="s">
        <v>20</v>
      </c>
      <c r="L5635">
        <v>885.51400000000001</v>
      </c>
      <c r="M5635" t="s">
        <v>45</v>
      </c>
      <c r="N5635" t="s">
        <v>57</v>
      </c>
      <c r="O5635" t="str">
        <f t="shared" si="176"/>
        <v xml:space="preserve">Tier 3-Supermarket </v>
      </c>
      <c r="P5635" s="1">
        <f t="shared" si="177"/>
        <v>1.850180125075712E-5</v>
      </c>
    </row>
    <row r="5636" spans="1:16" x14ac:dyDescent="0.3">
      <c r="A5636" t="s">
        <v>1333</v>
      </c>
      <c r="B5636">
        <v>12.85</v>
      </c>
      <c r="C5636" t="s">
        <v>24</v>
      </c>
      <c r="D5636">
        <v>0.1527</v>
      </c>
      <c r="E5636" t="s">
        <v>33</v>
      </c>
      <c r="F5636">
        <v>252.03800000000001</v>
      </c>
      <c r="G5636" t="s">
        <v>26</v>
      </c>
      <c r="H5636">
        <v>2009</v>
      </c>
      <c r="I5636" t="s">
        <v>18</v>
      </c>
      <c r="J5636" t="s">
        <v>27</v>
      </c>
      <c r="K5636" t="s">
        <v>28</v>
      </c>
      <c r="L5636">
        <v>4037.4112</v>
      </c>
      <c r="M5636" t="s">
        <v>21</v>
      </c>
      <c r="N5636" t="s">
        <v>57</v>
      </c>
      <c r="O5636" t="str">
        <f t="shared" si="176"/>
        <v xml:space="preserve">Tier 3-Supermarket </v>
      </c>
      <c r="P5636" s="1">
        <f t="shared" si="177"/>
        <v>8.4357084800444491E-5</v>
      </c>
    </row>
    <row r="5637" spans="1:16" x14ac:dyDescent="0.3">
      <c r="A5637" t="s">
        <v>267</v>
      </c>
      <c r="B5637">
        <v>12.85</v>
      </c>
      <c r="C5637" t="s">
        <v>15</v>
      </c>
      <c r="D5637">
        <v>3.32E-2</v>
      </c>
      <c r="E5637" t="s">
        <v>33</v>
      </c>
      <c r="F5637">
        <v>199.077</v>
      </c>
      <c r="G5637" t="s">
        <v>39</v>
      </c>
      <c r="H5637">
        <v>1987</v>
      </c>
      <c r="I5637" t="s">
        <v>40</v>
      </c>
      <c r="J5637" t="s">
        <v>27</v>
      </c>
      <c r="K5637" t="s">
        <v>20</v>
      </c>
      <c r="L5637">
        <v>3153.2287999999999</v>
      </c>
      <c r="M5637" t="s">
        <v>21</v>
      </c>
      <c r="N5637" t="s">
        <v>22</v>
      </c>
      <c r="O5637" t="str">
        <f t="shared" si="176"/>
        <v xml:space="preserve">Tier 3-Supermarket </v>
      </c>
      <c r="P5637" s="1">
        <f t="shared" si="177"/>
        <v>6.5883105807207308E-5</v>
      </c>
    </row>
    <row r="5638" spans="1:16" x14ac:dyDescent="0.3">
      <c r="A5638" t="s">
        <v>730</v>
      </c>
      <c r="B5638">
        <v>12.85</v>
      </c>
      <c r="C5638" t="s">
        <v>15</v>
      </c>
      <c r="D5638">
        <v>0.12189999999999999</v>
      </c>
      <c r="E5638" t="s">
        <v>44</v>
      </c>
      <c r="F5638">
        <v>43.542999999999999</v>
      </c>
      <c r="G5638" t="s">
        <v>17</v>
      </c>
      <c r="H5638">
        <v>1999</v>
      </c>
      <c r="I5638" t="s">
        <v>18</v>
      </c>
      <c r="J5638" t="s">
        <v>19</v>
      </c>
      <c r="K5638" t="s">
        <v>20</v>
      </c>
      <c r="L5638">
        <v>615.19920000000002</v>
      </c>
      <c r="M5638" t="s">
        <v>45</v>
      </c>
      <c r="N5638" t="s">
        <v>57</v>
      </c>
      <c r="O5638" t="str">
        <f t="shared" si="176"/>
        <v xml:space="preserve">Tier 1-Supermarket </v>
      </c>
      <c r="P5638" s="1">
        <f t="shared" si="177"/>
        <v>1.2853882974210211E-5</v>
      </c>
    </row>
    <row r="5639" spans="1:16" x14ac:dyDescent="0.3">
      <c r="A5639" t="s">
        <v>730</v>
      </c>
      <c r="B5639">
        <v>12.85</v>
      </c>
      <c r="C5639" t="s">
        <v>15</v>
      </c>
      <c r="D5639">
        <v>0.1217</v>
      </c>
      <c r="E5639" t="s">
        <v>44</v>
      </c>
      <c r="F5639">
        <v>45.143000000000001</v>
      </c>
      <c r="G5639" t="s">
        <v>54</v>
      </c>
      <c r="H5639">
        <v>1997</v>
      </c>
      <c r="I5639" t="s">
        <v>55</v>
      </c>
      <c r="J5639" t="s">
        <v>19</v>
      </c>
      <c r="K5639" t="s">
        <v>20</v>
      </c>
      <c r="L5639">
        <v>527.31359999999995</v>
      </c>
      <c r="M5639" t="s">
        <v>45</v>
      </c>
      <c r="N5639" t="s">
        <v>57</v>
      </c>
      <c r="O5639" t="str">
        <f t="shared" si="176"/>
        <v xml:space="preserve">Tier 1-Supermarket </v>
      </c>
      <c r="P5639" s="1">
        <f t="shared" si="177"/>
        <v>1.1017613977894465E-5</v>
      </c>
    </row>
    <row r="5640" spans="1:16" x14ac:dyDescent="0.3">
      <c r="A5640" t="s">
        <v>935</v>
      </c>
      <c r="B5640">
        <v>12.85</v>
      </c>
      <c r="C5640" t="s">
        <v>15</v>
      </c>
      <c r="D5640">
        <v>5.3400000000000003E-2</v>
      </c>
      <c r="E5640" t="s">
        <v>63</v>
      </c>
      <c r="F5640">
        <v>183.261</v>
      </c>
      <c r="G5640" t="s">
        <v>65</v>
      </c>
      <c r="H5640">
        <v>2004</v>
      </c>
      <c r="I5640" t="s">
        <v>55</v>
      </c>
      <c r="J5640" t="s">
        <v>49</v>
      </c>
      <c r="K5640" t="s">
        <v>20</v>
      </c>
      <c r="L5640">
        <v>3196.8829999999998</v>
      </c>
      <c r="M5640" t="s">
        <v>38</v>
      </c>
      <c r="N5640" t="s">
        <v>22</v>
      </c>
      <c r="O5640" t="str">
        <f t="shared" si="176"/>
        <v xml:space="preserve">Tier 2-Supermarket </v>
      </c>
      <c r="P5640" s="1">
        <f t="shared" si="177"/>
        <v>6.6795210338768416E-5</v>
      </c>
    </row>
    <row r="5641" spans="1:16" x14ac:dyDescent="0.3">
      <c r="A5641" t="s">
        <v>730</v>
      </c>
      <c r="B5641">
        <v>12.85</v>
      </c>
      <c r="C5641" t="s">
        <v>15</v>
      </c>
      <c r="D5641">
        <v>0.1216</v>
      </c>
      <c r="E5641" t="s">
        <v>44</v>
      </c>
      <c r="F5641">
        <v>42.243000000000002</v>
      </c>
      <c r="G5641" t="s">
        <v>39</v>
      </c>
      <c r="H5641">
        <v>1987</v>
      </c>
      <c r="I5641" t="s">
        <v>40</v>
      </c>
      <c r="J5641" t="s">
        <v>27</v>
      </c>
      <c r="K5641" t="s">
        <v>20</v>
      </c>
      <c r="L5641">
        <v>595.77470000000005</v>
      </c>
      <c r="M5641" t="s">
        <v>45</v>
      </c>
      <c r="N5641" t="s">
        <v>57</v>
      </c>
      <c r="O5641" t="str">
        <f t="shared" si="176"/>
        <v xml:space="preserve">Tier 3-Supermarket </v>
      </c>
      <c r="P5641" s="1">
        <f t="shared" si="177"/>
        <v>1.2448030284817009E-5</v>
      </c>
    </row>
    <row r="5642" spans="1:16" x14ac:dyDescent="0.3">
      <c r="A5642" t="s">
        <v>267</v>
      </c>
      <c r="B5642">
        <v>12.85</v>
      </c>
      <c r="C5642" t="s">
        <v>15</v>
      </c>
      <c r="D5642">
        <v>3.3399999999999999E-2</v>
      </c>
      <c r="E5642" t="s">
        <v>33</v>
      </c>
      <c r="F5642">
        <v>195.077</v>
      </c>
      <c r="G5642" t="s">
        <v>51</v>
      </c>
      <c r="H5642">
        <v>2007</v>
      </c>
      <c r="J5642" t="s">
        <v>49</v>
      </c>
      <c r="K5642" t="s">
        <v>20</v>
      </c>
      <c r="L5642">
        <v>2874.8382000000001</v>
      </c>
      <c r="M5642" t="s">
        <v>21</v>
      </c>
      <c r="N5642" t="s">
        <v>22</v>
      </c>
      <c r="O5642" t="str">
        <f t="shared" si="176"/>
        <v xml:space="preserve">Tier 2-Supermarket </v>
      </c>
      <c r="P5642" s="1">
        <f t="shared" si="177"/>
        <v>6.0066452935226716E-5</v>
      </c>
    </row>
    <row r="5643" spans="1:16" x14ac:dyDescent="0.3">
      <c r="A5643" t="s">
        <v>371</v>
      </c>
      <c r="B5643">
        <v>12.85</v>
      </c>
      <c r="C5643" t="s">
        <v>15</v>
      </c>
      <c r="D5643">
        <v>2.2700000000000001E-2</v>
      </c>
      <c r="E5643" t="s">
        <v>33</v>
      </c>
      <c r="F5643">
        <v>182.43199999999999</v>
      </c>
      <c r="G5643" t="s">
        <v>51</v>
      </c>
      <c r="H5643">
        <v>2007</v>
      </c>
      <c r="J5643" t="s">
        <v>49</v>
      </c>
      <c r="K5643" t="s">
        <v>20</v>
      </c>
      <c r="L5643">
        <v>2963.1426000000001</v>
      </c>
      <c r="M5643" t="s">
        <v>21</v>
      </c>
      <c r="N5643" t="s">
        <v>22</v>
      </c>
      <c r="O5643" t="str">
        <f t="shared" si="176"/>
        <v xml:space="preserve">Tier 2-Supermarket </v>
      </c>
      <c r="P5643" s="1">
        <f t="shared" si="177"/>
        <v>6.1911472278079977E-5</v>
      </c>
    </row>
    <row r="5644" spans="1:16" x14ac:dyDescent="0.3">
      <c r="A5644" t="s">
        <v>1551</v>
      </c>
      <c r="B5644">
        <v>12.85</v>
      </c>
      <c r="C5644" t="s">
        <v>15</v>
      </c>
      <c r="D5644">
        <v>0.1082</v>
      </c>
      <c r="E5644" t="s">
        <v>33</v>
      </c>
      <c r="F5644">
        <v>231.26400000000001</v>
      </c>
      <c r="G5644" t="s">
        <v>54</v>
      </c>
      <c r="H5644">
        <v>1997</v>
      </c>
      <c r="I5644" t="s">
        <v>55</v>
      </c>
      <c r="J5644" t="s">
        <v>19</v>
      </c>
      <c r="K5644" t="s">
        <v>20</v>
      </c>
      <c r="L5644">
        <v>3131.7946000000002</v>
      </c>
      <c r="M5644" t="s">
        <v>21</v>
      </c>
      <c r="N5644" t="s">
        <v>57</v>
      </c>
      <c r="O5644" t="str">
        <f t="shared" si="176"/>
        <v xml:space="preserve">Tier 1-Supermarket </v>
      </c>
      <c r="P5644" s="1">
        <f t="shared" si="177"/>
        <v>6.5435262737115849E-5</v>
      </c>
    </row>
    <row r="5645" spans="1:16" x14ac:dyDescent="0.3">
      <c r="A5645" t="s">
        <v>371</v>
      </c>
      <c r="B5645">
        <v>12.85</v>
      </c>
      <c r="C5645" t="s">
        <v>15</v>
      </c>
      <c r="D5645">
        <v>2.2599999999999999E-2</v>
      </c>
      <c r="E5645" t="s">
        <v>33</v>
      </c>
      <c r="F5645">
        <v>181.03200000000001</v>
      </c>
      <c r="G5645" t="s">
        <v>39</v>
      </c>
      <c r="H5645">
        <v>1987</v>
      </c>
      <c r="I5645" t="s">
        <v>40</v>
      </c>
      <c r="J5645" t="s">
        <v>27</v>
      </c>
      <c r="K5645" t="s">
        <v>20</v>
      </c>
      <c r="L5645">
        <v>3222.8373999999999</v>
      </c>
      <c r="M5645" t="s">
        <v>21</v>
      </c>
      <c r="N5645" t="s">
        <v>22</v>
      </c>
      <c r="O5645" t="str">
        <f t="shared" si="176"/>
        <v xml:space="preserve">Tier 3-Supermarket </v>
      </c>
      <c r="P5645" s="1">
        <f t="shared" si="177"/>
        <v>6.7337497812916373E-5</v>
      </c>
    </row>
    <row r="5646" spans="1:16" x14ac:dyDescent="0.3">
      <c r="A5646" t="s">
        <v>1551</v>
      </c>
      <c r="B5646">
        <v>12.85</v>
      </c>
      <c r="C5646" t="s">
        <v>15</v>
      </c>
      <c r="D5646">
        <v>0.1082</v>
      </c>
      <c r="E5646" t="s">
        <v>33</v>
      </c>
      <c r="F5646">
        <v>234.26400000000001</v>
      </c>
      <c r="G5646" t="s">
        <v>65</v>
      </c>
      <c r="H5646">
        <v>2004</v>
      </c>
      <c r="I5646" t="s">
        <v>55</v>
      </c>
      <c r="J5646" t="s">
        <v>49</v>
      </c>
      <c r="K5646" t="s">
        <v>20</v>
      </c>
      <c r="L5646">
        <v>3346.5787999999998</v>
      </c>
      <c r="M5646" t="s">
        <v>21</v>
      </c>
      <c r="N5646" t="s">
        <v>57</v>
      </c>
      <c r="O5646" t="str">
        <f t="shared" si="176"/>
        <v xml:space="preserve">Tier 2-Supermarket </v>
      </c>
      <c r="P5646" s="1">
        <f t="shared" si="177"/>
        <v>6.9922932700778603E-5</v>
      </c>
    </row>
    <row r="5647" spans="1:16" x14ac:dyDescent="0.3">
      <c r="A5647" t="s">
        <v>1551</v>
      </c>
      <c r="B5647">
        <v>12.85</v>
      </c>
      <c r="C5647" t="s">
        <v>15</v>
      </c>
      <c r="D5647">
        <v>0.18110000000000001</v>
      </c>
      <c r="E5647" t="s">
        <v>33</v>
      </c>
      <c r="F5647">
        <v>231.66399999999999</v>
      </c>
      <c r="G5647" t="s">
        <v>34</v>
      </c>
      <c r="H5647">
        <v>1998</v>
      </c>
      <c r="J5647" t="s">
        <v>27</v>
      </c>
      <c r="K5647" t="s">
        <v>35</v>
      </c>
      <c r="L5647">
        <v>510.06259999999997</v>
      </c>
      <c r="M5647" t="s">
        <v>21</v>
      </c>
      <c r="N5647" t="s">
        <v>57</v>
      </c>
      <c r="O5647" t="str">
        <f t="shared" si="176"/>
        <v>Tier 3-Grocery Stor</v>
      </c>
      <c r="P5647" s="1">
        <f t="shared" si="177"/>
        <v>1.0657174082673373E-5</v>
      </c>
    </row>
    <row r="5648" spans="1:16" x14ac:dyDescent="0.3">
      <c r="A5648" t="s">
        <v>114</v>
      </c>
      <c r="B5648">
        <v>12.85</v>
      </c>
      <c r="C5648" t="s">
        <v>15</v>
      </c>
      <c r="D5648">
        <v>3.32E-2</v>
      </c>
      <c r="E5648" t="s">
        <v>44</v>
      </c>
      <c r="F5648">
        <v>171.542</v>
      </c>
      <c r="G5648" t="s">
        <v>54</v>
      </c>
      <c r="H5648">
        <v>1997</v>
      </c>
      <c r="I5648" t="s">
        <v>55</v>
      </c>
      <c r="J5648" t="s">
        <v>19</v>
      </c>
      <c r="K5648" t="s">
        <v>20</v>
      </c>
      <c r="L5648">
        <v>3010.4557</v>
      </c>
      <c r="M5648" t="s">
        <v>45</v>
      </c>
      <c r="N5648" t="s">
        <v>22</v>
      </c>
      <c r="O5648" t="str">
        <f t="shared" si="176"/>
        <v xml:space="preserve">Tier 1-Supermarket </v>
      </c>
      <c r="P5648" s="1">
        <f t="shared" si="177"/>
        <v>6.2900025336255444E-5</v>
      </c>
    </row>
    <row r="5649" spans="1:16" x14ac:dyDescent="0.3">
      <c r="A5649" t="s">
        <v>267</v>
      </c>
      <c r="B5649">
        <v>12.85</v>
      </c>
      <c r="C5649" t="s">
        <v>15</v>
      </c>
      <c r="D5649">
        <v>3.3399999999999999E-2</v>
      </c>
      <c r="E5649" t="s">
        <v>33</v>
      </c>
      <c r="F5649">
        <v>198.577</v>
      </c>
      <c r="G5649" t="s">
        <v>26</v>
      </c>
      <c r="H5649">
        <v>2009</v>
      </c>
      <c r="I5649" t="s">
        <v>18</v>
      </c>
      <c r="J5649" t="s">
        <v>27</v>
      </c>
      <c r="K5649" t="s">
        <v>28</v>
      </c>
      <c r="L5649">
        <v>2568.2449999999999</v>
      </c>
      <c r="M5649" t="s">
        <v>21</v>
      </c>
      <c r="N5649" t="s">
        <v>22</v>
      </c>
      <c r="O5649" t="str">
        <f t="shared" si="176"/>
        <v xml:space="preserve">Tier 3-Supermarket </v>
      </c>
      <c r="P5649" s="1">
        <f t="shared" si="177"/>
        <v>5.366053902394623E-5</v>
      </c>
    </row>
    <row r="5650" spans="1:16" x14ac:dyDescent="0.3">
      <c r="A5650" t="s">
        <v>371</v>
      </c>
      <c r="B5650">
        <v>12.85</v>
      </c>
      <c r="C5650" t="s">
        <v>15</v>
      </c>
      <c r="D5650">
        <v>2.2599999999999999E-2</v>
      </c>
      <c r="E5650" t="s">
        <v>33</v>
      </c>
      <c r="F5650">
        <v>179.232</v>
      </c>
      <c r="G5650" t="s">
        <v>65</v>
      </c>
      <c r="H5650">
        <v>2004</v>
      </c>
      <c r="I5650" t="s">
        <v>55</v>
      </c>
      <c r="J5650" t="s">
        <v>49</v>
      </c>
      <c r="K5650" t="s">
        <v>20</v>
      </c>
      <c r="L5650">
        <v>2628.1487999999999</v>
      </c>
      <c r="M5650" t="s">
        <v>21</v>
      </c>
      <c r="N5650" t="s">
        <v>22</v>
      </c>
      <c r="O5650" t="str">
        <f t="shared" si="176"/>
        <v xml:space="preserve">Tier 2-Supermarket </v>
      </c>
      <c r="P5650" s="1">
        <f t="shared" si="177"/>
        <v>5.4912160344179569E-5</v>
      </c>
    </row>
    <row r="5651" spans="1:16" x14ac:dyDescent="0.3">
      <c r="A5651" t="s">
        <v>1312</v>
      </c>
      <c r="B5651">
        <v>12.85</v>
      </c>
      <c r="C5651" t="s">
        <v>15</v>
      </c>
      <c r="D5651">
        <v>0.28199999999999997</v>
      </c>
      <c r="E5651" t="s">
        <v>47</v>
      </c>
      <c r="F5651">
        <v>46.006</v>
      </c>
      <c r="G5651" t="s">
        <v>34</v>
      </c>
      <c r="H5651">
        <v>1998</v>
      </c>
      <c r="J5651" t="s">
        <v>27</v>
      </c>
      <c r="K5651" t="s">
        <v>35</v>
      </c>
      <c r="L5651">
        <v>103.5153</v>
      </c>
      <c r="M5651" t="s">
        <v>45</v>
      </c>
      <c r="N5651" t="s">
        <v>57</v>
      </c>
      <c r="O5651" t="str">
        <f t="shared" si="176"/>
        <v>Tier 3-Grocery Stor</v>
      </c>
      <c r="P5651" s="1">
        <f t="shared" si="177"/>
        <v>2.1628336841794694E-6</v>
      </c>
    </row>
    <row r="5652" spans="1:16" x14ac:dyDescent="0.3">
      <c r="A5652" t="s">
        <v>114</v>
      </c>
      <c r="B5652">
        <v>12.85</v>
      </c>
      <c r="C5652" t="s">
        <v>15</v>
      </c>
      <c r="D5652">
        <v>3.3399999999999999E-2</v>
      </c>
      <c r="E5652" t="s">
        <v>44</v>
      </c>
      <c r="F5652">
        <v>171.74199999999999</v>
      </c>
      <c r="G5652" t="s">
        <v>51</v>
      </c>
      <c r="H5652">
        <v>2007</v>
      </c>
      <c r="J5652" t="s">
        <v>49</v>
      </c>
      <c r="K5652" t="s">
        <v>20</v>
      </c>
      <c r="L5652">
        <v>3208.1968000000002</v>
      </c>
      <c r="M5652" t="s">
        <v>45</v>
      </c>
      <c r="N5652" t="s">
        <v>22</v>
      </c>
      <c r="O5652" t="str">
        <f t="shared" si="176"/>
        <v xml:space="preserve">Tier 2-Supermarket </v>
      </c>
      <c r="P5652" s="1">
        <f t="shared" si="177"/>
        <v>6.7031599237183151E-5</v>
      </c>
    </row>
    <row r="5653" spans="1:16" x14ac:dyDescent="0.3">
      <c r="A5653" t="s">
        <v>1312</v>
      </c>
      <c r="B5653">
        <v>12.85</v>
      </c>
      <c r="C5653" t="s">
        <v>15</v>
      </c>
      <c r="D5653">
        <v>0.16880000000000001</v>
      </c>
      <c r="E5653" t="s">
        <v>47</v>
      </c>
      <c r="F5653">
        <v>46.606000000000002</v>
      </c>
      <c r="G5653" t="s">
        <v>48</v>
      </c>
      <c r="H5653">
        <v>2002</v>
      </c>
      <c r="J5653" t="s">
        <v>49</v>
      </c>
      <c r="K5653" t="s">
        <v>20</v>
      </c>
      <c r="L5653">
        <v>723.07659999999998</v>
      </c>
      <c r="M5653" t="s">
        <v>45</v>
      </c>
      <c r="N5653" t="s">
        <v>57</v>
      </c>
      <c r="O5653" t="str">
        <f t="shared" si="176"/>
        <v xml:space="preserve">Tier 2-Supermarket </v>
      </c>
      <c r="P5653" s="1">
        <f t="shared" si="177"/>
        <v>1.5107857743946687E-5</v>
      </c>
    </row>
    <row r="5654" spans="1:16" x14ac:dyDescent="0.3">
      <c r="A5654" t="s">
        <v>1551</v>
      </c>
      <c r="B5654">
        <v>12.85</v>
      </c>
      <c r="C5654" t="s">
        <v>15</v>
      </c>
      <c r="D5654">
        <v>0</v>
      </c>
      <c r="E5654" t="s">
        <v>33</v>
      </c>
      <c r="F5654">
        <v>233.364</v>
      </c>
      <c r="G5654" t="s">
        <v>51</v>
      </c>
      <c r="H5654">
        <v>2007</v>
      </c>
      <c r="J5654" t="s">
        <v>49</v>
      </c>
      <c r="K5654" t="s">
        <v>20</v>
      </c>
      <c r="L5654">
        <v>3517.3753000000002</v>
      </c>
      <c r="M5654" t="s">
        <v>21</v>
      </c>
      <c r="N5654" t="s">
        <v>36</v>
      </c>
      <c r="O5654" t="str">
        <f t="shared" si="176"/>
        <v xml:space="preserve">Tier 2-Supermarket </v>
      </c>
      <c r="P5654" s="1">
        <f t="shared" si="177"/>
        <v>7.3491530032187186E-5</v>
      </c>
    </row>
    <row r="5655" spans="1:16" x14ac:dyDescent="0.3">
      <c r="A5655" t="s">
        <v>935</v>
      </c>
      <c r="B5655">
        <v>12.85</v>
      </c>
      <c r="C5655" t="s">
        <v>15</v>
      </c>
      <c r="D5655">
        <v>5.3600000000000002E-2</v>
      </c>
      <c r="E5655" t="s">
        <v>63</v>
      </c>
      <c r="F5655">
        <v>184.661</v>
      </c>
      <c r="G5655" t="s">
        <v>48</v>
      </c>
      <c r="H5655">
        <v>2002</v>
      </c>
      <c r="J5655" t="s">
        <v>49</v>
      </c>
      <c r="K5655" t="s">
        <v>20</v>
      </c>
      <c r="L5655">
        <v>2587.8485000000001</v>
      </c>
      <c r="M5655" t="s">
        <v>38</v>
      </c>
      <c r="N5655" t="s">
        <v>22</v>
      </c>
      <c r="O5655" t="str">
        <f t="shared" si="176"/>
        <v xml:space="preserve">Tier 2-Supermarket </v>
      </c>
      <c r="P5655" s="1">
        <f t="shared" si="177"/>
        <v>5.4070131713411576E-5</v>
      </c>
    </row>
    <row r="5656" spans="1:16" x14ac:dyDescent="0.3">
      <c r="A5656" t="s">
        <v>1240</v>
      </c>
      <c r="B5656">
        <v>12.85</v>
      </c>
      <c r="C5656" t="s">
        <v>15</v>
      </c>
      <c r="D5656">
        <v>3.0599999999999999E-2</v>
      </c>
      <c r="E5656" t="s">
        <v>110</v>
      </c>
      <c r="F5656">
        <v>251.70400000000001</v>
      </c>
      <c r="G5656" t="s">
        <v>54</v>
      </c>
      <c r="H5656">
        <v>1997</v>
      </c>
      <c r="I5656" t="s">
        <v>55</v>
      </c>
      <c r="J5656" t="s">
        <v>19</v>
      </c>
      <c r="K5656" t="s">
        <v>20</v>
      </c>
      <c r="L5656">
        <v>4133.5106999999998</v>
      </c>
      <c r="M5656" t="s">
        <v>45</v>
      </c>
      <c r="N5656" t="s">
        <v>22</v>
      </c>
      <c r="O5656" t="str">
        <f t="shared" si="176"/>
        <v xml:space="preserve">Tier 1-Supermarket </v>
      </c>
      <c r="P5656" s="1">
        <f t="shared" si="177"/>
        <v>8.6364973833590362E-5</v>
      </c>
    </row>
    <row r="5657" spans="1:16" x14ac:dyDescent="0.3">
      <c r="A5657" t="s">
        <v>1240</v>
      </c>
      <c r="B5657">
        <v>12.85</v>
      </c>
      <c r="C5657" t="s">
        <v>15</v>
      </c>
      <c r="D5657">
        <v>3.0700000000000002E-2</v>
      </c>
      <c r="E5657" t="s">
        <v>110</v>
      </c>
      <c r="F5657">
        <v>254.404</v>
      </c>
      <c r="G5657" t="s">
        <v>17</v>
      </c>
      <c r="H5657">
        <v>1999</v>
      </c>
      <c r="I5657" t="s">
        <v>18</v>
      </c>
      <c r="J5657" t="s">
        <v>19</v>
      </c>
      <c r="K5657" t="s">
        <v>20</v>
      </c>
      <c r="L5657">
        <v>3970.8013999999998</v>
      </c>
      <c r="M5657" t="s">
        <v>45</v>
      </c>
      <c r="N5657" t="s">
        <v>22</v>
      </c>
      <c r="O5657" t="str">
        <f t="shared" si="176"/>
        <v xml:space="preserve">Tier 1-Supermarket </v>
      </c>
      <c r="P5657" s="1">
        <f t="shared" si="177"/>
        <v>8.2965349287564193E-5</v>
      </c>
    </row>
    <row r="5658" spans="1:16" x14ac:dyDescent="0.3">
      <c r="A5658" t="s">
        <v>267</v>
      </c>
      <c r="B5658">
        <v>12.85</v>
      </c>
      <c r="C5658" t="s">
        <v>15</v>
      </c>
      <c r="D5658">
        <v>3.32E-2</v>
      </c>
      <c r="E5658" t="s">
        <v>33</v>
      </c>
      <c r="F5658">
        <v>195.27699999999999</v>
      </c>
      <c r="G5658" t="s">
        <v>65</v>
      </c>
      <c r="H5658">
        <v>2004</v>
      </c>
      <c r="I5658" t="s">
        <v>55</v>
      </c>
      <c r="J5658" t="s">
        <v>49</v>
      </c>
      <c r="K5658" t="s">
        <v>20</v>
      </c>
      <c r="L5658">
        <v>3022.5972999999999</v>
      </c>
      <c r="M5658" t="s">
        <v>21</v>
      </c>
      <c r="N5658" t="s">
        <v>22</v>
      </c>
      <c r="O5658" t="str">
        <f t="shared" si="176"/>
        <v xml:space="preserve">Tier 2-Supermarket </v>
      </c>
      <c r="P5658" s="1">
        <f t="shared" si="177"/>
        <v>6.3153710167964701E-5</v>
      </c>
    </row>
    <row r="5659" spans="1:16" x14ac:dyDescent="0.3">
      <c r="A5659" t="s">
        <v>1312</v>
      </c>
      <c r="B5659">
        <v>12.85</v>
      </c>
      <c r="C5659" t="s">
        <v>15</v>
      </c>
      <c r="D5659">
        <v>0.16850000000000001</v>
      </c>
      <c r="E5659" t="s">
        <v>47</v>
      </c>
      <c r="F5659">
        <v>46.606000000000002</v>
      </c>
      <c r="G5659" t="s">
        <v>54</v>
      </c>
      <c r="H5659">
        <v>1997</v>
      </c>
      <c r="I5659" t="s">
        <v>55</v>
      </c>
      <c r="J5659" t="s">
        <v>19</v>
      </c>
      <c r="K5659" t="s">
        <v>20</v>
      </c>
      <c r="L5659">
        <v>724.19330000000002</v>
      </c>
      <c r="M5659" t="s">
        <v>45</v>
      </c>
      <c r="N5659" t="s">
        <v>57</v>
      </c>
      <c r="O5659" t="str">
        <f t="shared" si="176"/>
        <v xml:space="preserve">Tier 1-Supermarket </v>
      </c>
      <c r="P5659" s="1">
        <f t="shared" si="177"/>
        <v>1.5131189911994533E-5</v>
      </c>
    </row>
    <row r="5660" spans="1:16" x14ac:dyDescent="0.3">
      <c r="A5660" t="s">
        <v>1333</v>
      </c>
      <c r="B5660">
        <v>12.85</v>
      </c>
      <c r="C5660" t="s">
        <v>24</v>
      </c>
      <c r="D5660">
        <v>0.15240000000000001</v>
      </c>
      <c r="E5660" t="s">
        <v>33</v>
      </c>
      <c r="F5660">
        <v>253.93799999999999</v>
      </c>
      <c r="G5660" t="s">
        <v>48</v>
      </c>
      <c r="H5660">
        <v>2002</v>
      </c>
      <c r="J5660" t="s">
        <v>49</v>
      </c>
      <c r="K5660" t="s">
        <v>20</v>
      </c>
      <c r="L5660">
        <v>2865.7246</v>
      </c>
      <c r="M5660" t="s">
        <v>21</v>
      </c>
      <c r="N5660" t="s">
        <v>57</v>
      </c>
      <c r="O5660" t="str">
        <f t="shared" si="176"/>
        <v xml:space="preserve">Tier 2-Supermarket </v>
      </c>
      <c r="P5660" s="1">
        <f t="shared" si="177"/>
        <v>5.9876034696916653E-5</v>
      </c>
    </row>
    <row r="5661" spans="1:16" x14ac:dyDescent="0.3">
      <c r="A5661" t="s">
        <v>935</v>
      </c>
      <c r="B5661">
        <v>12.85</v>
      </c>
      <c r="C5661" t="s">
        <v>15</v>
      </c>
      <c r="D5661">
        <v>5.3699999999999998E-2</v>
      </c>
      <c r="E5661" t="s">
        <v>63</v>
      </c>
      <c r="F5661">
        <v>184.661</v>
      </c>
      <c r="G5661" t="s">
        <v>51</v>
      </c>
      <c r="H5661">
        <v>2007</v>
      </c>
      <c r="J5661" t="s">
        <v>49</v>
      </c>
      <c r="K5661" t="s">
        <v>20</v>
      </c>
      <c r="L5661">
        <v>2766.8836999999999</v>
      </c>
      <c r="M5661" t="s">
        <v>38</v>
      </c>
      <c r="N5661" t="s">
        <v>22</v>
      </c>
      <c r="O5661" t="str">
        <f t="shared" si="176"/>
        <v xml:space="preserve">Tier 2-Supermarket </v>
      </c>
      <c r="P5661" s="1">
        <f t="shared" si="177"/>
        <v>5.7810867249258048E-5</v>
      </c>
    </row>
    <row r="5662" spans="1:16" x14ac:dyDescent="0.3">
      <c r="A5662" t="s">
        <v>1312</v>
      </c>
      <c r="B5662">
        <v>12.85</v>
      </c>
      <c r="C5662" t="s">
        <v>15</v>
      </c>
      <c r="D5662">
        <v>0.16839999999999999</v>
      </c>
      <c r="E5662" t="s">
        <v>47</v>
      </c>
      <c r="F5662">
        <v>44.606000000000002</v>
      </c>
      <c r="G5662" t="s">
        <v>65</v>
      </c>
      <c r="H5662">
        <v>2004</v>
      </c>
      <c r="I5662" t="s">
        <v>55</v>
      </c>
      <c r="J5662" t="s">
        <v>49</v>
      </c>
      <c r="K5662" t="s">
        <v>20</v>
      </c>
      <c r="L5662">
        <v>596.88139999999999</v>
      </c>
      <c r="M5662" t="s">
        <v>45</v>
      </c>
      <c r="N5662" t="s">
        <v>57</v>
      </c>
      <c r="O5662" t="str">
        <f t="shared" si="176"/>
        <v xml:space="preserve">Tier 2-Supermarket </v>
      </c>
      <c r="P5662" s="1">
        <f t="shared" si="177"/>
        <v>1.2471153514313339E-5</v>
      </c>
    </row>
    <row r="5663" spans="1:16" x14ac:dyDescent="0.3">
      <c r="A5663" t="s">
        <v>935</v>
      </c>
      <c r="B5663">
        <v>12.85</v>
      </c>
      <c r="C5663" t="s">
        <v>15</v>
      </c>
      <c r="D5663">
        <v>5.3400000000000003E-2</v>
      </c>
      <c r="E5663" t="s">
        <v>63</v>
      </c>
      <c r="F5663">
        <v>182.761</v>
      </c>
      <c r="G5663" t="s">
        <v>39</v>
      </c>
      <c r="H5663">
        <v>1987</v>
      </c>
      <c r="I5663" t="s">
        <v>40</v>
      </c>
      <c r="J5663" t="s">
        <v>27</v>
      </c>
      <c r="K5663" t="s">
        <v>20</v>
      </c>
      <c r="L5663">
        <v>2683.9992999999999</v>
      </c>
      <c r="M5663" t="s">
        <v>38</v>
      </c>
      <c r="N5663" t="s">
        <v>22</v>
      </c>
      <c r="O5663" t="str">
        <f t="shared" si="176"/>
        <v xml:space="preserve">Tier 3-Supermarket </v>
      </c>
      <c r="P5663" s="1">
        <f t="shared" si="177"/>
        <v>5.6079092601326729E-5</v>
      </c>
    </row>
    <row r="5664" spans="1:16" x14ac:dyDescent="0.3">
      <c r="A5664" t="s">
        <v>371</v>
      </c>
      <c r="B5664">
        <v>12.85</v>
      </c>
      <c r="C5664" t="s">
        <v>15</v>
      </c>
      <c r="D5664">
        <v>3.78E-2</v>
      </c>
      <c r="E5664" t="s">
        <v>33</v>
      </c>
      <c r="F5664">
        <v>179.33199999999999</v>
      </c>
      <c r="G5664" t="s">
        <v>34</v>
      </c>
      <c r="H5664">
        <v>1998</v>
      </c>
      <c r="J5664" t="s">
        <v>27</v>
      </c>
      <c r="K5664" t="s">
        <v>35</v>
      </c>
      <c r="L5664">
        <v>366.84449999999998</v>
      </c>
      <c r="M5664" t="s">
        <v>21</v>
      </c>
      <c r="N5664" t="s">
        <v>22</v>
      </c>
      <c r="O5664" t="str">
        <f t="shared" si="176"/>
        <v>Tier 3-Grocery Stor</v>
      </c>
      <c r="P5664" s="1">
        <f t="shared" si="177"/>
        <v>7.6647958461790224E-6</v>
      </c>
    </row>
    <row r="5665" spans="1:16" x14ac:dyDescent="0.3">
      <c r="A5665" t="s">
        <v>1121</v>
      </c>
      <c r="B5665">
        <v>12.85</v>
      </c>
      <c r="C5665" t="s">
        <v>15</v>
      </c>
      <c r="D5665">
        <v>0.13800000000000001</v>
      </c>
      <c r="E5665" t="s">
        <v>44</v>
      </c>
      <c r="F5665">
        <v>156.96299999999999</v>
      </c>
      <c r="G5665" t="s">
        <v>51</v>
      </c>
      <c r="H5665">
        <v>2007</v>
      </c>
      <c r="J5665" t="s">
        <v>49</v>
      </c>
      <c r="K5665" t="s">
        <v>20</v>
      </c>
      <c r="L5665">
        <v>2081.9735000000001</v>
      </c>
      <c r="M5665" t="s">
        <v>45</v>
      </c>
      <c r="N5665" t="s">
        <v>57</v>
      </c>
      <c r="O5665" t="str">
        <f t="shared" si="176"/>
        <v xml:space="preserve">Tier 2-Supermarket </v>
      </c>
      <c r="P5665" s="1">
        <f t="shared" si="177"/>
        <v>4.3500452738571249E-5</v>
      </c>
    </row>
    <row r="5666" spans="1:16" x14ac:dyDescent="0.3">
      <c r="A5666" t="s">
        <v>212</v>
      </c>
      <c r="B5666">
        <v>12.85</v>
      </c>
      <c r="C5666" t="s">
        <v>15</v>
      </c>
      <c r="D5666">
        <v>9.9400000000000002E-2</v>
      </c>
      <c r="E5666" t="s">
        <v>47</v>
      </c>
      <c r="F5666">
        <v>37.116</v>
      </c>
      <c r="G5666" t="s">
        <v>26</v>
      </c>
      <c r="H5666">
        <v>2009</v>
      </c>
      <c r="I5666" t="s">
        <v>18</v>
      </c>
      <c r="J5666" t="s">
        <v>27</v>
      </c>
      <c r="K5666" t="s">
        <v>28</v>
      </c>
      <c r="L5666">
        <v>389.29489999999998</v>
      </c>
      <c r="M5666" t="s">
        <v>45</v>
      </c>
      <c r="N5666" t="s">
        <v>22</v>
      </c>
      <c r="O5666" t="str">
        <f t="shared" si="176"/>
        <v xml:space="preserve">Tier 3-Supermarket </v>
      </c>
      <c r="P5666" s="1">
        <f t="shared" si="177"/>
        <v>8.1338712518755985E-6</v>
      </c>
    </row>
    <row r="5667" spans="1:16" x14ac:dyDescent="0.3">
      <c r="A5667" t="s">
        <v>935</v>
      </c>
      <c r="B5667">
        <v>12.85</v>
      </c>
      <c r="C5667" t="s">
        <v>15</v>
      </c>
      <c r="D5667">
        <v>8.9499999999999996E-2</v>
      </c>
      <c r="E5667" t="s">
        <v>63</v>
      </c>
      <c r="F5667">
        <v>183.261</v>
      </c>
      <c r="G5667" t="s">
        <v>34</v>
      </c>
      <c r="H5667">
        <v>1998</v>
      </c>
      <c r="J5667" t="s">
        <v>27</v>
      </c>
      <c r="K5667" t="s">
        <v>35</v>
      </c>
      <c r="L5667">
        <v>453.92959999999999</v>
      </c>
      <c r="M5667" t="s">
        <v>38</v>
      </c>
      <c r="N5667" t="s">
        <v>22</v>
      </c>
      <c r="O5667" t="str">
        <f t="shared" si="176"/>
        <v>Tier 3-Grocery Stor</v>
      </c>
      <c r="P5667" s="1">
        <f t="shared" si="177"/>
        <v>9.4843393114458713E-6</v>
      </c>
    </row>
    <row r="5668" spans="1:16" x14ac:dyDescent="0.3">
      <c r="A5668" t="s">
        <v>1121</v>
      </c>
      <c r="B5668">
        <v>12.85</v>
      </c>
      <c r="C5668" t="s">
        <v>15</v>
      </c>
      <c r="D5668">
        <v>0.13750000000000001</v>
      </c>
      <c r="E5668" t="s">
        <v>44</v>
      </c>
      <c r="F5668">
        <v>156.863</v>
      </c>
      <c r="G5668" t="s">
        <v>48</v>
      </c>
      <c r="H5668">
        <v>2002</v>
      </c>
      <c r="J5668" t="s">
        <v>49</v>
      </c>
      <c r="K5668" t="s">
        <v>20</v>
      </c>
      <c r="L5668">
        <v>2143.5398</v>
      </c>
      <c r="M5668" t="s">
        <v>45</v>
      </c>
      <c r="N5668" t="s">
        <v>57</v>
      </c>
      <c r="O5668" t="str">
        <f t="shared" si="176"/>
        <v xml:space="preserve">Tier 2-Supermarket </v>
      </c>
      <c r="P5668" s="1">
        <f t="shared" si="177"/>
        <v>4.4786810092994206E-5</v>
      </c>
    </row>
    <row r="5669" spans="1:16" x14ac:dyDescent="0.3">
      <c r="A5669" t="s">
        <v>212</v>
      </c>
      <c r="B5669">
        <v>12.85</v>
      </c>
      <c r="C5669" t="s">
        <v>15</v>
      </c>
      <c r="D5669">
        <v>9.9099999999999994E-2</v>
      </c>
      <c r="E5669" t="s">
        <v>47</v>
      </c>
      <c r="F5669">
        <v>38.415999999999997</v>
      </c>
      <c r="G5669" t="s">
        <v>17</v>
      </c>
      <c r="H5669">
        <v>1999</v>
      </c>
      <c r="I5669" t="s">
        <v>18</v>
      </c>
      <c r="J5669" t="s">
        <v>19</v>
      </c>
      <c r="K5669" t="s">
        <v>20</v>
      </c>
      <c r="L5669">
        <v>595.96879999999999</v>
      </c>
      <c r="M5669" t="s">
        <v>45</v>
      </c>
      <c r="N5669" t="s">
        <v>22</v>
      </c>
      <c r="O5669" t="str">
        <f t="shared" si="176"/>
        <v xml:space="preserve">Tier 1-Supermarket </v>
      </c>
      <c r="P5669" s="1">
        <f t="shared" si="177"/>
        <v>1.2452085782101944E-5</v>
      </c>
    </row>
    <row r="5670" spans="1:16" x14ac:dyDescent="0.3">
      <c r="A5670" t="s">
        <v>1121</v>
      </c>
      <c r="B5670">
        <v>12.85</v>
      </c>
      <c r="C5670" t="s">
        <v>15</v>
      </c>
      <c r="D5670">
        <v>0.1371</v>
      </c>
      <c r="E5670" t="s">
        <v>44</v>
      </c>
      <c r="F5670">
        <v>158.26300000000001</v>
      </c>
      <c r="G5670" t="s">
        <v>39</v>
      </c>
      <c r="H5670">
        <v>1987</v>
      </c>
      <c r="I5670" t="s">
        <v>40</v>
      </c>
      <c r="J5670" t="s">
        <v>27</v>
      </c>
      <c r="K5670" t="s">
        <v>20</v>
      </c>
      <c r="L5670">
        <v>2578.5673999999999</v>
      </c>
      <c r="M5670" t="s">
        <v>45</v>
      </c>
      <c r="N5670" t="s">
        <v>57</v>
      </c>
      <c r="O5670" t="str">
        <f t="shared" si="176"/>
        <v xml:space="preserve">Tier 3-Supermarket </v>
      </c>
      <c r="P5670" s="1">
        <f t="shared" si="177"/>
        <v>5.3876213754363606E-5</v>
      </c>
    </row>
    <row r="5671" spans="1:16" x14ac:dyDescent="0.3">
      <c r="A5671" t="s">
        <v>1551</v>
      </c>
      <c r="B5671">
        <v>12.85</v>
      </c>
      <c r="C5671" t="s">
        <v>15</v>
      </c>
      <c r="D5671">
        <v>0.1084</v>
      </c>
      <c r="E5671" t="s">
        <v>33</v>
      </c>
      <c r="F5671">
        <v>230.66399999999999</v>
      </c>
      <c r="G5671" t="s">
        <v>17</v>
      </c>
      <c r="H5671">
        <v>1999</v>
      </c>
      <c r="I5671" t="s">
        <v>18</v>
      </c>
      <c r="J5671" t="s">
        <v>19</v>
      </c>
      <c r="K5671" t="s">
        <v>20</v>
      </c>
      <c r="L5671">
        <v>3818.9438</v>
      </c>
      <c r="M5671" t="s">
        <v>21</v>
      </c>
      <c r="N5671" t="s">
        <v>57</v>
      </c>
      <c r="O5671" t="str">
        <f t="shared" si="176"/>
        <v xml:space="preserve">Tier 1-Supermarket </v>
      </c>
      <c r="P5671" s="1">
        <f t="shared" si="177"/>
        <v>7.9792458589487183E-5</v>
      </c>
    </row>
    <row r="5672" spans="1:16" x14ac:dyDescent="0.3">
      <c r="A5672" t="s">
        <v>1333</v>
      </c>
      <c r="B5672">
        <v>12.85</v>
      </c>
      <c r="C5672" t="s">
        <v>24</v>
      </c>
      <c r="D5672">
        <v>0.25459999999999999</v>
      </c>
      <c r="E5672" t="s">
        <v>33</v>
      </c>
      <c r="F5672">
        <v>254.03800000000001</v>
      </c>
      <c r="G5672" t="s">
        <v>34</v>
      </c>
      <c r="H5672">
        <v>1998</v>
      </c>
      <c r="J5672" t="s">
        <v>27</v>
      </c>
      <c r="K5672" t="s">
        <v>35</v>
      </c>
      <c r="L5672">
        <v>551.83849999999995</v>
      </c>
      <c r="M5672" t="s">
        <v>21</v>
      </c>
      <c r="N5672" t="s">
        <v>57</v>
      </c>
      <c r="O5672" t="str">
        <f t="shared" si="176"/>
        <v>Tier 3-Grocery Stor</v>
      </c>
      <c r="P5672" s="1">
        <f t="shared" si="177"/>
        <v>1.1530033686103137E-5</v>
      </c>
    </row>
    <row r="5673" spans="1:16" x14ac:dyDescent="0.3">
      <c r="A5673" t="s">
        <v>935</v>
      </c>
      <c r="B5673">
        <v>12.85</v>
      </c>
      <c r="C5673" t="s">
        <v>15</v>
      </c>
      <c r="D5673">
        <v>0</v>
      </c>
      <c r="E5673" t="s">
        <v>63</v>
      </c>
      <c r="F5673">
        <v>182.661</v>
      </c>
      <c r="G5673" t="s">
        <v>26</v>
      </c>
      <c r="H5673">
        <v>2009</v>
      </c>
      <c r="I5673" t="s">
        <v>18</v>
      </c>
      <c r="J5673" t="s">
        <v>27</v>
      </c>
      <c r="K5673" t="s">
        <v>28</v>
      </c>
      <c r="L5673">
        <v>2604.0572000000002</v>
      </c>
      <c r="M5673" t="s">
        <v>38</v>
      </c>
      <c r="N5673" t="s">
        <v>36</v>
      </c>
      <c r="O5673" t="str">
        <f t="shared" si="176"/>
        <v xml:space="preserve">Tier 3-Supermarket </v>
      </c>
      <c r="P5673" s="1">
        <f t="shared" si="177"/>
        <v>5.4408793943408113E-5</v>
      </c>
    </row>
    <row r="5674" spans="1:16" x14ac:dyDescent="0.3">
      <c r="A5674" t="s">
        <v>935</v>
      </c>
      <c r="B5674">
        <v>12.85</v>
      </c>
      <c r="C5674" t="s">
        <v>15</v>
      </c>
      <c r="D5674">
        <v>0</v>
      </c>
      <c r="E5674" t="s">
        <v>63</v>
      </c>
      <c r="F5674">
        <v>184.261</v>
      </c>
      <c r="G5674" t="s">
        <v>54</v>
      </c>
      <c r="H5674">
        <v>1997</v>
      </c>
      <c r="I5674" t="s">
        <v>55</v>
      </c>
      <c r="J5674" t="s">
        <v>19</v>
      </c>
      <c r="K5674" t="s">
        <v>20</v>
      </c>
      <c r="L5674">
        <v>2312.8957999999998</v>
      </c>
      <c r="M5674" t="s">
        <v>38</v>
      </c>
      <c r="N5674" t="s">
        <v>36</v>
      </c>
      <c r="O5674" t="str">
        <f t="shared" si="176"/>
        <v xml:space="preserve">Tier 1-Supermarket </v>
      </c>
      <c r="P5674" s="1">
        <f t="shared" si="177"/>
        <v>4.8325309826056828E-5</v>
      </c>
    </row>
    <row r="5675" spans="1:16" x14ac:dyDescent="0.3">
      <c r="A5675" t="s">
        <v>163</v>
      </c>
      <c r="B5675">
        <v>12.8</v>
      </c>
      <c r="C5675" t="s">
        <v>15</v>
      </c>
      <c r="D5675">
        <v>9.1200000000000003E-2</v>
      </c>
      <c r="E5675" t="s">
        <v>161</v>
      </c>
      <c r="F5675">
        <v>105.59399999999999</v>
      </c>
      <c r="G5675" t="s">
        <v>48</v>
      </c>
      <c r="H5675">
        <v>2002</v>
      </c>
      <c r="J5675" t="s">
        <v>49</v>
      </c>
      <c r="K5675" t="s">
        <v>20</v>
      </c>
      <c r="L5675">
        <v>2143.8760000000002</v>
      </c>
      <c r="M5675" t="s">
        <v>45</v>
      </c>
      <c r="N5675" t="s">
        <v>22</v>
      </c>
      <c r="O5675" t="str">
        <f t="shared" si="176"/>
        <v xml:space="preserve">Tier 2-Supermarket </v>
      </c>
      <c r="P5675" s="1">
        <f t="shared" si="177"/>
        <v>4.4793834607096192E-5</v>
      </c>
    </row>
    <row r="5676" spans="1:16" x14ac:dyDescent="0.3">
      <c r="A5676" t="s">
        <v>245</v>
      </c>
      <c r="B5676">
        <v>12.8</v>
      </c>
      <c r="C5676" t="s">
        <v>24</v>
      </c>
      <c r="D5676">
        <v>2.35E-2</v>
      </c>
      <c r="E5676" t="s">
        <v>31</v>
      </c>
      <c r="F5676">
        <v>225.94</v>
      </c>
      <c r="G5676" t="s">
        <v>39</v>
      </c>
      <c r="H5676">
        <v>1987</v>
      </c>
      <c r="I5676" t="s">
        <v>40</v>
      </c>
      <c r="J5676" t="s">
        <v>27</v>
      </c>
      <c r="K5676" t="s">
        <v>20</v>
      </c>
      <c r="L5676">
        <v>4950.8887999999997</v>
      </c>
      <c r="M5676" t="s">
        <v>21</v>
      </c>
      <c r="N5676" t="s">
        <v>22</v>
      </c>
      <c r="O5676" t="str">
        <f t="shared" si="176"/>
        <v xml:space="preserve">Tier 3-Supermarket </v>
      </c>
      <c r="P5676" s="1">
        <f t="shared" si="177"/>
        <v>1.0344315345912025E-4</v>
      </c>
    </row>
    <row r="5677" spans="1:16" x14ac:dyDescent="0.3">
      <c r="A5677" t="s">
        <v>514</v>
      </c>
      <c r="B5677">
        <v>12.8</v>
      </c>
      <c r="C5677" t="s">
        <v>15</v>
      </c>
      <c r="D5677">
        <v>7.6100000000000001E-2</v>
      </c>
      <c r="E5677" t="s">
        <v>33</v>
      </c>
      <c r="F5677">
        <v>95.141000000000005</v>
      </c>
      <c r="G5677" t="s">
        <v>54</v>
      </c>
      <c r="H5677">
        <v>1997</v>
      </c>
      <c r="I5677" t="s">
        <v>55</v>
      </c>
      <c r="J5677" t="s">
        <v>19</v>
      </c>
      <c r="K5677" t="s">
        <v>20</v>
      </c>
      <c r="L5677">
        <v>868.86900000000003</v>
      </c>
      <c r="M5677" t="s">
        <v>21</v>
      </c>
      <c r="N5677" t="s">
        <v>22</v>
      </c>
      <c r="O5677" t="str">
        <f t="shared" si="176"/>
        <v xml:space="preserve">Tier 1-Supermarket </v>
      </c>
      <c r="P5677" s="1">
        <f t="shared" si="177"/>
        <v>1.8154023031757927E-5</v>
      </c>
    </row>
    <row r="5678" spans="1:16" x14ac:dyDescent="0.3">
      <c r="A5678" t="s">
        <v>245</v>
      </c>
      <c r="B5678">
        <v>12.8</v>
      </c>
      <c r="C5678" t="s">
        <v>24</v>
      </c>
      <c r="D5678">
        <v>2.3599999999999999E-2</v>
      </c>
      <c r="E5678" t="s">
        <v>31</v>
      </c>
      <c r="F5678">
        <v>226.84</v>
      </c>
      <c r="G5678" t="s">
        <v>17</v>
      </c>
      <c r="H5678">
        <v>1999</v>
      </c>
      <c r="I5678" t="s">
        <v>18</v>
      </c>
      <c r="J5678" t="s">
        <v>19</v>
      </c>
      <c r="K5678" t="s">
        <v>20</v>
      </c>
      <c r="L5678">
        <v>4500.808</v>
      </c>
      <c r="M5678" t="s">
        <v>21</v>
      </c>
      <c r="N5678" t="s">
        <v>22</v>
      </c>
      <c r="O5678" t="str">
        <f t="shared" si="176"/>
        <v xml:space="preserve">Tier 1-Supermarket </v>
      </c>
      <c r="P5678" s="1">
        <f t="shared" si="177"/>
        <v>9.4039230417382059E-5</v>
      </c>
    </row>
    <row r="5679" spans="1:16" x14ac:dyDescent="0.3">
      <c r="A5679" t="s">
        <v>245</v>
      </c>
      <c r="B5679">
        <v>12.8</v>
      </c>
      <c r="C5679" t="s">
        <v>24</v>
      </c>
      <c r="D5679">
        <v>2.3699999999999999E-2</v>
      </c>
      <c r="E5679" t="s">
        <v>31</v>
      </c>
      <c r="F5679">
        <v>226.04</v>
      </c>
      <c r="G5679" t="s">
        <v>51</v>
      </c>
      <c r="H5679">
        <v>2007</v>
      </c>
      <c r="J5679" t="s">
        <v>49</v>
      </c>
      <c r="K5679" t="s">
        <v>20</v>
      </c>
      <c r="L5679">
        <v>5400.9696000000004</v>
      </c>
      <c r="M5679" t="s">
        <v>21</v>
      </c>
      <c r="N5679" t="s">
        <v>22</v>
      </c>
      <c r="O5679" t="str">
        <f t="shared" si="176"/>
        <v xml:space="preserve">Tier 2-Supermarket </v>
      </c>
      <c r="P5679" s="1">
        <f t="shared" si="177"/>
        <v>1.1284707650085848E-4</v>
      </c>
    </row>
    <row r="5680" spans="1:16" x14ac:dyDescent="0.3">
      <c r="A5680" t="s">
        <v>820</v>
      </c>
      <c r="B5680">
        <v>12.8</v>
      </c>
      <c r="C5680" t="s">
        <v>15</v>
      </c>
      <c r="D5680">
        <v>6.9599999999999995E-2</v>
      </c>
      <c r="E5680" t="s">
        <v>110</v>
      </c>
      <c r="F5680">
        <v>260.32499999999999</v>
      </c>
      <c r="G5680" t="s">
        <v>54</v>
      </c>
      <c r="H5680">
        <v>1997</v>
      </c>
      <c r="I5680" t="s">
        <v>55</v>
      </c>
      <c r="J5680" t="s">
        <v>19</v>
      </c>
      <c r="K5680" t="s">
        <v>20</v>
      </c>
      <c r="L5680">
        <v>8132.0811999999996</v>
      </c>
      <c r="M5680" t="s">
        <v>45</v>
      </c>
      <c r="N5680" t="s">
        <v>22</v>
      </c>
      <c r="O5680" t="str">
        <f t="shared" si="176"/>
        <v xml:space="preserve">Tier 1-Supermarket </v>
      </c>
      <c r="P5680" s="1">
        <f t="shared" si="177"/>
        <v>1.6991052667424621E-4</v>
      </c>
    </row>
    <row r="5681" spans="1:16" x14ac:dyDescent="0.3">
      <c r="A5681" t="s">
        <v>245</v>
      </c>
      <c r="B5681">
        <v>12.8</v>
      </c>
      <c r="C5681" t="s">
        <v>24</v>
      </c>
      <c r="D5681">
        <v>3.9399999999999998E-2</v>
      </c>
      <c r="E5681" t="s">
        <v>31</v>
      </c>
      <c r="F5681">
        <v>224.84</v>
      </c>
      <c r="G5681" t="s">
        <v>34</v>
      </c>
      <c r="H5681">
        <v>1998</v>
      </c>
      <c r="J5681" t="s">
        <v>27</v>
      </c>
      <c r="K5681" t="s">
        <v>35</v>
      </c>
      <c r="L5681">
        <v>1575.2828</v>
      </c>
      <c r="M5681" t="s">
        <v>21</v>
      </c>
      <c r="N5681" t="s">
        <v>22</v>
      </c>
      <c r="O5681" t="str">
        <f t="shared" si="176"/>
        <v>Tier 3-Grocery Stor</v>
      </c>
      <c r="P5681" s="1">
        <f t="shared" si="177"/>
        <v>3.2913730646083717E-5</v>
      </c>
    </row>
    <row r="5682" spans="1:16" x14ac:dyDescent="0.3">
      <c r="A5682" t="s">
        <v>245</v>
      </c>
      <c r="B5682">
        <v>12.8</v>
      </c>
      <c r="C5682" t="s">
        <v>24</v>
      </c>
      <c r="D5682">
        <v>2.3599999999999999E-2</v>
      </c>
      <c r="E5682" t="s">
        <v>31</v>
      </c>
      <c r="F5682">
        <v>223.24</v>
      </c>
      <c r="G5682" t="s">
        <v>26</v>
      </c>
      <c r="H5682">
        <v>2009</v>
      </c>
      <c r="I5682" t="s">
        <v>18</v>
      </c>
      <c r="J5682" t="s">
        <v>27</v>
      </c>
      <c r="K5682" t="s">
        <v>28</v>
      </c>
      <c r="L5682">
        <v>2475.4443999999999</v>
      </c>
      <c r="M5682" t="s">
        <v>21</v>
      </c>
      <c r="N5682" t="s">
        <v>22</v>
      </c>
      <c r="O5682" t="str">
        <f t="shared" si="176"/>
        <v xml:space="preserve">Tier 3-Supermarket </v>
      </c>
      <c r="P5682" s="1">
        <f t="shared" si="177"/>
        <v>5.1721576729560127E-5</v>
      </c>
    </row>
    <row r="5683" spans="1:16" x14ac:dyDescent="0.3">
      <c r="A5683" t="s">
        <v>245</v>
      </c>
      <c r="B5683">
        <v>12.8</v>
      </c>
      <c r="C5683" t="s">
        <v>24</v>
      </c>
      <c r="D5683">
        <v>2.35E-2</v>
      </c>
      <c r="E5683" t="s">
        <v>31</v>
      </c>
      <c r="F5683">
        <v>223.54</v>
      </c>
      <c r="G5683" t="s">
        <v>65</v>
      </c>
      <c r="H5683">
        <v>2004</v>
      </c>
      <c r="I5683" t="s">
        <v>55</v>
      </c>
      <c r="J5683" t="s">
        <v>49</v>
      </c>
      <c r="K5683" t="s">
        <v>20</v>
      </c>
      <c r="L5683">
        <v>5626.01</v>
      </c>
      <c r="M5683" t="s">
        <v>21</v>
      </c>
      <c r="N5683" t="s">
        <v>22</v>
      </c>
      <c r="O5683" t="str">
        <f t="shared" si="176"/>
        <v xml:space="preserve">Tier 2-Supermarket </v>
      </c>
      <c r="P5683" s="1">
        <f t="shared" si="177"/>
        <v>1.1754903802172758E-4</v>
      </c>
    </row>
    <row r="5684" spans="1:16" x14ac:dyDescent="0.3">
      <c r="A5684" t="s">
        <v>820</v>
      </c>
      <c r="B5684">
        <v>12.8</v>
      </c>
      <c r="C5684" t="s">
        <v>15</v>
      </c>
      <c r="D5684">
        <v>6.9599999999999995E-2</v>
      </c>
      <c r="E5684" t="s">
        <v>110</v>
      </c>
      <c r="F5684">
        <v>263.02499999999998</v>
      </c>
      <c r="G5684" t="s">
        <v>39</v>
      </c>
      <c r="H5684">
        <v>1987</v>
      </c>
      <c r="I5684" t="s">
        <v>40</v>
      </c>
      <c r="J5684" t="s">
        <v>27</v>
      </c>
      <c r="K5684" t="s">
        <v>20</v>
      </c>
      <c r="L5684">
        <v>2885.5772000000002</v>
      </c>
      <c r="M5684" t="s">
        <v>45</v>
      </c>
      <c r="N5684" t="s">
        <v>22</v>
      </c>
      <c r="O5684" t="str">
        <f t="shared" si="176"/>
        <v xml:space="preserve">Tier 3-Supermarket </v>
      </c>
      <c r="P5684" s="1">
        <f t="shared" si="177"/>
        <v>6.0290832045700277E-5</v>
      </c>
    </row>
    <row r="5685" spans="1:16" x14ac:dyDescent="0.3">
      <c r="A5685" t="s">
        <v>514</v>
      </c>
      <c r="B5685">
        <v>12.8</v>
      </c>
      <c r="C5685" t="s">
        <v>15</v>
      </c>
      <c r="D5685">
        <v>7.6200000000000004E-2</v>
      </c>
      <c r="E5685" t="s">
        <v>33</v>
      </c>
      <c r="F5685">
        <v>96.540999999999997</v>
      </c>
      <c r="G5685" t="s">
        <v>48</v>
      </c>
      <c r="H5685">
        <v>2002</v>
      </c>
      <c r="J5685" t="s">
        <v>49</v>
      </c>
      <c r="K5685" t="s">
        <v>20</v>
      </c>
      <c r="L5685">
        <v>1834.279</v>
      </c>
      <c r="M5685" t="s">
        <v>21</v>
      </c>
      <c r="N5685" t="s">
        <v>22</v>
      </c>
      <c r="O5685" t="str">
        <f t="shared" si="176"/>
        <v xml:space="preserve">Tier 2-Supermarket </v>
      </c>
      <c r="P5685" s="1">
        <f t="shared" si="177"/>
        <v>3.8325159733711179E-5</v>
      </c>
    </row>
    <row r="5686" spans="1:16" x14ac:dyDescent="0.3">
      <c r="A5686" t="s">
        <v>245</v>
      </c>
      <c r="B5686">
        <v>12.8</v>
      </c>
      <c r="C5686" t="s">
        <v>24</v>
      </c>
      <c r="D5686">
        <v>2.35E-2</v>
      </c>
      <c r="E5686" t="s">
        <v>31</v>
      </c>
      <c r="F5686">
        <v>223.54</v>
      </c>
      <c r="G5686" t="s">
        <v>54</v>
      </c>
      <c r="H5686">
        <v>1997</v>
      </c>
      <c r="I5686" t="s">
        <v>55</v>
      </c>
      <c r="J5686" t="s">
        <v>19</v>
      </c>
      <c r="K5686" t="s">
        <v>20</v>
      </c>
      <c r="L5686">
        <v>1800.3232</v>
      </c>
      <c r="M5686" t="s">
        <v>21</v>
      </c>
      <c r="N5686" t="s">
        <v>22</v>
      </c>
      <c r="O5686" t="str">
        <f t="shared" si="176"/>
        <v xml:space="preserve">Tier 1-Supermarket </v>
      </c>
      <c r="P5686" s="1">
        <f t="shared" si="177"/>
        <v>3.7615692166952821E-5</v>
      </c>
    </row>
    <row r="5687" spans="1:16" x14ac:dyDescent="0.3">
      <c r="A5687" t="s">
        <v>1389</v>
      </c>
      <c r="B5687">
        <v>12.8</v>
      </c>
      <c r="C5687" t="s">
        <v>15</v>
      </c>
      <c r="D5687">
        <v>2.3E-2</v>
      </c>
      <c r="E5687" t="s">
        <v>33</v>
      </c>
      <c r="F5687">
        <v>117.749</v>
      </c>
      <c r="G5687" t="s">
        <v>17</v>
      </c>
      <c r="H5687">
        <v>1999</v>
      </c>
      <c r="I5687" t="s">
        <v>18</v>
      </c>
      <c r="J5687" t="s">
        <v>19</v>
      </c>
      <c r="K5687" t="s">
        <v>20</v>
      </c>
      <c r="L5687">
        <v>1274.3412000000001</v>
      </c>
      <c r="M5687" t="s">
        <v>21</v>
      </c>
      <c r="N5687" t="s">
        <v>22</v>
      </c>
      <c r="O5687" t="str">
        <f t="shared" si="176"/>
        <v xml:space="preserve">Tier 1-Supermarket </v>
      </c>
      <c r="P5687" s="1">
        <f t="shared" si="177"/>
        <v>2.6625900446578293E-5</v>
      </c>
    </row>
    <row r="5688" spans="1:16" x14ac:dyDescent="0.3">
      <c r="A5688" t="s">
        <v>163</v>
      </c>
      <c r="B5688">
        <v>12.8</v>
      </c>
      <c r="C5688" t="s">
        <v>15</v>
      </c>
      <c r="D5688">
        <v>0.15240000000000001</v>
      </c>
      <c r="E5688" t="s">
        <v>161</v>
      </c>
      <c r="F5688">
        <v>108.194</v>
      </c>
      <c r="G5688" t="s">
        <v>34</v>
      </c>
      <c r="H5688">
        <v>1998</v>
      </c>
      <c r="J5688" t="s">
        <v>27</v>
      </c>
      <c r="K5688" t="s">
        <v>35</v>
      </c>
      <c r="L5688">
        <v>428.77519999999998</v>
      </c>
      <c r="M5688" t="s">
        <v>45</v>
      </c>
      <c r="N5688" t="s">
        <v>57</v>
      </c>
      <c r="O5688" t="str">
        <f t="shared" si="176"/>
        <v>Tier 3-Grocery Stor</v>
      </c>
      <c r="P5688" s="1">
        <f t="shared" si="177"/>
        <v>8.9587669214192367E-6</v>
      </c>
    </row>
    <row r="5689" spans="1:16" x14ac:dyDescent="0.3">
      <c r="A5689" t="s">
        <v>1528</v>
      </c>
      <c r="B5689">
        <v>12.8</v>
      </c>
      <c r="C5689" t="s">
        <v>24</v>
      </c>
      <c r="D5689">
        <v>0.1143</v>
      </c>
      <c r="E5689" t="s">
        <v>79</v>
      </c>
      <c r="F5689">
        <v>142.28399999999999</v>
      </c>
      <c r="G5689" t="s">
        <v>26</v>
      </c>
      <c r="H5689">
        <v>2009</v>
      </c>
      <c r="I5689" t="s">
        <v>18</v>
      </c>
      <c r="J5689" t="s">
        <v>27</v>
      </c>
      <c r="K5689" t="s">
        <v>28</v>
      </c>
      <c r="L5689">
        <v>421.45139999999998</v>
      </c>
      <c r="M5689" t="s">
        <v>21</v>
      </c>
      <c r="N5689" t="s">
        <v>57</v>
      </c>
      <c r="O5689" t="str">
        <f t="shared" si="176"/>
        <v xml:space="preserve">Tier 3-Supermarket </v>
      </c>
      <c r="P5689" s="1">
        <f t="shared" si="177"/>
        <v>8.8057445050595915E-6</v>
      </c>
    </row>
    <row r="5690" spans="1:16" x14ac:dyDescent="0.3">
      <c r="A5690" t="s">
        <v>820</v>
      </c>
      <c r="B5690">
        <v>12.8</v>
      </c>
      <c r="C5690" t="s">
        <v>15</v>
      </c>
      <c r="D5690">
        <v>6.9900000000000004E-2</v>
      </c>
      <c r="E5690" t="s">
        <v>110</v>
      </c>
      <c r="F5690">
        <v>261.32499999999999</v>
      </c>
      <c r="G5690" t="s">
        <v>26</v>
      </c>
      <c r="H5690">
        <v>2009</v>
      </c>
      <c r="I5690" t="s">
        <v>18</v>
      </c>
      <c r="J5690" t="s">
        <v>27</v>
      </c>
      <c r="K5690" t="s">
        <v>28</v>
      </c>
      <c r="L5690">
        <v>3410.2276000000002</v>
      </c>
      <c r="M5690" t="s">
        <v>45</v>
      </c>
      <c r="N5690" t="s">
        <v>22</v>
      </c>
      <c r="O5690" t="str">
        <f t="shared" si="176"/>
        <v xml:space="preserve">Tier 3-Supermarket </v>
      </c>
      <c r="P5690" s="1">
        <f t="shared" si="177"/>
        <v>7.1252801508554867E-5</v>
      </c>
    </row>
    <row r="5691" spans="1:16" x14ac:dyDescent="0.3">
      <c r="A5691" t="s">
        <v>163</v>
      </c>
      <c r="B5691">
        <v>12.8</v>
      </c>
      <c r="C5691" t="s">
        <v>15</v>
      </c>
      <c r="D5691">
        <v>9.1399999999999995E-2</v>
      </c>
      <c r="E5691" t="s">
        <v>161</v>
      </c>
      <c r="F5691">
        <v>108.994</v>
      </c>
      <c r="G5691" t="s">
        <v>26</v>
      </c>
      <c r="H5691">
        <v>2009</v>
      </c>
      <c r="I5691" t="s">
        <v>18</v>
      </c>
      <c r="J5691" t="s">
        <v>27</v>
      </c>
      <c r="K5691" t="s">
        <v>28</v>
      </c>
      <c r="L5691">
        <v>1071.9380000000001</v>
      </c>
      <c r="M5691" t="s">
        <v>45</v>
      </c>
      <c r="N5691" t="s">
        <v>22</v>
      </c>
      <c r="O5691" t="str">
        <f t="shared" si="176"/>
        <v xml:space="preserve">Tier 3-Supermarket </v>
      </c>
      <c r="P5691" s="1">
        <f t="shared" si="177"/>
        <v>2.2396917303548096E-5</v>
      </c>
    </row>
    <row r="5692" spans="1:16" x14ac:dyDescent="0.3">
      <c r="A5692" t="s">
        <v>820</v>
      </c>
      <c r="B5692">
        <v>12.8</v>
      </c>
      <c r="C5692" t="s">
        <v>15</v>
      </c>
      <c r="D5692">
        <v>7.0000000000000007E-2</v>
      </c>
      <c r="E5692" t="s">
        <v>110</v>
      </c>
      <c r="F5692">
        <v>262.82499999999999</v>
      </c>
      <c r="G5692" t="s">
        <v>51</v>
      </c>
      <c r="H5692">
        <v>2007</v>
      </c>
      <c r="J5692" t="s">
        <v>49</v>
      </c>
      <c r="K5692" t="s">
        <v>20</v>
      </c>
      <c r="L5692">
        <v>2885.5772000000002</v>
      </c>
      <c r="M5692" t="s">
        <v>45</v>
      </c>
      <c r="N5692" t="s">
        <v>22</v>
      </c>
      <c r="O5692" t="str">
        <f t="shared" si="176"/>
        <v xml:space="preserve">Tier 2-Supermarket </v>
      </c>
      <c r="P5692" s="1">
        <f t="shared" si="177"/>
        <v>6.0290832045700277E-5</v>
      </c>
    </row>
    <row r="5693" spans="1:16" x14ac:dyDescent="0.3">
      <c r="A5693" t="s">
        <v>1528</v>
      </c>
      <c r="B5693">
        <v>12.8</v>
      </c>
      <c r="C5693" t="s">
        <v>24</v>
      </c>
      <c r="D5693">
        <v>0.11409999999999999</v>
      </c>
      <c r="E5693" t="s">
        <v>79</v>
      </c>
      <c r="F5693">
        <v>141.38399999999999</v>
      </c>
      <c r="G5693" t="s">
        <v>48</v>
      </c>
      <c r="H5693">
        <v>2002</v>
      </c>
      <c r="J5693" t="s">
        <v>49</v>
      </c>
      <c r="K5693" t="s">
        <v>20</v>
      </c>
      <c r="L5693">
        <v>2388.2246</v>
      </c>
      <c r="M5693" t="s">
        <v>21</v>
      </c>
      <c r="N5693" t="s">
        <v>57</v>
      </c>
      <c r="O5693" t="str">
        <f t="shared" si="176"/>
        <v xml:space="preserve">Tier 2-Supermarket </v>
      </c>
      <c r="P5693" s="1">
        <f t="shared" si="177"/>
        <v>4.9899218862004357E-5</v>
      </c>
    </row>
    <row r="5694" spans="1:16" x14ac:dyDescent="0.3">
      <c r="A5694" t="s">
        <v>1389</v>
      </c>
      <c r="B5694">
        <v>12.8</v>
      </c>
      <c r="C5694" t="s">
        <v>15</v>
      </c>
      <c r="D5694">
        <v>2.3E-2</v>
      </c>
      <c r="E5694" t="s">
        <v>33</v>
      </c>
      <c r="F5694">
        <v>114.949</v>
      </c>
      <c r="G5694" t="s">
        <v>48</v>
      </c>
      <c r="H5694">
        <v>2002</v>
      </c>
      <c r="J5694" t="s">
        <v>49</v>
      </c>
      <c r="K5694" t="s">
        <v>20</v>
      </c>
      <c r="L5694">
        <v>1737.7380000000001</v>
      </c>
      <c r="M5694" t="s">
        <v>21</v>
      </c>
      <c r="N5694" t="s">
        <v>22</v>
      </c>
      <c r="O5694" t="str">
        <f t="shared" si="176"/>
        <v xml:space="preserve">Tier 2-Supermarket </v>
      </c>
      <c r="P5694" s="1">
        <f t="shared" si="177"/>
        <v>3.6308046063515854E-5</v>
      </c>
    </row>
    <row r="5695" spans="1:16" x14ac:dyDescent="0.3">
      <c r="A5695" t="s">
        <v>1598</v>
      </c>
      <c r="B5695">
        <v>12.8</v>
      </c>
      <c r="C5695" t="s">
        <v>24</v>
      </c>
      <c r="D5695">
        <v>7.9500000000000001E-2</v>
      </c>
      <c r="E5695" t="s">
        <v>16</v>
      </c>
      <c r="F5695">
        <v>181.761</v>
      </c>
      <c r="G5695" t="s">
        <v>51</v>
      </c>
      <c r="H5695">
        <v>2007</v>
      </c>
      <c r="J5695" t="s">
        <v>49</v>
      </c>
      <c r="K5695" t="s">
        <v>20</v>
      </c>
      <c r="L5695">
        <v>4961.5415999999996</v>
      </c>
      <c r="M5695" t="s">
        <v>21</v>
      </c>
      <c r="N5695" t="s">
        <v>22</v>
      </c>
      <c r="O5695" t="str">
        <f t="shared" si="176"/>
        <v xml:space="preserve">Tier 2-Supermarket </v>
      </c>
      <c r="P5695" s="1">
        <f t="shared" si="177"/>
        <v>1.0366573151927974E-4</v>
      </c>
    </row>
    <row r="5696" spans="1:16" x14ac:dyDescent="0.3">
      <c r="A5696" t="s">
        <v>514</v>
      </c>
      <c r="B5696">
        <v>12.8</v>
      </c>
      <c r="C5696" t="s">
        <v>15</v>
      </c>
      <c r="D5696">
        <v>7.6399999999999996E-2</v>
      </c>
      <c r="E5696" t="s">
        <v>33</v>
      </c>
      <c r="F5696">
        <v>97.241</v>
      </c>
      <c r="G5696" t="s">
        <v>26</v>
      </c>
      <c r="H5696">
        <v>2009</v>
      </c>
      <c r="I5696" t="s">
        <v>18</v>
      </c>
      <c r="J5696" t="s">
        <v>27</v>
      </c>
      <c r="K5696" t="s">
        <v>28</v>
      </c>
      <c r="L5696">
        <v>1448.115</v>
      </c>
      <c r="M5696" t="s">
        <v>21</v>
      </c>
      <c r="N5696" t="s">
        <v>22</v>
      </c>
      <c r="O5696" t="str">
        <f t="shared" si="176"/>
        <v xml:space="preserve">Tier 3-Supermarket </v>
      </c>
      <c r="P5696" s="1">
        <f t="shared" si="177"/>
        <v>3.0256705052929877E-5</v>
      </c>
    </row>
    <row r="5697" spans="1:16" x14ac:dyDescent="0.3">
      <c r="A5697" t="s">
        <v>820</v>
      </c>
      <c r="B5697">
        <v>12.8</v>
      </c>
      <c r="C5697" t="s">
        <v>15</v>
      </c>
      <c r="D5697">
        <v>6.9599999999999995E-2</v>
      </c>
      <c r="E5697" t="s">
        <v>110</v>
      </c>
      <c r="F5697">
        <v>261.92500000000001</v>
      </c>
      <c r="G5697" t="s">
        <v>65</v>
      </c>
      <c r="H5697">
        <v>2004</v>
      </c>
      <c r="I5697" t="s">
        <v>55</v>
      </c>
      <c r="J5697" t="s">
        <v>49</v>
      </c>
      <c r="K5697" t="s">
        <v>20</v>
      </c>
      <c r="L5697">
        <v>4984.1787999999997</v>
      </c>
      <c r="M5697" t="s">
        <v>45</v>
      </c>
      <c r="N5697" t="s">
        <v>22</v>
      </c>
      <c r="O5697" t="str">
        <f t="shared" si="176"/>
        <v xml:space="preserve">Tier 2-Supermarket </v>
      </c>
      <c r="P5697" s="1">
        <f t="shared" si="177"/>
        <v>1.0413870989711864E-4</v>
      </c>
    </row>
    <row r="5698" spans="1:16" x14ac:dyDescent="0.3">
      <c r="A5698" t="s">
        <v>514</v>
      </c>
      <c r="B5698">
        <v>12.8</v>
      </c>
      <c r="C5698" t="s">
        <v>15</v>
      </c>
      <c r="D5698">
        <v>7.5999999999999998E-2</v>
      </c>
      <c r="E5698" t="s">
        <v>33</v>
      </c>
      <c r="F5698">
        <v>97.141000000000005</v>
      </c>
      <c r="G5698" t="s">
        <v>39</v>
      </c>
      <c r="H5698">
        <v>1987</v>
      </c>
      <c r="I5698" t="s">
        <v>40</v>
      </c>
      <c r="J5698" t="s">
        <v>27</v>
      </c>
      <c r="K5698" t="s">
        <v>20</v>
      </c>
      <c r="L5698">
        <v>2799.6889999999999</v>
      </c>
      <c r="M5698" t="s">
        <v>21</v>
      </c>
      <c r="N5698" t="s">
        <v>22</v>
      </c>
      <c r="O5698" t="str">
        <f t="shared" ref="O5698:O5761" si="178">_xlfn.CONCAT(J5698,"-", LEFT(K5698,12))</f>
        <v xml:space="preserve">Tier 3-Supermarket </v>
      </c>
      <c r="P5698" s="1">
        <f t="shared" ref="P5698:P5761" si="179">L5698/SUM(L:L)</f>
        <v>5.849629643566443E-5</v>
      </c>
    </row>
    <row r="5699" spans="1:16" x14ac:dyDescent="0.3">
      <c r="A5699" t="s">
        <v>1528</v>
      </c>
      <c r="B5699">
        <v>12.8</v>
      </c>
      <c r="C5699" t="s">
        <v>24</v>
      </c>
      <c r="D5699">
        <v>0.19059999999999999</v>
      </c>
      <c r="E5699" t="s">
        <v>79</v>
      </c>
      <c r="F5699">
        <v>138.78399999999999</v>
      </c>
      <c r="G5699" t="s">
        <v>34</v>
      </c>
      <c r="H5699">
        <v>1998</v>
      </c>
      <c r="J5699" t="s">
        <v>27</v>
      </c>
      <c r="K5699" t="s">
        <v>35</v>
      </c>
      <c r="L5699">
        <v>280.9676</v>
      </c>
      <c r="M5699" t="s">
        <v>21</v>
      </c>
      <c r="N5699" t="s">
        <v>57</v>
      </c>
      <c r="O5699" t="str">
        <f t="shared" si="178"/>
        <v>Tier 3-Grocery Stor</v>
      </c>
      <c r="P5699" s="1">
        <f t="shared" si="179"/>
        <v>5.8704963367063952E-6</v>
      </c>
    </row>
    <row r="5700" spans="1:16" x14ac:dyDescent="0.3">
      <c r="A5700" t="s">
        <v>514</v>
      </c>
      <c r="B5700">
        <v>12.8</v>
      </c>
      <c r="C5700" t="s">
        <v>15</v>
      </c>
      <c r="D5700">
        <v>7.5999999999999998E-2</v>
      </c>
      <c r="E5700" t="s">
        <v>33</v>
      </c>
      <c r="F5700">
        <v>96.540999999999997</v>
      </c>
      <c r="G5700" t="s">
        <v>65</v>
      </c>
      <c r="H5700">
        <v>2004</v>
      </c>
      <c r="I5700" t="s">
        <v>55</v>
      </c>
      <c r="J5700" t="s">
        <v>49</v>
      </c>
      <c r="K5700" t="s">
        <v>20</v>
      </c>
      <c r="L5700">
        <v>3765.0990000000002</v>
      </c>
      <c r="M5700" t="s">
        <v>21</v>
      </c>
      <c r="N5700" t="s">
        <v>22</v>
      </c>
      <c r="O5700" t="str">
        <f t="shared" si="178"/>
        <v xml:space="preserve">Tier 2-Supermarket </v>
      </c>
      <c r="P5700" s="1">
        <f t="shared" si="179"/>
        <v>7.8667433137617689E-5</v>
      </c>
    </row>
    <row r="5701" spans="1:16" x14ac:dyDescent="0.3">
      <c r="A5701" t="s">
        <v>820</v>
      </c>
      <c r="B5701">
        <v>12.8</v>
      </c>
      <c r="C5701" t="s">
        <v>15</v>
      </c>
      <c r="D5701">
        <v>0.11650000000000001</v>
      </c>
      <c r="E5701" t="s">
        <v>110</v>
      </c>
      <c r="F5701">
        <v>261.42500000000001</v>
      </c>
      <c r="G5701" t="s">
        <v>34</v>
      </c>
      <c r="H5701">
        <v>1998</v>
      </c>
      <c r="J5701" t="s">
        <v>27</v>
      </c>
      <c r="K5701" t="s">
        <v>35</v>
      </c>
      <c r="L5701">
        <v>262.3252</v>
      </c>
      <c r="M5701" t="s">
        <v>45</v>
      </c>
      <c r="N5701" t="s">
        <v>57</v>
      </c>
      <c r="O5701" t="str">
        <f t="shared" si="178"/>
        <v>Tier 3-Grocery Stor</v>
      </c>
      <c r="P5701" s="1">
        <f t="shared" si="179"/>
        <v>5.4809847314272971E-6</v>
      </c>
    </row>
    <row r="5702" spans="1:16" x14ac:dyDescent="0.3">
      <c r="A5702" t="s">
        <v>1389</v>
      </c>
      <c r="B5702">
        <v>12.8</v>
      </c>
      <c r="C5702" t="s">
        <v>15</v>
      </c>
      <c r="D5702">
        <v>2.29E-2</v>
      </c>
      <c r="E5702" t="s">
        <v>33</v>
      </c>
      <c r="F5702">
        <v>116.54900000000001</v>
      </c>
      <c r="G5702" t="s">
        <v>65</v>
      </c>
      <c r="H5702">
        <v>2004</v>
      </c>
      <c r="I5702" t="s">
        <v>55</v>
      </c>
      <c r="J5702" t="s">
        <v>49</v>
      </c>
      <c r="K5702" t="s">
        <v>20</v>
      </c>
      <c r="L5702">
        <v>2061.2570999999998</v>
      </c>
      <c r="M5702" t="s">
        <v>21</v>
      </c>
      <c r="N5702" t="s">
        <v>22</v>
      </c>
      <c r="O5702" t="str">
        <f t="shared" si="178"/>
        <v xml:space="preserve">Tier 2-Supermarket </v>
      </c>
      <c r="P5702" s="1">
        <f t="shared" si="179"/>
        <v>4.3067607277707626E-5</v>
      </c>
    </row>
    <row r="5703" spans="1:16" x14ac:dyDescent="0.3">
      <c r="A5703" t="s">
        <v>1389</v>
      </c>
      <c r="B5703">
        <v>12.8</v>
      </c>
      <c r="C5703" t="s">
        <v>15</v>
      </c>
      <c r="D5703">
        <v>2.29E-2</v>
      </c>
      <c r="E5703" t="s">
        <v>33</v>
      </c>
      <c r="F5703">
        <v>116.449</v>
      </c>
      <c r="G5703" t="s">
        <v>39</v>
      </c>
      <c r="H5703">
        <v>1987</v>
      </c>
      <c r="I5703" t="s">
        <v>40</v>
      </c>
      <c r="J5703" t="s">
        <v>27</v>
      </c>
      <c r="K5703" t="s">
        <v>20</v>
      </c>
      <c r="L5703">
        <v>1757.8712</v>
      </c>
      <c r="M5703" t="s">
        <v>21</v>
      </c>
      <c r="N5703" t="s">
        <v>22</v>
      </c>
      <c r="O5703" t="str">
        <f t="shared" si="178"/>
        <v xml:space="preserve">Tier 3-Supermarket </v>
      </c>
      <c r="P5703" s="1">
        <f t="shared" si="179"/>
        <v>3.6728706228055031E-5</v>
      </c>
    </row>
    <row r="5704" spans="1:16" x14ac:dyDescent="0.3">
      <c r="A5704" t="s">
        <v>163</v>
      </c>
      <c r="B5704">
        <v>12.8</v>
      </c>
      <c r="C5704" t="s">
        <v>15</v>
      </c>
      <c r="D5704">
        <v>9.1600000000000001E-2</v>
      </c>
      <c r="E5704" t="s">
        <v>161</v>
      </c>
      <c r="F5704">
        <v>107.194</v>
      </c>
      <c r="G5704" t="s">
        <v>51</v>
      </c>
      <c r="H5704">
        <v>2007</v>
      </c>
      <c r="J5704" t="s">
        <v>49</v>
      </c>
      <c r="K5704" t="s">
        <v>20</v>
      </c>
      <c r="L5704">
        <v>1549.5110999999999</v>
      </c>
      <c r="M5704" t="s">
        <v>45</v>
      </c>
      <c r="N5704" t="s">
        <v>22</v>
      </c>
      <c r="O5704" t="str">
        <f t="shared" si="178"/>
        <v xml:space="preserve">Tier 2-Supermarket </v>
      </c>
      <c r="P5704" s="1">
        <f t="shared" si="179"/>
        <v>3.2375260479271969E-5</v>
      </c>
    </row>
    <row r="5705" spans="1:16" x14ac:dyDescent="0.3">
      <c r="A5705" t="s">
        <v>1598</v>
      </c>
      <c r="B5705">
        <v>12.8</v>
      </c>
      <c r="C5705" t="s">
        <v>24</v>
      </c>
      <c r="D5705">
        <v>7.9100000000000004E-2</v>
      </c>
      <c r="E5705" t="s">
        <v>16</v>
      </c>
      <c r="F5705">
        <v>183.761</v>
      </c>
      <c r="G5705" t="s">
        <v>54</v>
      </c>
      <c r="H5705">
        <v>1997</v>
      </c>
      <c r="I5705" t="s">
        <v>55</v>
      </c>
      <c r="J5705" t="s">
        <v>19</v>
      </c>
      <c r="K5705" t="s">
        <v>20</v>
      </c>
      <c r="L5705">
        <v>2804.2406000000001</v>
      </c>
      <c r="M5705" t="s">
        <v>21</v>
      </c>
      <c r="N5705" t="s">
        <v>22</v>
      </c>
      <c r="O5705" t="str">
        <f t="shared" si="178"/>
        <v xml:space="preserve">Tier 1-Supermarket </v>
      </c>
      <c r="P5705" s="1">
        <f t="shared" si="179"/>
        <v>5.8591396906772675E-5</v>
      </c>
    </row>
    <row r="5706" spans="1:16" x14ac:dyDescent="0.3">
      <c r="A5706" t="s">
        <v>163</v>
      </c>
      <c r="B5706">
        <v>12.8</v>
      </c>
      <c r="C5706" t="s">
        <v>15</v>
      </c>
      <c r="D5706">
        <v>9.0999999999999998E-2</v>
      </c>
      <c r="E5706" t="s">
        <v>161</v>
      </c>
      <c r="F5706">
        <v>106.694</v>
      </c>
      <c r="G5706" t="s">
        <v>65</v>
      </c>
      <c r="H5706">
        <v>2004</v>
      </c>
      <c r="I5706" t="s">
        <v>55</v>
      </c>
      <c r="J5706" t="s">
        <v>49</v>
      </c>
      <c r="K5706" t="s">
        <v>20</v>
      </c>
      <c r="L5706">
        <v>1662.4963</v>
      </c>
      <c r="M5706" t="s">
        <v>45</v>
      </c>
      <c r="N5706" t="s">
        <v>22</v>
      </c>
      <c r="O5706" t="str">
        <f t="shared" si="178"/>
        <v xml:space="preserve">Tier 2-Supermarket </v>
      </c>
      <c r="P5706" s="1">
        <f t="shared" si="179"/>
        <v>3.473595688235204E-5</v>
      </c>
    </row>
    <row r="5707" spans="1:16" x14ac:dyDescent="0.3">
      <c r="A5707" t="s">
        <v>1598</v>
      </c>
      <c r="B5707">
        <v>12.8</v>
      </c>
      <c r="C5707" t="s">
        <v>24</v>
      </c>
      <c r="D5707">
        <v>0.13239999999999999</v>
      </c>
      <c r="E5707" t="s">
        <v>16</v>
      </c>
      <c r="F5707">
        <v>181.96100000000001</v>
      </c>
      <c r="G5707" t="s">
        <v>34</v>
      </c>
      <c r="H5707">
        <v>1998</v>
      </c>
      <c r="J5707" t="s">
        <v>27</v>
      </c>
      <c r="K5707" t="s">
        <v>35</v>
      </c>
      <c r="L5707">
        <v>397.50510000000003</v>
      </c>
      <c r="M5707" t="s">
        <v>21</v>
      </c>
      <c r="N5707" t="s">
        <v>57</v>
      </c>
      <c r="O5707" t="str">
        <f t="shared" si="178"/>
        <v>Tier 3-Grocery Stor</v>
      </c>
      <c r="P5707" s="1">
        <f t="shared" si="179"/>
        <v>8.3054139814416658E-6</v>
      </c>
    </row>
    <row r="5708" spans="1:16" x14ac:dyDescent="0.3">
      <c r="A5708" t="s">
        <v>1389</v>
      </c>
      <c r="B5708">
        <v>12.8</v>
      </c>
      <c r="C5708" t="s">
        <v>15</v>
      </c>
      <c r="D5708">
        <v>3.8399999999999997E-2</v>
      </c>
      <c r="E5708" t="s">
        <v>33</v>
      </c>
      <c r="F5708">
        <v>117.149</v>
      </c>
      <c r="G5708" t="s">
        <v>34</v>
      </c>
      <c r="H5708">
        <v>1998</v>
      </c>
      <c r="J5708" t="s">
        <v>27</v>
      </c>
      <c r="K5708" t="s">
        <v>35</v>
      </c>
      <c r="L5708">
        <v>222.99440000000001</v>
      </c>
      <c r="M5708" t="s">
        <v>21</v>
      </c>
      <c r="N5708" t="s">
        <v>22</v>
      </c>
      <c r="O5708" t="str">
        <f t="shared" si="178"/>
        <v>Tier 3-Grocery Stor</v>
      </c>
      <c r="P5708" s="1">
        <f t="shared" si="179"/>
        <v>4.6592126932288298E-6</v>
      </c>
    </row>
    <row r="5709" spans="1:16" x14ac:dyDescent="0.3">
      <c r="A5709" t="s">
        <v>1598</v>
      </c>
      <c r="B5709">
        <v>12.8</v>
      </c>
      <c r="C5709" t="s">
        <v>24</v>
      </c>
      <c r="D5709">
        <v>7.9100000000000004E-2</v>
      </c>
      <c r="E5709" t="s">
        <v>16</v>
      </c>
      <c r="F5709">
        <v>182.86099999999999</v>
      </c>
      <c r="G5709" t="s">
        <v>65</v>
      </c>
      <c r="H5709">
        <v>2004</v>
      </c>
      <c r="I5709" t="s">
        <v>55</v>
      </c>
      <c r="J5709" t="s">
        <v>49</v>
      </c>
      <c r="K5709" t="s">
        <v>20</v>
      </c>
      <c r="L5709">
        <v>2830.0956000000001</v>
      </c>
      <c r="M5709" t="s">
        <v>21</v>
      </c>
      <c r="N5709" t="s">
        <v>22</v>
      </c>
      <c r="O5709" t="str">
        <f t="shared" si="178"/>
        <v xml:space="preserve">Tier 2-Supermarket </v>
      </c>
      <c r="P5709" s="1">
        <f t="shared" si="179"/>
        <v>5.9131607531718557E-5</v>
      </c>
    </row>
    <row r="5710" spans="1:16" x14ac:dyDescent="0.3">
      <c r="A5710" t="s">
        <v>514</v>
      </c>
      <c r="B5710">
        <v>12.8</v>
      </c>
      <c r="C5710" t="s">
        <v>15</v>
      </c>
      <c r="D5710">
        <v>0.1273</v>
      </c>
      <c r="E5710" t="s">
        <v>33</v>
      </c>
      <c r="F5710">
        <v>94.741</v>
      </c>
      <c r="G5710" t="s">
        <v>34</v>
      </c>
      <c r="H5710">
        <v>1998</v>
      </c>
      <c r="J5710" t="s">
        <v>27</v>
      </c>
      <c r="K5710" t="s">
        <v>35</v>
      </c>
      <c r="L5710">
        <v>197.10749999999999</v>
      </c>
      <c r="M5710" t="s">
        <v>21</v>
      </c>
      <c r="N5710" t="s">
        <v>57</v>
      </c>
      <c r="O5710" t="str">
        <f t="shared" si="178"/>
        <v>Tier 3-Grocery Stor</v>
      </c>
      <c r="P5710" s="1">
        <f t="shared" si="179"/>
        <v>4.1183355543036122E-6</v>
      </c>
    </row>
    <row r="5711" spans="1:16" x14ac:dyDescent="0.3">
      <c r="A5711" t="s">
        <v>163</v>
      </c>
      <c r="B5711">
        <v>12.8</v>
      </c>
      <c r="C5711" t="s">
        <v>15</v>
      </c>
      <c r="D5711">
        <v>9.1200000000000003E-2</v>
      </c>
      <c r="E5711" t="s">
        <v>161</v>
      </c>
      <c r="F5711">
        <v>109.194</v>
      </c>
      <c r="G5711" t="s">
        <v>17</v>
      </c>
      <c r="H5711">
        <v>1999</v>
      </c>
      <c r="I5711" t="s">
        <v>18</v>
      </c>
      <c r="J5711" t="s">
        <v>19</v>
      </c>
      <c r="K5711" t="s">
        <v>20</v>
      </c>
      <c r="L5711">
        <v>1708.2064</v>
      </c>
      <c r="M5711" t="s">
        <v>45</v>
      </c>
      <c r="N5711" t="s">
        <v>22</v>
      </c>
      <c r="O5711" t="str">
        <f t="shared" si="178"/>
        <v xml:space="preserve">Tier 1-Supermarket </v>
      </c>
      <c r="P5711" s="1">
        <f t="shared" si="179"/>
        <v>3.5691017090719425E-5</v>
      </c>
    </row>
    <row r="5712" spans="1:16" x14ac:dyDescent="0.3">
      <c r="A5712" t="s">
        <v>820</v>
      </c>
      <c r="B5712">
        <v>12.8</v>
      </c>
      <c r="C5712" t="s">
        <v>15</v>
      </c>
      <c r="D5712">
        <v>6.9800000000000001E-2</v>
      </c>
      <c r="E5712" t="s">
        <v>110</v>
      </c>
      <c r="F5712">
        <v>260.52499999999998</v>
      </c>
      <c r="G5712" t="s">
        <v>48</v>
      </c>
      <c r="H5712">
        <v>2002</v>
      </c>
      <c r="J5712" t="s">
        <v>49</v>
      </c>
      <c r="K5712" t="s">
        <v>20</v>
      </c>
      <c r="L5712">
        <v>3728.1781000000001</v>
      </c>
      <c r="M5712" t="s">
        <v>45</v>
      </c>
      <c r="N5712" t="s">
        <v>22</v>
      </c>
      <c r="O5712" t="str">
        <f t="shared" si="178"/>
        <v xml:space="preserve">Tier 2-Supermarket </v>
      </c>
      <c r="P5712" s="1">
        <f t="shared" si="179"/>
        <v>7.7896013200949178E-5</v>
      </c>
    </row>
    <row r="5713" spans="1:16" x14ac:dyDescent="0.3">
      <c r="A5713" t="s">
        <v>820</v>
      </c>
      <c r="B5713">
        <v>12.8</v>
      </c>
      <c r="C5713" t="s">
        <v>15</v>
      </c>
      <c r="D5713">
        <v>6.9699999999999998E-2</v>
      </c>
      <c r="E5713" t="s">
        <v>110</v>
      </c>
      <c r="F5713">
        <v>263.625</v>
      </c>
      <c r="G5713" t="s">
        <v>17</v>
      </c>
      <c r="H5713">
        <v>1999</v>
      </c>
      <c r="I5713" t="s">
        <v>18</v>
      </c>
      <c r="J5713" t="s">
        <v>19</v>
      </c>
      <c r="K5713" t="s">
        <v>20</v>
      </c>
      <c r="L5713">
        <v>3091.7026999999998</v>
      </c>
      <c r="M5713" t="s">
        <v>45</v>
      </c>
      <c r="N5713" t="s">
        <v>22</v>
      </c>
      <c r="O5713" t="str">
        <f t="shared" si="178"/>
        <v xml:space="preserve">Tier 1-Supermarket </v>
      </c>
      <c r="P5713" s="1">
        <f t="shared" si="179"/>
        <v>6.4597588385761451E-5</v>
      </c>
    </row>
    <row r="5714" spans="1:16" x14ac:dyDescent="0.3">
      <c r="A5714" t="s">
        <v>1598</v>
      </c>
      <c r="B5714">
        <v>12.8</v>
      </c>
      <c r="C5714" t="s">
        <v>24</v>
      </c>
      <c r="D5714">
        <v>7.9200000000000007E-2</v>
      </c>
      <c r="E5714" t="s">
        <v>16</v>
      </c>
      <c r="F5714">
        <v>184.661</v>
      </c>
      <c r="G5714" t="s">
        <v>17</v>
      </c>
      <c r="H5714">
        <v>1999</v>
      </c>
      <c r="I5714" t="s">
        <v>18</v>
      </c>
      <c r="J5714" t="s">
        <v>19</v>
      </c>
      <c r="K5714" t="s">
        <v>20</v>
      </c>
      <c r="L5714">
        <v>2871.4645</v>
      </c>
      <c r="M5714" t="s">
        <v>21</v>
      </c>
      <c r="N5714" t="s">
        <v>22</v>
      </c>
      <c r="O5714" t="str">
        <f t="shared" si="178"/>
        <v xml:space="preserve">Tier 1-Supermarket </v>
      </c>
      <c r="P5714" s="1">
        <f t="shared" si="179"/>
        <v>5.9995963336101601E-5</v>
      </c>
    </row>
    <row r="5715" spans="1:16" x14ac:dyDescent="0.3">
      <c r="A5715" t="s">
        <v>1528</v>
      </c>
      <c r="B5715">
        <v>12.8</v>
      </c>
      <c r="C5715" t="s">
        <v>24</v>
      </c>
      <c r="D5715">
        <v>0.1138</v>
      </c>
      <c r="E5715" t="s">
        <v>79</v>
      </c>
      <c r="F5715">
        <v>138.48400000000001</v>
      </c>
      <c r="G5715" t="s">
        <v>65</v>
      </c>
      <c r="H5715">
        <v>2004</v>
      </c>
      <c r="I5715" t="s">
        <v>55</v>
      </c>
      <c r="J5715" t="s">
        <v>49</v>
      </c>
      <c r="K5715" t="s">
        <v>20</v>
      </c>
      <c r="L5715">
        <v>1738.732</v>
      </c>
      <c r="M5715" t="s">
        <v>21</v>
      </c>
      <c r="N5715" t="s">
        <v>57</v>
      </c>
      <c r="O5715" t="str">
        <f t="shared" si="178"/>
        <v xml:space="preserve">Tier 2-Supermarket </v>
      </c>
      <c r="P5715" s="1">
        <f t="shared" si="179"/>
        <v>3.6328814555536589E-5</v>
      </c>
    </row>
    <row r="5716" spans="1:16" x14ac:dyDescent="0.3">
      <c r="A5716" t="s">
        <v>1598</v>
      </c>
      <c r="B5716">
        <v>12.8</v>
      </c>
      <c r="C5716" t="s">
        <v>24</v>
      </c>
      <c r="D5716">
        <v>7.9399999999999998E-2</v>
      </c>
      <c r="E5716" t="s">
        <v>16</v>
      </c>
      <c r="F5716">
        <v>184.56100000000001</v>
      </c>
      <c r="G5716" t="s">
        <v>26</v>
      </c>
      <c r="H5716">
        <v>2009</v>
      </c>
      <c r="I5716" t="s">
        <v>18</v>
      </c>
      <c r="J5716" t="s">
        <v>27</v>
      </c>
      <c r="K5716" t="s">
        <v>28</v>
      </c>
      <c r="L5716">
        <v>2285.2258000000002</v>
      </c>
      <c r="M5716" t="s">
        <v>21</v>
      </c>
      <c r="N5716" t="s">
        <v>22</v>
      </c>
      <c r="O5716" t="str">
        <f t="shared" si="178"/>
        <v xml:space="preserve">Tier 3-Supermarket </v>
      </c>
      <c r="P5716" s="1">
        <f t="shared" si="179"/>
        <v>4.7747176854010713E-5</v>
      </c>
    </row>
    <row r="5717" spans="1:16" x14ac:dyDescent="0.3">
      <c r="A5717" t="s">
        <v>245</v>
      </c>
      <c r="B5717">
        <v>12.8</v>
      </c>
      <c r="C5717" t="s">
        <v>24</v>
      </c>
      <c r="D5717">
        <v>2.3599999999999999E-2</v>
      </c>
      <c r="E5717" t="s">
        <v>31</v>
      </c>
      <c r="F5717">
        <v>225.24</v>
      </c>
      <c r="G5717" t="s">
        <v>48</v>
      </c>
      <c r="H5717">
        <v>2002</v>
      </c>
      <c r="J5717" t="s">
        <v>49</v>
      </c>
      <c r="K5717" t="s">
        <v>20</v>
      </c>
      <c r="L5717">
        <v>3443.1048999999998</v>
      </c>
      <c r="M5717" t="s">
        <v>21</v>
      </c>
      <c r="N5717" t="s">
        <v>22</v>
      </c>
      <c r="O5717" t="str">
        <f t="shared" si="178"/>
        <v xml:space="preserve">Tier 2-Supermarket </v>
      </c>
      <c r="P5717" s="1">
        <f t="shared" si="179"/>
        <v>7.1939735052532164E-5</v>
      </c>
    </row>
    <row r="5718" spans="1:16" x14ac:dyDescent="0.3">
      <c r="A5718" t="s">
        <v>1598</v>
      </c>
      <c r="B5718">
        <v>12.8</v>
      </c>
      <c r="C5718" t="s">
        <v>24</v>
      </c>
      <c r="D5718">
        <v>7.9200000000000007E-2</v>
      </c>
      <c r="E5718" t="s">
        <v>16</v>
      </c>
      <c r="F5718">
        <v>183.661</v>
      </c>
      <c r="G5718" t="s">
        <v>48</v>
      </c>
      <c r="H5718">
        <v>2002</v>
      </c>
      <c r="J5718" t="s">
        <v>49</v>
      </c>
      <c r="K5718" t="s">
        <v>20</v>
      </c>
      <c r="L5718">
        <v>2417.9636999999998</v>
      </c>
      <c r="M5718" t="s">
        <v>21</v>
      </c>
      <c r="N5718" t="s">
        <v>22</v>
      </c>
      <c r="O5718" t="str">
        <f t="shared" si="178"/>
        <v xml:space="preserve">Tier 2-Supermarket </v>
      </c>
      <c r="P5718" s="1">
        <f t="shared" si="179"/>
        <v>5.0520583309744749E-5</v>
      </c>
    </row>
    <row r="5719" spans="1:16" x14ac:dyDescent="0.3">
      <c r="A5719" t="s">
        <v>1528</v>
      </c>
      <c r="B5719">
        <v>12.8</v>
      </c>
      <c r="C5719" t="s">
        <v>24</v>
      </c>
      <c r="D5719">
        <v>0.1139</v>
      </c>
      <c r="E5719" t="s">
        <v>79</v>
      </c>
      <c r="F5719">
        <v>141.584</v>
      </c>
      <c r="G5719" t="s">
        <v>54</v>
      </c>
      <c r="H5719">
        <v>1997</v>
      </c>
      <c r="I5719" t="s">
        <v>55</v>
      </c>
      <c r="J5719" t="s">
        <v>19</v>
      </c>
      <c r="K5719" t="s">
        <v>20</v>
      </c>
      <c r="L5719">
        <v>1878.8545999999999</v>
      </c>
      <c r="M5719" t="s">
        <v>21</v>
      </c>
      <c r="N5719" t="s">
        <v>57</v>
      </c>
      <c r="O5719" t="str">
        <f t="shared" si="178"/>
        <v xml:space="preserve">Tier 1-Supermarket </v>
      </c>
      <c r="P5719" s="1">
        <f t="shared" si="179"/>
        <v>3.9256515863409015E-5</v>
      </c>
    </row>
    <row r="5720" spans="1:16" x14ac:dyDescent="0.3">
      <c r="A5720" t="s">
        <v>1528</v>
      </c>
      <c r="B5720">
        <v>12.8</v>
      </c>
      <c r="C5720" t="s">
        <v>24</v>
      </c>
      <c r="D5720">
        <v>0.114</v>
      </c>
      <c r="E5720" t="s">
        <v>79</v>
      </c>
      <c r="F5720">
        <v>138.684</v>
      </c>
      <c r="G5720" t="s">
        <v>17</v>
      </c>
      <c r="H5720">
        <v>1999</v>
      </c>
      <c r="I5720" t="s">
        <v>18</v>
      </c>
      <c r="J5720" t="s">
        <v>19</v>
      </c>
      <c r="K5720" t="s">
        <v>20</v>
      </c>
      <c r="L5720">
        <v>1841.3051</v>
      </c>
      <c r="M5720" t="s">
        <v>21</v>
      </c>
      <c r="N5720" t="s">
        <v>57</v>
      </c>
      <c r="O5720" t="str">
        <f t="shared" si="178"/>
        <v xml:space="preserve">Tier 1-Supermarket </v>
      </c>
      <c r="P5720" s="1">
        <f t="shared" si="179"/>
        <v>3.8471962049392181E-5</v>
      </c>
    </row>
    <row r="5721" spans="1:16" x14ac:dyDescent="0.3">
      <c r="A5721" t="s">
        <v>514</v>
      </c>
      <c r="B5721">
        <v>12.8</v>
      </c>
      <c r="C5721" t="s">
        <v>15</v>
      </c>
      <c r="D5721">
        <v>7.6200000000000004E-2</v>
      </c>
      <c r="E5721" t="s">
        <v>33</v>
      </c>
      <c r="F5721">
        <v>98.540999999999997</v>
      </c>
      <c r="G5721" t="s">
        <v>17</v>
      </c>
      <c r="H5721">
        <v>1999</v>
      </c>
      <c r="I5721" t="s">
        <v>18</v>
      </c>
      <c r="J5721" t="s">
        <v>19</v>
      </c>
      <c r="K5721" t="s">
        <v>20</v>
      </c>
      <c r="L5721">
        <v>1522.3534</v>
      </c>
      <c r="M5721" t="s">
        <v>21</v>
      </c>
      <c r="N5721" t="s">
        <v>22</v>
      </c>
      <c r="O5721" t="str">
        <f t="shared" si="178"/>
        <v xml:space="preserve">Tier 1-Supermarket </v>
      </c>
      <c r="P5721" s="1">
        <f t="shared" si="179"/>
        <v>3.1807831429220043E-5</v>
      </c>
    </row>
    <row r="5722" spans="1:16" x14ac:dyDescent="0.3">
      <c r="A5722" t="s">
        <v>1598</v>
      </c>
      <c r="B5722">
        <v>12.8</v>
      </c>
      <c r="C5722" t="s">
        <v>24</v>
      </c>
      <c r="D5722">
        <v>7.9000000000000001E-2</v>
      </c>
      <c r="E5722" t="s">
        <v>16</v>
      </c>
      <c r="F5722">
        <v>184.56100000000001</v>
      </c>
      <c r="G5722" t="s">
        <v>39</v>
      </c>
      <c r="H5722">
        <v>1987</v>
      </c>
      <c r="I5722" t="s">
        <v>40</v>
      </c>
      <c r="J5722" t="s">
        <v>27</v>
      </c>
      <c r="K5722" t="s">
        <v>20</v>
      </c>
      <c r="L5722">
        <v>3187.7273</v>
      </c>
      <c r="M5722" t="s">
        <v>21</v>
      </c>
      <c r="N5722" t="s">
        <v>22</v>
      </c>
      <c r="O5722" t="str">
        <f t="shared" si="178"/>
        <v xml:space="preserve">Tier 3-Supermarket </v>
      </c>
      <c r="P5722" s="1">
        <f t="shared" si="179"/>
        <v>6.6603912469156466E-5</v>
      </c>
    </row>
    <row r="5723" spans="1:16" x14ac:dyDescent="0.3">
      <c r="A5723" t="s">
        <v>1389</v>
      </c>
      <c r="B5723">
        <v>12.8</v>
      </c>
      <c r="C5723" t="s">
        <v>15</v>
      </c>
      <c r="D5723">
        <v>2.3E-2</v>
      </c>
      <c r="E5723" t="s">
        <v>33</v>
      </c>
      <c r="F5723">
        <v>114.149</v>
      </c>
      <c r="G5723" t="s">
        <v>26</v>
      </c>
      <c r="H5723">
        <v>2009</v>
      </c>
      <c r="I5723" t="s">
        <v>18</v>
      </c>
      <c r="J5723" t="s">
        <v>27</v>
      </c>
      <c r="K5723" t="s">
        <v>28</v>
      </c>
      <c r="L5723">
        <v>1448.5319999999999</v>
      </c>
      <c r="M5723" t="s">
        <v>21</v>
      </c>
      <c r="N5723" t="s">
        <v>22</v>
      </c>
      <c r="O5723" t="str">
        <f t="shared" si="178"/>
        <v xml:space="preserve">Tier 3-Supermarket </v>
      </c>
      <c r="P5723" s="1">
        <f t="shared" si="179"/>
        <v>3.0265417790528114E-5</v>
      </c>
    </row>
    <row r="5724" spans="1:16" x14ac:dyDescent="0.3">
      <c r="A5724" t="s">
        <v>1389</v>
      </c>
      <c r="B5724">
        <v>12.8</v>
      </c>
      <c r="C5724" t="s">
        <v>15</v>
      </c>
      <c r="D5724">
        <v>2.29E-2</v>
      </c>
      <c r="E5724" t="s">
        <v>33</v>
      </c>
      <c r="F5724">
        <v>115.04900000000001</v>
      </c>
      <c r="G5724" t="s">
        <v>54</v>
      </c>
      <c r="H5724">
        <v>1997</v>
      </c>
      <c r="I5724" t="s">
        <v>55</v>
      </c>
      <c r="J5724" t="s">
        <v>19</v>
      </c>
      <c r="K5724" t="s">
        <v>20</v>
      </c>
      <c r="L5724">
        <v>1944.143</v>
      </c>
      <c r="M5724" t="s">
        <v>21</v>
      </c>
      <c r="N5724" t="s">
        <v>22</v>
      </c>
      <c r="O5724" t="str">
        <f t="shared" si="178"/>
        <v xml:space="preserve">Tier 1-Supermarket </v>
      </c>
      <c r="P5724" s="1">
        <f t="shared" si="179"/>
        <v>4.0620642236091925E-5</v>
      </c>
    </row>
    <row r="5725" spans="1:16" x14ac:dyDescent="0.3">
      <c r="A5725" t="s">
        <v>163</v>
      </c>
      <c r="B5725">
        <v>12.8</v>
      </c>
      <c r="C5725" t="s">
        <v>15</v>
      </c>
      <c r="D5725">
        <v>9.0999999999999998E-2</v>
      </c>
      <c r="E5725" t="s">
        <v>161</v>
      </c>
      <c r="F5725">
        <v>108.994</v>
      </c>
      <c r="G5725" t="s">
        <v>54</v>
      </c>
      <c r="H5725">
        <v>1997</v>
      </c>
      <c r="I5725" t="s">
        <v>55</v>
      </c>
      <c r="J5725" t="s">
        <v>19</v>
      </c>
      <c r="K5725" t="s">
        <v>20</v>
      </c>
      <c r="L5725">
        <v>1543.6424</v>
      </c>
      <c r="M5725" t="s">
        <v>45</v>
      </c>
      <c r="N5725" t="s">
        <v>22</v>
      </c>
      <c r="O5725" t="str">
        <f t="shared" si="178"/>
        <v xml:space="preserve">Tier 1-Supermarket </v>
      </c>
      <c r="P5725" s="1">
        <f t="shared" si="179"/>
        <v>3.2252640711543488E-5</v>
      </c>
    </row>
    <row r="5726" spans="1:16" x14ac:dyDescent="0.3">
      <c r="A5726" t="s">
        <v>1528</v>
      </c>
      <c r="B5726">
        <v>12.8</v>
      </c>
      <c r="C5726" t="s">
        <v>24</v>
      </c>
      <c r="D5726">
        <v>0.1138</v>
      </c>
      <c r="E5726" t="s">
        <v>79</v>
      </c>
      <c r="F5726">
        <v>141.98400000000001</v>
      </c>
      <c r="G5726" t="s">
        <v>39</v>
      </c>
      <c r="H5726">
        <v>1987</v>
      </c>
      <c r="I5726" t="s">
        <v>40</v>
      </c>
      <c r="J5726" t="s">
        <v>27</v>
      </c>
      <c r="K5726" t="s">
        <v>20</v>
      </c>
      <c r="L5726">
        <v>2424.9897999999998</v>
      </c>
      <c r="M5726" t="s">
        <v>21</v>
      </c>
      <c r="N5726" t="s">
        <v>57</v>
      </c>
      <c r="O5726" t="str">
        <f t="shared" si="178"/>
        <v xml:space="preserve">Tier 3-Supermarket </v>
      </c>
      <c r="P5726" s="1">
        <f t="shared" si="179"/>
        <v>5.0667385625425751E-5</v>
      </c>
    </row>
    <row r="5727" spans="1:16" x14ac:dyDescent="0.3">
      <c r="A5727" t="s">
        <v>1389</v>
      </c>
      <c r="B5727">
        <v>12.8</v>
      </c>
      <c r="C5727" t="s">
        <v>15</v>
      </c>
      <c r="D5727">
        <v>2.3099999999999999E-2</v>
      </c>
      <c r="E5727" t="s">
        <v>33</v>
      </c>
      <c r="F5727">
        <v>117.849</v>
      </c>
      <c r="G5727" t="s">
        <v>51</v>
      </c>
      <c r="H5727">
        <v>2007</v>
      </c>
      <c r="J5727" t="s">
        <v>49</v>
      </c>
      <c r="K5727" t="s">
        <v>20</v>
      </c>
      <c r="L5727">
        <v>1987.0879</v>
      </c>
      <c r="M5727" t="s">
        <v>21</v>
      </c>
      <c r="N5727" t="s">
        <v>22</v>
      </c>
      <c r="O5727" t="str">
        <f t="shared" si="178"/>
        <v xml:space="preserve">Tier 2-Supermarket </v>
      </c>
      <c r="P5727" s="1">
        <f t="shared" si="179"/>
        <v>4.1517926756193965E-5</v>
      </c>
    </row>
    <row r="5728" spans="1:16" x14ac:dyDescent="0.3">
      <c r="A5728" t="s">
        <v>514</v>
      </c>
      <c r="B5728">
        <v>12.8</v>
      </c>
      <c r="C5728" t="s">
        <v>15</v>
      </c>
      <c r="D5728">
        <v>7.6499999999999999E-2</v>
      </c>
      <c r="E5728" t="s">
        <v>33</v>
      </c>
      <c r="F5728">
        <v>94.941000000000003</v>
      </c>
      <c r="G5728" t="s">
        <v>51</v>
      </c>
      <c r="H5728">
        <v>2007</v>
      </c>
      <c r="J5728" t="s">
        <v>49</v>
      </c>
      <c r="K5728" t="s">
        <v>20</v>
      </c>
      <c r="L5728">
        <v>1461.1559999999999</v>
      </c>
      <c r="M5728" t="s">
        <v>21</v>
      </c>
      <c r="N5728" t="s">
        <v>22</v>
      </c>
      <c r="O5728" t="str">
        <f t="shared" si="178"/>
        <v xml:space="preserve">Tier 2-Supermarket </v>
      </c>
      <c r="P5728" s="1">
        <f t="shared" si="179"/>
        <v>3.0529181817962526E-5</v>
      </c>
    </row>
    <row r="5729" spans="1:16" x14ac:dyDescent="0.3">
      <c r="A5729" t="s">
        <v>163</v>
      </c>
      <c r="B5729">
        <v>12.8</v>
      </c>
      <c r="C5729" t="s">
        <v>15</v>
      </c>
      <c r="D5729">
        <v>9.0999999999999998E-2</v>
      </c>
      <c r="E5729" t="s">
        <v>161</v>
      </c>
      <c r="F5729">
        <v>105.294</v>
      </c>
      <c r="G5729" t="s">
        <v>39</v>
      </c>
      <c r="H5729">
        <v>1987</v>
      </c>
      <c r="I5729" t="s">
        <v>40</v>
      </c>
      <c r="J5729" t="s">
        <v>27</v>
      </c>
      <c r="K5729" t="s">
        <v>20</v>
      </c>
      <c r="L5729">
        <v>1649.1782000000001</v>
      </c>
      <c r="M5729" t="s">
        <v>45</v>
      </c>
      <c r="N5729" t="s">
        <v>22</v>
      </c>
      <c r="O5729" t="str">
        <f t="shared" si="178"/>
        <v xml:space="preserve">Tier 3-Supermarket </v>
      </c>
      <c r="P5729" s="1">
        <f t="shared" si="179"/>
        <v>3.4457690430056869E-5</v>
      </c>
    </row>
    <row r="5730" spans="1:16" x14ac:dyDescent="0.3">
      <c r="A5730" t="s">
        <v>148</v>
      </c>
      <c r="B5730">
        <v>12.65</v>
      </c>
      <c r="C5730" t="s">
        <v>15</v>
      </c>
      <c r="D5730">
        <v>6.3E-2</v>
      </c>
      <c r="E5730" t="s">
        <v>25</v>
      </c>
      <c r="F5730">
        <v>159.05799999999999</v>
      </c>
      <c r="G5730" t="s">
        <v>48</v>
      </c>
      <c r="H5730">
        <v>2002</v>
      </c>
      <c r="J5730" t="s">
        <v>49</v>
      </c>
      <c r="K5730" t="s">
        <v>20</v>
      </c>
      <c r="L5730">
        <v>2085.9513999999999</v>
      </c>
      <c r="M5730" t="s">
        <v>29</v>
      </c>
      <c r="N5730" t="s">
        <v>22</v>
      </c>
      <c r="O5730" t="str">
        <f t="shared" si="178"/>
        <v xml:space="preserve">Tier 2-Supermarket </v>
      </c>
      <c r="P5730" s="1">
        <f t="shared" si="179"/>
        <v>4.3583566404978989E-5</v>
      </c>
    </row>
    <row r="5731" spans="1:16" x14ac:dyDescent="0.3">
      <c r="A5731" t="s">
        <v>148</v>
      </c>
      <c r="B5731">
        <v>12.65</v>
      </c>
      <c r="C5731" t="s">
        <v>15</v>
      </c>
      <c r="D5731">
        <v>6.2799999999999995E-2</v>
      </c>
      <c r="E5731" t="s">
        <v>25</v>
      </c>
      <c r="F5731">
        <v>161.55799999999999</v>
      </c>
      <c r="G5731" t="s">
        <v>39</v>
      </c>
      <c r="H5731">
        <v>1987</v>
      </c>
      <c r="I5731" t="s">
        <v>40</v>
      </c>
      <c r="J5731" t="s">
        <v>27</v>
      </c>
      <c r="K5731" t="s">
        <v>20</v>
      </c>
      <c r="L5731">
        <v>2406.8670000000002</v>
      </c>
      <c r="M5731" t="s">
        <v>29</v>
      </c>
      <c r="N5731" t="s">
        <v>22</v>
      </c>
      <c r="O5731" t="str">
        <f t="shared" si="178"/>
        <v xml:space="preserve">Tier 3-Supermarket </v>
      </c>
      <c r="P5731" s="1">
        <f t="shared" si="179"/>
        <v>5.0288730467283459E-5</v>
      </c>
    </row>
    <row r="5732" spans="1:16" x14ac:dyDescent="0.3">
      <c r="A5732" t="s">
        <v>392</v>
      </c>
      <c r="B5732">
        <v>12.65</v>
      </c>
      <c r="C5732" t="s">
        <v>24</v>
      </c>
      <c r="D5732">
        <v>7.6399999999999996E-2</v>
      </c>
      <c r="E5732" t="s">
        <v>47</v>
      </c>
      <c r="F5732">
        <v>192.185</v>
      </c>
      <c r="G5732" t="s">
        <v>26</v>
      </c>
      <c r="H5732">
        <v>2009</v>
      </c>
      <c r="I5732" t="s">
        <v>18</v>
      </c>
      <c r="J5732" t="s">
        <v>27</v>
      </c>
      <c r="K5732" t="s">
        <v>28</v>
      </c>
      <c r="L5732">
        <v>1146.5075999999999</v>
      </c>
      <c r="M5732" t="s">
        <v>45</v>
      </c>
      <c r="N5732" t="s">
        <v>22</v>
      </c>
      <c r="O5732" t="str">
        <f t="shared" si="178"/>
        <v xml:space="preserve">Tier 3-Supermarket </v>
      </c>
      <c r="P5732" s="1">
        <f t="shared" si="179"/>
        <v>2.3954963724664482E-5</v>
      </c>
    </row>
    <row r="5733" spans="1:16" x14ac:dyDescent="0.3">
      <c r="A5733" t="s">
        <v>610</v>
      </c>
      <c r="B5733">
        <v>12.65</v>
      </c>
      <c r="C5733" t="s">
        <v>24</v>
      </c>
      <c r="D5733">
        <v>0.15629999999999999</v>
      </c>
      <c r="E5733" t="s">
        <v>33</v>
      </c>
      <c r="F5733">
        <v>238.95400000000001</v>
      </c>
      <c r="G5733" t="s">
        <v>17</v>
      </c>
      <c r="H5733">
        <v>1999</v>
      </c>
      <c r="I5733" t="s">
        <v>18</v>
      </c>
      <c r="J5733" t="s">
        <v>19</v>
      </c>
      <c r="K5733" t="s">
        <v>20</v>
      </c>
      <c r="L5733">
        <v>4086.0146</v>
      </c>
      <c r="M5733" t="s">
        <v>21</v>
      </c>
      <c r="N5733" t="s">
        <v>57</v>
      </c>
      <c r="O5733" t="str">
        <f t="shared" si="178"/>
        <v xml:space="preserve">Tier 1-Supermarket </v>
      </c>
      <c r="P5733" s="1">
        <f t="shared" si="179"/>
        <v>8.5372597199922146E-5</v>
      </c>
    </row>
    <row r="5734" spans="1:16" x14ac:dyDescent="0.3">
      <c r="A5734" t="s">
        <v>972</v>
      </c>
      <c r="B5734">
        <v>12.65</v>
      </c>
      <c r="C5734" t="s">
        <v>15</v>
      </c>
      <c r="D5734">
        <v>6.9599999999999995E-2</v>
      </c>
      <c r="E5734" t="s">
        <v>31</v>
      </c>
      <c r="F5734">
        <v>52.432000000000002</v>
      </c>
      <c r="G5734" t="s">
        <v>48</v>
      </c>
      <c r="H5734">
        <v>2002</v>
      </c>
      <c r="J5734" t="s">
        <v>49</v>
      </c>
      <c r="K5734" t="s">
        <v>20</v>
      </c>
      <c r="L5734">
        <v>571.25639999999999</v>
      </c>
      <c r="M5734" t="s">
        <v>21</v>
      </c>
      <c r="N5734" t="s">
        <v>22</v>
      </c>
      <c r="O5734" t="str">
        <f t="shared" si="178"/>
        <v xml:space="preserve">Tier 2-Supermarket </v>
      </c>
      <c r="P5734" s="1">
        <f t="shared" si="179"/>
        <v>1.1935748476052338E-5</v>
      </c>
    </row>
    <row r="5735" spans="1:16" x14ac:dyDescent="0.3">
      <c r="A5735" t="s">
        <v>610</v>
      </c>
      <c r="B5735">
        <v>12.65</v>
      </c>
      <c r="C5735" t="s">
        <v>24</v>
      </c>
      <c r="D5735">
        <v>0.15690000000000001</v>
      </c>
      <c r="E5735" t="s">
        <v>33</v>
      </c>
      <c r="F5735">
        <v>238.35400000000001</v>
      </c>
      <c r="G5735" t="s">
        <v>51</v>
      </c>
      <c r="H5735">
        <v>2007</v>
      </c>
      <c r="J5735" t="s">
        <v>49</v>
      </c>
      <c r="K5735" t="s">
        <v>20</v>
      </c>
      <c r="L5735">
        <v>5528.1373999999996</v>
      </c>
      <c r="M5735" t="s">
        <v>21</v>
      </c>
      <c r="N5735" t="s">
        <v>57</v>
      </c>
      <c r="O5735" t="str">
        <f t="shared" si="178"/>
        <v xml:space="preserve">Tier 2-Supermarket </v>
      </c>
      <c r="P5735" s="1">
        <f t="shared" si="179"/>
        <v>1.1550410209401231E-4</v>
      </c>
    </row>
    <row r="5736" spans="1:16" x14ac:dyDescent="0.3">
      <c r="A5736" t="s">
        <v>972</v>
      </c>
      <c r="B5736">
        <v>12.65</v>
      </c>
      <c r="C5736" t="s">
        <v>15</v>
      </c>
      <c r="D5736">
        <v>6.9800000000000001E-2</v>
      </c>
      <c r="E5736" t="s">
        <v>31</v>
      </c>
      <c r="F5736">
        <v>53.531999999999996</v>
      </c>
      <c r="G5736" t="s">
        <v>51</v>
      </c>
      <c r="H5736">
        <v>2007</v>
      </c>
      <c r="J5736" t="s">
        <v>49</v>
      </c>
      <c r="K5736" t="s">
        <v>20</v>
      </c>
      <c r="L5736">
        <v>830.91840000000002</v>
      </c>
      <c r="M5736" t="s">
        <v>21</v>
      </c>
      <c r="N5736" t="s">
        <v>22</v>
      </c>
      <c r="O5736" t="str">
        <f t="shared" si="178"/>
        <v xml:space="preserve">Tier 2-Supermarket </v>
      </c>
      <c r="P5736" s="1">
        <f t="shared" si="179"/>
        <v>1.7361088692439764E-5</v>
      </c>
    </row>
    <row r="5737" spans="1:16" x14ac:dyDescent="0.3">
      <c r="A5737" t="s">
        <v>148</v>
      </c>
      <c r="B5737">
        <v>12.65</v>
      </c>
      <c r="C5737" t="s">
        <v>15</v>
      </c>
      <c r="D5737">
        <v>0.1053</v>
      </c>
      <c r="E5737" t="s">
        <v>25</v>
      </c>
      <c r="F5737">
        <v>159.958</v>
      </c>
      <c r="G5737" t="s">
        <v>34</v>
      </c>
      <c r="H5737">
        <v>1998</v>
      </c>
      <c r="J5737" t="s">
        <v>27</v>
      </c>
      <c r="K5737" t="s">
        <v>35</v>
      </c>
      <c r="L5737">
        <v>962.74680000000001</v>
      </c>
      <c r="M5737" t="s">
        <v>29</v>
      </c>
      <c r="N5737" t="s">
        <v>57</v>
      </c>
      <c r="O5737" t="str">
        <f t="shared" si="178"/>
        <v>Tier 3-Grocery Stor</v>
      </c>
      <c r="P5737" s="1">
        <f t="shared" si="179"/>
        <v>2.011549218691338E-5</v>
      </c>
    </row>
    <row r="5738" spans="1:16" x14ac:dyDescent="0.3">
      <c r="A5738" t="s">
        <v>392</v>
      </c>
      <c r="B5738">
        <v>12.65</v>
      </c>
      <c r="C5738" t="s">
        <v>24</v>
      </c>
      <c r="D5738">
        <v>7.6200000000000004E-2</v>
      </c>
      <c r="E5738" t="s">
        <v>47</v>
      </c>
      <c r="F5738">
        <v>191.38499999999999</v>
      </c>
      <c r="G5738" t="s">
        <v>48</v>
      </c>
      <c r="H5738">
        <v>2002</v>
      </c>
      <c r="J5738" t="s">
        <v>49</v>
      </c>
      <c r="K5738" t="s">
        <v>20</v>
      </c>
      <c r="L5738">
        <v>2675.1844000000001</v>
      </c>
      <c r="M5738" t="s">
        <v>45</v>
      </c>
      <c r="N5738" t="s">
        <v>22</v>
      </c>
      <c r="O5738" t="str">
        <f t="shared" si="178"/>
        <v xml:space="preserve">Tier 2-Supermarket </v>
      </c>
      <c r="P5738" s="1">
        <f t="shared" si="179"/>
        <v>5.5894915357550463E-5</v>
      </c>
    </row>
    <row r="5739" spans="1:16" x14ac:dyDescent="0.3">
      <c r="A5739" t="s">
        <v>1195</v>
      </c>
      <c r="B5739">
        <v>12.65</v>
      </c>
      <c r="C5739" t="s">
        <v>15</v>
      </c>
      <c r="D5739">
        <v>3.5400000000000001E-2</v>
      </c>
      <c r="E5739" t="s">
        <v>42</v>
      </c>
      <c r="F5739">
        <v>230.601</v>
      </c>
      <c r="G5739" t="s">
        <v>65</v>
      </c>
      <c r="H5739">
        <v>2004</v>
      </c>
      <c r="I5739" t="s">
        <v>55</v>
      </c>
      <c r="J5739" t="s">
        <v>49</v>
      </c>
      <c r="K5739" t="s">
        <v>20</v>
      </c>
      <c r="L5739">
        <v>2067.3090000000002</v>
      </c>
      <c r="M5739" t="s">
        <v>21</v>
      </c>
      <c r="N5739" t="s">
        <v>22</v>
      </c>
      <c r="O5739" t="str">
        <f t="shared" si="178"/>
        <v xml:space="preserve">Tier 2-Supermarket </v>
      </c>
      <c r="P5739" s="1">
        <f t="shared" si="179"/>
        <v>4.31940547996999E-5</v>
      </c>
    </row>
    <row r="5740" spans="1:16" x14ac:dyDescent="0.3">
      <c r="A5740" t="s">
        <v>610</v>
      </c>
      <c r="B5740">
        <v>12.65</v>
      </c>
      <c r="C5740" t="s">
        <v>24</v>
      </c>
      <c r="D5740">
        <v>0.156</v>
      </c>
      <c r="E5740" t="s">
        <v>33</v>
      </c>
      <c r="F5740">
        <v>239.654</v>
      </c>
      <c r="G5740" t="s">
        <v>54</v>
      </c>
      <c r="H5740">
        <v>1997</v>
      </c>
      <c r="I5740" t="s">
        <v>55</v>
      </c>
      <c r="J5740" t="s">
        <v>19</v>
      </c>
      <c r="K5740" t="s">
        <v>20</v>
      </c>
      <c r="L5740">
        <v>3845.6608000000001</v>
      </c>
      <c r="M5740" t="s">
        <v>21</v>
      </c>
      <c r="N5740" t="s">
        <v>57</v>
      </c>
      <c r="O5740" t="str">
        <f t="shared" si="178"/>
        <v xml:space="preserve">Tier 1-Supermarket </v>
      </c>
      <c r="P5740" s="1">
        <f t="shared" si="179"/>
        <v>8.0350679717573786E-5</v>
      </c>
    </row>
    <row r="5741" spans="1:16" x14ac:dyDescent="0.3">
      <c r="A5741" t="s">
        <v>1282</v>
      </c>
      <c r="B5741">
        <v>12.65</v>
      </c>
      <c r="C5741" t="s">
        <v>15</v>
      </c>
      <c r="D5741">
        <v>4.2200000000000001E-2</v>
      </c>
      <c r="E5741" t="s">
        <v>38</v>
      </c>
      <c r="F5741">
        <v>106.494</v>
      </c>
      <c r="G5741" t="s">
        <v>39</v>
      </c>
      <c r="H5741">
        <v>1987</v>
      </c>
      <c r="I5741" t="s">
        <v>40</v>
      </c>
      <c r="J5741" t="s">
        <v>27</v>
      </c>
      <c r="K5741" t="s">
        <v>20</v>
      </c>
      <c r="L5741">
        <v>2465.4573999999998</v>
      </c>
      <c r="M5741" t="s">
        <v>38</v>
      </c>
      <c r="N5741" t="s">
        <v>22</v>
      </c>
      <c r="O5741" t="str">
        <f t="shared" si="178"/>
        <v xml:space="preserve">Tier 3-Supermarket </v>
      </c>
      <c r="P5741" s="1">
        <f t="shared" si="179"/>
        <v>5.1512909798160614E-5</v>
      </c>
    </row>
    <row r="5742" spans="1:16" x14ac:dyDescent="0.3">
      <c r="A5742" t="s">
        <v>1195</v>
      </c>
      <c r="B5742">
        <v>12.65</v>
      </c>
      <c r="C5742" t="s">
        <v>15</v>
      </c>
      <c r="D5742">
        <v>3.5400000000000001E-2</v>
      </c>
      <c r="E5742" t="s">
        <v>42</v>
      </c>
      <c r="F5742">
        <v>231.40100000000001</v>
      </c>
      <c r="G5742" t="s">
        <v>54</v>
      </c>
      <c r="H5742">
        <v>1997</v>
      </c>
      <c r="I5742" t="s">
        <v>55</v>
      </c>
      <c r="J5742" t="s">
        <v>19</v>
      </c>
      <c r="K5742" t="s">
        <v>20</v>
      </c>
      <c r="L5742">
        <v>2067.3090000000002</v>
      </c>
      <c r="M5742" t="s">
        <v>21</v>
      </c>
      <c r="N5742" t="s">
        <v>22</v>
      </c>
      <c r="O5742" t="str">
        <f t="shared" si="178"/>
        <v xml:space="preserve">Tier 1-Supermarket </v>
      </c>
      <c r="P5742" s="1">
        <f t="shared" si="179"/>
        <v>4.31940547996999E-5</v>
      </c>
    </row>
    <row r="5743" spans="1:16" x14ac:dyDescent="0.3">
      <c r="A5743" t="s">
        <v>148</v>
      </c>
      <c r="B5743">
        <v>12.65</v>
      </c>
      <c r="C5743" t="s">
        <v>15</v>
      </c>
      <c r="D5743">
        <v>6.3200000000000006E-2</v>
      </c>
      <c r="E5743" t="s">
        <v>25</v>
      </c>
      <c r="F5743">
        <v>159.25800000000001</v>
      </c>
      <c r="G5743" t="s">
        <v>51</v>
      </c>
      <c r="H5743">
        <v>2007</v>
      </c>
      <c r="J5743" t="s">
        <v>49</v>
      </c>
      <c r="K5743" t="s">
        <v>20</v>
      </c>
      <c r="L5743">
        <v>2406.8670000000002</v>
      </c>
      <c r="M5743" t="s">
        <v>29</v>
      </c>
      <c r="N5743" t="s">
        <v>22</v>
      </c>
      <c r="O5743" t="str">
        <f t="shared" si="178"/>
        <v xml:space="preserve">Tier 2-Supermarket </v>
      </c>
      <c r="P5743" s="1">
        <f t="shared" si="179"/>
        <v>5.0288730467283459E-5</v>
      </c>
    </row>
    <row r="5744" spans="1:16" x14ac:dyDescent="0.3">
      <c r="A5744" t="s">
        <v>972</v>
      </c>
      <c r="B5744">
        <v>12.65</v>
      </c>
      <c r="C5744" t="s">
        <v>15</v>
      </c>
      <c r="D5744">
        <v>6.9699999999999998E-2</v>
      </c>
      <c r="E5744" t="s">
        <v>31</v>
      </c>
      <c r="F5744">
        <v>51.031999999999996</v>
      </c>
      <c r="G5744" t="s">
        <v>26</v>
      </c>
      <c r="H5744">
        <v>2009</v>
      </c>
      <c r="I5744" t="s">
        <v>18</v>
      </c>
      <c r="J5744" t="s">
        <v>27</v>
      </c>
      <c r="K5744" t="s">
        <v>28</v>
      </c>
      <c r="L5744">
        <v>727.05359999999996</v>
      </c>
      <c r="M5744" t="s">
        <v>21</v>
      </c>
      <c r="N5744" t="s">
        <v>22</v>
      </c>
      <c r="O5744" t="str">
        <f t="shared" si="178"/>
        <v xml:space="preserve">Tier 3-Supermarket </v>
      </c>
      <c r="P5744" s="1">
        <f t="shared" si="179"/>
        <v>1.5190952605884793E-5</v>
      </c>
    </row>
    <row r="5745" spans="1:16" x14ac:dyDescent="0.3">
      <c r="A5745" t="s">
        <v>392</v>
      </c>
      <c r="B5745">
        <v>12.65</v>
      </c>
      <c r="C5745" t="s">
        <v>24</v>
      </c>
      <c r="D5745">
        <v>0.1273</v>
      </c>
      <c r="E5745" t="s">
        <v>47</v>
      </c>
      <c r="F5745">
        <v>191.785</v>
      </c>
      <c r="G5745" t="s">
        <v>34</v>
      </c>
      <c r="H5745">
        <v>1998</v>
      </c>
      <c r="J5745" t="s">
        <v>27</v>
      </c>
      <c r="K5745" t="s">
        <v>35</v>
      </c>
      <c r="L5745">
        <v>382.16919999999999</v>
      </c>
      <c r="M5745" t="s">
        <v>45</v>
      </c>
      <c r="N5745" t="s">
        <v>57</v>
      </c>
      <c r="O5745" t="str">
        <f t="shared" si="178"/>
        <v>Tier 3-Grocery Stor</v>
      </c>
      <c r="P5745" s="1">
        <f t="shared" si="179"/>
        <v>7.9849879082214944E-6</v>
      </c>
    </row>
    <row r="5746" spans="1:16" x14ac:dyDescent="0.3">
      <c r="A5746" t="s">
        <v>1418</v>
      </c>
      <c r="B5746">
        <v>12.65</v>
      </c>
      <c r="C5746" t="s">
        <v>15</v>
      </c>
      <c r="D5746">
        <v>0.123</v>
      </c>
      <c r="E5746" t="s">
        <v>31</v>
      </c>
      <c r="F5746">
        <v>106.09399999999999</v>
      </c>
      <c r="G5746" t="s">
        <v>65</v>
      </c>
      <c r="H5746">
        <v>2004</v>
      </c>
      <c r="I5746" t="s">
        <v>55</v>
      </c>
      <c r="J5746" t="s">
        <v>49</v>
      </c>
      <c r="K5746" t="s">
        <v>20</v>
      </c>
      <c r="L5746">
        <v>2679.8449999999998</v>
      </c>
      <c r="M5746" t="s">
        <v>21</v>
      </c>
      <c r="N5746" t="s">
        <v>57</v>
      </c>
      <c r="O5746" t="str">
        <f t="shared" si="178"/>
        <v xml:space="preserve">Tier 2-Supermarket </v>
      </c>
      <c r="P5746" s="1">
        <f t="shared" si="179"/>
        <v>5.5992293258870233E-5</v>
      </c>
    </row>
    <row r="5747" spans="1:16" x14ac:dyDescent="0.3">
      <c r="A5747" t="s">
        <v>1418</v>
      </c>
      <c r="B5747">
        <v>12.65</v>
      </c>
      <c r="C5747" t="s">
        <v>15</v>
      </c>
      <c r="D5747">
        <v>0.1235</v>
      </c>
      <c r="E5747" t="s">
        <v>31</v>
      </c>
      <c r="F5747">
        <v>108.294</v>
      </c>
      <c r="G5747" t="s">
        <v>26</v>
      </c>
      <c r="H5747">
        <v>2009</v>
      </c>
      <c r="I5747" t="s">
        <v>18</v>
      </c>
      <c r="J5747" t="s">
        <v>27</v>
      </c>
      <c r="K5747" t="s">
        <v>28</v>
      </c>
      <c r="L5747">
        <v>535.96900000000005</v>
      </c>
      <c r="M5747" t="s">
        <v>21</v>
      </c>
      <c r="N5747" t="s">
        <v>57</v>
      </c>
      <c r="O5747" t="str">
        <f t="shared" si="178"/>
        <v xml:space="preserve">Tier 3-Supermarket </v>
      </c>
      <c r="P5747" s="1">
        <f t="shared" si="179"/>
        <v>1.1198458651774048E-5</v>
      </c>
    </row>
    <row r="5748" spans="1:16" x14ac:dyDescent="0.3">
      <c r="A5748" t="s">
        <v>1282</v>
      </c>
      <c r="B5748">
        <v>12.65</v>
      </c>
      <c r="C5748" t="s">
        <v>15</v>
      </c>
      <c r="D5748">
        <v>4.2299999999999997E-2</v>
      </c>
      <c r="E5748" t="s">
        <v>38</v>
      </c>
      <c r="F5748">
        <v>108.494</v>
      </c>
      <c r="G5748" t="s">
        <v>17</v>
      </c>
      <c r="H5748">
        <v>1999</v>
      </c>
      <c r="I5748" t="s">
        <v>18</v>
      </c>
      <c r="J5748" t="s">
        <v>19</v>
      </c>
      <c r="K5748" t="s">
        <v>20</v>
      </c>
      <c r="L5748">
        <v>1500.7131999999999</v>
      </c>
      <c r="M5748" t="s">
        <v>38</v>
      </c>
      <c r="N5748" t="s">
        <v>22</v>
      </c>
      <c r="O5748" t="str">
        <f t="shared" si="178"/>
        <v xml:space="preserve">Tier 1-Supermarket </v>
      </c>
      <c r="P5748" s="1">
        <f t="shared" si="179"/>
        <v>3.1355684224967328E-5</v>
      </c>
    </row>
    <row r="5749" spans="1:16" x14ac:dyDescent="0.3">
      <c r="A5749" t="s">
        <v>1282</v>
      </c>
      <c r="B5749">
        <v>12.65</v>
      </c>
      <c r="C5749" t="s">
        <v>15</v>
      </c>
      <c r="D5749">
        <v>4.2299999999999997E-2</v>
      </c>
      <c r="E5749" t="s">
        <v>38</v>
      </c>
      <c r="F5749">
        <v>106.39400000000001</v>
      </c>
      <c r="G5749" t="s">
        <v>48</v>
      </c>
      <c r="H5749">
        <v>2002</v>
      </c>
      <c r="J5749" t="s">
        <v>49</v>
      </c>
      <c r="K5749" t="s">
        <v>20</v>
      </c>
      <c r="L5749">
        <v>3751.7829999999999</v>
      </c>
      <c r="M5749" t="s">
        <v>38</v>
      </c>
      <c r="N5749" t="s">
        <v>22</v>
      </c>
      <c r="O5749" t="str">
        <f t="shared" si="178"/>
        <v xml:space="preserve">Tier 2-Supermarket </v>
      </c>
      <c r="P5749" s="1">
        <f t="shared" si="179"/>
        <v>7.8389210562418329E-5</v>
      </c>
    </row>
    <row r="5750" spans="1:16" x14ac:dyDescent="0.3">
      <c r="A5750" t="s">
        <v>1418</v>
      </c>
      <c r="B5750">
        <v>12.65</v>
      </c>
      <c r="C5750" t="s">
        <v>15</v>
      </c>
      <c r="D5750">
        <v>0</v>
      </c>
      <c r="E5750" t="s">
        <v>31</v>
      </c>
      <c r="F5750">
        <v>107.89400000000001</v>
      </c>
      <c r="G5750" t="s">
        <v>54</v>
      </c>
      <c r="H5750">
        <v>1997</v>
      </c>
      <c r="I5750" t="s">
        <v>55</v>
      </c>
      <c r="J5750" t="s">
        <v>19</v>
      </c>
      <c r="K5750" t="s">
        <v>20</v>
      </c>
      <c r="L5750">
        <v>750.35659999999996</v>
      </c>
      <c r="M5750" t="s">
        <v>21</v>
      </c>
      <c r="N5750" t="s">
        <v>36</v>
      </c>
      <c r="O5750" t="str">
        <f t="shared" si="178"/>
        <v xml:space="preserve">Tier 1-Supermarket </v>
      </c>
      <c r="P5750" s="1">
        <f t="shared" si="179"/>
        <v>1.5677842112483664E-5</v>
      </c>
    </row>
    <row r="5751" spans="1:16" x14ac:dyDescent="0.3">
      <c r="A5751" t="s">
        <v>610</v>
      </c>
      <c r="B5751">
        <v>12.65</v>
      </c>
      <c r="C5751" t="s">
        <v>24</v>
      </c>
      <c r="D5751">
        <v>0.15670000000000001</v>
      </c>
      <c r="E5751" t="s">
        <v>33</v>
      </c>
      <c r="F5751">
        <v>238.85400000000001</v>
      </c>
      <c r="G5751" t="s">
        <v>26</v>
      </c>
      <c r="H5751">
        <v>2009</v>
      </c>
      <c r="I5751" t="s">
        <v>18</v>
      </c>
      <c r="J5751" t="s">
        <v>27</v>
      </c>
      <c r="K5751" t="s">
        <v>28</v>
      </c>
      <c r="L5751">
        <v>4566.7222000000002</v>
      </c>
      <c r="M5751" t="s">
        <v>21</v>
      </c>
      <c r="N5751" t="s">
        <v>57</v>
      </c>
      <c r="O5751" t="str">
        <f t="shared" si="178"/>
        <v xml:space="preserve">Tier 3-Supermarket </v>
      </c>
      <c r="P5751" s="1">
        <f t="shared" si="179"/>
        <v>9.5416432164618865E-5</v>
      </c>
    </row>
    <row r="5752" spans="1:16" x14ac:dyDescent="0.3">
      <c r="A5752" t="s">
        <v>392</v>
      </c>
      <c r="B5752">
        <v>12.65</v>
      </c>
      <c r="C5752" t="s">
        <v>24</v>
      </c>
      <c r="D5752">
        <v>7.5999999999999998E-2</v>
      </c>
      <c r="E5752" t="s">
        <v>47</v>
      </c>
      <c r="F5752">
        <v>189.08500000000001</v>
      </c>
      <c r="G5752" t="s">
        <v>65</v>
      </c>
      <c r="H5752">
        <v>2004</v>
      </c>
      <c r="I5752" t="s">
        <v>55</v>
      </c>
      <c r="J5752" t="s">
        <v>49</v>
      </c>
      <c r="K5752" t="s">
        <v>20</v>
      </c>
      <c r="L5752">
        <v>4012.7766000000001</v>
      </c>
      <c r="M5752" t="s">
        <v>45</v>
      </c>
      <c r="N5752" t="s">
        <v>22</v>
      </c>
      <c r="O5752" t="str">
        <f t="shared" si="178"/>
        <v xml:space="preserve">Tier 2-Supermarket </v>
      </c>
      <c r="P5752" s="1">
        <f t="shared" si="179"/>
        <v>8.3842373036325694E-5</v>
      </c>
    </row>
    <row r="5753" spans="1:16" x14ac:dyDescent="0.3">
      <c r="A5753" t="s">
        <v>1591</v>
      </c>
      <c r="B5753">
        <v>12.65</v>
      </c>
      <c r="C5753" t="s">
        <v>15</v>
      </c>
      <c r="D5753">
        <v>4.7199999999999999E-2</v>
      </c>
      <c r="E5753" t="s">
        <v>161</v>
      </c>
      <c r="F5753">
        <v>114.12</v>
      </c>
      <c r="G5753" t="s">
        <v>39</v>
      </c>
      <c r="H5753">
        <v>1987</v>
      </c>
      <c r="I5753" t="s">
        <v>40</v>
      </c>
      <c r="J5753" t="s">
        <v>27</v>
      </c>
      <c r="K5753" t="s">
        <v>20</v>
      </c>
      <c r="L5753">
        <v>3488.1262000000002</v>
      </c>
      <c r="M5753" t="s">
        <v>45</v>
      </c>
      <c r="N5753" t="s">
        <v>22</v>
      </c>
      <c r="O5753" t="str">
        <f t="shared" si="178"/>
        <v xml:space="preserve">Tier 3-Supermarket </v>
      </c>
      <c r="P5753" s="1">
        <f t="shared" si="179"/>
        <v>7.2880403573471103E-5</v>
      </c>
    </row>
    <row r="5754" spans="1:16" x14ac:dyDescent="0.3">
      <c r="A5754" t="s">
        <v>148</v>
      </c>
      <c r="B5754">
        <v>12.65</v>
      </c>
      <c r="C5754" t="s">
        <v>15</v>
      </c>
      <c r="D5754">
        <v>6.3100000000000003E-2</v>
      </c>
      <c r="E5754" t="s">
        <v>25</v>
      </c>
      <c r="F5754">
        <v>159.65799999999999</v>
      </c>
      <c r="G5754" t="s">
        <v>26</v>
      </c>
      <c r="H5754">
        <v>2009</v>
      </c>
      <c r="I5754" t="s">
        <v>18</v>
      </c>
      <c r="J5754" t="s">
        <v>27</v>
      </c>
      <c r="K5754" t="s">
        <v>28</v>
      </c>
      <c r="L5754">
        <v>962.74680000000001</v>
      </c>
      <c r="M5754" t="s">
        <v>29</v>
      </c>
      <c r="N5754" t="s">
        <v>22</v>
      </c>
      <c r="O5754" t="str">
        <f t="shared" si="178"/>
        <v xml:space="preserve">Tier 3-Supermarket </v>
      </c>
      <c r="P5754" s="1">
        <f t="shared" si="179"/>
        <v>2.011549218691338E-5</v>
      </c>
    </row>
    <row r="5755" spans="1:16" x14ac:dyDescent="0.3">
      <c r="A5755" t="s">
        <v>392</v>
      </c>
      <c r="B5755">
        <v>12.65</v>
      </c>
      <c r="C5755" t="s">
        <v>24</v>
      </c>
      <c r="D5755">
        <v>7.6499999999999999E-2</v>
      </c>
      <c r="E5755" t="s">
        <v>47</v>
      </c>
      <c r="F5755">
        <v>191.88499999999999</v>
      </c>
      <c r="G5755" t="s">
        <v>51</v>
      </c>
      <c r="H5755">
        <v>2007</v>
      </c>
      <c r="J5755" t="s">
        <v>49</v>
      </c>
      <c r="K5755" t="s">
        <v>20</v>
      </c>
      <c r="L5755">
        <v>1146.5075999999999</v>
      </c>
      <c r="M5755" t="s">
        <v>45</v>
      </c>
      <c r="N5755" t="s">
        <v>22</v>
      </c>
      <c r="O5755" t="str">
        <f t="shared" si="178"/>
        <v xml:space="preserve">Tier 2-Supermarket </v>
      </c>
      <c r="P5755" s="1">
        <f t="shared" si="179"/>
        <v>2.3954963724664482E-5</v>
      </c>
    </row>
    <row r="5756" spans="1:16" x14ac:dyDescent="0.3">
      <c r="A5756" t="s">
        <v>1591</v>
      </c>
      <c r="B5756">
        <v>12.65</v>
      </c>
      <c r="C5756" t="s">
        <v>15</v>
      </c>
      <c r="D5756">
        <v>4.7199999999999999E-2</v>
      </c>
      <c r="E5756" t="s">
        <v>161</v>
      </c>
      <c r="F5756">
        <v>112.52</v>
      </c>
      <c r="G5756" t="s">
        <v>54</v>
      </c>
      <c r="H5756">
        <v>1997</v>
      </c>
      <c r="I5756" t="s">
        <v>55</v>
      </c>
      <c r="J5756" t="s">
        <v>19</v>
      </c>
      <c r="K5756" t="s">
        <v>20</v>
      </c>
      <c r="L5756">
        <v>787.64139999999998</v>
      </c>
      <c r="M5756" t="s">
        <v>45</v>
      </c>
      <c r="N5756" t="s">
        <v>22</v>
      </c>
      <c r="O5756" t="str">
        <f t="shared" si="178"/>
        <v xml:space="preserve">Tier 1-Supermarket </v>
      </c>
      <c r="P5756" s="1">
        <f t="shared" si="179"/>
        <v>1.6456865323041858E-5</v>
      </c>
    </row>
    <row r="5757" spans="1:16" x14ac:dyDescent="0.3">
      <c r="A5757" t="s">
        <v>1282</v>
      </c>
      <c r="B5757">
        <v>12.65</v>
      </c>
      <c r="C5757" t="s">
        <v>15</v>
      </c>
      <c r="D5757">
        <v>4.24E-2</v>
      </c>
      <c r="E5757" t="s">
        <v>38</v>
      </c>
      <c r="F5757">
        <v>108.09399999999999</v>
      </c>
      <c r="G5757" t="s">
        <v>26</v>
      </c>
      <c r="H5757">
        <v>2009</v>
      </c>
      <c r="I5757" t="s">
        <v>18</v>
      </c>
      <c r="J5757" t="s">
        <v>27</v>
      </c>
      <c r="K5757" t="s">
        <v>28</v>
      </c>
      <c r="L5757">
        <v>1607.9069999999999</v>
      </c>
      <c r="M5757" t="s">
        <v>38</v>
      </c>
      <c r="N5757" t="s">
        <v>22</v>
      </c>
      <c r="O5757" t="str">
        <f t="shared" si="178"/>
        <v xml:space="preserve">Tier 3-Supermarket </v>
      </c>
      <c r="P5757" s="1">
        <f t="shared" si="179"/>
        <v>3.3595375955322137E-5</v>
      </c>
    </row>
    <row r="5758" spans="1:16" x14ac:dyDescent="0.3">
      <c r="A5758" t="s">
        <v>972</v>
      </c>
      <c r="B5758">
        <v>12.65</v>
      </c>
      <c r="C5758" t="s">
        <v>15</v>
      </c>
      <c r="D5758">
        <v>0.1162</v>
      </c>
      <c r="E5758" t="s">
        <v>31</v>
      </c>
      <c r="F5758">
        <v>53.531999999999996</v>
      </c>
      <c r="G5758" t="s">
        <v>34</v>
      </c>
      <c r="H5758">
        <v>1998</v>
      </c>
      <c r="J5758" t="s">
        <v>27</v>
      </c>
      <c r="K5758" t="s">
        <v>35</v>
      </c>
      <c r="L5758">
        <v>415.45920000000001</v>
      </c>
      <c r="M5758" t="s">
        <v>21</v>
      </c>
      <c r="N5758" t="s">
        <v>57</v>
      </c>
      <c r="O5758" t="str">
        <f t="shared" si="178"/>
        <v>Tier 3-Grocery Stor</v>
      </c>
      <c r="P5758" s="1">
        <f t="shared" si="179"/>
        <v>8.680544346219882E-6</v>
      </c>
    </row>
    <row r="5759" spans="1:16" x14ac:dyDescent="0.3">
      <c r="A5759" t="s">
        <v>1282</v>
      </c>
      <c r="B5759">
        <v>12.65</v>
      </c>
      <c r="C5759" t="s">
        <v>15</v>
      </c>
      <c r="D5759">
        <v>4.2200000000000001E-2</v>
      </c>
      <c r="E5759" t="s">
        <v>38</v>
      </c>
      <c r="F5759">
        <v>108.694</v>
      </c>
      <c r="G5759" t="s">
        <v>54</v>
      </c>
      <c r="H5759">
        <v>1997</v>
      </c>
      <c r="I5759" t="s">
        <v>55</v>
      </c>
      <c r="J5759" t="s">
        <v>19</v>
      </c>
      <c r="K5759" t="s">
        <v>20</v>
      </c>
      <c r="L5759">
        <v>1393.5193999999999</v>
      </c>
      <c r="M5759" t="s">
        <v>38</v>
      </c>
      <c r="N5759" t="s">
        <v>22</v>
      </c>
      <c r="O5759" t="str">
        <f t="shared" si="178"/>
        <v xml:space="preserve">Tier 1-Supermarket </v>
      </c>
      <c r="P5759" s="1">
        <f t="shared" si="179"/>
        <v>2.9115992494612521E-5</v>
      </c>
    </row>
    <row r="5760" spans="1:16" x14ac:dyDescent="0.3">
      <c r="A5760" t="s">
        <v>1195</v>
      </c>
      <c r="B5760">
        <v>12.65</v>
      </c>
      <c r="C5760" t="s">
        <v>15</v>
      </c>
      <c r="D5760">
        <v>3.5499999999999997E-2</v>
      </c>
      <c r="E5760" t="s">
        <v>42</v>
      </c>
      <c r="F5760">
        <v>231.40100000000001</v>
      </c>
      <c r="G5760" t="s">
        <v>48</v>
      </c>
      <c r="H5760">
        <v>2002</v>
      </c>
      <c r="J5760" t="s">
        <v>49</v>
      </c>
      <c r="K5760" t="s">
        <v>20</v>
      </c>
      <c r="L5760">
        <v>2526.7109999999998</v>
      </c>
      <c r="M5760" t="s">
        <v>21</v>
      </c>
      <c r="N5760" t="s">
        <v>22</v>
      </c>
      <c r="O5760" t="str">
        <f t="shared" si="178"/>
        <v xml:space="preserve">Tier 2-Supermarket </v>
      </c>
      <c r="P5760" s="1">
        <f t="shared" si="179"/>
        <v>5.2792733644077643E-5</v>
      </c>
    </row>
    <row r="5761" spans="1:16" x14ac:dyDescent="0.3">
      <c r="A5761" t="s">
        <v>1418</v>
      </c>
      <c r="B5761">
        <v>12.65</v>
      </c>
      <c r="C5761" t="s">
        <v>15</v>
      </c>
      <c r="D5761">
        <v>0.1237</v>
      </c>
      <c r="E5761" t="s">
        <v>31</v>
      </c>
      <c r="F5761">
        <v>107.794</v>
      </c>
      <c r="G5761" t="s">
        <v>51</v>
      </c>
      <c r="H5761">
        <v>2007</v>
      </c>
      <c r="J5761" t="s">
        <v>49</v>
      </c>
      <c r="K5761" t="s">
        <v>20</v>
      </c>
      <c r="L5761">
        <v>2251.0698000000002</v>
      </c>
      <c r="M5761" t="s">
        <v>21</v>
      </c>
      <c r="N5761" t="s">
        <v>57</v>
      </c>
      <c r="O5761" t="str">
        <f t="shared" si="178"/>
        <v xml:space="preserve">Tier 2-Supermarket </v>
      </c>
      <c r="P5761" s="1">
        <f t="shared" si="179"/>
        <v>4.7033526337451002E-5</v>
      </c>
    </row>
    <row r="5762" spans="1:16" x14ac:dyDescent="0.3">
      <c r="A5762" t="s">
        <v>392</v>
      </c>
      <c r="B5762">
        <v>12.65</v>
      </c>
      <c r="C5762" t="s">
        <v>24</v>
      </c>
      <c r="D5762">
        <v>7.5999999999999998E-2</v>
      </c>
      <c r="E5762" t="s">
        <v>47</v>
      </c>
      <c r="F5762">
        <v>192.38499999999999</v>
      </c>
      <c r="G5762" t="s">
        <v>39</v>
      </c>
      <c r="H5762">
        <v>1987</v>
      </c>
      <c r="I5762" t="s">
        <v>40</v>
      </c>
      <c r="J5762" t="s">
        <v>27</v>
      </c>
      <c r="K5762" t="s">
        <v>20</v>
      </c>
      <c r="L5762">
        <v>1910.846</v>
      </c>
      <c r="M5762" t="s">
        <v>45</v>
      </c>
      <c r="N5762" t="s">
        <v>22</v>
      </c>
      <c r="O5762" t="str">
        <f t="shared" ref="O5762:O5825" si="180">_xlfn.CONCAT(J5762,"-", LEFT(K5762,12))</f>
        <v xml:space="preserve">Tier 3-Supermarket </v>
      </c>
      <c r="P5762" s="1">
        <f t="shared" ref="P5762:P5825" si="181">L5762/SUM(L:L)</f>
        <v>3.992493954110747E-5</v>
      </c>
    </row>
    <row r="5763" spans="1:16" x14ac:dyDescent="0.3">
      <c r="A5763" t="s">
        <v>1591</v>
      </c>
      <c r="B5763">
        <v>12.65</v>
      </c>
      <c r="C5763" t="s">
        <v>15</v>
      </c>
      <c r="D5763">
        <v>4.7300000000000002E-2</v>
      </c>
      <c r="E5763" t="s">
        <v>161</v>
      </c>
      <c r="F5763">
        <v>113.82</v>
      </c>
      <c r="G5763" t="s">
        <v>48</v>
      </c>
      <c r="H5763">
        <v>2002</v>
      </c>
      <c r="J5763" t="s">
        <v>49</v>
      </c>
      <c r="K5763" t="s">
        <v>20</v>
      </c>
      <c r="L5763">
        <v>1800.3232</v>
      </c>
      <c r="M5763" t="s">
        <v>45</v>
      </c>
      <c r="N5763" t="s">
        <v>22</v>
      </c>
      <c r="O5763" t="str">
        <f t="shared" si="180"/>
        <v xml:space="preserve">Tier 2-Supermarket </v>
      </c>
      <c r="P5763" s="1">
        <f t="shared" si="181"/>
        <v>3.7615692166952821E-5</v>
      </c>
    </row>
    <row r="5764" spans="1:16" x14ac:dyDescent="0.3">
      <c r="A5764" t="s">
        <v>972</v>
      </c>
      <c r="B5764">
        <v>12.65</v>
      </c>
      <c r="C5764" t="s">
        <v>15</v>
      </c>
      <c r="D5764">
        <v>6.9500000000000006E-2</v>
      </c>
      <c r="E5764" t="s">
        <v>31</v>
      </c>
      <c r="F5764">
        <v>51.832000000000001</v>
      </c>
      <c r="G5764" t="s">
        <v>17</v>
      </c>
      <c r="H5764">
        <v>1999</v>
      </c>
      <c r="I5764" t="s">
        <v>18</v>
      </c>
      <c r="J5764" t="s">
        <v>19</v>
      </c>
      <c r="K5764" t="s">
        <v>20</v>
      </c>
      <c r="L5764">
        <v>1090.5804000000001</v>
      </c>
      <c r="M5764" t="s">
        <v>21</v>
      </c>
      <c r="N5764" t="s">
        <v>22</v>
      </c>
      <c r="O5764" t="str">
        <f t="shared" si="180"/>
        <v xml:space="preserve">Tier 1-Supermarket </v>
      </c>
      <c r="P5764" s="1">
        <f t="shared" si="181"/>
        <v>2.2786428908827192E-5</v>
      </c>
    </row>
    <row r="5765" spans="1:16" x14ac:dyDescent="0.3">
      <c r="A5765" t="s">
        <v>148</v>
      </c>
      <c r="B5765">
        <v>12.65</v>
      </c>
      <c r="C5765" t="s">
        <v>15</v>
      </c>
      <c r="D5765">
        <v>6.2899999999999998E-2</v>
      </c>
      <c r="E5765" t="s">
        <v>25</v>
      </c>
      <c r="F5765">
        <v>160.958</v>
      </c>
      <c r="G5765" t="s">
        <v>65</v>
      </c>
      <c r="H5765">
        <v>2004</v>
      </c>
      <c r="I5765" t="s">
        <v>55</v>
      </c>
      <c r="J5765" t="s">
        <v>49</v>
      </c>
      <c r="K5765" t="s">
        <v>20</v>
      </c>
      <c r="L5765">
        <v>4332.3606</v>
      </c>
      <c r="M5765" t="s">
        <v>29</v>
      </c>
      <c r="N5765" t="s">
        <v>22</v>
      </c>
      <c r="O5765" t="str">
        <f t="shared" si="180"/>
        <v xml:space="preserve">Tier 2-Supermarket </v>
      </c>
      <c r="P5765" s="1">
        <f t="shared" si="181"/>
        <v>9.051971484111022E-5</v>
      </c>
    </row>
    <row r="5766" spans="1:16" x14ac:dyDescent="0.3">
      <c r="A5766" t="s">
        <v>1418</v>
      </c>
      <c r="B5766">
        <v>12.65</v>
      </c>
      <c r="C5766" t="s">
        <v>15</v>
      </c>
      <c r="D5766">
        <v>0.1229</v>
      </c>
      <c r="E5766" t="s">
        <v>31</v>
      </c>
      <c r="F5766">
        <v>106.694</v>
      </c>
      <c r="G5766" t="s">
        <v>39</v>
      </c>
      <c r="H5766">
        <v>1987</v>
      </c>
      <c r="I5766" t="s">
        <v>40</v>
      </c>
      <c r="J5766" t="s">
        <v>27</v>
      </c>
      <c r="K5766" t="s">
        <v>20</v>
      </c>
      <c r="L5766">
        <v>1748.0316</v>
      </c>
      <c r="M5766" t="s">
        <v>21</v>
      </c>
      <c r="N5766" t="s">
        <v>57</v>
      </c>
      <c r="O5766" t="str">
        <f t="shared" si="180"/>
        <v xml:space="preserve">Tier 3-Supermarket </v>
      </c>
      <c r="P5766" s="1">
        <f t="shared" si="181"/>
        <v>3.6523119050904865E-5</v>
      </c>
    </row>
    <row r="5767" spans="1:16" x14ac:dyDescent="0.3">
      <c r="A5767" t="s">
        <v>1195</v>
      </c>
      <c r="B5767">
        <v>12.65</v>
      </c>
      <c r="C5767" t="s">
        <v>15</v>
      </c>
      <c r="D5767">
        <v>5.9299999999999999E-2</v>
      </c>
      <c r="E5767" t="s">
        <v>42</v>
      </c>
      <c r="F5767">
        <v>229.101</v>
      </c>
      <c r="G5767" t="s">
        <v>34</v>
      </c>
      <c r="H5767">
        <v>1998</v>
      </c>
      <c r="J5767" t="s">
        <v>27</v>
      </c>
      <c r="K5767" t="s">
        <v>35</v>
      </c>
      <c r="L5767">
        <v>478.44</v>
      </c>
      <c r="M5767" t="s">
        <v>21</v>
      </c>
      <c r="N5767" t="s">
        <v>22</v>
      </c>
      <c r="O5767" t="str">
        <f t="shared" si="180"/>
        <v>Tier 3-Grocery Stor</v>
      </c>
      <c r="P5767" s="1">
        <f t="shared" si="181"/>
        <v>9.9964560587548431E-6</v>
      </c>
    </row>
    <row r="5768" spans="1:16" x14ac:dyDescent="0.3">
      <c r="A5768" t="s">
        <v>1591</v>
      </c>
      <c r="B5768">
        <v>12.65</v>
      </c>
      <c r="C5768" t="s">
        <v>15</v>
      </c>
      <c r="D5768">
        <v>4.7300000000000002E-2</v>
      </c>
      <c r="E5768" t="s">
        <v>161</v>
      </c>
      <c r="F5768">
        <v>113.32</v>
      </c>
      <c r="G5768" t="s">
        <v>17</v>
      </c>
      <c r="H5768">
        <v>1999</v>
      </c>
      <c r="I5768" t="s">
        <v>18</v>
      </c>
      <c r="J5768" t="s">
        <v>19</v>
      </c>
      <c r="K5768" t="s">
        <v>20</v>
      </c>
      <c r="L5768">
        <v>1896.3254999999999</v>
      </c>
      <c r="M5768" t="s">
        <v>45</v>
      </c>
      <c r="N5768" t="s">
        <v>22</v>
      </c>
      <c r="O5768" t="str">
        <f t="shared" si="180"/>
        <v xml:space="preserve">Tier 1-Supermarket </v>
      </c>
      <c r="P5768" s="1">
        <f t="shared" si="181"/>
        <v>3.9621550317377957E-5</v>
      </c>
    </row>
    <row r="5769" spans="1:16" x14ac:dyDescent="0.3">
      <c r="A5769" t="s">
        <v>392</v>
      </c>
      <c r="B5769">
        <v>12.65</v>
      </c>
      <c r="C5769" t="s">
        <v>24</v>
      </c>
      <c r="D5769">
        <v>7.5999999999999998E-2</v>
      </c>
      <c r="E5769" t="s">
        <v>47</v>
      </c>
      <c r="F5769">
        <v>191.98500000000001</v>
      </c>
      <c r="G5769" t="s">
        <v>54</v>
      </c>
      <c r="H5769">
        <v>1997</v>
      </c>
      <c r="I5769" t="s">
        <v>55</v>
      </c>
      <c r="J5769" t="s">
        <v>19</v>
      </c>
      <c r="K5769" t="s">
        <v>20</v>
      </c>
      <c r="L5769">
        <v>2821.7511</v>
      </c>
      <c r="M5769" t="s">
        <v>45</v>
      </c>
      <c r="N5769" t="s">
        <v>22</v>
      </c>
      <c r="O5769" t="str">
        <f t="shared" si="180"/>
        <v xml:space="preserve">Tier 1-Supermarket </v>
      </c>
      <c r="P5769" s="1">
        <f t="shared" si="181"/>
        <v>5.8957258757405624E-5</v>
      </c>
    </row>
    <row r="5770" spans="1:16" x14ac:dyDescent="0.3">
      <c r="A5770" t="s">
        <v>148</v>
      </c>
      <c r="B5770">
        <v>12.65</v>
      </c>
      <c r="C5770" t="s">
        <v>15</v>
      </c>
      <c r="D5770">
        <v>6.2899999999999998E-2</v>
      </c>
      <c r="E5770" t="s">
        <v>25</v>
      </c>
      <c r="F5770">
        <v>161.25800000000001</v>
      </c>
      <c r="G5770" t="s">
        <v>54</v>
      </c>
      <c r="H5770">
        <v>1997</v>
      </c>
      <c r="I5770" t="s">
        <v>55</v>
      </c>
      <c r="J5770" t="s">
        <v>19</v>
      </c>
      <c r="K5770" t="s">
        <v>20</v>
      </c>
      <c r="L5770">
        <v>2488.4549000000002</v>
      </c>
      <c r="M5770" t="s">
        <v>29</v>
      </c>
      <c r="N5770" t="s">
        <v>22</v>
      </c>
      <c r="O5770" t="str">
        <f t="shared" si="180"/>
        <v xml:space="preserve">Tier 1-Supermarket </v>
      </c>
      <c r="P5770" s="1">
        <f t="shared" si="181"/>
        <v>5.1993416232010666E-5</v>
      </c>
    </row>
    <row r="5771" spans="1:16" x14ac:dyDescent="0.3">
      <c r="A5771" t="s">
        <v>1195</v>
      </c>
      <c r="B5771">
        <v>12.65</v>
      </c>
      <c r="C5771" t="s">
        <v>15</v>
      </c>
      <c r="D5771">
        <v>3.5400000000000001E-2</v>
      </c>
      <c r="E5771" t="s">
        <v>42</v>
      </c>
      <c r="F5771">
        <v>230.70099999999999</v>
      </c>
      <c r="G5771" t="s">
        <v>39</v>
      </c>
      <c r="H5771">
        <v>1987</v>
      </c>
      <c r="I5771" t="s">
        <v>40</v>
      </c>
      <c r="J5771" t="s">
        <v>27</v>
      </c>
      <c r="K5771" t="s">
        <v>20</v>
      </c>
      <c r="L5771">
        <v>3927.0702999999999</v>
      </c>
      <c r="M5771" t="s">
        <v>21</v>
      </c>
      <c r="N5771" t="s">
        <v>22</v>
      </c>
      <c r="O5771" t="str">
        <f t="shared" si="180"/>
        <v xml:space="preserve">Tier 3-Supermarket </v>
      </c>
      <c r="P5771" s="1">
        <f t="shared" si="181"/>
        <v>8.2051638018541934E-5</v>
      </c>
    </row>
    <row r="5772" spans="1:16" x14ac:dyDescent="0.3">
      <c r="A5772" t="s">
        <v>1195</v>
      </c>
      <c r="B5772">
        <v>12.65</v>
      </c>
      <c r="C5772" t="s">
        <v>15</v>
      </c>
      <c r="D5772">
        <v>3.56E-2</v>
      </c>
      <c r="E5772" t="s">
        <v>42</v>
      </c>
      <c r="F5772">
        <v>228.30099999999999</v>
      </c>
      <c r="G5772" t="s">
        <v>51</v>
      </c>
      <c r="H5772">
        <v>2007</v>
      </c>
      <c r="J5772" t="s">
        <v>49</v>
      </c>
      <c r="K5772" t="s">
        <v>20</v>
      </c>
      <c r="L5772">
        <v>3625.8555999999999</v>
      </c>
      <c r="M5772" t="s">
        <v>21</v>
      </c>
      <c r="N5772" t="s">
        <v>22</v>
      </c>
      <c r="O5772" t="str">
        <f t="shared" si="180"/>
        <v xml:space="preserve">Tier 2-Supermarket </v>
      </c>
      <c r="P5772" s="1">
        <f t="shared" si="181"/>
        <v>7.5758101707194589E-5</v>
      </c>
    </row>
    <row r="5773" spans="1:16" x14ac:dyDescent="0.3">
      <c r="A5773" t="s">
        <v>610</v>
      </c>
      <c r="B5773">
        <v>12.65</v>
      </c>
      <c r="C5773" t="s">
        <v>24</v>
      </c>
      <c r="D5773">
        <v>0.156</v>
      </c>
      <c r="E5773" t="s">
        <v>33</v>
      </c>
      <c r="F5773">
        <v>238.95400000000001</v>
      </c>
      <c r="G5773" t="s">
        <v>65</v>
      </c>
      <c r="H5773">
        <v>2004</v>
      </c>
      <c r="I5773" t="s">
        <v>55</v>
      </c>
      <c r="J5773" t="s">
        <v>49</v>
      </c>
      <c r="K5773" t="s">
        <v>20</v>
      </c>
      <c r="L5773">
        <v>3393.9061999999999</v>
      </c>
      <c r="M5773" t="s">
        <v>21</v>
      </c>
      <c r="N5773" t="s">
        <v>57</v>
      </c>
      <c r="O5773" t="str">
        <f t="shared" si="180"/>
        <v xml:space="preserve">Tier 2-Supermarket </v>
      </c>
      <c r="P5773" s="1">
        <f t="shared" si="181"/>
        <v>7.0911784541082746E-5</v>
      </c>
    </row>
    <row r="5774" spans="1:16" x14ac:dyDescent="0.3">
      <c r="A5774" t="s">
        <v>972</v>
      </c>
      <c r="B5774">
        <v>12.65</v>
      </c>
      <c r="C5774" t="s">
        <v>15</v>
      </c>
      <c r="D5774">
        <v>6.9400000000000003E-2</v>
      </c>
      <c r="E5774" t="s">
        <v>31</v>
      </c>
      <c r="F5774">
        <v>52.432000000000002</v>
      </c>
      <c r="G5774" t="s">
        <v>54</v>
      </c>
      <c r="H5774">
        <v>1997</v>
      </c>
      <c r="I5774" t="s">
        <v>55</v>
      </c>
      <c r="J5774" t="s">
        <v>19</v>
      </c>
      <c r="K5774" t="s">
        <v>20</v>
      </c>
      <c r="L5774">
        <v>815.09780000000001</v>
      </c>
      <c r="M5774" t="s">
        <v>21</v>
      </c>
      <c r="N5774" t="s">
        <v>22</v>
      </c>
      <c r="O5774" t="str">
        <f t="shared" si="180"/>
        <v xml:space="preserve">Tier 1-Supermarket </v>
      </c>
      <c r="P5774" s="1">
        <f t="shared" si="181"/>
        <v>1.7030535367627591E-5</v>
      </c>
    </row>
    <row r="5775" spans="1:16" x14ac:dyDescent="0.3">
      <c r="A5775" t="s">
        <v>1591</v>
      </c>
      <c r="B5775">
        <v>12.65</v>
      </c>
      <c r="C5775" t="s">
        <v>15</v>
      </c>
      <c r="D5775">
        <v>4.7199999999999999E-2</v>
      </c>
      <c r="E5775" t="s">
        <v>161</v>
      </c>
      <c r="F5775">
        <v>110.72</v>
      </c>
      <c r="G5775" t="s">
        <v>65</v>
      </c>
      <c r="H5775">
        <v>2004</v>
      </c>
      <c r="I5775" t="s">
        <v>55</v>
      </c>
      <c r="J5775" t="s">
        <v>49</v>
      </c>
      <c r="K5775" t="s">
        <v>20</v>
      </c>
      <c r="L5775">
        <v>1749.7978000000001</v>
      </c>
      <c r="M5775" t="s">
        <v>45</v>
      </c>
      <c r="N5775" t="s">
        <v>22</v>
      </c>
      <c r="O5775" t="str">
        <f t="shared" si="180"/>
        <v xml:space="preserve">Tier 2-Supermarket </v>
      </c>
      <c r="P5775" s="1">
        <f t="shared" si="181"/>
        <v>3.656002177787371E-5</v>
      </c>
    </row>
    <row r="5776" spans="1:16" x14ac:dyDescent="0.3">
      <c r="A5776" t="s">
        <v>972</v>
      </c>
      <c r="B5776">
        <v>12.65</v>
      </c>
      <c r="C5776" t="s">
        <v>15</v>
      </c>
      <c r="D5776">
        <v>6.9400000000000003E-2</v>
      </c>
      <c r="E5776" t="s">
        <v>31</v>
      </c>
      <c r="F5776">
        <v>50.031999999999996</v>
      </c>
      <c r="G5776" t="s">
        <v>39</v>
      </c>
      <c r="H5776">
        <v>1987</v>
      </c>
      <c r="I5776" t="s">
        <v>40</v>
      </c>
      <c r="J5776" t="s">
        <v>27</v>
      </c>
      <c r="K5776" t="s">
        <v>20</v>
      </c>
      <c r="L5776">
        <v>749.50429999999994</v>
      </c>
      <c r="M5776" t="s">
        <v>21</v>
      </c>
      <c r="N5776" t="s">
        <v>22</v>
      </c>
      <c r="O5776" t="str">
        <f t="shared" si="180"/>
        <v xml:space="preserve">Tier 3-Supermarket </v>
      </c>
      <c r="P5776" s="1">
        <f t="shared" si="181"/>
        <v>1.5660034279737915E-5</v>
      </c>
    </row>
    <row r="5777" spans="1:16" x14ac:dyDescent="0.3">
      <c r="A5777" t="s">
        <v>1195</v>
      </c>
      <c r="B5777">
        <v>12.65</v>
      </c>
      <c r="C5777" t="s">
        <v>15</v>
      </c>
      <c r="D5777">
        <v>3.56E-2</v>
      </c>
      <c r="E5777" t="s">
        <v>42</v>
      </c>
      <c r="F5777">
        <v>228.501</v>
      </c>
      <c r="G5777" t="s">
        <v>26</v>
      </c>
      <c r="H5777">
        <v>2009</v>
      </c>
      <c r="I5777" t="s">
        <v>18</v>
      </c>
      <c r="J5777" t="s">
        <v>27</v>
      </c>
      <c r="K5777" t="s">
        <v>28</v>
      </c>
      <c r="L5777">
        <v>3027.5477000000001</v>
      </c>
      <c r="M5777" t="s">
        <v>21</v>
      </c>
      <c r="N5777" t="s">
        <v>22</v>
      </c>
      <c r="O5777" t="str">
        <f t="shared" si="180"/>
        <v xml:space="preserve">Tier 3-Supermarket </v>
      </c>
      <c r="P5777" s="1">
        <f t="shared" si="181"/>
        <v>6.3257143108507433E-5</v>
      </c>
    </row>
    <row r="5778" spans="1:16" x14ac:dyDescent="0.3">
      <c r="A5778" t="s">
        <v>148</v>
      </c>
      <c r="B5778">
        <v>12.65</v>
      </c>
      <c r="C5778" t="s">
        <v>15</v>
      </c>
      <c r="D5778">
        <v>6.3E-2</v>
      </c>
      <c r="E5778" t="s">
        <v>25</v>
      </c>
      <c r="F5778">
        <v>160.65799999999999</v>
      </c>
      <c r="G5778" t="s">
        <v>17</v>
      </c>
      <c r="H5778">
        <v>1999</v>
      </c>
      <c r="I5778" t="s">
        <v>18</v>
      </c>
      <c r="J5778" t="s">
        <v>19</v>
      </c>
      <c r="K5778" t="s">
        <v>20</v>
      </c>
      <c r="L5778">
        <v>2465.5524</v>
      </c>
      <c r="M5778" t="s">
        <v>29</v>
      </c>
      <c r="N5778" t="s">
        <v>22</v>
      </c>
      <c r="O5778" t="str">
        <f t="shared" si="180"/>
        <v xml:space="preserve">Tier 1-Supermarket </v>
      </c>
      <c r="P5778" s="1">
        <f t="shared" si="181"/>
        <v>5.1514894714400023E-5</v>
      </c>
    </row>
    <row r="5779" spans="1:16" x14ac:dyDescent="0.3">
      <c r="A5779" t="s">
        <v>392</v>
      </c>
      <c r="B5779">
        <v>12.65</v>
      </c>
      <c r="C5779" t="s">
        <v>24</v>
      </c>
      <c r="D5779">
        <v>7.6200000000000004E-2</v>
      </c>
      <c r="E5779" t="s">
        <v>47</v>
      </c>
      <c r="F5779">
        <v>190.785</v>
      </c>
      <c r="G5779" t="s">
        <v>17</v>
      </c>
      <c r="H5779">
        <v>1999</v>
      </c>
      <c r="I5779" t="s">
        <v>18</v>
      </c>
      <c r="J5779" t="s">
        <v>19</v>
      </c>
      <c r="K5779" t="s">
        <v>20</v>
      </c>
      <c r="L5779">
        <v>2796.6037000000001</v>
      </c>
      <c r="M5779" t="s">
        <v>45</v>
      </c>
      <c r="N5779" t="s">
        <v>22</v>
      </c>
      <c r="O5779" t="str">
        <f t="shared" si="180"/>
        <v xml:space="preserve">Tier 1-Supermarket </v>
      </c>
      <c r="P5779" s="1">
        <f t="shared" si="181"/>
        <v>5.8431832624365054E-5</v>
      </c>
    </row>
    <row r="5780" spans="1:16" x14ac:dyDescent="0.3">
      <c r="A5780" t="s">
        <v>972</v>
      </c>
      <c r="B5780">
        <v>12.65</v>
      </c>
      <c r="C5780" t="s">
        <v>15</v>
      </c>
      <c r="D5780">
        <v>6.9400000000000003E-2</v>
      </c>
      <c r="E5780" t="s">
        <v>31</v>
      </c>
      <c r="F5780">
        <v>51.531999999999996</v>
      </c>
      <c r="G5780" t="s">
        <v>65</v>
      </c>
      <c r="H5780">
        <v>2004</v>
      </c>
      <c r="I5780" t="s">
        <v>55</v>
      </c>
      <c r="J5780" t="s">
        <v>49</v>
      </c>
      <c r="K5780" t="s">
        <v>20</v>
      </c>
      <c r="L5780">
        <v>822.95719999999994</v>
      </c>
      <c r="M5780" t="s">
        <v>21</v>
      </c>
      <c r="N5780" t="s">
        <v>22</v>
      </c>
      <c r="O5780" t="str">
        <f t="shared" si="180"/>
        <v xml:space="preserve">Tier 2-Supermarket </v>
      </c>
      <c r="P5780" s="1">
        <f t="shared" si="181"/>
        <v>1.7194748532806456E-5</v>
      </c>
    </row>
    <row r="5781" spans="1:16" x14ac:dyDescent="0.3">
      <c r="A5781" t="s">
        <v>1591</v>
      </c>
      <c r="B5781">
        <v>12.65</v>
      </c>
      <c r="C5781" t="s">
        <v>15</v>
      </c>
      <c r="D5781">
        <v>0</v>
      </c>
      <c r="E5781" t="s">
        <v>161</v>
      </c>
      <c r="F5781">
        <v>111.82</v>
      </c>
      <c r="G5781" t="s">
        <v>34</v>
      </c>
      <c r="H5781">
        <v>1998</v>
      </c>
      <c r="J5781" t="s">
        <v>27</v>
      </c>
      <c r="K5781" t="s">
        <v>35</v>
      </c>
      <c r="L5781">
        <v>211.88249999999999</v>
      </c>
      <c r="M5781" t="s">
        <v>45</v>
      </c>
      <c r="N5781" t="s">
        <v>36</v>
      </c>
      <c r="O5781" t="str">
        <f t="shared" si="180"/>
        <v>Tier 3-Grocery Stor</v>
      </c>
      <c r="P5781" s="1">
        <f t="shared" si="181"/>
        <v>4.4270422641692229E-6</v>
      </c>
    </row>
    <row r="5782" spans="1:16" x14ac:dyDescent="0.3">
      <c r="A5782" t="s">
        <v>1282</v>
      </c>
      <c r="B5782">
        <v>12.65</v>
      </c>
      <c r="C5782" t="s">
        <v>15</v>
      </c>
      <c r="D5782">
        <v>4.24E-2</v>
      </c>
      <c r="E5782" t="s">
        <v>38</v>
      </c>
      <c r="F5782">
        <v>107.39400000000001</v>
      </c>
      <c r="G5782" t="s">
        <v>51</v>
      </c>
      <c r="H5782">
        <v>2007</v>
      </c>
      <c r="J5782" t="s">
        <v>49</v>
      </c>
      <c r="K5782" t="s">
        <v>20</v>
      </c>
      <c r="L5782">
        <v>1630.8835999999999</v>
      </c>
      <c r="M5782" t="s">
        <v>38</v>
      </c>
      <c r="N5782" t="s">
        <v>22</v>
      </c>
      <c r="O5782" t="str">
        <f t="shared" si="180"/>
        <v xml:space="preserve">Tier 2-Supermarket </v>
      </c>
      <c r="P5782" s="1">
        <f t="shared" si="181"/>
        <v>3.4075445707599512E-5</v>
      </c>
    </row>
    <row r="5783" spans="1:16" x14ac:dyDescent="0.3">
      <c r="A5783" t="s">
        <v>1591</v>
      </c>
      <c r="B5783">
        <v>12.65</v>
      </c>
      <c r="C5783" t="s">
        <v>15</v>
      </c>
      <c r="D5783">
        <v>4.7500000000000001E-2</v>
      </c>
      <c r="E5783" t="s">
        <v>161</v>
      </c>
      <c r="F5783">
        <v>111.42</v>
      </c>
      <c r="G5783" t="s">
        <v>51</v>
      </c>
      <c r="H5783">
        <v>2007</v>
      </c>
      <c r="J5783" t="s">
        <v>49</v>
      </c>
      <c r="K5783" t="s">
        <v>20</v>
      </c>
      <c r="L5783">
        <v>1651.9018000000001</v>
      </c>
      <c r="M5783" t="s">
        <v>45</v>
      </c>
      <c r="N5783" t="s">
        <v>22</v>
      </c>
      <c r="O5783" t="str">
        <f t="shared" si="180"/>
        <v xml:space="preserve">Tier 2-Supermarket </v>
      </c>
      <c r="P5783" s="1">
        <f t="shared" si="181"/>
        <v>3.4514596933947898E-5</v>
      </c>
    </row>
    <row r="5784" spans="1:16" x14ac:dyDescent="0.3">
      <c r="A5784" t="s">
        <v>610</v>
      </c>
      <c r="B5784">
        <v>12.65</v>
      </c>
      <c r="C5784" t="s">
        <v>24</v>
      </c>
      <c r="D5784">
        <v>0.15590000000000001</v>
      </c>
      <c r="E5784" t="s">
        <v>33</v>
      </c>
      <c r="F5784">
        <v>239.554</v>
      </c>
      <c r="G5784" t="s">
        <v>39</v>
      </c>
      <c r="H5784">
        <v>1987</v>
      </c>
      <c r="I5784" t="s">
        <v>40</v>
      </c>
      <c r="J5784" t="s">
        <v>27</v>
      </c>
      <c r="K5784" t="s">
        <v>20</v>
      </c>
      <c r="L5784">
        <v>3767.0156999999999</v>
      </c>
      <c r="M5784" t="s">
        <v>21</v>
      </c>
      <c r="N5784" t="s">
        <v>57</v>
      </c>
      <c r="O5784" t="str">
        <f t="shared" si="180"/>
        <v xml:space="preserve">Tier 3-Supermarket </v>
      </c>
      <c r="P5784" s="1">
        <f t="shared" si="181"/>
        <v>7.8707480389786846E-5</v>
      </c>
    </row>
    <row r="5785" spans="1:16" x14ac:dyDescent="0.3">
      <c r="A5785" t="s">
        <v>1418</v>
      </c>
      <c r="B5785">
        <v>12.65</v>
      </c>
      <c r="C5785" t="s">
        <v>15</v>
      </c>
      <c r="D5785">
        <v>0.1232</v>
      </c>
      <c r="E5785" t="s">
        <v>31</v>
      </c>
      <c r="F5785">
        <v>107.694</v>
      </c>
      <c r="G5785" t="s">
        <v>17</v>
      </c>
      <c r="H5785">
        <v>1999</v>
      </c>
      <c r="I5785" t="s">
        <v>18</v>
      </c>
      <c r="J5785" t="s">
        <v>19</v>
      </c>
      <c r="K5785" t="s">
        <v>20</v>
      </c>
      <c r="L5785">
        <v>1526.0923</v>
      </c>
      <c r="M5785" t="s">
        <v>21</v>
      </c>
      <c r="N5785" t="s">
        <v>57</v>
      </c>
      <c r="O5785" t="str">
        <f t="shared" si="180"/>
        <v xml:space="preserve">Tier 1-Supermarket </v>
      </c>
      <c r="P5785" s="1">
        <f t="shared" si="181"/>
        <v>3.1885951464246539E-5</v>
      </c>
    </row>
    <row r="5786" spans="1:16" x14ac:dyDescent="0.3">
      <c r="A5786" t="s">
        <v>610</v>
      </c>
      <c r="B5786">
        <v>12.65</v>
      </c>
      <c r="C5786" t="s">
        <v>24</v>
      </c>
      <c r="D5786">
        <v>0</v>
      </c>
      <c r="E5786" t="s">
        <v>33</v>
      </c>
      <c r="F5786">
        <v>240.75399999999999</v>
      </c>
      <c r="G5786" t="s">
        <v>48</v>
      </c>
      <c r="H5786">
        <v>2002</v>
      </c>
      <c r="J5786" t="s">
        <v>49</v>
      </c>
      <c r="K5786" t="s">
        <v>20</v>
      </c>
      <c r="L5786">
        <v>3435.6882999999998</v>
      </c>
      <c r="M5786" t="s">
        <v>21</v>
      </c>
      <c r="N5786" t="s">
        <v>36</v>
      </c>
      <c r="O5786" t="str">
        <f t="shared" si="180"/>
        <v xml:space="preserve">Tier 2-Supermarket </v>
      </c>
      <c r="P5786" s="1">
        <f t="shared" si="181"/>
        <v>7.1784773686414444E-5</v>
      </c>
    </row>
    <row r="5787" spans="1:16" x14ac:dyDescent="0.3">
      <c r="A5787" t="s">
        <v>1591</v>
      </c>
      <c r="B5787">
        <v>12.65</v>
      </c>
      <c r="C5787" t="s">
        <v>15</v>
      </c>
      <c r="D5787">
        <v>4.7399999999999998E-2</v>
      </c>
      <c r="E5787" t="s">
        <v>161</v>
      </c>
      <c r="F5787">
        <v>112.02</v>
      </c>
      <c r="G5787" t="s">
        <v>26</v>
      </c>
      <c r="H5787">
        <v>2009</v>
      </c>
      <c r="I5787" t="s">
        <v>18</v>
      </c>
      <c r="J5787" t="s">
        <v>27</v>
      </c>
      <c r="K5787" t="s">
        <v>28</v>
      </c>
      <c r="L5787">
        <v>1520.31</v>
      </c>
      <c r="M5787" t="s">
        <v>45</v>
      </c>
      <c r="N5787" t="s">
        <v>22</v>
      </c>
      <c r="O5787" t="str">
        <f t="shared" si="180"/>
        <v xml:space="preserve">Tier 3-Supermarket </v>
      </c>
      <c r="P5787" s="1">
        <f t="shared" si="181"/>
        <v>3.1765136925603158E-5</v>
      </c>
    </row>
    <row r="5788" spans="1:16" x14ac:dyDescent="0.3">
      <c r="A5788" t="s">
        <v>1195</v>
      </c>
      <c r="B5788">
        <v>12.65</v>
      </c>
      <c r="C5788" t="s">
        <v>15</v>
      </c>
      <c r="D5788">
        <v>3.5499999999999997E-2</v>
      </c>
      <c r="E5788" t="s">
        <v>42</v>
      </c>
      <c r="F5788">
        <v>229.601</v>
      </c>
      <c r="G5788" t="s">
        <v>17</v>
      </c>
      <c r="H5788">
        <v>1999</v>
      </c>
      <c r="I5788" t="s">
        <v>18</v>
      </c>
      <c r="J5788" t="s">
        <v>19</v>
      </c>
      <c r="K5788" t="s">
        <v>20</v>
      </c>
      <c r="L5788">
        <v>3733.9171000000001</v>
      </c>
      <c r="M5788" t="s">
        <v>21</v>
      </c>
      <c r="N5788" t="s">
        <v>22</v>
      </c>
      <c r="O5788" t="str">
        <f t="shared" si="180"/>
        <v xml:space="preserve">Tier 1-Supermarket </v>
      </c>
      <c r="P5788" s="1">
        <f t="shared" si="181"/>
        <v>7.8015923035664494E-5</v>
      </c>
    </row>
    <row r="5789" spans="1:16" x14ac:dyDescent="0.3">
      <c r="A5789" t="s">
        <v>1282</v>
      </c>
      <c r="B5789">
        <v>12.65</v>
      </c>
      <c r="C5789" t="s">
        <v>15</v>
      </c>
      <c r="D5789">
        <v>4.2200000000000001E-2</v>
      </c>
      <c r="E5789" t="s">
        <v>38</v>
      </c>
      <c r="F5789">
        <v>107.694</v>
      </c>
      <c r="G5789" t="s">
        <v>65</v>
      </c>
      <c r="H5789">
        <v>2004</v>
      </c>
      <c r="I5789" t="s">
        <v>55</v>
      </c>
      <c r="J5789" t="s">
        <v>49</v>
      </c>
      <c r="K5789" t="s">
        <v>20</v>
      </c>
      <c r="L5789">
        <v>1778.1805999999999</v>
      </c>
      <c r="M5789" t="s">
        <v>38</v>
      </c>
      <c r="N5789" t="s">
        <v>22</v>
      </c>
      <c r="O5789" t="str">
        <f t="shared" si="180"/>
        <v xml:space="preserve">Tier 2-Supermarket </v>
      </c>
      <c r="P5789" s="1">
        <f t="shared" si="181"/>
        <v>3.715304788987192E-5</v>
      </c>
    </row>
    <row r="5790" spans="1:16" x14ac:dyDescent="0.3">
      <c r="A5790" t="s">
        <v>1418</v>
      </c>
      <c r="B5790">
        <v>12.65</v>
      </c>
      <c r="C5790" t="s">
        <v>15</v>
      </c>
      <c r="D5790">
        <v>0.12330000000000001</v>
      </c>
      <c r="E5790" t="s">
        <v>31</v>
      </c>
      <c r="F5790">
        <v>106.794</v>
      </c>
      <c r="G5790" t="s">
        <v>48</v>
      </c>
      <c r="H5790">
        <v>2002</v>
      </c>
      <c r="J5790" t="s">
        <v>49</v>
      </c>
      <c r="K5790" t="s">
        <v>20</v>
      </c>
      <c r="L5790">
        <v>1428.1958999999999</v>
      </c>
      <c r="M5790" t="s">
        <v>21</v>
      </c>
      <c r="N5790" t="s">
        <v>57</v>
      </c>
      <c r="O5790" t="str">
        <f t="shared" si="180"/>
        <v xml:space="preserve">Tier 2-Supermarket </v>
      </c>
      <c r="P5790" s="1">
        <f t="shared" si="181"/>
        <v>2.9840518262778669E-5</v>
      </c>
    </row>
    <row r="5791" spans="1:16" x14ac:dyDescent="0.3">
      <c r="A5791" t="s">
        <v>151</v>
      </c>
      <c r="B5791">
        <v>12.6</v>
      </c>
      <c r="C5791" t="s">
        <v>15</v>
      </c>
      <c r="D5791">
        <v>4.9099999999999998E-2</v>
      </c>
      <c r="E5791" t="s">
        <v>79</v>
      </c>
      <c r="F5791">
        <v>62.719000000000001</v>
      </c>
      <c r="G5791" t="s">
        <v>51</v>
      </c>
      <c r="H5791">
        <v>2007</v>
      </c>
      <c r="J5791" t="s">
        <v>49</v>
      </c>
      <c r="K5791" t="s">
        <v>20</v>
      </c>
      <c r="L5791">
        <v>866.87159999999994</v>
      </c>
      <c r="M5791" t="s">
        <v>21</v>
      </c>
      <c r="N5791" t="s">
        <v>22</v>
      </c>
      <c r="O5791" t="str">
        <f t="shared" si="180"/>
        <v xml:space="preserve">Tier 2-Supermarket </v>
      </c>
      <c r="P5791" s="1">
        <f t="shared" si="181"/>
        <v>1.8112289645478021E-5</v>
      </c>
    </row>
    <row r="5792" spans="1:16" x14ac:dyDescent="0.3">
      <c r="A5792" t="s">
        <v>151</v>
      </c>
      <c r="B5792">
        <v>12.6</v>
      </c>
      <c r="C5792" t="s">
        <v>15</v>
      </c>
      <c r="D5792">
        <v>4.9000000000000002E-2</v>
      </c>
      <c r="E5792" t="s">
        <v>79</v>
      </c>
      <c r="F5792">
        <v>61.918999999999997</v>
      </c>
      <c r="G5792" t="s">
        <v>26</v>
      </c>
      <c r="H5792">
        <v>2009</v>
      </c>
      <c r="I5792" t="s">
        <v>18</v>
      </c>
      <c r="J5792" t="s">
        <v>27</v>
      </c>
      <c r="K5792" t="s">
        <v>28</v>
      </c>
      <c r="L5792">
        <v>619.19399999999996</v>
      </c>
      <c r="M5792" t="s">
        <v>21</v>
      </c>
      <c r="N5792" t="s">
        <v>22</v>
      </c>
      <c r="O5792" t="str">
        <f t="shared" si="180"/>
        <v xml:space="preserve">Tier 3-Supermarket </v>
      </c>
      <c r="P5792" s="1">
        <f t="shared" si="181"/>
        <v>1.2937349746770016E-5</v>
      </c>
    </row>
    <row r="5793" spans="1:16" x14ac:dyDescent="0.3">
      <c r="A5793" t="s">
        <v>428</v>
      </c>
      <c r="B5793">
        <v>12.6</v>
      </c>
      <c r="C5793" t="s">
        <v>24</v>
      </c>
      <c r="D5793">
        <v>6.2600000000000003E-2</v>
      </c>
      <c r="E5793" t="s">
        <v>47</v>
      </c>
      <c r="F5793">
        <v>104.899</v>
      </c>
      <c r="G5793" t="s">
        <v>39</v>
      </c>
      <c r="H5793">
        <v>1987</v>
      </c>
      <c r="I5793" t="s">
        <v>40</v>
      </c>
      <c r="J5793" t="s">
        <v>27</v>
      </c>
      <c r="K5793" t="s">
        <v>20</v>
      </c>
      <c r="L5793">
        <v>1960.7809999999999</v>
      </c>
      <c r="M5793" t="s">
        <v>45</v>
      </c>
      <c r="N5793" t="s">
        <v>22</v>
      </c>
      <c r="O5793" t="str">
        <f t="shared" si="180"/>
        <v xml:space="preserve">Tier 3-Supermarket </v>
      </c>
      <c r="P5793" s="1">
        <f t="shared" si="181"/>
        <v>4.0968274198105049E-5</v>
      </c>
    </row>
    <row r="5794" spans="1:16" x14ac:dyDescent="0.3">
      <c r="A5794" t="s">
        <v>496</v>
      </c>
      <c r="B5794">
        <v>12.6</v>
      </c>
      <c r="C5794" t="s">
        <v>24</v>
      </c>
      <c r="D5794">
        <v>4.1599999999999998E-2</v>
      </c>
      <c r="E5794" t="s">
        <v>33</v>
      </c>
      <c r="F5794">
        <v>124.00700000000001</v>
      </c>
      <c r="G5794" t="s">
        <v>17</v>
      </c>
      <c r="H5794">
        <v>1999</v>
      </c>
      <c r="I5794" t="s">
        <v>18</v>
      </c>
      <c r="J5794" t="s">
        <v>19</v>
      </c>
      <c r="K5794" t="s">
        <v>20</v>
      </c>
      <c r="L5794">
        <v>4042.7375999999999</v>
      </c>
      <c r="M5794" t="s">
        <v>21</v>
      </c>
      <c r="N5794" t="s">
        <v>22</v>
      </c>
      <c r="O5794" t="str">
        <f t="shared" si="180"/>
        <v xml:space="preserve">Tier 1-Supermarket </v>
      </c>
      <c r="P5794" s="1">
        <f t="shared" si="181"/>
        <v>8.446837383052424E-5</v>
      </c>
    </row>
    <row r="5795" spans="1:16" x14ac:dyDescent="0.3">
      <c r="A5795" t="s">
        <v>539</v>
      </c>
      <c r="B5795">
        <v>12.6</v>
      </c>
      <c r="C5795" t="s">
        <v>15</v>
      </c>
      <c r="D5795">
        <v>7.4999999999999997E-3</v>
      </c>
      <c r="E5795" t="s">
        <v>38</v>
      </c>
      <c r="F5795">
        <v>186.756</v>
      </c>
      <c r="G5795" t="s">
        <v>39</v>
      </c>
      <c r="H5795">
        <v>1987</v>
      </c>
      <c r="I5795" t="s">
        <v>40</v>
      </c>
      <c r="J5795" t="s">
        <v>27</v>
      </c>
      <c r="K5795" t="s">
        <v>20</v>
      </c>
      <c r="L5795">
        <v>2816.3339999999998</v>
      </c>
      <c r="M5795" t="s">
        <v>38</v>
      </c>
      <c r="N5795" t="s">
        <v>22</v>
      </c>
      <c r="O5795" t="str">
        <f t="shared" si="180"/>
        <v xml:space="preserve">Tier 3-Supermarket </v>
      </c>
      <c r="P5795" s="1">
        <f t="shared" si="181"/>
        <v>5.8844074654663623E-5</v>
      </c>
    </row>
    <row r="5796" spans="1:16" x14ac:dyDescent="0.3">
      <c r="A5796" t="s">
        <v>428</v>
      </c>
      <c r="B5796">
        <v>12.6</v>
      </c>
      <c r="C5796" t="s">
        <v>24</v>
      </c>
      <c r="D5796">
        <v>6.2700000000000006E-2</v>
      </c>
      <c r="E5796" t="s">
        <v>47</v>
      </c>
      <c r="F5796">
        <v>102.199</v>
      </c>
      <c r="G5796" t="s">
        <v>54</v>
      </c>
      <c r="H5796">
        <v>1997</v>
      </c>
      <c r="I5796" t="s">
        <v>55</v>
      </c>
      <c r="J5796" t="s">
        <v>19</v>
      </c>
      <c r="K5796" t="s">
        <v>20</v>
      </c>
      <c r="L5796">
        <v>1960.7809999999999</v>
      </c>
      <c r="M5796" t="s">
        <v>45</v>
      </c>
      <c r="N5796" t="s">
        <v>22</v>
      </c>
      <c r="O5796" t="str">
        <f t="shared" si="180"/>
        <v xml:space="preserve">Tier 1-Supermarket </v>
      </c>
      <c r="P5796" s="1">
        <f t="shared" si="181"/>
        <v>4.0968274198105049E-5</v>
      </c>
    </row>
    <row r="5797" spans="1:16" x14ac:dyDescent="0.3">
      <c r="A5797" t="s">
        <v>841</v>
      </c>
      <c r="B5797">
        <v>12.6</v>
      </c>
      <c r="C5797" t="s">
        <v>15</v>
      </c>
      <c r="D5797">
        <v>8.2900000000000001E-2</v>
      </c>
      <c r="E5797" t="s">
        <v>38</v>
      </c>
      <c r="F5797">
        <v>175.20500000000001</v>
      </c>
      <c r="G5797" t="s">
        <v>48</v>
      </c>
      <c r="H5797">
        <v>2002</v>
      </c>
      <c r="J5797" t="s">
        <v>49</v>
      </c>
      <c r="K5797" t="s">
        <v>20</v>
      </c>
      <c r="L5797">
        <v>3502.1080000000002</v>
      </c>
      <c r="M5797" t="s">
        <v>38</v>
      </c>
      <c r="N5797" t="s">
        <v>22</v>
      </c>
      <c r="O5797" t="str">
        <f t="shared" si="180"/>
        <v xml:space="preserve">Tier 2-Supermarket </v>
      </c>
      <c r="P5797" s="1">
        <f t="shared" si="181"/>
        <v>7.3172537277430428E-5</v>
      </c>
    </row>
    <row r="5798" spans="1:16" x14ac:dyDescent="0.3">
      <c r="A5798" t="s">
        <v>496</v>
      </c>
      <c r="B5798">
        <v>12.6</v>
      </c>
      <c r="C5798" t="s">
        <v>24</v>
      </c>
      <c r="D5798">
        <v>4.1599999999999998E-2</v>
      </c>
      <c r="E5798" t="s">
        <v>33</v>
      </c>
      <c r="F5798">
        <v>124.50700000000001</v>
      </c>
      <c r="G5798" t="s">
        <v>54</v>
      </c>
      <c r="H5798">
        <v>1997</v>
      </c>
      <c r="I5798" t="s">
        <v>55</v>
      </c>
      <c r="J5798" t="s">
        <v>19</v>
      </c>
      <c r="K5798" t="s">
        <v>20</v>
      </c>
      <c r="L5798">
        <v>2450.1439999999998</v>
      </c>
      <c r="M5798" t="s">
        <v>21</v>
      </c>
      <c r="N5798" t="s">
        <v>22</v>
      </c>
      <c r="O5798" t="str">
        <f t="shared" si="180"/>
        <v xml:space="preserve">Tier 1-Supermarket </v>
      </c>
      <c r="P5798" s="1">
        <f t="shared" si="181"/>
        <v>5.1192953836681352E-5</v>
      </c>
    </row>
    <row r="5799" spans="1:16" x14ac:dyDescent="0.3">
      <c r="A5799" t="s">
        <v>951</v>
      </c>
      <c r="B5799">
        <v>12.6</v>
      </c>
      <c r="C5799" t="s">
        <v>15</v>
      </c>
      <c r="D5799">
        <v>6.4199999999999993E-2</v>
      </c>
      <c r="E5799" t="s">
        <v>63</v>
      </c>
      <c r="F5799">
        <v>121.941</v>
      </c>
      <c r="G5799" t="s">
        <v>48</v>
      </c>
      <c r="H5799">
        <v>2002</v>
      </c>
      <c r="J5799" t="s">
        <v>49</v>
      </c>
      <c r="K5799" t="s">
        <v>20</v>
      </c>
      <c r="L5799">
        <v>1462.0968</v>
      </c>
      <c r="M5799" t="s">
        <v>38</v>
      </c>
      <c r="N5799" t="s">
        <v>22</v>
      </c>
      <c r="O5799" t="str">
        <f t="shared" si="180"/>
        <v xml:space="preserve">Tier 2-Supermarket </v>
      </c>
      <c r="P5799" s="1">
        <f t="shared" si="181"/>
        <v>3.0548838756889199E-5</v>
      </c>
    </row>
    <row r="5800" spans="1:16" x14ac:dyDescent="0.3">
      <c r="A5800" t="s">
        <v>151</v>
      </c>
      <c r="B5800">
        <v>12.6</v>
      </c>
      <c r="C5800" t="s">
        <v>15</v>
      </c>
      <c r="D5800">
        <v>4.87E-2</v>
      </c>
      <c r="E5800" t="s">
        <v>79</v>
      </c>
      <c r="F5800">
        <v>60.418999999999997</v>
      </c>
      <c r="G5800" t="s">
        <v>39</v>
      </c>
      <c r="H5800">
        <v>1987</v>
      </c>
      <c r="I5800" t="s">
        <v>40</v>
      </c>
      <c r="J5800" t="s">
        <v>27</v>
      </c>
      <c r="K5800" t="s">
        <v>20</v>
      </c>
      <c r="L5800">
        <v>990.71040000000005</v>
      </c>
      <c r="M5800" t="s">
        <v>21</v>
      </c>
      <c r="N5800" t="s">
        <v>22</v>
      </c>
      <c r="O5800" t="str">
        <f t="shared" si="180"/>
        <v xml:space="preserve">Tier 3-Supermarket </v>
      </c>
      <c r="P5800" s="1">
        <f t="shared" si="181"/>
        <v>2.0699759594832027E-5</v>
      </c>
    </row>
    <row r="5801" spans="1:16" x14ac:dyDescent="0.3">
      <c r="A5801" t="s">
        <v>1003</v>
      </c>
      <c r="B5801">
        <v>12.6</v>
      </c>
      <c r="C5801" t="s">
        <v>24</v>
      </c>
      <c r="D5801">
        <v>0.1237</v>
      </c>
      <c r="E5801" t="s">
        <v>16</v>
      </c>
      <c r="F5801">
        <v>253.036</v>
      </c>
      <c r="G5801" t="s">
        <v>34</v>
      </c>
      <c r="H5801">
        <v>1998</v>
      </c>
      <c r="J5801" t="s">
        <v>27</v>
      </c>
      <c r="K5801" t="s">
        <v>35</v>
      </c>
      <c r="L5801">
        <v>254.3356</v>
      </c>
      <c r="M5801" t="s">
        <v>21</v>
      </c>
      <c r="N5801" t="s">
        <v>57</v>
      </c>
      <c r="O5801" t="str">
        <f t="shared" si="180"/>
        <v>Tier 3-Grocery Stor</v>
      </c>
      <c r="P5801" s="1">
        <f t="shared" si="181"/>
        <v>5.3140511863076841E-6</v>
      </c>
    </row>
    <row r="5802" spans="1:16" x14ac:dyDescent="0.3">
      <c r="A5802" t="s">
        <v>1065</v>
      </c>
      <c r="B5802">
        <v>12.6</v>
      </c>
      <c r="C5802" t="s">
        <v>15</v>
      </c>
      <c r="D5802">
        <v>5.6099999999999997E-2</v>
      </c>
      <c r="E5802" t="s">
        <v>553</v>
      </c>
      <c r="F5802">
        <v>50.798000000000002</v>
      </c>
      <c r="G5802" t="s">
        <v>65</v>
      </c>
      <c r="H5802">
        <v>2004</v>
      </c>
      <c r="I5802" t="s">
        <v>55</v>
      </c>
      <c r="J5802" t="s">
        <v>49</v>
      </c>
      <c r="K5802" t="s">
        <v>20</v>
      </c>
      <c r="L5802">
        <v>473.38380000000001</v>
      </c>
      <c r="M5802" t="s">
        <v>21</v>
      </c>
      <c r="N5802" t="s">
        <v>22</v>
      </c>
      <c r="O5802" t="str">
        <f t="shared" si="180"/>
        <v xml:space="preserve">Tier 2-Supermarket </v>
      </c>
      <c r="P5802" s="1">
        <f t="shared" si="181"/>
        <v>9.890812548337078E-6</v>
      </c>
    </row>
    <row r="5803" spans="1:16" x14ac:dyDescent="0.3">
      <c r="A5803" t="s">
        <v>428</v>
      </c>
      <c r="B5803">
        <v>12.6</v>
      </c>
      <c r="C5803" t="s">
        <v>24</v>
      </c>
      <c r="D5803">
        <v>6.3100000000000003E-2</v>
      </c>
      <c r="E5803" t="s">
        <v>47</v>
      </c>
      <c r="F5803">
        <v>102.399</v>
      </c>
      <c r="G5803" t="s">
        <v>51</v>
      </c>
      <c r="H5803">
        <v>2007</v>
      </c>
      <c r="J5803" t="s">
        <v>49</v>
      </c>
      <c r="K5803" t="s">
        <v>20</v>
      </c>
      <c r="L5803">
        <v>2270.3780000000002</v>
      </c>
      <c r="M5803" t="s">
        <v>45</v>
      </c>
      <c r="N5803" t="s">
        <v>22</v>
      </c>
      <c r="O5803" t="str">
        <f t="shared" si="180"/>
        <v xml:space="preserve">Tier 2-Supermarket </v>
      </c>
      <c r="P5803" s="1">
        <f t="shared" si="181"/>
        <v>4.7436949071490062E-5</v>
      </c>
    </row>
    <row r="5804" spans="1:16" x14ac:dyDescent="0.3">
      <c r="A5804" t="s">
        <v>1113</v>
      </c>
      <c r="B5804">
        <v>12.6</v>
      </c>
      <c r="C5804" t="s">
        <v>24</v>
      </c>
      <c r="D5804">
        <v>3.15E-2</v>
      </c>
      <c r="E5804" t="s">
        <v>42</v>
      </c>
      <c r="F5804">
        <v>170.57599999999999</v>
      </c>
      <c r="G5804" t="s">
        <v>39</v>
      </c>
      <c r="H5804">
        <v>1987</v>
      </c>
      <c r="I5804" t="s">
        <v>40</v>
      </c>
      <c r="J5804" t="s">
        <v>27</v>
      </c>
      <c r="K5804" t="s">
        <v>20</v>
      </c>
      <c r="L5804">
        <v>3779.0808000000002</v>
      </c>
      <c r="M5804" t="s">
        <v>21</v>
      </c>
      <c r="N5804" t="s">
        <v>22</v>
      </c>
      <c r="O5804" t="str">
        <f t="shared" si="180"/>
        <v xml:space="preserve">Tier 3-Supermarket </v>
      </c>
      <c r="P5804" s="1">
        <f t="shared" si="181"/>
        <v>7.8959566841577014E-5</v>
      </c>
    </row>
    <row r="5805" spans="1:16" x14ac:dyDescent="0.3">
      <c r="A5805" t="s">
        <v>428</v>
      </c>
      <c r="B5805">
        <v>12.6</v>
      </c>
      <c r="C5805" t="s">
        <v>24</v>
      </c>
      <c r="D5805">
        <v>6.2799999999999995E-2</v>
      </c>
      <c r="E5805" t="s">
        <v>47</v>
      </c>
      <c r="F5805">
        <v>103.999</v>
      </c>
      <c r="G5805" t="s">
        <v>17</v>
      </c>
      <c r="H5805">
        <v>1999</v>
      </c>
      <c r="I5805" t="s">
        <v>18</v>
      </c>
      <c r="J5805" t="s">
        <v>19</v>
      </c>
      <c r="K5805" t="s">
        <v>20</v>
      </c>
      <c r="L5805">
        <v>825.59199999999998</v>
      </c>
      <c r="M5805" t="s">
        <v>45</v>
      </c>
      <c r="N5805" t="s">
        <v>22</v>
      </c>
      <c r="O5805" t="str">
        <f t="shared" si="180"/>
        <v xml:space="preserve">Tier 1-Supermarket </v>
      </c>
      <c r="P5805" s="1">
        <f t="shared" si="181"/>
        <v>1.7249799662360021E-5</v>
      </c>
    </row>
    <row r="5806" spans="1:16" x14ac:dyDescent="0.3">
      <c r="A5806" t="s">
        <v>1065</v>
      </c>
      <c r="B5806">
        <v>12.6</v>
      </c>
      <c r="C5806" t="s">
        <v>15</v>
      </c>
      <c r="D5806">
        <v>5.6399999999999999E-2</v>
      </c>
      <c r="E5806" t="s">
        <v>553</v>
      </c>
      <c r="F5806">
        <v>51.398000000000003</v>
      </c>
      <c r="G5806" t="s">
        <v>51</v>
      </c>
      <c r="H5806">
        <v>2007</v>
      </c>
      <c r="J5806" t="s">
        <v>49</v>
      </c>
      <c r="K5806" t="s">
        <v>20</v>
      </c>
      <c r="L5806">
        <v>473.38380000000001</v>
      </c>
      <c r="M5806" t="s">
        <v>21</v>
      </c>
      <c r="N5806" t="s">
        <v>22</v>
      </c>
      <c r="O5806" t="str">
        <f t="shared" si="180"/>
        <v xml:space="preserve">Tier 2-Supermarket </v>
      </c>
      <c r="P5806" s="1">
        <f t="shared" si="181"/>
        <v>9.890812548337078E-6</v>
      </c>
    </row>
    <row r="5807" spans="1:16" x14ac:dyDescent="0.3">
      <c r="A5807" t="s">
        <v>1003</v>
      </c>
      <c r="B5807">
        <v>12.6</v>
      </c>
      <c r="C5807" t="s">
        <v>24</v>
      </c>
      <c r="D5807">
        <v>7.3899999999999993E-2</v>
      </c>
      <c r="E5807" t="s">
        <v>16</v>
      </c>
      <c r="F5807">
        <v>255.636</v>
      </c>
      <c r="G5807" t="s">
        <v>54</v>
      </c>
      <c r="H5807">
        <v>1997</v>
      </c>
      <c r="I5807" t="s">
        <v>55</v>
      </c>
      <c r="J5807" t="s">
        <v>19</v>
      </c>
      <c r="K5807" t="s">
        <v>20</v>
      </c>
      <c r="L5807">
        <v>2797.6916000000001</v>
      </c>
      <c r="M5807" t="s">
        <v>21</v>
      </c>
      <c r="N5807" t="s">
        <v>22</v>
      </c>
      <c r="O5807" t="str">
        <f t="shared" si="180"/>
        <v xml:space="preserve">Tier 1-Supermarket </v>
      </c>
      <c r="P5807" s="1">
        <f t="shared" si="181"/>
        <v>5.8454563049384528E-5</v>
      </c>
    </row>
    <row r="5808" spans="1:16" x14ac:dyDescent="0.3">
      <c r="A5808" t="s">
        <v>539</v>
      </c>
      <c r="B5808">
        <v>12.6</v>
      </c>
      <c r="C5808" t="s">
        <v>15</v>
      </c>
      <c r="D5808">
        <v>7.4999999999999997E-3</v>
      </c>
      <c r="E5808" t="s">
        <v>38</v>
      </c>
      <c r="F5808">
        <v>186.95599999999999</v>
      </c>
      <c r="G5808" t="s">
        <v>65</v>
      </c>
      <c r="H5808">
        <v>2004</v>
      </c>
      <c r="I5808" t="s">
        <v>55</v>
      </c>
      <c r="J5808" t="s">
        <v>49</v>
      </c>
      <c r="K5808" t="s">
        <v>20</v>
      </c>
      <c r="L5808">
        <v>3942.8676</v>
      </c>
      <c r="M5808" t="s">
        <v>38</v>
      </c>
      <c r="N5808" t="s">
        <v>22</v>
      </c>
      <c r="O5808" t="str">
        <f t="shared" si="180"/>
        <v xml:space="preserve">Tier 2-Supermarket </v>
      </c>
      <c r="P5808" s="1">
        <f t="shared" si="181"/>
        <v>8.2381704516529082E-5</v>
      </c>
    </row>
    <row r="5809" spans="1:16" x14ac:dyDescent="0.3">
      <c r="A5809" t="s">
        <v>1065</v>
      </c>
      <c r="B5809">
        <v>12.6</v>
      </c>
      <c r="C5809" t="s">
        <v>15</v>
      </c>
      <c r="D5809">
        <v>5.62E-2</v>
      </c>
      <c r="E5809" t="s">
        <v>553</v>
      </c>
      <c r="F5809">
        <v>53.298000000000002</v>
      </c>
      <c r="G5809" t="s">
        <v>48</v>
      </c>
      <c r="H5809">
        <v>2002</v>
      </c>
      <c r="J5809" t="s">
        <v>49</v>
      </c>
      <c r="K5809" t="s">
        <v>20</v>
      </c>
      <c r="L5809">
        <v>736.37480000000005</v>
      </c>
      <c r="M5809" t="s">
        <v>21</v>
      </c>
      <c r="N5809" t="s">
        <v>22</v>
      </c>
      <c r="O5809" t="str">
        <f t="shared" si="180"/>
        <v xml:space="preserve">Tier 2-Supermarket </v>
      </c>
      <c r="P5809" s="1">
        <f t="shared" si="181"/>
        <v>1.5385708408524342E-5</v>
      </c>
    </row>
    <row r="5810" spans="1:16" x14ac:dyDescent="0.3">
      <c r="A5810" t="s">
        <v>1260</v>
      </c>
      <c r="B5810">
        <v>12.6</v>
      </c>
      <c r="C5810" t="s">
        <v>15</v>
      </c>
      <c r="D5810">
        <v>9.64E-2</v>
      </c>
      <c r="E5810" t="s">
        <v>44</v>
      </c>
      <c r="F5810">
        <v>210.86099999999999</v>
      </c>
      <c r="G5810" t="s">
        <v>48</v>
      </c>
      <c r="H5810">
        <v>2002</v>
      </c>
      <c r="J5810" t="s">
        <v>49</v>
      </c>
      <c r="K5810" t="s">
        <v>20</v>
      </c>
      <c r="L5810">
        <v>3344.9792000000002</v>
      </c>
      <c r="M5810" t="s">
        <v>45</v>
      </c>
      <c r="N5810" t="s">
        <v>22</v>
      </c>
      <c r="O5810" t="str">
        <f t="shared" si="180"/>
        <v xml:space="preserve">Tier 2-Supermarket </v>
      </c>
      <c r="P5810" s="1">
        <f t="shared" si="181"/>
        <v>6.9889510890078026E-5</v>
      </c>
    </row>
    <row r="5811" spans="1:16" x14ac:dyDescent="0.3">
      <c r="A5811" t="s">
        <v>1003</v>
      </c>
      <c r="B5811">
        <v>12.6</v>
      </c>
      <c r="C5811" t="s">
        <v>24</v>
      </c>
      <c r="D5811">
        <v>7.3999999999999996E-2</v>
      </c>
      <c r="E5811" t="s">
        <v>16</v>
      </c>
      <c r="F5811">
        <v>256.13600000000002</v>
      </c>
      <c r="G5811" t="s">
        <v>17</v>
      </c>
      <c r="H5811">
        <v>1999</v>
      </c>
      <c r="I5811" t="s">
        <v>18</v>
      </c>
      <c r="J5811" t="s">
        <v>19</v>
      </c>
      <c r="K5811" t="s">
        <v>20</v>
      </c>
      <c r="L5811">
        <v>4578.0407999999998</v>
      </c>
      <c r="M5811" t="s">
        <v>21</v>
      </c>
      <c r="N5811" t="s">
        <v>22</v>
      </c>
      <c r="O5811" t="str">
        <f t="shared" si="180"/>
        <v xml:space="preserve">Tier 1-Supermarket </v>
      </c>
      <c r="P5811" s="1">
        <f t="shared" si="181"/>
        <v>9.5652921353538316E-5</v>
      </c>
    </row>
    <row r="5812" spans="1:16" x14ac:dyDescent="0.3">
      <c r="A5812" t="s">
        <v>1113</v>
      </c>
      <c r="B5812">
        <v>12.6</v>
      </c>
      <c r="C5812" t="s">
        <v>24</v>
      </c>
      <c r="D5812">
        <v>3.1600000000000003E-2</v>
      </c>
      <c r="E5812" t="s">
        <v>42</v>
      </c>
      <c r="F5812">
        <v>172.976</v>
      </c>
      <c r="G5812" t="s">
        <v>48</v>
      </c>
      <c r="H5812">
        <v>2002</v>
      </c>
      <c r="J5812" t="s">
        <v>49</v>
      </c>
      <c r="K5812" t="s">
        <v>20</v>
      </c>
      <c r="L5812">
        <v>2233.0931999999998</v>
      </c>
      <c r="M5812" t="s">
        <v>21</v>
      </c>
      <c r="N5812" t="s">
        <v>22</v>
      </c>
      <c r="O5812" t="str">
        <f t="shared" si="180"/>
        <v xml:space="preserve">Tier 2-Supermarket </v>
      </c>
      <c r="P5812" s="1">
        <f t="shared" si="181"/>
        <v>4.6657925860931864E-5</v>
      </c>
    </row>
    <row r="5813" spans="1:16" x14ac:dyDescent="0.3">
      <c r="A5813" t="s">
        <v>1406</v>
      </c>
      <c r="B5813">
        <v>12.6</v>
      </c>
      <c r="C5813" t="s">
        <v>15</v>
      </c>
      <c r="D5813">
        <v>8.7400000000000005E-2</v>
      </c>
      <c r="E5813" t="s">
        <v>33</v>
      </c>
      <c r="F5813">
        <v>109.723</v>
      </c>
      <c r="G5813" t="s">
        <v>39</v>
      </c>
      <c r="H5813">
        <v>1987</v>
      </c>
      <c r="I5813" t="s">
        <v>40</v>
      </c>
      <c r="J5813" t="s">
        <v>27</v>
      </c>
      <c r="K5813" t="s">
        <v>20</v>
      </c>
      <c r="L5813">
        <v>1547.3191999999999</v>
      </c>
      <c r="M5813" t="s">
        <v>21</v>
      </c>
      <c r="N5813" t="s">
        <v>22</v>
      </c>
      <c r="O5813" t="str">
        <f t="shared" si="180"/>
        <v xml:space="preserve">Tier 3-Supermarket </v>
      </c>
      <c r="P5813" s="1">
        <f t="shared" si="181"/>
        <v>3.2329463238165073E-5</v>
      </c>
    </row>
    <row r="5814" spans="1:16" x14ac:dyDescent="0.3">
      <c r="A5814" t="s">
        <v>1003</v>
      </c>
      <c r="B5814">
        <v>12.6</v>
      </c>
      <c r="C5814" t="s">
        <v>24</v>
      </c>
      <c r="D5814">
        <v>7.4099999999999999E-2</v>
      </c>
      <c r="E5814" t="s">
        <v>16</v>
      </c>
      <c r="F5814">
        <v>254.23599999999999</v>
      </c>
      <c r="G5814" t="s">
        <v>48</v>
      </c>
      <c r="H5814">
        <v>2002</v>
      </c>
      <c r="J5814" t="s">
        <v>49</v>
      </c>
      <c r="K5814" t="s">
        <v>20</v>
      </c>
      <c r="L5814">
        <v>4578.0407999999998</v>
      </c>
      <c r="M5814" t="s">
        <v>21</v>
      </c>
      <c r="N5814" t="s">
        <v>22</v>
      </c>
      <c r="O5814" t="str">
        <f t="shared" si="180"/>
        <v xml:space="preserve">Tier 2-Supermarket </v>
      </c>
      <c r="P5814" s="1">
        <f t="shared" si="181"/>
        <v>9.5652921353538316E-5</v>
      </c>
    </row>
    <row r="5815" spans="1:16" x14ac:dyDescent="0.3">
      <c r="A5815" t="s">
        <v>1260</v>
      </c>
      <c r="B5815">
        <v>12.6</v>
      </c>
      <c r="C5815" t="s">
        <v>15</v>
      </c>
      <c r="D5815">
        <v>0.161</v>
      </c>
      <c r="E5815" t="s">
        <v>44</v>
      </c>
      <c r="F5815">
        <v>210.261</v>
      </c>
      <c r="G5815" t="s">
        <v>34</v>
      </c>
      <c r="H5815">
        <v>1998</v>
      </c>
      <c r="J5815" t="s">
        <v>27</v>
      </c>
      <c r="K5815" t="s">
        <v>35</v>
      </c>
      <c r="L5815">
        <v>418.12240000000003</v>
      </c>
      <c r="M5815" t="s">
        <v>45</v>
      </c>
      <c r="N5815" t="s">
        <v>57</v>
      </c>
      <c r="O5815" t="str">
        <f t="shared" si="180"/>
        <v>Tier 3-Grocery Stor</v>
      </c>
      <c r="P5815" s="1">
        <f t="shared" si="181"/>
        <v>8.7361888612597533E-6</v>
      </c>
    </row>
    <row r="5816" spans="1:16" x14ac:dyDescent="0.3">
      <c r="A5816" t="s">
        <v>1406</v>
      </c>
      <c r="B5816">
        <v>12.6</v>
      </c>
      <c r="C5816" t="s">
        <v>15</v>
      </c>
      <c r="D5816">
        <v>8.7599999999999997E-2</v>
      </c>
      <c r="E5816" t="s">
        <v>33</v>
      </c>
      <c r="F5816">
        <v>110.023</v>
      </c>
      <c r="G5816" t="s">
        <v>48</v>
      </c>
      <c r="H5816">
        <v>2002</v>
      </c>
      <c r="J5816" t="s">
        <v>49</v>
      </c>
      <c r="K5816" t="s">
        <v>20</v>
      </c>
      <c r="L5816">
        <v>3205.1612</v>
      </c>
      <c r="M5816" t="s">
        <v>21</v>
      </c>
      <c r="N5816" t="s">
        <v>22</v>
      </c>
      <c r="O5816" t="str">
        <f t="shared" si="180"/>
        <v xml:space="preserve">Tier 2-Supermarket </v>
      </c>
      <c r="P5816" s="1">
        <f t="shared" si="181"/>
        <v>6.6968173850484803E-5</v>
      </c>
    </row>
    <row r="5817" spans="1:16" x14ac:dyDescent="0.3">
      <c r="A5817" t="s">
        <v>1065</v>
      </c>
      <c r="B5817">
        <v>12.6</v>
      </c>
      <c r="C5817" t="s">
        <v>15</v>
      </c>
      <c r="D5817">
        <v>5.62E-2</v>
      </c>
      <c r="E5817" t="s">
        <v>553</v>
      </c>
      <c r="F5817">
        <v>51.898000000000003</v>
      </c>
      <c r="G5817" t="s">
        <v>17</v>
      </c>
      <c r="H5817">
        <v>1999</v>
      </c>
      <c r="I5817" t="s">
        <v>18</v>
      </c>
      <c r="J5817" t="s">
        <v>19</v>
      </c>
      <c r="K5817" t="s">
        <v>20</v>
      </c>
      <c r="L5817">
        <v>473.38380000000001</v>
      </c>
      <c r="M5817" t="s">
        <v>21</v>
      </c>
      <c r="N5817" t="s">
        <v>22</v>
      </c>
      <c r="O5817" t="str">
        <f t="shared" si="180"/>
        <v xml:space="preserve">Tier 1-Supermarket </v>
      </c>
      <c r="P5817" s="1">
        <f t="shared" si="181"/>
        <v>9.890812548337078E-6</v>
      </c>
    </row>
    <row r="5818" spans="1:16" x14ac:dyDescent="0.3">
      <c r="A5818" t="s">
        <v>496</v>
      </c>
      <c r="B5818">
        <v>12.6</v>
      </c>
      <c r="C5818" t="s">
        <v>24</v>
      </c>
      <c r="D5818">
        <v>4.1599999999999998E-2</v>
      </c>
      <c r="E5818" t="s">
        <v>33</v>
      </c>
      <c r="F5818">
        <v>121.107</v>
      </c>
      <c r="G5818" t="s">
        <v>48</v>
      </c>
      <c r="H5818">
        <v>2002</v>
      </c>
      <c r="J5818" t="s">
        <v>49</v>
      </c>
      <c r="K5818" t="s">
        <v>20</v>
      </c>
      <c r="L5818">
        <v>980.05759999999998</v>
      </c>
      <c r="M5818" t="s">
        <v>21</v>
      </c>
      <c r="N5818" t="s">
        <v>22</v>
      </c>
      <c r="O5818" t="str">
        <f t="shared" si="180"/>
        <v xml:space="preserve">Tier 2-Supermarket </v>
      </c>
      <c r="P5818" s="1">
        <f t="shared" si="181"/>
        <v>2.0477181534672542E-5</v>
      </c>
    </row>
    <row r="5819" spans="1:16" x14ac:dyDescent="0.3">
      <c r="A5819" t="s">
        <v>1510</v>
      </c>
      <c r="B5819">
        <v>12.6</v>
      </c>
      <c r="C5819" t="s">
        <v>15</v>
      </c>
      <c r="D5819">
        <v>2.4199999999999999E-2</v>
      </c>
      <c r="E5819" t="s">
        <v>16</v>
      </c>
      <c r="F5819">
        <v>34.487000000000002</v>
      </c>
      <c r="G5819" t="s">
        <v>65</v>
      </c>
      <c r="H5819">
        <v>2004</v>
      </c>
      <c r="I5819" t="s">
        <v>55</v>
      </c>
      <c r="J5819" t="s">
        <v>49</v>
      </c>
      <c r="K5819" t="s">
        <v>20</v>
      </c>
      <c r="L5819">
        <v>494.02359999999999</v>
      </c>
      <c r="M5819" t="s">
        <v>21</v>
      </c>
      <c r="N5819" t="s">
        <v>22</v>
      </c>
      <c r="O5819" t="str">
        <f t="shared" si="180"/>
        <v xml:space="preserve">Tier 2-Supermarket </v>
      </c>
      <c r="P5819" s="1">
        <f t="shared" si="181"/>
        <v>1.0322057539896078E-5</v>
      </c>
    </row>
    <row r="5820" spans="1:16" x14ac:dyDescent="0.3">
      <c r="A5820" t="s">
        <v>1510</v>
      </c>
      <c r="B5820">
        <v>12.6</v>
      </c>
      <c r="C5820" t="s">
        <v>15</v>
      </c>
      <c r="D5820">
        <v>2.4299999999999999E-2</v>
      </c>
      <c r="E5820" t="s">
        <v>16</v>
      </c>
      <c r="F5820">
        <v>34.987000000000002</v>
      </c>
      <c r="G5820" t="s">
        <v>51</v>
      </c>
      <c r="H5820">
        <v>2007</v>
      </c>
      <c r="J5820" t="s">
        <v>49</v>
      </c>
      <c r="K5820" t="s">
        <v>20</v>
      </c>
      <c r="L5820">
        <v>529.31100000000004</v>
      </c>
      <c r="M5820" t="s">
        <v>21</v>
      </c>
      <c r="N5820" t="s">
        <v>22</v>
      </c>
      <c r="O5820" t="str">
        <f t="shared" si="180"/>
        <v xml:space="preserve">Tier 2-Supermarket </v>
      </c>
      <c r="P5820" s="1">
        <f t="shared" si="181"/>
        <v>1.105934736417437E-5</v>
      </c>
    </row>
    <row r="5821" spans="1:16" x14ac:dyDescent="0.3">
      <c r="A5821" t="s">
        <v>1003</v>
      </c>
      <c r="B5821">
        <v>12.6</v>
      </c>
      <c r="C5821" t="s">
        <v>24</v>
      </c>
      <c r="D5821">
        <v>7.4300000000000005E-2</v>
      </c>
      <c r="E5821" t="s">
        <v>16</v>
      </c>
      <c r="F5821">
        <v>255.536</v>
      </c>
      <c r="G5821" t="s">
        <v>51</v>
      </c>
      <c r="H5821">
        <v>2007</v>
      </c>
      <c r="J5821" t="s">
        <v>49</v>
      </c>
      <c r="K5821" t="s">
        <v>20</v>
      </c>
      <c r="L5821">
        <v>9664.7528000000002</v>
      </c>
      <c r="M5821" t="s">
        <v>21</v>
      </c>
      <c r="N5821" t="s">
        <v>22</v>
      </c>
      <c r="O5821" t="str">
        <f t="shared" si="180"/>
        <v xml:space="preserve">Tier 2-Supermarket </v>
      </c>
      <c r="P5821" s="1">
        <f t="shared" si="181"/>
        <v>2.01933945079692E-4</v>
      </c>
    </row>
    <row r="5822" spans="1:16" x14ac:dyDescent="0.3">
      <c r="A5822" t="s">
        <v>428</v>
      </c>
      <c r="B5822">
        <v>12.6</v>
      </c>
      <c r="C5822" t="s">
        <v>24</v>
      </c>
      <c r="D5822">
        <v>6.2799999999999995E-2</v>
      </c>
      <c r="E5822" t="s">
        <v>47</v>
      </c>
      <c r="F5822">
        <v>105.099</v>
      </c>
      <c r="G5822" t="s">
        <v>48</v>
      </c>
      <c r="H5822">
        <v>2002</v>
      </c>
      <c r="J5822" t="s">
        <v>49</v>
      </c>
      <c r="K5822" t="s">
        <v>20</v>
      </c>
      <c r="L5822">
        <v>1444.7860000000001</v>
      </c>
      <c r="M5822" t="s">
        <v>45</v>
      </c>
      <c r="N5822" t="s">
        <v>22</v>
      </c>
      <c r="O5822" t="str">
        <f t="shared" si="180"/>
        <v xml:space="preserve">Tier 2-Supermarket </v>
      </c>
      <c r="P5822" s="1">
        <f t="shared" si="181"/>
        <v>3.0187149409130041E-5</v>
      </c>
    </row>
    <row r="5823" spans="1:16" x14ac:dyDescent="0.3">
      <c r="A5823" t="s">
        <v>1579</v>
      </c>
      <c r="B5823">
        <v>12.6</v>
      </c>
      <c r="C5823" t="s">
        <v>24</v>
      </c>
      <c r="D5823">
        <v>0</v>
      </c>
      <c r="E5823" t="s">
        <v>33</v>
      </c>
      <c r="F5823">
        <v>248.809</v>
      </c>
      <c r="G5823" t="s">
        <v>65</v>
      </c>
      <c r="H5823">
        <v>2004</v>
      </c>
      <c r="I5823" t="s">
        <v>55</v>
      </c>
      <c r="J5823" t="s">
        <v>49</v>
      </c>
      <c r="K5823" t="s">
        <v>20</v>
      </c>
      <c r="L5823">
        <v>6723.2484000000004</v>
      </c>
      <c r="M5823" t="s">
        <v>21</v>
      </c>
      <c r="N5823" t="s">
        <v>36</v>
      </c>
      <c r="O5823" t="str">
        <f t="shared" si="180"/>
        <v xml:space="preserve">Tier 2-Supermarket </v>
      </c>
      <c r="P5823" s="1">
        <f t="shared" si="181"/>
        <v>1.4047457821815445E-4</v>
      </c>
    </row>
    <row r="5824" spans="1:16" x14ac:dyDescent="0.3">
      <c r="A5824" t="s">
        <v>1406</v>
      </c>
      <c r="B5824">
        <v>12.6</v>
      </c>
      <c r="C5824" t="s">
        <v>15</v>
      </c>
      <c r="D5824">
        <v>8.7400000000000005E-2</v>
      </c>
      <c r="E5824" t="s">
        <v>33</v>
      </c>
      <c r="F5824">
        <v>109.923</v>
      </c>
      <c r="G5824" t="s">
        <v>65</v>
      </c>
      <c r="H5824">
        <v>2004</v>
      </c>
      <c r="I5824" t="s">
        <v>55</v>
      </c>
      <c r="J5824" t="s">
        <v>49</v>
      </c>
      <c r="K5824" t="s">
        <v>20</v>
      </c>
      <c r="L5824">
        <v>663.13679999999999</v>
      </c>
      <c r="M5824" t="s">
        <v>21</v>
      </c>
      <c r="N5824" t="s">
        <v>22</v>
      </c>
      <c r="O5824" t="str">
        <f t="shared" si="180"/>
        <v xml:space="preserve">Tier 2-Supermarket </v>
      </c>
      <c r="P5824" s="1">
        <f t="shared" si="181"/>
        <v>1.3855484244927889E-5</v>
      </c>
    </row>
    <row r="5825" spans="1:16" x14ac:dyDescent="0.3">
      <c r="A5825" t="s">
        <v>496</v>
      </c>
      <c r="B5825">
        <v>12.6</v>
      </c>
      <c r="C5825" t="s">
        <v>24</v>
      </c>
      <c r="D5825">
        <v>4.1799999999999997E-2</v>
      </c>
      <c r="E5825" t="s">
        <v>33</v>
      </c>
      <c r="F5825">
        <v>122.00700000000001</v>
      </c>
      <c r="G5825" t="s">
        <v>51</v>
      </c>
      <c r="H5825">
        <v>2007</v>
      </c>
      <c r="J5825" t="s">
        <v>49</v>
      </c>
      <c r="K5825" t="s">
        <v>20</v>
      </c>
      <c r="L5825">
        <v>1347.5791999999999</v>
      </c>
      <c r="M5825" t="s">
        <v>21</v>
      </c>
      <c r="N5825" t="s">
        <v>22</v>
      </c>
      <c r="O5825" t="str">
        <f t="shared" si="180"/>
        <v xml:space="preserve">Tier 2-Supermarket </v>
      </c>
      <c r="P5825" s="1">
        <f t="shared" si="181"/>
        <v>2.8156124610174744E-5</v>
      </c>
    </row>
    <row r="5826" spans="1:16" x14ac:dyDescent="0.3">
      <c r="A5826" t="s">
        <v>539</v>
      </c>
      <c r="B5826">
        <v>12.6</v>
      </c>
      <c r="C5826" t="s">
        <v>15</v>
      </c>
      <c r="D5826">
        <v>7.4999999999999997E-3</v>
      </c>
      <c r="E5826" t="s">
        <v>38</v>
      </c>
      <c r="F5826">
        <v>186.95599999999999</v>
      </c>
      <c r="G5826" t="s">
        <v>17</v>
      </c>
      <c r="H5826">
        <v>1999</v>
      </c>
      <c r="I5826" t="s">
        <v>18</v>
      </c>
      <c r="J5826" t="s">
        <v>19</v>
      </c>
      <c r="K5826" t="s">
        <v>20</v>
      </c>
      <c r="L5826">
        <v>3379.6008000000002</v>
      </c>
      <c r="M5826" t="s">
        <v>38</v>
      </c>
      <c r="N5826" t="s">
        <v>22</v>
      </c>
      <c r="O5826" t="str">
        <f t="shared" ref="O5826:O5889" si="182">_xlfn.CONCAT(J5826,"-", LEFT(K5826,12))</f>
        <v xml:space="preserve">Tier 1-Supermarket </v>
      </c>
      <c r="P5826" s="1">
        <f t="shared" ref="P5826:P5889" si="183">L5826/SUM(L:L)</f>
        <v>7.0612889585596356E-5</v>
      </c>
    </row>
    <row r="5827" spans="1:16" x14ac:dyDescent="0.3">
      <c r="A5827" t="s">
        <v>1260</v>
      </c>
      <c r="B5827">
        <v>12.6</v>
      </c>
      <c r="C5827" t="s">
        <v>15</v>
      </c>
      <c r="D5827">
        <v>9.6799999999999997E-2</v>
      </c>
      <c r="E5827" t="s">
        <v>44</v>
      </c>
      <c r="F5827">
        <v>208.761</v>
      </c>
      <c r="G5827" t="s">
        <v>51</v>
      </c>
      <c r="H5827">
        <v>2007</v>
      </c>
      <c r="J5827" t="s">
        <v>49</v>
      </c>
      <c r="K5827" t="s">
        <v>20</v>
      </c>
      <c r="L5827">
        <v>5226.53</v>
      </c>
      <c r="M5827" t="s">
        <v>45</v>
      </c>
      <c r="N5827" t="s">
        <v>22</v>
      </c>
      <c r="O5827" t="str">
        <f t="shared" si="182"/>
        <v xml:space="preserve">Tier 2-Supermarket </v>
      </c>
      <c r="P5827" s="1">
        <f t="shared" si="183"/>
        <v>1.0920236076574691E-4</v>
      </c>
    </row>
    <row r="5828" spans="1:16" x14ac:dyDescent="0.3">
      <c r="A5828" t="s">
        <v>1260</v>
      </c>
      <c r="B5828">
        <v>12.6</v>
      </c>
      <c r="C5828" t="s">
        <v>15</v>
      </c>
      <c r="D5828">
        <v>9.6100000000000005E-2</v>
      </c>
      <c r="E5828" t="s">
        <v>44</v>
      </c>
      <c r="F5828">
        <v>208.96100000000001</v>
      </c>
      <c r="G5828" t="s">
        <v>39</v>
      </c>
      <c r="H5828">
        <v>1987</v>
      </c>
      <c r="I5828" t="s">
        <v>40</v>
      </c>
      <c r="J5828" t="s">
        <v>27</v>
      </c>
      <c r="K5828" t="s">
        <v>20</v>
      </c>
      <c r="L5828">
        <v>4181.2240000000002</v>
      </c>
      <c r="M5828" t="s">
        <v>45</v>
      </c>
      <c r="N5828" t="s">
        <v>22</v>
      </c>
      <c r="O5828" t="str">
        <f t="shared" si="182"/>
        <v xml:space="preserve">Tier 3-Supermarket </v>
      </c>
      <c r="P5828" s="1">
        <f t="shared" si="183"/>
        <v>8.7361888612597533E-5</v>
      </c>
    </row>
    <row r="5829" spans="1:16" x14ac:dyDescent="0.3">
      <c r="A5829" t="s">
        <v>1113</v>
      </c>
      <c r="B5829">
        <v>12.6</v>
      </c>
      <c r="C5829" t="s">
        <v>24</v>
      </c>
      <c r="D5829">
        <v>3.1699999999999999E-2</v>
      </c>
      <c r="E5829" t="s">
        <v>42</v>
      </c>
      <c r="F5829">
        <v>173.27600000000001</v>
      </c>
      <c r="G5829" t="s">
        <v>26</v>
      </c>
      <c r="H5829">
        <v>2009</v>
      </c>
      <c r="I5829" t="s">
        <v>18</v>
      </c>
      <c r="J5829" t="s">
        <v>27</v>
      </c>
      <c r="K5829" t="s">
        <v>28</v>
      </c>
      <c r="L5829">
        <v>1030.6584</v>
      </c>
      <c r="M5829" t="s">
        <v>21</v>
      </c>
      <c r="N5829" t="s">
        <v>22</v>
      </c>
      <c r="O5829" t="str">
        <f t="shared" si="182"/>
        <v xml:space="preserve">Tier 3-Supermarket </v>
      </c>
      <c r="P5829" s="1">
        <f t="shared" si="183"/>
        <v>2.1534427320430093E-5</v>
      </c>
    </row>
    <row r="5830" spans="1:16" x14ac:dyDescent="0.3">
      <c r="A5830" t="s">
        <v>1579</v>
      </c>
      <c r="B5830">
        <v>12.6</v>
      </c>
      <c r="C5830" t="s">
        <v>24</v>
      </c>
      <c r="D5830">
        <v>3.6799999999999999E-2</v>
      </c>
      <c r="E5830" t="s">
        <v>33</v>
      </c>
      <c r="F5830">
        <v>250.309</v>
      </c>
      <c r="G5830" t="s">
        <v>34</v>
      </c>
      <c r="H5830">
        <v>1998</v>
      </c>
      <c r="J5830" t="s">
        <v>27</v>
      </c>
      <c r="K5830" t="s">
        <v>35</v>
      </c>
      <c r="L5830">
        <v>249.00919999999999</v>
      </c>
      <c r="M5830" t="s">
        <v>21</v>
      </c>
      <c r="N5830" t="s">
        <v>22</v>
      </c>
      <c r="O5830" t="str">
        <f t="shared" si="182"/>
        <v>Tier 3-Grocery Stor</v>
      </c>
      <c r="P5830" s="1">
        <f t="shared" si="183"/>
        <v>5.2027621562279424E-6</v>
      </c>
    </row>
    <row r="5831" spans="1:16" x14ac:dyDescent="0.3">
      <c r="A5831" t="s">
        <v>951</v>
      </c>
      <c r="B5831">
        <v>12.6</v>
      </c>
      <c r="C5831" t="s">
        <v>15</v>
      </c>
      <c r="D5831">
        <v>6.4100000000000004E-2</v>
      </c>
      <c r="E5831" t="s">
        <v>63</v>
      </c>
      <c r="F5831">
        <v>122.34099999999999</v>
      </c>
      <c r="G5831" t="s">
        <v>54</v>
      </c>
      <c r="H5831">
        <v>1997</v>
      </c>
      <c r="I5831" t="s">
        <v>55</v>
      </c>
      <c r="J5831" t="s">
        <v>19</v>
      </c>
      <c r="K5831" t="s">
        <v>20</v>
      </c>
      <c r="L5831">
        <v>243.68279999999999</v>
      </c>
      <c r="M5831" t="s">
        <v>38</v>
      </c>
      <c r="N5831" t="s">
        <v>22</v>
      </c>
      <c r="O5831" t="str">
        <f t="shared" si="182"/>
        <v xml:space="preserve">Tier 1-Supermarket </v>
      </c>
      <c r="P5831" s="1">
        <f t="shared" si="183"/>
        <v>5.0914731261481999E-6</v>
      </c>
    </row>
    <row r="5832" spans="1:16" x14ac:dyDescent="0.3">
      <c r="A5832" t="s">
        <v>1113</v>
      </c>
      <c r="B5832">
        <v>12.6</v>
      </c>
      <c r="C5832" t="s">
        <v>24</v>
      </c>
      <c r="D5832">
        <v>3.1699999999999999E-2</v>
      </c>
      <c r="E5832" t="s">
        <v>42</v>
      </c>
      <c r="F5832">
        <v>172.57599999999999</v>
      </c>
      <c r="G5832" t="s">
        <v>51</v>
      </c>
      <c r="H5832">
        <v>2007</v>
      </c>
      <c r="J5832" t="s">
        <v>49</v>
      </c>
      <c r="K5832" t="s">
        <v>20</v>
      </c>
      <c r="L5832">
        <v>1030.6584</v>
      </c>
      <c r="M5832" t="s">
        <v>21</v>
      </c>
      <c r="N5832" t="s">
        <v>22</v>
      </c>
      <c r="O5832" t="str">
        <f t="shared" si="182"/>
        <v xml:space="preserve">Tier 2-Supermarket </v>
      </c>
      <c r="P5832" s="1">
        <f t="shared" si="183"/>
        <v>2.1534427320430093E-5</v>
      </c>
    </row>
    <row r="5833" spans="1:16" x14ac:dyDescent="0.3">
      <c r="A5833" t="s">
        <v>841</v>
      </c>
      <c r="B5833">
        <v>12.6</v>
      </c>
      <c r="C5833" t="s">
        <v>15</v>
      </c>
      <c r="D5833">
        <v>8.3199999999999996E-2</v>
      </c>
      <c r="E5833" t="s">
        <v>38</v>
      </c>
      <c r="F5833">
        <v>174.505</v>
      </c>
      <c r="G5833" t="s">
        <v>51</v>
      </c>
      <c r="H5833">
        <v>2007</v>
      </c>
      <c r="J5833" t="s">
        <v>49</v>
      </c>
      <c r="K5833" t="s">
        <v>20</v>
      </c>
      <c r="L5833">
        <v>2626.5810000000001</v>
      </c>
      <c r="M5833" t="s">
        <v>38</v>
      </c>
      <c r="N5833" t="s">
        <v>22</v>
      </c>
      <c r="O5833" t="str">
        <f t="shared" si="182"/>
        <v xml:space="preserve">Tier 2-Supermarket </v>
      </c>
      <c r="P5833" s="1">
        <f t="shared" si="183"/>
        <v>5.4879402958072814E-5</v>
      </c>
    </row>
    <row r="5834" spans="1:16" x14ac:dyDescent="0.3">
      <c r="A5834" t="s">
        <v>496</v>
      </c>
      <c r="B5834">
        <v>12.6</v>
      </c>
      <c r="C5834" t="s">
        <v>24</v>
      </c>
      <c r="D5834">
        <v>4.1700000000000001E-2</v>
      </c>
      <c r="E5834" t="s">
        <v>33</v>
      </c>
      <c r="F5834">
        <v>122.00700000000001</v>
      </c>
      <c r="G5834" t="s">
        <v>26</v>
      </c>
      <c r="H5834">
        <v>2009</v>
      </c>
      <c r="I5834" t="s">
        <v>18</v>
      </c>
      <c r="J5834" t="s">
        <v>27</v>
      </c>
      <c r="K5834" t="s">
        <v>28</v>
      </c>
      <c r="L5834">
        <v>1470.0863999999999</v>
      </c>
      <c r="M5834" t="s">
        <v>21</v>
      </c>
      <c r="N5834" t="s">
        <v>22</v>
      </c>
      <c r="O5834" t="str">
        <f t="shared" si="182"/>
        <v xml:space="preserve">Tier 3-Supermarket </v>
      </c>
      <c r="P5834" s="1">
        <f t="shared" si="183"/>
        <v>3.071577230200881E-5</v>
      </c>
    </row>
    <row r="5835" spans="1:16" x14ac:dyDescent="0.3">
      <c r="A5835" t="s">
        <v>1579</v>
      </c>
      <c r="B5835">
        <v>12.6</v>
      </c>
      <c r="C5835" t="s">
        <v>24</v>
      </c>
      <c r="D5835">
        <v>2.1999999999999999E-2</v>
      </c>
      <c r="E5835" t="s">
        <v>33</v>
      </c>
      <c r="F5835">
        <v>250.90899999999999</v>
      </c>
      <c r="G5835" t="s">
        <v>39</v>
      </c>
      <c r="H5835">
        <v>1987</v>
      </c>
      <c r="I5835" t="s">
        <v>40</v>
      </c>
      <c r="J5835" t="s">
        <v>27</v>
      </c>
      <c r="K5835" t="s">
        <v>20</v>
      </c>
      <c r="L5835">
        <v>4731.1747999999998</v>
      </c>
      <c r="M5835" t="s">
        <v>21</v>
      </c>
      <c r="N5835" t="s">
        <v>22</v>
      </c>
      <c r="O5835" t="str">
        <f t="shared" si="182"/>
        <v xml:space="preserve">Tier 3-Supermarket </v>
      </c>
      <c r="P5835" s="1">
        <f t="shared" si="183"/>
        <v>9.8852480968330899E-5</v>
      </c>
    </row>
    <row r="5836" spans="1:16" x14ac:dyDescent="0.3">
      <c r="A5836" t="s">
        <v>1510</v>
      </c>
      <c r="B5836">
        <v>12.6</v>
      </c>
      <c r="C5836" t="s">
        <v>15</v>
      </c>
      <c r="D5836">
        <v>2.4199999999999999E-2</v>
      </c>
      <c r="E5836" t="s">
        <v>16</v>
      </c>
      <c r="F5836">
        <v>36.186999999999998</v>
      </c>
      <c r="G5836" t="s">
        <v>54</v>
      </c>
      <c r="H5836">
        <v>1997</v>
      </c>
      <c r="I5836" t="s">
        <v>55</v>
      </c>
      <c r="J5836" t="s">
        <v>19</v>
      </c>
      <c r="K5836" t="s">
        <v>20</v>
      </c>
      <c r="L5836">
        <v>423.44880000000001</v>
      </c>
      <c r="M5836" t="s">
        <v>21</v>
      </c>
      <c r="N5836" t="s">
        <v>22</v>
      </c>
      <c r="O5836" t="str">
        <f t="shared" si="182"/>
        <v xml:space="preserve">Tier 1-Supermarket </v>
      </c>
      <c r="P5836" s="1">
        <f t="shared" si="183"/>
        <v>8.8474778913394958E-6</v>
      </c>
    </row>
    <row r="5837" spans="1:16" x14ac:dyDescent="0.3">
      <c r="A5837" t="s">
        <v>1260</v>
      </c>
      <c r="B5837">
        <v>12.6</v>
      </c>
      <c r="C5837" t="s">
        <v>15</v>
      </c>
      <c r="D5837">
        <v>9.6199999999999994E-2</v>
      </c>
      <c r="E5837" t="s">
        <v>44</v>
      </c>
      <c r="F5837">
        <v>210.86099999999999</v>
      </c>
      <c r="G5837" t="s">
        <v>65</v>
      </c>
      <c r="H5837">
        <v>2004</v>
      </c>
      <c r="I5837" t="s">
        <v>55</v>
      </c>
      <c r="J5837" t="s">
        <v>49</v>
      </c>
      <c r="K5837" t="s">
        <v>20</v>
      </c>
      <c r="L5837">
        <v>1254.3671999999999</v>
      </c>
      <c r="M5837" t="s">
        <v>45</v>
      </c>
      <c r="N5837" t="s">
        <v>22</v>
      </c>
      <c r="O5837" t="str">
        <f t="shared" si="182"/>
        <v xml:space="preserve">Tier 2-Supermarket </v>
      </c>
      <c r="P5837" s="1">
        <f t="shared" si="183"/>
        <v>2.620856658377926E-5</v>
      </c>
    </row>
    <row r="5838" spans="1:16" x14ac:dyDescent="0.3">
      <c r="A5838" t="s">
        <v>1260</v>
      </c>
      <c r="B5838">
        <v>12.6</v>
      </c>
      <c r="C5838" t="s">
        <v>15</v>
      </c>
      <c r="D5838">
        <v>9.6199999999999994E-2</v>
      </c>
      <c r="E5838" t="s">
        <v>44</v>
      </c>
      <c r="F5838">
        <v>207.261</v>
      </c>
      <c r="G5838" t="s">
        <v>54</v>
      </c>
      <c r="H5838">
        <v>1997</v>
      </c>
      <c r="I5838" t="s">
        <v>55</v>
      </c>
      <c r="J5838" t="s">
        <v>19</v>
      </c>
      <c r="K5838" t="s">
        <v>20</v>
      </c>
      <c r="L5838">
        <v>4390.2852000000003</v>
      </c>
      <c r="M5838" t="s">
        <v>45</v>
      </c>
      <c r="N5838" t="s">
        <v>22</v>
      </c>
      <c r="O5838" t="str">
        <f t="shared" si="182"/>
        <v xml:space="preserve">Tier 1-Supermarket </v>
      </c>
      <c r="P5838" s="1">
        <f t="shared" si="183"/>
        <v>9.1729983043227416E-5</v>
      </c>
    </row>
    <row r="5839" spans="1:16" x14ac:dyDescent="0.3">
      <c r="A5839" t="s">
        <v>151</v>
      </c>
      <c r="B5839">
        <v>12.6</v>
      </c>
      <c r="C5839" t="s">
        <v>72</v>
      </c>
      <c r="D5839">
        <v>4.8899999999999999E-2</v>
      </c>
      <c r="E5839" t="s">
        <v>79</v>
      </c>
      <c r="F5839">
        <v>61.018999999999998</v>
      </c>
      <c r="G5839" t="s">
        <v>17</v>
      </c>
      <c r="H5839">
        <v>1999</v>
      </c>
      <c r="I5839" t="s">
        <v>18</v>
      </c>
      <c r="J5839" t="s">
        <v>19</v>
      </c>
      <c r="K5839" t="s">
        <v>20</v>
      </c>
      <c r="L5839">
        <v>1052.6297999999999</v>
      </c>
      <c r="M5839" t="s">
        <v>21</v>
      </c>
      <c r="N5839" t="s">
        <v>22</v>
      </c>
      <c r="O5839" t="str">
        <f t="shared" si="182"/>
        <v xml:space="preserve">Tier 1-Supermarket </v>
      </c>
      <c r="P5839" s="1">
        <f t="shared" si="183"/>
        <v>2.1993494569509028E-5</v>
      </c>
    </row>
    <row r="5840" spans="1:16" x14ac:dyDescent="0.3">
      <c r="A5840" t="s">
        <v>1003</v>
      </c>
      <c r="B5840">
        <v>12.6</v>
      </c>
      <c r="C5840" t="s">
        <v>24</v>
      </c>
      <c r="D5840">
        <v>7.4200000000000002E-2</v>
      </c>
      <c r="E5840" t="s">
        <v>16</v>
      </c>
      <c r="F5840">
        <v>255.93600000000001</v>
      </c>
      <c r="G5840" t="s">
        <v>26</v>
      </c>
      <c r="H5840">
        <v>2009</v>
      </c>
      <c r="I5840" t="s">
        <v>18</v>
      </c>
      <c r="J5840" t="s">
        <v>27</v>
      </c>
      <c r="K5840" t="s">
        <v>28</v>
      </c>
      <c r="L5840">
        <v>4832.3764000000001</v>
      </c>
      <c r="M5840" t="s">
        <v>21</v>
      </c>
      <c r="N5840" t="s">
        <v>22</v>
      </c>
      <c r="O5840" t="str">
        <f t="shared" si="182"/>
        <v xml:space="preserve">Tier 3-Supermarket </v>
      </c>
      <c r="P5840" s="1">
        <f t="shared" si="183"/>
        <v>1.00966972539846E-4</v>
      </c>
    </row>
    <row r="5841" spans="1:16" x14ac:dyDescent="0.3">
      <c r="A5841" t="s">
        <v>496</v>
      </c>
      <c r="B5841">
        <v>12.6</v>
      </c>
      <c r="C5841" t="s">
        <v>24</v>
      </c>
      <c r="D5841">
        <v>4.1500000000000002E-2</v>
      </c>
      <c r="E5841" t="s">
        <v>33</v>
      </c>
      <c r="F5841">
        <v>124.307</v>
      </c>
      <c r="G5841" t="s">
        <v>39</v>
      </c>
      <c r="H5841">
        <v>1987</v>
      </c>
      <c r="I5841" t="s">
        <v>40</v>
      </c>
      <c r="J5841" t="s">
        <v>27</v>
      </c>
      <c r="K5841" t="s">
        <v>20</v>
      </c>
      <c r="L5841">
        <v>5022.7951999999996</v>
      </c>
      <c r="M5841" t="s">
        <v>21</v>
      </c>
      <c r="N5841" t="s">
        <v>22</v>
      </c>
      <c r="O5841" t="str">
        <f t="shared" si="182"/>
        <v xml:space="preserve">Tier 3-Supermarket </v>
      </c>
      <c r="P5841" s="1">
        <f t="shared" si="183"/>
        <v>1.0494555536519678E-4</v>
      </c>
    </row>
    <row r="5842" spans="1:16" x14ac:dyDescent="0.3">
      <c r="A5842" t="s">
        <v>1579</v>
      </c>
      <c r="B5842">
        <v>12.6</v>
      </c>
      <c r="C5842" t="s">
        <v>24</v>
      </c>
      <c r="D5842">
        <v>2.1999999999999999E-2</v>
      </c>
      <c r="E5842" t="s">
        <v>33</v>
      </c>
      <c r="F5842">
        <v>248.60900000000001</v>
      </c>
      <c r="G5842" t="s">
        <v>54</v>
      </c>
      <c r="H5842">
        <v>1997</v>
      </c>
      <c r="I5842" t="s">
        <v>55</v>
      </c>
      <c r="J5842" t="s">
        <v>19</v>
      </c>
      <c r="K5842" t="s">
        <v>20</v>
      </c>
      <c r="L5842">
        <v>3237.1196</v>
      </c>
      <c r="M5842" t="s">
        <v>21</v>
      </c>
      <c r="N5842" t="s">
        <v>22</v>
      </c>
      <c r="O5842" t="str">
        <f t="shared" si="182"/>
        <v xml:space="preserve">Tier 1-Supermarket </v>
      </c>
      <c r="P5842" s="1">
        <f t="shared" si="183"/>
        <v>6.7635908030963245E-5</v>
      </c>
    </row>
    <row r="5843" spans="1:16" x14ac:dyDescent="0.3">
      <c r="A5843" t="s">
        <v>1510</v>
      </c>
      <c r="B5843">
        <v>12.6</v>
      </c>
      <c r="C5843" t="s">
        <v>15</v>
      </c>
      <c r="D5843">
        <v>2.4299999999999999E-2</v>
      </c>
      <c r="E5843" t="s">
        <v>16</v>
      </c>
      <c r="F5843">
        <v>33.487000000000002</v>
      </c>
      <c r="G5843" t="s">
        <v>26</v>
      </c>
      <c r="H5843">
        <v>2009</v>
      </c>
      <c r="I5843" t="s">
        <v>18</v>
      </c>
      <c r="J5843" t="s">
        <v>27</v>
      </c>
      <c r="K5843" t="s">
        <v>28</v>
      </c>
      <c r="L5843">
        <v>105.8622</v>
      </c>
      <c r="M5843" t="s">
        <v>21</v>
      </c>
      <c r="N5843" t="s">
        <v>22</v>
      </c>
      <c r="O5843" t="str">
        <f t="shared" si="182"/>
        <v xml:space="preserve">Tier 3-Supermarket </v>
      </c>
      <c r="P5843" s="1">
        <f t="shared" si="183"/>
        <v>2.211869472834874E-6</v>
      </c>
    </row>
    <row r="5844" spans="1:16" x14ac:dyDescent="0.3">
      <c r="A5844" t="s">
        <v>951</v>
      </c>
      <c r="B5844">
        <v>12.6</v>
      </c>
      <c r="C5844" t="s">
        <v>15</v>
      </c>
      <c r="D5844">
        <v>6.4100000000000004E-2</v>
      </c>
      <c r="E5844" t="s">
        <v>63</v>
      </c>
      <c r="F5844">
        <v>122.14100000000001</v>
      </c>
      <c r="G5844" t="s">
        <v>39</v>
      </c>
      <c r="H5844">
        <v>1987</v>
      </c>
      <c r="I5844" t="s">
        <v>40</v>
      </c>
      <c r="J5844" t="s">
        <v>27</v>
      </c>
      <c r="K5844" t="s">
        <v>20</v>
      </c>
      <c r="L5844">
        <v>1801.2089000000001</v>
      </c>
      <c r="M5844" t="s">
        <v>38</v>
      </c>
      <c r="N5844" t="s">
        <v>22</v>
      </c>
      <c r="O5844" t="str">
        <f t="shared" si="182"/>
        <v xml:space="preserve">Tier 3-Supermarket </v>
      </c>
      <c r="P5844" s="1">
        <f t="shared" si="183"/>
        <v>3.7634197854460638E-5</v>
      </c>
    </row>
    <row r="5845" spans="1:16" x14ac:dyDescent="0.3">
      <c r="A5845" t="s">
        <v>951</v>
      </c>
      <c r="B5845">
        <v>12.6</v>
      </c>
      <c r="C5845" t="s">
        <v>15</v>
      </c>
      <c r="D5845">
        <v>6.4399999999999999E-2</v>
      </c>
      <c r="E5845" t="s">
        <v>63</v>
      </c>
      <c r="F5845">
        <v>119.84099999999999</v>
      </c>
      <c r="G5845" t="s">
        <v>26</v>
      </c>
      <c r="H5845">
        <v>2009</v>
      </c>
      <c r="I5845" t="s">
        <v>18</v>
      </c>
      <c r="J5845" t="s">
        <v>27</v>
      </c>
      <c r="K5845" t="s">
        <v>28</v>
      </c>
      <c r="L5845">
        <v>1611.2574</v>
      </c>
      <c r="M5845" t="s">
        <v>38</v>
      </c>
      <c r="N5845" t="s">
        <v>22</v>
      </c>
      <c r="O5845" t="str">
        <f t="shared" si="182"/>
        <v xml:space="preserve">Tier 3-Supermarket </v>
      </c>
      <c r="P5845" s="1">
        <f t="shared" si="183"/>
        <v>3.3665378727622224E-5</v>
      </c>
    </row>
    <row r="5846" spans="1:16" x14ac:dyDescent="0.3">
      <c r="A5846" t="s">
        <v>841</v>
      </c>
      <c r="B5846">
        <v>12.6</v>
      </c>
      <c r="C5846" t="s">
        <v>15</v>
      </c>
      <c r="D5846">
        <v>8.2699999999999996E-2</v>
      </c>
      <c r="E5846" t="s">
        <v>38</v>
      </c>
      <c r="F5846">
        <v>176.60499999999999</v>
      </c>
      <c r="G5846" t="s">
        <v>39</v>
      </c>
      <c r="H5846">
        <v>1987</v>
      </c>
      <c r="I5846" t="s">
        <v>40</v>
      </c>
      <c r="J5846" t="s">
        <v>27</v>
      </c>
      <c r="K5846" t="s">
        <v>20</v>
      </c>
      <c r="L5846">
        <v>2954.3798000000002</v>
      </c>
      <c r="M5846" t="s">
        <v>38</v>
      </c>
      <c r="N5846" t="s">
        <v>22</v>
      </c>
      <c r="O5846" t="str">
        <f t="shared" si="182"/>
        <v xml:space="preserve">Tier 3-Supermarket </v>
      </c>
      <c r="P5846" s="1">
        <f t="shared" si="183"/>
        <v>6.1728383604157109E-5</v>
      </c>
    </row>
    <row r="5847" spans="1:16" x14ac:dyDescent="0.3">
      <c r="A5847" t="s">
        <v>1003</v>
      </c>
      <c r="B5847">
        <v>12.6</v>
      </c>
      <c r="C5847" t="s">
        <v>24</v>
      </c>
      <c r="D5847">
        <v>7.3899999999999993E-2</v>
      </c>
      <c r="E5847" t="s">
        <v>16</v>
      </c>
      <c r="F5847">
        <v>253.23599999999999</v>
      </c>
      <c r="G5847" t="s">
        <v>39</v>
      </c>
      <c r="H5847">
        <v>1987</v>
      </c>
      <c r="I5847" t="s">
        <v>40</v>
      </c>
      <c r="J5847" t="s">
        <v>27</v>
      </c>
      <c r="K5847" t="s">
        <v>20</v>
      </c>
      <c r="L5847">
        <v>3937.3029000000001</v>
      </c>
      <c r="M5847" t="s">
        <v>21</v>
      </c>
      <c r="N5847" t="s">
        <v>22</v>
      </c>
      <c r="O5847" t="str">
        <f t="shared" si="182"/>
        <v xml:space="preserve">Tier 3-Supermarket </v>
      </c>
      <c r="P5847" s="1">
        <f t="shared" si="183"/>
        <v>8.2265436480766704E-5</v>
      </c>
    </row>
    <row r="5848" spans="1:16" x14ac:dyDescent="0.3">
      <c r="A5848" t="s">
        <v>841</v>
      </c>
      <c r="B5848">
        <v>12.6</v>
      </c>
      <c r="C5848" t="s">
        <v>15</v>
      </c>
      <c r="D5848">
        <v>8.2699999999999996E-2</v>
      </c>
      <c r="E5848" t="s">
        <v>38</v>
      </c>
      <c r="F5848">
        <v>173.505</v>
      </c>
      <c r="G5848" t="s">
        <v>65</v>
      </c>
      <c r="H5848">
        <v>2004</v>
      </c>
      <c r="I5848" t="s">
        <v>55</v>
      </c>
      <c r="J5848" t="s">
        <v>49</v>
      </c>
      <c r="K5848" t="s">
        <v>20</v>
      </c>
      <c r="L5848">
        <v>2819.2496999999998</v>
      </c>
      <c r="M5848" t="s">
        <v>38</v>
      </c>
      <c r="N5848" t="s">
        <v>22</v>
      </c>
      <c r="O5848" t="str">
        <f t="shared" si="182"/>
        <v xml:space="preserve">Tier 2-Supermarket </v>
      </c>
      <c r="P5848" s="1">
        <f t="shared" si="183"/>
        <v>5.8904994868129282E-5</v>
      </c>
    </row>
    <row r="5849" spans="1:16" x14ac:dyDescent="0.3">
      <c r="A5849" t="s">
        <v>1113</v>
      </c>
      <c r="B5849">
        <v>12.6</v>
      </c>
      <c r="C5849" t="s">
        <v>24</v>
      </c>
      <c r="D5849">
        <v>3.1600000000000003E-2</v>
      </c>
      <c r="E5849" t="s">
        <v>42</v>
      </c>
      <c r="F5849">
        <v>172.876</v>
      </c>
      <c r="G5849" t="s">
        <v>17</v>
      </c>
      <c r="H5849">
        <v>1999</v>
      </c>
      <c r="I5849" t="s">
        <v>18</v>
      </c>
      <c r="J5849" t="s">
        <v>19</v>
      </c>
      <c r="K5849" t="s">
        <v>20</v>
      </c>
      <c r="L5849">
        <v>2599.9425000000001</v>
      </c>
      <c r="M5849" t="s">
        <v>21</v>
      </c>
      <c r="N5849" t="s">
        <v>22</v>
      </c>
      <c r="O5849" t="str">
        <f t="shared" si="182"/>
        <v xml:space="preserve">Tier 1-Supermarket </v>
      </c>
      <c r="P5849" s="1">
        <f t="shared" si="183"/>
        <v>5.4322821997615617E-5</v>
      </c>
    </row>
    <row r="5850" spans="1:16" x14ac:dyDescent="0.3">
      <c r="A5850" t="s">
        <v>951</v>
      </c>
      <c r="B5850">
        <v>12.6</v>
      </c>
      <c r="C5850" t="s">
        <v>15</v>
      </c>
      <c r="D5850">
        <v>6.4100000000000004E-2</v>
      </c>
      <c r="E5850" t="s">
        <v>63</v>
      </c>
      <c r="F5850">
        <v>123.541</v>
      </c>
      <c r="G5850" t="s">
        <v>65</v>
      </c>
      <c r="H5850">
        <v>2004</v>
      </c>
      <c r="I5850" t="s">
        <v>55</v>
      </c>
      <c r="J5850" t="s">
        <v>49</v>
      </c>
      <c r="K5850" t="s">
        <v>20</v>
      </c>
      <c r="L5850">
        <v>2002.0589</v>
      </c>
      <c r="M5850" t="s">
        <v>38</v>
      </c>
      <c r="N5850" t="s">
        <v>22</v>
      </c>
      <c r="O5850" t="str">
        <f t="shared" si="182"/>
        <v xml:space="preserve">Tier 2-Supermarket </v>
      </c>
      <c r="P5850" s="1">
        <f t="shared" si="183"/>
        <v>4.1830728661669296E-5</v>
      </c>
    </row>
    <row r="5851" spans="1:16" x14ac:dyDescent="0.3">
      <c r="A5851" t="s">
        <v>1003</v>
      </c>
      <c r="B5851">
        <v>12.6</v>
      </c>
      <c r="C5851" t="s">
        <v>24</v>
      </c>
      <c r="D5851">
        <v>7.3899999999999993E-2</v>
      </c>
      <c r="E5851" t="s">
        <v>16</v>
      </c>
      <c r="F5851">
        <v>256.23599999999999</v>
      </c>
      <c r="G5851" t="s">
        <v>65</v>
      </c>
      <c r="H5851">
        <v>2004</v>
      </c>
      <c r="I5851" t="s">
        <v>55</v>
      </c>
      <c r="J5851" t="s">
        <v>49</v>
      </c>
      <c r="K5851" t="s">
        <v>20</v>
      </c>
      <c r="L5851">
        <v>4525.1022999999996</v>
      </c>
      <c r="M5851" t="s">
        <v>21</v>
      </c>
      <c r="N5851" t="s">
        <v>22</v>
      </c>
      <c r="O5851" t="str">
        <f t="shared" si="182"/>
        <v xml:space="preserve">Tier 2-Supermarket </v>
      </c>
      <c r="P5851" s="1">
        <f t="shared" si="183"/>
        <v>9.4546832002592756E-5</v>
      </c>
    </row>
    <row r="5852" spans="1:16" x14ac:dyDescent="0.3">
      <c r="A5852" t="s">
        <v>1113</v>
      </c>
      <c r="B5852">
        <v>12.6</v>
      </c>
      <c r="C5852" t="s">
        <v>24</v>
      </c>
      <c r="D5852">
        <v>3.15E-2</v>
      </c>
      <c r="E5852" t="s">
        <v>42</v>
      </c>
      <c r="F5852">
        <v>170.376</v>
      </c>
      <c r="G5852" t="s">
        <v>65</v>
      </c>
      <c r="H5852">
        <v>2004</v>
      </c>
      <c r="I5852" t="s">
        <v>55</v>
      </c>
      <c r="J5852" t="s">
        <v>49</v>
      </c>
      <c r="K5852" t="s">
        <v>20</v>
      </c>
      <c r="L5852">
        <v>2903.0167999999999</v>
      </c>
      <c r="M5852" t="s">
        <v>21</v>
      </c>
      <c r="N5852" t="s">
        <v>22</v>
      </c>
      <c r="O5852" t="str">
        <f t="shared" si="182"/>
        <v xml:space="preserve">Tier 2-Supermarket </v>
      </c>
      <c r="P5852" s="1">
        <f t="shared" si="183"/>
        <v>6.0655212522002961E-5</v>
      </c>
    </row>
    <row r="5853" spans="1:16" x14ac:dyDescent="0.3">
      <c r="A5853" t="s">
        <v>1065</v>
      </c>
      <c r="B5853">
        <v>12.6</v>
      </c>
      <c r="C5853" t="s">
        <v>15</v>
      </c>
      <c r="D5853">
        <v>5.6000000000000001E-2</v>
      </c>
      <c r="E5853" t="s">
        <v>553</v>
      </c>
      <c r="F5853">
        <v>50.798000000000002</v>
      </c>
      <c r="G5853" t="s">
        <v>39</v>
      </c>
      <c r="H5853">
        <v>1987</v>
      </c>
      <c r="I5853" t="s">
        <v>40</v>
      </c>
      <c r="J5853" t="s">
        <v>27</v>
      </c>
      <c r="K5853" t="s">
        <v>20</v>
      </c>
      <c r="L5853">
        <v>580.16589999999997</v>
      </c>
      <c r="M5853" t="s">
        <v>21</v>
      </c>
      <c r="N5853" t="s">
        <v>22</v>
      </c>
      <c r="O5853" t="str">
        <f t="shared" si="182"/>
        <v xml:space="preserve">Tier 3-Supermarket </v>
      </c>
      <c r="P5853" s="1">
        <f t="shared" si="183"/>
        <v>1.2121902278525951E-5</v>
      </c>
    </row>
    <row r="5854" spans="1:16" x14ac:dyDescent="0.3">
      <c r="A5854" t="s">
        <v>951</v>
      </c>
      <c r="B5854">
        <v>12.6</v>
      </c>
      <c r="C5854" t="s">
        <v>15</v>
      </c>
      <c r="D5854">
        <v>6.4199999999999993E-2</v>
      </c>
      <c r="E5854" t="s">
        <v>63</v>
      </c>
      <c r="F5854">
        <v>121.741</v>
      </c>
      <c r="G5854" t="s">
        <v>17</v>
      </c>
      <c r="H5854">
        <v>1999</v>
      </c>
      <c r="I5854" t="s">
        <v>18</v>
      </c>
      <c r="J5854" t="s">
        <v>19</v>
      </c>
      <c r="K5854" t="s">
        <v>20</v>
      </c>
      <c r="L5854">
        <v>1976.9185</v>
      </c>
      <c r="M5854" t="s">
        <v>38</v>
      </c>
      <c r="N5854" t="s">
        <v>22</v>
      </c>
      <c r="O5854" t="str">
        <f t="shared" si="182"/>
        <v xml:space="preserve">Tier 1-Supermarket </v>
      </c>
      <c r="P5854" s="1">
        <f t="shared" si="183"/>
        <v>4.1305448785614789E-5</v>
      </c>
    </row>
    <row r="5855" spans="1:16" x14ac:dyDescent="0.3">
      <c r="A5855" t="s">
        <v>539</v>
      </c>
      <c r="B5855">
        <v>12.6</v>
      </c>
      <c r="C5855" t="s">
        <v>15</v>
      </c>
      <c r="D5855">
        <v>7.4999999999999997E-3</v>
      </c>
      <c r="E5855" t="s">
        <v>38</v>
      </c>
      <c r="F5855">
        <v>188.15600000000001</v>
      </c>
      <c r="G5855" t="s">
        <v>48</v>
      </c>
      <c r="H5855">
        <v>2002</v>
      </c>
      <c r="J5855" t="s">
        <v>49</v>
      </c>
      <c r="K5855" t="s">
        <v>20</v>
      </c>
      <c r="L5855">
        <v>2675.3391999999999</v>
      </c>
      <c r="M5855" t="s">
        <v>38</v>
      </c>
      <c r="N5855" t="s">
        <v>22</v>
      </c>
      <c r="O5855" t="str">
        <f t="shared" si="182"/>
        <v xml:space="preserve">Tier 2-Supermarket </v>
      </c>
      <c r="P5855" s="1">
        <f t="shared" si="183"/>
        <v>5.5898149726327933E-5</v>
      </c>
    </row>
    <row r="5856" spans="1:16" x14ac:dyDescent="0.3">
      <c r="A5856" t="s">
        <v>1579</v>
      </c>
      <c r="B5856">
        <v>12.6</v>
      </c>
      <c r="C5856" t="s">
        <v>24</v>
      </c>
      <c r="D5856">
        <v>2.1999999999999999E-2</v>
      </c>
      <c r="E5856" t="s">
        <v>33</v>
      </c>
      <c r="F5856">
        <v>248.209</v>
      </c>
      <c r="G5856" t="s">
        <v>48</v>
      </c>
      <c r="H5856">
        <v>2002</v>
      </c>
      <c r="J5856" t="s">
        <v>49</v>
      </c>
      <c r="K5856" t="s">
        <v>20</v>
      </c>
      <c r="L5856">
        <v>3232.4605000000001</v>
      </c>
      <c r="M5856" t="s">
        <v>21</v>
      </c>
      <c r="N5856" t="s">
        <v>22</v>
      </c>
      <c r="O5856" t="str">
        <f t="shared" si="182"/>
        <v xml:space="preserve">Tier 2-Supermarket </v>
      </c>
      <c r="P5856" s="1">
        <f t="shared" si="183"/>
        <v>6.7538561470426199E-5</v>
      </c>
    </row>
    <row r="5857" spans="1:16" x14ac:dyDescent="0.3">
      <c r="A5857" t="s">
        <v>1406</v>
      </c>
      <c r="B5857">
        <v>12.6</v>
      </c>
      <c r="C5857" t="s">
        <v>72</v>
      </c>
      <c r="D5857">
        <v>8.7900000000000006E-2</v>
      </c>
      <c r="E5857" t="s">
        <v>33</v>
      </c>
      <c r="F5857">
        <v>109.923</v>
      </c>
      <c r="G5857" t="s">
        <v>51</v>
      </c>
      <c r="H5857">
        <v>2007</v>
      </c>
      <c r="J5857" t="s">
        <v>49</v>
      </c>
      <c r="K5857" t="s">
        <v>20</v>
      </c>
      <c r="L5857">
        <v>1649.7427</v>
      </c>
      <c r="M5857" t="s">
        <v>21</v>
      </c>
      <c r="N5857" t="s">
        <v>22</v>
      </c>
      <c r="O5857" t="str">
        <f t="shared" si="182"/>
        <v xml:space="preserve">Tier 2-Supermarket </v>
      </c>
      <c r="P5857" s="1">
        <f t="shared" si="183"/>
        <v>3.4469485011289972E-5</v>
      </c>
    </row>
    <row r="5858" spans="1:16" x14ac:dyDescent="0.3">
      <c r="A5858" t="s">
        <v>539</v>
      </c>
      <c r="B5858">
        <v>12.6</v>
      </c>
      <c r="C5858" t="s">
        <v>15</v>
      </c>
      <c r="D5858">
        <v>1.2500000000000001E-2</v>
      </c>
      <c r="E5858" t="s">
        <v>38</v>
      </c>
      <c r="F5858">
        <v>186.256</v>
      </c>
      <c r="G5858" t="s">
        <v>34</v>
      </c>
      <c r="H5858">
        <v>1998</v>
      </c>
      <c r="J5858" t="s">
        <v>27</v>
      </c>
      <c r="K5858" t="s">
        <v>35</v>
      </c>
      <c r="L5858">
        <v>495.34339999999997</v>
      </c>
      <c r="M5858" t="s">
        <v>38</v>
      </c>
      <c r="N5858" t="s">
        <v>22</v>
      </c>
      <c r="O5858" t="str">
        <f t="shared" si="182"/>
        <v>Tier 3-Grocery Stor</v>
      </c>
      <c r="P5858" s="1">
        <f t="shared" si="183"/>
        <v>1.0349633249925223E-5</v>
      </c>
    </row>
    <row r="5859" spans="1:16" x14ac:dyDescent="0.3">
      <c r="A5859" t="s">
        <v>151</v>
      </c>
      <c r="B5859">
        <v>12.6</v>
      </c>
      <c r="C5859" t="s">
        <v>15</v>
      </c>
      <c r="D5859">
        <v>4.8899999999999999E-2</v>
      </c>
      <c r="E5859" t="s">
        <v>79</v>
      </c>
      <c r="F5859">
        <v>63.719000000000001</v>
      </c>
      <c r="G5859" t="s">
        <v>48</v>
      </c>
      <c r="H5859">
        <v>2002</v>
      </c>
      <c r="J5859" t="s">
        <v>49</v>
      </c>
      <c r="K5859" t="s">
        <v>20</v>
      </c>
      <c r="L5859">
        <v>988.86919999999998</v>
      </c>
      <c r="M5859" t="s">
        <v>21</v>
      </c>
      <c r="N5859" t="s">
        <v>22</v>
      </c>
      <c r="O5859" t="str">
        <f t="shared" si="182"/>
        <v xml:space="preserve">Tier 2-Supermarket </v>
      </c>
      <c r="P5859" s="1">
        <f t="shared" si="183"/>
        <v>2.0661289828726812E-5</v>
      </c>
    </row>
    <row r="5860" spans="1:16" x14ac:dyDescent="0.3">
      <c r="A5860" t="s">
        <v>1510</v>
      </c>
      <c r="B5860">
        <v>12.6</v>
      </c>
      <c r="C5860" t="s">
        <v>15</v>
      </c>
      <c r="D5860">
        <v>2.4199999999999999E-2</v>
      </c>
      <c r="E5860" t="s">
        <v>16</v>
      </c>
      <c r="F5860">
        <v>36.186999999999998</v>
      </c>
      <c r="G5860" t="s">
        <v>17</v>
      </c>
      <c r="H5860">
        <v>1999</v>
      </c>
      <c r="I5860" t="s">
        <v>18</v>
      </c>
      <c r="J5860" t="s">
        <v>19</v>
      </c>
      <c r="K5860" t="s">
        <v>20</v>
      </c>
      <c r="L5860">
        <v>546.89499999999998</v>
      </c>
      <c r="M5860" t="s">
        <v>21</v>
      </c>
      <c r="N5860" t="s">
        <v>22</v>
      </c>
      <c r="O5860" t="str">
        <f t="shared" si="182"/>
        <v xml:space="preserve">Tier 1-Supermarket </v>
      </c>
      <c r="P5860" s="1">
        <f t="shared" si="183"/>
        <v>1.1426744913160961E-5</v>
      </c>
    </row>
    <row r="5861" spans="1:16" x14ac:dyDescent="0.3">
      <c r="A5861" t="s">
        <v>151</v>
      </c>
      <c r="B5861">
        <v>12.6</v>
      </c>
      <c r="C5861" t="s">
        <v>15</v>
      </c>
      <c r="D5861">
        <v>8.1699999999999995E-2</v>
      </c>
      <c r="E5861" t="s">
        <v>79</v>
      </c>
      <c r="F5861">
        <v>61.619</v>
      </c>
      <c r="G5861" t="s">
        <v>34</v>
      </c>
      <c r="H5861">
        <v>1998</v>
      </c>
      <c r="J5861" t="s">
        <v>27</v>
      </c>
      <c r="K5861" t="s">
        <v>35</v>
      </c>
      <c r="L5861">
        <v>153.90170000000001</v>
      </c>
      <c r="M5861" t="s">
        <v>21</v>
      </c>
      <c r="N5861" t="s">
        <v>22</v>
      </c>
      <c r="O5861" t="str">
        <f t="shared" si="182"/>
        <v>Tier 3-Grocery Stor</v>
      </c>
      <c r="P5861" s="1">
        <f t="shared" si="183"/>
        <v>3.2155998273925058E-6</v>
      </c>
    </row>
    <row r="5862" spans="1:16" x14ac:dyDescent="0.3">
      <c r="A5862" t="s">
        <v>151</v>
      </c>
      <c r="B5862">
        <v>12.6</v>
      </c>
      <c r="C5862" t="s">
        <v>15</v>
      </c>
      <c r="D5862">
        <v>4.8800000000000003E-2</v>
      </c>
      <c r="E5862" t="s">
        <v>79</v>
      </c>
      <c r="F5862">
        <v>60.518999999999998</v>
      </c>
      <c r="G5862" t="s">
        <v>54</v>
      </c>
      <c r="H5862">
        <v>1997</v>
      </c>
      <c r="I5862" t="s">
        <v>55</v>
      </c>
      <c r="J5862" t="s">
        <v>19</v>
      </c>
      <c r="K5862" t="s">
        <v>20</v>
      </c>
      <c r="L5862">
        <v>932.51750000000004</v>
      </c>
      <c r="M5862" t="s">
        <v>21</v>
      </c>
      <c r="N5862" t="s">
        <v>22</v>
      </c>
      <c r="O5862" t="str">
        <f t="shared" si="182"/>
        <v xml:space="preserve">Tier 1-Supermarket </v>
      </c>
      <c r="P5862" s="1">
        <f t="shared" si="183"/>
        <v>1.9483885571377646E-5</v>
      </c>
    </row>
    <row r="5863" spans="1:16" x14ac:dyDescent="0.3">
      <c r="A5863" t="s">
        <v>1113</v>
      </c>
      <c r="B5863">
        <v>12.6</v>
      </c>
      <c r="C5863" t="s">
        <v>24</v>
      </c>
      <c r="D5863">
        <v>5.28E-2</v>
      </c>
      <c r="E5863" t="s">
        <v>42</v>
      </c>
      <c r="F5863">
        <v>170.376</v>
      </c>
      <c r="G5863" t="s">
        <v>34</v>
      </c>
      <c r="H5863">
        <v>1998</v>
      </c>
      <c r="J5863" t="s">
        <v>27</v>
      </c>
      <c r="K5863" t="s">
        <v>35</v>
      </c>
      <c r="L5863">
        <v>300.47300000000001</v>
      </c>
      <c r="M5863" t="s">
        <v>21</v>
      </c>
      <c r="N5863" t="s">
        <v>22</v>
      </c>
      <c r="O5863" t="str">
        <f t="shared" si="182"/>
        <v>Tier 3-Grocery Stor</v>
      </c>
      <c r="P5863" s="1">
        <f t="shared" si="183"/>
        <v>6.2780393389813648E-6</v>
      </c>
    </row>
    <row r="5864" spans="1:16" x14ac:dyDescent="0.3">
      <c r="A5864" t="s">
        <v>1065</v>
      </c>
      <c r="B5864">
        <v>12.6</v>
      </c>
      <c r="C5864" t="s">
        <v>15</v>
      </c>
      <c r="D5864">
        <v>5.6099999999999997E-2</v>
      </c>
      <c r="E5864" t="s">
        <v>553</v>
      </c>
      <c r="F5864">
        <v>52.198</v>
      </c>
      <c r="G5864" t="s">
        <v>54</v>
      </c>
      <c r="H5864">
        <v>1997</v>
      </c>
      <c r="I5864" t="s">
        <v>55</v>
      </c>
      <c r="J5864" t="s">
        <v>19</v>
      </c>
      <c r="K5864" t="s">
        <v>20</v>
      </c>
      <c r="L5864">
        <v>751.74670000000003</v>
      </c>
      <c r="M5864" t="s">
        <v>21</v>
      </c>
      <c r="N5864" t="s">
        <v>22</v>
      </c>
      <c r="O5864" t="str">
        <f t="shared" si="182"/>
        <v xml:space="preserve">Tier 1-Supermarket </v>
      </c>
      <c r="P5864" s="1">
        <f t="shared" si="183"/>
        <v>1.5706886660529972E-5</v>
      </c>
    </row>
    <row r="5865" spans="1:16" x14ac:dyDescent="0.3">
      <c r="A5865" t="s">
        <v>1113</v>
      </c>
      <c r="B5865">
        <v>12.6</v>
      </c>
      <c r="C5865" t="s">
        <v>24</v>
      </c>
      <c r="D5865">
        <v>3.15E-2</v>
      </c>
      <c r="E5865" t="s">
        <v>42</v>
      </c>
      <c r="F5865">
        <v>171.17599999999999</v>
      </c>
      <c r="G5865" t="s">
        <v>54</v>
      </c>
      <c r="H5865">
        <v>1997</v>
      </c>
      <c r="I5865" t="s">
        <v>55</v>
      </c>
      <c r="J5865" t="s">
        <v>19</v>
      </c>
      <c r="K5865" t="s">
        <v>20</v>
      </c>
      <c r="L5865">
        <v>3289.1017999999999</v>
      </c>
      <c r="M5865" t="s">
        <v>21</v>
      </c>
      <c r="N5865" t="s">
        <v>22</v>
      </c>
      <c r="O5865" t="str">
        <f t="shared" si="182"/>
        <v xml:space="preserve">Tier 1-Supermarket </v>
      </c>
      <c r="P5865" s="1">
        <f t="shared" si="183"/>
        <v>6.8722016588227289E-5</v>
      </c>
    </row>
    <row r="5866" spans="1:16" x14ac:dyDescent="0.3">
      <c r="A5866" t="s">
        <v>151</v>
      </c>
      <c r="B5866">
        <v>12.6</v>
      </c>
      <c r="C5866" t="s">
        <v>15</v>
      </c>
      <c r="D5866">
        <v>4.8800000000000003E-2</v>
      </c>
      <c r="E5866" t="s">
        <v>79</v>
      </c>
      <c r="F5866">
        <v>61.418999999999997</v>
      </c>
      <c r="G5866" t="s">
        <v>65</v>
      </c>
      <c r="H5866">
        <v>2004</v>
      </c>
      <c r="I5866" t="s">
        <v>55</v>
      </c>
      <c r="J5866" t="s">
        <v>49</v>
      </c>
      <c r="K5866" t="s">
        <v>20</v>
      </c>
      <c r="L5866">
        <v>983.68809999999996</v>
      </c>
      <c r="M5866" t="s">
        <v>21</v>
      </c>
      <c r="N5866" t="s">
        <v>22</v>
      </c>
      <c r="O5866" t="str">
        <f t="shared" si="182"/>
        <v xml:space="preserve">Tier 2-Supermarket </v>
      </c>
      <c r="P5866" s="1">
        <f t="shared" si="183"/>
        <v>2.0553036675800602E-5</v>
      </c>
    </row>
    <row r="5867" spans="1:16" x14ac:dyDescent="0.3">
      <c r="A5867" t="s">
        <v>1579</v>
      </c>
      <c r="B5867">
        <v>12.6</v>
      </c>
      <c r="C5867" t="s">
        <v>24</v>
      </c>
      <c r="D5867">
        <v>2.2100000000000002E-2</v>
      </c>
      <c r="E5867" t="s">
        <v>33</v>
      </c>
      <c r="F5867">
        <v>247.40899999999999</v>
      </c>
      <c r="G5867" t="s">
        <v>51</v>
      </c>
      <c r="H5867">
        <v>2007</v>
      </c>
      <c r="J5867" t="s">
        <v>49</v>
      </c>
      <c r="K5867" t="s">
        <v>20</v>
      </c>
      <c r="L5867">
        <v>3861.8937999999998</v>
      </c>
      <c r="M5867" t="s">
        <v>21</v>
      </c>
      <c r="N5867" t="s">
        <v>22</v>
      </c>
      <c r="O5867" t="str">
        <f t="shared" si="182"/>
        <v xml:space="preserve">Tier 2-Supermarket </v>
      </c>
      <c r="P5867" s="1">
        <f t="shared" si="183"/>
        <v>8.0689849668250498E-5</v>
      </c>
    </row>
    <row r="5868" spans="1:16" x14ac:dyDescent="0.3">
      <c r="A5868" t="s">
        <v>428</v>
      </c>
      <c r="B5868">
        <v>12.6</v>
      </c>
      <c r="C5868" t="s">
        <v>24</v>
      </c>
      <c r="D5868">
        <v>6.3E-2</v>
      </c>
      <c r="E5868" t="s">
        <v>47</v>
      </c>
      <c r="F5868">
        <v>102.499</v>
      </c>
      <c r="G5868" t="s">
        <v>26</v>
      </c>
      <c r="H5868">
        <v>2009</v>
      </c>
      <c r="I5868" t="s">
        <v>18</v>
      </c>
      <c r="J5868" t="s">
        <v>27</v>
      </c>
      <c r="K5868" t="s">
        <v>28</v>
      </c>
      <c r="L5868">
        <v>1253.203</v>
      </c>
      <c r="M5868" t="s">
        <v>45</v>
      </c>
      <c r="N5868" t="s">
        <v>22</v>
      </c>
      <c r="O5868" t="str">
        <f t="shared" si="182"/>
        <v xml:space="preserve">Tier 3-Supermarket </v>
      </c>
      <c r="P5868" s="1">
        <f t="shared" si="183"/>
        <v>2.6184241957611711E-5</v>
      </c>
    </row>
    <row r="5869" spans="1:16" x14ac:dyDescent="0.3">
      <c r="A5869" t="s">
        <v>841</v>
      </c>
      <c r="B5869">
        <v>12.6</v>
      </c>
      <c r="C5869" t="s">
        <v>15</v>
      </c>
      <c r="D5869">
        <v>0</v>
      </c>
      <c r="E5869" t="s">
        <v>38</v>
      </c>
      <c r="F5869">
        <v>173.20500000000001</v>
      </c>
      <c r="G5869" t="s">
        <v>54</v>
      </c>
      <c r="H5869">
        <v>1997</v>
      </c>
      <c r="I5869" t="s">
        <v>55</v>
      </c>
      <c r="J5869" t="s">
        <v>19</v>
      </c>
      <c r="K5869" t="s">
        <v>20</v>
      </c>
      <c r="L5869">
        <v>2258.9027999999998</v>
      </c>
      <c r="M5869" t="s">
        <v>38</v>
      </c>
      <c r="N5869" t="s">
        <v>36</v>
      </c>
      <c r="O5869" t="str">
        <f t="shared" si="182"/>
        <v xml:space="preserve">Tier 1-Supermarket </v>
      </c>
      <c r="P5869" s="1">
        <f t="shared" si="183"/>
        <v>4.7197187904853856E-5</v>
      </c>
    </row>
    <row r="5870" spans="1:16" x14ac:dyDescent="0.3">
      <c r="A5870" t="s">
        <v>841</v>
      </c>
      <c r="B5870">
        <v>12.6</v>
      </c>
      <c r="C5870" t="s">
        <v>15</v>
      </c>
      <c r="D5870">
        <v>0</v>
      </c>
      <c r="E5870" t="s">
        <v>38</v>
      </c>
      <c r="F5870">
        <v>173.20500000000001</v>
      </c>
      <c r="G5870" t="s">
        <v>26</v>
      </c>
      <c r="H5870">
        <v>2009</v>
      </c>
      <c r="I5870" t="s">
        <v>18</v>
      </c>
      <c r="J5870" t="s">
        <v>27</v>
      </c>
      <c r="K5870" t="s">
        <v>28</v>
      </c>
      <c r="L5870">
        <v>2580.1314000000002</v>
      </c>
      <c r="M5870" t="s">
        <v>38</v>
      </c>
      <c r="N5870" t="s">
        <v>36</v>
      </c>
      <c r="O5870" t="str">
        <f t="shared" si="182"/>
        <v xml:space="preserve">Tier 3-Supermarket </v>
      </c>
      <c r="P5870" s="1">
        <f t="shared" si="183"/>
        <v>5.3908891743820794E-5</v>
      </c>
    </row>
    <row r="5871" spans="1:16" x14ac:dyDescent="0.3">
      <c r="A5871" t="s">
        <v>1406</v>
      </c>
      <c r="B5871">
        <v>12.6</v>
      </c>
      <c r="C5871" t="s">
        <v>15</v>
      </c>
      <c r="D5871">
        <v>0</v>
      </c>
      <c r="E5871" t="s">
        <v>33</v>
      </c>
      <c r="F5871">
        <v>110.82299999999999</v>
      </c>
      <c r="G5871" t="s">
        <v>26</v>
      </c>
      <c r="H5871">
        <v>2009</v>
      </c>
      <c r="I5871" t="s">
        <v>18</v>
      </c>
      <c r="J5871" t="s">
        <v>27</v>
      </c>
      <c r="K5871" t="s">
        <v>28</v>
      </c>
      <c r="L5871">
        <v>1213.9969000000001</v>
      </c>
      <c r="M5871" t="s">
        <v>21</v>
      </c>
      <c r="N5871" t="s">
        <v>36</v>
      </c>
      <c r="O5871" t="str">
        <f t="shared" si="182"/>
        <v xml:space="preserve">Tier 3-Supermarket </v>
      </c>
      <c r="P5871" s="1">
        <f t="shared" si="183"/>
        <v>2.5365075383150655E-5</v>
      </c>
    </row>
    <row r="5872" spans="1:16" x14ac:dyDescent="0.3">
      <c r="A5872" t="s">
        <v>1510</v>
      </c>
      <c r="B5872">
        <v>12.6</v>
      </c>
      <c r="C5872" t="s">
        <v>15</v>
      </c>
      <c r="D5872">
        <v>2.4199999999999999E-2</v>
      </c>
      <c r="E5872" t="s">
        <v>16</v>
      </c>
      <c r="F5872">
        <v>33.286999999999999</v>
      </c>
      <c r="G5872" t="s">
        <v>39</v>
      </c>
      <c r="H5872">
        <v>1987</v>
      </c>
      <c r="I5872" t="s">
        <v>40</v>
      </c>
      <c r="J5872" t="s">
        <v>27</v>
      </c>
      <c r="K5872" t="s">
        <v>20</v>
      </c>
      <c r="L5872">
        <v>441.89479999999998</v>
      </c>
      <c r="M5872" t="s">
        <v>21</v>
      </c>
      <c r="N5872" t="s">
        <v>22</v>
      </c>
      <c r="O5872" t="str">
        <f t="shared" si="182"/>
        <v xml:space="preserve">Tier 3-Supermarket </v>
      </c>
      <c r="P5872" s="1">
        <f t="shared" si="183"/>
        <v>9.232885943466808E-6</v>
      </c>
    </row>
    <row r="5873" spans="1:16" x14ac:dyDescent="0.3">
      <c r="A5873" t="s">
        <v>539</v>
      </c>
      <c r="B5873">
        <v>12.6</v>
      </c>
      <c r="C5873" t="s">
        <v>15</v>
      </c>
      <c r="D5873">
        <v>7.4999999999999997E-3</v>
      </c>
      <c r="E5873" t="s">
        <v>38</v>
      </c>
      <c r="F5873">
        <v>186.45599999999999</v>
      </c>
      <c r="G5873" t="s">
        <v>51</v>
      </c>
      <c r="H5873">
        <v>2007</v>
      </c>
      <c r="J5873" t="s">
        <v>49</v>
      </c>
      <c r="K5873" t="s">
        <v>20</v>
      </c>
      <c r="L5873">
        <v>2973.3409000000001</v>
      </c>
      <c r="M5873" t="s">
        <v>38</v>
      </c>
      <c r="N5873" t="s">
        <v>22</v>
      </c>
      <c r="O5873" t="str">
        <f t="shared" si="182"/>
        <v xml:space="preserve">Tier 2-Supermarket </v>
      </c>
      <c r="P5873" s="1">
        <f t="shared" si="183"/>
        <v>6.2124554081073032E-5</v>
      </c>
    </row>
    <row r="5874" spans="1:16" x14ac:dyDescent="0.3">
      <c r="A5874" t="s">
        <v>1406</v>
      </c>
      <c r="B5874">
        <v>12.6</v>
      </c>
      <c r="C5874" t="s">
        <v>15</v>
      </c>
      <c r="D5874">
        <v>8.7499999999999994E-2</v>
      </c>
      <c r="E5874" t="s">
        <v>33</v>
      </c>
      <c r="F5874">
        <v>110.023</v>
      </c>
      <c r="G5874" t="s">
        <v>54</v>
      </c>
      <c r="H5874">
        <v>1997</v>
      </c>
      <c r="I5874" t="s">
        <v>55</v>
      </c>
      <c r="J5874" t="s">
        <v>19</v>
      </c>
      <c r="K5874" t="s">
        <v>20</v>
      </c>
      <c r="L5874">
        <v>1511.0618999999999</v>
      </c>
      <c r="M5874" t="s">
        <v>21</v>
      </c>
      <c r="N5874" t="s">
        <v>22</v>
      </c>
      <c r="O5874" t="str">
        <f t="shared" si="182"/>
        <v xml:space="preserve">Tier 1-Supermarket </v>
      </c>
      <c r="P5874" s="1">
        <f t="shared" si="183"/>
        <v>3.1571908463775194E-5</v>
      </c>
    </row>
    <row r="5875" spans="1:16" x14ac:dyDescent="0.3">
      <c r="A5875" t="s">
        <v>539</v>
      </c>
      <c r="B5875">
        <v>12.6</v>
      </c>
      <c r="C5875" t="s">
        <v>15</v>
      </c>
      <c r="D5875">
        <v>7.4999999999999997E-3</v>
      </c>
      <c r="E5875" t="s">
        <v>38</v>
      </c>
      <c r="F5875">
        <v>188.65600000000001</v>
      </c>
      <c r="G5875" t="s">
        <v>54</v>
      </c>
      <c r="H5875">
        <v>1997</v>
      </c>
      <c r="I5875" t="s">
        <v>55</v>
      </c>
      <c r="J5875" t="s">
        <v>19</v>
      </c>
      <c r="K5875" t="s">
        <v>20</v>
      </c>
      <c r="L5875">
        <v>2210.2338</v>
      </c>
      <c r="M5875" t="s">
        <v>38</v>
      </c>
      <c r="N5875" t="s">
        <v>22</v>
      </c>
      <c r="O5875" t="str">
        <f t="shared" si="182"/>
        <v xml:space="preserve">Tier 1-Supermarket </v>
      </c>
      <c r="P5875" s="1">
        <f t="shared" si="183"/>
        <v>4.618030486847827E-5</v>
      </c>
    </row>
    <row r="5876" spans="1:16" x14ac:dyDescent="0.3">
      <c r="A5876" t="s">
        <v>539</v>
      </c>
      <c r="B5876">
        <v>12.6</v>
      </c>
      <c r="C5876" t="s">
        <v>15</v>
      </c>
      <c r="D5876">
        <v>7.4999999999999997E-3</v>
      </c>
      <c r="E5876" t="s">
        <v>38</v>
      </c>
      <c r="F5876">
        <v>186.756</v>
      </c>
      <c r="G5876" t="s">
        <v>26</v>
      </c>
      <c r="H5876">
        <v>2009</v>
      </c>
      <c r="I5876" t="s">
        <v>18</v>
      </c>
      <c r="J5876" t="s">
        <v>27</v>
      </c>
      <c r="K5876" t="s">
        <v>28</v>
      </c>
      <c r="L5876">
        <v>2617.1104999999998</v>
      </c>
      <c r="M5876" t="s">
        <v>38</v>
      </c>
      <c r="N5876" t="s">
        <v>22</v>
      </c>
      <c r="O5876" t="str">
        <f t="shared" si="182"/>
        <v xml:space="preserve">Tier 3-Supermarket </v>
      </c>
      <c r="P5876" s="1">
        <f t="shared" si="183"/>
        <v>5.4681527702859119E-5</v>
      </c>
    </row>
    <row r="5877" spans="1:16" x14ac:dyDescent="0.3">
      <c r="A5877" t="s">
        <v>841</v>
      </c>
      <c r="B5877">
        <v>12.6</v>
      </c>
      <c r="C5877" t="s">
        <v>15</v>
      </c>
      <c r="D5877">
        <v>8.2900000000000001E-2</v>
      </c>
      <c r="E5877" t="s">
        <v>38</v>
      </c>
      <c r="F5877">
        <v>176.10499999999999</v>
      </c>
      <c r="G5877" t="s">
        <v>17</v>
      </c>
      <c r="H5877">
        <v>1999</v>
      </c>
      <c r="I5877" t="s">
        <v>18</v>
      </c>
      <c r="J5877" t="s">
        <v>19</v>
      </c>
      <c r="K5877" t="s">
        <v>20</v>
      </c>
      <c r="L5877">
        <v>3256.2826</v>
      </c>
      <c r="M5877" t="s">
        <v>38</v>
      </c>
      <c r="N5877" t="s">
        <v>22</v>
      </c>
      <c r="O5877" t="str">
        <f t="shared" si="182"/>
        <v xml:space="preserve">Tier 1-Supermarket </v>
      </c>
      <c r="P5877" s="1">
        <f t="shared" si="183"/>
        <v>6.8036296977234292E-5</v>
      </c>
    </row>
    <row r="5878" spans="1:16" x14ac:dyDescent="0.3">
      <c r="A5878" t="s">
        <v>1406</v>
      </c>
      <c r="B5878">
        <v>12.6</v>
      </c>
      <c r="C5878" t="s">
        <v>15</v>
      </c>
      <c r="D5878">
        <v>8.7599999999999997E-2</v>
      </c>
      <c r="E5878" t="s">
        <v>33</v>
      </c>
      <c r="F5878">
        <v>112.32299999999999</v>
      </c>
      <c r="G5878" t="s">
        <v>17</v>
      </c>
      <c r="H5878">
        <v>1999</v>
      </c>
      <c r="I5878" t="s">
        <v>18</v>
      </c>
      <c r="J5878" t="s">
        <v>19</v>
      </c>
      <c r="K5878" t="s">
        <v>20</v>
      </c>
      <c r="L5878">
        <v>1697.9836</v>
      </c>
      <c r="M5878" t="s">
        <v>21</v>
      </c>
      <c r="N5878" t="s">
        <v>22</v>
      </c>
      <c r="O5878" t="str">
        <f t="shared" si="182"/>
        <v xml:space="preserve">Tier 1-Supermarket </v>
      </c>
      <c r="P5878" s="1">
        <f t="shared" si="183"/>
        <v>3.5477423388275149E-5</v>
      </c>
    </row>
    <row r="5879" spans="1:16" x14ac:dyDescent="0.3">
      <c r="A5879" t="s">
        <v>428</v>
      </c>
      <c r="B5879">
        <v>12.6</v>
      </c>
      <c r="C5879" t="s">
        <v>24</v>
      </c>
      <c r="D5879">
        <v>6.2700000000000006E-2</v>
      </c>
      <c r="E5879" t="s">
        <v>47</v>
      </c>
      <c r="F5879">
        <v>102.599</v>
      </c>
      <c r="G5879" t="s">
        <v>65</v>
      </c>
      <c r="H5879">
        <v>2004</v>
      </c>
      <c r="I5879" t="s">
        <v>55</v>
      </c>
      <c r="J5879" t="s">
        <v>49</v>
      </c>
      <c r="K5879" t="s">
        <v>20</v>
      </c>
      <c r="L5879">
        <v>1677.8472999999999</v>
      </c>
      <c r="M5879" t="s">
        <v>45</v>
      </c>
      <c r="N5879" t="s">
        <v>22</v>
      </c>
      <c r="O5879" t="str">
        <f t="shared" si="182"/>
        <v xml:space="preserve">Tier 2-Supermarket </v>
      </c>
      <c r="P5879" s="1">
        <f t="shared" si="183"/>
        <v>3.5056698452785E-5</v>
      </c>
    </row>
    <row r="5880" spans="1:16" x14ac:dyDescent="0.3">
      <c r="A5880" t="s">
        <v>496</v>
      </c>
      <c r="B5880">
        <v>12.6</v>
      </c>
      <c r="C5880" t="s">
        <v>24</v>
      </c>
      <c r="D5880">
        <v>0</v>
      </c>
      <c r="E5880" t="s">
        <v>33</v>
      </c>
      <c r="F5880">
        <v>121.907</v>
      </c>
      <c r="G5880" t="s">
        <v>65</v>
      </c>
      <c r="H5880">
        <v>2004</v>
      </c>
      <c r="I5880" t="s">
        <v>55</v>
      </c>
      <c r="J5880" t="s">
        <v>49</v>
      </c>
      <c r="K5880" t="s">
        <v>20</v>
      </c>
      <c r="L5880">
        <v>2248.8942999999999</v>
      </c>
      <c r="M5880" t="s">
        <v>21</v>
      </c>
      <c r="N5880" t="s">
        <v>36</v>
      </c>
      <c r="O5880" t="str">
        <f t="shared" si="182"/>
        <v xml:space="preserve">Tier 2-Supermarket </v>
      </c>
      <c r="P5880" s="1">
        <f t="shared" si="183"/>
        <v>4.698807175556858E-5</v>
      </c>
    </row>
    <row r="5881" spans="1:16" x14ac:dyDescent="0.3">
      <c r="A5881" t="s">
        <v>1260</v>
      </c>
      <c r="B5881">
        <v>12.6</v>
      </c>
      <c r="C5881" t="s">
        <v>15</v>
      </c>
      <c r="D5881">
        <v>9.6600000000000005E-2</v>
      </c>
      <c r="E5881" t="s">
        <v>44</v>
      </c>
      <c r="F5881">
        <v>207.06100000000001</v>
      </c>
      <c r="G5881" t="s">
        <v>26</v>
      </c>
      <c r="H5881">
        <v>2009</v>
      </c>
      <c r="I5881" t="s">
        <v>18</v>
      </c>
      <c r="J5881" t="s">
        <v>27</v>
      </c>
      <c r="K5881" t="s">
        <v>28</v>
      </c>
      <c r="L5881">
        <v>3027.5689000000002</v>
      </c>
      <c r="M5881" t="s">
        <v>45</v>
      </c>
      <c r="N5881" t="s">
        <v>22</v>
      </c>
      <c r="O5881" t="str">
        <f t="shared" si="182"/>
        <v xml:space="preserve">Tier 3-Supermarket </v>
      </c>
      <c r="P5881" s="1">
        <f t="shared" si="183"/>
        <v>6.3257586058236643E-5</v>
      </c>
    </row>
    <row r="5882" spans="1:16" x14ac:dyDescent="0.3">
      <c r="A5882" t="s">
        <v>1510</v>
      </c>
      <c r="B5882">
        <v>12.6</v>
      </c>
      <c r="C5882" t="s">
        <v>15</v>
      </c>
      <c r="D5882">
        <v>2.4199999999999999E-2</v>
      </c>
      <c r="E5882" t="s">
        <v>16</v>
      </c>
      <c r="F5882">
        <v>36.987000000000002</v>
      </c>
      <c r="G5882" t="s">
        <v>48</v>
      </c>
      <c r="H5882">
        <v>2002</v>
      </c>
      <c r="J5882" t="s">
        <v>49</v>
      </c>
      <c r="K5882" t="s">
        <v>20</v>
      </c>
      <c r="L5882">
        <v>518.04769999999996</v>
      </c>
      <c r="M5882" t="s">
        <v>21</v>
      </c>
      <c r="N5882" t="s">
        <v>22</v>
      </c>
      <c r="O5882" t="str">
        <f t="shared" si="182"/>
        <v xml:space="preserve">Tier 2-Supermarket </v>
      </c>
      <c r="P5882" s="1">
        <f t="shared" si="183"/>
        <v>1.0824013605444803E-5</v>
      </c>
    </row>
    <row r="5883" spans="1:16" x14ac:dyDescent="0.3">
      <c r="A5883" t="s">
        <v>1579</v>
      </c>
      <c r="B5883">
        <v>12.6</v>
      </c>
      <c r="C5883" t="s">
        <v>24</v>
      </c>
      <c r="D5883">
        <v>2.1999999999999999E-2</v>
      </c>
      <c r="E5883" t="s">
        <v>33</v>
      </c>
      <c r="F5883">
        <v>248.60900000000001</v>
      </c>
      <c r="G5883" t="s">
        <v>17</v>
      </c>
      <c r="H5883">
        <v>1999</v>
      </c>
      <c r="I5883" t="s">
        <v>18</v>
      </c>
      <c r="J5883" t="s">
        <v>19</v>
      </c>
      <c r="K5883" t="s">
        <v>20</v>
      </c>
      <c r="L5883">
        <v>4068.6927000000001</v>
      </c>
      <c r="M5883" t="s">
        <v>21</v>
      </c>
      <c r="N5883" t="s">
        <v>22</v>
      </c>
      <c r="O5883" t="str">
        <f t="shared" si="182"/>
        <v xml:space="preserve">Tier 1-Supermarket </v>
      </c>
      <c r="P5883" s="1">
        <f t="shared" si="183"/>
        <v>8.5010675930370798E-5</v>
      </c>
    </row>
    <row r="5884" spans="1:16" x14ac:dyDescent="0.3">
      <c r="A5884" t="s">
        <v>1065</v>
      </c>
      <c r="B5884">
        <v>12.6</v>
      </c>
      <c r="C5884" t="s">
        <v>15</v>
      </c>
      <c r="D5884">
        <v>5.6300000000000003E-2</v>
      </c>
      <c r="E5884" t="s">
        <v>553</v>
      </c>
      <c r="F5884">
        <v>51.398000000000003</v>
      </c>
      <c r="G5884" t="s">
        <v>26</v>
      </c>
      <c r="H5884">
        <v>2009</v>
      </c>
      <c r="I5884" t="s">
        <v>18</v>
      </c>
      <c r="J5884" t="s">
        <v>27</v>
      </c>
      <c r="K5884" t="s">
        <v>28</v>
      </c>
      <c r="L5884">
        <v>503.27940000000001</v>
      </c>
      <c r="M5884" t="s">
        <v>21</v>
      </c>
      <c r="N5884" t="s">
        <v>22</v>
      </c>
      <c r="O5884" t="str">
        <f t="shared" si="182"/>
        <v xml:space="preserve">Tier 3-Supermarket </v>
      </c>
      <c r="P5884" s="1">
        <f t="shared" si="183"/>
        <v>1.0515446884408708E-5</v>
      </c>
    </row>
    <row r="5885" spans="1:16" x14ac:dyDescent="0.3">
      <c r="A5885" t="s">
        <v>1260</v>
      </c>
      <c r="B5885">
        <v>12.6</v>
      </c>
      <c r="C5885" t="s">
        <v>15</v>
      </c>
      <c r="D5885">
        <v>9.64E-2</v>
      </c>
      <c r="E5885" t="s">
        <v>44</v>
      </c>
      <c r="F5885">
        <v>207.46100000000001</v>
      </c>
      <c r="G5885" t="s">
        <v>17</v>
      </c>
      <c r="H5885">
        <v>1999</v>
      </c>
      <c r="I5885" t="s">
        <v>18</v>
      </c>
      <c r="J5885" t="s">
        <v>19</v>
      </c>
      <c r="K5885" t="s">
        <v>20</v>
      </c>
      <c r="L5885">
        <v>3337.3451</v>
      </c>
      <c r="M5885" t="s">
        <v>45</v>
      </c>
      <c r="N5885" t="s">
        <v>22</v>
      </c>
      <c r="O5885" t="str">
        <f t="shared" si="182"/>
        <v xml:space="preserve">Tier 1-Supermarket </v>
      </c>
      <c r="P5885" s="1">
        <f t="shared" si="183"/>
        <v>6.9730005110464825E-5</v>
      </c>
    </row>
    <row r="5886" spans="1:16" x14ac:dyDescent="0.3">
      <c r="A5886" t="s">
        <v>1579</v>
      </c>
      <c r="B5886">
        <v>12.6</v>
      </c>
      <c r="C5886" t="s">
        <v>24</v>
      </c>
      <c r="D5886">
        <v>0</v>
      </c>
      <c r="E5886" t="s">
        <v>33</v>
      </c>
      <c r="F5886">
        <v>250.809</v>
      </c>
      <c r="G5886" t="s">
        <v>26</v>
      </c>
      <c r="H5886">
        <v>2009</v>
      </c>
      <c r="I5886" t="s">
        <v>18</v>
      </c>
      <c r="J5886" t="s">
        <v>27</v>
      </c>
      <c r="K5886" t="s">
        <v>28</v>
      </c>
      <c r="L5886">
        <v>3512.4603000000002</v>
      </c>
      <c r="M5886" t="s">
        <v>21</v>
      </c>
      <c r="N5886" t="s">
        <v>36</v>
      </c>
      <c r="O5886" t="str">
        <f t="shared" si="182"/>
        <v xml:space="preserve">Tier 3-Supermarket </v>
      </c>
      <c r="P5886" s="1">
        <f t="shared" si="183"/>
        <v>7.3388836734116831E-5</v>
      </c>
    </row>
    <row r="5887" spans="1:16" x14ac:dyDescent="0.3">
      <c r="A5887" t="s">
        <v>382</v>
      </c>
      <c r="B5887">
        <v>12.5</v>
      </c>
      <c r="C5887" t="s">
        <v>15</v>
      </c>
      <c r="D5887">
        <v>0.10340000000000001</v>
      </c>
      <c r="E5887" t="s">
        <v>38</v>
      </c>
      <c r="F5887">
        <v>169.94499999999999</v>
      </c>
      <c r="G5887" t="s">
        <v>65</v>
      </c>
      <c r="H5887">
        <v>2004</v>
      </c>
      <c r="I5887" t="s">
        <v>55</v>
      </c>
      <c r="J5887" t="s">
        <v>49</v>
      </c>
      <c r="K5887" t="s">
        <v>20</v>
      </c>
      <c r="L5887">
        <v>2897.5616</v>
      </c>
      <c r="M5887" t="s">
        <v>38</v>
      </c>
      <c r="N5887" t="s">
        <v>57</v>
      </c>
      <c r="O5887" t="str">
        <f t="shared" si="182"/>
        <v xml:space="preserve">Tier 2-Supermarket </v>
      </c>
      <c r="P5887" s="1">
        <f t="shared" si="183"/>
        <v>6.0541232363379692E-5</v>
      </c>
    </row>
    <row r="5888" spans="1:16" x14ac:dyDescent="0.3">
      <c r="A5888" t="s">
        <v>503</v>
      </c>
      <c r="B5888">
        <v>12.5</v>
      </c>
      <c r="C5888" t="s">
        <v>15</v>
      </c>
      <c r="D5888">
        <v>8.1500000000000003E-2</v>
      </c>
      <c r="E5888" t="s">
        <v>31</v>
      </c>
      <c r="F5888">
        <v>220.78</v>
      </c>
      <c r="G5888" t="s">
        <v>26</v>
      </c>
      <c r="H5888">
        <v>2009</v>
      </c>
      <c r="I5888" t="s">
        <v>18</v>
      </c>
      <c r="J5888" t="s">
        <v>27</v>
      </c>
      <c r="K5888" t="s">
        <v>28</v>
      </c>
      <c r="L5888">
        <v>6611.3940000000002</v>
      </c>
      <c r="M5888" t="s">
        <v>21</v>
      </c>
      <c r="N5888" t="s">
        <v>22</v>
      </c>
      <c r="O5888" t="str">
        <f t="shared" si="182"/>
        <v xml:space="preserve">Tier 3-Supermarket </v>
      </c>
      <c r="P5888" s="1">
        <f t="shared" si="183"/>
        <v>1.3813750858647985E-4</v>
      </c>
    </row>
    <row r="5889" spans="1:16" x14ac:dyDescent="0.3">
      <c r="A5889" t="s">
        <v>629</v>
      </c>
      <c r="B5889">
        <v>12.5</v>
      </c>
      <c r="C5889" t="s">
        <v>15</v>
      </c>
      <c r="D5889">
        <v>0.1129</v>
      </c>
      <c r="E5889" t="s">
        <v>86</v>
      </c>
      <c r="F5889">
        <v>118.34399999999999</v>
      </c>
      <c r="G5889" t="s">
        <v>51</v>
      </c>
      <c r="H5889">
        <v>2007</v>
      </c>
      <c r="J5889" t="s">
        <v>49</v>
      </c>
      <c r="K5889" t="s">
        <v>20</v>
      </c>
      <c r="L5889">
        <v>2157.192</v>
      </c>
      <c r="M5889" t="s">
        <v>45</v>
      </c>
      <c r="N5889" t="s">
        <v>57</v>
      </c>
      <c r="O5889" t="str">
        <f t="shared" si="182"/>
        <v xml:space="preserve">Tier 2-Supermarket </v>
      </c>
      <c r="P5889" s="1">
        <f t="shared" si="183"/>
        <v>4.5072057182295545E-5</v>
      </c>
    </row>
    <row r="5890" spans="1:16" x14ac:dyDescent="0.3">
      <c r="A5890" t="s">
        <v>716</v>
      </c>
      <c r="B5890">
        <v>12.5</v>
      </c>
      <c r="C5890" t="s">
        <v>24</v>
      </c>
      <c r="D5890">
        <v>0.1234</v>
      </c>
      <c r="E5890" t="s">
        <v>86</v>
      </c>
      <c r="F5890">
        <v>86.02</v>
      </c>
      <c r="G5890" t="s">
        <v>34</v>
      </c>
      <c r="H5890">
        <v>1998</v>
      </c>
      <c r="J5890" t="s">
        <v>27</v>
      </c>
      <c r="K5890" t="s">
        <v>35</v>
      </c>
      <c r="L5890">
        <v>87.219800000000006</v>
      </c>
      <c r="M5890" t="s">
        <v>45</v>
      </c>
      <c r="N5890" t="s">
        <v>57</v>
      </c>
      <c r="O5890" t="str">
        <f t="shared" ref="O5890:O5953" si="184">_xlfn.CONCAT(J5890,"-", LEFT(K5890,12))</f>
        <v>Tier 3-Grocery Stor</v>
      </c>
      <c r="P5890" s="1">
        <f t="shared" ref="P5890:P5953" si="185">L5890/SUM(L:L)</f>
        <v>1.8223578675557767E-6</v>
      </c>
    </row>
    <row r="5891" spans="1:16" x14ac:dyDescent="0.3">
      <c r="A5891" t="s">
        <v>876</v>
      </c>
      <c r="B5891">
        <v>12.5</v>
      </c>
      <c r="C5891" t="s">
        <v>15</v>
      </c>
      <c r="D5891">
        <v>6.7999999999999996E-3</v>
      </c>
      <c r="E5891" t="s">
        <v>38</v>
      </c>
      <c r="F5891">
        <v>42.811</v>
      </c>
      <c r="G5891" t="s">
        <v>39</v>
      </c>
      <c r="H5891">
        <v>1987</v>
      </c>
      <c r="I5891" t="s">
        <v>40</v>
      </c>
      <c r="J5891" t="s">
        <v>27</v>
      </c>
      <c r="K5891" t="s">
        <v>20</v>
      </c>
      <c r="L5891">
        <v>639.16800000000001</v>
      </c>
      <c r="M5891" t="s">
        <v>38</v>
      </c>
      <c r="N5891" t="s">
        <v>22</v>
      </c>
      <c r="O5891" t="str">
        <f t="shared" si="184"/>
        <v xml:space="preserve">Tier 3-Supermarket </v>
      </c>
      <c r="P5891" s="1">
        <f t="shared" si="185"/>
        <v>1.3354683609569049E-5</v>
      </c>
    </row>
    <row r="5892" spans="1:16" x14ac:dyDescent="0.3">
      <c r="A5892" t="s">
        <v>882</v>
      </c>
      <c r="B5892">
        <v>12.5</v>
      </c>
      <c r="C5892" t="s">
        <v>24</v>
      </c>
      <c r="D5892">
        <v>8.2100000000000006E-2</v>
      </c>
      <c r="E5892" t="s">
        <v>33</v>
      </c>
      <c r="F5892">
        <v>92.248999999999995</v>
      </c>
      <c r="G5892" t="s">
        <v>26</v>
      </c>
      <c r="H5892">
        <v>2009</v>
      </c>
      <c r="I5892" t="s">
        <v>18</v>
      </c>
      <c r="J5892" t="s">
        <v>27</v>
      </c>
      <c r="K5892" t="s">
        <v>28</v>
      </c>
      <c r="L5892">
        <v>1358.232</v>
      </c>
      <c r="M5892" t="s">
        <v>21</v>
      </c>
      <c r="N5892" t="s">
        <v>22</v>
      </c>
      <c r="O5892" t="str">
        <f t="shared" si="184"/>
        <v xml:space="preserve">Tier 3-Supermarket </v>
      </c>
      <c r="P5892" s="1">
        <f t="shared" si="185"/>
        <v>2.8378702670334229E-5</v>
      </c>
    </row>
    <row r="5893" spans="1:16" x14ac:dyDescent="0.3">
      <c r="A5893" t="s">
        <v>629</v>
      </c>
      <c r="B5893">
        <v>12.5</v>
      </c>
      <c r="C5893" t="s">
        <v>15</v>
      </c>
      <c r="D5893">
        <v>0.18779999999999999</v>
      </c>
      <c r="E5893" t="s">
        <v>86</v>
      </c>
      <c r="F5893">
        <v>119.244</v>
      </c>
      <c r="G5893" t="s">
        <v>34</v>
      </c>
      <c r="H5893">
        <v>1998</v>
      </c>
      <c r="J5893" t="s">
        <v>27</v>
      </c>
      <c r="K5893" t="s">
        <v>35</v>
      </c>
      <c r="L5893">
        <v>119.84399999999999</v>
      </c>
      <c r="M5893" t="s">
        <v>45</v>
      </c>
      <c r="N5893" t="s">
        <v>57</v>
      </c>
      <c r="O5893" t="str">
        <f t="shared" si="184"/>
        <v>Tier 3-Grocery Stor</v>
      </c>
      <c r="P5893" s="1">
        <f t="shared" si="185"/>
        <v>2.5040031767941969E-6</v>
      </c>
    </row>
    <row r="5894" spans="1:16" x14ac:dyDescent="0.3">
      <c r="A5894" t="s">
        <v>503</v>
      </c>
      <c r="B5894">
        <v>12.5</v>
      </c>
      <c r="C5894" t="s">
        <v>15</v>
      </c>
      <c r="D5894">
        <v>8.1100000000000005E-2</v>
      </c>
      <c r="E5894" t="s">
        <v>31</v>
      </c>
      <c r="F5894">
        <v>220.08</v>
      </c>
      <c r="G5894" t="s">
        <v>65</v>
      </c>
      <c r="H5894">
        <v>2004</v>
      </c>
      <c r="I5894" t="s">
        <v>55</v>
      </c>
      <c r="J5894" t="s">
        <v>49</v>
      </c>
      <c r="K5894" t="s">
        <v>20</v>
      </c>
      <c r="L5894">
        <v>1322.2788</v>
      </c>
      <c r="M5894" t="s">
        <v>21</v>
      </c>
      <c r="N5894" t="s">
        <v>22</v>
      </c>
      <c r="O5894" t="str">
        <f t="shared" si="184"/>
        <v xml:space="preserve">Tier 2-Supermarket </v>
      </c>
      <c r="P5894" s="1">
        <f t="shared" si="185"/>
        <v>2.7627501717295972E-5</v>
      </c>
    </row>
    <row r="5895" spans="1:16" x14ac:dyDescent="0.3">
      <c r="A5895" t="s">
        <v>995</v>
      </c>
      <c r="B5895">
        <v>12.5</v>
      </c>
      <c r="C5895" t="s">
        <v>24</v>
      </c>
      <c r="D5895">
        <v>0.11</v>
      </c>
      <c r="E5895" t="s">
        <v>33</v>
      </c>
      <c r="F5895">
        <v>82.759</v>
      </c>
      <c r="G5895" t="s">
        <v>65</v>
      </c>
      <c r="H5895">
        <v>2004</v>
      </c>
      <c r="I5895" t="s">
        <v>55</v>
      </c>
      <c r="J5895" t="s">
        <v>49</v>
      </c>
      <c r="K5895" t="s">
        <v>20</v>
      </c>
      <c r="L5895">
        <v>577.9144</v>
      </c>
      <c r="M5895" t="s">
        <v>21</v>
      </c>
      <c r="N5895" t="s">
        <v>57</v>
      </c>
      <c r="O5895" t="str">
        <f t="shared" si="184"/>
        <v xml:space="preserve">Tier 2-Supermarket </v>
      </c>
      <c r="P5895" s="1">
        <f t="shared" si="185"/>
        <v>1.2074859763652016E-5</v>
      </c>
    </row>
    <row r="5896" spans="1:16" x14ac:dyDescent="0.3">
      <c r="A5896" t="s">
        <v>1002</v>
      </c>
      <c r="B5896">
        <v>12.5</v>
      </c>
      <c r="C5896" t="s">
        <v>15</v>
      </c>
      <c r="D5896">
        <v>2.07E-2</v>
      </c>
      <c r="E5896" t="s">
        <v>79</v>
      </c>
      <c r="F5896">
        <v>197.274</v>
      </c>
      <c r="G5896" t="s">
        <v>39</v>
      </c>
      <c r="H5896">
        <v>1987</v>
      </c>
      <c r="I5896" t="s">
        <v>40</v>
      </c>
      <c r="J5896" t="s">
        <v>27</v>
      </c>
      <c r="K5896" t="s">
        <v>20</v>
      </c>
      <c r="L5896">
        <v>2587.9645999999998</v>
      </c>
      <c r="M5896" t="s">
        <v>21</v>
      </c>
      <c r="N5896" t="s">
        <v>22</v>
      </c>
      <c r="O5896" t="str">
        <f t="shared" si="184"/>
        <v xml:space="preserve">Tier 3-Supermarket </v>
      </c>
      <c r="P5896" s="1">
        <f t="shared" si="185"/>
        <v>5.4072557489994679E-5</v>
      </c>
    </row>
    <row r="5897" spans="1:16" x14ac:dyDescent="0.3">
      <c r="A5897" t="s">
        <v>876</v>
      </c>
      <c r="B5897">
        <v>12.5</v>
      </c>
      <c r="C5897" t="s">
        <v>15</v>
      </c>
      <c r="D5897">
        <v>6.7999999999999996E-3</v>
      </c>
      <c r="E5897" t="s">
        <v>38</v>
      </c>
      <c r="F5897">
        <v>42.911000000000001</v>
      </c>
      <c r="G5897" t="s">
        <v>17</v>
      </c>
      <c r="H5897">
        <v>1999</v>
      </c>
      <c r="I5897" t="s">
        <v>18</v>
      </c>
      <c r="J5897" t="s">
        <v>19</v>
      </c>
      <c r="K5897" t="s">
        <v>20</v>
      </c>
      <c r="L5897">
        <v>1022.6688</v>
      </c>
      <c r="M5897" t="s">
        <v>38</v>
      </c>
      <c r="N5897" t="s">
        <v>22</v>
      </c>
      <c r="O5897" t="str">
        <f t="shared" si="184"/>
        <v xml:space="preserve">Tier 1-Supermarket </v>
      </c>
      <c r="P5897" s="1">
        <f t="shared" si="185"/>
        <v>2.1367493775310479E-5</v>
      </c>
    </row>
    <row r="5898" spans="1:16" x14ac:dyDescent="0.3">
      <c r="A5898" t="s">
        <v>1002</v>
      </c>
      <c r="B5898">
        <v>12.5</v>
      </c>
      <c r="C5898" t="s">
        <v>15</v>
      </c>
      <c r="D5898">
        <v>2.07E-2</v>
      </c>
      <c r="E5898" t="s">
        <v>79</v>
      </c>
      <c r="F5898">
        <v>199.17400000000001</v>
      </c>
      <c r="G5898" t="s">
        <v>65</v>
      </c>
      <c r="H5898">
        <v>2004</v>
      </c>
      <c r="I5898" t="s">
        <v>55</v>
      </c>
      <c r="J5898" t="s">
        <v>49</v>
      </c>
      <c r="K5898" t="s">
        <v>20</v>
      </c>
      <c r="L5898">
        <v>4379.6324000000004</v>
      </c>
      <c r="M5898" t="s">
        <v>21</v>
      </c>
      <c r="N5898" t="s">
        <v>22</v>
      </c>
      <c r="O5898" t="str">
        <f t="shared" si="184"/>
        <v xml:space="preserve">Tier 2-Supermarket </v>
      </c>
      <c r="P5898" s="1">
        <f t="shared" si="185"/>
        <v>9.1507404983067931E-5</v>
      </c>
    </row>
    <row r="5899" spans="1:16" x14ac:dyDescent="0.3">
      <c r="A5899" t="s">
        <v>503</v>
      </c>
      <c r="B5899">
        <v>12.5</v>
      </c>
      <c r="C5899" t="s">
        <v>15</v>
      </c>
      <c r="D5899">
        <v>8.1100000000000005E-2</v>
      </c>
      <c r="E5899" t="s">
        <v>31</v>
      </c>
      <c r="F5899">
        <v>220.08</v>
      </c>
      <c r="G5899" t="s">
        <v>54</v>
      </c>
      <c r="H5899">
        <v>1997</v>
      </c>
      <c r="I5899" t="s">
        <v>55</v>
      </c>
      <c r="J5899" t="s">
        <v>19</v>
      </c>
      <c r="K5899" t="s">
        <v>20</v>
      </c>
      <c r="L5899">
        <v>4848.3555999999999</v>
      </c>
      <c r="M5899" t="s">
        <v>21</v>
      </c>
      <c r="N5899" t="s">
        <v>22</v>
      </c>
      <c r="O5899" t="str">
        <f t="shared" si="184"/>
        <v xml:space="preserve">Tier 1-Supermarket </v>
      </c>
      <c r="P5899" s="1">
        <f t="shared" si="185"/>
        <v>1.0130083963008522E-4</v>
      </c>
    </row>
    <row r="5900" spans="1:16" x14ac:dyDescent="0.3">
      <c r="A5900" t="s">
        <v>1328</v>
      </c>
      <c r="B5900">
        <v>12.5</v>
      </c>
      <c r="C5900" t="s">
        <v>15</v>
      </c>
      <c r="D5900">
        <v>3.1199999999999999E-2</v>
      </c>
      <c r="E5900" t="s">
        <v>33</v>
      </c>
      <c r="F5900">
        <v>102.899</v>
      </c>
      <c r="G5900" t="s">
        <v>51</v>
      </c>
      <c r="H5900">
        <v>2007</v>
      </c>
      <c r="J5900" t="s">
        <v>49</v>
      </c>
      <c r="K5900" t="s">
        <v>20</v>
      </c>
      <c r="L5900">
        <v>2167.1790000000001</v>
      </c>
      <c r="M5900" t="s">
        <v>21</v>
      </c>
      <c r="N5900" t="s">
        <v>22</v>
      </c>
      <c r="O5900" t="str">
        <f t="shared" si="184"/>
        <v xml:space="preserve">Tier 2-Supermarket </v>
      </c>
      <c r="P5900" s="1">
        <f t="shared" si="185"/>
        <v>4.5280724113695058E-5</v>
      </c>
    </row>
    <row r="5901" spans="1:16" x14ac:dyDescent="0.3">
      <c r="A5901" t="s">
        <v>995</v>
      </c>
      <c r="B5901">
        <v>12.5</v>
      </c>
      <c r="C5901" t="s">
        <v>24</v>
      </c>
      <c r="D5901">
        <v>0.1106</v>
      </c>
      <c r="E5901" t="s">
        <v>33</v>
      </c>
      <c r="F5901">
        <v>80.659000000000006</v>
      </c>
      <c r="G5901" t="s">
        <v>51</v>
      </c>
      <c r="H5901">
        <v>2007</v>
      </c>
      <c r="J5901" t="s">
        <v>49</v>
      </c>
      <c r="K5901" t="s">
        <v>20</v>
      </c>
      <c r="L5901">
        <v>1651.184</v>
      </c>
      <c r="M5901" t="s">
        <v>21</v>
      </c>
      <c r="N5901" t="s">
        <v>57</v>
      </c>
      <c r="O5901" t="str">
        <f t="shared" si="184"/>
        <v xml:space="preserve">Tier 2-Supermarket </v>
      </c>
      <c r="P5901" s="1">
        <f t="shared" si="185"/>
        <v>3.4499599324720043E-5</v>
      </c>
    </row>
    <row r="5902" spans="1:16" x14ac:dyDescent="0.3">
      <c r="A5902" t="s">
        <v>1438</v>
      </c>
      <c r="B5902">
        <v>12.5</v>
      </c>
      <c r="C5902" t="s">
        <v>15</v>
      </c>
      <c r="D5902">
        <v>7.1499999999999994E-2</v>
      </c>
      <c r="E5902" t="s">
        <v>110</v>
      </c>
      <c r="F5902">
        <v>124.902</v>
      </c>
      <c r="G5902" t="s">
        <v>26</v>
      </c>
      <c r="H5902">
        <v>2009</v>
      </c>
      <c r="I5902" t="s">
        <v>18</v>
      </c>
      <c r="J5902" t="s">
        <v>27</v>
      </c>
      <c r="K5902" t="s">
        <v>28</v>
      </c>
      <c r="L5902">
        <v>1771.028</v>
      </c>
      <c r="M5902" t="s">
        <v>45</v>
      </c>
      <c r="N5902" t="s">
        <v>22</v>
      </c>
      <c r="O5902" t="str">
        <f t="shared" si="184"/>
        <v xml:space="preserve">Tier 3-Supermarket </v>
      </c>
      <c r="P5902" s="1">
        <f t="shared" si="185"/>
        <v>3.700360250151424E-5</v>
      </c>
    </row>
    <row r="5903" spans="1:16" x14ac:dyDescent="0.3">
      <c r="A5903" t="s">
        <v>995</v>
      </c>
      <c r="B5903">
        <v>12.5</v>
      </c>
      <c r="C5903" t="s">
        <v>24</v>
      </c>
      <c r="D5903">
        <v>0.11020000000000001</v>
      </c>
      <c r="E5903" t="s">
        <v>33</v>
      </c>
      <c r="F5903">
        <v>81.858999999999995</v>
      </c>
      <c r="G5903" t="s">
        <v>48</v>
      </c>
      <c r="H5903">
        <v>2002</v>
      </c>
      <c r="J5903" t="s">
        <v>49</v>
      </c>
      <c r="K5903" t="s">
        <v>20</v>
      </c>
      <c r="L5903">
        <v>1238.3879999999999</v>
      </c>
      <c r="M5903" t="s">
        <v>21</v>
      </c>
      <c r="N5903" t="s">
        <v>57</v>
      </c>
      <c r="O5903" t="str">
        <f t="shared" si="184"/>
        <v xml:space="preserve">Tier 2-Supermarket </v>
      </c>
      <c r="P5903" s="1">
        <f t="shared" si="185"/>
        <v>2.5874699493540032E-5</v>
      </c>
    </row>
    <row r="5904" spans="1:16" x14ac:dyDescent="0.3">
      <c r="A5904" t="s">
        <v>1328</v>
      </c>
      <c r="B5904">
        <v>12.5</v>
      </c>
      <c r="C5904" t="s">
        <v>15</v>
      </c>
      <c r="D5904">
        <v>3.1099999999999999E-2</v>
      </c>
      <c r="E5904" t="s">
        <v>33</v>
      </c>
      <c r="F5904">
        <v>103.899</v>
      </c>
      <c r="G5904" t="s">
        <v>17</v>
      </c>
      <c r="H5904">
        <v>1999</v>
      </c>
      <c r="I5904" t="s">
        <v>18</v>
      </c>
      <c r="J5904" t="s">
        <v>19</v>
      </c>
      <c r="K5904" t="s">
        <v>20</v>
      </c>
      <c r="L5904">
        <v>1960.7809999999999</v>
      </c>
      <c r="M5904" t="s">
        <v>21</v>
      </c>
      <c r="N5904" t="s">
        <v>22</v>
      </c>
      <c r="O5904" t="str">
        <f t="shared" si="184"/>
        <v xml:space="preserve">Tier 1-Supermarket </v>
      </c>
      <c r="P5904" s="1">
        <f t="shared" si="185"/>
        <v>4.0968274198105049E-5</v>
      </c>
    </row>
    <row r="5905" spans="1:16" x14ac:dyDescent="0.3">
      <c r="A5905" t="s">
        <v>882</v>
      </c>
      <c r="B5905">
        <v>12.5</v>
      </c>
      <c r="C5905" t="s">
        <v>24</v>
      </c>
      <c r="D5905">
        <v>8.1799999999999998E-2</v>
      </c>
      <c r="E5905" t="s">
        <v>33</v>
      </c>
      <c r="F5905">
        <v>89.049000000000007</v>
      </c>
      <c r="G5905" t="s">
        <v>54</v>
      </c>
      <c r="H5905">
        <v>1997</v>
      </c>
      <c r="I5905" t="s">
        <v>55</v>
      </c>
      <c r="J5905" t="s">
        <v>19</v>
      </c>
      <c r="K5905" t="s">
        <v>20</v>
      </c>
      <c r="L5905">
        <v>1267.6831999999999</v>
      </c>
      <c r="M5905" t="s">
        <v>21</v>
      </c>
      <c r="N5905" t="s">
        <v>22</v>
      </c>
      <c r="O5905" t="str">
        <f t="shared" si="184"/>
        <v xml:space="preserve">Tier 1-Supermarket </v>
      </c>
      <c r="P5905" s="1">
        <f t="shared" si="185"/>
        <v>2.6486789158978613E-5</v>
      </c>
    </row>
    <row r="5906" spans="1:16" x14ac:dyDescent="0.3">
      <c r="A5906" t="s">
        <v>1002</v>
      </c>
      <c r="B5906">
        <v>12.5</v>
      </c>
      <c r="C5906" t="s">
        <v>15</v>
      </c>
      <c r="D5906">
        <v>2.07E-2</v>
      </c>
      <c r="E5906" t="s">
        <v>79</v>
      </c>
      <c r="F5906">
        <v>198.874</v>
      </c>
      <c r="G5906" t="s">
        <v>54</v>
      </c>
      <c r="H5906">
        <v>1997</v>
      </c>
      <c r="I5906" t="s">
        <v>55</v>
      </c>
      <c r="J5906" t="s">
        <v>19</v>
      </c>
      <c r="K5906" t="s">
        <v>20</v>
      </c>
      <c r="L5906">
        <v>5773.1517999999996</v>
      </c>
      <c r="M5906" t="s">
        <v>21</v>
      </c>
      <c r="N5906" t="s">
        <v>22</v>
      </c>
      <c r="O5906" t="str">
        <f t="shared" si="184"/>
        <v xml:space="preserve">Tier 1-Supermarket </v>
      </c>
      <c r="P5906" s="1">
        <f t="shared" si="185"/>
        <v>1.2062339747768044E-4</v>
      </c>
    </row>
    <row r="5907" spans="1:16" x14ac:dyDescent="0.3">
      <c r="A5907" t="s">
        <v>629</v>
      </c>
      <c r="B5907">
        <v>12.5</v>
      </c>
      <c r="C5907" t="s">
        <v>15</v>
      </c>
      <c r="D5907">
        <v>0.11269999999999999</v>
      </c>
      <c r="E5907" t="s">
        <v>86</v>
      </c>
      <c r="F5907">
        <v>119.14400000000001</v>
      </c>
      <c r="G5907" t="s">
        <v>26</v>
      </c>
      <c r="H5907">
        <v>2009</v>
      </c>
      <c r="I5907" t="s">
        <v>18</v>
      </c>
      <c r="J5907" t="s">
        <v>27</v>
      </c>
      <c r="K5907" t="s">
        <v>28</v>
      </c>
      <c r="L5907">
        <v>3235.788</v>
      </c>
      <c r="M5907" t="s">
        <v>45</v>
      </c>
      <c r="N5907" t="s">
        <v>57</v>
      </c>
      <c r="O5907" t="str">
        <f t="shared" si="184"/>
        <v xml:space="preserve">Tier 3-Supermarket </v>
      </c>
      <c r="P5907" s="1">
        <f t="shared" si="185"/>
        <v>6.7608085773443314E-5</v>
      </c>
    </row>
    <row r="5908" spans="1:16" x14ac:dyDescent="0.3">
      <c r="A5908" t="s">
        <v>1549</v>
      </c>
      <c r="B5908">
        <v>12.5</v>
      </c>
      <c r="C5908" t="s">
        <v>15</v>
      </c>
      <c r="D5908">
        <v>3.15E-2</v>
      </c>
      <c r="E5908" t="s">
        <v>63</v>
      </c>
      <c r="F5908">
        <v>99.037999999999997</v>
      </c>
      <c r="G5908" t="s">
        <v>34</v>
      </c>
      <c r="H5908">
        <v>1998</v>
      </c>
      <c r="J5908" t="s">
        <v>27</v>
      </c>
      <c r="K5908" t="s">
        <v>35</v>
      </c>
      <c r="L5908">
        <v>197.07679999999999</v>
      </c>
      <c r="M5908" t="s">
        <v>38</v>
      </c>
      <c r="N5908" t="s">
        <v>22</v>
      </c>
      <c r="O5908" t="str">
        <f t="shared" si="184"/>
        <v>Tier 3-Grocery Stor</v>
      </c>
      <c r="P5908" s="1">
        <f t="shared" si="185"/>
        <v>4.1176941129504567E-6</v>
      </c>
    </row>
    <row r="5909" spans="1:16" x14ac:dyDescent="0.3">
      <c r="A5909" t="s">
        <v>1549</v>
      </c>
      <c r="B5909">
        <v>12.5</v>
      </c>
      <c r="C5909" t="s">
        <v>15</v>
      </c>
      <c r="D5909">
        <v>1.8800000000000001E-2</v>
      </c>
      <c r="E5909" t="s">
        <v>63</v>
      </c>
      <c r="F5909">
        <v>96.738</v>
      </c>
      <c r="G5909" t="s">
        <v>65</v>
      </c>
      <c r="H5909">
        <v>2004</v>
      </c>
      <c r="I5909" t="s">
        <v>55</v>
      </c>
      <c r="J5909" t="s">
        <v>49</v>
      </c>
      <c r="K5909" t="s">
        <v>20</v>
      </c>
      <c r="L5909">
        <v>2759.0752000000002</v>
      </c>
      <c r="M5909" t="s">
        <v>38</v>
      </c>
      <c r="N5909" t="s">
        <v>22</v>
      </c>
      <c r="O5909" t="str">
        <f t="shared" si="184"/>
        <v xml:space="preserve">Tier 2-Supermarket </v>
      </c>
      <c r="P5909" s="1">
        <f t="shared" si="185"/>
        <v>5.7647717581306399E-5</v>
      </c>
    </row>
    <row r="5910" spans="1:16" x14ac:dyDescent="0.3">
      <c r="A5910" t="s">
        <v>1328</v>
      </c>
      <c r="B5910">
        <v>12.5</v>
      </c>
      <c r="C5910" t="s">
        <v>15</v>
      </c>
      <c r="D5910">
        <v>3.1199999999999999E-2</v>
      </c>
      <c r="E5910" t="s">
        <v>33</v>
      </c>
      <c r="F5910">
        <v>103.099</v>
      </c>
      <c r="G5910" t="s">
        <v>26</v>
      </c>
      <c r="H5910">
        <v>2009</v>
      </c>
      <c r="I5910" t="s">
        <v>18</v>
      </c>
      <c r="J5910" t="s">
        <v>27</v>
      </c>
      <c r="K5910" t="s">
        <v>28</v>
      </c>
      <c r="L5910">
        <v>722.39300000000003</v>
      </c>
      <c r="M5910" t="s">
        <v>21</v>
      </c>
      <c r="N5910" t="s">
        <v>22</v>
      </c>
      <c r="O5910" t="str">
        <f t="shared" si="184"/>
        <v xml:space="preserve">Tier 3-Supermarket </v>
      </c>
      <c r="P5910" s="1">
        <f t="shared" si="185"/>
        <v>1.509357470456502E-5</v>
      </c>
    </row>
    <row r="5911" spans="1:16" x14ac:dyDescent="0.3">
      <c r="A5911" t="s">
        <v>1563</v>
      </c>
      <c r="B5911">
        <v>12.5</v>
      </c>
      <c r="C5911" t="s">
        <v>24</v>
      </c>
      <c r="D5911">
        <v>6.2300000000000001E-2</v>
      </c>
      <c r="E5911" t="s">
        <v>42</v>
      </c>
      <c r="F5911">
        <v>199.74299999999999</v>
      </c>
      <c r="G5911" t="s">
        <v>54</v>
      </c>
      <c r="H5911">
        <v>1997</v>
      </c>
      <c r="I5911" t="s">
        <v>55</v>
      </c>
      <c r="J5911" t="s">
        <v>19</v>
      </c>
      <c r="K5911" t="s">
        <v>20</v>
      </c>
      <c r="L5911">
        <v>593.2278</v>
      </c>
      <c r="M5911" t="s">
        <v>21</v>
      </c>
      <c r="N5911" t="s">
        <v>22</v>
      </c>
      <c r="O5911" t="str">
        <f t="shared" si="184"/>
        <v xml:space="preserve">Tier 1-Supermarket </v>
      </c>
      <c r="P5911" s="1">
        <f t="shared" si="185"/>
        <v>1.2394815725131274E-5</v>
      </c>
    </row>
    <row r="5912" spans="1:16" x14ac:dyDescent="0.3">
      <c r="A5912" t="s">
        <v>882</v>
      </c>
      <c r="B5912">
        <v>12.5</v>
      </c>
      <c r="C5912" t="s">
        <v>24</v>
      </c>
      <c r="D5912">
        <v>8.1900000000000001E-2</v>
      </c>
      <c r="E5912" t="s">
        <v>33</v>
      </c>
      <c r="F5912">
        <v>91.748999999999995</v>
      </c>
      <c r="G5912" t="s">
        <v>17</v>
      </c>
      <c r="H5912">
        <v>1999</v>
      </c>
      <c r="I5912" t="s">
        <v>18</v>
      </c>
      <c r="J5912" t="s">
        <v>19</v>
      </c>
      <c r="K5912" t="s">
        <v>20</v>
      </c>
      <c r="L5912">
        <v>1358.232</v>
      </c>
      <c r="M5912" t="s">
        <v>21</v>
      </c>
      <c r="N5912" t="s">
        <v>22</v>
      </c>
      <c r="O5912" t="str">
        <f t="shared" si="184"/>
        <v xml:space="preserve">Tier 1-Supermarket </v>
      </c>
      <c r="P5912" s="1">
        <f t="shared" si="185"/>
        <v>2.8378702670334229E-5</v>
      </c>
    </row>
    <row r="5913" spans="1:16" x14ac:dyDescent="0.3">
      <c r="A5913" t="s">
        <v>1328</v>
      </c>
      <c r="B5913">
        <v>12.5</v>
      </c>
      <c r="C5913" t="s">
        <v>72</v>
      </c>
      <c r="D5913">
        <v>3.1099999999999999E-2</v>
      </c>
      <c r="E5913" t="s">
        <v>33</v>
      </c>
      <c r="F5913">
        <v>104.999</v>
      </c>
      <c r="G5913" t="s">
        <v>48</v>
      </c>
      <c r="H5913">
        <v>2002</v>
      </c>
      <c r="J5913" t="s">
        <v>49</v>
      </c>
      <c r="K5913" t="s">
        <v>20</v>
      </c>
      <c r="L5913">
        <v>1444.7860000000001</v>
      </c>
      <c r="M5913" t="s">
        <v>21</v>
      </c>
      <c r="N5913" t="s">
        <v>22</v>
      </c>
      <c r="O5913" t="str">
        <f t="shared" si="184"/>
        <v xml:space="preserve">Tier 2-Supermarket </v>
      </c>
      <c r="P5913" s="1">
        <f t="shared" si="185"/>
        <v>3.0187149409130041E-5</v>
      </c>
    </row>
    <row r="5914" spans="1:16" x14ac:dyDescent="0.3">
      <c r="A5914" t="s">
        <v>716</v>
      </c>
      <c r="B5914">
        <v>12.5</v>
      </c>
      <c r="C5914" t="s">
        <v>24</v>
      </c>
      <c r="D5914">
        <v>7.3700000000000002E-2</v>
      </c>
      <c r="E5914" t="s">
        <v>86</v>
      </c>
      <c r="F5914">
        <v>87.12</v>
      </c>
      <c r="G5914" t="s">
        <v>54</v>
      </c>
      <c r="H5914">
        <v>1997</v>
      </c>
      <c r="I5914" t="s">
        <v>55</v>
      </c>
      <c r="J5914" t="s">
        <v>19</v>
      </c>
      <c r="K5914" t="s">
        <v>20</v>
      </c>
      <c r="L5914">
        <v>1657.1762000000001</v>
      </c>
      <c r="M5914" t="s">
        <v>45</v>
      </c>
      <c r="N5914" t="s">
        <v>22</v>
      </c>
      <c r="O5914" t="str">
        <f t="shared" si="184"/>
        <v xml:space="preserve">Tier 1-Supermarket </v>
      </c>
      <c r="P5914" s="1">
        <f t="shared" si="185"/>
        <v>3.4624799483559757E-5</v>
      </c>
    </row>
    <row r="5915" spans="1:16" x14ac:dyDescent="0.3">
      <c r="A5915" t="s">
        <v>1438</v>
      </c>
      <c r="B5915">
        <v>12.5</v>
      </c>
      <c r="C5915" t="s">
        <v>15</v>
      </c>
      <c r="D5915">
        <v>7.1400000000000005E-2</v>
      </c>
      <c r="E5915" t="s">
        <v>110</v>
      </c>
      <c r="F5915">
        <v>125.702</v>
      </c>
      <c r="G5915" t="s">
        <v>17</v>
      </c>
      <c r="H5915">
        <v>1999</v>
      </c>
      <c r="I5915" t="s">
        <v>18</v>
      </c>
      <c r="J5915" t="s">
        <v>19</v>
      </c>
      <c r="K5915" t="s">
        <v>20</v>
      </c>
      <c r="L5915">
        <v>2530.04</v>
      </c>
      <c r="M5915" t="s">
        <v>45</v>
      </c>
      <c r="N5915" t="s">
        <v>22</v>
      </c>
      <c r="O5915" t="str">
        <f t="shared" si="184"/>
        <v xml:space="preserve">Tier 1-Supermarket </v>
      </c>
      <c r="P5915" s="1">
        <f t="shared" si="185"/>
        <v>5.286228928787749E-5</v>
      </c>
    </row>
    <row r="5916" spans="1:16" x14ac:dyDescent="0.3">
      <c r="A5916" t="s">
        <v>876</v>
      </c>
      <c r="B5916">
        <v>12.5</v>
      </c>
      <c r="C5916" t="s">
        <v>15</v>
      </c>
      <c r="D5916">
        <v>6.7999999999999996E-3</v>
      </c>
      <c r="E5916" t="s">
        <v>38</v>
      </c>
      <c r="F5916">
        <v>40.811</v>
      </c>
      <c r="G5916" t="s">
        <v>65</v>
      </c>
      <c r="H5916">
        <v>2004</v>
      </c>
      <c r="I5916" t="s">
        <v>55</v>
      </c>
      <c r="J5916" t="s">
        <v>49</v>
      </c>
      <c r="K5916" t="s">
        <v>20</v>
      </c>
      <c r="L5916">
        <v>553.94560000000001</v>
      </c>
      <c r="M5916" t="s">
        <v>38</v>
      </c>
      <c r="N5916" t="s">
        <v>22</v>
      </c>
      <c r="O5916" t="str">
        <f t="shared" si="184"/>
        <v xml:space="preserve">Tier 2-Supermarket </v>
      </c>
      <c r="P5916" s="1">
        <f t="shared" si="185"/>
        <v>1.1574059128293177E-5</v>
      </c>
    </row>
    <row r="5917" spans="1:16" x14ac:dyDescent="0.3">
      <c r="A5917" t="s">
        <v>1563</v>
      </c>
      <c r="B5917">
        <v>12.5</v>
      </c>
      <c r="C5917" t="s">
        <v>24</v>
      </c>
      <c r="D5917">
        <v>6.2600000000000003E-2</v>
      </c>
      <c r="E5917" t="s">
        <v>42</v>
      </c>
      <c r="F5917">
        <v>196.94300000000001</v>
      </c>
      <c r="G5917" t="s">
        <v>26</v>
      </c>
      <c r="H5917">
        <v>2009</v>
      </c>
      <c r="I5917" t="s">
        <v>18</v>
      </c>
      <c r="J5917" t="s">
        <v>27</v>
      </c>
      <c r="K5917" t="s">
        <v>28</v>
      </c>
      <c r="L5917">
        <v>5339.0501999999997</v>
      </c>
      <c r="M5917" t="s">
        <v>21</v>
      </c>
      <c r="N5917" t="s">
        <v>22</v>
      </c>
      <c r="O5917" t="str">
        <f t="shared" si="184"/>
        <v xml:space="preserve">Tier 3-Supermarket </v>
      </c>
      <c r="P5917" s="1">
        <f t="shared" si="185"/>
        <v>1.1155334152618146E-4</v>
      </c>
    </row>
    <row r="5918" spans="1:16" x14ac:dyDescent="0.3">
      <c r="A5918" t="s">
        <v>995</v>
      </c>
      <c r="B5918">
        <v>12.5</v>
      </c>
      <c r="C5918" t="s">
        <v>24</v>
      </c>
      <c r="D5918">
        <v>0.11020000000000001</v>
      </c>
      <c r="E5918" t="s">
        <v>33</v>
      </c>
      <c r="F5918">
        <v>83.659000000000006</v>
      </c>
      <c r="G5918" t="s">
        <v>17</v>
      </c>
      <c r="H5918">
        <v>1999</v>
      </c>
      <c r="I5918" t="s">
        <v>18</v>
      </c>
      <c r="J5918" t="s">
        <v>19</v>
      </c>
      <c r="K5918" t="s">
        <v>20</v>
      </c>
      <c r="L5918">
        <v>1320.9472000000001</v>
      </c>
      <c r="M5918" t="s">
        <v>21</v>
      </c>
      <c r="N5918" t="s">
        <v>57</v>
      </c>
      <c r="O5918" t="str">
        <f t="shared" si="184"/>
        <v xml:space="preserve">Tier 1-Supermarket </v>
      </c>
      <c r="P5918" s="1">
        <f t="shared" si="185"/>
        <v>2.7599679459776038E-5</v>
      </c>
    </row>
    <row r="5919" spans="1:16" x14ac:dyDescent="0.3">
      <c r="A5919" t="s">
        <v>716</v>
      </c>
      <c r="B5919">
        <v>12.5</v>
      </c>
      <c r="C5919" t="s">
        <v>24</v>
      </c>
      <c r="D5919">
        <v>7.3999999999999996E-2</v>
      </c>
      <c r="E5919" t="s">
        <v>86</v>
      </c>
      <c r="F5919">
        <v>87.92</v>
      </c>
      <c r="G5919" t="s">
        <v>26</v>
      </c>
      <c r="H5919">
        <v>2009</v>
      </c>
      <c r="I5919" t="s">
        <v>18</v>
      </c>
      <c r="J5919" t="s">
        <v>27</v>
      </c>
      <c r="K5919" t="s">
        <v>28</v>
      </c>
      <c r="L5919">
        <v>1133.8574000000001</v>
      </c>
      <c r="M5919" t="s">
        <v>45</v>
      </c>
      <c r="N5919" t="s">
        <v>22</v>
      </c>
      <c r="O5919" t="str">
        <f t="shared" si="184"/>
        <v xml:space="preserve">Tier 3-Supermarket </v>
      </c>
      <c r="P5919" s="1">
        <f t="shared" si="185"/>
        <v>2.3690652278225097E-5</v>
      </c>
    </row>
    <row r="5920" spans="1:16" x14ac:dyDescent="0.3">
      <c r="A5920" t="s">
        <v>503</v>
      </c>
      <c r="B5920">
        <v>12.5</v>
      </c>
      <c r="C5920" t="s">
        <v>15</v>
      </c>
      <c r="D5920">
        <v>8.1299999999999997E-2</v>
      </c>
      <c r="E5920" t="s">
        <v>31</v>
      </c>
      <c r="F5920">
        <v>221.78</v>
      </c>
      <c r="G5920" t="s">
        <v>17</v>
      </c>
      <c r="H5920">
        <v>1999</v>
      </c>
      <c r="I5920" t="s">
        <v>18</v>
      </c>
      <c r="J5920" t="s">
        <v>19</v>
      </c>
      <c r="K5920" t="s">
        <v>20</v>
      </c>
      <c r="L5920">
        <v>3085.3172</v>
      </c>
      <c r="M5920" t="s">
        <v>21</v>
      </c>
      <c r="N5920" t="s">
        <v>22</v>
      </c>
      <c r="O5920" t="str">
        <f t="shared" si="184"/>
        <v xml:space="preserve">Tier 1-Supermarket </v>
      </c>
      <c r="P5920" s="1">
        <f t="shared" si="185"/>
        <v>6.4464170673690605E-5</v>
      </c>
    </row>
    <row r="5921" spans="1:16" x14ac:dyDescent="0.3">
      <c r="A5921" t="s">
        <v>1438</v>
      </c>
      <c r="B5921">
        <v>12.5</v>
      </c>
      <c r="C5921" t="s">
        <v>15</v>
      </c>
      <c r="D5921">
        <v>0</v>
      </c>
      <c r="E5921" t="s">
        <v>110</v>
      </c>
      <c r="F5921">
        <v>127.102</v>
      </c>
      <c r="G5921" t="s">
        <v>51</v>
      </c>
      <c r="H5921">
        <v>2007</v>
      </c>
      <c r="J5921" t="s">
        <v>49</v>
      </c>
      <c r="K5921" t="s">
        <v>20</v>
      </c>
      <c r="L5921">
        <v>253.00399999999999</v>
      </c>
      <c r="M5921" t="s">
        <v>45</v>
      </c>
      <c r="N5921" t="s">
        <v>36</v>
      </c>
      <c r="O5921" t="str">
        <f t="shared" si="184"/>
        <v xml:space="preserve">Tier 2-Supermarket </v>
      </c>
      <c r="P5921" s="1">
        <f t="shared" si="185"/>
        <v>5.2862289287877485E-6</v>
      </c>
    </row>
    <row r="5922" spans="1:16" x14ac:dyDescent="0.3">
      <c r="A5922" t="s">
        <v>382</v>
      </c>
      <c r="B5922">
        <v>12.5</v>
      </c>
      <c r="C5922" t="s">
        <v>15</v>
      </c>
      <c r="D5922">
        <v>0.1731</v>
      </c>
      <c r="E5922" t="s">
        <v>38</v>
      </c>
      <c r="F5922">
        <v>168.44499999999999</v>
      </c>
      <c r="G5922" t="s">
        <v>34</v>
      </c>
      <c r="H5922">
        <v>1998</v>
      </c>
      <c r="J5922" t="s">
        <v>27</v>
      </c>
      <c r="K5922" t="s">
        <v>35</v>
      </c>
      <c r="L5922">
        <v>170.44479999999999</v>
      </c>
      <c r="M5922" t="s">
        <v>38</v>
      </c>
      <c r="N5922" t="s">
        <v>57</v>
      </c>
      <c r="O5922" t="str">
        <f t="shared" si="184"/>
        <v>Tier 3-Grocery Stor</v>
      </c>
      <c r="P5922" s="1">
        <f t="shared" si="185"/>
        <v>3.5612489625517465E-6</v>
      </c>
    </row>
    <row r="5923" spans="1:16" x14ac:dyDescent="0.3">
      <c r="A5923" t="s">
        <v>716</v>
      </c>
      <c r="B5923">
        <v>12.5</v>
      </c>
      <c r="C5923" t="s">
        <v>24</v>
      </c>
      <c r="D5923">
        <v>7.3700000000000002E-2</v>
      </c>
      <c r="E5923" t="s">
        <v>86</v>
      </c>
      <c r="F5923">
        <v>85.62</v>
      </c>
      <c r="G5923" t="s">
        <v>65</v>
      </c>
      <c r="H5923">
        <v>2004</v>
      </c>
      <c r="I5923" t="s">
        <v>55</v>
      </c>
      <c r="J5923" t="s">
        <v>49</v>
      </c>
      <c r="K5923" t="s">
        <v>20</v>
      </c>
      <c r="L5923">
        <v>610.53859999999997</v>
      </c>
      <c r="M5923" t="s">
        <v>45</v>
      </c>
      <c r="N5923" t="s">
        <v>22</v>
      </c>
      <c r="O5923" t="str">
        <f t="shared" si="184"/>
        <v xml:space="preserve">Tier 2-Supermarket </v>
      </c>
      <c r="P5923" s="1">
        <f t="shared" si="185"/>
        <v>1.2756505072890435E-5</v>
      </c>
    </row>
    <row r="5924" spans="1:16" x14ac:dyDescent="0.3">
      <c r="A5924" t="s">
        <v>1438</v>
      </c>
      <c r="B5924">
        <v>12.5</v>
      </c>
      <c r="C5924" t="s">
        <v>15</v>
      </c>
      <c r="D5924">
        <v>7.1199999999999999E-2</v>
      </c>
      <c r="E5924" t="s">
        <v>110</v>
      </c>
      <c r="F5924">
        <v>128.102</v>
      </c>
      <c r="G5924" t="s">
        <v>65</v>
      </c>
      <c r="H5924">
        <v>2004</v>
      </c>
      <c r="I5924" t="s">
        <v>55</v>
      </c>
      <c r="J5924" t="s">
        <v>49</v>
      </c>
      <c r="K5924" t="s">
        <v>20</v>
      </c>
      <c r="L5924">
        <v>885.51400000000001</v>
      </c>
      <c r="M5924" t="s">
        <v>45</v>
      </c>
      <c r="N5924" t="s">
        <v>22</v>
      </c>
      <c r="O5924" t="str">
        <f t="shared" si="184"/>
        <v xml:space="preserve">Tier 2-Supermarket </v>
      </c>
      <c r="P5924" s="1">
        <f t="shared" si="185"/>
        <v>1.850180125075712E-5</v>
      </c>
    </row>
    <row r="5925" spans="1:16" x14ac:dyDescent="0.3">
      <c r="A5925" t="s">
        <v>995</v>
      </c>
      <c r="B5925">
        <v>12.5</v>
      </c>
      <c r="C5925" t="s">
        <v>24</v>
      </c>
      <c r="D5925">
        <v>0</v>
      </c>
      <c r="E5925" t="s">
        <v>33</v>
      </c>
      <c r="F5925">
        <v>80.858999999999995</v>
      </c>
      <c r="G5925" t="s">
        <v>34</v>
      </c>
      <c r="H5925">
        <v>1998</v>
      </c>
      <c r="J5925" t="s">
        <v>27</v>
      </c>
      <c r="K5925" t="s">
        <v>35</v>
      </c>
      <c r="L5925">
        <v>82.559200000000004</v>
      </c>
      <c r="M5925" t="s">
        <v>21</v>
      </c>
      <c r="N5925" t="s">
        <v>36</v>
      </c>
      <c r="O5925" t="str">
        <f t="shared" si="184"/>
        <v>Tier 3-Grocery Stor</v>
      </c>
      <c r="P5925" s="1">
        <f t="shared" si="185"/>
        <v>1.7249799662360024E-6</v>
      </c>
    </row>
    <row r="5926" spans="1:16" x14ac:dyDescent="0.3">
      <c r="A5926" t="s">
        <v>1328</v>
      </c>
      <c r="B5926">
        <v>12.5</v>
      </c>
      <c r="C5926" t="s">
        <v>15</v>
      </c>
      <c r="D5926">
        <v>5.1999999999999998E-2</v>
      </c>
      <c r="E5926" t="s">
        <v>33</v>
      </c>
      <c r="F5926">
        <v>103.699</v>
      </c>
      <c r="G5926" t="s">
        <v>34</v>
      </c>
      <c r="H5926">
        <v>1998</v>
      </c>
      <c r="J5926" t="s">
        <v>27</v>
      </c>
      <c r="K5926" t="s">
        <v>35</v>
      </c>
      <c r="L5926">
        <v>412.79599999999999</v>
      </c>
      <c r="M5926" t="s">
        <v>21</v>
      </c>
      <c r="N5926" t="s">
        <v>22</v>
      </c>
      <c r="O5926" t="str">
        <f t="shared" si="184"/>
        <v>Tier 3-Grocery Stor</v>
      </c>
      <c r="P5926" s="1">
        <f t="shared" si="185"/>
        <v>8.6248998311800107E-6</v>
      </c>
    </row>
    <row r="5927" spans="1:16" x14ac:dyDescent="0.3">
      <c r="A5927" t="s">
        <v>1002</v>
      </c>
      <c r="B5927">
        <v>12.5</v>
      </c>
      <c r="C5927" t="s">
        <v>15</v>
      </c>
      <c r="D5927">
        <v>2.0799999999999999E-2</v>
      </c>
      <c r="E5927" t="s">
        <v>79</v>
      </c>
      <c r="F5927">
        <v>198.374</v>
      </c>
      <c r="G5927" t="s">
        <v>26</v>
      </c>
      <c r="H5927">
        <v>2009</v>
      </c>
      <c r="I5927" t="s">
        <v>18</v>
      </c>
      <c r="J5927" t="s">
        <v>27</v>
      </c>
      <c r="K5927" t="s">
        <v>28</v>
      </c>
      <c r="L5927">
        <v>2587.9645999999998</v>
      </c>
      <c r="M5927" t="s">
        <v>21</v>
      </c>
      <c r="N5927" t="s">
        <v>22</v>
      </c>
      <c r="O5927" t="str">
        <f t="shared" si="184"/>
        <v xml:space="preserve">Tier 3-Supermarket </v>
      </c>
      <c r="P5927" s="1">
        <f t="shared" si="185"/>
        <v>5.4072557489994679E-5</v>
      </c>
    </row>
    <row r="5928" spans="1:16" x14ac:dyDescent="0.3">
      <c r="A5928" t="s">
        <v>882</v>
      </c>
      <c r="B5928">
        <v>12.5</v>
      </c>
      <c r="C5928" t="s">
        <v>24</v>
      </c>
      <c r="D5928">
        <v>8.1699999999999995E-2</v>
      </c>
      <c r="E5928" t="s">
        <v>33</v>
      </c>
      <c r="F5928">
        <v>92.349000000000004</v>
      </c>
      <c r="G5928" t="s">
        <v>39</v>
      </c>
      <c r="H5928">
        <v>1987</v>
      </c>
      <c r="I5928" t="s">
        <v>40</v>
      </c>
      <c r="J5928" t="s">
        <v>27</v>
      </c>
      <c r="K5928" t="s">
        <v>20</v>
      </c>
      <c r="L5928">
        <v>1177.1343999999999</v>
      </c>
      <c r="M5928" t="s">
        <v>21</v>
      </c>
      <c r="N5928" t="s">
        <v>22</v>
      </c>
      <c r="O5928" t="str">
        <f t="shared" si="184"/>
        <v xml:space="preserve">Tier 3-Supermarket </v>
      </c>
      <c r="P5928" s="1">
        <f t="shared" si="185"/>
        <v>2.4594875647623E-5</v>
      </c>
    </row>
    <row r="5929" spans="1:16" x14ac:dyDescent="0.3">
      <c r="A5929" t="s">
        <v>1549</v>
      </c>
      <c r="B5929">
        <v>12.5</v>
      </c>
      <c r="C5929" t="s">
        <v>15</v>
      </c>
      <c r="D5929">
        <v>1.9E-2</v>
      </c>
      <c r="E5929" t="s">
        <v>63</v>
      </c>
      <c r="F5929">
        <v>100.13800000000001</v>
      </c>
      <c r="G5929" t="s">
        <v>51</v>
      </c>
      <c r="H5929">
        <v>2007</v>
      </c>
      <c r="J5929" t="s">
        <v>49</v>
      </c>
      <c r="K5929" t="s">
        <v>20</v>
      </c>
      <c r="L5929">
        <v>2167.8447999999999</v>
      </c>
      <c r="M5929" t="s">
        <v>38</v>
      </c>
      <c r="N5929" t="s">
        <v>22</v>
      </c>
      <c r="O5929" t="str">
        <f t="shared" si="184"/>
        <v xml:space="preserve">Tier 2-Supermarket </v>
      </c>
      <c r="P5929" s="1">
        <f t="shared" si="185"/>
        <v>4.5294635242455023E-5</v>
      </c>
    </row>
    <row r="5930" spans="1:16" x14ac:dyDescent="0.3">
      <c r="A5930" t="s">
        <v>629</v>
      </c>
      <c r="B5930">
        <v>12.5</v>
      </c>
      <c r="C5930" t="s">
        <v>15</v>
      </c>
      <c r="D5930">
        <v>0.11219999999999999</v>
      </c>
      <c r="E5930" t="s">
        <v>86</v>
      </c>
      <c r="F5930">
        <v>121.14400000000001</v>
      </c>
      <c r="G5930" t="s">
        <v>65</v>
      </c>
      <c r="H5930">
        <v>2004</v>
      </c>
      <c r="I5930" t="s">
        <v>55</v>
      </c>
      <c r="J5930" t="s">
        <v>49</v>
      </c>
      <c r="K5930" t="s">
        <v>20</v>
      </c>
      <c r="L5930">
        <v>1438.1279999999999</v>
      </c>
      <c r="M5930" t="s">
        <v>45</v>
      </c>
      <c r="N5930" t="s">
        <v>57</v>
      </c>
      <c r="O5930" t="str">
        <f t="shared" si="184"/>
        <v xml:space="preserve">Tier 2-Supermarket </v>
      </c>
      <c r="P5930" s="1">
        <f t="shared" si="185"/>
        <v>3.0048038121530361E-5</v>
      </c>
    </row>
    <row r="5931" spans="1:16" x14ac:dyDescent="0.3">
      <c r="A5931" t="s">
        <v>382</v>
      </c>
      <c r="B5931">
        <v>12.5</v>
      </c>
      <c r="C5931" t="s">
        <v>72</v>
      </c>
      <c r="D5931">
        <v>0.10340000000000001</v>
      </c>
      <c r="E5931" t="s">
        <v>38</v>
      </c>
      <c r="F5931">
        <v>170.845</v>
      </c>
      <c r="G5931" t="s">
        <v>54</v>
      </c>
      <c r="H5931">
        <v>1997</v>
      </c>
      <c r="I5931" t="s">
        <v>55</v>
      </c>
      <c r="J5931" t="s">
        <v>19</v>
      </c>
      <c r="K5931" t="s">
        <v>20</v>
      </c>
      <c r="L5931">
        <v>4942.8991999999998</v>
      </c>
      <c r="M5931" t="s">
        <v>38</v>
      </c>
      <c r="N5931" t="s">
        <v>57</v>
      </c>
      <c r="O5931" t="str">
        <f t="shared" si="184"/>
        <v xml:space="preserve">Tier 1-Supermarket </v>
      </c>
      <c r="P5931" s="1">
        <f t="shared" si="185"/>
        <v>1.0327621991400064E-4</v>
      </c>
    </row>
    <row r="5932" spans="1:16" x14ac:dyDescent="0.3">
      <c r="A5932" t="s">
        <v>876</v>
      </c>
      <c r="B5932">
        <v>12.5</v>
      </c>
      <c r="C5932" t="s">
        <v>15</v>
      </c>
      <c r="D5932">
        <v>6.7999999999999996E-3</v>
      </c>
      <c r="E5932" t="s">
        <v>38</v>
      </c>
      <c r="F5932">
        <v>41.710999999999999</v>
      </c>
      <c r="G5932" t="s">
        <v>54</v>
      </c>
      <c r="H5932">
        <v>1997</v>
      </c>
      <c r="I5932" t="s">
        <v>55</v>
      </c>
      <c r="J5932" t="s">
        <v>19</v>
      </c>
      <c r="K5932" t="s">
        <v>20</v>
      </c>
      <c r="L5932">
        <v>383.50080000000003</v>
      </c>
      <c r="M5932" t="s">
        <v>38</v>
      </c>
      <c r="N5932" t="s">
        <v>22</v>
      </c>
      <c r="O5932" t="str">
        <f t="shared" si="184"/>
        <v xml:space="preserve">Tier 1-Supermarket </v>
      </c>
      <c r="P5932" s="1">
        <f t="shared" si="185"/>
        <v>8.0128101657414301E-6</v>
      </c>
    </row>
    <row r="5933" spans="1:16" x14ac:dyDescent="0.3">
      <c r="A5933" t="s">
        <v>1002</v>
      </c>
      <c r="B5933">
        <v>12.5</v>
      </c>
      <c r="C5933" t="s">
        <v>15</v>
      </c>
      <c r="D5933">
        <v>2.07E-2</v>
      </c>
      <c r="E5933" t="s">
        <v>79</v>
      </c>
      <c r="F5933">
        <v>198.97399999999999</v>
      </c>
      <c r="G5933" t="s">
        <v>48</v>
      </c>
      <c r="H5933">
        <v>2002</v>
      </c>
      <c r="J5933" t="s">
        <v>49</v>
      </c>
      <c r="K5933" t="s">
        <v>20</v>
      </c>
      <c r="L5933">
        <v>995.37099999999998</v>
      </c>
      <c r="M5933" t="s">
        <v>21</v>
      </c>
      <c r="N5933" t="s">
        <v>22</v>
      </c>
      <c r="O5933" t="str">
        <f t="shared" si="184"/>
        <v xml:space="preserve">Tier 2-Supermarket </v>
      </c>
      <c r="P5933" s="1">
        <f t="shared" si="185"/>
        <v>2.0797137496151801E-5</v>
      </c>
    </row>
    <row r="5934" spans="1:16" x14ac:dyDescent="0.3">
      <c r="A5934" t="s">
        <v>995</v>
      </c>
      <c r="B5934">
        <v>12.5</v>
      </c>
      <c r="C5934" t="s">
        <v>24</v>
      </c>
      <c r="D5934">
        <v>0.1099</v>
      </c>
      <c r="E5934" t="s">
        <v>33</v>
      </c>
      <c r="F5934">
        <v>83.058999999999997</v>
      </c>
      <c r="G5934" t="s">
        <v>39</v>
      </c>
      <c r="H5934">
        <v>1987</v>
      </c>
      <c r="I5934" t="s">
        <v>40</v>
      </c>
      <c r="J5934" t="s">
        <v>27</v>
      </c>
      <c r="K5934" t="s">
        <v>20</v>
      </c>
      <c r="L5934">
        <v>743.03279999999995</v>
      </c>
      <c r="M5934" t="s">
        <v>21</v>
      </c>
      <c r="N5934" t="s">
        <v>57</v>
      </c>
      <c r="O5934" t="str">
        <f t="shared" si="184"/>
        <v xml:space="preserve">Tier 3-Supermarket </v>
      </c>
      <c r="P5934" s="1">
        <f t="shared" si="185"/>
        <v>1.5524819696124019E-5</v>
      </c>
    </row>
    <row r="5935" spans="1:16" x14ac:dyDescent="0.3">
      <c r="A5935" t="s">
        <v>382</v>
      </c>
      <c r="B5935">
        <v>12.5</v>
      </c>
      <c r="C5935" t="s">
        <v>15</v>
      </c>
      <c r="D5935">
        <v>0.104</v>
      </c>
      <c r="E5935" t="s">
        <v>38</v>
      </c>
      <c r="F5935">
        <v>172.245</v>
      </c>
      <c r="G5935" t="s">
        <v>51</v>
      </c>
      <c r="H5935">
        <v>2007</v>
      </c>
      <c r="J5935" t="s">
        <v>49</v>
      </c>
      <c r="K5935" t="s">
        <v>20</v>
      </c>
      <c r="L5935">
        <v>1874.8928000000001</v>
      </c>
      <c r="M5935" t="s">
        <v>38</v>
      </c>
      <c r="N5935" t="s">
        <v>57</v>
      </c>
      <c r="O5935" t="str">
        <f t="shared" si="184"/>
        <v xml:space="preserve">Tier 2-Supermarket </v>
      </c>
      <c r="P5935" s="1">
        <f t="shared" si="185"/>
        <v>3.9173738588069217E-5</v>
      </c>
    </row>
    <row r="5936" spans="1:16" x14ac:dyDescent="0.3">
      <c r="A5936" t="s">
        <v>1002</v>
      </c>
      <c r="B5936">
        <v>12.5</v>
      </c>
      <c r="C5936" t="s">
        <v>15</v>
      </c>
      <c r="D5936">
        <v>2.07E-2</v>
      </c>
      <c r="E5936" t="s">
        <v>79</v>
      </c>
      <c r="F5936">
        <v>197.274</v>
      </c>
      <c r="G5936" t="s">
        <v>17</v>
      </c>
      <c r="H5936">
        <v>1999</v>
      </c>
      <c r="I5936" t="s">
        <v>18</v>
      </c>
      <c r="J5936" t="s">
        <v>19</v>
      </c>
      <c r="K5936" t="s">
        <v>20</v>
      </c>
      <c r="L5936">
        <v>3782.4097999999999</v>
      </c>
      <c r="M5936" t="s">
        <v>21</v>
      </c>
      <c r="N5936" t="s">
        <v>22</v>
      </c>
      <c r="O5936" t="str">
        <f t="shared" si="184"/>
        <v xml:space="preserve">Tier 1-Supermarket </v>
      </c>
      <c r="P5936" s="1">
        <f t="shared" si="185"/>
        <v>7.902912248537684E-5</v>
      </c>
    </row>
    <row r="5937" spans="1:16" x14ac:dyDescent="0.3">
      <c r="A5937" t="s">
        <v>1549</v>
      </c>
      <c r="B5937">
        <v>12.5</v>
      </c>
      <c r="C5937" t="s">
        <v>15</v>
      </c>
      <c r="D5937">
        <v>1.8800000000000001E-2</v>
      </c>
      <c r="E5937" t="s">
        <v>63</v>
      </c>
      <c r="F5937">
        <v>96.738</v>
      </c>
      <c r="G5937" t="s">
        <v>54</v>
      </c>
      <c r="H5937">
        <v>1997</v>
      </c>
      <c r="I5937" t="s">
        <v>55</v>
      </c>
      <c r="J5937" t="s">
        <v>19</v>
      </c>
      <c r="K5937" t="s">
        <v>20</v>
      </c>
      <c r="L5937">
        <v>2167.8447999999999</v>
      </c>
      <c r="M5937" t="s">
        <v>38</v>
      </c>
      <c r="N5937" t="s">
        <v>22</v>
      </c>
      <c r="O5937" t="str">
        <f t="shared" si="184"/>
        <v xml:space="preserve">Tier 1-Supermarket </v>
      </c>
      <c r="P5937" s="1">
        <f t="shared" si="185"/>
        <v>4.5294635242455023E-5</v>
      </c>
    </row>
    <row r="5938" spans="1:16" x14ac:dyDescent="0.3">
      <c r="A5938" t="s">
        <v>882</v>
      </c>
      <c r="B5938">
        <v>12.5</v>
      </c>
      <c r="C5938" t="s">
        <v>24</v>
      </c>
      <c r="D5938">
        <v>8.2199999999999995E-2</v>
      </c>
      <c r="E5938" t="s">
        <v>33</v>
      </c>
      <c r="F5938">
        <v>91.448999999999998</v>
      </c>
      <c r="G5938" t="s">
        <v>51</v>
      </c>
      <c r="H5938">
        <v>2007</v>
      </c>
      <c r="J5938" t="s">
        <v>49</v>
      </c>
      <c r="K5938" t="s">
        <v>20</v>
      </c>
      <c r="L5938">
        <v>1086.5856000000001</v>
      </c>
      <c r="M5938" t="s">
        <v>21</v>
      </c>
      <c r="N5938" t="s">
        <v>22</v>
      </c>
      <c r="O5938" t="str">
        <f t="shared" si="184"/>
        <v xml:space="preserve">Tier 2-Supermarket </v>
      </c>
      <c r="P5938" s="1">
        <f t="shared" si="185"/>
        <v>2.2702962136267386E-5</v>
      </c>
    </row>
    <row r="5939" spans="1:16" x14ac:dyDescent="0.3">
      <c r="A5939" t="s">
        <v>629</v>
      </c>
      <c r="B5939">
        <v>12.5</v>
      </c>
      <c r="C5939" t="s">
        <v>15</v>
      </c>
      <c r="D5939">
        <v>0.1124</v>
      </c>
      <c r="E5939" t="s">
        <v>86</v>
      </c>
      <c r="F5939">
        <v>120.444</v>
      </c>
      <c r="G5939" t="s">
        <v>17</v>
      </c>
      <c r="H5939">
        <v>1999</v>
      </c>
      <c r="I5939" t="s">
        <v>18</v>
      </c>
      <c r="J5939" t="s">
        <v>19</v>
      </c>
      <c r="K5939" t="s">
        <v>20</v>
      </c>
      <c r="L5939">
        <v>1438.1279999999999</v>
      </c>
      <c r="M5939" t="s">
        <v>45</v>
      </c>
      <c r="N5939" t="s">
        <v>57</v>
      </c>
      <c r="O5939" t="str">
        <f t="shared" si="184"/>
        <v xml:space="preserve">Tier 1-Supermarket </v>
      </c>
      <c r="P5939" s="1">
        <f t="shared" si="185"/>
        <v>3.0048038121530361E-5</v>
      </c>
    </row>
    <row r="5940" spans="1:16" x14ac:dyDescent="0.3">
      <c r="A5940" t="s">
        <v>1328</v>
      </c>
      <c r="B5940">
        <v>12.5</v>
      </c>
      <c r="C5940" t="s">
        <v>15</v>
      </c>
      <c r="D5940">
        <v>3.1E-2</v>
      </c>
      <c r="E5940" t="s">
        <v>33</v>
      </c>
      <c r="F5940">
        <v>104.099</v>
      </c>
      <c r="G5940" t="s">
        <v>39</v>
      </c>
      <c r="H5940">
        <v>1987</v>
      </c>
      <c r="I5940" t="s">
        <v>40</v>
      </c>
      <c r="J5940" t="s">
        <v>27</v>
      </c>
      <c r="K5940" t="s">
        <v>20</v>
      </c>
      <c r="L5940">
        <v>309.59699999999998</v>
      </c>
      <c r="M5940" t="s">
        <v>21</v>
      </c>
      <c r="N5940" t="s">
        <v>22</v>
      </c>
      <c r="O5940" t="str">
        <f t="shared" si="184"/>
        <v xml:space="preserve">Tier 3-Supermarket </v>
      </c>
      <c r="P5940" s="1">
        <f t="shared" si="185"/>
        <v>6.468674873385008E-6</v>
      </c>
    </row>
    <row r="5941" spans="1:16" x14ac:dyDescent="0.3">
      <c r="A5941" t="s">
        <v>716</v>
      </c>
      <c r="B5941">
        <v>12.5</v>
      </c>
      <c r="C5941" t="s">
        <v>24</v>
      </c>
      <c r="D5941">
        <v>7.4200000000000002E-2</v>
      </c>
      <c r="E5941" t="s">
        <v>86</v>
      </c>
      <c r="F5941">
        <v>88.62</v>
      </c>
      <c r="G5941" t="s">
        <v>51</v>
      </c>
      <c r="H5941">
        <v>2007</v>
      </c>
      <c r="J5941" t="s">
        <v>49</v>
      </c>
      <c r="K5941" t="s">
        <v>20</v>
      </c>
      <c r="L5941">
        <v>1395.5168000000001</v>
      </c>
      <c r="M5941" t="s">
        <v>45</v>
      </c>
      <c r="N5941" t="s">
        <v>22</v>
      </c>
      <c r="O5941" t="str">
        <f t="shared" si="184"/>
        <v xml:space="preserve">Tier 2-Supermarket </v>
      </c>
      <c r="P5941" s="1">
        <f t="shared" si="185"/>
        <v>2.9157725880892427E-5</v>
      </c>
    </row>
    <row r="5942" spans="1:16" x14ac:dyDescent="0.3">
      <c r="A5942" t="s">
        <v>1549</v>
      </c>
      <c r="B5942">
        <v>12.5</v>
      </c>
      <c r="C5942" t="s">
        <v>15</v>
      </c>
      <c r="D5942">
        <v>1.89E-2</v>
      </c>
      <c r="E5942" t="s">
        <v>63</v>
      </c>
      <c r="F5942">
        <v>98.837999999999994</v>
      </c>
      <c r="G5942" t="s">
        <v>48</v>
      </c>
      <c r="H5942">
        <v>2002</v>
      </c>
      <c r="J5942" t="s">
        <v>49</v>
      </c>
      <c r="K5942" t="s">
        <v>20</v>
      </c>
      <c r="L5942">
        <v>1280.9992</v>
      </c>
      <c r="M5942" t="s">
        <v>38</v>
      </c>
      <c r="N5942" t="s">
        <v>22</v>
      </c>
      <c r="O5942" t="str">
        <f t="shared" si="184"/>
        <v xml:space="preserve">Tier 2-Supermarket </v>
      </c>
      <c r="P5942" s="1">
        <f t="shared" si="185"/>
        <v>2.6765011734177969E-5</v>
      </c>
    </row>
    <row r="5943" spans="1:16" x14ac:dyDescent="0.3">
      <c r="A5943" t="s">
        <v>876</v>
      </c>
      <c r="B5943">
        <v>12.5</v>
      </c>
      <c r="C5943" t="s">
        <v>15</v>
      </c>
      <c r="D5943">
        <v>6.7999999999999996E-3</v>
      </c>
      <c r="E5943" t="s">
        <v>38</v>
      </c>
      <c r="F5943">
        <v>42.411000000000001</v>
      </c>
      <c r="G5943" t="s">
        <v>26</v>
      </c>
      <c r="H5943">
        <v>2009</v>
      </c>
      <c r="I5943" t="s">
        <v>18</v>
      </c>
      <c r="J5943" t="s">
        <v>27</v>
      </c>
      <c r="K5943" t="s">
        <v>28</v>
      </c>
      <c r="L5943">
        <v>471.6961</v>
      </c>
      <c r="M5943" t="s">
        <v>38</v>
      </c>
      <c r="N5943" t="s">
        <v>22</v>
      </c>
      <c r="O5943" t="str">
        <f t="shared" si="184"/>
        <v xml:space="preserve">Tier 3-Supermarket </v>
      </c>
      <c r="P5943" s="1">
        <f t="shared" si="185"/>
        <v>9.8555499889976392E-6</v>
      </c>
    </row>
    <row r="5944" spans="1:16" x14ac:dyDescent="0.3">
      <c r="A5944" t="s">
        <v>1328</v>
      </c>
      <c r="B5944">
        <v>12.5</v>
      </c>
      <c r="C5944" t="s">
        <v>15</v>
      </c>
      <c r="D5944">
        <v>3.1E-2</v>
      </c>
      <c r="E5944" t="s">
        <v>33</v>
      </c>
      <c r="F5944">
        <v>101.399</v>
      </c>
      <c r="G5944" t="s">
        <v>54</v>
      </c>
      <c r="H5944">
        <v>1997</v>
      </c>
      <c r="I5944" t="s">
        <v>55</v>
      </c>
      <c r="J5944" t="s">
        <v>19</v>
      </c>
      <c r="K5944" t="s">
        <v>20</v>
      </c>
      <c r="L5944">
        <v>1519.671</v>
      </c>
      <c r="M5944" t="s">
        <v>21</v>
      </c>
      <c r="N5944" t="s">
        <v>22</v>
      </c>
      <c r="O5944" t="str">
        <f t="shared" si="184"/>
        <v xml:space="preserve">Tier 1-Supermarket </v>
      </c>
      <c r="P5944" s="1">
        <f t="shared" si="185"/>
        <v>3.1751785752161261E-5</v>
      </c>
    </row>
    <row r="5945" spans="1:16" x14ac:dyDescent="0.3">
      <c r="A5945" t="s">
        <v>382</v>
      </c>
      <c r="B5945">
        <v>12.5</v>
      </c>
      <c r="C5945" t="s">
        <v>15</v>
      </c>
      <c r="D5945">
        <v>0.1036</v>
      </c>
      <c r="E5945" t="s">
        <v>38</v>
      </c>
      <c r="F5945">
        <v>169.14500000000001</v>
      </c>
      <c r="G5945" t="s">
        <v>17</v>
      </c>
      <c r="H5945">
        <v>1999</v>
      </c>
      <c r="I5945" t="s">
        <v>18</v>
      </c>
      <c r="J5945" t="s">
        <v>19</v>
      </c>
      <c r="K5945" t="s">
        <v>20</v>
      </c>
      <c r="L5945">
        <v>2747.8697999999999</v>
      </c>
      <c r="M5945" t="s">
        <v>38</v>
      </c>
      <c r="N5945" t="s">
        <v>57</v>
      </c>
      <c r="O5945" t="str">
        <f t="shared" si="184"/>
        <v xml:space="preserve">Tier 1-Supermarket </v>
      </c>
      <c r="P5945" s="1">
        <f t="shared" si="185"/>
        <v>5.7413593576790111E-5</v>
      </c>
    </row>
    <row r="5946" spans="1:16" x14ac:dyDescent="0.3">
      <c r="A5946" t="s">
        <v>1563</v>
      </c>
      <c r="B5946">
        <v>12.5</v>
      </c>
      <c r="C5946" t="s">
        <v>24</v>
      </c>
      <c r="D5946">
        <v>0</v>
      </c>
      <c r="E5946" t="s">
        <v>42</v>
      </c>
      <c r="F5946">
        <v>196.74299999999999</v>
      </c>
      <c r="G5946" t="s">
        <v>51</v>
      </c>
      <c r="H5946">
        <v>2007</v>
      </c>
      <c r="J5946" t="s">
        <v>49</v>
      </c>
      <c r="K5946" t="s">
        <v>20</v>
      </c>
      <c r="L5946">
        <v>3340.9931999999999</v>
      </c>
      <c r="M5946" t="s">
        <v>21</v>
      </c>
      <c r="N5946" t="s">
        <v>36</v>
      </c>
      <c r="O5946" t="str">
        <f t="shared" si="184"/>
        <v xml:space="preserve">Tier 2-Supermarket </v>
      </c>
      <c r="P5946" s="1">
        <f t="shared" si="185"/>
        <v>6.9806227983443554E-5</v>
      </c>
    </row>
    <row r="5947" spans="1:16" x14ac:dyDescent="0.3">
      <c r="A5947" t="s">
        <v>503</v>
      </c>
      <c r="B5947">
        <v>12.5</v>
      </c>
      <c r="C5947" t="s">
        <v>15</v>
      </c>
      <c r="D5947">
        <v>8.1600000000000006E-2</v>
      </c>
      <c r="E5947" t="s">
        <v>31</v>
      </c>
      <c r="F5947">
        <v>219.88</v>
      </c>
      <c r="G5947" t="s">
        <v>51</v>
      </c>
      <c r="H5947">
        <v>2007</v>
      </c>
      <c r="J5947" t="s">
        <v>49</v>
      </c>
      <c r="K5947" t="s">
        <v>20</v>
      </c>
      <c r="L5947">
        <v>3171.8272000000002</v>
      </c>
      <c r="M5947" t="s">
        <v>21</v>
      </c>
      <c r="N5947" t="s">
        <v>22</v>
      </c>
      <c r="O5947" t="str">
        <f t="shared" si="184"/>
        <v xml:space="preserve">Tier 2-Supermarket </v>
      </c>
      <c r="P5947" s="1">
        <f t="shared" si="185"/>
        <v>6.6271698082859737E-5</v>
      </c>
    </row>
    <row r="5948" spans="1:16" x14ac:dyDescent="0.3">
      <c r="A5948" t="s">
        <v>1002</v>
      </c>
      <c r="B5948">
        <v>12.5</v>
      </c>
      <c r="C5948" t="s">
        <v>15</v>
      </c>
      <c r="D5948">
        <v>2.0799999999999999E-2</v>
      </c>
      <c r="E5948" t="s">
        <v>79</v>
      </c>
      <c r="F5948">
        <v>198.47399999999999</v>
      </c>
      <c r="G5948" t="s">
        <v>51</v>
      </c>
      <c r="H5948">
        <v>2007</v>
      </c>
      <c r="J5948" t="s">
        <v>49</v>
      </c>
      <c r="K5948" t="s">
        <v>20</v>
      </c>
      <c r="L5948">
        <v>3156.1433999999999</v>
      </c>
      <c r="M5948" t="s">
        <v>21</v>
      </c>
      <c r="N5948" t="s">
        <v>22</v>
      </c>
      <c r="O5948" t="str">
        <f t="shared" si="184"/>
        <v xml:space="preserve">Tier 2-Supermarket </v>
      </c>
      <c r="P5948" s="1">
        <f t="shared" si="185"/>
        <v>6.5944003037432303E-5</v>
      </c>
    </row>
    <row r="5949" spans="1:16" x14ac:dyDescent="0.3">
      <c r="A5949" t="s">
        <v>876</v>
      </c>
      <c r="B5949">
        <v>12.5</v>
      </c>
      <c r="C5949" t="s">
        <v>15</v>
      </c>
      <c r="D5949">
        <v>6.7999999999999996E-3</v>
      </c>
      <c r="E5949" t="s">
        <v>38</v>
      </c>
      <c r="F5949">
        <v>40.811</v>
      </c>
      <c r="G5949" t="s">
        <v>51</v>
      </c>
      <c r="H5949">
        <v>2007</v>
      </c>
      <c r="J5949" t="s">
        <v>49</v>
      </c>
      <c r="K5949" t="s">
        <v>20</v>
      </c>
      <c r="L5949">
        <v>542.89859999999999</v>
      </c>
      <c r="M5949" t="s">
        <v>38</v>
      </c>
      <c r="N5949" t="s">
        <v>22</v>
      </c>
      <c r="O5949" t="str">
        <f t="shared" si="184"/>
        <v xml:space="preserve">Tier 2-Supermarket </v>
      </c>
      <c r="P5949" s="1">
        <f t="shared" si="185"/>
        <v>1.1343244710432912E-5</v>
      </c>
    </row>
    <row r="5950" spans="1:16" x14ac:dyDescent="0.3">
      <c r="A5950" t="s">
        <v>382</v>
      </c>
      <c r="B5950">
        <v>12.5</v>
      </c>
      <c r="C5950" t="s">
        <v>15</v>
      </c>
      <c r="D5950">
        <v>0.10390000000000001</v>
      </c>
      <c r="E5950" t="s">
        <v>38</v>
      </c>
      <c r="F5950">
        <v>168.845</v>
      </c>
      <c r="G5950" t="s">
        <v>26</v>
      </c>
      <c r="H5950">
        <v>2009</v>
      </c>
      <c r="I5950" t="s">
        <v>18</v>
      </c>
      <c r="J5950" t="s">
        <v>27</v>
      </c>
      <c r="K5950" t="s">
        <v>28</v>
      </c>
      <c r="L5950">
        <v>1946.2140999999999</v>
      </c>
      <c r="M5950" t="s">
        <v>38</v>
      </c>
      <c r="N5950" t="s">
        <v>57</v>
      </c>
      <c r="O5950" t="str">
        <f t="shared" si="184"/>
        <v xml:space="preserve">Tier 3-Supermarket </v>
      </c>
      <c r="P5950" s="1">
        <f t="shared" si="185"/>
        <v>4.0663915499496498E-5</v>
      </c>
    </row>
    <row r="5951" spans="1:16" x14ac:dyDescent="0.3">
      <c r="A5951" t="s">
        <v>1549</v>
      </c>
      <c r="B5951">
        <v>12.5</v>
      </c>
      <c r="C5951" t="s">
        <v>15</v>
      </c>
      <c r="D5951">
        <v>1.8800000000000001E-2</v>
      </c>
      <c r="E5951" t="s">
        <v>63</v>
      </c>
      <c r="F5951">
        <v>97.837999999999994</v>
      </c>
      <c r="G5951" t="s">
        <v>39</v>
      </c>
      <c r="H5951">
        <v>1987</v>
      </c>
      <c r="I5951" t="s">
        <v>40</v>
      </c>
      <c r="J5951" t="s">
        <v>27</v>
      </c>
      <c r="K5951" t="s">
        <v>20</v>
      </c>
      <c r="L5951">
        <v>1336.8278</v>
      </c>
      <c r="M5951" t="s">
        <v>38</v>
      </c>
      <c r="N5951" t="s">
        <v>22</v>
      </c>
      <c r="O5951" t="str">
        <f t="shared" si="184"/>
        <v xml:space="preserve">Tier 3-Supermarket </v>
      </c>
      <c r="P5951" s="1">
        <f t="shared" si="185"/>
        <v>2.7931486415897311E-5</v>
      </c>
    </row>
    <row r="5952" spans="1:16" x14ac:dyDescent="0.3">
      <c r="A5952" t="s">
        <v>995</v>
      </c>
      <c r="B5952">
        <v>12.5</v>
      </c>
      <c r="C5952" t="s">
        <v>24</v>
      </c>
      <c r="D5952">
        <v>0.11</v>
      </c>
      <c r="E5952" t="s">
        <v>33</v>
      </c>
      <c r="F5952">
        <v>81.159000000000006</v>
      </c>
      <c r="G5952" t="s">
        <v>54</v>
      </c>
      <c r="H5952">
        <v>1997</v>
      </c>
      <c r="I5952" t="s">
        <v>55</v>
      </c>
      <c r="J5952" t="s">
        <v>19</v>
      </c>
      <c r="K5952" t="s">
        <v>20</v>
      </c>
      <c r="L5952">
        <v>1123.4656</v>
      </c>
      <c r="M5952" t="s">
        <v>21</v>
      </c>
      <c r="N5952" t="s">
        <v>57</v>
      </c>
      <c r="O5952" t="str">
        <f t="shared" si="184"/>
        <v xml:space="preserve">Tier 1-Supermarket </v>
      </c>
      <c r="P5952" s="1">
        <f t="shared" si="185"/>
        <v>2.3473527514260193E-5</v>
      </c>
    </row>
    <row r="5953" spans="1:16" x14ac:dyDescent="0.3">
      <c r="A5953" t="s">
        <v>1438</v>
      </c>
      <c r="B5953">
        <v>12.5</v>
      </c>
      <c r="C5953" t="s">
        <v>15</v>
      </c>
      <c r="D5953">
        <v>7.1199999999999999E-2</v>
      </c>
      <c r="E5953" t="s">
        <v>110</v>
      </c>
      <c r="F5953">
        <v>127.102</v>
      </c>
      <c r="G5953" t="s">
        <v>54</v>
      </c>
      <c r="H5953">
        <v>1997</v>
      </c>
      <c r="I5953" t="s">
        <v>55</v>
      </c>
      <c r="J5953" t="s">
        <v>19</v>
      </c>
      <c r="K5953" t="s">
        <v>20</v>
      </c>
      <c r="L5953">
        <v>1831.1306999999999</v>
      </c>
      <c r="M5953" t="s">
        <v>45</v>
      </c>
      <c r="N5953" t="s">
        <v>22</v>
      </c>
      <c r="O5953" t="str">
        <f t="shared" si="184"/>
        <v xml:space="preserve">Tier 1-Supermarket </v>
      </c>
      <c r="P5953" s="1">
        <f t="shared" si="185"/>
        <v>3.8259379609537239E-5</v>
      </c>
    </row>
    <row r="5954" spans="1:16" x14ac:dyDescent="0.3">
      <c r="A5954" t="s">
        <v>1563</v>
      </c>
      <c r="B5954">
        <v>12.5</v>
      </c>
      <c r="C5954" t="s">
        <v>24</v>
      </c>
      <c r="D5954">
        <v>6.2399999999999997E-2</v>
      </c>
      <c r="E5954" t="s">
        <v>42</v>
      </c>
      <c r="F5954">
        <v>197.94300000000001</v>
      </c>
      <c r="G5954" t="s">
        <v>17</v>
      </c>
      <c r="H5954">
        <v>1999</v>
      </c>
      <c r="I5954" t="s">
        <v>18</v>
      </c>
      <c r="J5954" t="s">
        <v>19</v>
      </c>
      <c r="K5954" t="s">
        <v>20</v>
      </c>
      <c r="L5954">
        <v>3034.8024999999998</v>
      </c>
      <c r="M5954" t="s">
        <v>21</v>
      </c>
      <c r="N5954" t="s">
        <v>22</v>
      </c>
      <c r="O5954" t="str">
        <f t="shared" ref="O5954:O6017" si="186">_xlfn.CONCAT(J5954,"-", LEFT(K5954,12))</f>
        <v xml:space="preserve">Tier 1-Supermarket </v>
      </c>
      <c r="P5954" s="1">
        <f t="shared" ref="P5954:P6017" si="187">L5954/SUM(L:L)</f>
        <v>6.3408723848861601E-5</v>
      </c>
    </row>
    <row r="5955" spans="1:16" x14ac:dyDescent="0.3">
      <c r="A5955" t="s">
        <v>382</v>
      </c>
      <c r="B5955">
        <v>12.5</v>
      </c>
      <c r="C5955" t="s">
        <v>15</v>
      </c>
      <c r="D5955">
        <v>0.10340000000000001</v>
      </c>
      <c r="E5955" t="s">
        <v>38</v>
      </c>
      <c r="F5955">
        <v>168.94499999999999</v>
      </c>
      <c r="G5955" t="s">
        <v>39</v>
      </c>
      <c r="H5955">
        <v>1987</v>
      </c>
      <c r="I5955" t="s">
        <v>40</v>
      </c>
      <c r="J5955" t="s">
        <v>27</v>
      </c>
      <c r="K5955" t="s">
        <v>20</v>
      </c>
      <c r="L5955">
        <v>2508.3184000000001</v>
      </c>
      <c r="M5955" t="s">
        <v>38</v>
      </c>
      <c r="N5955" t="s">
        <v>57</v>
      </c>
      <c r="O5955" t="str">
        <f t="shared" si="186"/>
        <v xml:space="preserve">Tier 3-Supermarket </v>
      </c>
      <c r="P5955" s="1">
        <f t="shared" si="187"/>
        <v>5.2408441323815434E-5</v>
      </c>
    </row>
    <row r="5956" spans="1:16" x14ac:dyDescent="0.3">
      <c r="A5956" t="s">
        <v>1438</v>
      </c>
      <c r="B5956">
        <v>12.5</v>
      </c>
      <c r="C5956" t="s">
        <v>15</v>
      </c>
      <c r="D5956">
        <v>7.1199999999999999E-2</v>
      </c>
      <c r="E5956" t="s">
        <v>110</v>
      </c>
      <c r="F5956">
        <v>127.902</v>
      </c>
      <c r="G5956" t="s">
        <v>39</v>
      </c>
      <c r="H5956">
        <v>1987</v>
      </c>
      <c r="I5956" t="s">
        <v>40</v>
      </c>
      <c r="J5956" t="s">
        <v>27</v>
      </c>
      <c r="K5956" t="s">
        <v>20</v>
      </c>
      <c r="L5956">
        <v>1607.7842000000001</v>
      </c>
      <c r="M5956" t="s">
        <v>45</v>
      </c>
      <c r="N5956" t="s">
        <v>22</v>
      </c>
      <c r="O5956" t="str">
        <f t="shared" si="186"/>
        <v xml:space="preserve">Tier 3-Supermarket </v>
      </c>
      <c r="P5956" s="1">
        <f t="shared" si="187"/>
        <v>3.3592810189909519E-5</v>
      </c>
    </row>
    <row r="5957" spans="1:16" x14ac:dyDescent="0.3">
      <c r="A5957" t="s">
        <v>629</v>
      </c>
      <c r="B5957">
        <v>12.5</v>
      </c>
      <c r="C5957" t="s">
        <v>15</v>
      </c>
      <c r="D5957">
        <v>0</v>
      </c>
      <c r="E5957" t="s">
        <v>86</v>
      </c>
      <c r="F5957">
        <v>118.14400000000001</v>
      </c>
      <c r="G5957" t="s">
        <v>54</v>
      </c>
      <c r="H5957">
        <v>1997</v>
      </c>
      <c r="I5957" t="s">
        <v>55</v>
      </c>
      <c r="J5957" t="s">
        <v>19</v>
      </c>
      <c r="K5957" t="s">
        <v>20</v>
      </c>
      <c r="L5957">
        <v>1961.2697000000001</v>
      </c>
      <c r="M5957" t="s">
        <v>45</v>
      </c>
      <c r="N5957" t="s">
        <v>36</v>
      </c>
      <c r="O5957" t="str">
        <f t="shared" si="186"/>
        <v xml:space="preserve">Tier 1-Supermarket </v>
      </c>
      <c r="P5957" s="1">
        <f t="shared" si="187"/>
        <v>4.0978485025117664E-5</v>
      </c>
    </row>
    <row r="5958" spans="1:16" x14ac:dyDescent="0.3">
      <c r="A5958" t="s">
        <v>1563</v>
      </c>
      <c r="B5958">
        <v>12.5</v>
      </c>
      <c r="C5958" t="s">
        <v>24</v>
      </c>
      <c r="D5958">
        <v>6.2300000000000001E-2</v>
      </c>
      <c r="E5958" t="s">
        <v>42</v>
      </c>
      <c r="F5958">
        <v>197.143</v>
      </c>
      <c r="G5958" t="s">
        <v>39</v>
      </c>
      <c r="H5958">
        <v>1987</v>
      </c>
      <c r="I5958" t="s">
        <v>40</v>
      </c>
      <c r="J5958" t="s">
        <v>27</v>
      </c>
      <c r="K5958" t="s">
        <v>20</v>
      </c>
      <c r="L5958">
        <v>2546.1502</v>
      </c>
      <c r="M5958" t="s">
        <v>21</v>
      </c>
      <c r="N5958" t="s">
        <v>22</v>
      </c>
      <c r="O5958" t="str">
        <f t="shared" si="186"/>
        <v xml:space="preserve">Tier 3-Supermarket </v>
      </c>
      <c r="P5958" s="1">
        <f t="shared" si="187"/>
        <v>5.3198893473141583E-5</v>
      </c>
    </row>
    <row r="5959" spans="1:16" x14ac:dyDescent="0.3">
      <c r="A5959" t="s">
        <v>503</v>
      </c>
      <c r="B5959">
        <v>12.5</v>
      </c>
      <c r="C5959" t="s">
        <v>15</v>
      </c>
      <c r="D5959">
        <v>8.1299999999999997E-2</v>
      </c>
      <c r="E5959" t="s">
        <v>31</v>
      </c>
      <c r="F5959">
        <v>219.08</v>
      </c>
      <c r="G5959" t="s">
        <v>48</v>
      </c>
      <c r="H5959">
        <v>2002</v>
      </c>
      <c r="J5959" t="s">
        <v>49</v>
      </c>
      <c r="K5959" t="s">
        <v>20</v>
      </c>
      <c r="L5959">
        <v>3111.3006</v>
      </c>
      <c r="M5959" t="s">
        <v>21</v>
      </c>
      <c r="N5959" t="s">
        <v>22</v>
      </c>
      <c r="O5959" t="str">
        <f t="shared" si="186"/>
        <v xml:space="preserve">Tier 2-Supermarket </v>
      </c>
      <c r="P5959" s="1">
        <f t="shared" si="187"/>
        <v>6.5007064069637951E-5</v>
      </c>
    </row>
    <row r="5960" spans="1:16" x14ac:dyDescent="0.3">
      <c r="A5960" t="s">
        <v>629</v>
      </c>
      <c r="B5960">
        <v>12.5</v>
      </c>
      <c r="C5960" t="s">
        <v>15</v>
      </c>
      <c r="D5960">
        <v>0.1125</v>
      </c>
      <c r="E5960" t="s">
        <v>86</v>
      </c>
      <c r="F5960">
        <v>120.744</v>
      </c>
      <c r="G5960" t="s">
        <v>48</v>
      </c>
      <c r="H5960">
        <v>2002</v>
      </c>
      <c r="J5960" t="s">
        <v>49</v>
      </c>
      <c r="K5960" t="s">
        <v>20</v>
      </c>
      <c r="L5960">
        <v>1841.0425</v>
      </c>
      <c r="M5960" t="s">
        <v>45</v>
      </c>
      <c r="N5960" t="s">
        <v>57</v>
      </c>
      <c r="O5960" t="str">
        <f t="shared" si="186"/>
        <v xml:space="preserve">Tier 2-Supermarket </v>
      </c>
      <c r="P5960" s="1">
        <f t="shared" si="187"/>
        <v>3.8466475323029357E-5</v>
      </c>
    </row>
    <row r="5961" spans="1:16" x14ac:dyDescent="0.3">
      <c r="A5961" t="s">
        <v>1549</v>
      </c>
      <c r="B5961">
        <v>12.5</v>
      </c>
      <c r="C5961" t="s">
        <v>15</v>
      </c>
      <c r="D5961">
        <v>1.89E-2</v>
      </c>
      <c r="E5961" t="s">
        <v>63</v>
      </c>
      <c r="F5961">
        <v>97.337999999999994</v>
      </c>
      <c r="G5961" t="s">
        <v>26</v>
      </c>
      <c r="H5961">
        <v>2009</v>
      </c>
      <c r="I5961" t="s">
        <v>18</v>
      </c>
      <c r="J5961" t="s">
        <v>27</v>
      </c>
      <c r="K5961" t="s">
        <v>28</v>
      </c>
      <c r="L5961">
        <v>1295.2671</v>
      </c>
      <c r="M5961" t="s">
        <v>38</v>
      </c>
      <c r="N5961" t="s">
        <v>22</v>
      </c>
      <c r="O5961" t="str">
        <f t="shared" si="186"/>
        <v xml:space="preserve">Tier 3-Supermarket </v>
      </c>
      <c r="P5961" s="1">
        <f t="shared" si="187"/>
        <v>2.7063123170096181E-5</v>
      </c>
    </row>
    <row r="5962" spans="1:16" x14ac:dyDescent="0.3">
      <c r="A5962" t="s">
        <v>876</v>
      </c>
      <c r="B5962">
        <v>12.5</v>
      </c>
      <c r="C5962" t="s">
        <v>15</v>
      </c>
      <c r="D5962">
        <v>6.7999999999999996E-3</v>
      </c>
      <c r="E5962" t="s">
        <v>38</v>
      </c>
      <c r="F5962">
        <v>42.911000000000001</v>
      </c>
      <c r="G5962" t="s">
        <v>48</v>
      </c>
      <c r="H5962">
        <v>2002</v>
      </c>
      <c r="J5962" t="s">
        <v>49</v>
      </c>
      <c r="K5962" t="s">
        <v>20</v>
      </c>
      <c r="L5962">
        <v>566.26289999999995</v>
      </c>
      <c r="M5962" t="s">
        <v>38</v>
      </c>
      <c r="N5962" t="s">
        <v>22</v>
      </c>
      <c r="O5962" t="str">
        <f t="shared" si="186"/>
        <v xml:space="preserve">Tier 2-Supermarket </v>
      </c>
      <c r="P5962" s="1">
        <f t="shared" si="187"/>
        <v>1.1831415010352578E-5</v>
      </c>
    </row>
    <row r="5963" spans="1:16" x14ac:dyDescent="0.3">
      <c r="A5963" t="s">
        <v>1563</v>
      </c>
      <c r="B5963">
        <v>12.5</v>
      </c>
      <c r="C5963" t="s">
        <v>24</v>
      </c>
      <c r="D5963">
        <v>6.25E-2</v>
      </c>
      <c r="E5963" t="s">
        <v>42</v>
      </c>
      <c r="F5963">
        <v>197.74299999999999</v>
      </c>
      <c r="G5963" t="s">
        <v>48</v>
      </c>
      <c r="H5963">
        <v>2002</v>
      </c>
      <c r="J5963" t="s">
        <v>49</v>
      </c>
      <c r="K5963" t="s">
        <v>20</v>
      </c>
      <c r="L5963">
        <v>2856.8202000000001</v>
      </c>
      <c r="M5963" t="s">
        <v>21</v>
      </c>
      <c r="N5963" t="s">
        <v>22</v>
      </c>
      <c r="O5963" t="str">
        <f t="shared" si="186"/>
        <v xml:space="preserve">Tier 2-Supermarket </v>
      </c>
      <c r="P5963" s="1">
        <f t="shared" si="187"/>
        <v>5.9689987453104307E-5</v>
      </c>
    </row>
    <row r="5964" spans="1:16" x14ac:dyDescent="0.3">
      <c r="A5964" t="s">
        <v>1438</v>
      </c>
      <c r="B5964">
        <v>12.5</v>
      </c>
      <c r="C5964" t="s">
        <v>15</v>
      </c>
      <c r="D5964">
        <v>0.1192</v>
      </c>
      <c r="E5964" t="s">
        <v>110</v>
      </c>
      <c r="F5964">
        <v>126.30200000000001</v>
      </c>
      <c r="G5964" t="s">
        <v>34</v>
      </c>
      <c r="H5964">
        <v>1998</v>
      </c>
      <c r="J5964" t="s">
        <v>27</v>
      </c>
      <c r="K5964" t="s">
        <v>35</v>
      </c>
      <c r="L5964">
        <v>231.62289999999999</v>
      </c>
      <c r="M5964" t="s">
        <v>45</v>
      </c>
      <c r="N5964" t="s">
        <v>57</v>
      </c>
      <c r="O5964" t="str">
        <f t="shared" si="186"/>
        <v>Tier 3-Grocery Stor</v>
      </c>
      <c r="P5964" s="1">
        <f t="shared" si="187"/>
        <v>4.8394953224048307E-6</v>
      </c>
    </row>
    <row r="5965" spans="1:16" x14ac:dyDescent="0.3">
      <c r="A5965" t="s">
        <v>503</v>
      </c>
      <c r="B5965">
        <v>12.5</v>
      </c>
      <c r="C5965" t="s">
        <v>15</v>
      </c>
      <c r="D5965">
        <v>8.1100000000000005E-2</v>
      </c>
      <c r="E5965" t="s">
        <v>31</v>
      </c>
      <c r="F5965">
        <v>220.28</v>
      </c>
      <c r="G5965" t="s">
        <v>39</v>
      </c>
      <c r="H5965">
        <v>1987</v>
      </c>
      <c r="I5965" t="s">
        <v>40</v>
      </c>
      <c r="J5965" t="s">
        <v>27</v>
      </c>
      <c r="K5965" t="s">
        <v>20</v>
      </c>
      <c r="L5965">
        <v>3501.3494999999998</v>
      </c>
      <c r="M5965" t="s">
        <v>21</v>
      </c>
      <c r="N5965" t="s">
        <v>22</v>
      </c>
      <c r="O5965" t="str">
        <f t="shared" si="186"/>
        <v xml:space="preserve">Tier 3-Supermarket </v>
      </c>
      <c r="P5965" s="1">
        <f t="shared" si="187"/>
        <v>7.3156689288297883E-5</v>
      </c>
    </row>
    <row r="5966" spans="1:16" x14ac:dyDescent="0.3">
      <c r="A5966" t="s">
        <v>716</v>
      </c>
      <c r="B5966">
        <v>12.5</v>
      </c>
      <c r="C5966" t="s">
        <v>24</v>
      </c>
      <c r="D5966">
        <v>7.3700000000000002E-2</v>
      </c>
      <c r="E5966" t="s">
        <v>86</v>
      </c>
      <c r="F5966">
        <v>88.12</v>
      </c>
      <c r="G5966" t="s">
        <v>39</v>
      </c>
      <c r="H5966">
        <v>1987</v>
      </c>
      <c r="I5966" t="s">
        <v>40</v>
      </c>
      <c r="J5966" t="s">
        <v>27</v>
      </c>
      <c r="K5966" t="s">
        <v>20</v>
      </c>
      <c r="L5966">
        <v>1245.9271000000001</v>
      </c>
      <c r="M5966" t="s">
        <v>45</v>
      </c>
      <c r="N5966" t="s">
        <v>22</v>
      </c>
      <c r="O5966" t="str">
        <f t="shared" si="186"/>
        <v xml:space="preserve">Tier 3-Supermarket </v>
      </c>
      <c r="P5966" s="1">
        <f t="shared" si="187"/>
        <v>2.6032220356913832E-5</v>
      </c>
    </row>
    <row r="5967" spans="1:16" x14ac:dyDescent="0.3">
      <c r="A5967" t="s">
        <v>882</v>
      </c>
      <c r="B5967">
        <v>12.5</v>
      </c>
      <c r="C5967" t="s">
        <v>24</v>
      </c>
      <c r="D5967">
        <v>8.1900000000000001E-2</v>
      </c>
      <c r="E5967" t="s">
        <v>33</v>
      </c>
      <c r="F5967">
        <v>89.849000000000004</v>
      </c>
      <c r="G5967" t="s">
        <v>48</v>
      </c>
      <c r="H5967">
        <v>2002</v>
      </c>
      <c r="J5967" t="s">
        <v>49</v>
      </c>
      <c r="K5967" t="s">
        <v>20</v>
      </c>
      <c r="L5967">
        <v>1194.1258</v>
      </c>
      <c r="M5967" t="s">
        <v>21</v>
      </c>
      <c r="N5967" t="s">
        <v>22</v>
      </c>
      <c r="O5967" t="str">
        <f t="shared" si="186"/>
        <v xml:space="preserve">Tier 2-Supermarket </v>
      </c>
      <c r="P5967" s="1">
        <f t="shared" si="187"/>
        <v>2.4949891498046725E-5</v>
      </c>
    </row>
    <row r="5968" spans="1:16" x14ac:dyDescent="0.3">
      <c r="A5968" t="s">
        <v>716</v>
      </c>
      <c r="B5968">
        <v>12.5</v>
      </c>
      <c r="C5968" t="s">
        <v>24</v>
      </c>
      <c r="D5968">
        <v>7.3899999999999993E-2</v>
      </c>
      <c r="E5968" t="s">
        <v>86</v>
      </c>
      <c r="F5968">
        <v>88.42</v>
      </c>
      <c r="G5968" t="s">
        <v>48</v>
      </c>
      <c r="H5968">
        <v>2002</v>
      </c>
      <c r="J5968" t="s">
        <v>49</v>
      </c>
      <c r="K5968" t="s">
        <v>20</v>
      </c>
      <c r="L5968">
        <v>1252.2597000000001</v>
      </c>
      <c r="M5968" t="s">
        <v>45</v>
      </c>
      <c r="N5968" t="s">
        <v>22</v>
      </c>
      <c r="O5968" t="str">
        <f t="shared" si="186"/>
        <v xml:space="preserve">Tier 2-Supermarket </v>
      </c>
      <c r="P5968" s="1">
        <f t="shared" si="187"/>
        <v>2.6164532784047161E-5</v>
      </c>
    </row>
    <row r="5969" spans="1:16" x14ac:dyDescent="0.3">
      <c r="A5969" t="s">
        <v>629</v>
      </c>
      <c r="B5969">
        <v>12.5</v>
      </c>
      <c r="C5969" t="s">
        <v>15</v>
      </c>
      <c r="D5969">
        <v>0.11210000000000001</v>
      </c>
      <c r="E5969" t="s">
        <v>86</v>
      </c>
      <c r="F5969">
        <v>118.244</v>
      </c>
      <c r="G5969" t="s">
        <v>39</v>
      </c>
      <c r="H5969">
        <v>1987</v>
      </c>
      <c r="I5969" t="s">
        <v>40</v>
      </c>
      <c r="J5969" t="s">
        <v>27</v>
      </c>
      <c r="K5969" t="s">
        <v>20</v>
      </c>
      <c r="L5969">
        <v>1995.82</v>
      </c>
      <c r="M5969" t="s">
        <v>45</v>
      </c>
      <c r="N5969" t="s">
        <v>57</v>
      </c>
      <c r="O5969" t="str">
        <f t="shared" si="186"/>
        <v xml:space="preserve">Tier 3-Supermarket </v>
      </c>
      <c r="P5969" s="1">
        <f t="shared" si="187"/>
        <v>4.1700373988763675E-5</v>
      </c>
    </row>
    <row r="5970" spans="1:16" x14ac:dyDescent="0.3">
      <c r="A5970" t="s">
        <v>882</v>
      </c>
      <c r="B5970">
        <v>12.5</v>
      </c>
      <c r="C5970" t="s">
        <v>24</v>
      </c>
      <c r="D5970">
        <v>8.1699999999999995E-2</v>
      </c>
      <c r="E5970" t="s">
        <v>33</v>
      </c>
      <c r="F5970">
        <v>90.948999999999998</v>
      </c>
      <c r="G5970" t="s">
        <v>65</v>
      </c>
      <c r="H5970">
        <v>2004</v>
      </c>
      <c r="I5970" t="s">
        <v>55</v>
      </c>
      <c r="J5970" t="s">
        <v>49</v>
      </c>
      <c r="K5970" t="s">
        <v>20</v>
      </c>
      <c r="L5970">
        <v>1373.9139</v>
      </c>
      <c r="M5970" t="s">
        <v>21</v>
      </c>
      <c r="N5970" t="s">
        <v>22</v>
      </c>
      <c r="O5970" t="str">
        <f t="shared" si="186"/>
        <v xml:space="preserve">Tier 2-Supermarket </v>
      </c>
      <c r="P5970" s="1">
        <f t="shared" si="187"/>
        <v>2.8706358017436873E-5</v>
      </c>
    </row>
    <row r="5971" spans="1:16" x14ac:dyDescent="0.3">
      <c r="A5971" t="s">
        <v>1328</v>
      </c>
      <c r="B5971">
        <v>12.5</v>
      </c>
      <c r="C5971" t="s">
        <v>15</v>
      </c>
      <c r="D5971">
        <v>3.1E-2</v>
      </c>
      <c r="E5971" t="s">
        <v>33</v>
      </c>
      <c r="F5971">
        <v>101.79900000000001</v>
      </c>
      <c r="G5971" t="s">
        <v>65</v>
      </c>
      <c r="H5971">
        <v>2004</v>
      </c>
      <c r="I5971" t="s">
        <v>55</v>
      </c>
      <c r="J5971" t="s">
        <v>49</v>
      </c>
      <c r="K5971" t="s">
        <v>20</v>
      </c>
      <c r="L5971">
        <v>1691.9884999999999</v>
      </c>
      <c r="M5971" t="s">
        <v>21</v>
      </c>
      <c r="N5971" t="s">
        <v>22</v>
      </c>
      <c r="O5971" t="str">
        <f t="shared" si="186"/>
        <v xml:space="preserve">Tier 2-Supermarket </v>
      </c>
      <c r="P5971" s="1">
        <f t="shared" si="187"/>
        <v>3.5352162637255493E-5</v>
      </c>
    </row>
    <row r="5972" spans="1:16" x14ac:dyDescent="0.3">
      <c r="A5972" t="s">
        <v>716</v>
      </c>
      <c r="B5972">
        <v>12.5</v>
      </c>
      <c r="C5972" t="s">
        <v>24</v>
      </c>
      <c r="D5972">
        <v>7.3800000000000004E-2</v>
      </c>
      <c r="E5972" t="s">
        <v>86</v>
      </c>
      <c r="F5972">
        <v>86.32</v>
      </c>
      <c r="G5972" t="s">
        <v>17</v>
      </c>
      <c r="H5972">
        <v>1999</v>
      </c>
      <c r="I5972" t="s">
        <v>18</v>
      </c>
      <c r="J5972" t="s">
        <v>19</v>
      </c>
      <c r="K5972" t="s">
        <v>20</v>
      </c>
      <c r="L5972">
        <v>1276.1965</v>
      </c>
      <c r="M5972" t="s">
        <v>45</v>
      </c>
      <c r="N5972" t="s">
        <v>22</v>
      </c>
      <c r="O5972" t="str">
        <f t="shared" si="186"/>
        <v xml:space="preserve">Tier 1-Supermarket </v>
      </c>
      <c r="P5972" s="1">
        <f t="shared" si="187"/>
        <v>2.6664664816041147E-5</v>
      </c>
    </row>
    <row r="5973" spans="1:16" x14ac:dyDescent="0.3">
      <c r="A5973" t="s">
        <v>1438</v>
      </c>
      <c r="B5973">
        <v>12.5</v>
      </c>
      <c r="C5973" t="s">
        <v>15</v>
      </c>
      <c r="D5973">
        <v>7.1400000000000005E-2</v>
      </c>
      <c r="E5973" t="s">
        <v>110</v>
      </c>
      <c r="F5973">
        <v>128.30199999999999</v>
      </c>
      <c r="G5973" t="s">
        <v>48</v>
      </c>
      <c r="H5973">
        <v>2002</v>
      </c>
      <c r="J5973" t="s">
        <v>49</v>
      </c>
      <c r="K5973" t="s">
        <v>20</v>
      </c>
      <c r="L5973">
        <v>1621.9159999999999</v>
      </c>
      <c r="M5973" t="s">
        <v>45</v>
      </c>
      <c r="N5973" t="s">
        <v>22</v>
      </c>
      <c r="O5973" t="str">
        <f t="shared" si="186"/>
        <v xml:space="preserve">Tier 2-Supermarket </v>
      </c>
      <c r="P5973" s="1">
        <f t="shared" si="187"/>
        <v>3.3888077972141586E-5</v>
      </c>
    </row>
    <row r="5974" spans="1:16" x14ac:dyDescent="0.3">
      <c r="A5974" t="s">
        <v>1563</v>
      </c>
      <c r="B5974">
        <v>12.5</v>
      </c>
      <c r="C5974" t="s">
        <v>24</v>
      </c>
      <c r="D5974">
        <v>6.2300000000000001E-2</v>
      </c>
      <c r="E5974" t="s">
        <v>42</v>
      </c>
      <c r="F5974">
        <v>196.34299999999999</v>
      </c>
      <c r="G5974" t="s">
        <v>65</v>
      </c>
      <c r="H5974">
        <v>2004</v>
      </c>
      <c r="I5974" t="s">
        <v>55</v>
      </c>
      <c r="J5974" t="s">
        <v>49</v>
      </c>
      <c r="K5974" t="s">
        <v>20</v>
      </c>
      <c r="L5974">
        <v>3169.2262000000001</v>
      </c>
      <c r="M5974" t="s">
        <v>21</v>
      </c>
      <c r="N5974" t="s">
        <v>22</v>
      </c>
      <c r="O5974" t="str">
        <f t="shared" si="186"/>
        <v xml:space="preserve">Tier 2-Supermarket </v>
      </c>
      <c r="P5974" s="1">
        <f t="shared" si="187"/>
        <v>6.6217353165610302E-5</v>
      </c>
    </row>
    <row r="5975" spans="1:16" x14ac:dyDescent="0.3">
      <c r="A5975" t="s">
        <v>382</v>
      </c>
      <c r="B5975">
        <v>12.5</v>
      </c>
      <c r="C5975" t="s">
        <v>15</v>
      </c>
      <c r="D5975">
        <v>0.1037</v>
      </c>
      <c r="E5975" t="s">
        <v>38</v>
      </c>
      <c r="F5975">
        <v>170.44499999999999</v>
      </c>
      <c r="G5975" t="s">
        <v>48</v>
      </c>
      <c r="H5975">
        <v>2002</v>
      </c>
      <c r="J5975" t="s">
        <v>49</v>
      </c>
      <c r="K5975" t="s">
        <v>20</v>
      </c>
      <c r="L5975">
        <v>2344.0681</v>
      </c>
      <c r="M5975" t="s">
        <v>38</v>
      </c>
      <c r="N5975" t="s">
        <v>57</v>
      </c>
      <c r="O5975" t="str">
        <f t="shared" si="186"/>
        <v xml:space="preserve">Tier 2-Supermarket </v>
      </c>
      <c r="P5975" s="1">
        <f t="shared" si="187"/>
        <v>4.8976619347000572E-5</v>
      </c>
    </row>
    <row r="5976" spans="1:16" x14ac:dyDescent="0.3">
      <c r="A5976" t="s">
        <v>1549</v>
      </c>
      <c r="B5976">
        <v>12.5</v>
      </c>
      <c r="C5976" t="s">
        <v>15</v>
      </c>
      <c r="D5976">
        <v>1.89E-2</v>
      </c>
      <c r="E5976" t="s">
        <v>63</v>
      </c>
      <c r="F5976">
        <v>97.337999999999994</v>
      </c>
      <c r="G5976" t="s">
        <v>17</v>
      </c>
      <c r="H5976">
        <v>1999</v>
      </c>
      <c r="I5976" t="s">
        <v>18</v>
      </c>
      <c r="J5976" t="s">
        <v>19</v>
      </c>
      <c r="K5976" t="s">
        <v>20</v>
      </c>
      <c r="L5976">
        <v>1610.1983</v>
      </c>
      <c r="M5976" t="s">
        <v>38</v>
      </c>
      <c r="N5976" t="s">
        <v>22</v>
      </c>
      <c r="O5976" t="str">
        <f t="shared" si="186"/>
        <v xml:space="preserve">Tier 1-Supermarket </v>
      </c>
      <c r="P5976" s="1">
        <f t="shared" si="187"/>
        <v>3.3643250045631115E-5</v>
      </c>
    </row>
    <row r="5977" spans="1:16" x14ac:dyDescent="0.3">
      <c r="A5977" t="s">
        <v>1563</v>
      </c>
      <c r="B5977">
        <v>12.5</v>
      </c>
      <c r="C5977" t="s">
        <v>24</v>
      </c>
      <c r="D5977">
        <v>0.10440000000000001</v>
      </c>
      <c r="E5977" t="s">
        <v>42</v>
      </c>
      <c r="F5977">
        <v>195.84299999999999</v>
      </c>
      <c r="G5977" t="s">
        <v>34</v>
      </c>
      <c r="H5977">
        <v>1998</v>
      </c>
      <c r="J5977" t="s">
        <v>27</v>
      </c>
      <c r="K5977" t="s">
        <v>35</v>
      </c>
      <c r="L5977">
        <v>434.18290000000002</v>
      </c>
      <c r="M5977" t="s">
        <v>21</v>
      </c>
      <c r="N5977" t="s">
        <v>57</v>
      </c>
      <c r="O5977" t="str">
        <f t="shared" si="186"/>
        <v>Tier 3-Grocery Stor</v>
      </c>
      <c r="P5977" s="1">
        <f t="shared" si="187"/>
        <v>9.0717546219228091E-6</v>
      </c>
    </row>
    <row r="5978" spans="1:16" x14ac:dyDescent="0.3">
      <c r="A5978" t="s">
        <v>995</v>
      </c>
      <c r="B5978">
        <v>12.5</v>
      </c>
      <c r="C5978" t="s">
        <v>24</v>
      </c>
      <c r="D5978">
        <v>0.1104</v>
      </c>
      <c r="E5978" t="s">
        <v>33</v>
      </c>
      <c r="F5978">
        <v>81.959000000000003</v>
      </c>
      <c r="G5978" t="s">
        <v>26</v>
      </c>
      <c r="H5978">
        <v>2009</v>
      </c>
      <c r="I5978" t="s">
        <v>18</v>
      </c>
      <c r="J5978" t="s">
        <v>27</v>
      </c>
      <c r="K5978" t="s">
        <v>28</v>
      </c>
      <c r="L5978">
        <v>1067.3559</v>
      </c>
      <c r="M5978" t="s">
        <v>21</v>
      </c>
      <c r="N5978" t="s">
        <v>57</v>
      </c>
      <c r="O5978" t="str">
        <f t="shared" si="186"/>
        <v xml:space="preserve">Tier 3-Supermarket </v>
      </c>
      <c r="P5978" s="1">
        <f t="shared" si="187"/>
        <v>2.2301179569857724E-5</v>
      </c>
    </row>
    <row r="5979" spans="1:16" x14ac:dyDescent="0.3">
      <c r="A5979" t="s">
        <v>372</v>
      </c>
      <c r="B5979">
        <v>12.35</v>
      </c>
      <c r="C5979" t="s">
        <v>15</v>
      </c>
      <c r="D5979">
        <v>0.16420000000000001</v>
      </c>
      <c r="E5979" t="s">
        <v>38</v>
      </c>
      <c r="F5979">
        <v>120.512</v>
      </c>
      <c r="G5979" t="s">
        <v>17</v>
      </c>
      <c r="H5979">
        <v>1999</v>
      </c>
      <c r="I5979" t="s">
        <v>18</v>
      </c>
      <c r="J5979" t="s">
        <v>19</v>
      </c>
      <c r="K5979" t="s">
        <v>20</v>
      </c>
      <c r="L5979">
        <v>2133.2231999999999</v>
      </c>
      <c r="M5979" t="s">
        <v>38</v>
      </c>
      <c r="N5979" t="s">
        <v>57</v>
      </c>
      <c r="O5979" t="str">
        <f t="shared" si="186"/>
        <v xml:space="preserve">Tier 1-Supermarket </v>
      </c>
      <c r="P5979" s="1">
        <f t="shared" si="187"/>
        <v>4.45712565469367E-5</v>
      </c>
    </row>
    <row r="5980" spans="1:16" x14ac:dyDescent="0.3">
      <c r="A5980" t="s">
        <v>396</v>
      </c>
      <c r="B5980">
        <v>12.35</v>
      </c>
      <c r="C5980" t="s">
        <v>15</v>
      </c>
      <c r="D5980">
        <v>2.6700000000000002E-2</v>
      </c>
      <c r="E5980" t="s">
        <v>86</v>
      </c>
      <c r="F5980">
        <v>56.424999999999997</v>
      </c>
      <c r="G5980" t="s">
        <v>54</v>
      </c>
      <c r="H5980">
        <v>1997</v>
      </c>
      <c r="I5980" t="s">
        <v>55</v>
      </c>
      <c r="J5980" t="s">
        <v>19</v>
      </c>
      <c r="K5980" t="s">
        <v>20</v>
      </c>
      <c r="L5980">
        <v>810.94439999999997</v>
      </c>
      <c r="M5980" t="s">
        <v>45</v>
      </c>
      <c r="N5980" t="s">
        <v>22</v>
      </c>
      <c r="O5980" t="str">
        <f t="shared" si="186"/>
        <v xml:space="preserve">Tier 1-Supermarket </v>
      </c>
      <c r="P5980" s="1">
        <f t="shared" si="187"/>
        <v>1.6943754829640731E-5</v>
      </c>
    </row>
    <row r="5981" spans="1:16" x14ac:dyDescent="0.3">
      <c r="A5981" t="s">
        <v>563</v>
      </c>
      <c r="B5981">
        <v>12.35</v>
      </c>
      <c r="C5981" t="s">
        <v>24</v>
      </c>
      <c r="D5981">
        <v>7.2499999999999995E-2</v>
      </c>
      <c r="E5981" t="s">
        <v>16</v>
      </c>
      <c r="F5981">
        <v>48.569000000000003</v>
      </c>
      <c r="G5981" t="s">
        <v>48</v>
      </c>
      <c r="H5981">
        <v>2002</v>
      </c>
      <c r="J5981" t="s">
        <v>49</v>
      </c>
      <c r="K5981" t="s">
        <v>20</v>
      </c>
      <c r="L5981">
        <v>886.84559999999999</v>
      </c>
      <c r="M5981" t="s">
        <v>21</v>
      </c>
      <c r="N5981" t="s">
        <v>22</v>
      </c>
      <c r="O5981" t="str">
        <f t="shared" si="186"/>
        <v xml:space="preserve">Tier 2-Supermarket </v>
      </c>
      <c r="P5981" s="1">
        <f t="shared" si="187"/>
        <v>1.8529623508277057E-5</v>
      </c>
    </row>
    <row r="5982" spans="1:16" x14ac:dyDescent="0.3">
      <c r="A5982" t="s">
        <v>563</v>
      </c>
      <c r="B5982">
        <v>12.35</v>
      </c>
      <c r="C5982" t="s">
        <v>24</v>
      </c>
      <c r="D5982">
        <v>7.2300000000000003E-2</v>
      </c>
      <c r="E5982" t="s">
        <v>16</v>
      </c>
      <c r="F5982">
        <v>49.168999999999997</v>
      </c>
      <c r="G5982" t="s">
        <v>39</v>
      </c>
      <c r="H5982">
        <v>1987</v>
      </c>
      <c r="I5982" t="s">
        <v>40</v>
      </c>
      <c r="J5982" t="s">
        <v>27</v>
      </c>
      <c r="K5982" t="s">
        <v>20</v>
      </c>
      <c r="L5982">
        <v>886.84559999999999</v>
      </c>
      <c r="M5982" t="s">
        <v>21</v>
      </c>
      <c r="N5982" t="s">
        <v>22</v>
      </c>
      <c r="O5982" t="str">
        <f t="shared" si="186"/>
        <v xml:space="preserve">Tier 3-Supermarket </v>
      </c>
      <c r="P5982" s="1">
        <f t="shared" si="187"/>
        <v>1.8529623508277057E-5</v>
      </c>
    </row>
    <row r="5983" spans="1:16" x14ac:dyDescent="0.3">
      <c r="A5983" t="s">
        <v>396</v>
      </c>
      <c r="B5983">
        <v>12.35</v>
      </c>
      <c r="C5983" t="s">
        <v>15</v>
      </c>
      <c r="D5983">
        <v>2.6700000000000002E-2</v>
      </c>
      <c r="E5983" t="s">
        <v>86</v>
      </c>
      <c r="F5983">
        <v>57.024999999999999</v>
      </c>
      <c r="G5983" t="s">
        <v>65</v>
      </c>
      <c r="H5983">
        <v>2004</v>
      </c>
      <c r="I5983" t="s">
        <v>55</v>
      </c>
      <c r="J5983" t="s">
        <v>49</v>
      </c>
      <c r="K5983" t="s">
        <v>20</v>
      </c>
      <c r="L5983">
        <v>1737.7380000000001</v>
      </c>
      <c r="M5983" t="s">
        <v>45</v>
      </c>
      <c r="N5983" t="s">
        <v>22</v>
      </c>
      <c r="O5983" t="str">
        <f t="shared" si="186"/>
        <v xml:space="preserve">Tier 2-Supermarket </v>
      </c>
      <c r="P5983" s="1">
        <f t="shared" si="187"/>
        <v>3.6308046063515854E-5</v>
      </c>
    </row>
    <row r="5984" spans="1:16" x14ac:dyDescent="0.3">
      <c r="A5984" t="s">
        <v>372</v>
      </c>
      <c r="B5984">
        <v>12.35</v>
      </c>
      <c r="C5984" t="s">
        <v>15</v>
      </c>
      <c r="D5984">
        <v>0.16389999999999999</v>
      </c>
      <c r="E5984" t="s">
        <v>38</v>
      </c>
      <c r="F5984">
        <v>119.212</v>
      </c>
      <c r="G5984" t="s">
        <v>65</v>
      </c>
      <c r="H5984">
        <v>2004</v>
      </c>
      <c r="I5984" t="s">
        <v>55</v>
      </c>
      <c r="J5984" t="s">
        <v>49</v>
      </c>
      <c r="K5984" t="s">
        <v>20</v>
      </c>
      <c r="L5984">
        <v>1303.6364000000001</v>
      </c>
      <c r="M5984" t="s">
        <v>38</v>
      </c>
      <c r="N5984" t="s">
        <v>57</v>
      </c>
      <c r="O5984" t="str">
        <f t="shared" si="186"/>
        <v xml:space="preserve">Tier 2-Supermarket </v>
      </c>
      <c r="P5984" s="1">
        <f t="shared" si="187"/>
        <v>2.7237990112016877E-5</v>
      </c>
    </row>
    <row r="5985" spans="1:16" x14ac:dyDescent="0.3">
      <c r="A5985" t="s">
        <v>879</v>
      </c>
      <c r="B5985">
        <v>12.35</v>
      </c>
      <c r="C5985" t="s">
        <v>24</v>
      </c>
      <c r="D5985">
        <v>3.8699999999999998E-2</v>
      </c>
      <c r="E5985" t="s">
        <v>33</v>
      </c>
      <c r="F5985">
        <v>110.657</v>
      </c>
      <c r="G5985" t="s">
        <v>51</v>
      </c>
      <c r="H5985">
        <v>2007</v>
      </c>
      <c r="J5985" t="s">
        <v>49</v>
      </c>
      <c r="K5985" t="s">
        <v>20</v>
      </c>
      <c r="L5985">
        <v>2087.2829999999999</v>
      </c>
      <c r="M5985" t="s">
        <v>21</v>
      </c>
      <c r="N5985" t="s">
        <v>22</v>
      </c>
      <c r="O5985" t="str">
        <f t="shared" si="186"/>
        <v xml:space="preserve">Tier 2-Supermarket </v>
      </c>
      <c r="P5985" s="1">
        <f t="shared" si="187"/>
        <v>4.3611388662498926E-5</v>
      </c>
    </row>
    <row r="5986" spans="1:16" x14ac:dyDescent="0.3">
      <c r="A5986" t="s">
        <v>372</v>
      </c>
      <c r="B5986">
        <v>12.35</v>
      </c>
      <c r="C5986" t="s">
        <v>15</v>
      </c>
      <c r="D5986">
        <v>0.1638</v>
      </c>
      <c r="E5986" t="s">
        <v>38</v>
      </c>
      <c r="F5986">
        <v>117.61199999999999</v>
      </c>
      <c r="G5986" t="s">
        <v>39</v>
      </c>
      <c r="H5986">
        <v>1987</v>
      </c>
      <c r="I5986" t="s">
        <v>40</v>
      </c>
      <c r="J5986" t="s">
        <v>27</v>
      </c>
      <c r="K5986" t="s">
        <v>20</v>
      </c>
      <c r="L5986">
        <v>3910.9092000000001</v>
      </c>
      <c r="M5986" t="s">
        <v>38</v>
      </c>
      <c r="N5986" t="s">
        <v>57</v>
      </c>
      <c r="O5986" t="str">
        <f t="shared" si="186"/>
        <v xml:space="preserve">Tier 3-Supermarket </v>
      </c>
      <c r="P5986" s="1">
        <f t="shared" si="187"/>
        <v>8.1713970336050627E-5</v>
      </c>
    </row>
    <row r="5987" spans="1:16" x14ac:dyDescent="0.3">
      <c r="A5987" t="s">
        <v>1023</v>
      </c>
      <c r="B5987">
        <v>12.35</v>
      </c>
      <c r="C5987" t="s">
        <v>24</v>
      </c>
      <c r="D5987">
        <v>0.18609999999999999</v>
      </c>
      <c r="E5987" t="s">
        <v>42</v>
      </c>
      <c r="F5987">
        <v>78.233000000000004</v>
      </c>
      <c r="G5987" t="s">
        <v>17</v>
      </c>
      <c r="H5987">
        <v>1999</v>
      </c>
      <c r="I5987" t="s">
        <v>18</v>
      </c>
      <c r="J5987" t="s">
        <v>19</v>
      </c>
      <c r="K5987" t="s">
        <v>20</v>
      </c>
      <c r="L5987">
        <v>1158.492</v>
      </c>
      <c r="M5987" t="s">
        <v>21</v>
      </c>
      <c r="N5987" t="s">
        <v>57</v>
      </c>
      <c r="O5987" t="str">
        <f t="shared" si="186"/>
        <v xml:space="preserve">Tier 1-Supermarket </v>
      </c>
      <c r="P5987" s="1">
        <f t="shared" si="187"/>
        <v>2.4205364042343901E-5</v>
      </c>
    </row>
    <row r="5988" spans="1:16" x14ac:dyDescent="0.3">
      <c r="A5988" t="s">
        <v>372</v>
      </c>
      <c r="B5988">
        <v>12.35</v>
      </c>
      <c r="C5988" t="s">
        <v>15</v>
      </c>
      <c r="D5988">
        <v>0.27439999999999998</v>
      </c>
      <c r="E5988" t="s">
        <v>38</v>
      </c>
      <c r="F5988">
        <v>117.11199999999999</v>
      </c>
      <c r="G5988" t="s">
        <v>34</v>
      </c>
      <c r="H5988">
        <v>1998</v>
      </c>
      <c r="J5988" t="s">
        <v>27</v>
      </c>
      <c r="K5988" t="s">
        <v>35</v>
      </c>
      <c r="L5988">
        <v>355.53719999999998</v>
      </c>
      <c r="M5988" t="s">
        <v>38</v>
      </c>
      <c r="N5988" t="s">
        <v>57</v>
      </c>
      <c r="O5988" t="str">
        <f t="shared" si="186"/>
        <v>Tier 3-Grocery Stor</v>
      </c>
      <c r="P5988" s="1">
        <f t="shared" si="187"/>
        <v>7.4285427578227833E-6</v>
      </c>
    </row>
    <row r="5989" spans="1:16" x14ac:dyDescent="0.3">
      <c r="A5989" t="s">
        <v>372</v>
      </c>
      <c r="B5989">
        <v>12.35</v>
      </c>
      <c r="C5989" t="s">
        <v>15</v>
      </c>
      <c r="D5989">
        <v>0.1643</v>
      </c>
      <c r="E5989" t="s">
        <v>38</v>
      </c>
      <c r="F5989">
        <v>119.812</v>
      </c>
      <c r="G5989" t="s">
        <v>48</v>
      </c>
      <c r="H5989">
        <v>2002</v>
      </c>
      <c r="J5989" t="s">
        <v>49</v>
      </c>
      <c r="K5989" t="s">
        <v>20</v>
      </c>
      <c r="L5989">
        <v>2133.2231999999999</v>
      </c>
      <c r="M5989" t="s">
        <v>38</v>
      </c>
      <c r="N5989" t="s">
        <v>57</v>
      </c>
      <c r="O5989" t="str">
        <f t="shared" si="186"/>
        <v xml:space="preserve">Tier 2-Supermarket </v>
      </c>
      <c r="P5989" s="1">
        <f t="shared" si="187"/>
        <v>4.45712565469367E-5</v>
      </c>
    </row>
    <row r="5990" spans="1:16" x14ac:dyDescent="0.3">
      <c r="A5990" t="s">
        <v>1151</v>
      </c>
      <c r="B5990">
        <v>12.35</v>
      </c>
      <c r="C5990" t="s">
        <v>15</v>
      </c>
      <c r="D5990">
        <v>4.2000000000000003E-2</v>
      </c>
      <c r="E5990" t="s">
        <v>63</v>
      </c>
      <c r="F5990">
        <v>35.722000000000001</v>
      </c>
      <c r="G5990" t="s">
        <v>51</v>
      </c>
      <c r="H5990">
        <v>2007</v>
      </c>
      <c r="J5990" t="s">
        <v>49</v>
      </c>
      <c r="K5990" t="s">
        <v>20</v>
      </c>
      <c r="L5990">
        <v>519.32399999999996</v>
      </c>
      <c r="M5990" t="s">
        <v>38</v>
      </c>
      <c r="N5990" t="s">
        <v>22</v>
      </c>
      <c r="O5990" t="str">
        <f t="shared" si="186"/>
        <v xml:space="preserve">Tier 2-Supermarket </v>
      </c>
      <c r="P5990" s="1">
        <f t="shared" si="187"/>
        <v>1.0850680432774852E-5</v>
      </c>
    </row>
    <row r="5991" spans="1:16" x14ac:dyDescent="0.3">
      <c r="A5991" t="s">
        <v>1154</v>
      </c>
      <c r="B5991">
        <v>12.35</v>
      </c>
      <c r="C5991" t="s">
        <v>24</v>
      </c>
      <c r="D5991">
        <v>3.3799999999999997E-2</v>
      </c>
      <c r="E5991" t="s">
        <v>31</v>
      </c>
      <c r="F5991">
        <v>196.94300000000001</v>
      </c>
      <c r="G5991" t="s">
        <v>48</v>
      </c>
      <c r="H5991">
        <v>2002</v>
      </c>
      <c r="J5991" t="s">
        <v>49</v>
      </c>
      <c r="K5991" t="s">
        <v>20</v>
      </c>
      <c r="L5991">
        <v>2768.3964000000001</v>
      </c>
      <c r="M5991" t="s">
        <v>21</v>
      </c>
      <c r="N5991" t="s">
        <v>22</v>
      </c>
      <c r="O5991" t="str">
        <f t="shared" si="186"/>
        <v xml:space="preserve">Tier 2-Supermarket </v>
      </c>
      <c r="P5991" s="1">
        <f t="shared" si="187"/>
        <v>5.7842473383945947E-5</v>
      </c>
    </row>
    <row r="5992" spans="1:16" x14ac:dyDescent="0.3">
      <c r="A5992" t="s">
        <v>1023</v>
      </c>
      <c r="B5992">
        <v>12.35</v>
      </c>
      <c r="C5992" t="s">
        <v>24</v>
      </c>
      <c r="D5992">
        <v>0.18659999999999999</v>
      </c>
      <c r="E5992" t="s">
        <v>42</v>
      </c>
      <c r="F5992">
        <v>78.632999999999996</v>
      </c>
      <c r="G5992" t="s">
        <v>26</v>
      </c>
      <c r="H5992">
        <v>2009</v>
      </c>
      <c r="I5992" t="s">
        <v>18</v>
      </c>
      <c r="J5992" t="s">
        <v>27</v>
      </c>
      <c r="K5992" t="s">
        <v>28</v>
      </c>
      <c r="L5992">
        <v>1004.0264</v>
      </c>
      <c r="M5992" t="s">
        <v>21</v>
      </c>
      <c r="N5992" t="s">
        <v>57</v>
      </c>
      <c r="O5992" t="str">
        <f t="shared" si="186"/>
        <v xml:space="preserve">Tier 3-Supermarket </v>
      </c>
      <c r="P5992" s="1">
        <f t="shared" si="187"/>
        <v>2.097798217003138E-5</v>
      </c>
    </row>
    <row r="5993" spans="1:16" x14ac:dyDescent="0.3">
      <c r="A5993" t="s">
        <v>1154</v>
      </c>
      <c r="B5993">
        <v>12.35</v>
      </c>
      <c r="C5993" t="s">
        <v>24</v>
      </c>
      <c r="D5993">
        <v>3.3799999999999997E-2</v>
      </c>
      <c r="E5993" t="s">
        <v>31</v>
      </c>
      <c r="F5993">
        <v>196.94300000000001</v>
      </c>
      <c r="G5993" t="s">
        <v>54</v>
      </c>
      <c r="H5993">
        <v>1997</v>
      </c>
      <c r="I5993" t="s">
        <v>55</v>
      </c>
      <c r="J5993" t="s">
        <v>19</v>
      </c>
      <c r="K5993" t="s">
        <v>20</v>
      </c>
      <c r="L5993">
        <v>5141.3076000000001</v>
      </c>
      <c r="M5993" t="s">
        <v>21</v>
      </c>
      <c r="N5993" t="s">
        <v>22</v>
      </c>
      <c r="O5993" t="str">
        <f t="shared" si="186"/>
        <v xml:space="preserve">Tier 1-Supermarket </v>
      </c>
      <c r="P5993" s="1">
        <f t="shared" si="187"/>
        <v>1.0742173628447104E-4</v>
      </c>
    </row>
    <row r="5994" spans="1:16" x14ac:dyDescent="0.3">
      <c r="A5994" t="s">
        <v>1221</v>
      </c>
      <c r="B5994">
        <v>12.35</v>
      </c>
      <c r="C5994" t="s">
        <v>15</v>
      </c>
      <c r="D5994">
        <v>9.3399999999999997E-2</v>
      </c>
      <c r="E5994" t="s">
        <v>44</v>
      </c>
      <c r="F5994">
        <v>119.11199999999999</v>
      </c>
      <c r="G5994" t="s">
        <v>17</v>
      </c>
      <c r="H5994">
        <v>1999</v>
      </c>
      <c r="I5994" t="s">
        <v>18</v>
      </c>
      <c r="J5994" t="s">
        <v>19</v>
      </c>
      <c r="K5994" t="s">
        <v>20</v>
      </c>
      <c r="L5994">
        <v>3673.8843999999999</v>
      </c>
      <c r="M5994" t="s">
        <v>45</v>
      </c>
      <c r="N5994" t="s">
        <v>22</v>
      </c>
      <c r="O5994" t="str">
        <f t="shared" si="186"/>
        <v xml:space="preserve">Tier 1-Supermarket </v>
      </c>
      <c r="P5994" s="1">
        <f t="shared" si="187"/>
        <v>7.6761608497502093E-5</v>
      </c>
    </row>
    <row r="5995" spans="1:16" x14ac:dyDescent="0.3">
      <c r="A5995" t="s">
        <v>1221</v>
      </c>
      <c r="B5995">
        <v>12.35</v>
      </c>
      <c r="C5995" t="s">
        <v>15</v>
      </c>
      <c r="D5995">
        <v>9.3299999999999994E-2</v>
      </c>
      <c r="E5995" t="s">
        <v>44</v>
      </c>
      <c r="F5995">
        <v>118.712</v>
      </c>
      <c r="G5995" t="s">
        <v>65</v>
      </c>
      <c r="H5995">
        <v>2004</v>
      </c>
      <c r="I5995" t="s">
        <v>55</v>
      </c>
      <c r="J5995" t="s">
        <v>49</v>
      </c>
      <c r="K5995" t="s">
        <v>20</v>
      </c>
      <c r="L5995">
        <v>2607.2728000000002</v>
      </c>
      <c r="M5995" t="s">
        <v>45</v>
      </c>
      <c r="N5995" t="s">
        <v>22</v>
      </c>
      <c r="O5995" t="str">
        <f t="shared" si="186"/>
        <v xml:space="preserve">Tier 2-Supermarket </v>
      </c>
      <c r="P5995" s="1">
        <f t="shared" si="187"/>
        <v>5.4475980224033754E-5</v>
      </c>
    </row>
    <row r="5996" spans="1:16" x14ac:dyDescent="0.3">
      <c r="A5996" t="s">
        <v>1023</v>
      </c>
      <c r="B5996">
        <v>12.35</v>
      </c>
      <c r="C5996" t="s">
        <v>24</v>
      </c>
      <c r="D5996">
        <v>0.1857</v>
      </c>
      <c r="E5996" t="s">
        <v>42</v>
      </c>
      <c r="F5996">
        <v>77.132999999999996</v>
      </c>
      <c r="G5996" t="s">
        <v>39</v>
      </c>
      <c r="H5996">
        <v>1987</v>
      </c>
      <c r="I5996" t="s">
        <v>40</v>
      </c>
      <c r="J5996" t="s">
        <v>27</v>
      </c>
      <c r="K5996" t="s">
        <v>20</v>
      </c>
      <c r="L5996">
        <v>2239.7512000000002</v>
      </c>
      <c r="M5996" t="s">
        <v>21</v>
      </c>
      <c r="N5996" t="s">
        <v>57</v>
      </c>
      <c r="O5996" t="str">
        <f t="shared" si="186"/>
        <v xml:space="preserve">Tier 3-Supermarket </v>
      </c>
      <c r="P5996" s="1">
        <f t="shared" si="187"/>
        <v>4.6797037148531551E-5</v>
      </c>
    </row>
    <row r="5997" spans="1:16" x14ac:dyDescent="0.3">
      <c r="A5997" t="s">
        <v>1340</v>
      </c>
      <c r="B5997">
        <v>12.35</v>
      </c>
      <c r="C5997" t="s">
        <v>15</v>
      </c>
      <c r="D5997">
        <v>9.9699999999999997E-2</v>
      </c>
      <c r="E5997" t="s">
        <v>33</v>
      </c>
      <c r="F5997">
        <v>112.252</v>
      </c>
      <c r="G5997" t="s">
        <v>39</v>
      </c>
      <c r="H5997">
        <v>1987</v>
      </c>
      <c r="I5997" t="s">
        <v>40</v>
      </c>
      <c r="J5997" t="s">
        <v>27</v>
      </c>
      <c r="K5997" t="s">
        <v>20</v>
      </c>
      <c r="L5997">
        <v>1366.2216000000001</v>
      </c>
      <c r="M5997" t="s">
        <v>21</v>
      </c>
      <c r="N5997" t="s">
        <v>22</v>
      </c>
      <c r="O5997" t="str">
        <f t="shared" si="186"/>
        <v xml:space="preserve">Tier 3-Supermarket </v>
      </c>
      <c r="P5997" s="1">
        <f t="shared" si="187"/>
        <v>2.8545636215453847E-5</v>
      </c>
    </row>
    <row r="5998" spans="1:16" x14ac:dyDescent="0.3">
      <c r="A5998" t="s">
        <v>879</v>
      </c>
      <c r="B5998">
        <v>12.35</v>
      </c>
      <c r="C5998" t="s">
        <v>24</v>
      </c>
      <c r="D5998">
        <v>3.8600000000000002E-2</v>
      </c>
      <c r="E5998" t="s">
        <v>33</v>
      </c>
      <c r="F5998">
        <v>109.557</v>
      </c>
      <c r="G5998" t="s">
        <v>48</v>
      </c>
      <c r="H5998">
        <v>2002</v>
      </c>
      <c r="J5998" t="s">
        <v>49</v>
      </c>
      <c r="K5998" t="s">
        <v>20</v>
      </c>
      <c r="L5998">
        <v>1757.712</v>
      </c>
      <c r="M5998" t="s">
        <v>21</v>
      </c>
      <c r="N5998" t="s">
        <v>22</v>
      </c>
      <c r="O5998" t="str">
        <f t="shared" si="186"/>
        <v xml:space="preserve">Tier 2-Supermarket </v>
      </c>
      <c r="P5998" s="1">
        <f t="shared" si="187"/>
        <v>3.6725379926314887E-5</v>
      </c>
    </row>
    <row r="5999" spans="1:16" x14ac:dyDescent="0.3">
      <c r="A5999" t="s">
        <v>396</v>
      </c>
      <c r="B5999">
        <v>12.35</v>
      </c>
      <c r="C5999" t="s">
        <v>15</v>
      </c>
      <c r="D5999">
        <v>2.6700000000000002E-2</v>
      </c>
      <c r="E5999" t="s">
        <v>86</v>
      </c>
      <c r="F5999">
        <v>57.424999999999997</v>
      </c>
      <c r="G5999" t="s">
        <v>48</v>
      </c>
      <c r="H5999">
        <v>2002</v>
      </c>
      <c r="J5999" t="s">
        <v>49</v>
      </c>
      <c r="K5999" t="s">
        <v>20</v>
      </c>
      <c r="L5999">
        <v>810.94439999999997</v>
      </c>
      <c r="M5999" t="s">
        <v>45</v>
      </c>
      <c r="N5999" t="s">
        <v>22</v>
      </c>
      <c r="O5999" t="str">
        <f t="shared" si="186"/>
        <v xml:space="preserve">Tier 2-Supermarket </v>
      </c>
      <c r="P5999" s="1">
        <f t="shared" si="187"/>
        <v>1.6943754829640731E-5</v>
      </c>
    </row>
    <row r="6000" spans="1:16" x14ac:dyDescent="0.3">
      <c r="A6000" t="s">
        <v>879</v>
      </c>
      <c r="B6000">
        <v>12.35</v>
      </c>
      <c r="C6000" t="s">
        <v>24</v>
      </c>
      <c r="D6000">
        <v>3.85E-2</v>
      </c>
      <c r="E6000" t="s">
        <v>33</v>
      </c>
      <c r="F6000">
        <v>110.75700000000001</v>
      </c>
      <c r="G6000" t="s">
        <v>54</v>
      </c>
      <c r="H6000">
        <v>1997</v>
      </c>
      <c r="I6000" t="s">
        <v>55</v>
      </c>
      <c r="J6000" t="s">
        <v>19</v>
      </c>
      <c r="K6000" t="s">
        <v>20</v>
      </c>
      <c r="L6000">
        <v>1208.4269999999999</v>
      </c>
      <c r="M6000" t="s">
        <v>21</v>
      </c>
      <c r="N6000" t="s">
        <v>22</v>
      </c>
      <c r="O6000" t="str">
        <f t="shared" si="186"/>
        <v xml:space="preserve">Tier 1-Supermarket </v>
      </c>
      <c r="P6000" s="1">
        <f t="shared" si="187"/>
        <v>2.5248698699341483E-5</v>
      </c>
    </row>
    <row r="6001" spans="1:16" x14ac:dyDescent="0.3">
      <c r="A6001" t="s">
        <v>396</v>
      </c>
      <c r="B6001">
        <v>12.35</v>
      </c>
      <c r="C6001" t="s">
        <v>15</v>
      </c>
      <c r="D6001">
        <v>2.6800000000000001E-2</v>
      </c>
      <c r="E6001" t="s">
        <v>86</v>
      </c>
      <c r="F6001">
        <v>57.325000000000003</v>
      </c>
      <c r="G6001" t="s">
        <v>51</v>
      </c>
      <c r="H6001">
        <v>2007</v>
      </c>
      <c r="J6001" t="s">
        <v>49</v>
      </c>
      <c r="K6001" t="s">
        <v>20</v>
      </c>
      <c r="L6001">
        <v>1332.2657999999999</v>
      </c>
      <c r="M6001" t="s">
        <v>45</v>
      </c>
      <c r="N6001" t="s">
        <v>22</v>
      </c>
      <c r="O6001" t="str">
        <f t="shared" si="186"/>
        <v xml:space="preserve">Tier 2-Supermarket </v>
      </c>
      <c r="P6001" s="1">
        <f t="shared" si="187"/>
        <v>2.7836168648695485E-5</v>
      </c>
    </row>
    <row r="6002" spans="1:16" x14ac:dyDescent="0.3">
      <c r="A6002" t="s">
        <v>1154</v>
      </c>
      <c r="B6002">
        <v>12.35</v>
      </c>
      <c r="C6002" t="s">
        <v>24</v>
      </c>
      <c r="D6002">
        <v>3.3799999999999997E-2</v>
      </c>
      <c r="E6002" t="s">
        <v>31</v>
      </c>
      <c r="F6002">
        <v>199.04300000000001</v>
      </c>
      <c r="G6002" t="s">
        <v>65</v>
      </c>
      <c r="H6002">
        <v>2004</v>
      </c>
      <c r="I6002" t="s">
        <v>55</v>
      </c>
      <c r="J6002" t="s">
        <v>49</v>
      </c>
      <c r="K6002" t="s">
        <v>20</v>
      </c>
      <c r="L6002">
        <v>3361.6242000000002</v>
      </c>
      <c r="M6002" t="s">
        <v>21</v>
      </c>
      <c r="N6002" t="s">
        <v>22</v>
      </c>
      <c r="O6002" t="str">
        <f t="shared" si="186"/>
        <v xml:space="preserve">Tier 2-Supermarket </v>
      </c>
      <c r="P6002" s="1">
        <f t="shared" si="187"/>
        <v>7.0237289109077226E-5</v>
      </c>
    </row>
    <row r="6003" spans="1:16" x14ac:dyDescent="0.3">
      <c r="A6003" t="s">
        <v>1559</v>
      </c>
      <c r="B6003">
        <v>12.35</v>
      </c>
      <c r="C6003" t="s">
        <v>24</v>
      </c>
      <c r="D6003">
        <v>0.15909999999999999</v>
      </c>
      <c r="E6003" t="s">
        <v>31</v>
      </c>
      <c r="F6003">
        <v>158.19499999999999</v>
      </c>
      <c r="G6003" t="s">
        <v>26</v>
      </c>
      <c r="H6003">
        <v>2009</v>
      </c>
      <c r="I6003" t="s">
        <v>18</v>
      </c>
      <c r="J6003" t="s">
        <v>27</v>
      </c>
      <c r="K6003" t="s">
        <v>28</v>
      </c>
      <c r="L6003">
        <v>1104.5622000000001</v>
      </c>
      <c r="M6003" t="s">
        <v>21</v>
      </c>
      <c r="N6003" t="s">
        <v>57</v>
      </c>
      <c r="O6003" t="str">
        <f t="shared" si="186"/>
        <v xml:space="preserve">Tier 3-Supermarket </v>
      </c>
      <c r="P6003" s="1">
        <f t="shared" si="187"/>
        <v>2.3078562612786517E-5</v>
      </c>
    </row>
    <row r="6004" spans="1:16" x14ac:dyDescent="0.3">
      <c r="A6004" t="s">
        <v>1151</v>
      </c>
      <c r="B6004">
        <v>12.35</v>
      </c>
      <c r="C6004" t="s">
        <v>15</v>
      </c>
      <c r="D6004">
        <v>4.1700000000000001E-2</v>
      </c>
      <c r="E6004" t="s">
        <v>63</v>
      </c>
      <c r="F6004">
        <v>33.122</v>
      </c>
      <c r="G6004" t="s">
        <v>54</v>
      </c>
      <c r="H6004">
        <v>1997</v>
      </c>
      <c r="I6004" t="s">
        <v>55</v>
      </c>
      <c r="J6004" t="s">
        <v>19</v>
      </c>
      <c r="K6004" t="s">
        <v>20</v>
      </c>
      <c r="L6004">
        <v>519.32399999999996</v>
      </c>
      <c r="M6004" t="s">
        <v>38</v>
      </c>
      <c r="N6004" t="s">
        <v>22</v>
      </c>
      <c r="O6004" t="str">
        <f t="shared" si="186"/>
        <v xml:space="preserve">Tier 1-Supermarket </v>
      </c>
      <c r="P6004" s="1">
        <f t="shared" si="187"/>
        <v>1.0850680432774852E-5</v>
      </c>
    </row>
    <row r="6005" spans="1:16" x14ac:dyDescent="0.3">
      <c r="A6005" t="s">
        <v>396</v>
      </c>
      <c r="B6005">
        <v>12.35</v>
      </c>
      <c r="C6005" t="s">
        <v>15</v>
      </c>
      <c r="D6005">
        <v>2.6700000000000002E-2</v>
      </c>
      <c r="E6005" t="s">
        <v>86</v>
      </c>
      <c r="F6005">
        <v>59.225000000000001</v>
      </c>
      <c r="G6005" t="s">
        <v>17</v>
      </c>
      <c r="H6005">
        <v>1999</v>
      </c>
      <c r="I6005" t="s">
        <v>18</v>
      </c>
      <c r="J6005" t="s">
        <v>19</v>
      </c>
      <c r="K6005" t="s">
        <v>20</v>
      </c>
      <c r="L6005">
        <v>984.71820000000002</v>
      </c>
      <c r="M6005" t="s">
        <v>45</v>
      </c>
      <c r="N6005" t="s">
        <v>22</v>
      </c>
      <c r="O6005" t="str">
        <f t="shared" si="186"/>
        <v xml:space="preserve">Tier 1-Supermarket </v>
      </c>
      <c r="P6005" s="1">
        <f t="shared" si="187"/>
        <v>2.0574559435992319E-5</v>
      </c>
    </row>
    <row r="6006" spans="1:16" x14ac:dyDescent="0.3">
      <c r="A6006" t="s">
        <v>879</v>
      </c>
      <c r="B6006">
        <v>12.35</v>
      </c>
      <c r="C6006" t="s">
        <v>24</v>
      </c>
      <c r="D6006">
        <v>3.8699999999999998E-2</v>
      </c>
      <c r="E6006" t="s">
        <v>33</v>
      </c>
      <c r="F6006">
        <v>110.25700000000001</v>
      </c>
      <c r="G6006" t="s">
        <v>26</v>
      </c>
      <c r="H6006">
        <v>2009</v>
      </c>
      <c r="I6006" t="s">
        <v>18</v>
      </c>
      <c r="J6006" t="s">
        <v>27</v>
      </c>
      <c r="K6006" t="s">
        <v>28</v>
      </c>
      <c r="L6006">
        <v>1757.712</v>
      </c>
      <c r="M6006" t="s">
        <v>21</v>
      </c>
      <c r="N6006" t="s">
        <v>22</v>
      </c>
      <c r="O6006" t="str">
        <f t="shared" si="186"/>
        <v xml:space="preserve">Tier 3-Supermarket </v>
      </c>
      <c r="P6006" s="1">
        <f t="shared" si="187"/>
        <v>3.6725379926314887E-5</v>
      </c>
    </row>
    <row r="6007" spans="1:16" x14ac:dyDescent="0.3">
      <c r="A6007" t="s">
        <v>1221</v>
      </c>
      <c r="B6007">
        <v>12.35</v>
      </c>
      <c r="C6007" t="s">
        <v>15</v>
      </c>
      <c r="D6007">
        <v>0</v>
      </c>
      <c r="E6007" t="s">
        <v>44</v>
      </c>
      <c r="F6007">
        <v>118.91200000000001</v>
      </c>
      <c r="G6007" t="s">
        <v>39</v>
      </c>
      <c r="H6007">
        <v>1987</v>
      </c>
      <c r="I6007" t="s">
        <v>40</v>
      </c>
      <c r="J6007" t="s">
        <v>27</v>
      </c>
      <c r="K6007" t="s">
        <v>20</v>
      </c>
      <c r="L6007">
        <v>3199.8348000000001</v>
      </c>
      <c r="M6007" t="s">
        <v>45</v>
      </c>
      <c r="N6007" t="s">
        <v>36</v>
      </c>
      <c r="O6007" t="str">
        <f t="shared" si="186"/>
        <v xml:space="preserve">Tier 3-Supermarket </v>
      </c>
      <c r="P6007" s="1">
        <f t="shared" si="187"/>
        <v>6.6856884820405053E-5</v>
      </c>
    </row>
    <row r="6008" spans="1:16" x14ac:dyDescent="0.3">
      <c r="A6008" t="s">
        <v>1023</v>
      </c>
      <c r="B6008">
        <v>12.35</v>
      </c>
      <c r="C6008" t="s">
        <v>24</v>
      </c>
      <c r="D6008">
        <v>0.1862</v>
      </c>
      <c r="E6008" t="s">
        <v>42</v>
      </c>
      <c r="F6008">
        <v>78.733000000000004</v>
      </c>
      <c r="G6008" t="s">
        <v>48</v>
      </c>
      <c r="H6008">
        <v>2002</v>
      </c>
      <c r="J6008" t="s">
        <v>49</v>
      </c>
      <c r="K6008" t="s">
        <v>20</v>
      </c>
      <c r="L6008">
        <v>1390.1904</v>
      </c>
      <c r="M6008" t="s">
        <v>21</v>
      </c>
      <c r="N6008" t="s">
        <v>57</v>
      </c>
      <c r="O6008" t="str">
        <f t="shared" si="186"/>
        <v xml:space="preserve">Tier 2-Supermarket </v>
      </c>
      <c r="P6008" s="1">
        <f t="shared" si="187"/>
        <v>2.9046436850812681E-5</v>
      </c>
    </row>
    <row r="6009" spans="1:16" x14ac:dyDescent="0.3">
      <c r="A6009" t="s">
        <v>1340</v>
      </c>
      <c r="B6009">
        <v>12.35</v>
      </c>
      <c r="C6009" t="s">
        <v>15</v>
      </c>
      <c r="D6009">
        <v>0.1003</v>
      </c>
      <c r="E6009" t="s">
        <v>33</v>
      </c>
      <c r="F6009">
        <v>113.752</v>
      </c>
      <c r="G6009" t="s">
        <v>51</v>
      </c>
      <c r="H6009">
        <v>2007</v>
      </c>
      <c r="J6009" t="s">
        <v>49</v>
      </c>
      <c r="K6009" t="s">
        <v>20</v>
      </c>
      <c r="L6009">
        <v>2049.3323999999998</v>
      </c>
      <c r="M6009" t="s">
        <v>21</v>
      </c>
      <c r="N6009" t="s">
        <v>57</v>
      </c>
      <c r="O6009" t="str">
        <f t="shared" si="186"/>
        <v xml:space="preserve">Tier 2-Supermarket </v>
      </c>
      <c r="P6009" s="1">
        <f t="shared" si="187"/>
        <v>4.2818454323180763E-5</v>
      </c>
    </row>
    <row r="6010" spans="1:16" x14ac:dyDescent="0.3">
      <c r="A6010" t="s">
        <v>1559</v>
      </c>
      <c r="B6010">
        <v>12.35</v>
      </c>
      <c r="C6010" t="s">
        <v>24</v>
      </c>
      <c r="D6010">
        <v>0.15870000000000001</v>
      </c>
      <c r="E6010" t="s">
        <v>31</v>
      </c>
      <c r="F6010">
        <v>157.29499999999999</v>
      </c>
      <c r="G6010" t="s">
        <v>17</v>
      </c>
      <c r="H6010">
        <v>1999</v>
      </c>
      <c r="I6010" t="s">
        <v>18</v>
      </c>
      <c r="J6010" t="s">
        <v>19</v>
      </c>
      <c r="K6010" t="s">
        <v>20</v>
      </c>
      <c r="L6010">
        <v>1577.9459999999999</v>
      </c>
      <c r="M6010" t="s">
        <v>21</v>
      </c>
      <c r="N6010" t="s">
        <v>57</v>
      </c>
      <c r="O6010" t="str">
        <f t="shared" si="186"/>
        <v xml:space="preserve">Tier 1-Supermarket </v>
      </c>
      <c r="P6010" s="1">
        <f t="shared" si="187"/>
        <v>3.2969375161123591E-5</v>
      </c>
    </row>
    <row r="6011" spans="1:16" x14ac:dyDescent="0.3">
      <c r="A6011" t="s">
        <v>879</v>
      </c>
      <c r="B6011">
        <v>12.35</v>
      </c>
      <c r="C6011" t="s">
        <v>24</v>
      </c>
      <c r="D6011">
        <v>6.4399999999999999E-2</v>
      </c>
      <c r="E6011" t="s">
        <v>33</v>
      </c>
      <c r="F6011">
        <v>110.95699999999999</v>
      </c>
      <c r="G6011" t="s">
        <v>34</v>
      </c>
      <c r="H6011">
        <v>1998</v>
      </c>
      <c r="J6011" t="s">
        <v>27</v>
      </c>
      <c r="K6011" t="s">
        <v>35</v>
      </c>
      <c r="L6011">
        <v>219.714</v>
      </c>
      <c r="M6011" t="s">
        <v>21</v>
      </c>
      <c r="N6011" t="s">
        <v>22</v>
      </c>
      <c r="O6011" t="str">
        <f t="shared" si="186"/>
        <v>Tier 3-Grocery Stor</v>
      </c>
      <c r="P6011" s="1">
        <f t="shared" si="187"/>
        <v>4.5906724907893609E-6</v>
      </c>
    </row>
    <row r="6012" spans="1:16" x14ac:dyDescent="0.3">
      <c r="A6012" t="s">
        <v>1151</v>
      </c>
      <c r="B6012">
        <v>12.35</v>
      </c>
      <c r="C6012" t="s">
        <v>15</v>
      </c>
      <c r="D6012">
        <v>4.1799999999999997E-2</v>
      </c>
      <c r="E6012" t="s">
        <v>63</v>
      </c>
      <c r="F6012">
        <v>34.822000000000003</v>
      </c>
      <c r="G6012" t="s">
        <v>17</v>
      </c>
      <c r="H6012">
        <v>1999</v>
      </c>
      <c r="I6012" t="s">
        <v>18</v>
      </c>
      <c r="J6012" t="s">
        <v>19</v>
      </c>
      <c r="K6012" t="s">
        <v>20</v>
      </c>
      <c r="L6012">
        <v>311.59440000000001</v>
      </c>
      <c r="M6012" t="s">
        <v>38</v>
      </c>
      <c r="N6012" t="s">
        <v>22</v>
      </c>
      <c r="O6012" t="str">
        <f t="shared" si="186"/>
        <v xml:space="preserve">Tier 1-Supermarket </v>
      </c>
      <c r="P6012" s="1">
        <f t="shared" si="187"/>
        <v>6.5104082596649115E-6</v>
      </c>
    </row>
    <row r="6013" spans="1:16" x14ac:dyDescent="0.3">
      <c r="A6013" t="s">
        <v>563</v>
      </c>
      <c r="B6013">
        <v>12.35</v>
      </c>
      <c r="C6013" t="s">
        <v>24</v>
      </c>
      <c r="D6013">
        <v>7.2700000000000001E-2</v>
      </c>
      <c r="E6013" t="s">
        <v>16</v>
      </c>
      <c r="F6013">
        <v>48.768999999999998</v>
      </c>
      <c r="G6013" t="s">
        <v>26</v>
      </c>
      <c r="H6013">
        <v>2009</v>
      </c>
      <c r="I6013" t="s">
        <v>18</v>
      </c>
      <c r="J6013" t="s">
        <v>27</v>
      </c>
      <c r="K6013" t="s">
        <v>28</v>
      </c>
      <c r="L6013">
        <v>788.30719999999997</v>
      </c>
      <c r="M6013" t="s">
        <v>21</v>
      </c>
      <c r="N6013" t="s">
        <v>22</v>
      </c>
      <c r="O6013" t="str">
        <f t="shared" si="186"/>
        <v xml:space="preserve">Tier 3-Supermarket </v>
      </c>
      <c r="P6013" s="1">
        <f t="shared" si="187"/>
        <v>1.6470776451801827E-5</v>
      </c>
    </row>
    <row r="6014" spans="1:16" x14ac:dyDescent="0.3">
      <c r="A6014" t="s">
        <v>879</v>
      </c>
      <c r="B6014">
        <v>12.35</v>
      </c>
      <c r="C6014" t="s">
        <v>24</v>
      </c>
      <c r="D6014">
        <v>3.8600000000000002E-2</v>
      </c>
      <c r="E6014" t="s">
        <v>33</v>
      </c>
      <c r="F6014">
        <v>109.857</v>
      </c>
      <c r="G6014" t="s">
        <v>17</v>
      </c>
      <c r="H6014">
        <v>1999</v>
      </c>
      <c r="I6014" t="s">
        <v>18</v>
      </c>
      <c r="J6014" t="s">
        <v>19</v>
      </c>
      <c r="K6014" t="s">
        <v>20</v>
      </c>
      <c r="L6014">
        <v>1208.4269999999999</v>
      </c>
      <c r="M6014" t="s">
        <v>21</v>
      </c>
      <c r="N6014" t="s">
        <v>22</v>
      </c>
      <c r="O6014" t="str">
        <f t="shared" si="186"/>
        <v xml:space="preserve">Tier 1-Supermarket </v>
      </c>
      <c r="P6014" s="1">
        <f t="shared" si="187"/>
        <v>2.5248698699341483E-5</v>
      </c>
    </row>
    <row r="6015" spans="1:16" x14ac:dyDescent="0.3">
      <c r="A6015" t="s">
        <v>1340</v>
      </c>
      <c r="B6015">
        <v>12.35</v>
      </c>
      <c r="C6015" t="s">
        <v>15</v>
      </c>
      <c r="D6015">
        <v>9.98E-2</v>
      </c>
      <c r="E6015" t="s">
        <v>33</v>
      </c>
      <c r="F6015">
        <v>113.952</v>
      </c>
      <c r="G6015" t="s">
        <v>54</v>
      </c>
      <c r="H6015">
        <v>1997</v>
      </c>
      <c r="I6015" t="s">
        <v>55</v>
      </c>
      <c r="J6015" t="s">
        <v>19</v>
      </c>
      <c r="K6015" t="s">
        <v>20</v>
      </c>
      <c r="L6015">
        <v>910.81439999999998</v>
      </c>
      <c r="M6015" t="s">
        <v>21</v>
      </c>
      <c r="N6015" t="s">
        <v>22</v>
      </c>
      <c r="O6015" t="str">
        <f t="shared" si="186"/>
        <v xml:space="preserve">Tier 1-Supermarket </v>
      </c>
      <c r="P6015" s="1">
        <f t="shared" si="187"/>
        <v>1.9030424143635896E-5</v>
      </c>
    </row>
    <row r="6016" spans="1:16" x14ac:dyDescent="0.3">
      <c r="A6016" t="s">
        <v>1154</v>
      </c>
      <c r="B6016">
        <v>12.35</v>
      </c>
      <c r="C6016" t="s">
        <v>24</v>
      </c>
      <c r="D6016">
        <v>3.4000000000000002E-2</v>
      </c>
      <c r="E6016" t="s">
        <v>31</v>
      </c>
      <c r="F6016">
        <v>197.24299999999999</v>
      </c>
      <c r="G6016" t="s">
        <v>51</v>
      </c>
      <c r="H6016">
        <v>2007</v>
      </c>
      <c r="J6016" t="s">
        <v>49</v>
      </c>
      <c r="K6016" t="s">
        <v>20</v>
      </c>
      <c r="L6016">
        <v>2966.1390000000001</v>
      </c>
      <c r="M6016" t="s">
        <v>21</v>
      </c>
      <c r="N6016" t="s">
        <v>22</v>
      </c>
      <c r="O6016" t="str">
        <f t="shared" si="186"/>
        <v xml:space="preserve">Tier 2-Supermarket </v>
      </c>
      <c r="P6016" s="1">
        <f t="shared" si="187"/>
        <v>6.1974078625656373E-5</v>
      </c>
    </row>
    <row r="6017" spans="1:16" x14ac:dyDescent="0.3">
      <c r="A6017" t="s">
        <v>1559</v>
      </c>
      <c r="B6017">
        <v>12.35</v>
      </c>
      <c r="C6017" t="s">
        <v>24</v>
      </c>
      <c r="D6017">
        <v>0.1583</v>
      </c>
      <c r="E6017" t="s">
        <v>31</v>
      </c>
      <c r="F6017">
        <v>157.995</v>
      </c>
      <c r="G6017" t="s">
        <v>39</v>
      </c>
      <c r="H6017">
        <v>1987</v>
      </c>
      <c r="I6017" t="s">
        <v>40</v>
      </c>
      <c r="J6017" t="s">
        <v>27</v>
      </c>
      <c r="K6017" t="s">
        <v>20</v>
      </c>
      <c r="L6017">
        <v>3313.6866</v>
      </c>
      <c r="M6017" t="s">
        <v>21</v>
      </c>
      <c r="N6017" t="s">
        <v>57</v>
      </c>
      <c r="O6017" t="str">
        <f t="shared" si="186"/>
        <v xml:space="preserve">Tier 3-Supermarket </v>
      </c>
      <c r="P6017" s="1">
        <f t="shared" si="187"/>
        <v>6.9235687838359536E-5</v>
      </c>
    </row>
    <row r="6018" spans="1:16" x14ac:dyDescent="0.3">
      <c r="A6018" t="s">
        <v>1151</v>
      </c>
      <c r="B6018">
        <v>12.35</v>
      </c>
      <c r="C6018" t="s">
        <v>15</v>
      </c>
      <c r="D6018">
        <v>4.19E-2</v>
      </c>
      <c r="E6018" t="s">
        <v>63</v>
      </c>
      <c r="F6018">
        <v>36.222000000000001</v>
      </c>
      <c r="G6018" t="s">
        <v>26</v>
      </c>
      <c r="H6018">
        <v>2009</v>
      </c>
      <c r="I6018" t="s">
        <v>18</v>
      </c>
      <c r="J6018" t="s">
        <v>27</v>
      </c>
      <c r="K6018" t="s">
        <v>28</v>
      </c>
      <c r="L6018">
        <v>346.21600000000001</v>
      </c>
      <c r="M6018" t="s">
        <v>38</v>
      </c>
      <c r="N6018" t="s">
        <v>22</v>
      </c>
      <c r="O6018" t="str">
        <f t="shared" ref="O6018:O6081" si="188">_xlfn.CONCAT(J6018,"-", LEFT(K6018,12))</f>
        <v xml:space="preserve">Tier 3-Supermarket </v>
      </c>
      <c r="P6018" s="1">
        <f t="shared" ref="P6018:P6081" si="189">L6018/SUM(L:L)</f>
        <v>7.2337869551832356E-6</v>
      </c>
    </row>
    <row r="6019" spans="1:16" x14ac:dyDescent="0.3">
      <c r="A6019" t="s">
        <v>1023</v>
      </c>
      <c r="B6019">
        <v>12.35</v>
      </c>
      <c r="C6019" t="s">
        <v>24</v>
      </c>
      <c r="D6019">
        <v>0.31109999999999999</v>
      </c>
      <c r="E6019" t="s">
        <v>42</v>
      </c>
      <c r="F6019">
        <v>79.233000000000004</v>
      </c>
      <c r="G6019" t="s">
        <v>34</v>
      </c>
      <c r="H6019">
        <v>1998</v>
      </c>
      <c r="J6019" t="s">
        <v>27</v>
      </c>
      <c r="K6019" t="s">
        <v>35</v>
      </c>
      <c r="L6019">
        <v>154.46559999999999</v>
      </c>
      <c r="M6019" t="s">
        <v>21</v>
      </c>
      <c r="N6019" t="s">
        <v>57</v>
      </c>
      <c r="O6019" t="str">
        <f t="shared" si="188"/>
        <v>Tier 3-Grocery Stor</v>
      </c>
      <c r="P6019" s="1">
        <f t="shared" si="189"/>
        <v>3.2273818723125201E-6</v>
      </c>
    </row>
    <row r="6020" spans="1:16" x14ac:dyDescent="0.3">
      <c r="A6020" t="s">
        <v>372</v>
      </c>
      <c r="B6020">
        <v>12.35</v>
      </c>
      <c r="C6020" t="s">
        <v>15</v>
      </c>
      <c r="D6020">
        <v>0.16389999999999999</v>
      </c>
      <c r="E6020" t="s">
        <v>38</v>
      </c>
      <c r="F6020">
        <v>117.012</v>
      </c>
      <c r="G6020" t="s">
        <v>54</v>
      </c>
      <c r="H6020">
        <v>1997</v>
      </c>
      <c r="I6020" t="s">
        <v>55</v>
      </c>
      <c r="J6020" t="s">
        <v>19</v>
      </c>
      <c r="K6020" t="s">
        <v>20</v>
      </c>
      <c r="L6020">
        <v>1540.6612</v>
      </c>
      <c r="M6020" t="s">
        <v>38</v>
      </c>
      <c r="N6020" t="s">
        <v>57</v>
      </c>
      <c r="O6020" t="str">
        <f t="shared" si="188"/>
        <v xml:space="preserve">Tier 1-Supermarket </v>
      </c>
      <c r="P6020" s="1">
        <f t="shared" si="189"/>
        <v>3.21903519505654E-5</v>
      </c>
    </row>
    <row r="6021" spans="1:16" x14ac:dyDescent="0.3">
      <c r="A6021" t="s">
        <v>1023</v>
      </c>
      <c r="B6021">
        <v>12.35</v>
      </c>
      <c r="C6021" t="s">
        <v>24</v>
      </c>
      <c r="D6021">
        <v>0.18579999999999999</v>
      </c>
      <c r="E6021" t="s">
        <v>42</v>
      </c>
      <c r="F6021">
        <v>78.533000000000001</v>
      </c>
      <c r="G6021" t="s">
        <v>65</v>
      </c>
      <c r="H6021">
        <v>2004</v>
      </c>
      <c r="I6021" t="s">
        <v>55</v>
      </c>
      <c r="J6021" t="s">
        <v>49</v>
      </c>
      <c r="K6021" t="s">
        <v>20</v>
      </c>
      <c r="L6021">
        <v>695.09519999999998</v>
      </c>
      <c r="M6021" t="s">
        <v>21</v>
      </c>
      <c r="N6021" t="s">
        <v>57</v>
      </c>
      <c r="O6021" t="str">
        <f t="shared" si="188"/>
        <v xml:space="preserve">Tier 2-Supermarket </v>
      </c>
      <c r="P6021" s="1">
        <f t="shared" si="189"/>
        <v>1.4523218425406341E-5</v>
      </c>
    </row>
    <row r="6022" spans="1:16" x14ac:dyDescent="0.3">
      <c r="A6022" t="s">
        <v>396</v>
      </c>
      <c r="B6022">
        <v>12.35</v>
      </c>
      <c r="C6022" t="s">
        <v>15</v>
      </c>
      <c r="D6022">
        <v>2.6800000000000001E-2</v>
      </c>
      <c r="E6022" t="s">
        <v>86</v>
      </c>
      <c r="F6022">
        <v>58.924999999999997</v>
      </c>
      <c r="G6022" t="s">
        <v>26</v>
      </c>
      <c r="H6022">
        <v>2009</v>
      </c>
      <c r="I6022" t="s">
        <v>18</v>
      </c>
      <c r="J6022" t="s">
        <v>27</v>
      </c>
      <c r="K6022" t="s">
        <v>28</v>
      </c>
      <c r="L6022">
        <v>926.79359999999997</v>
      </c>
      <c r="M6022" t="s">
        <v>45</v>
      </c>
      <c r="N6022" t="s">
        <v>22</v>
      </c>
      <c r="O6022" t="str">
        <f t="shared" si="188"/>
        <v xml:space="preserve">Tier 3-Supermarket </v>
      </c>
      <c r="P6022" s="1">
        <f t="shared" si="189"/>
        <v>1.936429123387512E-5</v>
      </c>
    </row>
    <row r="6023" spans="1:16" x14ac:dyDescent="0.3">
      <c r="A6023" t="s">
        <v>1154</v>
      </c>
      <c r="B6023">
        <v>12.35</v>
      </c>
      <c r="C6023" t="s">
        <v>24</v>
      </c>
      <c r="D6023">
        <v>3.3799999999999997E-2</v>
      </c>
      <c r="E6023" t="s">
        <v>31</v>
      </c>
      <c r="F6023">
        <v>198.143</v>
      </c>
      <c r="G6023" t="s">
        <v>17</v>
      </c>
      <c r="H6023">
        <v>1999</v>
      </c>
      <c r="I6023" t="s">
        <v>18</v>
      </c>
      <c r="J6023" t="s">
        <v>19</v>
      </c>
      <c r="K6023" t="s">
        <v>20</v>
      </c>
      <c r="L6023">
        <v>3757.1093999999998</v>
      </c>
      <c r="M6023" t="s">
        <v>21</v>
      </c>
      <c r="N6023" t="s">
        <v>22</v>
      </c>
      <c r="O6023" t="str">
        <f t="shared" si="188"/>
        <v xml:space="preserve">Tier 1-Supermarket </v>
      </c>
      <c r="P6023" s="1">
        <f t="shared" si="189"/>
        <v>7.8500499592498065E-5</v>
      </c>
    </row>
    <row r="6024" spans="1:16" x14ac:dyDescent="0.3">
      <c r="A6024" t="s">
        <v>1023</v>
      </c>
      <c r="B6024">
        <v>12.35</v>
      </c>
      <c r="C6024" t="s">
        <v>24</v>
      </c>
      <c r="D6024">
        <v>0</v>
      </c>
      <c r="E6024" t="s">
        <v>42</v>
      </c>
      <c r="F6024">
        <v>76.233000000000004</v>
      </c>
      <c r="G6024" t="s">
        <v>54</v>
      </c>
      <c r="H6024">
        <v>1997</v>
      </c>
      <c r="I6024" t="s">
        <v>55</v>
      </c>
      <c r="J6024" t="s">
        <v>19</v>
      </c>
      <c r="K6024" t="s">
        <v>20</v>
      </c>
      <c r="L6024">
        <v>1544.6559999999999</v>
      </c>
      <c r="M6024" t="s">
        <v>21</v>
      </c>
      <c r="N6024" t="s">
        <v>36</v>
      </c>
      <c r="O6024" t="str">
        <f t="shared" si="188"/>
        <v xml:space="preserve">Tier 1-Supermarket </v>
      </c>
      <c r="P6024" s="1">
        <f t="shared" si="189"/>
        <v>3.2273818723125205E-5</v>
      </c>
    </row>
    <row r="6025" spans="1:16" x14ac:dyDescent="0.3">
      <c r="A6025" t="s">
        <v>1151</v>
      </c>
      <c r="B6025">
        <v>12.35</v>
      </c>
      <c r="C6025" t="s">
        <v>15</v>
      </c>
      <c r="D6025">
        <v>4.1700000000000001E-2</v>
      </c>
      <c r="E6025" t="s">
        <v>63</v>
      </c>
      <c r="F6025">
        <v>36.322000000000003</v>
      </c>
      <c r="G6025" t="s">
        <v>65</v>
      </c>
      <c r="H6025">
        <v>2004</v>
      </c>
      <c r="I6025" t="s">
        <v>55</v>
      </c>
      <c r="J6025" t="s">
        <v>49</v>
      </c>
      <c r="K6025" t="s">
        <v>20</v>
      </c>
      <c r="L6025">
        <v>276.97280000000001</v>
      </c>
      <c r="M6025" t="s">
        <v>38</v>
      </c>
      <c r="N6025" t="s">
        <v>22</v>
      </c>
      <c r="O6025" t="str">
        <f t="shared" si="188"/>
        <v xml:space="preserve">Tier 2-Supermarket </v>
      </c>
      <c r="P6025" s="1">
        <f t="shared" si="189"/>
        <v>5.7870295641465883E-6</v>
      </c>
    </row>
    <row r="6026" spans="1:16" x14ac:dyDescent="0.3">
      <c r="A6026" t="s">
        <v>1340</v>
      </c>
      <c r="B6026">
        <v>12.35</v>
      </c>
      <c r="C6026" t="s">
        <v>15</v>
      </c>
      <c r="D6026">
        <v>0.1002</v>
      </c>
      <c r="E6026" t="s">
        <v>33</v>
      </c>
      <c r="F6026">
        <v>113.652</v>
      </c>
      <c r="G6026" t="s">
        <v>26</v>
      </c>
      <c r="H6026">
        <v>2009</v>
      </c>
      <c r="I6026" t="s">
        <v>18</v>
      </c>
      <c r="J6026" t="s">
        <v>27</v>
      </c>
      <c r="K6026" t="s">
        <v>28</v>
      </c>
      <c r="L6026">
        <v>1593.9251999999999</v>
      </c>
      <c r="M6026" t="s">
        <v>21</v>
      </c>
      <c r="N6026" t="s">
        <v>57</v>
      </c>
      <c r="O6026" t="str">
        <f t="shared" si="188"/>
        <v xml:space="preserve">Tier 3-Supermarket </v>
      </c>
      <c r="P6026" s="1">
        <f t="shared" si="189"/>
        <v>3.3303242251362819E-5</v>
      </c>
    </row>
    <row r="6027" spans="1:16" x14ac:dyDescent="0.3">
      <c r="A6027" t="s">
        <v>1221</v>
      </c>
      <c r="B6027">
        <v>12.35</v>
      </c>
      <c r="C6027" t="s">
        <v>15</v>
      </c>
      <c r="D6027">
        <v>9.3799999999999994E-2</v>
      </c>
      <c r="E6027" t="s">
        <v>44</v>
      </c>
      <c r="F6027">
        <v>119.91200000000001</v>
      </c>
      <c r="G6027" t="s">
        <v>51</v>
      </c>
      <c r="H6027">
        <v>2007</v>
      </c>
      <c r="J6027" t="s">
        <v>49</v>
      </c>
      <c r="K6027" t="s">
        <v>20</v>
      </c>
      <c r="L6027">
        <v>2014.7108000000001</v>
      </c>
      <c r="M6027" t="s">
        <v>45</v>
      </c>
      <c r="N6027" t="s">
        <v>22</v>
      </c>
      <c r="O6027" t="str">
        <f t="shared" si="188"/>
        <v xml:space="preserve">Tier 2-Supermarket </v>
      </c>
      <c r="P6027" s="1">
        <f t="shared" si="189"/>
        <v>4.209507562766244E-5</v>
      </c>
    </row>
    <row r="6028" spans="1:16" x14ac:dyDescent="0.3">
      <c r="A6028" t="s">
        <v>563</v>
      </c>
      <c r="B6028">
        <v>12.35</v>
      </c>
      <c r="C6028" t="s">
        <v>24</v>
      </c>
      <c r="D6028">
        <v>0.1212</v>
      </c>
      <c r="E6028" t="s">
        <v>16</v>
      </c>
      <c r="F6028">
        <v>47.869</v>
      </c>
      <c r="G6028" t="s">
        <v>34</v>
      </c>
      <c r="H6028">
        <v>1998</v>
      </c>
      <c r="J6028" t="s">
        <v>27</v>
      </c>
      <c r="K6028" t="s">
        <v>35</v>
      </c>
      <c r="L6028">
        <v>49.269199999999998</v>
      </c>
      <c r="M6028" t="s">
        <v>21</v>
      </c>
      <c r="N6028" t="s">
        <v>57</v>
      </c>
      <c r="O6028" t="str">
        <f t="shared" si="188"/>
        <v>Tier 3-Grocery Stor</v>
      </c>
      <c r="P6028" s="1">
        <f t="shared" si="189"/>
        <v>1.0294235282376142E-6</v>
      </c>
    </row>
    <row r="6029" spans="1:16" x14ac:dyDescent="0.3">
      <c r="A6029" t="s">
        <v>1559</v>
      </c>
      <c r="B6029">
        <v>12.35</v>
      </c>
      <c r="C6029" t="s">
        <v>24</v>
      </c>
      <c r="D6029">
        <v>0.15840000000000001</v>
      </c>
      <c r="E6029" t="s">
        <v>31</v>
      </c>
      <c r="F6029">
        <v>156.095</v>
      </c>
      <c r="G6029" t="s">
        <v>65</v>
      </c>
      <c r="H6029">
        <v>2004</v>
      </c>
      <c r="I6029" t="s">
        <v>55</v>
      </c>
      <c r="J6029" t="s">
        <v>49</v>
      </c>
      <c r="K6029" t="s">
        <v>20</v>
      </c>
      <c r="L6029">
        <v>2540.6035999999999</v>
      </c>
      <c r="M6029" t="s">
        <v>21</v>
      </c>
      <c r="N6029" t="s">
        <v>57</v>
      </c>
      <c r="O6029" t="str">
        <f t="shared" si="188"/>
        <v xml:space="preserve">Tier 2-Supermarket </v>
      </c>
      <c r="P6029" s="1">
        <f t="shared" si="189"/>
        <v>5.3083003616157442E-5</v>
      </c>
    </row>
    <row r="6030" spans="1:16" x14ac:dyDescent="0.3">
      <c r="A6030" t="s">
        <v>1559</v>
      </c>
      <c r="B6030">
        <v>12.35</v>
      </c>
      <c r="C6030" t="s">
        <v>24</v>
      </c>
      <c r="D6030">
        <v>0</v>
      </c>
      <c r="E6030" t="s">
        <v>31</v>
      </c>
      <c r="F6030">
        <v>158.89500000000001</v>
      </c>
      <c r="G6030" t="s">
        <v>54</v>
      </c>
      <c r="H6030">
        <v>1997</v>
      </c>
      <c r="I6030" t="s">
        <v>55</v>
      </c>
      <c r="J6030" t="s">
        <v>19</v>
      </c>
      <c r="K6030" t="s">
        <v>20</v>
      </c>
      <c r="L6030">
        <v>2419.3017</v>
      </c>
      <c r="M6030" t="s">
        <v>21</v>
      </c>
      <c r="N6030" t="s">
        <v>36</v>
      </c>
      <c r="O6030" t="str">
        <f t="shared" si="188"/>
        <v xml:space="preserve">Tier 1-Supermarket </v>
      </c>
      <c r="P6030" s="1">
        <f t="shared" si="189"/>
        <v>5.0548539287937662E-5</v>
      </c>
    </row>
    <row r="6031" spans="1:16" x14ac:dyDescent="0.3">
      <c r="A6031" t="s">
        <v>1221</v>
      </c>
      <c r="B6031">
        <v>12.35</v>
      </c>
      <c r="C6031" t="s">
        <v>15</v>
      </c>
      <c r="D6031">
        <v>9.35E-2</v>
      </c>
      <c r="E6031" t="s">
        <v>44</v>
      </c>
      <c r="F6031">
        <v>119.61199999999999</v>
      </c>
      <c r="G6031" t="s">
        <v>48</v>
      </c>
      <c r="H6031">
        <v>2002</v>
      </c>
      <c r="J6031" t="s">
        <v>49</v>
      </c>
      <c r="K6031" t="s">
        <v>20</v>
      </c>
      <c r="L6031">
        <v>1664.3951</v>
      </c>
      <c r="M6031" t="s">
        <v>45</v>
      </c>
      <c r="N6031" t="s">
        <v>22</v>
      </c>
      <c r="O6031" t="str">
        <f t="shared" si="188"/>
        <v xml:space="preserve">Tier 2-Supermarket </v>
      </c>
      <c r="P6031" s="1">
        <f t="shared" si="189"/>
        <v>3.477563013451399E-5</v>
      </c>
    </row>
    <row r="6032" spans="1:16" x14ac:dyDescent="0.3">
      <c r="A6032" t="s">
        <v>372</v>
      </c>
      <c r="B6032">
        <v>12.35</v>
      </c>
      <c r="C6032" t="s">
        <v>15</v>
      </c>
      <c r="D6032">
        <v>0.1646</v>
      </c>
      <c r="E6032" t="s">
        <v>38</v>
      </c>
      <c r="F6032">
        <v>117.61199999999999</v>
      </c>
      <c r="G6032" t="s">
        <v>26</v>
      </c>
      <c r="H6032">
        <v>2009</v>
      </c>
      <c r="I6032" t="s">
        <v>18</v>
      </c>
      <c r="J6032" t="s">
        <v>27</v>
      </c>
      <c r="K6032" t="s">
        <v>28</v>
      </c>
      <c r="L6032">
        <v>1453.7492999999999</v>
      </c>
      <c r="M6032" t="s">
        <v>38</v>
      </c>
      <c r="N6032" t="s">
        <v>57</v>
      </c>
      <c r="O6032" t="str">
        <f t="shared" si="188"/>
        <v xml:space="preserve">Tier 3-Supermarket </v>
      </c>
      <c r="P6032" s="1">
        <f t="shared" si="189"/>
        <v>3.0374427301010812E-5</v>
      </c>
    </row>
    <row r="6033" spans="1:16" x14ac:dyDescent="0.3">
      <c r="A6033" t="s">
        <v>1340</v>
      </c>
      <c r="B6033">
        <v>12.35</v>
      </c>
      <c r="C6033" t="s">
        <v>15</v>
      </c>
      <c r="D6033">
        <v>9.9900000000000003E-2</v>
      </c>
      <c r="E6033" t="s">
        <v>33</v>
      </c>
      <c r="F6033">
        <v>113.452</v>
      </c>
      <c r="G6033" t="s">
        <v>17</v>
      </c>
      <c r="H6033">
        <v>1999</v>
      </c>
      <c r="I6033" t="s">
        <v>18</v>
      </c>
      <c r="J6033" t="s">
        <v>19</v>
      </c>
      <c r="K6033" t="s">
        <v>20</v>
      </c>
      <c r="L6033">
        <v>1676.8742999999999</v>
      </c>
      <c r="M6033" t="s">
        <v>21</v>
      </c>
      <c r="N6033" t="s">
        <v>22</v>
      </c>
      <c r="O6033" t="str">
        <f t="shared" si="188"/>
        <v xml:space="preserve">Tier 1-Supermarket </v>
      </c>
      <c r="P6033" s="1">
        <f t="shared" si="189"/>
        <v>3.5036368731722444E-5</v>
      </c>
    </row>
    <row r="6034" spans="1:16" x14ac:dyDescent="0.3">
      <c r="A6034" t="s">
        <v>1154</v>
      </c>
      <c r="B6034">
        <v>12.35</v>
      </c>
      <c r="C6034" t="s">
        <v>24</v>
      </c>
      <c r="D6034">
        <v>0</v>
      </c>
      <c r="E6034" t="s">
        <v>31</v>
      </c>
      <c r="F6034">
        <v>199.04300000000001</v>
      </c>
      <c r="G6034" t="s">
        <v>39</v>
      </c>
      <c r="H6034">
        <v>1987</v>
      </c>
      <c r="I6034" t="s">
        <v>40</v>
      </c>
      <c r="J6034" t="s">
        <v>27</v>
      </c>
      <c r="K6034" t="s">
        <v>20</v>
      </c>
      <c r="L6034">
        <v>2452.7847000000002</v>
      </c>
      <c r="M6034" t="s">
        <v>21</v>
      </c>
      <c r="N6034" t="s">
        <v>36</v>
      </c>
      <c r="O6034" t="str">
        <f t="shared" si="188"/>
        <v xml:space="preserve">Tier 3-Supermarket </v>
      </c>
      <c r="P6034" s="1">
        <f t="shared" si="189"/>
        <v>5.1248128239980322E-5</v>
      </c>
    </row>
    <row r="6035" spans="1:16" x14ac:dyDescent="0.3">
      <c r="A6035" t="s">
        <v>1340</v>
      </c>
      <c r="B6035">
        <v>12.35</v>
      </c>
      <c r="C6035" t="s">
        <v>15</v>
      </c>
      <c r="D6035">
        <v>0.1</v>
      </c>
      <c r="E6035" t="s">
        <v>33</v>
      </c>
      <c r="F6035">
        <v>115.252</v>
      </c>
      <c r="G6035" t="s">
        <v>48</v>
      </c>
      <c r="H6035">
        <v>2002</v>
      </c>
      <c r="J6035" t="s">
        <v>49</v>
      </c>
      <c r="K6035" t="s">
        <v>20</v>
      </c>
      <c r="L6035">
        <v>1546.9499000000001</v>
      </c>
      <c r="M6035" t="s">
        <v>21</v>
      </c>
      <c r="N6035" t="s">
        <v>22</v>
      </c>
      <c r="O6035" t="str">
        <f t="shared" si="188"/>
        <v xml:space="preserve">Tier 2-Supermarket </v>
      </c>
      <c r="P6035" s="1">
        <f t="shared" si="189"/>
        <v>3.2321747137457572E-5</v>
      </c>
    </row>
    <row r="6036" spans="1:16" x14ac:dyDescent="0.3">
      <c r="A6036" t="s">
        <v>879</v>
      </c>
      <c r="B6036">
        <v>12.35</v>
      </c>
      <c r="C6036" t="s">
        <v>24</v>
      </c>
      <c r="D6036">
        <v>3.85E-2</v>
      </c>
      <c r="E6036" t="s">
        <v>33</v>
      </c>
      <c r="F6036">
        <v>110.95699999999999</v>
      </c>
      <c r="G6036" t="s">
        <v>39</v>
      </c>
      <c r="H6036">
        <v>1987</v>
      </c>
      <c r="I6036" t="s">
        <v>40</v>
      </c>
      <c r="J6036" t="s">
        <v>27</v>
      </c>
      <c r="K6036" t="s">
        <v>20</v>
      </c>
      <c r="L6036">
        <v>1575.2942</v>
      </c>
      <c r="M6036" t="s">
        <v>21</v>
      </c>
      <c r="N6036" t="s">
        <v>22</v>
      </c>
      <c r="O6036" t="str">
        <f t="shared" si="188"/>
        <v xml:space="preserve">Tier 3-Supermarket </v>
      </c>
      <c r="P6036" s="1">
        <f t="shared" si="189"/>
        <v>3.2913968836032452E-5</v>
      </c>
    </row>
    <row r="6037" spans="1:16" x14ac:dyDescent="0.3">
      <c r="A6037" t="s">
        <v>1559</v>
      </c>
      <c r="B6037">
        <v>12.35</v>
      </c>
      <c r="C6037" t="s">
        <v>24</v>
      </c>
      <c r="D6037">
        <v>0.15939999999999999</v>
      </c>
      <c r="E6037" t="s">
        <v>31</v>
      </c>
      <c r="F6037">
        <v>157.29499999999999</v>
      </c>
      <c r="G6037" t="s">
        <v>51</v>
      </c>
      <c r="H6037">
        <v>2007</v>
      </c>
      <c r="J6037" t="s">
        <v>49</v>
      </c>
      <c r="K6037" t="s">
        <v>20</v>
      </c>
      <c r="L6037">
        <v>2471.4238999999998</v>
      </c>
      <c r="M6037" t="s">
        <v>21</v>
      </c>
      <c r="N6037" t="s">
        <v>57</v>
      </c>
      <c r="O6037" t="str">
        <f t="shared" si="188"/>
        <v xml:space="preserve">Tier 2-Supermarket </v>
      </c>
      <c r="P6037" s="1">
        <f t="shared" si="189"/>
        <v>5.1637572984922923E-5</v>
      </c>
    </row>
    <row r="6038" spans="1:16" x14ac:dyDescent="0.3">
      <c r="A6038" t="s">
        <v>1151</v>
      </c>
      <c r="B6038">
        <v>12.35</v>
      </c>
      <c r="C6038" t="s">
        <v>15</v>
      </c>
      <c r="D6038">
        <v>4.1700000000000001E-2</v>
      </c>
      <c r="E6038" t="s">
        <v>63</v>
      </c>
      <c r="F6038">
        <v>35.421999999999997</v>
      </c>
      <c r="G6038" t="s">
        <v>39</v>
      </c>
      <c r="H6038">
        <v>1987</v>
      </c>
      <c r="I6038" t="s">
        <v>40</v>
      </c>
      <c r="J6038" t="s">
        <v>27</v>
      </c>
      <c r="K6038" t="s">
        <v>20</v>
      </c>
      <c r="L6038">
        <v>536.08799999999997</v>
      </c>
      <c r="M6038" t="s">
        <v>38</v>
      </c>
      <c r="N6038" t="s">
        <v>22</v>
      </c>
      <c r="O6038" t="str">
        <f t="shared" si="188"/>
        <v xml:space="preserve">Tier 3-Supermarket </v>
      </c>
      <c r="P6038" s="1">
        <f t="shared" si="189"/>
        <v>1.1200945020537093E-5</v>
      </c>
    </row>
    <row r="6039" spans="1:16" x14ac:dyDescent="0.3">
      <c r="A6039" t="s">
        <v>1151</v>
      </c>
      <c r="B6039">
        <v>12.35</v>
      </c>
      <c r="C6039" t="s">
        <v>72</v>
      </c>
      <c r="D6039">
        <v>4.1799999999999997E-2</v>
      </c>
      <c r="E6039" t="s">
        <v>63</v>
      </c>
      <c r="F6039">
        <v>35.622</v>
      </c>
      <c r="G6039" t="s">
        <v>48</v>
      </c>
      <c r="H6039">
        <v>2002</v>
      </c>
      <c r="J6039" t="s">
        <v>49</v>
      </c>
      <c r="K6039" t="s">
        <v>20</v>
      </c>
      <c r="L6039">
        <v>630.89700000000005</v>
      </c>
      <c r="M6039" t="s">
        <v>38</v>
      </c>
      <c r="N6039" t="s">
        <v>22</v>
      </c>
      <c r="O6039" t="str">
        <f t="shared" si="188"/>
        <v xml:space="preserve">Tier 2-Supermarket </v>
      </c>
      <c r="P6039" s="1">
        <f t="shared" si="189"/>
        <v>1.3181870533609763E-5</v>
      </c>
    </row>
    <row r="6040" spans="1:16" x14ac:dyDescent="0.3">
      <c r="A6040" t="s">
        <v>563</v>
      </c>
      <c r="B6040">
        <v>12.35</v>
      </c>
      <c r="C6040" t="s">
        <v>24</v>
      </c>
      <c r="D6040">
        <v>7.2400000000000006E-2</v>
      </c>
      <c r="E6040" t="s">
        <v>16</v>
      </c>
      <c r="F6040">
        <v>50.369</v>
      </c>
      <c r="G6040" t="s">
        <v>54</v>
      </c>
      <c r="H6040">
        <v>1997</v>
      </c>
      <c r="I6040" t="s">
        <v>55</v>
      </c>
      <c r="J6040" t="s">
        <v>19</v>
      </c>
      <c r="K6040" t="s">
        <v>20</v>
      </c>
      <c r="L6040">
        <v>701.58510000000001</v>
      </c>
      <c r="M6040" t="s">
        <v>21</v>
      </c>
      <c r="N6040" t="s">
        <v>22</v>
      </c>
      <c r="O6040" t="str">
        <f t="shared" si="188"/>
        <v xml:space="preserve">Tier 1-Supermarket </v>
      </c>
      <c r="P6040" s="1">
        <f t="shared" si="189"/>
        <v>1.4658817455955028E-5</v>
      </c>
    </row>
    <row r="6041" spans="1:16" x14ac:dyDescent="0.3">
      <c r="A6041" t="s">
        <v>1340</v>
      </c>
      <c r="B6041">
        <v>12.35</v>
      </c>
      <c r="C6041" t="s">
        <v>15</v>
      </c>
      <c r="D6041">
        <v>0</v>
      </c>
      <c r="E6041" t="s">
        <v>33</v>
      </c>
      <c r="F6041">
        <v>115.05200000000001</v>
      </c>
      <c r="G6041" t="s">
        <v>65</v>
      </c>
      <c r="H6041">
        <v>2004</v>
      </c>
      <c r="I6041" t="s">
        <v>55</v>
      </c>
      <c r="J6041" t="s">
        <v>49</v>
      </c>
      <c r="K6041" t="s">
        <v>20</v>
      </c>
      <c r="L6041">
        <v>2093.1307000000002</v>
      </c>
      <c r="M6041" t="s">
        <v>21</v>
      </c>
      <c r="N6041" t="s">
        <v>36</v>
      </c>
      <c r="O6041" t="str">
        <f t="shared" si="188"/>
        <v xml:space="preserve">Tier 2-Supermarket </v>
      </c>
      <c r="P6041" s="1">
        <f t="shared" si="189"/>
        <v>4.3733569659269229E-5</v>
      </c>
    </row>
    <row r="6042" spans="1:16" x14ac:dyDescent="0.3">
      <c r="A6042" t="s">
        <v>879</v>
      </c>
      <c r="B6042">
        <v>12.35</v>
      </c>
      <c r="C6042" t="s">
        <v>24</v>
      </c>
      <c r="D6042">
        <v>3.85E-2</v>
      </c>
      <c r="E6042" t="s">
        <v>33</v>
      </c>
      <c r="F6042">
        <v>110.95699999999999</v>
      </c>
      <c r="G6042" t="s">
        <v>65</v>
      </c>
      <c r="H6042">
        <v>2004</v>
      </c>
      <c r="I6042" t="s">
        <v>55</v>
      </c>
      <c r="J6042" t="s">
        <v>49</v>
      </c>
      <c r="K6042" t="s">
        <v>20</v>
      </c>
      <c r="L6042">
        <v>1749.5228999999999</v>
      </c>
      <c r="M6042" t="s">
        <v>21</v>
      </c>
      <c r="N6042" t="s">
        <v>22</v>
      </c>
      <c r="O6042" t="str">
        <f t="shared" si="188"/>
        <v xml:space="preserve">Tier 2-Supermarket </v>
      </c>
      <c r="P6042" s="1">
        <f t="shared" si="189"/>
        <v>3.6554278057092518E-5</v>
      </c>
    </row>
    <row r="6043" spans="1:16" x14ac:dyDescent="0.3">
      <c r="A6043" t="s">
        <v>1559</v>
      </c>
      <c r="B6043">
        <v>12.35</v>
      </c>
      <c r="C6043" t="s">
        <v>24</v>
      </c>
      <c r="D6043">
        <v>0.1588</v>
      </c>
      <c r="E6043" t="s">
        <v>31</v>
      </c>
      <c r="F6043">
        <v>156.39500000000001</v>
      </c>
      <c r="G6043" t="s">
        <v>48</v>
      </c>
      <c r="H6043">
        <v>2002</v>
      </c>
      <c r="J6043" t="s">
        <v>49</v>
      </c>
      <c r="K6043" t="s">
        <v>20</v>
      </c>
      <c r="L6043">
        <v>2533.5625</v>
      </c>
      <c r="M6043" t="s">
        <v>21</v>
      </c>
      <c r="N6043" t="s">
        <v>57</v>
      </c>
      <c r="O6043" t="str">
        <f t="shared" si="188"/>
        <v xml:space="preserve">Tier 2-Supermarket </v>
      </c>
      <c r="P6043" s="1">
        <f t="shared" si="189"/>
        <v>5.2935887892649168E-5</v>
      </c>
    </row>
    <row r="6044" spans="1:16" x14ac:dyDescent="0.3">
      <c r="A6044" t="s">
        <v>396</v>
      </c>
      <c r="B6044">
        <v>12.35</v>
      </c>
      <c r="C6044" t="s">
        <v>15</v>
      </c>
      <c r="D6044">
        <v>2.6700000000000002E-2</v>
      </c>
      <c r="E6044" t="s">
        <v>86</v>
      </c>
      <c r="F6044">
        <v>59.524999999999999</v>
      </c>
      <c r="G6044" t="s">
        <v>39</v>
      </c>
      <c r="H6044">
        <v>1987</v>
      </c>
      <c r="I6044" t="s">
        <v>40</v>
      </c>
      <c r="J6044" t="s">
        <v>27</v>
      </c>
      <c r="K6044" t="s">
        <v>20</v>
      </c>
      <c r="L6044">
        <v>793.67550000000006</v>
      </c>
      <c r="M6044" t="s">
        <v>45</v>
      </c>
      <c r="N6044" t="s">
        <v>22</v>
      </c>
      <c r="O6044" t="str">
        <f t="shared" si="188"/>
        <v xml:space="preserve">Tier 3-Supermarket </v>
      </c>
      <c r="P6044" s="1">
        <f t="shared" si="189"/>
        <v>1.6582940934412425E-5</v>
      </c>
    </row>
    <row r="6045" spans="1:16" x14ac:dyDescent="0.3">
      <c r="A6045" t="s">
        <v>1023</v>
      </c>
      <c r="B6045">
        <v>12.35</v>
      </c>
      <c r="C6045" t="s">
        <v>24</v>
      </c>
      <c r="D6045">
        <v>0.18690000000000001</v>
      </c>
      <c r="E6045" t="s">
        <v>42</v>
      </c>
      <c r="F6045">
        <v>75.632999999999996</v>
      </c>
      <c r="G6045" t="s">
        <v>51</v>
      </c>
      <c r="H6045">
        <v>2007</v>
      </c>
      <c r="J6045" t="s">
        <v>49</v>
      </c>
      <c r="K6045" t="s">
        <v>20</v>
      </c>
      <c r="L6045">
        <v>1278.2591</v>
      </c>
      <c r="M6045" t="s">
        <v>21</v>
      </c>
      <c r="N6045" t="s">
        <v>57</v>
      </c>
      <c r="O6045" t="str">
        <f t="shared" si="188"/>
        <v xml:space="preserve">Tier 2-Supermarket </v>
      </c>
      <c r="P6045" s="1">
        <f t="shared" si="189"/>
        <v>2.6707760481676936E-5</v>
      </c>
    </row>
    <row r="6046" spans="1:16" x14ac:dyDescent="0.3">
      <c r="A6046" t="s">
        <v>563</v>
      </c>
      <c r="B6046">
        <v>12.35</v>
      </c>
      <c r="C6046" t="s">
        <v>24</v>
      </c>
      <c r="D6046">
        <v>7.2800000000000004E-2</v>
      </c>
      <c r="E6046" t="s">
        <v>16</v>
      </c>
      <c r="F6046">
        <v>48.569000000000003</v>
      </c>
      <c r="G6046" t="s">
        <v>51</v>
      </c>
      <c r="H6046">
        <v>2007</v>
      </c>
      <c r="J6046" t="s">
        <v>49</v>
      </c>
      <c r="K6046" t="s">
        <v>20</v>
      </c>
      <c r="L6046">
        <v>670.69169999999997</v>
      </c>
      <c r="M6046" t="s">
        <v>21</v>
      </c>
      <c r="N6046" t="s">
        <v>22</v>
      </c>
      <c r="O6046" t="str">
        <f t="shared" si="188"/>
        <v xml:space="preserve">Tier 2-Supermarket </v>
      </c>
      <c r="P6046" s="1">
        <f t="shared" si="189"/>
        <v>1.401333523121308E-5</v>
      </c>
    </row>
    <row r="6047" spans="1:16" x14ac:dyDescent="0.3">
      <c r="A6047" t="s">
        <v>1221</v>
      </c>
      <c r="B6047">
        <v>12.35</v>
      </c>
      <c r="C6047" t="s">
        <v>15</v>
      </c>
      <c r="D6047">
        <v>9.3700000000000006E-2</v>
      </c>
      <c r="E6047" t="s">
        <v>44</v>
      </c>
      <c r="F6047">
        <v>119.41200000000001</v>
      </c>
      <c r="G6047" t="s">
        <v>26</v>
      </c>
      <c r="H6047">
        <v>2009</v>
      </c>
      <c r="I6047" t="s">
        <v>18</v>
      </c>
      <c r="J6047" t="s">
        <v>27</v>
      </c>
      <c r="K6047" t="s">
        <v>28</v>
      </c>
      <c r="L6047">
        <v>1634.3766000000001</v>
      </c>
      <c r="M6047" t="s">
        <v>45</v>
      </c>
      <c r="N6047" t="s">
        <v>22</v>
      </c>
      <c r="O6047" t="str">
        <f t="shared" si="188"/>
        <v xml:space="preserve">Tier 3-Supermarket </v>
      </c>
      <c r="P6047" s="1">
        <f t="shared" si="189"/>
        <v>3.4148427943644225E-5</v>
      </c>
    </row>
    <row r="6048" spans="1:16" x14ac:dyDescent="0.3">
      <c r="A6048" t="s">
        <v>1221</v>
      </c>
      <c r="B6048">
        <v>12.35</v>
      </c>
      <c r="C6048" t="s">
        <v>15</v>
      </c>
      <c r="D6048">
        <v>9.3299999999999994E-2</v>
      </c>
      <c r="E6048" t="s">
        <v>44</v>
      </c>
      <c r="F6048">
        <v>120.012</v>
      </c>
      <c r="G6048" t="s">
        <v>54</v>
      </c>
      <c r="H6048">
        <v>1997</v>
      </c>
      <c r="I6048" t="s">
        <v>55</v>
      </c>
      <c r="J6048" t="s">
        <v>19</v>
      </c>
      <c r="K6048" t="s">
        <v>20</v>
      </c>
      <c r="L6048">
        <v>1836.1215999999999</v>
      </c>
      <c r="M6048" t="s">
        <v>45</v>
      </c>
      <c r="N6048" t="s">
        <v>22</v>
      </c>
      <c r="O6048" t="str">
        <f t="shared" si="188"/>
        <v xml:space="preserve">Tier 1-Supermarket </v>
      </c>
      <c r="P6048" s="1">
        <f t="shared" si="189"/>
        <v>3.8363658751213604E-5</v>
      </c>
    </row>
    <row r="6049" spans="1:16" x14ac:dyDescent="0.3">
      <c r="A6049" t="s">
        <v>563</v>
      </c>
      <c r="B6049">
        <v>12.35</v>
      </c>
      <c r="C6049" t="s">
        <v>24</v>
      </c>
      <c r="D6049">
        <v>7.2400000000000006E-2</v>
      </c>
      <c r="E6049" t="s">
        <v>16</v>
      </c>
      <c r="F6049">
        <v>48.469000000000001</v>
      </c>
      <c r="G6049" t="s">
        <v>65</v>
      </c>
      <c r="H6049">
        <v>2004</v>
      </c>
      <c r="I6049" t="s">
        <v>55</v>
      </c>
      <c r="J6049" t="s">
        <v>49</v>
      </c>
      <c r="K6049" t="s">
        <v>20</v>
      </c>
      <c r="L6049">
        <v>697.84490000000005</v>
      </c>
      <c r="M6049" t="s">
        <v>21</v>
      </c>
      <c r="N6049" t="s">
        <v>22</v>
      </c>
      <c r="O6049" t="str">
        <f t="shared" si="188"/>
        <v xml:space="preserve">Tier 2-Supermarket </v>
      </c>
      <c r="P6049" s="1">
        <f t="shared" si="189"/>
        <v>1.458067025891683E-5</v>
      </c>
    </row>
    <row r="6050" spans="1:16" x14ac:dyDescent="0.3">
      <c r="A6050" t="s">
        <v>1154</v>
      </c>
      <c r="B6050">
        <v>12.35</v>
      </c>
      <c r="C6050" t="s">
        <v>24</v>
      </c>
      <c r="D6050">
        <v>3.39E-2</v>
      </c>
      <c r="E6050" t="s">
        <v>31</v>
      </c>
      <c r="F6050">
        <v>196.04300000000001</v>
      </c>
      <c r="G6050" t="s">
        <v>26</v>
      </c>
      <c r="H6050">
        <v>2009</v>
      </c>
      <c r="I6050" t="s">
        <v>18</v>
      </c>
      <c r="J6050" t="s">
        <v>27</v>
      </c>
      <c r="K6050" t="s">
        <v>28</v>
      </c>
      <c r="L6050">
        <v>2347.1154000000001</v>
      </c>
      <c r="M6050" t="s">
        <v>21</v>
      </c>
      <c r="N6050" t="s">
        <v>22</v>
      </c>
      <c r="O6050" t="str">
        <f t="shared" si="188"/>
        <v xml:space="preserve">Tier 3-Supermarket </v>
      </c>
      <c r="P6050" s="1">
        <f t="shared" si="189"/>
        <v>4.9040289191804196E-5</v>
      </c>
    </row>
    <row r="6051" spans="1:16" x14ac:dyDescent="0.3">
      <c r="A6051" t="s">
        <v>563</v>
      </c>
      <c r="B6051">
        <v>12.35</v>
      </c>
      <c r="C6051" t="s">
        <v>24</v>
      </c>
      <c r="D6051">
        <v>7.2499999999999995E-2</v>
      </c>
      <c r="E6051" t="s">
        <v>16</v>
      </c>
      <c r="F6051">
        <v>50.268999999999998</v>
      </c>
      <c r="G6051" t="s">
        <v>17</v>
      </c>
      <c r="H6051">
        <v>1999</v>
      </c>
      <c r="I6051" t="s">
        <v>18</v>
      </c>
      <c r="J6051" t="s">
        <v>19</v>
      </c>
      <c r="K6051" t="s">
        <v>20</v>
      </c>
      <c r="L6051">
        <v>696.96500000000003</v>
      </c>
      <c r="M6051" t="s">
        <v>21</v>
      </c>
      <c r="N6051" t="s">
        <v>22</v>
      </c>
      <c r="O6051" t="str">
        <f t="shared" si="188"/>
        <v xml:space="preserve">Tier 1-Supermarket </v>
      </c>
      <c r="P6051" s="1">
        <f t="shared" si="189"/>
        <v>1.4562285755768895E-5</v>
      </c>
    </row>
    <row r="6052" spans="1:16" x14ac:dyDescent="0.3">
      <c r="A6052" t="s">
        <v>372</v>
      </c>
      <c r="B6052">
        <v>12.35</v>
      </c>
      <c r="C6052" t="s">
        <v>15</v>
      </c>
      <c r="D6052">
        <v>0.16489999999999999</v>
      </c>
      <c r="E6052" t="s">
        <v>38</v>
      </c>
      <c r="F6052">
        <v>117.61199999999999</v>
      </c>
      <c r="G6052" t="s">
        <v>51</v>
      </c>
      <c r="H6052">
        <v>2007</v>
      </c>
      <c r="J6052" t="s">
        <v>49</v>
      </c>
      <c r="K6052" t="s">
        <v>20</v>
      </c>
      <c r="L6052">
        <v>1865.5165999999999</v>
      </c>
      <c r="M6052" t="s">
        <v>38</v>
      </c>
      <c r="N6052" t="s">
        <v>57</v>
      </c>
      <c r="O6052" t="str">
        <f t="shared" si="188"/>
        <v xml:space="preserve">Tier 2-Supermarket </v>
      </c>
      <c r="P6052" s="1">
        <f t="shared" si="189"/>
        <v>3.8977833623396322E-5</v>
      </c>
    </row>
    <row r="6053" spans="1:16" x14ac:dyDescent="0.3">
      <c r="A6053" t="s">
        <v>189</v>
      </c>
      <c r="B6053">
        <v>12.3</v>
      </c>
      <c r="C6053" t="s">
        <v>24</v>
      </c>
      <c r="D6053">
        <v>6.4799999999999996E-2</v>
      </c>
      <c r="E6053" t="s">
        <v>110</v>
      </c>
      <c r="F6053">
        <v>92.68</v>
      </c>
      <c r="G6053" t="s">
        <v>48</v>
      </c>
      <c r="H6053">
        <v>2002</v>
      </c>
      <c r="J6053" t="s">
        <v>49</v>
      </c>
      <c r="K6053" t="s">
        <v>20</v>
      </c>
      <c r="L6053">
        <v>1010.6844</v>
      </c>
      <c r="M6053" t="s">
        <v>45</v>
      </c>
      <c r="N6053" t="s">
        <v>22</v>
      </c>
      <c r="O6053" t="str">
        <f t="shared" si="188"/>
        <v xml:space="preserve">Tier 2-Supermarket </v>
      </c>
      <c r="P6053" s="1">
        <f t="shared" si="189"/>
        <v>2.111709345763106E-5</v>
      </c>
    </row>
    <row r="6054" spans="1:16" x14ac:dyDescent="0.3">
      <c r="A6054" t="s">
        <v>189</v>
      </c>
      <c r="B6054">
        <v>12.3</v>
      </c>
      <c r="C6054" t="s">
        <v>24</v>
      </c>
      <c r="D6054">
        <v>6.4600000000000005E-2</v>
      </c>
      <c r="E6054" t="s">
        <v>110</v>
      </c>
      <c r="F6054">
        <v>92.98</v>
      </c>
      <c r="G6054" t="s">
        <v>39</v>
      </c>
      <c r="H6054">
        <v>1987</v>
      </c>
      <c r="I6054" t="s">
        <v>40</v>
      </c>
      <c r="J6054" t="s">
        <v>27</v>
      </c>
      <c r="K6054" t="s">
        <v>20</v>
      </c>
      <c r="L6054">
        <v>1929.4884</v>
      </c>
      <c r="M6054" t="s">
        <v>45</v>
      </c>
      <c r="N6054" t="s">
        <v>22</v>
      </c>
      <c r="O6054" t="str">
        <f t="shared" si="188"/>
        <v xml:space="preserve">Tier 3-Supermarket </v>
      </c>
      <c r="P6054" s="1">
        <f t="shared" si="189"/>
        <v>4.0314451146386566E-5</v>
      </c>
    </row>
    <row r="6055" spans="1:16" x14ac:dyDescent="0.3">
      <c r="A6055" t="s">
        <v>393</v>
      </c>
      <c r="B6055">
        <v>12.3</v>
      </c>
      <c r="C6055" t="s">
        <v>15</v>
      </c>
      <c r="D6055">
        <v>7.6700000000000004E-2</v>
      </c>
      <c r="E6055" t="s">
        <v>38</v>
      </c>
      <c r="F6055">
        <v>247.846</v>
      </c>
      <c r="G6055" t="s">
        <v>48</v>
      </c>
      <c r="H6055">
        <v>2002</v>
      </c>
      <c r="J6055" t="s">
        <v>49</v>
      </c>
      <c r="K6055" t="s">
        <v>20</v>
      </c>
      <c r="L6055">
        <v>3448.8440000000001</v>
      </c>
      <c r="M6055" t="s">
        <v>38</v>
      </c>
      <c r="N6055" t="s">
        <v>22</v>
      </c>
      <c r="O6055" t="str">
        <f t="shared" si="188"/>
        <v xml:space="preserve">Tier 2-Supermarket </v>
      </c>
      <c r="P6055" s="1">
        <f t="shared" si="189"/>
        <v>7.2059646976633003E-5</v>
      </c>
    </row>
    <row r="6056" spans="1:16" x14ac:dyDescent="0.3">
      <c r="A6056" t="s">
        <v>485</v>
      </c>
      <c r="B6056">
        <v>12.3</v>
      </c>
      <c r="C6056" t="s">
        <v>24</v>
      </c>
      <c r="D6056">
        <v>0</v>
      </c>
      <c r="E6056" t="s">
        <v>44</v>
      </c>
      <c r="F6056">
        <v>57.356000000000002</v>
      </c>
      <c r="G6056" t="s">
        <v>39</v>
      </c>
      <c r="H6056">
        <v>1987</v>
      </c>
      <c r="I6056" t="s">
        <v>40</v>
      </c>
      <c r="J6056" t="s">
        <v>27</v>
      </c>
      <c r="K6056" t="s">
        <v>20</v>
      </c>
      <c r="L6056">
        <v>177.76859999999999</v>
      </c>
      <c r="M6056" t="s">
        <v>45</v>
      </c>
      <c r="N6056" t="s">
        <v>36</v>
      </c>
      <c r="O6056" t="str">
        <f t="shared" si="188"/>
        <v xml:space="preserve">Tier 3-Supermarket </v>
      </c>
      <c r="P6056" s="1">
        <f t="shared" si="189"/>
        <v>3.7142713789113917E-6</v>
      </c>
    </row>
    <row r="6057" spans="1:16" x14ac:dyDescent="0.3">
      <c r="A6057" t="s">
        <v>584</v>
      </c>
      <c r="B6057">
        <v>12.3</v>
      </c>
      <c r="C6057" t="s">
        <v>15</v>
      </c>
      <c r="D6057">
        <v>6.9400000000000003E-2</v>
      </c>
      <c r="E6057" t="s">
        <v>25</v>
      </c>
      <c r="F6057">
        <v>106.39400000000001</v>
      </c>
      <c r="G6057" t="s">
        <v>65</v>
      </c>
      <c r="H6057">
        <v>2004</v>
      </c>
      <c r="I6057" t="s">
        <v>55</v>
      </c>
      <c r="J6057" t="s">
        <v>49</v>
      </c>
      <c r="K6057" t="s">
        <v>20</v>
      </c>
      <c r="L6057">
        <v>857.55039999999997</v>
      </c>
      <c r="M6057" t="s">
        <v>29</v>
      </c>
      <c r="N6057" t="s">
        <v>22</v>
      </c>
      <c r="O6057" t="str">
        <f t="shared" si="188"/>
        <v xml:space="preserve">Tier 2-Supermarket </v>
      </c>
      <c r="P6057" s="1">
        <f t="shared" si="189"/>
        <v>1.7917533842838473E-5</v>
      </c>
    </row>
    <row r="6058" spans="1:16" x14ac:dyDescent="0.3">
      <c r="A6058" t="s">
        <v>591</v>
      </c>
      <c r="B6058">
        <v>12.3</v>
      </c>
      <c r="C6058" t="s">
        <v>15</v>
      </c>
      <c r="D6058">
        <v>3.6999999999999998E-2</v>
      </c>
      <c r="E6058" t="s">
        <v>44</v>
      </c>
      <c r="F6058">
        <v>115.18300000000001</v>
      </c>
      <c r="G6058" t="s">
        <v>48</v>
      </c>
      <c r="H6058">
        <v>2002</v>
      </c>
      <c r="J6058" t="s">
        <v>49</v>
      </c>
      <c r="K6058" t="s">
        <v>20</v>
      </c>
      <c r="L6058">
        <v>1958.1178</v>
      </c>
      <c r="M6058" t="s">
        <v>45</v>
      </c>
      <c r="N6058" t="s">
        <v>22</v>
      </c>
      <c r="O6058" t="str">
        <f t="shared" si="188"/>
        <v xml:space="preserve">Tier 2-Supermarket </v>
      </c>
      <c r="P6058" s="1">
        <f t="shared" si="189"/>
        <v>4.0912629683065181E-5</v>
      </c>
    </row>
    <row r="6059" spans="1:16" x14ac:dyDescent="0.3">
      <c r="A6059" t="s">
        <v>855</v>
      </c>
      <c r="B6059">
        <v>12.3</v>
      </c>
      <c r="C6059" t="s">
        <v>24</v>
      </c>
      <c r="D6059">
        <v>0.1062</v>
      </c>
      <c r="E6059" t="s">
        <v>33</v>
      </c>
      <c r="F6059">
        <v>176.14</v>
      </c>
      <c r="G6059" t="s">
        <v>39</v>
      </c>
      <c r="H6059">
        <v>1987</v>
      </c>
      <c r="I6059" t="s">
        <v>40</v>
      </c>
      <c r="J6059" t="s">
        <v>27</v>
      </c>
      <c r="K6059" t="s">
        <v>20</v>
      </c>
      <c r="L6059">
        <v>3663.2316000000001</v>
      </c>
      <c r="M6059" t="s">
        <v>21</v>
      </c>
      <c r="N6059" t="s">
        <v>57</v>
      </c>
      <c r="O6059" t="str">
        <f t="shared" si="188"/>
        <v xml:space="preserve">Tier 3-Supermarket </v>
      </c>
      <c r="P6059" s="1">
        <f t="shared" si="189"/>
        <v>7.6539030437342622E-5</v>
      </c>
    </row>
    <row r="6060" spans="1:16" x14ac:dyDescent="0.3">
      <c r="A6060" t="s">
        <v>1008</v>
      </c>
      <c r="B6060">
        <v>12.3</v>
      </c>
      <c r="C6060" t="s">
        <v>15</v>
      </c>
      <c r="D6060">
        <v>5.2499999999999998E-2</v>
      </c>
      <c r="E6060" t="s">
        <v>38</v>
      </c>
      <c r="F6060">
        <v>188.75299999999999</v>
      </c>
      <c r="G6060" t="s">
        <v>39</v>
      </c>
      <c r="H6060">
        <v>1987</v>
      </c>
      <c r="I6060" t="s">
        <v>40</v>
      </c>
      <c r="J6060" t="s">
        <v>27</v>
      </c>
      <c r="K6060" t="s">
        <v>20</v>
      </c>
      <c r="L6060">
        <v>3795.06</v>
      </c>
      <c r="M6060" t="s">
        <v>38</v>
      </c>
      <c r="N6060" t="s">
        <v>22</v>
      </c>
      <c r="O6060" t="str">
        <f t="shared" si="188"/>
        <v xml:space="preserve">Tier 3-Supermarket </v>
      </c>
      <c r="P6060" s="1">
        <f t="shared" si="189"/>
        <v>7.9293433931816235E-5</v>
      </c>
    </row>
    <row r="6061" spans="1:16" x14ac:dyDescent="0.3">
      <c r="A6061" t="s">
        <v>1058</v>
      </c>
      <c r="B6061">
        <v>12.3</v>
      </c>
      <c r="C6061" t="s">
        <v>15</v>
      </c>
      <c r="D6061">
        <v>2.1899999999999999E-2</v>
      </c>
      <c r="E6061" t="s">
        <v>47</v>
      </c>
      <c r="F6061">
        <v>193.316</v>
      </c>
      <c r="G6061" t="s">
        <v>54</v>
      </c>
      <c r="H6061">
        <v>1997</v>
      </c>
      <c r="I6061" t="s">
        <v>55</v>
      </c>
      <c r="J6061" t="s">
        <v>19</v>
      </c>
      <c r="K6061" t="s">
        <v>20</v>
      </c>
      <c r="L6061">
        <v>3078.6592000000001</v>
      </c>
      <c r="M6061" t="s">
        <v>45</v>
      </c>
      <c r="N6061" t="s">
        <v>22</v>
      </c>
      <c r="O6061" t="str">
        <f t="shared" si="188"/>
        <v xml:space="preserve">Tier 1-Supermarket </v>
      </c>
      <c r="P6061" s="1">
        <f t="shared" si="189"/>
        <v>6.4325059386090926E-5</v>
      </c>
    </row>
    <row r="6062" spans="1:16" x14ac:dyDescent="0.3">
      <c r="A6062" t="s">
        <v>855</v>
      </c>
      <c r="B6062">
        <v>12.3</v>
      </c>
      <c r="C6062" t="s">
        <v>24</v>
      </c>
      <c r="D6062">
        <v>0.17799999999999999</v>
      </c>
      <c r="E6062" t="s">
        <v>33</v>
      </c>
      <c r="F6062">
        <v>173.14</v>
      </c>
      <c r="G6062" t="s">
        <v>34</v>
      </c>
      <c r="H6062">
        <v>1998</v>
      </c>
      <c r="J6062" t="s">
        <v>27</v>
      </c>
      <c r="K6062" t="s">
        <v>35</v>
      </c>
      <c r="L6062">
        <v>697.75840000000005</v>
      </c>
      <c r="M6062" t="s">
        <v>21</v>
      </c>
      <c r="N6062" t="s">
        <v>57</v>
      </c>
      <c r="O6062" t="str">
        <f t="shared" si="188"/>
        <v>Tier 3-Grocery Stor</v>
      </c>
      <c r="P6062" s="1">
        <f t="shared" si="189"/>
        <v>1.4578862940446214E-5</v>
      </c>
    </row>
    <row r="6063" spans="1:16" x14ac:dyDescent="0.3">
      <c r="A6063" t="s">
        <v>855</v>
      </c>
      <c r="B6063">
        <v>12.3</v>
      </c>
      <c r="C6063" t="s">
        <v>24</v>
      </c>
      <c r="D6063">
        <v>0.10630000000000001</v>
      </c>
      <c r="E6063" t="s">
        <v>33</v>
      </c>
      <c r="F6063">
        <v>172.84</v>
      </c>
      <c r="G6063" t="s">
        <v>54</v>
      </c>
      <c r="H6063">
        <v>1997</v>
      </c>
      <c r="I6063" t="s">
        <v>55</v>
      </c>
      <c r="J6063" t="s">
        <v>19</v>
      </c>
      <c r="K6063" t="s">
        <v>20</v>
      </c>
      <c r="L6063">
        <v>2616.5940000000001</v>
      </c>
      <c r="M6063" t="s">
        <v>21</v>
      </c>
      <c r="N6063" t="s">
        <v>57</v>
      </c>
      <c r="O6063" t="str">
        <f t="shared" si="188"/>
        <v xml:space="preserve">Tier 1-Supermarket </v>
      </c>
      <c r="P6063" s="1">
        <f t="shared" si="189"/>
        <v>5.4670736026673301E-5</v>
      </c>
    </row>
    <row r="6064" spans="1:16" x14ac:dyDescent="0.3">
      <c r="A6064" t="s">
        <v>485</v>
      </c>
      <c r="B6064">
        <v>12.3</v>
      </c>
      <c r="C6064" t="s">
        <v>24</v>
      </c>
      <c r="D6064">
        <v>5.8200000000000002E-2</v>
      </c>
      <c r="E6064" t="s">
        <v>44</v>
      </c>
      <c r="F6064">
        <v>58.756</v>
      </c>
      <c r="G6064" t="s">
        <v>48</v>
      </c>
      <c r="H6064">
        <v>2002</v>
      </c>
      <c r="J6064" t="s">
        <v>49</v>
      </c>
      <c r="K6064" t="s">
        <v>20</v>
      </c>
      <c r="L6064">
        <v>592.56200000000001</v>
      </c>
      <c r="M6064" t="s">
        <v>45</v>
      </c>
      <c r="N6064" t="s">
        <v>22</v>
      </c>
      <c r="O6064" t="str">
        <f t="shared" si="188"/>
        <v xml:space="preserve">Tier 2-Supermarket </v>
      </c>
      <c r="P6064" s="1">
        <f t="shared" si="189"/>
        <v>1.2380904596371307E-5</v>
      </c>
    </row>
    <row r="6065" spans="1:16" x14ac:dyDescent="0.3">
      <c r="A6065" t="s">
        <v>1263</v>
      </c>
      <c r="B6065">
        <v>12.3</v>
      </c>
      <c r="C6065" t="s">
        <v>15</v>
      </c>
      <c r="D6065">
        <v>0.1115</v>
      </c>
      <c r="E6065" t="s">
        <v>42</v>
      </c>
      <c r="F6065">
        <v>35.686999999999998</v>
      </c>
      <c r="G6065" t="s">
        <v>48</v>
      </c>
      <c r="H6065">
        <v>2002</v>
      </c>
      <c r="J6065" t="s">
        <v>49</v>
      </c>
      <c r="K6065" t="s">
        <v>20</v>
      </c>
      <c r="L6065">
        <v>846.89760000000001</v>
      </c>
      <c r="M6065" t="s">
        <v>21</v>
      </c>
      <c r="N6065" t="s">
        <v>57</v>
      </c>
      <c r="O6065" t="str">
        <f t="shared" si="188"/>
        <v xml:space="preserve">Tier 2-Supermarket </v>
      </c>
      <c r="P6065" s="1">
        <f t="shared" si="189"/>
        <v>1.7694955782678992E-5</v>
      </c>
    </row>
    <row r="6066" spans="1:16" x14ac:dyDescent="0.3">
      <c r="A6066" t="s">
        <v>1008</v>
      </c>
      <c r="B6066">
        <v>12.3</v>
      </c>
      <c r="C6066" t="s">
        <v>15</v>
      </c>
      <c r="D6066">
        <v>5.2600000000000001E-2</v>
      </c>
      <c r="E6066" t="s">
        <v>38</v>
      </c>
      <c r="F6066">
        <v>191.25299999999999</v>
      </c>
      <c r="G6066" t="s">
        <v>48</v>
      </c>
      <c r="H6066">
        <v>2002</v>
      </c>
      <c r="J6066" t="s">
        <v>49</v>
      </c>
      <c r="K6066" t="s">
        <v>20</v>
      </c>
      <c r="L6066">
        <v>2656.5419999999999</v>
      </c>
      <c r="M6066" t="s">
        <v>38</v>
      </c>
      <c r="N6066" t="s">
        <v>22</v>
      </c>
      <c r="O6066" t="str">
        <f t="shared" si="188"/>
        <v xml:space="preserve">Tier 2-Supermarket </v>
      </c>
      <c r="P6066" s="1">
        <f t="shared" si="189"/>
        <v>5.550540375227136E-5</v>
      </c>
    </row>
    <row r="6067" spans="1:16" x14ac:dyDescent="0.3">
      <c r="A6067" t="s">
        <v>1311</v>
      </c>
      <c r="B6067">
        <v>12.3</v>
      </c>
      <c r="C6067" t="s">
        <v>15</v>
      </c>
      <c r="D6067">
        <v>9.4000000000000004E-3</v>
      </c>
      <c r="E6067" t="s">
        <v>42</v>
      </c>
      <c r="F6067">
        <v>73.738</v>
      </c>
      <c r="G6067" t="s">
        <v>54</v>
      </c>
      <c r="H6067">
        <v>1997</v>
      </c>
      <c r="I6067" t="s">
        <v>55</v>
      </c>
      <c r="J6067" t="s">
        <v>19</v>
      </c>
      <c r="K6067" t="s">
        <v>20</v>
      </c>
      <c r="L6067">
        <v>1318.2840000000001</v>
      </c>
      <c r="M6067" t="s">
        <v>21</v>
      </c>
      <c r="N6067" t="s">
        <v>22</v>
      </c>
      <c r="O6067" t="str">
        <f t="shared" si="188"/>
        <v xml:space="preserve">Tier 1-Supermarket </v>
      </c>
      <c r="P6067" s="1">
        <f t="shared" si="189"/>
        <v>2.7544034944736167E-5</v>
      </c>
    </row>
    <row r="6068" spans="1:16" x14ac:dyDescent="0.3">
      <c r="A6068" t="s">
        <v>393</v>
      </c>
      <c r="B6068">
        <v>12.3</v>
      </c>
      <c r="C6068" t="s">
        <v>15</v>
      </c>
      <c r="D6068">
        <v>7.6899999999999996E-2</v>
      </c>
      <c r="E6068" t="s">
        <v>38</v>
      </c>
      <c r="F6068">
        <v>247.14599999999999</v>
      </c>
      <c r="G6068" t="s">
        <v>26</v>
      </c>
      <c r="H6068">
        <v>2009</v>
      </c>
      <c r="I6068" t="s">
        <v>18</v>
      </c>
      <c r="J6068" t="s">
        <v>27</v>
      </c>
      <c r="K6068" t="s">
        <v>28</v>
      </c>
      <c r="L6068">
        <v>492.69200000000001</v>
      </c>
      <c r="M6068" t="s">
        <v>38</v>
      </c>
      <c r="N6068" t="s">
        <v>22</v>
      </c>
      <c r="O6068" t="str">
        <f t="shared" si="188"/>
        <v xml:space="preserve">Tier 3-Supermarket </v>
      </c>
      <c r="P6068" s="1">
        <f t="shared" si="189"/>
        <v>1.0294235282376142E-5</v>
      </c>
    </row>
    <row r="6069" spans="1:16" x14ac:dyDescent="0.3">
      <c r="A6069" t="s">
        <v>189</v>
      </c>
      <c r="B6069">
        <v>12.3</v>
      </c>
      <c r="C6069" t="s">
        <v>24</v>
      </c>
      <c r="D6069">
        <v>6.5000000000000002E-2</v>
      </c>
      <c r="E6069" t="s">
        <v>110</v>
      </c>
      <c r="F6069">
        <v>92.58</v>
      </c>
      <c r="G6069" t="s">
        <v>51</v>
      </c>
      <c r="H6069">
        <v>2007</v>
      </c>
      <c r="J6069" t="s">
        <v>49</v>
      </c>
      <c r="K6069" t="s">
        <v>20</v>
      </c>
      <c r="L6069">
        <v>2297.0100000000002</v>
      </c>
      <c r="M6069" t="s">
        <v>45</v>
      </c>
      <c r="N6069" t="s">
        <v>22</v>
      </c>
      <c r="O6069" t="str">
        <f t="shared" si="188"/>
        <v xml:space="preserve">Tier 2-Supermarket </v>
      </c>
      <c r="P6069" s="1">
        <f t="shared" si="189"/>
        <v>4.7993394221888775E-5</v>
      </c>
    </row>
    <row r="6070" spans="1:16" x14ac:dyDescent="0.3">
      <c r="A6070" t="s">
        <v>591</v>
      </c>
      <c r="B6070">
        <v>12.3</v>
      </c>
      <c r="C6070" t="s">
        <v>15</v>
      </c>
      <c r="D6070">
        <v>3.6900000000000002E-2</v>
      </c>
      <c r="E6070" t="s">
        <v>44</v>
      </c>
      <c r="F6070">
        <v>115.983</v>
      </c>
      <c r="G6070" t="s">
        <v>39</v>
      </c>
      <c r="H6070">
        <v>1987</v>
      </c>
      <c r="I6070" t="s">
        <v>40</v>
      </c>
      <c r="J6070" t="s">
        <v>27</v>
      </c>
      <c r="K6070" t="s">
        <v>20</v>
      </c>
      <c r="L6070">
        <v>2073.3011999999999</v>
      </c>
      <c r="M6070" t="s">
        <v>45</v>
      </c>
      <c r="N6070" t="s">
        <v>22</v>
      </c>
      <c r="O6070" t="str">
        <f t="shared" si="188"/>
        <v xml:space="preserve">Tier 3-Supermarket </v>
      </c>
      <c r="P6070" s="1">
        <f t="shared" si="189"/>
        <v>4.3319254958539601E-5</v>
      </c>
    </row>
    <row r="6071" spans="1:16" x14ac:dyDescent="0.3">
      <c r="A6071" t="s">
        <v>485</v>
      </c>
      <c r="B6071">
        <v>12.3</v>
      </c>
      <c r="C6071" t="s">
        <v>24</v>
      </c>
      <c r="D6071">
        <v>5.8200000000000002E-2</v>
      </c>
      <c r="E6071" t="s">
        <v>44</v>
      </c>
      <c r="F6071">
        <v>59.155999999999999</v>
      </c>
      <c r="G6071" t="s">
        <v>17</v>
      </c>
      <c r="H6071">
        <v>1999</v>
      </c>
      <c r="I6071" t="s">
        <v>18</v>
      </c>
      <c r="J6071" t="s">
        <v>19</v>
      </c>
      <c r="K6071" t="s">
        <v>20</v>
      </c>
      <c r="L6071">
        <v>1185.124</v>
      </c>
      <c r="M6071" t="s">
        <v>45</v>
      </c>
      <c r="N6071" t="s">
        <v>22</v>
      </c>
      <c r="O6071" t="str">
        <f t="shared" si="188"/>
        <v xml:space="preserve">Tier 1-Supermarket </v>
      </c>
      <c r="P6071" s="1">
        <f t="shared" si="189"/>
        <v>2.4761809192742613E-5</v>
      </c>
    </row>
    <row r="6072" spans="1:16" x14ac:dyDescent="0.3">
      <c r="A6072" t="s">
        <v>485</v>
      </c>
      <c r="B6072">
        <v>12.3</v>
      </c>
      <c r="C6072" t="s">
        <v>24</v>
      </c>
      <c r="D6072">
        <v>5.8099999999999999E-2</v>
      </c>
      <c r="E6072" t="s">
        <v>44</v>
      </c>
      <c r="F6072">
        <v>57.555999999999997</v>
      </c>
      <c r="G6072" t="s">
        <v>54</v>
      </c>
      <c r="H6072">
        <v>1997</v>
      </c>
      <c r="I6072" t="s">
        <v>55</v>
      </c>
      <c r="J6072" t="s">
        <v>19</v>
      </c>
      <c r="K6072" t="s">
        <v>20</v>
      </c>
      <c r="L6072">
        <v>651.81820000000005</v>
      </c>
      <c r="M6072" t="s">
        <v>45</v>
      </c>
      <c r="N6072" t="s">
        <v>22</v>
      </c>
      <c r="O6072" t="str">
        <f t="shared" si="188"/>
        <v xml:space="preserve">Tier 1-Supermarket </v>
      </c>
      <c r="P6072" s="1">
        <f t="shared" si="189"/>
        <v>1.3618995056008438E-5</v>
      </c>
    </row>
    <row r="6073" spans="1:16" x14ac:dyDescent="0.3">
      <c r="A6073" t="s">
        <v>1263</v>
      </c>
      <c r="B6073">
        <v>12.3</v>
      </c>
      <c r="C6073" t="s">
        <v>15</v>
      </c>
      <c r="D6073">
        <v>0.11169999999999999</v>
      </c>
      <c r="E6073" t="s">
        <v>42</v>
      </c>
      <c r="F6073">
        <v>33.987000000000002</v>
      </c>
      <c r="G6073" t="s">
        <v>26</v>
      </c>
      <c r="H6073">
        <v>2009</v>
      </c>
      <c r="I6073" t="s">
        <v>18</v>
      </c>
      <c r="J6073" t="s">
        <v>27</v>
      </c>
      <c r="K6073" t="s">
        <v>28</v>
      </c>
      <c r="L6073">
        <v>564.59839999999997</v>
      </c>
      <c r="M6073" t="s">
        <v>21</v>
      </c>
      <c r="N6073" t="s">
        <v>57</v>
      </c>
      <c r="O6073" t="str">
        <f t="shared" si="188"/>
        <v xml:space="preserve">Tier 3-Supermarket </v>
      </c>
      <c r="P6073" s="1">
        <f t="shared" si="189"/>
        <v>1.179663718845266E-5</v>
      </c>
    </row>
    <row r="6074" spans="1:16" x14ac:dyDescent="0.3">
      <c r="A6074" t="s">
        <v>584</v>
      </c>
      <c r="B6074">
        <v>12.3</v>
      </c>
      <c r="C6074" t="s">
        <v>15</v>
      </c>
      <c r="D6074">
        <v>6.9400000000000003E-2</v>
      </c>
      <c r="E6074" t="s">
        <v>25</v>
      </c>
      <c r="F6074">
        <v>107.994</v>
      </c>
      <c r="G6074" t="s">
        <v>39</v>
      </c>
      <c r="H6074">
        <v>1987</v>
      </c>
      <c r="I6074" t="s">
        <v>40</v>
      </c>
      <c r="J6074" t="s">
        <v>27</v>
      </c>
      <c r="K6074" t="s">
        <v>20</v>
      </c>
      <c r="L6074">
        <v>2036.6822</v>
      </c>
      <c r="M6074" t="s">
        <v>29</v>
      </c>
      <c r="N6074" t="s">
        <v>22</v>
      </c>
      <c r="O6074" t="str">
        <f t="shared" si="188"/>
        <v xml:space="preserve">Tier 3-Supermarket </v>
      </c>
      <c r="P6074" s="1">
        <f t="shared" si="189"/>
        <v>4.2554142876741376E-5</v>
      </c>
    </row>
    <row r="6075" spans="1:16" x14ac:dyDescent="0.3">
      <c r="A6075" t="s">
        <v>393</v>
      </c>
      <c r="B6075">
        <v>12.3</v>
      </c>
      <c r="C6075" t="s">
        <v>15</v>
      </c>
      <c r="D6075">
        <v>0.12809999999999999</v>
      </c>
      <c r="E6075" t="s">
        <v>38</v>
      </c>
      <c r="F6075">
        <v>248.346</v>
      </c>
      <c r="G6075" t="s">
        <v>34</v>
      </c>
      <c r="H6075">
        <v>1998</v>
      </c>
      <c r="J6075" t="s">
        <v>27</v>
      </c>
      <c r="K6075" t="s">
        <v>35</v>
      </c>
      <c r="L6075">
        <v>985.38400000000001</v>
      </c>
      <c r="M6075" t="s">
        <v>38</v>
      </c>
      <c r="N6075" t="s">
        <v>57</v>
      </c>
      <c r="O6075" t="str">
        <f t="shared" si="188"/>
        <v>Tier 3-Grocery Stor</v>
      </c>
      <c r="P6075" s="1">
        <f t="shared" si="189"/>
        <v>2.0588470564752285E-5</v>
      </c>
    </row>
    <row r="6076" spans="1:16" x14ac:dyDescent="0.3">
      <c r="A6076" t="s">
        <v>393</v>
      </c>
      <c r="B6076">
        <v>12.3</v>
      </c>
      <c r="C6076" t="s">
        <v>15</v>
      </c>
      <c r="D6076">
        <v>7.6999999999999999E-2</v>
      </c>
      <c r="E6076" t="s">
        <v>38</v>
      </c>
      <c r="F6076">
        <v>247.946</v>
      </c>
      <c r="G6076" t="s">
        <v>51</v>
      </c>
      <c r="H6076">
        <v>2007</v>
      </c>
      <c r="J6076" t="s">
        <v>49</v>
      </c>
      <c r="K6076" t="s">
        <v>20</v>
      </c>
      <c r="L6076">
        <v>3202.498</v>
      </c>
      <c r="M6076" t="s">
        <v>38</v>
      </c>
      <c r="N6076" t="s">
        <v>22</v>
      </c>
      <c r="O6076" t="str">
        <f t="shared" si="188"/>
        <v xml:space="preserve">Tier 2-Supermarket </v>
      </c>
      <c r="P6076" s="1">
        <f t="shared" si="189"/>
        <v>6.6912529335444928E-5</v>
      </c>
    </row>
    <row r="6077" spans="1:16" x14ac:dyDescent="0.3">
      <c r="A6077" t="s">
        <v>1058</v>
      </c>
      <c r="B6077">
        <v>12.3</v>
      </c>
      <c r="C6077" t="s">
        <v>15</v>
      </c>
      <c r="D6077">
        <v>2.1999999999999999E-2</v>
      </c>
      <c r="E6077" t="s">
        <v>47</v>
      </c>
      <c r="F6077">
        <v>191.21600000000001</v>
      </c>
      <c r="G6077" t="s">
        <v>51</v>
      </c>
      <c r="H6077">
        <v>2007</v>
      </c>
      <c r="J6077" t="s">
        <v>49</v>
      </c>
      <c r="K6077" t="s">
        <v>20</v>
      </c>
      <c r="L6077">
        <v>1924.162</v>
      </c>
      <c r="M6077" t="s">
        <v>45</v>
      </c>
      <c r="N6077" t="s">
        <v>22</v>
      </c>
      <c r="O6077" t="str">
        <f t="shared" si="188"/>
        <v xml:space="preserve">Tier 2-Supermarket </v>
      </c>
      <c r="P6077" s="1">
        <f t="shared" si="189"/>
        <v>4.020316211630683E-5</v>
      </c>
    </row>
    <row r="6078" spans="1:16" x14ac:dyDescent="0.3">
      <c r="A6078" t="s">
        <v>855</v>
      </c>
      <c r="B6078">
        <v>12.3</v>
      </c>
      <c r="C6078" t="s">
        <v>24</v>
      </c>
      <c r="D6078">
        <v>0.10630000000000001</v>
      </c>
      <c r="E6078" t="s">
        <v>33</v>
      </c>
      <c r="F6078">
        <v>174.94</v>
      </c>
      <c r="G6078" t="s">
        <v>65</v>
      </c>
      <c r="H6078">
        <v>2004</v>
      </c>
      <c r="I6078" t="s">
        <v>55</v>
      </c>
      <c r="J6078" t="s">
        <v>49</v>
      </c>
      <c r="K6078" t="s">
        <v>20</v>
      </c>
      <c r="L6078">
        <v>1569.9564</v>
      </c>
      <c r="M6078" t="s">
        <v>21</v>
      </c>
      <c r="N6078" t="s">
        <v>57</v>
      </c>
      <c r="O6078" t="str">
        <f t="shared" si="188"/>
        <v xml:space="preserve">Tier 2-Supermarket </v>
      </c>
      <c r="P6078" s="1">
        <f t="shared" si="189"/>
        <v>3.2802441616003981E-5</v>
      </c>
    </row>
    <row r="6079" spans="1:16" x14ac:dyDescent="0.3">
      <c r="A6079" t="s">
        <v>591</v>
      </c>
      <c r="B6079">
        <v>12.3</v>
      </c>
      <c r="C6079" t="s">
        <v>15</v>
      </c>
      <c r="D6079">
        <v>3.6900000000000002E-2</v>
      </c>
      <c r="E6079" t="s">
        <v>44</v>
      </c>
      <c r="F6079">
        <v>113.18300000000001</v>
      </c>
      <c r="G6079" t="s">
        <v>54</v>
      </c>
      <c r="H6079">
        <v>1997</v>
      </c>
      <c r="I6079" t="s">
        <v>55</v>
      </c>
      <c r="J6079" t="s">
        <v>19</v>
      </c>
      <c r="K6079" t="s">
        <v>20</v>
      </c>
      <c r="L6079">
        <v>3109.9517999999998</v>
      </c>
      <c r="M6079" t="s">
        <v>45</v>
      </c>
      <c r="N6079" t="s">
        <v>22</v>
      </c>
      <c r="O6079" t="str">
        <f t="shared" si="188"/>
        <v xml:space="preserve">Tier 1-Supermarket </v>
      </c>
      <c r="P6079" s="1">
        <f t="shared" si="189"/>
        <v>6.4978882437809402E-5</v>
      </c>
    </row>
    <row r="6080" spans="1:16" x14ac:dyDescent="0.3">
      <c r="A6080" t="s">
        <v>855</v>
      </c>
      <c r="B6080">
        <v>12.3</v>
      </c>
      <c r="C6080" t="s">
        <v>24</v>
      </c>
      <c r="D6080">
        <v>0.1069</v>
      </c>
      <c r="E6080" t="s">
        <v>33</v>
      </c>
      <c r="F6080">
        <v>173.74</v>
      </c>
      <c r="G6080" t="s">
        <v>51</v>
      </c>
      <c r="H6080">
        <v>2007</v>
      </c>
      <c r="J6080" t="s">
        <v>49</v>
      </c>
      <c r="K6080" t="s">
        <v>20</v>
      </c>
      <c r="L6080">
        <v>3663.2316000000001</v>
      </c>
      <c r="M6080" t="s">
        <v>21</v>
      </c>
      <c r="N6080" t="s">
        <v>57</v>
      </c>
      <c r="O6080" t="str">
        <f t="shared" si="188"/>
        <v xml:space="preserve">Tier 2-Supermarket </v>
      </c>
      <c r="P6080" s="1">
        <f t="shared" si="189"/>
        <v>7.6539030437342622E-5</v>
      </c>
    </row>
    <row r="6081" spans="1:16" x14ac:dyDescent="0.3">
      <c r="A6081" t="s">
        <v>1008</v>
      </c>
      <c r="B6081">
        <v>12.3</v>
      </c>
      <c r="C6081" t="s">
        <v>15</v>
      </c>
      <c r="D6081">
        <v>5.2499999999999998E-2</v>
      </c>
      <c r="E6081" t="s">
        <v>38</v>
      </c>
      <c r="F6081">
        <v>191.053</v>
      </c>
      <c r="G6081" t="s">
        <v>65</v>
      </c>
      <c r="H6081">
        <v>2004</v>
      </c>
      <c r="I6081" t="s">
        <v>55</v>
      </c>
      <c r="J6081" t="s">
        <v>49</v>
      </c>
      <c r="K6081" t="s">
        <v>20</v>
      </c>
      <c r="L6081">
        <v>3415.5540000000001</v>
      </c>
      <c r="M6081" t="s">
        <v>38</v>
      </c>
      <c r="N6081" t="s">
        <v>22</v>
      </c>
      <c r="O6081" t="str">
        <f t="shared" si="188"/>
        <v xml:space="preserve">Tier 2-Supermarket </v>
      </c>
      <c r="P6081" s="1">
        <f t="shared" si="189"/>
        <v>7.1364090538634617E-5</v>
      </c>
    </row>
    <row r="6082" spans="1:16" x14ac:dyDescent="0.3">
      <c r="A6082" t="s">
        <v>591</v>
      </c>
      <c r="B6082">
        <v>12.3</v>
      </c>
      <c r="C6082" t="s">
        <v>72</v>
      </c>
      <c r="D6082">
        <v>3.7100000000000001E-2</v>
      </c>
      <c r="E6082" t="s">
        <v>44</v>
      </c>
      <c r="F6082">
        <v>116.883</v>
      </c>
      <c r="G6082" t="s">
        <v>51</v>
      </c>
      <c r="H6082">
        <v>2007</v>
      </c>
      <c r="J6082" t="s">
        <v>49</v>
      </c>
      <c r="K6082" t="s">
        <v>20</v>
      </c>
      <c r="L6082">
        <v>2649.2181999999998</v>
      </c>
      <c r="M6082" t="s">
        <v>45</v>
      </c>
      <c r="N6082" t="s">
        <v>22</v>
      </c>
      <c r="O6082" t="str">
        <f t="shared" ref="O6082:O6145" si="190">_xlfn.CONCAT(J6082,"-", LEFT(K6082,12))</f>
        <v xml:space="preserve">Tier 2-Supermarket </v>
      </c>
      <c r="P6082" s="1">
        <f t="shared" ref="P6082:P6145" si="191">L6082/SUM(L:L)</f>
        <v>5.5352381335911715E-5</v>
      </c>
    </row>
    <row r="6083" spans="1:16" x14ac:dyDescent="0.3">
      <c r="A6083" t="s">
        <v>1311</v>
      </c>
      <c r="B6083">
        <v>12.3</v>
      </c>
      <c r="C6083" t="s">
        <v>15</v>
      </c>
      <c r="D6083">
        <v>9.4000000000000004E-3</v>
      </c>
      <c r="E6083" t="s">
        <v>42</v>
      </c>
      <c r="F6083">
        <v>74.837999999999994</v>
      </c>
      <c r="G6083" t="s">
        <v>17</v>
      </c>
      <c r="H6083">
        <v>1999</v>
      </c>
      <c r="I6083" t="s">
        <v>18</v>
      </c>
      <c r="J6083" t="s">
        <v>19</v>
      </c>
      <c r="K6083" t="s">
        <v>20</v>
      </c>
      <c r="L6083">
        <v>1537.998</v>
      </c>
      <c r="M6083" t="s">
        <v>21</v>
      </c>
      <c r="N6083" t="s">
        <v>22</v>
      </c>
      <c r="O6083" t="str">
        <f t="shared" si="190"/>
        <v xml:space="preserve">Tier 1-Supermarket </v>
      </c>
      <c r="P6083" s="1">
        <f t="shared" si="191"/>
        <v>3.2134707435525525E-5</v>
      </c>
    </row>
    <row r="6084" spans="1:16" x14ac:dyDescent="0.3">
      <c r="A6084" t="s">
        <v>189</v>
      </c>
      <c r="B6084">
        <v>12.3</v>
      </c>
      <c r="C6084" t="s">
        <v>24</v>
      </c>
      <c r="D6084">
        <v>6.4600000000000005E-2</v>
      </c>
      <c r="E6084" t="s">
        <v>110</v>
      </c>
      <c r="F6084">
        <v>89.88</v>
      </c>
      <c r="G6084" t="s">
        <v>54</v>
      </c>
      <c r="H6084">
        <v>1997</v>
      </c>
      <c r="I6084" t="s">
        <v>55</v>
      </c>
      <c r="J6084" t="s">
        <v>19</v>
      </c>
      <c r="K6084" t="s">
        <v>20</v>
      </c>
      <c r="L6084">
        <v>1286.3255999999999</v>
      </c>
      <c r="M6084" t="s">
        <v>45</v>
      </c>
      <c r="N6084" t="s">
        <v>22</v>
      </c>
      <c r="O6084" t="str">
        <f t="shared" si="190"/>
        <v xml:space="preserve">Tier 1-Supermarket </v>
      </c>
      <c r="P6084" s="1">
        <f t="shared" si="191"/>
        <v>2.6876300764257712E-5</v>
      </c>
    </row>
    <row r="6085" spans="1:16" x14ac:dyDescent="0.3">
      <c r="A6085" t="s">
        <v>855</v>
      </c>
      <c r="B6085">
        <v>12.3</v>
      </c>
      <c r="C6085" t="s">
        <v>24</v>
      </c>
      <c r="D6085">
        <v>0.1065</v>
      </c>
      <c r="E6085" t="s">
        <v>33</v>
      </c>
      <c r="F6085">
        <v>176.34</v>
      </c>
      <c r="G6085" t="s">
        <v>17</v>
      </c>
      <c r="H6085">
        <v>1999</v>
      </c>
      <c r="I6085" t="s">
        <v>18</v>
      </c>
      <c r="J6085" t="s">
        <v>19</v>
      </c>
      <c r="K6085" t="s">
        <v>20</v>
      </c>
      <c r="L6085">
        <v>1395.5168000000001</v>
      </c>
      <c r="M6085" t="s">
        <v>21</v>
      </c>
      <c r="N6085" t="s">
        <v>57</v>
      </c>
      <c r="O6085" t="str">
        <f t="shared" si="190"/>
        <v xml:space="preserve">Tier 1-Supermarket </v>
      </c>
      <c r="P6085" s="1">
        <f t="shared" si="191"/>
        <v>2.9157725880892427E-5</v>
      </c>
    </row>
    <row r="6086" spans="1:16" x14ac:dyDescent="0.3">
      <c r="A6086" t="s">
        <v>485</v>
      </c>
      <c r="B6086">
        <v>12.3</v>
      </c>
      <c r="C6086" t="s">
        <v>24</v>
      </c>
      <c r="D6086">
        <v>5.8099999999999999E-2</v>
      </c>
      <c r="E6086" t="s">
        <v>44</v>
      </c>
      <c r="F6086">
        <v>60.456000000000003</v>
      </c>
      <c r="G6086" t="s">
        <v>65</v>
      </c>
      <c r="H6086">
        <v>2004</v>
      </c>
      <c r="I6086" t="s">
        <v>55</v>
      </c>
      <c r="J6086" t="s">
        <v>49</v>
      </c>
      <c r="K6086" t="s">
        <v>20</v>
      </c>
      <c r="L6086">
        <v>1777.6859999999999</v>
      </c>
      <c r="M6086" t="s">
        <v>45</v>
      </c>
      <c r="N6086" t="s">
        <v>22</v>
      </c>
      <c r="O6086" t="str">
        <f t="shared" si="190"/>
        <v xml:space="preserve">Tier 2-Supermarket </v>
      </c>
      <c r="P6086" s="1">
        <f t="shared" si="191"/>
        <v>3.714271378911392E-5</v>
      </c>
    </row>
    <row r="6087" spans="1:16" x14ac:dyDescent="0.3">
      <c r="A6087" t="s">
        <v>1311</v>
      </c>
      <c r="B6087">
        <v>12.3</v>
      </c>
      <c r="C6087" t="s">
        <v>15</v>
      </c>
      <c r="D6087">
        <v>9.4999999999999998E-3</v>
      </c>
      <c r="E6087" t="s">
        <v>42</v>
      </c>
      <c r="F6087">
        <v>73.837999999999994</v>
      </c>
      <c r="G6087" t="s">
        <v>51</v>
      </c>
      <c r="H6087">
        <v>2007</v>
      </c>
      <c r="J6087" t="s">
        <v>49</v>
      </c>
      <c r="K6087" t="s">
        <v>20</v>
      </c>
      <c r="L6087">
        <v>1245.046</v>
      </c>
      <c r="M6087" t="s">
        <v>21</v>
      </c>
      <c r="N6087" t="s">
        <v>22</v>
      </c>
      <c r="O6087" t="str">
        <f t="shared" si="190"/>
        <v xml:space="preserve">Tier 2-Supermarket </v>
      </c>
      <c r="P6087" s="1">
        <f t="shared" si="191"/>
        <v>2.6013810781139712E-5</v>
      </c>
    </row>
    <row r="6088" spans="1:16" x14ac:dyDescent="0.3">
      <c r="A6088" t="s">
        <v>189</v>
      </c>
      <c r="B6088">
        <v>12.3</v>
      </c>
      <c r="C6088" t="s">
        <v>24</v>
      </c>
      <c r="D6088">
        <v>6.4899999999999999E-2</v>
      </c>
      <c r="E6088" t="s">
        <v>110</v>
      </c>
      <c r="F6088">
        <v>93.88</v>
      </c>
      <c r="G6088" t="s">
        <v>26</v>
      </c>
      <c r="H6088">
        <v>2009</v>
      </c>
      <c r="I6088" t="s">
        <v>18</v>
      </c>
      <c r="J6088" t="s">
        <v>27</v>
      </c>
      <c r="K6088" t="s">
        <v>28</v>
      </c>
      <c r="L6088">
        <v>1470.0863999999999</v>
      </c>
      <c r="M6088" t="s">
        <v>45</v>
      </c>
      <c r="N6088" t="s">
        <v>22</v>
      </c>
      <c r="O6088" t="str">
        <f t="shared" si="190"/>
        <v xml:space="preserve">Tier 3-Supermarket </v>
      </c>
      <c r="P6088" s="1">
        <f t="shared" si="191"/>
        <v>3.071577230200881E-5</v>
      </c>
    </row>
    <row r="6089" spans="1:16" x14ac:dyDescent="0.3">
      <c r="A6089" t="s">
        <v>1058</v>
      </c>
      <c r="B6089">
        <v>12.3</v>
      </c>
      <c r="C6089" t="s">
        <v>15</v>
      </c>
      <c r="D6089">
        <v>3.6600000000000001E-2</v>
      </c>
      <c r="E6089" t="s">
        <v>47</v>
      </c>
      <c r="F6089">
        <v>193.316</v>
      </c>
      <c r="G6089" t="s">
        <v>34</v>
      </c>
      <c r="H6089">
        <v>1998</v>
      </c>
      <c r="J6089" t="s">
        <v>27</v>
      </c>
      <c r="K6089" t="s">
        <v>35</v>
      </c>
      <c r="L6089">
        <v>192.4162</v>
      </c>
      <c r="M6089" t="s">
        <v>45</v>
      </c>
      <c r="N6089" t="s">
        <v>22</v>
      </c>
      <c r="O6089" t="str">
        <f t="shared" si="190"/>
        <v>Tier 3-Grocery Stor</v>
      </c>
      <c r="P6089" s="1">
        <f t="shared" si="191"/>
        <v>4.0203162116306828E-6</v>
      </c>
    </row>
    <row r="6090" spans="1:16" x14ac:dyDescent="0.3">
      <c r="A6090" t="s">
        <v>584</v>
      </c>
      <c r="B6090">
        <v>12.3</v>
      </c>
      <c r="C6090" t="s">
        <v>15</v>
      </c>
      <c r="D6090">
        <v>6.9699999999999998E-2</v>
      </c>
      <c r="E6090" t="s">
        <v>25</v>
      </c>
      <c r="F6090">
        <v>106.294</v>
      </c>
      <c r="G6090" t="s">
        <v>26</v>
      </c>
      <c r="H6090">
        <v>2009</v>
      </c>
      <c r="I6090" t="s">
        <v>18</v>
      </c>
      <c r="J6090" t="s">
        <v>27</v>
      </c>
      <c r="K6090" t="s">
        <v>28</v>
      </c>
      <c r="L6090">
        <v>1715.1007999999999</v>
      </c>
      <c r="M6090" t="s">
        <v>29</v>
      </c>
      <c r="N6090" t="s">
        <v>22</v>
      </c>
      <c r="O6090" t="str">
        <f t="shared" si="190"/>
        <v xml:space="preserve">Tier 3-Supermarket </v>
      </c>
      <c r="P6090" s="1">
        <f t="shared" si="191"/>
        <v>3.5835067685676947E-5</v>
      </c>
    </row>
    <row r="6091" spans="1:16" x14ac:dyDescent="0.3">
      <c r="A6091" t="s">
        <v>1263</v>
      </c>
      <c r="B6091">
        <v>12.3</v>
      </c>
      <c r="C6091" t="s">
        <v>15</v>
      </c>
      <c r="D6091">
        <v>0</v>
      </c>
      <c r="E6091" t="s">
        <v>42</v>
      </c>
      <c r="F6091">
        <v>37.286999999999999</v>
      </c>
      <c r="G6091" t="s">
        <v>39</v>
      </c>
      <c r="H6091">
        <v>1987</v>
      </c>
      <c r="I6091" t="s">
        <v>40</v>
      </c>
      <c r="J6091" t="s">
        <v>27</v>
      </c>
      <c r="K6091" t="s">
        <v>20</v>
      </c>
      <c r="L6091">
        <v>705.74800000000005</v>
      </c>
      <c r="M6091" t="s">
        <v>21</v>
      </c>
      <c r="N6091" t="s">
        <v>36</v>
      </c>
      <c r="O6091" t="str">
        <f t="shared" si="190"/>
        <v xml:space="preserve">Tier 3-Supermarket </v>
      </c>
      <c r="P6091" s="1">
        <f t="shared" si="191"/>
        <v>1.4745796485565828E-5</v>
      </c>
    </row>
    <row r="6092" spans="1:16" x14ac:dyDescent="0.3">
      <c r="A6092" t="s">
        <v>1008</v>
      </c>
      <c r="B6092">
        <v>12.3</v>
      </c>
      <c r="C6092" t="s">
        <v>15</v>
      </c>
      <c r="D6092">
        <v>5.2699999999999997E-2</v>
      </c>
      <c r="E6092" t="s">
        <v>38</v>
      </c>
      <c r="F6092">
        <v>189.65299999999999</v>
      </c>
      <c r="G6092" t="s">
        <v>26</v>
      </c>
      <c r="H6092">
        <v>2009</v>
      </c>
      <c r="I6092" t="s">
        <v>18</v>
      </c>
      <c r="J6092" t="s">
        <v>27</v>
      </c>
      <c r="K6092" t="s">
        <v>28</v>
      </c>
      <c r="L6092">
        <v>569.25900000000001</v>
      </c>
      <c r="M6092" t="s">
        <v>38</v>
      </c>
      <c r="N6092" t="s">
        <v>22</v>
      </c>
      <c r="O6092" t="str">
        <f t="shared" si="190"/>
        <v xml:space="preserve">Tier 3-Supermarket </v>
      </c>
      <c r="P6092" s="1">
        <f t="shared" si="191"/>
        <v>1.1894015089772436E-5</v>
      </c>
    </row>
    <row r="6093" spans="1:16" x14ac:dyDescent="0.3">
      <c r="A6093" t="s">
        <v>855</v>
      </c>
      <c r="B6093">
        <v>12.3</v>
      </c>
      <c r="C6093" t="s">
        <v>24</v>
      </c>
      <c r="D6093">
        <v>0.1065</v>
      </c>
      <c r="E6093" t="s">
        <v>33</v>
      </c>
      <c r="F6093">
        <v>173.24</v>
      </c>
      <c r="G6093" t="s">
        <v>48</v>
      </c>
      <c r="H6093">
        <v>2002</v>
      </c>
      <c r="J6093" t="s">
        <v>49</v>
      </c>
      <c r="K6093" t="s">
        <v>20</v>
      </c>
      <c r="L6093">
        <v>3139.9128000000001</v>
      </c>
      <c r="M6093" t="s">
        <v>21</v>
      </c>
      <c r="N6093" t="s">
        <v>57</v>
      </c>
      <c r="O6093" t="str">
        <f t="shared" si="190"/>
        <v xml:space="preserve">Tier 2-Supermarket </v>
      </c>
      <c r="P6093" s="1">
        <f t="shared" si="191"/>
        <v>6.5604883232007962E-5</v>
      </c>
    </row>
    <row r="6094" spans="1:16" x14ac:dyDescent="0.3">
      <c r="A6094" t="s">
        <v>1263</v>
      </c>
      <c r="B6094">
        <v>12.3</v>
      </c>
      <c r="C6094" t="s">
        <v>15</v>
      </c>
      <c r="D6094">
        <v>0.1113</v>
      </c>
      <c r="E6094" t="s">
        <v>42</v>
      </c>
      <c r="F6094">
        <v>35.087000000000003</v>
      </c>
      <c r="G6094" t="s">
        <v>54</v>
      </c>
      <c r="H6094">
        <v>1997</v>
      </c>
      <c r="I6094" t="s">
        <v>55</v>
      </c>
      <c r="J6094" t="s">
        <v>19</v>
      </c>
      <c r="K6094" t="s">
        <v>20</v>
      </c>
      <c r="L6094">
        <v>458.7362</v>
      </c>
      <c r="M6094" t="s">
        <v>21</v>
      </c>
      <c r="N6094" t="s">
        <v>57</v>
      </c>
      <c r="O6094" t="str">
        <f t="shared" si="190"/>
        <v xml:space="preserve">Tier 1-Supermarket </v>
      </c>
      <c r="P6094" s="1">
        <f t="shared" si="191"/>
        <v>9.584767715617786E-6</v>
      </c>
    </row>
    <row r="6095" spans="1:16" x14ac:dyDescent="0.3">
      <c r="A6095" t="s">
        <v>1311</v>
      </c>
      <c r="B6095">
        <v>12.3</v>
      </c>
      <c r="C6095" t="s">
        <v>15</v>
      </c>
      <c r="D6095">
        <v>9.4000000000000004E-3</v>
      </c>
      <c r="E6095" t="s">
        <v>42</v>
      </c>
      <c r="F6095">
        <v>71.337999999999994</v>
      </c>
      <c r="G6095" t="s">
        <v>48</v>
      </c>
      <c r="H6095">
        <v>2002</v>
      </c>
      <c r="J6095" t="s">
        <v>49</v>
      </c>
      <c r="K6095" t="s">
        <v>20</v>
      </c>
      <c r="L6095">
        <v>1098.57</v>
      </c>
      <c r="M6095" t="s">
        <v>21</v>
      </c>
      <c r="N6095" t="s">
        <v>22</v>
      </c>
      <c r="O6095" t="str">
        <f t="shared" si="190"/>
        <v xml:space="preserve">Tier 2-Supermarket </v>
      </c>
      <c r="P6095" s="1">
        <f t="shared" si="191"/>
        <v>2.2953362453946802E-5</v>
      </c>
    </row>
    <row r="6096" spans="1:16" x14ac:dyDescent="0.3">
      <c r="A6096" t="s">
        <v>1008</v>
      </c>
      <c r="B6096">
        <v>12.3</v>
      </c>
      <c r="C6096" t="s">
        <v>15</v>
      </c>
      <c r="D6096">
        <v>5.2499999999999998E-2</v>
      </c>
      <c r="E6096" t="s">
        <v>38</v>
      </c>
      <c r="F6096">
        <v>190.85300000000001</v>
      </c>
      <c r="G6096" t="s">
        <v>54</v>
      </c>
      <c r="H6096">
        <v>1997</v>
      </c>
      <c r="I6096" t="s">
        <v>55</v>
      </c>
      <c r="J6096" t="s">
        <v>19</v>
      </c>
      <c r="K6096" t="s">
        <v>20</v>
      </c>
      <c r="L6096">
        <v>4364.3190000000004</v>
      </c>
      <c r="M6096" t="s">
        <v>38</v>
      </c>
      <c r="N6096" t="s">
        <v>22</v>
      </c>
      <c r="O6096" t="str">
        <f t="shared" si="190"/>
        <v xml:space="preserve">Tier 1-Supermarket </v>
      </c>
      <c r="P6096" s="1">
        <f t="shared" si="191"/>
        <v>9.1187449021588675E-5</v>
      </c>
    </row>
    <row r="6097" spans="1:16" x14ac:dyDescent="0.3">
      <c r="A6097" t="s">
        <v>1263</v>
      </c>
      <c r="B6097">
        <v>12.3</v>
      </c>
      <c r="C6097" t="s">
        <v>15</v>
      </c>
      <c r="D6097">
        <v>0.18629999999999999</v>
      </c>
      <c r="E6097" t="s">
        <v>42</v>
      </c>
      <c r="F6097">
        <v>37.286999999999999</v>
      </c>
      <c r="G6097" t="s">
        <v>34</v>
      </c>
      <c r="H6097">
        <v>1998</v>
      </c>
      <c r="J6097" t="s">
        <v>27</v>
      </c>
      <c r="K6097" t="s">
        <v>35</v>
      </c>
      <c r="L6097">
        <v>176.43700000000001</v>
      </c>
      <c r="M6097" t="s">
        <v>21</v>
      </c>
      <c r="N6097" t="s">
        <v>57</v>
      </c>
      <c r="O6097" t="str">
        <f t="shared" si="190"/>
        <v>Tier 3-Grocery Stor</v>
      </c>
      <c r="P6097" s="1">
        <f t="shared" si="191"/>
        <v>3.6864491213914569E-6</v>
      </c>
    </row>
    <row r="6098" spans="1:16" x14ac:dyDescent="0.3">
      <c r="A6098" t="s">
        <v>591</v>
      </c>
      <c r="B6098">
        <v>12.3</v>
      </c>
      <c r="C6098" t="s">
        <v>15</v>
      </c>
      <c r="D6098">
        <v>3.6999999999999998E-2</v>
      </c>
      <c r="E6098" t="s">
        <v>44</v>
      </c>
      <c r="F6098">
        <v>115.983</v>
      </c>
      <c r="G6098" t="s">
        <v>17</v>
      </c>
      <c r="H6098">
        <v>1999</v>
      </c>
      <c r="I6098" t="s">
        <v>18</v>
      </c>
      <c r="J6098" t="s">
        <v>19</v>
      </c>
      <c r="K6098" t="s">
        <v>20</v>
      </c>
      <c r="L6098">
        <v>2073.3011999999999</v>
      </c>
      <c r="M6098" t="s">
        <v>45</v>
      </c>
      <c r="N6098" t="s">
        <v>22</v>
      </c>
      <c r="O6098" t="str">
        <f t="shared" si="190"/>
        <v xml:space="preserve">Tier 1-Supermarket </v>
      </c>
      <c r="P6098" s="1">
        <f t="shared" si="191"/>
        <v>4.3319254958539601E-5</v>
      </c>
    </row>
    <row r="6099" spans="1:16" x14ac:dyDescent="0.3">
      <c r="A6099" t="s">
        <v>584</v>
      </c>
      <c r="B6099">
        <v>12.3</v>
      </c>
      <c r="C6099" t="s">
        <v>15</v>
      </c>
      <c r="D6099">
        <v>0.1163</v>
      </c>
      <c r="E6099" t="s">
        <v>25</v>
      </c>
      <c r="F6099">
        <v>107.09399999999999</v>
      </c>
      <c r="G6099" t="s">
        <v>34</v>
      </c>
      <c r="H6099">
        <v>1998</v>
      </c>
      <c r="J6099" t="s">
        <v>27</v>
      </c>
      <c r="K6099" t="s">
        <v>35</v>
      </c>
      <c r="L6099">
        <v>214.38759999999999</v>
      </c>
      <c r="M6099" t="s">
        <v>29</v>
      </c>
      <c r="N6099" t="s">
        <v>57</v>
      </c>
      <c r="O6099" t="str">
        <f t="shared" si="190"/>
        <v>Tier 3-Grocery Stor</v>
      </c>
      <c r="P6099" s="1">
        <f t="shared" si="191"/>
        <v>4.4793834607096183E-6</v>
      </c>
    </row>
    <row r="6100" spans="1:16" x14ac:dyDescent="0.3">
      <c r="A6100" t="s">
        <v>584</v>
      </c>
      <c r="B6100">
        <v>12.3</v>
      </c>
      <c r="C6100" t="s">
        <v>15</v>
      </c>
      <c r="D6100">
        <v>6.9900000000000004E-2</v>
      </c>
      <c r="E6100" t="s">
        <v>25</v>
      </c>
      <c r="F6100">
        <v>107.494</v>
      </c>
      <c r="G6100" t="s">
        <v>51</v>
      </c>
      <c r="H6100">
        <v>2007</v>
      </c>
      <c r="J6100" t="s">
        <v>49</v>
      </c>
      <c r="K6100" t="s">
        <v>20</v>
      </c>
      <c r="L6100">
        <v>2358.2636000000002</v>
      </c>
      <c r="M6100" t="s">
        <v>29</v>
      </c>
      <c r="N6100" t="s">
        <v>22</v>
      </c>
      <c r="O6100" t="str">
        <f t="shared" si="190"/>
        <v xml:space="preserve">Tier 2-Supermarket </v>
      </c>
      <c r="P6100" s="1">
        <f t="shared" si="191"/>
        <v>4.9273218067805811E-5</v>
      </c>
    </row>
    <row r="6101" spans="1:16" x14ac:dyDescent="0.3">
      <c r="A6101" t="s">
        <v>591</v>
      </c>
      <c r="B6101">
        <v>12.3</v>
      </c>
      <c r="C6101" t="s">
        <v>15</v>
      </c>
      <c r="D6101">
        <v>0</v>
      </c>
      <c r="E6101" t="s">
        <v>44</v>
      </c>
      <c r="F6101">
        <v>116.483</v>
      </c>
      <c r="G6101" t="s">
        <v>26</v>
      </c>
      <c r="H6101">
        <v>2009</v>
      </c>
      <c r="I6101" t="s">
        <v>18</v>
      </c>
      <c r="J6101" t="s">
        <v>27</v>
      </c>
      <c r="K6101" t="s">
        <v>28</v>
      </c>
      <c r="L6101">
        <v>1842.9344000000001</v>
      </c>
      <c r="M6101" t="s">
        <v>45</v>
      </c>
      <c r="N6101" t="s">
        <v>36</v>
      </c>
      <c r="O6101" t="str">
        <f t="shared" si="190"/>
        <v xml:space="preserve">Tier 3-Supermarket </v>
      </c>
      <c r="P6101" s="1">
        <f t="shared" si="191"/>
        <v>3.8506004407590761E-5</v>
      </c>
    </row>
    <row r="6102" spans="1:16" x14ac:dyDescent="0.3">
      <c r="A6102" t="s">
        <v>189</v>
      </c>
      <c r="B6102">
        <v>12.3</v>
      </c>
      <c r="C6102" t="s">
        <v>24</v>
      </c>
      <c r="D6102">
        <v>0.1082</v>
      </c>
      <c r="E6102" t="s">
        <v>110</v>
      </c>
      <c r="F6102">
        <v>91.28</v>
      </c>
      <c r="G6102" t="s">
        <v>34</v>
      </c>
      <c r="H6102">
        <v>1998</v>
      </c>
      <c r="J6102" t="s">
        <v>27</v>
      </c>
      <c r="K6102" t="s">
        <v>35</v>
      </c>
      <c r="L6102">
        <v>166.0198</v>
      </c>
      <c r="M6102" t="s">
        <v>45</v>
      </c>
      <c r="N6102" t="s">
        <v>57</v>
      </c>
      <c r="O6102" t="str">
        <f t="shared" si="190"/>
        <v>Tier 3-Grocery Stor</v>
      </c>
      <c r="P6102" s="1">
        <f t="shared" si="191"/>
        <v>3.468793653505701E-6</v>
      </c>
    </row>
    <row r="6103" spans="1:16" x14ac:dyDescent="0.3">
      <c r="A6103" t="s">
        <v>584</v>
      </c>
      <c r="B6103">
        <v>12.3</v>
      </c>
      <c r="C6103" t="s">
        <v>15</v>
      </c>
      <c r="D6103">
        <v>6.9599999999999995E-2</v>
      </c>
      <c r="E6103" t="s">
        <v>25</v>
      </c>
      <c r="F6103">
        <v>106.09399999999999</v>
      </c>
      <c r="G6103" t="s">
        <v>17</v>
      </c>
      <c r="H6103">
        <v>1999</v>
      </c>
      <c r="I6103" t="s">
        <v>18</v>
      </c>
      <c r="J6103" t="s">
        <v>19</v>
      </c>
      <c r="K6103" t="s">
        <v>20</v>
      </c>
      <c r="L6103">
        <v>1692.7519</v>
      </c>
      <c r="M6103" t="s">
        <v>29</v>
      </c>
      <c r="N6103" t="s">
        <v>22</v>
      </c>
      <c r="O6103" t="str">
        <f t="shared" si="190"/>
        <v xml:space="preserve">Tier 1-Supermarket </v>
      </c>
      <c r="P6103" s="1">
        <f t="shared" si="191"/>
        <v>3.5368113006278269E-5</v>
      </c>
    </row>
    <row r="6104" spans="1:16" x14ac:dyDescent="0.3">
      <c r="A6104" t="s">
        <v>1263</v>
      </c>
      <c r="B6104">
        <v>12.3</v>
      </c>
      <c r="C6104" t="s">
        <v>15</v>
      </c>
      <c r="D6104">
        <v>0.1113</v>
      </c>
      <c r="E6104" t="s">
        <v>42</v>
      </c>
      <c r="F6104">
        <v>36.087000000000003</v>
      </c>
      <c r="G6104" t="s">
        <v>65</v>
      </c>
      <c r="H6104">
        <v>2004</v>
      </c>
      <c r="I6104" t="s">
        <v>55</v>
      </c>
      <c r="J6104" t="s">
        <v>49</v>
      </c>
      <c r="K6104" t="s">
        <v>20</v>
      </c>
      <c r="L6104">
        <v>623.15099999999995</v>
      </c>
      <c r="M6104" t="s">
        <v>21</v>
      </c>
      <c r="N6104" t="s">
        <v>57</v>
      </c>
      <c r="O6104" t="str">
        <f t="shared" si="190"/>
        <v xml:space="preserve">Tier 2-Supermarket </v>
      </c>
      <c r="P6104" s="1">
        <f t="shared" si="191"/>
        <v>1.3020026731605089E-5</v>
      </c>
    </row>
    <row r="6105" spans="1:16" x14ac:dyDescent="0.3">
      <c r="A6105" t="s">
        <v>1058</v>
      </c>
      <c r="B6105">
        <v>12.3</v>
      </c>
      <c r="C6105" t="s">
        <v>15</v>
      </c>
      <c r="D6105">
        <v>2.18E-2</v>
      </c>
      <c r="E6105" t="s">
        <v>47</v>
      </c>
      <c r="F6105">
        <v>190.71600000000001</v>
      </c>
      <c r="G6105" t="s">
        <v>39</v>
      </c>
      <c r="H6105">
        <v>1987</v>
      </c>
      <c r="I6105" t="s">
        <v>40</v>
      </c>
      <c r="J6105" t="s">
        <v>27</v>
      </c>
      <c r="K6105" t="s">
        <v>20</v>
      </c>
      <c r="L6105">
        <v>3072.2966999999999</v>
      </c>
      <c r="M6105" t="s">
        <v>45</v>
      </c>
      <c r="N6105" t="s">
        <v>22</v>
      </c>
      <c r="O6105" t="str">
        <f t="shared" si="190"/>
        <v xml:space="preserve">Tier 3-Supermarket </v>
      </c>
      <c r="P6105" s="1">
        <f t="shared" si="191"/>
        <v>6.4192122232688555E-5</v>
      </c>
    </row>
    <row r="6106" spans="1:16" x14ac:dyDescent="0.3">
      <c r="A6106" t="s">
        <v>1058</v>
      </c>
      <c r="B6106">
        <v>12.3</v>
      </c>
      <c r="C6106" t="s">
        <v>15</v>
      </c>
      <c r="D6106">
        <v>2.1999999999999999E-2</v>
      </c>
      <c r="E6106" t="s">
        <v>47</v>
      </c>
      <c r="F6106">
        <v>190.71600000000001</v>
      </c>
      <c r="G6106" t="s">
        <v>26</v>
      </c>
      <c r="H6106">
        <v>2009</v>
      </c>
      <c r="I6106" t="s">
        <v>18</v>
      </c>
      <c r="J6106" t="s">
        <v>27</v>
      </c>
      <c r="K6106" t="s">
        <v>28</v>
      </c>
      <c r="L6106">
        <v>2269.0239000000001</v>
      </c>
      <c r="M6106" t="s">
        <v>45</v>
      </c>
      <c r="N6106" t="s">
        <v>22</v>
      </c>
      <c r="O6106" t="str">
        <f t="shared" si="190"/>
        <v xml:space="preserve">Tier 3-Supermarket </v>
      </c>
      <c r="P6106" s="1">
        <f t="shared" si="191"/>
        <v>4.7408656702229214E-5</v>
      </c>
    </row>
    <row r="6107" spans="1:16" x14ac:dyDescent="0.3">
      <c r="A6107" t="s">
        <v>1263</v>
      </c>
      <c r="B6107">
        <v>12.3</v>
      </c>
      <c r="C6107" t="s">
        <v>15</v>
      </c>
      <c r="D6107">
        <v>0.1114</v>
      </c>
      <c r="E6107" t="s">
        <v>42</v>
      </c>
      <c r="F6107">
        <v>33.487000000000002</v>
      </c>
      <c r="G6107" t="s">
        <v>17</v>
      </c>
      <c r="H6107">
        <v>1999</v>
      </c>
      <c r="I6107" t="s">
        <v>18</v>
      </c>
      <c r="J6107" t="s">
        <v>19</v>
      </c>
      <c r="K6107" t="s">
        <v>20</v>
      </c>
      <c r="L6107">
        <v>619.28520000000003</v>
      </c>
      <c r="M6107" t="s">
        <v>21</v>
      </c>
      <c r="N6107" t="s">
        <v>57</v>
      </c>
      <c r="O6107" t="str">
        <f t="shared" si="190"/>
        <v xml:space="preserve">Tier 1-Supermarket </v>
      </c>
      <c r="P6107" s="1">
        <f t="shared" si="191"/>
        <v>1.2939255266359848E-5</v>
      </c>
    </row>
    <row r="6108" spans="1:16" x14ac:dyDescent="0.3">
      <c r="A6108" t="s">
        <v>1311</v>
      </c>
      <c r="B6108">
        <v>12.3</v>
      </c>
      <c r="C6108" t="s">
        <v>15</v>
      </c>
      <c r="D6108">
        <v>9.4000000000000004E-3</v>
      </c>
      <c r="E6108" t="s">
        <v>42</v>
      </c>
      <c r="F6108">
        <v>74.837999999999994</v>
      </c>
      <c r="G6108" t="s">
        <v>65</v>
      </c>
      <c r="H6108">
        <v>2004</v>
      </c>
      <c r="I6108" t="s">
        <v>55</v>
      </c>
      <c r="J6108" t="s">
        <v>49</v>
      </c>
      <c r="K6108" t="s">
        <v>20</v>
      </c>
      <c r="L6108">
        <v>1243.8641</v>
      </c>
      <c r="M6108" t="s">
        <v>21</v>
      </c>
      <c r="N6108" t="s">
        <v>22</v>
      </c>
      <c r="O6108" t="str">
        <f t="shared" si="190"/>
        <v xml:space="preserve">Tier 2-Supermarket </v>
      </c>
      <c r="P6108" s="1">
        <f t="shared" si="191"/>
        <v>2.5989116333735977E-5</v>
      </c>
    </row>
    <row r="6109" spans="1:16" x14ac:dyDescent="0.3">
      <c r="A6109" t="s">
        <v>1263</v>
      </c>
      <c r="B6109">
        <v>12.3</v>
      </c>
      <c r="C6109" t="s">
        <v>15</v>
      </c>
      <c r="D6109">
        <v>0.1119</v>
      </c>
      <c r="E6109" t="s">
        <v>42</v>
      </c>
      <c r="F6109">
        <v>33.987000000000002</v>
      </c>
      <c r="G6109" t="s">
        <v>51</v>
      </c>
      <c r="H6109">
        <v>2007</v>
      </c>
      <c r="J6109" t="s">
        <v>49</v>
      </c>
      <c r="K6109" t="s">
        <v>20</v>
      </c>
      <c r="L6109">
        <v>539.87639999999999</v>
      </c>
      <c r="M6109" t="s">
        <v>21</v>
      </c>
      <c r="N6109" t="s">
        <v>57</v>
      </c>
      <c r="O6109" t="str">
        <f t="shared" si="190"/>
        <v xml:space="preserve">Tier 2-Supermarket </v>
      </c>
      <c r="P6109" s="1">
        <f t="shared" si="191"/>
        <v>1.1280099301393599E-5</v>
      </c>
    </row>
    <row r="6110" spans="1:16" x14ac:dyDescent="0.3">
      <c r="A6110" t="s">
        <v>1008</v>
      </c>
      <c r="B6110">
        <v>12.3</v>
      </c>
      <c r="C6110" t="s">
        <v>15</v>
      </c>
      <c r="D6110">
        <v>5.2600000000000001E-2</v>
      </c>
      <c r="E6110" t="s">
        <v>38</v>
      </c>
      <c r="F6110">
        <v>188.65299999999999</v>
      </c>
      <c r="G6110" t="s">
        <v>17</v>
      </c>
      <c r="H6110">
        <v>1999</v>
      </c>
      <c r="I6110" t="s">
        <v>18</v>
      </c>
      <c r="J6110" t="s">
        <v>19</v>
      </c>
      <c r="K6110" t="s">
        <v>20</v>
      </c>
      <c r="L6110">
        <v>3068.5772999999999</v>
      </c>
      <c r="M6110" t="s">
        <v>38</v>
      </c>
      <c r="N6110" t="s">
        <v>22</v>
      </c>
      <c r="O6110" t="str">
        <f t="shared" si="190"/>
        <v xml:space="preserve">Tier 1-Supermarket </v>
      </c>
      <c r="P6110" s="1">
        <f t="shared" si="191"/>
        <v>6.4114409627837512E-5</v>
      </c>
    </row>
    <row r="6111" spans="1:16" x14ac:dyDescent="0.3">
      <c r="A6111" t="s">
        <v>393</v>
      </c>
      <c r="B6111">
        <v>12.3</v>
      </c>
      <c r="C6111" t="s">
        <v>15</v>
      </c>
      <c r="D6111">
        <v>7.6499999999999999E-2</v>
      </c>
      <c r="E6111" t="s">
        <v>38</v>
      </c>
      <c r="F6111">
        <v>245.14599999999999</v>
      </c>
      <c r="G6111" t="s">
        <v>39</v>
      </c>
      <c r="H6111">
        <v>1987</v>
      </c>
      <c r="I6111" t="s">
        <v>40</v>
      </c>
      <c r="J6111" t="s">
        <v>27</v>
      </c>
      <c r="K6111" t="s">
        <v>20</v>
      </c>
      <c r="L6111">
        <v>3553.9695999999999</v>
      </c>
      <c r="M6111" t="s">
        <v>38</v>
      </c>
      <c r="N6111" t="s">
        <v>22</v>
      </c>
      <c r="O6111" t="str">
        <f t="shared" si="190"/>
        <v xml:space="preserve">Tier 3-Supermarket </v>
      </c>
      <c r="P6111" s="1">
        <f t="shared" si="191"/>
        <v>7.4256126035763167E-5</v>
      </c>
    </row>
    <row r="6112" spans="1:16" x14ac:dyDescent="0.3">
      <c r="A6112" t="s">
        <v>1008</v>
      </c>
      <c r="B6112">
        <v>12.3</v>
      </c>
      <c r="C6112" t="s">
        <v>15</v>
      </c>
      <c r="D6112">
        <v>5.28E-2</v>
      </c>
      <c r="E6112" t="s">
        <v>38</v>
      </c>
      <c r="F6112">
        <v>187.75299999999999</v>
      </c>
      <c r="G6112" t="s">
        <v>51</v>
      </c>
      <c r="H6112">
        <v>2007</v>
      </c>
      <c r="J6112" t="s">
        <v>49</v>
      </c>
      <c r="K6112" t="s">
        <v>20</v>
      </c>
      <c r="L6112">
        <v>2814.2543999999998</v>
      </c>
      <c r="M6112" t="s">
        <v>38</v>
      </c>
      <c r="N6112" t="s">
        <v>22</v>
      </c>
      <c r="O6112" t="str">
        <f t="shared" si="190"/>
        <v xml:space="preserve">Tier 2-Supermarket </v>
      </c>
      <c r="P6112" s="1">
        <f t="shared" si="191"/>
        <v>5.880062379349025E-5</v>
      </c>
    </row>
    <row r="6113" spans="1:16" x14ac:dyDescent="0.3">
      <c r="A6113" t="s">
        <v>1058</v>
      </c>
      <c r="B6113">
        <v>12.3</v>
      </c>
      <c r="C6113" t="s">
        <v>15</v>
      </c>
      <c r="D6113">
        <v>2.1899999999999999E-2</v>
      </c>
      <c r="E6113" t="s">
        <v>47</v>
      </c>
      <c r="F6113">
        <v>190.416</v>
      </c>
      <c r="G6113" t="s">
        <v>48</v>
      </c>
      <c r="H6113">
        <v>2002</v>
      </c>
      <c r="J6113" t="s">
        <v>49</v>
      </c>
      <c r="K6113" t="s">
        <v>20</v>
      </c>
      <c r="L6113">
        <v>2707.0019000000002</v>
      </c>
      <c r="M6113" t="s">
        <v>45</v>
      </c>
      <c r="N6113" t="s">
        <v>22</v>
      </c>
      <c r="O6113" t="str">
        <f t="shared" si="190"/>
        <v xml:space="preserve">Tier 2-Supermarket </v>
      </c>
      <c r="P6113" s="1">
        <f t="shared" si="191"/>
        <v>5.6559705593838049E-5</v>
      </c>
    </row>
    <row r="6114" spans="1:16" x14ac:dyDescent="0.3">
      <c r="A6114" t="s">
        <v>485</v>
      </c>
      <c r="B6114">
        <v>12.3</v>
      </c>
      <c r="C6114" t="s">
        <v>24</v>
      </c>
      <c r="D6114">
        <v>5.8400000000000001E-2</v>
      </c>
      <c r="E6114" t="s">
        <v>44</v>
      </c>
      <c r="F6114">
        <v>57.856000000000002</v>
      </c>
      <c r="G6114" t="s">
        <v>51</v>
      </c>
      <c r="H6114">
        <v>2007</v>
      </c>
      <c r="J6114" t="s">
        <v>49</v>
      </c>
      <c r="K6114" t="s">
        <v>20</v>
      </c>
      <c r="L6114">
        <v>896.82180000000005</v>
      </c>
      <c r="M6114" t="s">
        <v>45</v>
      </c>
      <c r="N6114" t="s">
        <v>22</v>
      </c>
      <c r="O6114" t="str">
        <f t="shared" si="190"/>
        <v xml:space="preserve">Tier 2-Supermarket </v>
      </c>
      <c r="P6114" s="1">
        <f t="shared" si="191"/>
        <v>1.8738064786040935E-5</v>
      </c>
    </row>
    <row r="6115" spans="1:16" x14ac:dyDescent="0.3">
      <c r="A6115" t="s">
        <v>189</v>
      </c>
      <c r="B6115">
        <v>12.3</v>
      </c>
      <c r="C6115" t="s">
        <v>24</v>
      </c>
      <c r="D6115">
        <v>6.4699999999999994E-2</v>
      </c>
      <c r="E6115" t="s">
        <v>110</v>
      </c>
      <c r="F6115">
        <v>93.68</v>
      </c>
      <c r="G6115" t="s">
        <v>17</v>
      </c>
      <c r="H6115">
        <v>1999</v>
      </c>
      <c r="I6115" t="s">
        <v>18</v>
      </c>
      <c r="J6115" t="s">
        <v>19</v>
      </c>
      <c r="K6115" t="s">
        <v>20</v>
      </c>
      <c r="L6115">
        <v>1331.2375</v>
      </c>
      <c r="M6115" t="s">
        <v>45</v>
      </c>
      <c r="N6115" t="s">
        <v>22</v>
      </c>
      <c r="O6115" t="str">
        <f t="shared" si="190"/>
        <v xml:space="preserve">Tier 1-Supermarket </v>
      </c>
      <c r="P6115" s="1">
        <f t="shared" si="191"/>
        <v>2.7814683497443046E-5</v>
      </c>
    </row>
    <row r="6116" spans="1:16" x14ac:dyDescent="0.3">
      <c r="A6116" t="s">
        <v>1311</v>
      </c>
      <c r="B6116">
        <v>12.3</v>
      </c>
      <c r="C6116" t="s">
        <v>15</v>
      </c>
      <c r="D6116">
        <v>1.5800000000000002E-2</v>
      </c>
      <c r="E6116" t="s">
        <v>42</v>
      </c>
      <c r="F6116">
        <v>71.638000000000005</v>
      </c>
      <c r="G6116" t="s">
        <v>34</v>
      </c>
      <c r="H6116">
        <v>1998</v>
      </c>
      <c r="J6116" t="s">
        <v>27</v>
      </c>
      <c r="K6116" t="s">
        <v>35</v>
      </c>
      <c r="L6116">
        <v>137.8364</v>
      </c>
      <c r="M6116" t="s">
        <v>21</v>
      </c>
      <c r="N6116" t="s">
        <v>22</v>
      </c>
      <c r="O6116" t="str">
        <f t="shared" si="190"/>
        <v>Tier 3-Grocery Stor</v>
      </c>
      <c r="P6116" s="1">
        <f t="shared" si="191"/>
        <v>2.8799337762247224E-6</v>
      </c>
    </row>
    <row r="6117" spans="1:16" x14ac:dyDescent="0.3">
      <c r="A6117" t="s">
        <v>1311</v>
      </c>
      <c r="B6117">
        <v>12.3</v>
      </c>
      <c r="C6117" t="s">
        <v>15</v>
      </c>
      <c r="D6117">
        <v>9.4000000000000004E-3</v>
      </c>
      <c r="E6117" t="s">
        <v>42</v>
      </c>
      <c r="F6117">
        <v>74.537999999999997</v>
      </c>
      <c r="G6117" t="s">
        <v>26</v>
      </c>
      <c r="H6117">
        <v>2009</v>
      </c>
      <c r="I6117" t="s">
        <v>18</v>
      </c>
      <c r="J6117" t="s">
        <v>27</v>
      </c>
      <c r="K6117" t="s">
        <v>28</v>
      </c>
      <c r="L6117">
        <v>848.69240000000002</v>
      </c>
      <c r="M6117" t="s">
        <v>21</v>
      </c>
      <c r="N6117" t="s">
        <v>22</v>
      </c>
      <c r="O6117" t="str">
        <f t="shared" si="190"/>
        <v xml:space="preserve">Tier 3-Supermarket </v>
      </c>
      <c r="P6117" s="1">
        <f t="shared" si="191"/>
        <v>1.7732456073905169E-5</v>
      </c>
    </row>
    <row r="6118" spans="1:16" x14ac:dyDescent="0.3">
      <c r="A6118" t="s">
        <v>1058</v>
      </c>
      <c r="B6118">
        <v>12.3</v>
      </c>
      <c r="C6118" t="s">
        <v>15</v>
      </c>
      <c r="D6118">
        <v>2.1899999999999999E-2</v>
      </c>
      <c r="E6118" t="s">
        <v>47</v>
      </c>
      <c r="F6118">
        <v>192.416</v>
      </c>
      <c r="G6118" t="s">
        <v>17</v>
      </c>
      <c r="H6118">
        <v>1999</v>
      </c>
      <c r="I6118" t="s">
        <v>18</v>
      </c>
      <c r="J6118" t="s">
        <v>19</v>
      </c>
      <c r="K6118" t="s">
        <v>20</v>
      </c>
      <c r="L6118">
        <v>3044.6172000000001</v>
      </c>
      <c r="M6118" t="s">
        <v>45</v>
      </c>
      <c r="N6118" t="s">
        <v>22</v>
      </c>
      <c r="O6118" t="str">
        <f t="shared" si="190"/>
        <v xml:space="preserve">Tier 1-Supermarket </v>
      </c>
      <c r="P6118" s="1">
        <f t="shared" si="191"/>
        <v>6.3613790769018492E-5</v>
      </c>
    </row>
    <row r="6119" spans="1:16" x14ac:dyDescent="0.3">
      <c r="A6119" t="s">
        <v>584</v>
      </c>
      <c r="B6119">
        <v>12.3</v>
      </c>
      <c r="C6119" t="s">
        <v>15</v>
      </c>
      <c r="D6119">
        <v>6.9500000000000006E-2</v>
      </c>
      <c r="E6119" t="s">
        <v>25</v>
      </c>
      <c r="F6119">
        <v>107.194</v>
      </c>
      <c r="G6119" t="s">
        <v>54</v>
      </c>
      <c r="H6119">
        <v>1997</v>
      </c>
      <c r="I6119" t="s">
        <v>55</v>
      </c>
      <c r="J6119" t="s">
        <v>19</v>
      </c>
      <c r="K6119" t="s">
        <v>20</v>
      </c>
      <c r="L6119">
        <v>1627.165</v>
      </c>
      <c r="M6119" t="s">
        <v>29</v>
      </c>
      <c r="N6119" t="s">
        <v>22</v>
      </c>
      <c r="O6119" t="str">
        <f t="shared" si="190"/>
        <v xml:space="preserve">Tier 1-Supermarket </v>
      </c>
      <c r="P6119" s="1">
        <f t="shared" si="191"/>
        <v>3.3997749817832593E-5</v>
      </c>
    </row>
    <row r="6120" spans="1:16" x14ac:dyDescent="0.3">
      <c r="A6120" t="s">
        <v>393</v>
      </c>
      <c r="B6120">
        <v>12.3</v>
      </c>
      <c r="C6120" t="s">
        <v>15</v>
      </c>
      <c r="D6120">
        <v>7.6499999999999999E-2</v>
      </c>
      <c r="E6120" t="s">
        <v>38</v>
      </c>
      <c r="F6120">
        <v>245.24600000000001</v>
      </c>
      <c r="G6120" t="s">
        <v>65</v>
      </c>
      <c r="H6120">
        <v>2004</v>
      </c>
      <c r="I6120" t="s">
        <v>55</v>
      </c>
      <c r="J6120" t="s">
        <v>49</v>
      </c>
      <c r="K6120" t="s">
        <v>20</v>
      </c>
      <c r="L6120">
        <v>3440.5117</v>
      </c>
      <c r="M6120" t="s">
        <v>38</v>
      </c>
      <c r="N6120" t="s">
        <v>22</v>
      </c>
      <c r="O6120" t="str">
        <f t="shared" si="190"/>
        <v xml:space="preserve">Tier 2-Supermarket </v>
      </c>
      <c r="P6120" s="1">
        <f t="shared" si="191"/>
        <v>7.1885553107352908E-5</v>
      </c>
    </row>
    <row r="6121" spans="1:16" x14ac:dyDescent="0.3">
      <c r="A6121" t="s">
        <v>584</v>
      </c>
      <c r="B6121">
        <v>12.3</v>
      </c>
      <c r="C6121" t="s">
        <v>15</v>
      </c>
      <c r="D6121">
        <v>6.9599999999999995E-2</v>
      </c>
      <c r="E6121" t="s">
        <v>25</v>
      </c>
      <c r="F6121">
        <v>107.494</v>
      </c>
      <c r="G6121" t="s">
        <v>48</v>
      </c>
      <c r="H6121">
        <v>2002</v>
      </c>
      <c r="J6121" t="s">
        <v>49</v>
      </c>
      <c r="K6121" t="s">
        <v>20</v>
      </c>
      <c r="L6121">
        <v>1450.8139000000001</v>
      </c>
      <c r="M6121" t="s">
        <v>29</v>
      </c>
      <c r="N6121" t="s">
        <v>22</v>
      </c>
      <c r="O6121" t="str">
        <f t="shared" si="190"/>
        <v xml:space="preserve">Tier 2-Supermarket </v>
      </c>
      <c r="P6121" s="1">
        <f t="shared" si="191"/>
        <v>3.0313095478598666E-5</v>
      </c>
    </row>
    <row r="6122" spans="1:16" x14ac:dyDescent="0.3">
      <c r="A6122" t="s">
        <v>485</v>
      </c>
      <c r="B6122">
        <v>12.3</v>
      </c>
      <c r="C6122" t="s">
        <v>24</v>
      </c>
      <c r="D6122">
        <v>5.8400000000000001E-2</v>
      </c>
      <c r="E6122" t="s">
        <v>44</v>
      </c>
      <c r="F6122">
        <v>60.555999999999997</v>
      </c>
      <c r="G6122" t="s">
        <v>26</v>
      </c>
      <c r="H6122">
        <v>2009</v>
      </c>
      <c r="I6122" t="s">
        <v>18</v>
      </c>
      <c r="J6122" t="s">
        <v>27</v>
      </c>
      <c r="K6122" t="s">
        <v>28</v>
      </c>
      <c r="L6122">
        <v>768.71619999999996</v>
      </c>
      <c r="M6122" t="s">
        <v>45</v>
      </c>
      <c r="N6122" t="s">
        <v>22</v>
      </c>
      <c r="O6122" t="str">
        <f t="shared" si="190"/>
        <v xml:space="preserve">Tier 3-Supermarket </v>
      </c>
      <c r="P6122" s="1">
        <f t="shared" si="191"/>
        <v>1.6061444935525876E-5</v>
      </c>
    </row>
    <row r="6123" spans="1:16" x14ac:dyDescent="0.3">
      <c r="A6123" t="s">
        <v>189</v>
      </c>
      <c r="B6123">
        <v>12.3</v>
      </c>
      <c r="C6123" t="s">
        <v>24</v>
      </c>
      <c r="D6123">
        <v>6.4600000000000005E-2</v>
      </c>
      <c r="E6123" t="s">
        <v>110</v>
      </c>
      <c r="F6123">
        <v>93.08</v>
      </c>
      <c r="G6123" t="s">
        <v>65</v>
      </c>
      <c r="H6123">
        <v>2004</v>
      </c>
      <c r="I6123" t="s">
        <v>55</v>
      </c>
      <c r="J6123" t="s">
        <v>49</v>
      </c>
      <c r="K6123" t="s">
        <v>20</v>
      </c>
      <c r="L6123">
        <v>1582.5273</v>
      </c>
      <c r="M6123" t="s">
        <v>45</v>
      </c>
      <c r="N6123" t="s">
        <v>22</v>
      </c>
      <c r="O6123" t="str">
        <f t="shared" si="190"/>
        <v xml:space="preserve">Tier 2-Supermarket </v>
      </c>
      <c r="P6123" s="1">
        <f t="shared" si="191"/>
        <v>3.3065096179729839E-5</v>
      </c>
    </row>
    <row r="6124" spans="1:16" x14ac:dyDescent="0.3">
      <c r="A6124" t="s">
        <v>393</v>
      </c>
      <c r="B6124">
        <v>12.3</v>
      </c>
      <c r="C6124" t="s">
        <v>15</v>
      </c>
      <c r="D6124">
        <v>7.6700000000000004E-2</v>
      </c>
      <c r="E6124" t="s">
        <v>38</v>
      </c>
      <c r="F6124">
        <v>248.346</v>
      </c>
      <c r="G6124" t="s">
        <v>17</v>
      </c>
      <c r="H6124">
        <v>1999</v>
      </c>
      <c r="I6124" t="s">
        <v>18</v>
      </c>
      <c r="J6124" t="s">
        <v>19</v>
      </c>
      <c r="K6124" t="s">
        <v>20</v>
      </c>
      <c r="L6124">
        <v>3660.7635</v>
      </c>
      <c r="M6124" t="s">
        <v>38</v>
      </c>
      <c r="N6124" t="s">
        <v>22</v>
      </c>
      <c r="O6124" t="str">
        <f t="shared" si="190"/>
        <v xml:space="preserve">Tier 1-Supermarket </v>
      </c>
      <c r="P6124" s="1">
        <f t="shared" si="191"/>
        <v>7.6487462313442833E-5</v>
      </c>
    </row>
    <row r="6125" spans="1:16" x14ac:dyDescent="0.3">
      <c r="A6125" t="s">
        <v>1311</v>
      </c>
      <c r="B6125">
        <v>12.3</v>
      </c>
      <c r="C6125" t="s">
        <v>15</v>
      </c>
      <c r="D6125">
        <v>9.4000000000000004E-3</v>
      </c>
      <c r="E6125" t="s">
        <v>42</v>
      </c>
      <c r="F6125">
        <v>74.138000000000005</v>
      </c>
      <c r="G6125" t="s">
        <v>39</v>
      </c>
      <c r="H6125">
        <v>1987</v>
      </c>
      <c r="I6125" t="s">
        <v>40</v>
      </c>
      <c r="J6125" t="s">
        <v>27</v>
      </c>
      <c r="K6125" t="s">
        <v>20</v>
      </c>
      <c r="L6125">
        <v>879.76300000000003</v>
      </c>
      <c r="M6125" t="s">
        <v>21</v>
      </c>
      <c r="N6125" t="s">
        <v>22</v>
      </c>
      <c r="O6125" t="str">
        <f t="shared" si="190"/>
        <v xml:space="preserve">Tier 3-Supermarket </v>
      </c>
      <c r="P6125" s="1">
        <f t="shared" si="191"/>
        <v>1.8381640689779989E-5</v>
      </c>
    </row>
    <row r="6126" spans="1:16" x14ac:dyDescent="0.3">
      <c r="A6126" t="s">
        <v>393</v>
      </c>
      <c r="B6126">
        <v>12.3</v>
      </c>
      <c r="C6126" t="s">
        <v>15</v>
      </c>
      <c r="D6126">
        <v>7.6600000000000001E-2</v>
      </c>
      <c r="E6126" t="s">
        <v>38</v>
      </c>
      <c r="F6126">
        <v>245.74600000000001</v>
      </c>
      <c r="G6126" t="s">
        <v>54</v>
      </c>
      <c r="H6126">
        <v>1997</v>
      </c>
      <c r="I6126" t="s">
        <v>55</v>
      </c>
      <c r="J6126" t="s">
        <v>19</v>
      </c>
      <c r="K6126" t="s">
        <v>20</v>
      </c>
      <c r="L6126">
        <v>2772.297</v>
      </c>
      <c r="M6126" t="s">
        <v>38</v>
      </c>
      <c r="N6126" t="s">
        <v>22</v>
      </c>
      <c r="O6126" t="str">
        <f t="shared" si="190"/>
        <v xml:space="preserve">Tier 1-Supermarket </v>
      </c>
      <c r="P6126" s="1">
        <f t="shared" si="191"/>
        <v>5.7923971955350467E-5</v>
      </c>
    </row>
    <row r="6127" spans="1:16" x14ac:dyDescent="0.3">
      <c r="A6127" t="s">
        <v>1058</v>
      </c>
      <c r="B6127">
        <v>12.3</v>
      </c>
      <c r="C6127" t="s">
        <v>15</v>
      </c>
      <c r="D6127">
        <v>2.1899999999999999E-2</v>
      </c>
      <c r="E6127" t="s">
        <v>47</v>
      </c>
      <c r="F6127">
        <v>191.816</v>
      </c>
      <c r="G6127" t="s">
        <v>65</v>
      </c>
      <c r="H6127">
        <v>2004</v>
      </c>
      <c r="I6127" t="s">
        <v>55</v>
      </c>
      <c r="J6127" t="s">
        <v>49</v>
      </c>
      <c r="K6127" t="s">
        <v>20</v>
      </c>
      <c r="L6127">
        <v>3414.7256000000002</v>
      </c>
      <c r="M6127" t="s">
        <v>45</v>
      </c>
      <c r="N6127" t="s">
        <v>22</v>
      </c>
      <c r="O6127" t="str">
        <f t="shared" si="190"/>
        <v xml:space="preserve">Tier 2-Supermarket </v>
      </c>
      <c r="P6127" s="1">
        <f t="shared" si="191"/>
        <v>7.1346782069026988E-5</v>
      </c>
    </row>
    <row r="6128" spans="1:16" x14ac:dyDescent="0.3">
      <c r="A6128" t="s">
        <v>855</v>
      </c>
      <c r="B6128">
        <v>12.3</v>
      </c>
      <c r="C6128" t="s">
        <v>24</v>
      </c>
      <c r="D6128">
        <v>0.10680000000000001</v>
      </c>
      <c r="E6128" t="s">
        <v>33</v>
      </c>
      <c r="F6128">
        <v>173.24</v>
      </c>
      <c r="G6128" t="s">
        <v>26</v>
      </c>
      <c r="H6128">
        <v>2009</v>
      </c>
      <c r="I6128" t="s">
        <v>18</v>
      </c>
      <c r="J6128" t="s">
        <v>27</v>
      </c>
      <c r="K6128" t="s">
        <v>28</v>
      </c>
      <c r="L6128">
        <v>2292.8715999999999</v>
      </c>
      <c r="M6128" t="s">
        <v>21</v>
      </c>
      <c r="N6128" t="s">
        <v>57</v>
      </c>
      <c r="O6128" t="str">
        <f t="shared" si="190"/>
        <v xml:space="preserve">Tier 3-Supermarket </v>
      </c>
      <c r="P6128" s="1">
        <f t="shared" si="191"/>
        <v>4.790692709172919E-5</v>
      </c>
    </row>
    <row r="6129" spans="1:16" x14ac:dyDescent="0.3">
      <c r="A6129" t="s">
        <v>485</v>
      </c>
      <c r="B6129">
        <v>12.3</v>
      </c>
      <c r="C6129" t="s">
        <v>24</v>
      </c>
      <c r="D6129">
        <v>9.7299999999999998E-2</v>
      </c>
      <c r="E6129" t="s">
        <v>44</v>
      </c>
      <c r="F6129">
        <v>57.655999999999999</v>
      </c>
      <c r="G6129" t="s">
        <v>34</v>
      </c>
      <c r="H6129">
        <v>1998</v>
      </c>
      <c r="J6129" t="s">
        <v>27</v>
      </c>
      <c r="K6129" t="s">
        <v>35</v>
      </c>
      <c r="L6129">
        <v>121.0197</v>
      </c>
      <c r="M6129" t="s">
        <v>45</v>
      </c>
      <c r="N6129" t="s">
        <v>22</v>
      </c>
      <c r="O6129" t="str">
        <f t="shared" si="190"/>
        <v>Tier 3-Grocery Stor</v>
      </c>
      <c r="P6129" s="1">
        <f t="shared" si="191"/>
        <v>2.5285680822959904E-6</v>
      </c>
    </row>
    <row r="6130" spans="1:16" x14ac:dyDescent="0.3">
      <c r="A6130" t="s">
        <v>87</v>
      </c>
      <c r="B6130">
        <v>12.15</v>
      </c>
      <c r="C6130" t="s">
        <v>24</v>
      </c>
      <c r="D6130">
        <v>4.2299999999999997E-2</v>
      </c>
      <c r="E6130" t="s">
        <v>86</v>
      </c>
      <c r="F6130">
        <v>126.505</v>
      </c>
      <c r="G6130" t="s">
        <v>39</v>
      </c>
      <c r="H6130">
        <v>1987</v>
      </c>
      <c r="I6130" t="s">
        <v>40</v>
      </c>
      <c r="J6130" t="s">
        <v>27</v>
      </c>
      <c r="K6130" t="s">
        <v>20</v>
      </c>
      <c r="L6130">
        <v>373.5138</v>
      </c>
      <c r="M6130" t="s">
        <v>45</v>
      </c>
      <c r="N6130" t="s">
        <v>22</v>
      </c>
      <c r="O6130" t="str">
        <f t="shared" si="190"/>
        <v xml:space="preserve">Tier 3-Supermarket </v>
      </c>
      <c r="P6130" s="1">
        <f t="shared" si="191"/>
        <v>7.8041432343419136E-6</v>
      </c>
    </row>
    <row r="6131" spans="1:16" x14ac:dyDescent="0.3">
      <c r="A6131" t="s">
        <v>96</v>
      </c>
      <c r="B6131">
        <v>12.15</v>
      </c>
      <c r="C6131" t="s">
        <v>15</v>
      </c>
      <c r="D6131">
        <v>2.8799999999999999E-2</v>
      </c>
      <c r="E6131" t="s">
        <v>38</v>
      </c>
      <c r="F6131">
        <v>151.471</v>
      </c>
      <c r="G6131" t="s">
        <v>51</v>
      </c>
      <c r="H6131">
        <v>2007</v>
      </c>
      <c r="J6131" t="s">
        <v>49</v>
      </c>
      <c r="K6131" t="s">
        <v>20</v>
      </c>
      <c r="L6131">
        <v>4815.0655999999999</v>
      </c>
      <c r="M6131" t="s">
        <v>38</v>
      </c>
      <c r="N6131" t="s">
        <v>22</v>
      </c>
      <c r="O6131" t="str">
        <f t="shared" si="190"/>
        <v xml:space="preserve">Tier 2-Supermarket </v>
      </c>
      <c r="P6131" s="1">
        <f t="shared" si="191"/>
        <v>1.0060528319208684E-4</v>
      </c>
    </row>
    <row r="6132" spans="1:16" x14ac:dyDescent="0.3">
      <c r="A6132" t="s">
        <v>129</v>
      </c>
      <c r="B6132">
        <v>12.15</v>
      </c>
      <c r="C6132" t="s">
        <v>15</v>
      </c>
      <c r="D6132">
        <v>0.13139999999999999</v>
      </c>
      <c r="E6132" t="s">
        <v>47</v>
      </c>
      <c r="F6132">
        <v>246.04599999999999</v>
      </c>
      <c r="G6132" t="s">
        <v>17</v>
      </c>
      <c r="H6132">
        <v>1999</v>
      </c>
      <c r="I6132" t="s">
        <v>18</v>
      </c>
      <c r="J6132" t="s">
        <v>19</v>
      </c>
      <c r="K6132" t="s">
        <v>20</v>
      </c>
      <c r="L6132">
        <v>1231.73</v>
      </c>
      <c r="M6132" t="s">
        <v>45</v>
      </c>
      <c r="N6132" t="s">
        <v>57</v>
      </c>
      <c r="O6132" t="str">
        <f t="shared" si="190"/>
        <v xml:space="preserve">Tier 1-Supermarket </v>
      </c>
      <c r="P6132" s="1">
        <f t="shared" si="191"/>
        <v>2.5735588205940356E-5</v>
      </c>
    </row>
    <row r="6133" spans="1:16" x14ac:dyDescent="0.3">
      <c r="A6133" t="s">
        <v>87</v>
      </c>
      <c r="B6133">
        <v>12.15</v>
      </c>
      <c r="C6133" t="s">
        <v>24</v>
      </c>
      <c r="D6133">
        <v>4.2500000000000003E-2</v>
      </c>
      <c r="E6133" t="s">
        <v>86</v>
      </c>
      <c r="F6133">
        <v>125.005</v>
      </c>
      <c r="G6133" t="s">
        <v>26</v>
      </c>
      <c r="H6133">
        <v>2009</v>
      </c>
      <c r="I6133" t="s">
        <v>18</v>
      </c>
      <c r="J6133" t="s">
        <v>27</v>
      </c>
      <c r="K6133" t="s">
        <v>28</v>
      </c>
      <c r="L6133">
        <v>1743.0644</v>
      </c>
      <c r="M6133" t="s">
        <v>45</v>
      </c>
      <c r="N6133" t="s">
        <v>22</v>
      </c>
      <c r="O6133" t="str">
        <f t="shared" si="190"/>
        <v xml:space="preserve">Tier 3-Supermarket </v>
      </c>
      <c r="P6133" s="1">
        <f t="shared" si="191"/>
        <v>3.6419335093595597E-5</v>
      </c>
    </row>
    <row r="6134" spans="1:16" x14ac:dyDescent="0.3">
      <c r="A6134" t="s">
        <v>235</v>
      </c>
      <c r="B6134">
        <v>12.15</v>
      </c>
      <c r="C6134" t="s">
        <v>24</v>
      </c>
      <c r="D6134">
        <v>5.8400000000000001E-2</v>
      </c>
      <c r="E6134" t="s">
        <v>33</v>
      </c>
      <c r="F6134">
        <v>163.45500000000001</v>
      </c>
      <c r="G6134" t="s">
        <v>65</v>
      </c>
      <c r="H6134">
        <v>2004</v>
      </c>
      <c r="I6134" t="s">
        <v>55</v>
      </c>
      <c r="J6134" t="s">
        <v>49</v>
      </c>
      <c r="K6134" t="s">
        <v>20</v>
      </c>
      <c r="L6134">
        <v>974.73119999999994</v>
      </c>
      <c r="M6134" t="s">
        <v>21</v>
      </c>
      <c r="N6134" t="s">
        <v>22</v>
      </c>
      <c r="O6134" t="str">
        <f t="shared" si="190"/>
        <v xml:space="preserve">Tier 2-Supermarket </v>
      </c>
      <c r="P6134" s="1">
        <f t="shared" si="191"/>
        <v>2.0365892504592799E-5</v>
      </c>
    </row>
    <row r="6135" spans="1:16" x14ac:dyDescent="0.3">
      <c r="A6135" t="s">
        <v>410</v>
      </c>
      <c r="B6135">
        <v>12.15</v>
      </c>
      <c r="C6135" t="s">
        <v>15</v>
      </c>
      <c r="D6135">
        <v>0</v>
      </c>
      <c r="E6135" t="s">
        <v>38</v>
      </c>
      <c r="F6135">
        <v>117.815</v>
      </c>
      <c r="G6135" t="s">
        <v>51</v>
      </c>
      <c r="H6135">
        <v>2007</v>
      </c>
      <c r="J6135" t="s">
        <v>49</v>
      </c>
      <c r="K6135" t="s">
        <v>20</v>
      </c>
      <c r="L6135">
        <v>2330.3000000000002</v>
      </c>
      <c r="M6135" t="s">
        <v>38</v>
      </c>
      <c r="N6135" t="s">
        <v>36</v>
      </c>
      <c r="O6135" t="str">
        <f t="shared" si="190"/>
        <v xml:space="preserve">Tier 2-Supermarket </v>
      </c>
      <c r="P6135" s="1">
        <f t="shared" si="191"/>
        <v>4.8688950659887161E-5</v>
      </c>
    </row>
    <row r="6136" spans="1:16" x14ac:dyDescent="0.3">
      <c r="A6136" t="s">
        <v>438</v>
      </c>
      <c r="B6136">
        <v>12.15</v>
      </c>
      <c r="C6136" t="s">
        <v>15</v>
      </c>
      <c r="D6136">
        <v>3.0800000000000001E-2</v>
      </c>
      <c r="E6136" t="s">
        <v>47</v>
      </c>
      <c r="F6136">
        <v>252.07</v>
      </c>
      <c r="G6136" t="s">
        <v>34</v>
      </c>
      <c r="H6136">
        <v>1998</v>
      </c>
      <c r="J6136" t="s">
        <v>27</v>
      </c>
      <c r="K6136" t="s">
        <v>35</v>
      </c>
      <c r="L6136">
        <v>1014.6792</v>
      </c>
      <c r="M6136" t="s">
        <v>45</v>
      </c>
      <c r="N6136" t="s">
        <v>22</v>
      </c>
      <c r="O6136" t="str">
        <f t="shared" si="190"/>
        <v>Tier 3-Grocery Stor</v>
      </c>
      <c r="P6136" s="1">
        <f t="shared" si="191"/>
        <v>2.1200560230190869E-5</v>
      </c>
    </row>
    <row r="6137" spans="1:16" x14ac:dyDescent="0.3">
      <c r="A6137" t="s">
        <v>463</v>
      </c>
      <c r="B6137">
        <v>12.15</v>
      </c>
      <c r="C6137" t="s">
        <v>15</v>
      </c>
      <c r="D6137">
        <v>1.55E-2</v>
      </c>
      <c r="E6137" t="s">
        <v>47</v>
      </c>
      <c r="F6137">
        <v>212.09299999999999</v>
      </c>
      <c r="G6137" t="s">
        <v>26</v>
      </c>
      <c r="H6137">
        <v>2009</v>
      </c>
      <c r="I6137" t="s">
        <v>18</v>
      </c>
      <c r="J6137" t="s">
        <v>27</v>
      </c>
      <c r="K6137" t="s">
        <v>28</v>
      </c>
      <c r="L6137">
        <v>2735.1064000000001</v>
      </c>
      <c r="M6137" t="s">
        <v>45</v>
      </c>
      <c r="N6137" t="s">
        <v>22</v>
      </c>
      <c r="O6137" t="str">
        <f t="shared" si="190"/>
        <v xml:space="preserve">Tier 3-Supermarket </v>
      </c>
      <c r="P6137" s="1">
        <f t="shared" si="191"/>
        <v>5.7146916945947561E-5</v>
      </c>
    </row>
    <row r="6138" spans="1:16" x14ac:dyDescent="0.3">
      <c r="A6138" t="s">
        <v>438</v>
      </c>
      <c r="B6138">
        <v>12.15</v>
      </c>
      <c r="C6138" t="s">
        <v>15</v>
      </c>
      <c r="D6138">
        <v>1.8499999999999999E-2</v>
      </c>
      <c r="E6138" t="s">
        <v>47</v>
      </c>
      <c r="F6138">
        <v>253.17</v>
      </c>
      <c r="G6138" t="s">
        <v>26</v>
      </c>
      <c r="H6138">
        <v>2009</v>
      </c>
      <c r="I6138" t="s">
        <v>18</v>
      </c>
      <c r="J6138" t="s">
        <v>27</v>
      </c>
      <c r="K6138" t="s">
        <v>28</v>
      </c>
      <c r="L6138">
        <v>1522.0188000000001</v>
      </c>
      <c r="M6138" t="s">
        <v>45</v>
      </c>
      <c r="N6138" t="s">
        <v>22</v>
      </c>
      <c r="O6138" t="str">
        <f t="shared" si="190"/>
        <v xml:space="preserve">Tier 3-Supermarket </v>
      </c>
      <c r="P6138" s="1">
        <f t="shared" si="191"/>
        <v>3.1800840345286298E-5</v>
      </c>
    </row>
    <row r="6139" spans="1:16" x14ac:dyDescent="0.3">
      <c r="A6139" t="s">
        <v>235</v>
      </c>
      <c r="B6139">
        <v>12.15</v>
      </c>
      <c r="C6139" t="s">
        <v>24</v>
      </c>
      <c r="D6139">
        <v>5.8500000000000003E-2</v>
      </c>
      <c r="E6139" t="s">
        <v>33</v>
      </c>
      <c r="F6139">
        <v>164.155</v>
      </c>
      <c r="G6139" t="s">
        <v>17</v>
      </c>
      <c r="H6139">
        <v>1999</v>
      </c>
      <c r="I6139" t="s">
        <v>18</v>
      </c>
      <c r="J6139" t="s">
        <v>19</v>
      </c>
      <c r="K6139" t="s">
        <v>20</v>
      </c>
      <c r="L6139">
        <v>5198.5663999999997</v>
      </c>
      <c r="M6139" t="s">
        <v>21</v>
      </c>
      <c r="N6139" t="s">
        <v>22</v>
      </c>
      <c r="O6139" t="str">
        <f t="shared" si="190"/>
        <v xml:space="preserve">Tier 1-Supermarket </v>
      </c>
      <c r="P6139" s="1">
        <f t="shared" si="191"/>
        <v>1.0861809335782826E-4</v>
      </c>
    </row>
    <row r="6140" spans="1:16" x14ac:dyDescent="0.3">
      <c r="A6140" t="s">
        <v>678</v>
      </c>
      <c r="B6140">
        <v>12.15</v>
      </c>
      <c r="C6140" t="s">
        <v>15</v>
      </c>
      <c r="D6140">
        <v>6.5000000000000002E-2</v>
      </c>
      <c r="E6140" t="s">
        <v>161</v>
      </c>
      <c r="F6140">
        <v>253.70400000000001</v>
      </c>
      <c r="G6140" t="s">
        <v>51</v>
      </c>
      <c r="H6140">
        <v>2007</v>
      </c>
      <c r="J6140" t="s">
        <v>49</v>
      </c>
      <c r="K6140" t="s">
        <v>20</v>
      </c>
      <c r="L6140">
        <v>5060.08</v>
      </c>
      <c r="M6140" t="s">
        <v>45</v>
      </c>
      <c r="N6140" t="s">
        <v>22</v>
      </c>
      <c r="O6140" t="str">
        <f t="shared" si="190"/>
        <v xml:space="preserve">Tier 2-Supermarket </v>
      </c>
      <c r="P6140" s="1">
        <f t="shared" si="191"/>
        <v>1.0572457857575498E-4</v>
      </c>
    </row>
    <row r="6141" spans="1:16" x14ac:dyDescent="0.3">
      <c r="A6141" t="s">
        <v>686</v>
      </c>
      <c r="B6141">
        <v>12.15</v>
      </c>
      <c r="C6141" t="s">
        <v>15</v>
      </c>
      <c r="D6141">
        <v>1.1299999999999999E-2</v>
      </c>
      <c r="E6141" t="s">
        <v>161</v>
      </c>
      <c r="F6141">
        <v>122.973</v>
      </c>
      <c r="G6141" t="s">
        <v>34</v>
      </c>
      <c r="H6141">
        <v>1998</v>
      </c>
      <c r="J6141" t="s">
        <v>27</v>
      </c>
      <c r="K6141" t="s">
        <v>35</v>
      </c>
      <c r="L6141">
        <v>123.173</v>
      </c>
      <c r="M6141" t="s">
        <v>45</v>
      </c>
      <c r="N6141" t="s">
        <v>22</v>
      </c>
      <c r="O6141" t="str">
        <f t="shared" si="190"/>
        <v>Tier 3-Grocery Stor</v>
      </c>
      <c r="P6141" s="1">
        <f t="shared" si="191"/>
        <v>2.5735588205940356E-6</v>
      </c>
    </row>
    <row r="6142" spans="1:16" x14ac:dyDescent="0.3">
      <c r="A6142" t="s">
        <v>711</v>
      </c>
      <c r="B6142">
        <v>12.15</v>
      </c>
      <c r="C6142" t="s">
        <v>15</v>
      </c>
      <c r="D6142">
        <v>6.3399999999999998E-2</v>
      </c>
      <c r="E6142" t="s">
        <v>31</v>
      </c>
      <c r="F6142">
        <v>65.483000000000004</v>
      </c>
      <c r="G6142" t="s">
        <v>34</v>
      </c>
      <c r="H6142">
        <v>1998</v>
      </c>
      <c r="J6142" t="s">
        <v>27</v>
      </c>
      <c r="K6142" t="s">
        <v>35</v>
      </c>
      <c r="L6142">
        <v>258.3304</v>
      </c>
      <c r="M6142" t="s">
        <v>21</v>
      </c>
      <c r="N6142" t="s">
        <v>22</v>
      </c>
      <c r="O6142" t="str">
        <f t="shared" si="190"/>
        <v>Tier 3-Grocery Stor</v>
      </c>
      <c r="P6142" s="1">
        <f t="shared" si="191"/>
        <v>5.397517958867491E-6</v>
      </c>
    </row>
    <row r="6143" spans="1:16" x14ac:dyDescent="0.3">
      <c r="A6143" t="s">
        <v>96</v>
      </c>
      <c r="B6143">
        <v>12.15</v>
      </c>
      <c r="C6143" t="s">
        <v>15</v>
      </c>
      <c r="D6143">
        <v>2.87E-2</v>
      </c>
      <c r="E6143" t="s">
        <v>38</v>
      </c>
      <c r="F6143">
        <v>151.971</v>
      </c>
      <c r="G6143" t="s">
        <v>26</v>
      </c>
      <c r="H6143">
        <v>2009</v>
      </c>
      <c r="I6143" t="s">
        <v>18</v>
      </c>
      <c r="J6143" t="s">
        <v>27</v>
      </c>
      <c r="K6143" t="s">
        <v>28</v>
      </c>
      <c r="L6143">
        <v>3611.2991999999999</v>
      </c>
      <c r="M6143" t="s">
        <v>38</v>
      </c>
      <c r="N6143" t="s">
        <v>22</v>
      </c>
      <c r="O6143" t="str">
        <f t="shared" si="190"/>
        <v xml:space="preserve">Tier 3-Supermarket </v>
      </c>
      <c r="P6143" s="1">
        <f t="shared" si="191"/>
        <v>7.5453962394065127E-5</v>
      </c>
    </row>
    <row r="6144" spans="1:16" x14ac:dyDescent="0.3">
      <c r="A6144" t="s">
        <v>872</v>
      </c>
      <c r="B6144">
        <v>12.15</v>
      </c>
      <c r="C6144" t="s">
        <v>24</v>
      </c>
      <c r="D6144">
        <v>0.1328</v>
      </c>
      <c r="E6144" t="s">
        <v>33</v>
      </c>
      <c r="F6144">
        <v>190.68700000000001</v>
      </c>
      <c r="G6144" t="s">
        <v>51</v>
      </c>
      <c r="H6144">
        <v>2007</v>
      </c>
      <c r="J6144" t="s">
        <v>49</v>
      </c>
      <c r="K6144" t="s">
        <v>20</v>
      </c>
      <c r="L6144">
        <v>2269.0464000000002</v>
      </c>
      <c r="M6144" t="s">
        <v>21</v>
      </c>
      <c r="N6144" t="s">
        <v>57</v>
      </c>
      <c r="O6144" t="str">
        <f t="shared" si="190"/>
        <v xml:space="preserve">Tier 2-Supermarket </v>
      </c>
      <c r="P6144" s="1">
        <f t="shared" si="191"/>
        <v>4.7409126813970132E-5</v>
      </c>
    </row>
    <row r="6145" spans="1:16" x14ac:dyDescent="0.3">
      <c r="A6145" t="s">
        <v>894</v>
      </c>
      <c r="B6145">
        <v>12.15</v>
      </c>
      <c r="C6145" t="s">
        <v>15</v>
      </c>
      <c r="D6145">
        <v>6.2600000000000003E-2</v>
      </c>
      <c r="E6145" t="s">
        <v>110</v>
      </c>
      <c r="F6145">
        <v>36.652999999999999</v>
      </c>
      <c r="G6145" t="s">
        <v>51</v>
      </c>
      <c r="H6145">
        <v>2007</v>
      </c>
      <c r="J6145" t="s">
        <v>49</v>
      </c>
      <c r="K6145" t="s">
        <v>20</v>
      </c>
      <c r="L6145">
        <v>251.67240000000001</v>
      </c>
      <c r="M6145" t="s">
        <v>45</v>
      </c>
      <c r="N6145" t="s">
        <v>22</v>
      </c>
      <c r="O6145" t="str">
        <f t="shared" si="190"/>
        <v xml:space="preserve">Tier 2-Supermarket </v>
      </c>
      <c r="P6145" s="1">
        <f t="shared" si="191"/>
        <v>5.2584066712678137E-6</v>
      </c>
    </row>
    <row r="6146" spans="1:16" x14ac:dyDescent="0.3">
      <c r="A6146" t="s">
        <v>931</v>
      </c>
      <c r="B6146">
        <v>12.15</v>
      </c>
      <c r="C6146" t="s">
        <v>15</v>
      </c>
      <c r="D6146">
        <v>0</v>
      </c>
      <c r="E6146" t="s">
        <v>63</v>
      </c>
      <c r="F6146">
        <v>224.44</v>
      </c>
      <c r="G6146" t="s">
        <v>26</v>
      </c>
      <c r="H6146">
        <v>2009</v>
      </c>
      <c r="I6146" t="s">
        <v>18</v>
      </c>
      <c r="J6146" t="s">
        <v>27</v>
      </c>
      <c r="K6146" t="s">
        <v>28</v>
      </c>
      <c r="L6146">
        <v>5626.01</v>
      </c>
      <c r="M6146" t="s">
        <v>38</v>
      </c>
      <c r="N6146" t="s">
        <v>36</v>
      </c>
      <c r="O6146" t="str">
        <f t="shared" ref="O6146:O6209" si="192">_xlfn.CONCAT(J6146,"-", LEFT(K6146,12))</f>
        <v xml:space="preserve">Tier 3-Supermarket </v>
      </c>
      <c r="P6146" s="1">
        <f t="shared" ref="P6146:P6209" si="193">L6146/SUM(L:L)</f>
        <v>1.1754903802172758E-4</v>
      </c>
    </row>
    <row r="6147" spans="1:16" x14ac:dyDescent="0.3">
      <c r="A6147" t="s">
        <v>129</v>
      </c>
      <c r="B6147">
        <v>12.15</v>
      </c>
      <c r="C6147" t="s">
        <v>15</v>
      </c>
      <c r="D6147">
        <v>0.13139999999999999</v>
      </c>
      <c r="E6147" t="s">
        <v>47</v>
      </c>
      <c r="F6147">
        <v>246.846</v>
      </c>
      <c r="G6147" t="s">
        <v>48</v>
      </c>
      <c r="H6147">
        <v>2002</v>
      </c>
      <c r="J6147" t="s">
        <v>49</v>
      </c>
      <c r="K6147" t="s">
        <v>20</v>
      </c>
      <c r="L6147">
        <v>6404.9960000000001</v>
      </c>
      <c r="M6147" t="s">
        <v>45</v>
      </c>
      <c r="N6147" t="s">
        <v>57</v>
      </c>
      <c r="O6147" t="str">
        <f t="shared" si="192"/>
        <v xml:space="preserve">Tier 2-Supermarket </v>
      </c>
      <c r="P6147" s="1">
        <f t="shared" si="193"/>
        <v>1.3382505867088986E-4</v>
      </c>
    </row>
    <row r="6148" spans="1:16" x14ac:dyDescent="0.3">
      <c r="A6148" t="s">
        <v>894</v>
      </c>
      <c r="B6148">
        <v>12.15</v>
      </c>
      <c r="C6148" t="s">
        <v>15</v>
      </c>
      <c r="D6148">
        <v>6.2199999999999998E-2</v>
      </c>
      <c r="E6148" t="s">
        <v>110</v>
      </c>
      <c r="F6148">
        <v>34.552999999999997</v>
      </c>
      <c r="G6148" t="s">
        <v>39</v>
      </c>
      <c r="H6148">
        <v>1987</v>
      </c>
      <c r="I6148" t="s">
        <v>40</v>
      </c>
      <c r="J6148" t="s">
        <v>27</v>
      </c>
      <c r="K6148" t="s">
        <v>20</v>
      </c>
      <c r="L6148">
        <v>359.53199999999998</v>
      </c>
      <c r="M6148" t="s">
        <v>45</v>
      </c>
      <c r="N6148" t="s">
        <v>22</v>
      </c>
      <c r="O6148" t="str">
        <f t="shared" si="192"/>
        <v xml:space="preserve">Tier 3-Supermarket </v>
      </c>
      <c r="P6148" s="1">
        <f t="shared" si="193"/>
        <v>7.5120095303825903E-6</v>
      </c>
    </row>
    <row r="6149" spans="1:16" x14ac:dyDescent="0.3">
      <c r="A6149" t="s">
        <v>463</v>
      </c>
      <c r="B6149">
        <v>12.15</v>
      </c>
      <c r="C6149" t="s">
        <v>15</v>
      </c>
      <c r="D6149">
        <v>1.54E-2</v>
      </c>
      <c r="E6149" t="s">
        <v>47</v>
      </c>
      <c r="F6149">
        <v>211.29300000000001</v>
      </c>
      <c r="G6149" t="s">
        <v>39</v>
      </c>
      <c r="H6149">
        <v>1987</v>
      </c>
      <c r="I6149" t="s">
        <v>40</v>
      </c>
      <c r="J6149" t="s">
        <v>27</v>
      </c>
      <c r="K6149" t="s">
        <v>20</v>
      </c>
      <c r="L6149">
        <v>2735.1064000000001</v>
      </c>
      <c r="M6149" t="s">
        <v>45</v>
      </c>
      <c r="N6149" t="s">
        <v>22</v>
      </c>
      <c r="O6149" t="str">
        <f t="shared" si="192"/>
        <v xml:space="preserve">Tier 3-Supermarket </v>
      </c>
      <c r="P6149" s="1">
        <f t="shared" si="193"/>
        <v>5.7146916945947561E-5</v>
      </c>
    </row>
    <row r="6150" spans="1:16" x14ac:dyDescent="0.3">
      <c r="A6150" t="s">
        <v>410</v>
      </c>
      <c r="B6150">
        <v>12.15</v>
      </c>
      <c r="C6150" t="s">
        <v>15</v>
      </c>
      <c r="D6150">
        <v>2.9600000000000001E-2</v>
      </c>
      <c r="E6150" t="s">
        <v>38</v>
      </c>
      <c r="F6150">
        <v>115.015</v>
      </c>
      <c r="G6150" t="s">
        <v>17</v>
      </c>
      <c r="H6150">
        <v>1999</v>
      </c>
      <c r="I6150" t="s">
        <v>18</v>
      </c>
      <c r="J6150" t="s">
        <v>19</v>
      </c>
      <c r="K6150" t="s">
        <v>20</v>
      </c>
      <c r="L6150">
        <v>2912.875</v>
      </c>
      <c r="M6150" t="s">
        <v>38</v>
      </c>
      <c r="N6150" t="s">
        <v>22</v>
      </c>
      <c r="O6150" t="str">
        <f t="shared" si="192"/>
        <v xml:space="preserve">Tier 1-Supermarket </v>
      </c>
      <c r="P6150" s="1">
        <f t="shared" si="193"/>
        <v>6.0861188324858948E-5</v>
      </c>
    </row>
    <row r="6151" spans="1:16" x14ac:dyDescent="0.3">
      <c r="A6151" t="s">
        <v>872</v>
      </c>
      <c r="B6151">
        <v>12.15</v>
      </c>
      <c r="C6151" t="s">
        <v>24</v>
      </c>
      <c r="D6151">
        <v>0.13239999999999999</v>
      </c>
      <c r="E6151" t="s">
        <v>33</v>
      </c>
      <c r="F6151">
        <v>190.387</v>
      </c>
      <c r="G6151" t="s">
        <v>48</v>
      </c>
      <c r="H6151">
        <v>2002</v>
      </c>
      <c r="J6151" t="s">
        <v>49</v>
      </c>
      <c r="K6151" t="s">
        <v>20</v>
      </c>
      <c r="L6151">
        <v>2836.308</v>
      </c>
      <c r="M6151" t="s">
        <v>21</v>
      </c>
      <c r="N6151" t="s">
        <v>57</v>
      </c>
      <c r="O6151" t="str">
        <f t="shared" si="192"/>
        <v xml:space="preserve">Tier 2-Supermarket </v>
      </c>
      <c r="P6151" s="1">
        <f t="shared" si="193"/>
        <v>5.9261408517462656E-5</v>
      </c>
    </row>
    <row r="6152" spans="1:16" x14ac:dyDescent="0.3">
      <c r="A6152" t="s">
        <v>1083</v>
      </c>
      <c r="B6152">
        <v>12.15</v>
      </c>
      <c r="C6152" t="s">
        <v>15</v>
      </c>
      <c r="D6152">
        <v>2.5899999999999999E-2</v>
      </c>
      <c r="E6152" t="s">
        <v>110</v>
      </c>
      <c r="F6152">
        <v>120.244</v>
      </c>
      <c r="G6152" t="s">
        <v>48</v>
      </c>
      <c r="H6152">
        <v>2002</v>
      </c>
      <c r="J6152" t="s">
        <v>49</v>
      </c>
      <c r="K6152" t="s">
        <v>20</v>
      </c>
      <c r="L6152">
        <v>2277.0360000000001</v>
      </c>
      <c r="M6152" t="s">
        <v>45</v>
      </c>
      <c r="N6152" t="s">
        <v>22</v>
      </c>
      <c r="O6152" t="str">
        <f t="shared" si="192"/>
        <v xml:space="preserve">Tier 2-Supermarket </v>
      </c>
      <c r="P6152" s="1">
        <f t="shared" si="193"/>
        <v>4.7576060359089742E-5</v>
      </c>
    </row>
    <row r="6153" spans="1:16" x14ac:dyDescent="0.3">
      <c r="A6153" t="s">
        <v>931</v>
      </c>
      <c r="B6153">
        <v>12.15</v>
      </c>
      <c r="C6153" t="s">
        <v>15</v>
      </c>
      <c r="D6153">
        <v>0.14530000000000001</v>
      </c>
      <c r="E6153" t="s">
        <v>63</v>
      </c>
      <c r="F6153">
        <v>224.04</v>
      </c>
      <c r="G6153" t="s">
        <v>17</v>
      </c>
      <c r="H6153">
        <v>1999</v>
      </c>
      <c r="I6153" t="s">
        <v>18</v>
      </c>
      <c r="J6153" t="s">
        <v>19</v>
      </c>
      <c r="K6153" t="s">
        <v>20</v>
      </c>
      <c r="L6153">
        <v>3375.6060000000002</v>
      </c>
      <c r="M6153" t="s">
        <v>38</v>
      </c>
      <c r="N6153" t="s">
        <v>57</v>
      </c>
      <c r="O6153" t="str">
        <f t="shared" si="192"/>
        <v xml:space="preserve">Tier 1-Supermarket </v>
      </c>
      <c r="P6153" s="1">
        <f t="shared" si="193"/>
        <v>7.0529422813036551E-5</v>
      </c>
    </row>
    <row r="6154" spans="1:16" x14ac:dyDescent="0.3">
      <c r="A6154" t="s">
        <v>1174</v>
      </c>
      <c r="B6154">
        <v>12.15</v>
      </c>
      <c r="C6154" t="s">
        <v>15</v>
      </c>
      <c r="D6154">
        <v>2.18E-2</v>
      </c>
      <c r="E6154" t="s">
        <v>79</v>
      </c>
      <c r="F6154">
        <v>163.61799999999999</v>
      </c>
      <c r="G6154" t="s">
        <v>26</v>
      </c>
      <c r="H6154">
        <v>2009</v>
      </c>
      <c r="I6154" t="s">
        <v>18</v>
      </c>
      <c r="J6154" t="s">
        <v>27</v>
      </c>
      <c r="K6154" t="s">
        <v>28</v>
      </c>
      <c r="L6154">
        <v>2311.6576</v>
      </c>
      <c r="M6154" t="s">
        <v>21</v>
      </c>
      <c r="N6154" t="s">
        <v>22</v>
      </c>
      <c r="O6154" t="str">
        <f t="shared" si="192"/>
        <v xml:space="preserve">Tier 3-Supermarket </v>
      </c>
      <c r="P6154" s="1">
        <f t="shared" si="193"/>
        <v>4.8299439054608065E-5</v>
      </c>
    </row>
    <row r="6155" spans="1:16" x14ac:dyDescent="0.3">
      <c r="A6155" t="s">
        <v>463</v>
      </c>
      <c r="B6155">
        <v>12.15</v>
      </c>
      <c r="C6155" t="s">
        <v>15</v>
      </c>
      <c r="D6155">
        <v>1.55E-2</v>
      </c>
      <c r="E6155" t="s">
        <v>47</v>
      </c>
      <c r="F6155">
        <v>211.99299999999999</v>
      </c>
      <c r="G6155" t="s">
        <v>17</v>
      </c>
      <c r="H6155">
        <v>1999</v>
      </c>
      <c r="I6155" t="s">
        <v>18</v>
      </c>
      <c r="J6155" t="s">
        <v>19</v>
      </c>
      <c r="K6155" t="s">
        <v>20</v>
      </c>
      <c r="L6155">
        <v>631.17840000000001</v>
      </c>
      <c r="M6155" t="s">
        <v>45</v>
      </c>
      <c r="N6155" t="s">
        <v>22</v>
      </c>
      <c r="O6155" t="str">
        <f t="shared" si="192"/>
        <v xml:space="preserve">Tier 1-Supermarket </v>
      </c>
      <c r="P6155" s="1">
        <f t="shared" si="193"/>
        <v>1.3187750064449437E-5</v>
      </c>
    </row>
    <row r="6156" spans="1:16" x14ac:dyDescent="0.3">
      <c r="A6156" t="s">
        <v>463</v>
      </c>
      <c r="B6156">
        <v>12.15</v>
      </c>
      <c r="C6156" t="s">
        <v>15</v>
      </c>
      <c r="D6156">
        <v>1.55E-2</v>
      </c>
      <c r="E6156" t="s">
        <v>47</v>
      </c>
      <c r="F6156">
        <v>209.99299999999999</v>
      </c>
      <c r="G6156" t="s">
        <v>65</v>
      </c>
      <c r="H6156">
        <v>2004</v>
      </c>
      <c r="I6156" t="s">
        <v>55</v>
      </c>
      <c r="J6156" t="s">
        <v>49</v>
      </c>
      <c r="K6156" t="s">
        <v>20</v>
      </c>
      <c r="L6156">
        <v>5259.82</v>
      </c>
      <c r="M6156" t="s">
        <v>45</v>
      </c>
      <c r="N6156" t="s">
        <v>22</v>
      </c>
      <c r="O6156" t="str">
        <f t="shared" si="192"/>
        <v xml:space="preserve">Tier 2-Supermarket </v>
      </c>
      <c r="P6156" s="1">
        <f t="shared" si="193"/>
        <v>1.098979172037453E-4</v>
      </c>
    </row>
    <row r="6157" spans="1:16" x14ac:dyDescent="0.3">
      <c r="A6157" t="s">
        <v>1174</v>
      </c>
      <c r="B6157">
        <v>12.15</v>
      </c>
      <c r="C6157" t="s">
        <v>15</v>
      </c>
      <c r="D6157">
        <v>2.1700000000000001E-2</v>
      </c>
      <c r="E6157" t="s">
        <v>79</v>
      </c>
      <c r="F6157">
        <v>163.518</v>
      </c>
      <c r="G6157" t="s">
        <v>39</v>
      </c>
      <c r="H6157">
        <v>1987</v>
      </c>
      <c r="I6157" t="s">
        <v>40</v>
      </c>
      <c r="J6157" t="s">
        <v>27</v>
      </c>
      <c r="K6157" t="s">
        <v>20</v>
      </c>
      <c r="L6157">
        <v>3137.2496000000001</v>
      </c>
      <c r="M6157" t="s">
        <v>21</v>
      </c>
      <c r="N6157" t="s">
        <v>22</v>
      </c>
      <c r="O6157" t="str">
        <f t="shared" si="192"/>
        <v xml:space="preserve">Tier 3-Supermarket </v>
      </c>
      <c r="P6157" s="1">
        <f t="shared" si="193"/>
        <v>6.5549238716968087E-5</v>
      </c>
    </row>
    <row r="6158" spans="1:16" x14ac:dyDescent="0.3">
      <c r="A6158" t="s">
        <v>96</v>
      </c>
      <c r="B6158">
        <v>12.15</v>
      </c>
      <c r="C6158" t="s">
        <v>15</v>
      </c>
      <c r="D6158">
        <v>2.86E-2</v>
      </c>
      <c r="E6158" t="s">
        <v>38</v>
      </c>
      <c r="F6158">
        <v>149.071</v>
      </c>
      <c r="G6158" t="s">
        <v>17</v>
      </c>
      <c r="H6158">
        <v>1999</v>
      </c>
      <c r="I6158" t="s">
        <v>18</v>
      </c>
      <c r="J6158" t="s">
        <v>19</v>
      </c>
      <c r="K6158" t="s">
        <v>20</v>
      </c>
      <c r="L6158">
        <v>1203.7664</v>
      </c>
      <c r="M6158" t="s">
        <v>38</v>
      </c>
      <c r="N6158" t="s">
        <v>22</v>
      </c>
      <c r="O6158" t="str">
        <f t="shared" si="192"/>
        <v xml:space="preserve">Tier 1-Supermarket </v>
      </c>
      <c r="P6158" s="1">
        <f t="shared" si="193"/>
        <v>2.5151320798021709E-5</v>
      </c>
    </row>
    <row r="6159" spans="1:16" x14ac:dyDescent="0.3">
      <c r="A6159" t="s">
        <v>235</v>
      </c>
      <c r="B6159">
        <v>12.15</v>
      </c>
      <c r="C6159" t="s">
        <v>24</v>
      </c>
      <c r="D6159">
        <v>5.8799999999999998E-2</v>
      </c>
      <c r="E6159" t="s">
        <v>33</v>
      </c>
      <c r="F6159">
        <v>161.05500000000001</v>
      </c>
      <c r="G6159" t="s">
        <v>51</v>
      </c>
      <c r="H6159">
        <v>2007</v>
      </c>
      <c r="J6159" t="s">
        <v>49</v>
      </c>
      <c r="K6159" t="s">
        <v>20</v>
      </c>
      <c r="L6159">
        <v>3411.5592000000001</v>
      </c>
      <c r="M6159" t="s">
        <v>21</v>
      </c>
      <c r="N6159" t="s">
        <v>22</v>
      </c>
      <c r="O6159" t="str">
        <f t="shared" si="192"/>
        <v xml:space="preserve">Tier 2-Supermarket </v>
      </c>
      <c r="P6159" s="1">
        <f t="shared" si="193"/>
        <v>7.1280623766074812E-5</v>
      </c>
    </row>
    <row r="6160" spans="1:16" x14ac:dyDescent="0.3">
      <c r="A6160" t="s">
        <v>96</v>
      </c>
      <c r="B6160">
        <v>12.15</v>
      </c>
      <c r="C6160" t="s">
        <v>15</v>
      </c>
      <c r="D6160">
        <v>2.86E-2</v>
      </c>
      <c r="E6160" t="s">
        <v>38</v>
      </c>
      <c r="F6160">
        <v>151.071</v>
      </c>
      <c r="G6160" t="s">
        <v>65</v>
      </c>
      <c r="H6160">
        <v>2004</v>
      </c>
      <c r="I6160" t="s">
        <v>55</v>
      </c>
      <c r="J6160" t="s">
        <v>49</v>
      </c>
      <c r="K6160" t="s">
        <v>20</v>
      </c>
      <c r="L6160">
        <v>2858.9452000000001</v>
      </c>
      <c r="M6160" t="s">
        <v>38</v>
      </c>
      <c r="N6160" t="s">
        <v>22</v>
      </c>
      <c r="O6160" t="str">
        <f t="shared" si="192"/>
        <v xml:space="preserve">Tier 2-Supermarket </v>
      </c>
      <c r="P6160" s="1">
        <f t="shared" si="193"/>
        <v>5.9734386895301564E-5</v>
      </c>
    </row>
    <row r="6161" spans="1:16" x14ac:dyDescent="0.3">
      <c r="A6161" t="s">
        <v>1083</v>
      </c>
      <c r="B6161">
        <v>12.15</v>
      </c>
      <c r="C6161" t="s">
        <v>15</v>
      </c>
      <c r="D6161">
        <v>0</v>
      </c>
      <c r="E6161" t="s">
        <v>110</v>
      </c>
      <c r="F6161">
        <v>119.244</v>
      </c>
      <c r="G6161" t="s">
        <v>65</v>
      </c>
      <c r="H6161">
        <v>2004</v>
      </c>
      <c r="I6161" t="s">
        <v>55</v>
      </c>
      <c r="J6161" t="s">
        <v>49</v>
      </c>
      <c r="K6161" t="s">
        <v>20</v>
      </c>
      <c r="L6161">
        <v>2636.5680000000002</v>
      </c>
      <c r="M6161" t="s">
        <v>45</v>
      </c>
      <c r="N6161" t="s">
        <v>36</v>
      </c>
      <c r="O6161" t="str">
        <f t="shared" si="192"/>
        <v xml:space="preserve">Tier 2-Supermarket </v>
      </c>
      <c r="P6161" s="1">
        <f t="shared" si="193"/>
        <v>5.5088069889472334E-5</v>
      </c>
    </row>
    <row r="6162" spans="1:16" x14ac:dyDescent="0.3">
      <c r="A6162" t="s">
        <v>1321</v>
      </c>
      <c r="B6162">
        <v>12.15</v>
      </c>
      <c r="C6162" t="s">
        <v>15</v>
      </c>
      <c r="D6162">
        <v>7.9399999999999998E-2</v>
      </c>
      <c r="E6162" t="s">
        <v>63</v>
      </c>
      <c r="F6162">
        <v>38.651000000000003</v>
      </c>
      <c r="G6162" t="s">
        <v>54</v>
      </c>
      <c r="H6162">
        <v>1997</v>
      </c>
      <c r="I6162" t="s">
        <v>55</v>
      </c>
      <c r="J6162" t="s">
        <v>19</v>
      </c>
      <c r="K6162" t="s">
        <v>20</v>
      </c>
      <c r="L6162">
        <v>796.96259999999995</v>
      </c>
      <c r="M6162" t="s">
        <v>38</v>
      </c>
      <c r="N6162" t="s">
        <v>22</v>
      </c>
      <c r="O6162" t="str">
        <f t="shared" si="192"/>
        <v xml:space="preserve">Tier 1-Supermarket </v>
      </c>
      <c r="P6162" s="1">
        <f t="shared" si="193"/>
        <v>1.6651621125681409E-5</v>
      </c>
    </row>
    <row r="6163" spans="1:16" x14ac:dyDescent="0.3">
      <c r="A6163" t="s">
        <v>872</v>
      </c>
      <c r="B6163">
        <v>12.15</v>
      </c>
      <c r="C6163" t="s">
        <v>24</v>
      </c>
      <c r="D6163">
        <v>0.13200000000000001</v>
      </c>
      <c r="E6163" t="s">
        <v>33</v>
      </c>
      <c r="F6163">
        <v>187.98699999999999</v>
      </c>
      <c r="G6163" t="s">
        <v>39</v>
      </c>
      <c r="H6163">
        <v>1987</v>
      </c>
      <c r="I6163" t="s">
        <v>40</v>
      </c>
      <c r="J6163" t="s">
        <v>27</v>
      </c>
      <c r="K6163" t="s">
        <v>20</v>
      </c>
      <c r="L6163">
        <v>2458.1336000000001</v>
      </c>
      <c r="M6163" t="s">
        <v>21</v>
      </c>
      <c r="N6163" t="s">
        <v>57</v>
      </c>
      <c r="O6163" t="str">
        <f t="shared" si="192"/>
        <v xml:space="preserve">Tier 3-Supermarket </v>
      </c>
      <c r="P6163" s="1">
        <f t="shared" si="193"/>
        <v>5.1359887381800976E-5</v>
      </c>
    </row>
    <row r="6164" spans="1:16" x14ac:dyDescent="0.3">
      <c r="A6164" t="s">
        <v>96</v>
      </c>
      <c r="B6164">
        <v>12.15</v>
      </c>
      <c r="C6164" t="s">
        <v>15</v>
      </c>
      <c r="D6164">
        <v>2.87E-2</v>
      </c>
      <c r="E6164" t="s">
        <v>38</v>
      </c>
      <c r="F6164">
        <v>149.37100000000001</v>
      </c>
      <c r="G6164" t="s">
        <v>48</v>
      </c>
      <c r="H6164">
        <v>2002</v>
      </c>
      <c r="J6164" t="s">
        <v>49</v>
      </c>
      <c r="K6164" t="s">
        <v>20</v>
      </c>
      <c r="L6164">
        <v>1203.7664</v>
      </c>
      <c r="M6164" t="s">
        <v>38</v>
      </c>
      <c r="N6164" t="s">
        <v>22</v>
      </c>
      <c r="O6164" t="str">
        <f t="shared" si="192"/>
        <v xml:space="preserve">Tier 2-Supermarket </v>
      </c>
      <c r="P6164" s="1">
        <f t="shared" si="193"/>
        <v>2.5151320798021709E-5</v>
      </c>
    </row>
    <row r="6165" spans="1:16" x14ac:dyDescent="0.3">
      <c r="A6165" t="s">
        <v>931</v>
      </c>
      <c r="B6165">
        <v>12.15</v>
      </c>
      <c r="C6165" t="s">
        <v>15</v>
      </c>
      <c r="D6165">
        <v>0.14499999999999999</v>
      </c>
      <c r="E6165" t="s">
        <v>63</v>
      </c>
      <c r="F6165">
        <v>225.04</v>
      </c>
      <c r="G6165" t="s">
        <v>65</v>
      </c>
      <c r="H6165">
        <v>2004</v>
      </c>
      <c r="I6165" t="s">
        <v>55</v>
      </c>
      <c r="J6165" t="s">
        <v>49</v>
      </c>
      <c r="K6165" t="s">
        <v>20</v>
      </c>
      <c r="L6165">
        <v>4950.8887999999997</v>
      </c>
      <c r="M6165" t="s">
        <v>38</v>
      </c>
      <c r="N6165" t="s">
        <v>57</v>
      </c>
      <c r="O6165" t="str">
        <f t="shared" si="192"/>
        <v xml:space="preserve">Tier 2-Supermarket </v>
      </c>
      <c r="P6165" s="1">
        <f t="shared" si="193"/>
        <v>1.0344315345912025E-4</v>
      </c>
    </row>
    <row r="6166" spans="1:16" x14ac:dyDescent="0.3">
      <c r="A6166" t="s">
        <v>872</v>
      </c>
      <c r="B6166">
        <v>12.15</v>
      </c>
      <c r="C6166" t="s">
        <v>24</v>
      </c>
      <c r="D6166">
        <v>0.1321</v>
      </c>
      <c r="E6166" t="s">
        <v>33</v>
      </c>
      <c r="F6166">
        <v>187.58699999999999</v>
      </c>
      <c r="G6166" t="s">
        <v>65</v>
      </c>
      <c r="H6166">
        <v>2004</v>
      </c>
      <c r="I6166" t="s">
        <v>55</v>
      </c>
      <c r="J6166" t="s">
        <v>49</v>
      </c>
      <c r="K6166" t="s">
        <v>20</v>
      </c>
      <c r="L6166">
        <v>4349.0056000000004</v>
      </c>
      <c r="M6166" t="s">
        <v>21</v>
      </c>
      <c r="N6166" t="s">
        <v>57</v>
      </c>
      <c r="O6166" t="str">
        <f t="shared" si="192"/>
        <v xml:space="preserve">Tier 2-Supermarket </v>
      </c>
      <c r="P6166" s="1">
        <f t="shared" si="193"/>
        <v>9.086749306010942E-5</v>
      </c>
    </row>
    <row r="6167" spans="1:16" x14ac:dyDescent="0.3">
      <c r="A6167" t="s">
        <v>1083</v>
      </c>
      <c r="B6167">
        <v>12.15</v>
      </c>
      <c r="C6167" t="s">
        <v>15</v>
      </c>
      <c r="D6167">
        <v>2.5999999999999999E-2</v>
      </c>
      <c r="E6167" t="s">
        <v>110</v>
      </c>
      <c r="F6167">
        <v>119.14400000000001</v>
      </c>
      <c r="G6167" t="s">
        <v>51</v>
      </c>
      <c r="H6167">
        <v>2007</v>
      </c>
      <c r="J6167" t="s">
        <v>49</v>
      </c>
      <c r="K6167" t="s">
        <v>20</v>
      </c>
      <c r="L6167">
        <v>2157.192</v>
      </c>
      <c r="M6167" t="s">
        <v>45</v>
      </c>
      <c r="N6167" t="s">
        <v>22</v>
      </c>
      <c r="O6167" t="str">
        <f t="shared" si="192"/>
        <v xml:space="preserve">Tier 2-Supermarket </v>
      </c>
      <c r="P6167" s="1">
        <f t="shared" si="193"/>
        <v>4.5072057182295545E-5</v>
      </c>
    </row>
    <row r="6168" spans="1:16" x14ac:dyDescent="0.3">
      <c r="A6168" t="s">
        <v>872</v>
      </c>
      <c r="B6168">
        <v>12.15</v>
      </c>
      <c r="C6168" t="s">
        <v>24</v>
      </c>
      <c r="D6168">
        <v>0.1321</v>
      </c>
      <c r="E6168" t="s">
        <v>33</v>
      </c>
      <c r="F6168">
        <v>189.58699999999999</v>
      </c>
      <c r="G6168" t="s">
        <v>54</v>
      </c>
      <c r="H6168">
        <v>1997</v>
      </c>
      <c r="I6168" t="s">
        <v>55</v>
      </c>
      <c r="J6168" t="s">
        <v>19</v>
      </c>
      <c r="K6168" t="s">
        <v>20</v>
      </c>
      <c r="L6168">
        <v>3403.5695999999998</v>
      </c>
      <c r="M6168" t="s">
        <v>21</v>
      </c>
      <c r="N6168" t="s">
        <v>57</v>
      </c>
      <c r="O6168" t="str">
        <f t="shared" si="192"/>
        <v xml:space="preserve">Tier 1-Supermarket </v>
      </c>
      <c r="P6168" s="1">
        <f t="shared" si="193"/>
        <v>7.1113690220955188E-5</v>
      </c>
    </row>
    <row r="6169" spans="1:16" x14ac:dyDescent="0.3">
      <c r="A6169" t="s">
        <v>931</v>
      </c>
      <c r="B6169">
        <v>12.15</v>
      </c>
      <c r="C6169" t="s">
        <v>15</v>
      </c>
      <c r="D6169">
        <v>0.24279999999999999</v>
      </c>
      <c r="E6169" t="s">
        <v>63</v>
      </c>
      <c r="F6169">
        <v>226.54</v>
      </c>
      <c r="G6169" t="s">
        <v>34</v>
      </c>
      <c r="H6169">
        <v>1998</v>
      </c>
      <c r="J6169" t="s">
        <v>27</v>
      </c>
      <c r="K6169" t="s">
        <v>35</v>
      </c>
      <c r="L6169">
        <v>225.04040000000001</v>
      </c>
      <c r="M6169" t="s">
        <v>38</v>
      </c>
      <c r="N6169" t="s">
        <v>57</v>
      </c>
      <c r="O6169" t="str">
        <f t="shared" si="192"/>
        <v>Tier 3-Grocery Stor</v>
      </c>
      <c r="P6169" s="1">
        <f t="shared" si="193"/>
        <v>4.7019615208691026E-6</v>
      </c>
    </row>
    <row r="6170" spans="1:16" x14ac:dyDescent="0.3">
      <c r="A6170" t="s">
        <v>1083</v>
      </c>
      <c r="B6170">
        <v>12.15</v>
      </c>
      <c r="C6170" t="s">
        <v>15</v>
      </c>
      <c r="D6170">
        <v>2.58E-2</v>
      </c>
      <c r="E6170" t="s">
        <v>110</v>
      </c>
      <c r="F6170">
        <v>119.84399999999999</v>
      </c>
      <c r="G6170" t="s">
        <v>39</v>
      </c>
      <c r="H6170">
        <v>1987</v>
      </c>
      <c r="I6170" t="s">
        <v>40</v>
      </c>
      <c r="J6170" t="s">
        <v>27</v>
      </c>
      <c r="K6170" t="s">
        <v>20</v>
      </c>
      <c r="L6170">
        <v>599.22</v>
      </c>
      <c r="M6170" t="s">
        <v>45</v>
      </c>
      <c r="N6170" t="s">
        <v>22</v>
      </c>
      <c r="O6170" t="str">
        <f t="shared" si="192"/>
        <v xml:space="preserve">Tier 3-Supermarket </v>
      </c>
      <c r="P6170" s="1">
        <f t="shared" si="193"/>
        <v>1.2520015883970985E-5</v>
      </c>
    </row>
    <row r="6171" spans="1:16" x14ac:dyDescent="0.3">
      <c r="A6171" t="s">
        <v>1174</v>
      </c>
      <c r="B6171">
        <v>12.15</v>
      </c>
      <c r="C6171" t="s">
        <v>15</v>
      </c>
      <c r="D6171">
        <v>3.6400000000000002E-2</v>
      </c>
      <c r="E6171" t="s">
        <v>79</v>
      </c>
      <c r="F6171">
        <v>166.018</v>
      </c>
      <c r="G6171" t="s">
        <v>34</v>
      </c>
      <c r="H6171">
        <v>1998</v>
      </c>
      <c r="J6171" t="s">
        <v>27</v>
      </c>
      <c r="K6171" t="s">
        <v>35</v>
      </c>
      <c r="L6171">
        <v>330.23680000000002</v>
      </c>
      <c r="M6171" t="s">
        <v>21</v>
      </c>
      <c r="N6171" t="s">
        <v>22</v>
      </c>
      <c r="O6171" t="str">
        <f t="shared" si="192"/>
        <v>Tier 3-Grocery Stor</v>
      </c>
      <c r="P6171" s="1">
        <f t="shared" si="193"/>
        <v>6.8999198649440096E-6</v>
      </c>
    </row>
    <row r="6172" spans="1:16" x14ac:dyDescent="0.3">
      <c r="A6172" t="s">
        <v>1479</v>
      </c>
      <c r="B6172">
        <v>12.15</v>
      </c>
      <c r="C6172" t="s">
        <v>24</v>
      </c>
      <c r="D6172">
        <v>4.2700000000000002E-2</v>
      </c>
      <c r="E6172" t="s">
        <v>31</v>
      </c>
      <c r="F6172">
        <v>184.29499999999999</v>
      </c>
      <c r="G6172" t="s">
        <v>54</v>
      </c>
      <c r="H6172">
        <v>1997</v>
      </c>
      <c r="I6172" t="s">
        <v>55</v>
      </c>
      <c r="J6172" t="s">
        <v>19</v>
      </c>
      <c r="K6172" t="s">
        <v>20</v>
      </c>
      <c r="L6172">
        <v>2014.0450000000001</v>
      </c>
      <c r="M6172" t="s">
        <v>21</v>
      </c>
      <c r="N6172" t="s">
        <v>22</v>
      </c>
      <c r="O6172" t="str">
        <f t="shared" si="192"/>
        <v xml:space="preserve">Tier 1-Supermarket </v>
      </c>
      <c r="P6172" s="1">
        <f t="shared" si="193"/>
        <v>4.2081164498902475E-5</v>
      </c>
    </row>
    <row r="6173" spans="1:16" x14ac:dyDescent="0.3">
      <c r="A6173" t="s">
        <v>1174</v>
      </c>
      <c r="B6173">
        <v>12.15</v>
      </c>
      <c r="C6173" t="s">
        <v>15</v>
      </c>
      <c r="D6173">
        <v>2.18E-2</v>
      </c>
      <c r="E6173" t="s">
        <v>79</v>
      </c>
      <c r="F6173">
        <v>165.018</v>
      </c>
      <c r="G6173" t="s">
        <v>17</v>
      </c>
      <c r="H6173">
        <v>1999</v>
      </c>
      <c r="I6173" t="s">
        <v>18</v>
      </c>
      <c r="J6173" t="s">
        <v>19</v>
      </c>
      <c r="K6173" t="s">
        <v>20</v>
      </c>
      <c r="L6173">
        <v>3302.3679999999999</v>
      </c>
      <c r="M6173" t="s">
        <v>21</v>
      </c>
      <c r="N6173" t="s">
        <v>22</v>
      </c>
      <c r="O6173" t="str">
        <f t="shared" si="192"/>
        <v xml:space="preserve">Tier 1-Supermarket </v>
      </c>
      <c r="P6173" s="1">
        <f t="shared" si="193"/>
        <v>6.8999198649440086E-5</v>
      </c>
    </row>
    <row r="6174" spans="1:16" x14ac:dyDescent="0.3">
      <c r="A6174" t="s">
        <v>129</v>
      </c>
      <c r="B6174">
        <v>12.15</v>
      </c>
      <c r="C6174" t="s">
        <v>15</v>
      </c>
      <c r="D6174">
        <v>0.13189999999999999</v>
      </c>
      <c r="E6174" t="s">
        <v>47</v>
      </c>
      <c r="F6174">
        <v>246.346</v>
      </c>
      <c r="G6174" t="s">
        <v>51</v>
      </c>
      <c r="H6174">
        <v>2007</v>
      </c>
      <c r="J6174" t="s">
        <v>49</v>
      </c>
      <c r="K6174" t="s">
        <v>20</v>
      </c>
      <c r="L6174">
        <v>739.03800000000001</v>
      </c>
      <c r="M6174" t="s">
        <v>45</v>
      </c>
      <c r="N6174" t="s">
        <v>57</v>
      </c>
      <c r="O6174" t="str">
        <f t="shared" si="192"/>
        <v xml:space="preserve">Tier 2-Supermarket </v>
      </c>
      <c r="P6174" s="1">
        <f t="shared" si="193"/>
        <v>1.5441352923564213E-5</v>
      </c>
    </row>
    <row r="6175" spans="1:16" x14ac:dyDescent="0.3">
      <c r="A6175" t="s">
        <v>711</v>
      </c>
      <c r="B6175">
        <v>12.15</v>
      </c>
      <c r="C6175" t="s">
        <v>15</v>
      </c>
      <c r="D6175">
        <v>3.7900000000000003E-2</v>
      </c>
      <c r="E6175" t="s">
        <v>31</v>
      </c>
      <c r="F6175">
        <v>63.082999999999998</v>
      </c>
      <c r="G6175" t="s">
        <v>39</v>
      </c>
      <c r="H6175">
        <v>1987</v>
      </c>
      <c r="I6175" t="s">
        <v>40</v>
      </c>
      <c r="J6175" t="s">
        <v>27</v>
      </c>
      <c r="K6175" t="s">
        <v>20</v>
      </c>
      <c r="L6175">
        <v>322.91300000000001</v>
      </c>
      <c r="M6175" t="s">
        <v>21</v>
      </c>
      <c r="N6175" t="s">
        <v>22</v>
      </c>
      <c r="O6175" t="str">
        <f t="shared" si="192"/>
        <v xml:space="preserve">Tier 3-Supermarket </v>
      </c>
      <c r="P6175" s="1">
        <f t="shared" si="193"/>
        <v>6.7468974485843636E-6</v>
      </c>
    </row>
    <row r="6176" spans="1:16" x14ac:dyDescent="0.3">
      <c r="A6176" t="s">
        <v>1321</v>
      </c>
      <c r="B6176">
        <v>12.15</v>
      </c>
      <c r="C6176" t="s">
        <v>15</v>
      </c>
      <c r="D6176">
        <v>0.13300000000000001</v>
      </c>
      <c r="E6176" t="s">
        <v>63</v>
      </c>
      <c r="F6176">
        <v>37.651000000000003</v>
      </c>
      <c r="G6176" t="s">
        <v>34</v>
      </c>
      <c r="H6176">
        <v>1998</v>
      </c>
      <c r="J6176" t="s">
        <v>27</v>
      </c>
      <c r="K6176" t="s">
        <v>35</v>
      </c>
      <c r="L6176">
        <v>37.950600000000001</v>
      </c>
      <c r="M6176" t="s">
        <v>38</v>
      </c>
      <c r="N6176" t="s">
        <v>57</v>
      </c>
      <c r="O6176" t="str">
        <f t="shared" si="192"/>
        <v>Tier 3-Grocery Stor</v>
      </c>
      <c r="P6176" s="1">
        <f t="shared" si="193"/>
        <v>7.9293433931816231E-7</v>
      </c>
    </row>
    <row r="6177" spans="1:16" x14ac:dyDescent="0.3">
      <c r="A6177" t="s">
        <v>1479</v>
      </c>
      <c r="B6177">
        <v>12.15</v>
      </c>
      <c r="C6177" t="s">
        <v>24</v>
      </c>
      <c r="D6177">
        <v>7.1400000000000005E-2</v>
      </c>
      <c r="E6177" t="s">
        <v>31</v>
      </c>
      <c r="F6177">
        <v>182.29499999999999</v>
      </c>
      <c r="G6177" t="s">
        <v>34</v>
      </c>
      <c r="H6177">
        <v>1998</v>
      </c>
      <c r="J6177" t="s">
        <v>27</v>
      </c>
      <c r="K6177" t="s">
        <v>35</v>
      </c>
      <c r="L6177">
        <v>549.28499999999997</v>
      </c>
      <c r="M6177" t="s">
        <v>21</v>
      </c>
      <c r="N6177" t="s">
        <v>22</v>
      </c>
      <c r="O6177" t="str">
        <f t="shared" si="192"/>
        <v>Tier 3-Grocery Stor</v>
      </c>
      <c r="P6177" s="1">
        <f t="shared" si="193"/>
        <v>1.1476681226973401E-5</v>
      </c>
    </row>
    <row r="6178" spans="1:16" x14ac:dyDescent="0.3">
      <c r="A6178" t="s">
        <v>1174</v>
      </c>
      <c r="B6178">
        <v>12.15</v>
      </c>
      <c r="C6178" t="s">
        <v>15</v>
      </c>
      <c r="D6178">
        <v>0</v>
      </c>
      <c r="E6178" t="s">
        <v>79</v>
      </c>
      <c r="F6178">
        <v>164.71799999999999</v>
      </c>
      <c r="G6178" t="s">
        <v>54</v>
      </c>
      <c r="H6178">
        <v>1997</v>
      </c>
      <c r="I6178" t="s">
        <v>55</v>
      </c>
      <c r="J6178" t="s">
        <v>19</v>
      </c>
      <c r="K6178" t="s">
        <v>20</v>
      </c>
      <c r="L6178">
        <v>3962.8416000000002</v>
      </c>
      <c r="M6178" t="s">
        <v>21</v>
      </c>
      <c r="N6178" t="s">
        <v>36</v>
      </c>
      <c r="O6178" t="str">
        <f t="shared" si="192"/>
        <v xml:space="preserve">Tier 1-Supermarket </v>
      </c>
      <c r="P6178" s="1">
        <f t="shared" si="193"/>
        <v>8.2799038379328108E-5</v>
      </c>
    </row>
    <row r="6179" spans="1:16" x14ac:dyDescent="0.3">
      <c r="A6179" t="s">
        <v>686</v>
      </c>
      <c r="B6179">
        <v>12.15</v>
      </c>
      <c r="C6179" t="s">
        <v>15</v>
      </c>
      <c r="D6179">
        <v>6.7999999999999996E-3</v>
      </c>
      <c r="E6179" t="s">
        <v>161</v>
      </c>
      <c r="F6179">
        <v>122.173</v>
      </c>
      <c r="G6179" t="s">
        <v>39</v>
      </c>
      <c r="H6179">
        <v>1987</v>
      </c>
      <c r="I6179" t="s">
        <v>40</v>
      </c>
      <c r="J6179" t="s">
        <v>27</v>
      </c>
      <c r="K6179" t="s">
        <v>20</v>
      </c>
      <c r="L6179">
        <v>2586.6329999999998</v>
      </c>
      <c r="M6179" t="s">
        <v>45</v>
      </c>
      <c r="N6179" t="s">
        <v>22</v>
      </c>
      <c r="O6179" t="str">
        <f t="shared" si="192"/>
        <v xml:space="preserve">Tier 3-Supermarket </v>
      </c>
      <c r="P6179" s="1">
        <f t="shared" si="193"/>
        <v>5.4044735232474742E-5</v>
      </c>
    </row>
    <row r="6180" spans="1:16" x14ac:dyDescent="0.3">
      <c r="A6180" t="s">
        <v>1174</v>
      </c>
      <c r="B6180">
        <v>12.15</v>
      </c>
      <c r="C6180" t="s">
        <v>15</v>
      </c>
      <c r="D6180">
        <v>2.18E-2</v>
      </c>
      <c r="E6180" t="s">
        <v>79</v>
      </c>
      <c r="F6180">
        <v>164.61799999999999</v>
      </c>
      <c r="G6180" t="s">
        <v>48</v>
      </c>
      <c r="H6180">
        <v>2002</v>
      </c>
      <c r="J6180" t="s">
        <v>49</v>
      </c>
      <c r="K6180" t="s">
        <v>20</v>
      </c>
      <c r="L6180">
        <v>3797.7231999999999</v>
      </c>
      <c r="M6180" t="s">
        <v>21</v>
      </c>
      <c r="N6180" t="s">
        <v>22</v>
      </c>
      <c r="O6180" t="str">
        <f t="shared" si="192"/>
        <v xml:space="preserve">Tier 2-Supermarket </v>
      </c>
      <c r="P6180" s="1">
        <f t="shared" si="193"/>
        <v>7.9349078446856096E-5</v>
      </c>
    </row>
    <row r="6181" spans="1:16" x14ac:dyDescent="0.3">
      <c r="A6181" t="s">
        <v>931</v>
      </c>
      <c r="B6181">
        <v>12.15</v>
      </c>
      <c r="C6181" t="s">
        <v>15</v>
      </c>
      <c r="D6181">
        <v>0.1449</v>
      </c>
      <c r="E6181" t="s">
        <v>63</v>
      </c>
      <c r="F6181">
        <v>224.44</v>
      </c>
      <c r="G6181" t="s">
        <v>39</v>
      </c>
      <c r="H6181">
        <v>1987</v>
      </c>
      <c r="I6181" t="s">
        <v>40</v>
      </c>
      <c r="J6181" t="s">
        <v>27</v>
      </c>
      <c r="K6181" t="s">
        <v>20</v>
      </c>
      <c r="L6181">
        <v>1800.3232</v>
      </c>
      <c r="M6181" t="s">
        <v>38</v>
      </c>
      <c r="N6181" t="s">
        <v>57</v>
      </c>
      <c r="O6181" t="str">
        <f t="shared" si="192"/>
        <v xml:space="preserve">Tier 3-Supermarket </v>
      </c>
      <c r="P6181" s="1">
        <f t="shared" si="193"/>
        <v>3.7615692166952821E-5</v>
      </c>
    </row>
    <row r="6182" spans="1:16" x14ac:dyDescent="0.3">
      <c r="A6182" t="s">
        <v>410</v>
      </c>
      <c r="B6182">
        <v>12.15</v>
      </c>
      <c r="C6182" t="s">
        <v>15</v>
      </c>
      <c r="D6182">
        <v>0</v>
      </c>
      <c r="E6182" t="s">
        <v>38</v>
      </c>
      <c r="F6182">
        <v>117.61499999999999</v>
      </c>
      <c r="G6182" t="s">
        <v>39</v>
      </c>
      <c r="H6182">
        <v>1987</v>
      </c>
      <c r="I6182" t="s">
        <v>40</v>
      </c>
      <c r="J6182" t="s">
        <v>27</v>
      </c>
      <c r="K6182" t="s">
        <v>20</v>
      </c>
      <c r="L6182">
        <v>1514.6949999999999</v>
      </c>
      <c r="M6182" t="s">
        <v>38</v>
      </c>
      <c r="N6182" t="s">
        <v>36</v>
      </c>
      <c r="O6182" t="str">
        <f t="shared" si="192"/>
        <v xml:space="preserve">Tier 3-Supermarket </v>
      </c>
      <c r="P6182" s="1">
        <f t="shared" si="193"/>
        <v>3.1647817928926653E-5</v>
      </c>
    </row>
    <row r="6183" spans="1:16" x14ac:dyDescent="0.3">
      <c r="A6183" t="s">
        <v>410</v>
      </c>
      <c r="B6183">
        <v>12.15</v>
      </c>
      <c r="C6183" t="s">
        <v>15</v>
      </c>
      <c r="D6183">
        <v>0</v>
      </c>
      <c r="E6183" t="s">
        <v>38</v>
      </c>
      <c r="F6183">
        <v>118.515</v>
      </c>
      <c r="G6183" t="s">
        <v>26</v>
      </c>
      <c r="H6183">
        <v>2009</v>
      </c>
      <c r="I6183" t="s">
        <v>18</v>
      </c>
      <c r="J6183" t="s">
        <v>27</v>
      </c>
      <c r="K6183" t="s">
        <v>28</v>
      </c>
      <c r="L6183">
        <v>1398.18</v>
      </c>
      <c r="M6183" t="s">
        <v>38</v>
      </c>
      <c r="N6183" t="s">
        <v>36</v>
      </c>
      <c r="O6183" t="str">
        <f t="shared" si="192"/>
        <v xml:space="preserve">Tier 3-Supermarket </v>
      </c>
      <c r="P6183" s="1">
        <f t="shared" si="193"/>
        <v>2.9213370395932299E-5</v>
      </c>
    </row>
    <row r="6184" spans="1:16" x14ac:dyDescent="0.3">
      <c r="A6184" t="s">
        <v>1174</v>
      </c>
      <c r="B6184">
        <v>12.15</v>
      </c>
      <c r="C6184" t="s">
        <v>15</v>
      </c>
      <c r="D6184">
        <v>2.1700000000000001E-2</v>
      </c>
      <c r="E6184" t="s">
        <v>79</v>
      </c>
      <c r="F6184">
        <v>163.11799999999999</v>
      </c>
      <c r="G6184" t="s">
        <v>65</v>
      </c>
      <c r="H6184">
        <v>2004</v>
      </c>
      <c r="I6184" t="s">
        <v>55</v>
      </c>
      <c r="J6184" t="s">
        <v>49</v>
      </c>
      <c r="K6184" t="s">
        <v>20</v>
      </c>
      <c r="L6184">
        <v>3467.4863999999998</v>
      </c>
      <c r="M6184" t="s">
        <v>21</v>
      </c>
      <c r="N6184" t="s">
        <v>22</v>
      </c>
      <c r="O6184" t="str">
        <f t="shared" si="192"/>
        <v xml:space="preserve">Tier 2-Supermarket </v>
      </c>
      <c r="P6184" s="1">
        <f t="shared" si="193"/>
        <v>7.2449158581912085E-5</v>
      </c>
    </row>
    <row r="6185" spans="1:16" x14ac:dyDescent="0.3">
      <c r="A6185" t="s">
        <v>438</v>
      </c>
      <c r="B6185">
        <v>12.15</v>
      </c>
      <c r="C6185" t="s">
        <v>15</v>
      </c>
      <c r="D6185">
        <v>1.84E-2</v>
      </c>
      <c r="E6185" t="s">
        <v>47</v>
      </c>
      <c r="F6185">
        <v>254.77</v>
      </c>
      <c r="G6185" t="s">
        <v>65</v>
      </c>
      <c r="H6185">
        <v>2004</v>
      </c>
      <c r="I6185" t="s">
        <v>55</v>
      </c>
      <c r="J6185" t="s">
        <v>49</v>
      </c>
      <c r="K6185" t="s">
        <v>20</v>
      </c>
      <c r="L6185">
        <v>5834.4053999999996</v>
      </c>
      <c r="M6185" t="s">
        <v>45</v>
      </c>
      <c r="N6185" t="s">
        <v>22</v>
      </c>
      <c r="O6185" t="str">
        <f t="shared" si="192"/>
        <v xml:space="preserve">Tier 2-Supermarket </v>
      </c>
      <c r="P6185" s="1">
        <f t="shared" si="193"/>
        <v>1.2190322132359747E-4</v>
      </c>
    </row>
    <row r="6186" spans="1:16" x14ac:dyDescent="0.3">
      <c r="A6186" t="s">
        <v>686</v>
      </c>
      <c r="B6186">
        <v>12.15</v>
      </c>
      <c r="C6186" t="s">
        <v>15</v>
      </c>
      <c r="D6186">
        <v>6.7999999999999996E-3</v>
      </c>
      <c r="E6186" t="s">
        <v>161</v>
      </c>
      <c r="F6186">
        <v>124.473</v>
      </c>
      <c r="G6186" t="s">
        <v>17</v>
      </c>
      <c r="H6186">
        <v>1999</v>
      </c>
      <c r="I6186" t="s">
        <v>18</v>
      </c>
      <c r="J6186" t="s">
        <v>19</v>
      </c>
      <c r="K6186" t="s">
        <v>20</v>
      </c>
      <c r="L6186">
        <v>1231.73</v>
      </c>
      <c r="M6186" t="s">
        <v>45</v>
      </c>
      <c r="N6186" t="s">
        <v>22</v>
      </c>
      <c r="O6186" t="str">
        <f t="shared" si="192"/>
        <v xml:space="preserve">Tier 1-Supermarket </v>
      </c>
      <c r="P6186" s="1">
        <f t="shared" si="193"/>
        <v>2.5735588205940356E-5</v>
      </c>
    </row>
    <row r="6187" spans="1:16" x14ac:dyDescent="0.3">
      <c r="A6187" t="s">
        <v>463</v>
      </c>
      <c r="B6187">
        <v>12.15</v>
      </c>
      <c r="C6187" t="s">
        <v>15</v>
      </c>
      <c r="D6187">
        <v>1.55E-2</v>
      </c>
      <c r="E6187" t="s">
        <v>47</v>
      </c>
      <c r="F6187">
        <v>211.29300000000001</v>
      </c>
      <c r="G6187" t="s">
        <v>51</v>
      </c>
      <c r="H6187">
        <v>2007</v>
      </c>
      <c r="J6187" t="s">
        <v>49</v>
      </c>
      <c r="K6187" t="s">
        <v>20</v>
      </c>
      <c r="L6187">
        <v>5049.4272000000001</v>
      </c>
      <c r="M6187" t="s">
        <v>45</v>
      </c>
      <c r="N6187" t="s">
        <v>22</v>
      </c>
      <c r="O6187" t="str">
        <f t="shared" si="192"/>
        <v xml:space="preserve">Tier 2-Supermarket </v>
      </c>
      <c r="P6187" s="1">
        <f t="shared" si="193"/>
        <v>1.0550200051559549E-4</v>
      </c>
    </row>
    <row r="6188" spans="1:16" x14ac:dyDescent="0.3">
      <c r="A6188" t="s">
        <v>1479</v>
      </c>
      <c r="B6188">
        <v>12.15</v>
      </c>
      <c r="C6188" t="s">
        <v>24</v>
      </c>
      <c r="D6188">
        <v>4.2900000000000001E-2</v>
      </c>
      <c r="E6188" t="s">
        <v>31</v>
      </c>
      <c r="F6188">
        <v>181.69499999999999</v>
      </c>
      <c r="G6188" t="s">
        <v>26</v>
      </c>
      <c r="H6188">
        <v>2009</v>
      </c>
      <c r="I6188" t="s">
        <v>18</v>
      </c>
      <c r="J6188" t="s">
        <v>27</v>
      </c>
      <c r="K6188" t="s">
        <v>28</v>
      </c>
      <c r="L6188">
        <v>2929.52</v>
      </c>
      <c r="M6188" t="s">
        <v>21</v>
      </c>
      <c r="N6188" t="s">
        <v>22</v>
      </c>
      <c r="O6188" t="str">
        <f t="shared" si="192"/>
        <v xml:space="preserve">Tier 3-Supermarket </v>
      </c>
      <c r="P6188" s="1">
        <f t="shared" si="193"/>
        <v>6.1208966543858148E-5</v>
      </c>
    </row>
    <row r="6189" spans="1:16" x14ac:dyDescent="0.3">
      <c r="A6189" t="s">
        <v>410</v>
      </c>
      <c r="B6189">
        <v>12.15</v>
      </c>
      <c r="C6189" t="s">
        <v>15</v>
      </c>
      <c r="D6189">
        <v>2.9600000000000001E-2</v>
      </c>
      <c r="E6189" t="s">
        <v>38</v>
      </c>
      <c r="F6189">
        <v>114.715</v>
      </c>
      <c r="G6189" t="s">
        <v>48</v>
      </c>
      <c r="H6189">
        <v>2002</v>
      </c>
      <c r="J6189" t="s">
        <v>49</v>
      </c>
      <c r="K6189" t="s">
        <v>20</v>
      </c>
      <c r="L6189">
        <v>1048.635</v>
      </c>
      <c r="M6189" t="s">
        <v>38</v>
      </c>
      <c r="N6189" t="s">
        <v>22</v>
      </c>
      <c r="O6189" t="str">
        <f t="shared" si="192"/>
        <v xml:space="preserve">Tier 2-Supermarket </v>
      </c>
      <c r="P6189" s="1">
        <f t="shared" si="193"/>
        <v>2.1910027796949223E-5</v>
      </c>
    </row>
    <row r="6190" spans="1:16" x14ac:dyDescent="0.3">
      <c r="A6190" t="s">
        <v>872</v>
      </c>
      <c r="B6190">
        <v>12.15</v>
      </c>
      <c r="C6190" t="s">
        <v>24</v>
      </c>
      <c r="D6190">
        <v>0.1326</v>
      </c>
      <c r="E6190" t="s">
        <v>33</v>
      </c>
      <c r="F6190">
        <v>190.18700000000001</v>
      </c>
      <c r="G6190" t="s">
        <v>26</v>
      </c>
      <c r="H6190">
        <v>2009</v>
      </c>
      <c r="I6190" t="s">
        <v>18</v>
      </c>
      <c r="J6190" t="s">
        <v>27</v>
      </c>
      <c r="K6190" t="s">
        <v>28</v>
      </c>
      <c r="L6190">
        <v>3781.7440000000001</v>
      </c>
      <c r="M6190" t="s">
        <v>21</v>
      </c>
      <c r="N6190" t="s">
        <v>57</v>
      </c>
      <c r="O6190" t="str">
        <f t="shared" si="192"/>
        <v xml:space="preserve">Tier 3-Supermarket </v>
      </c>
      <c r="P6190" s="1">
        <f t="shared" si="193"/>
        <v>7.9015211356616875E-5</v>
      </c>
    </row>
    <row r="6191" spans="1:16" x14ac:dyDescent="0.3">
      <c r="A6191" t="s">
        <v>438</v>
      </c>
      <c r="B6191">
        <v>12.15</v>
      </c>
      <c r="C6191" t="s">
        <v>15</v>
      </c>
      <c r="D6191">
        <v>1.84E-2</v>
      </c>
      <c r="E6191" t="s">
        <v>47</v>
      </c>
      <c r="F6191">
        <v>251.67</v>
      </c>
      <c r="G6191" t="s">
        <v>39</v>
      </c>
      <c r="H6191">
        <v>1987</v>
      </c>
      <c r="I6191" t="s">
        <v>40</v>
      </c>
      <c r="J6191" t="s">
        <v>27</v>
      </c>
      <c r="K6191" t="s">
        <v>20</v>
      </c>
      <c r="L6191">
        <v>6088.0752000000002</v>
      </c>
      <c r="M6191" t="s">
        <v>45</v>
      </c>
      <c r="N6191" t="s">
        <v>22</v>
      </c>
      <c r="O6191" t="str">
        <f t="shared" si="192"/>
        <v xml:space="preserve">Tier 3-Supermarket </v>
      </c>
      <c r="P6191" s="1">
        <f t="shared" si="193"/>
        <v>1.2720336138114519E-4</v>
      </c>
    </row>
    <row r="6192" spans="1:16" x14ac:dyDescent="0.3">
      <c r="A6192" t="s">
        <v>235</v>
      </c>
      <c r="B6192">
        <v>12.15</v>
      </c>
      <c r="C6192" t="s">
        <v>24</v>
      </c>
      <c r="D6192">
        <v>5.8700000000000002E-2</v>
      </c>
      <c r="E6192" t="s">
        <v>33</v>
      </c>
      <c r="F6192">
        <v>164.155</v>
      </c>
      <c r="G6192" t="s">
        <v>26</v>
      </c>
      <c r="H6192">
        <v>2009</v>
      </c>
      <c r="I6192" t="s">
        <v>18</v>
      </c>
      <c r="J6192" t="s">
        <v>27</v>
      </c>
      <c r="K6192" t="s">
        <v>28</v>
      </c>
      <c r="L6192">
        <v>3249.1039999999998</v>
      </c>
      <c r="M6192" t="s">
        <v>21</v>
      </c>
      <c r="N6192" t="s">
        <v>22</v>
      </c>
      <c r="O6192" t="str">
        <f t="shared" si="192"/>
        <v xml:space="preserve">Tier 3-Supermarket </v>
      </c>
      <c r="P6192" s="1">
        <f t="shared" si="193"/>
        <v>6.788630834864266E-5</v>
      </c>
    </row>
    <row r="6193" spans="1:16" x14ac:dyDescent="0.3">
      <c r="A6193" t="s">
        <v>678</v>
      </c>
      <c r="B6193">
        <v>12.15</v>
      </c>
      <c r="C6193" t="s">
        <v>15</v>
      </c>
      <c r="D6193">
        <v>6.4600000000000005E-2</v>
      </c>
      <c r="E6193" t="s">
        <v>161</v>
      </c>
      <c r="F6193">
        <v>253.404</v>
      </c>
      <c r="G6193" t="s">
        <v>65</v>
      </c>
      <c r="H6193">
        <v>2004</v>
      </c>
      <c r="I6193" t="s">
        <v>55</v>
      </c>
      <c r="J6193" t="s">
        <v>49</v>
      </c>
      <c r="K6193" t="s">
        <v>20</v>
      </c>
      <c r="L6193">
        <v>4807.076</v>
      </c>
      <c r="M6193" t="s">
        <v>45</v>
      </c>
      <c r="N6193" t="s">
        <v>22</v>
      </c>
      <c r="O6193" t="str">
        <f t="shared" si="192"/>
        <v xml:space="preserve">Tier 2-Supermarket </v>
      </c>
      <c r="P6193" s="1">
        <f t="shared" si="193"/>
        <v>1.0043834964696723E-4</v>
      </c>
    </row>
    <row r="6194" spans="1:16" x14ac:dyDescent="0.3">
      <c r="A6194" t="s">
        <v>894</v>
      </c>
      <c r="B6194">
        <v>12.15</v>
      </c>
      <c r="C6194" t="s">
        <v>15</v>
      </c>
      <c r="D6194">
        <v>0.1043</v>
      </c>
      <c r="E6194" t="s">
        <v>110</v>
      </c>
      <c r="F6194">
        <v>34.052999999999997</v>
      </c>
      <c r="G6194" t="s">
        <v>34</v>
      </c>
      <c r="H6194">
        <v>1998</v>
      </c>
      <c r="J6194" t="s">
        <v>27</v>
      </c>
      <c r="K6194" t="s">
        <v>35</v>
      </c>
      <c r="L6194">
        <v>179.76599999999999</v>
      </c>
      <c r="M6194" t="s">
        <v>45</v>
      </c>
      <c r="N6194" t="s">
        <v>57</v>
      </c>
      <c r="O6194" t="str">
        <f t="shared" si="192"/>
        <v>Tier 3-Grocery Stor</v>
      </c>
      <c r="P6194" s="1">
        <f t="shared" si="193"/>
        <v>3.7560047651912951E-6</v>
      </c>
    </row>
    <row r="6195" spans="1:16" x14ac:dyDescent="0.3">
      <c r="A6195" t="s">
        <v>463</v>
      </c>
      <c r="B6195">
        <v>12.15</v>
      </c>
      <c r="C6195" t="s">
        <v>15</v>
      </c>
      <c r="D6195">
        <v>1.55E-2</v>
      </c>
      <c r="E6195" t="s">
        <v>47</v>
      </c>
      <c r="F6195">
        <v>211.893</v>
      </c>
      <c r="G6195" t="s">
        <v>54</v>
      </c>
      <c r="H6195">
        <v>1997</v>
      </c>
      <c r="I6195" t="s">
        <v>55</v>
      </c>
      <c r="J6195" t="s">
        <v>19</v>
      </c>
      <c r="K6195" t="s">
        <v>20</v>
      </c>
      <c r="L6195">
        <v>5890.9984000000004</v>
      </c>
      <c r="M6195" t="s">
        <v>45</v>
      </c>
      <c r="N6195" t="s">
        <v>22</v>
      </c>
      <c r="O6195" t="str">
        <f t="shared" si="192"/>
        <v xml:space="preserve">Tier 1-Supermarket </v>
      </c>
      <c r="P6195" s="1">
        <f t="shared" si="193"/>
        <v>1.2308566726819474E-4</v>
      </c>
    </row>
    <row r="6196" spans="1:16" x14ac:dyDescent="0.3">
      <c r="A6196" t="s">
        <v>894</v>
      </c>
      <c r="B6196">
        <v>12.15</v>
      </c>
      <c r="C6196" t="s">
        <v>15</v>
      </c>
      <c r="D6196">
        <v>6.2399999999999997E-2</v>
      </c>
      <c r="E6196" t="s">
        <v>110</v>
      </c>
      <c r="F6196">
        <v>34.652999999999999</v>
      </c>
      <c r="G6196" t="s">
        <v>17</v>
      </c>
      <c r="H6196">
        <v>1999</v>
      </c>
      <c r="I6196" t="s">
        <v>18</v>
      </c>
      <c r="J6196" t="s">
        <v>19</v>
      </c>
      <c r="K6196" t="s">
        <v>20</v>
      </c>
      <c r="L6196">
        <v>719.06399999999996</v>
      </c>
      <c r="M6196" t="s">
        <v>45</v>
      </c>
      <c r="N6196" t="s">
        <v>22</v>
      </c>
      <c r="O6196" t="str">
        <f t="shared" si="192"/>
        <v xml:space="preserve">Tier 1-Supermarket </v>
      </c>
      <c r="P6196" s="1">
        <f t="shared" si="193"/>
        <v>1.5024019060765181E-5</v>
      </c>
    </row>
    <row r="6197" spans="1:16" x14ac:dyDescent="0.3">
      <c r="A6197" t="s">
        <v>87</v>
      </c>
      <c r="B6197">
        <v>12.15</v>
      </c>
      <c r="C6197" t="s">
        <v>24</v>
      </c>
      <c r="D6197">
        <v>4.2599999999999999E-2</v>
      </c>
      <c r="E6197" t="s">
        <v>86</v>
      </c>
      <c r="F6197">
        <v>123.505</v>
      </c>
      <c r="G6197" t="s">
        <v>51</v>
      </c>
      <c r="H6197">
        <v>2007</v>
      </c>
      <c r="J6197" t="s">
        <v>49</v>
      </c>
      <c r="K6197" t="s">
        <v>20</v>
      </c>
      <c r="L6197">
        <v>1743.0644</v>
      </c>
      <c r="M6197" t="s">
        <v>45</v>
      </c>
      <c r="N6197" t="s">
        <v>22</v>
      </c>
      <c r="O6197" t="str">
        <f t="shared" si="192"/>
        <v xml:space="preserve">Tier 2-Supermarket </v>
      </c>
      <c r="P6197" s="1">
        <f t="shared" si="193"/>
        <v>3.6419335093595597E-5</v>
      </c>
    </row>
    <row r="6198" spans="1:16" x14ac:dyDescent="0.3">
      <c r="A6198" t="s">
        <v>1479</v>
      </c>
      <c r="B6198">
        <v>12.15</v>
      </c>
      <c r="C6198" t="s">
        <v>24</v>
      </c>
      <c r="D6198">
        <v>4.2700000000000002E-2</v>
      </c>
      <c r="E6198" t="s">
        <v>31</v>
      </c>
      <c r="F6198">
        <v>183.69499999999999</v>
      </c>
      <c r="G6198" t="s">
        <v>17</v>
      </c>
      <c r="H6198">
        <v>1999</v>
      </c>
      <c r="I6198" t="s">
        <v>18</v>
      </c>
      <c r="J6198" t="s">
        <v>19</v>
      </c>
      <c r="K6198" t="s">
        <v>20</v>
      </c>
      <c r="L6198">
        <v>2929.52</v>
      </c>
      <c r="M6198" t="s">
        <v>21</v>
      </c>
      <c r="N6198" t="s">
        <v>22</v>
      </c>
      <c r="O6198" t="str">
        <f t="shared" si="192"/>
        <v xml:space="preserve">Tier 1-Supermarket </v>
      </c>
      <c r="P6198" s="1">
        <f t="shared" si="193"/>
        <v>6.1208966543858148E-5</v>
      </c>
    </row>
    <row r="6199" spans="1:16" x14ac:dyDescent="0.3">
      <c r="A6199" t="s">
        <v>678</v>
      </c>
      <c r="B6199">
        <v>12.15</v>
      </c>
      <c r="C6199" t="s">
        <v>15</v>
      </c>
      <c r="D6199">
        <v>6.4799999999999996E-2</v>
      </c>
      <c r="E6199" t="s">
        <v>161</v>
      </c>
      <c r="F6199">
        <v>254.00399999999999</v>
      </c>
      <c r="G6199" t="s">
        <v>48</v>
      </c>
      <c r="H6199">
        <v>2002</v>
      </c>
      <c r="J6199" t="s">
        <v>49</v>
      </c>
      <c r="K6199" t="s">
        <v>20</v>
      </c>
      <c r="L6199">
        <v>2277.0360000000001</v>
      </c>
      <c r="M6199" t="s">
        <v>45</v>
      </c>
      <c r="N6199" t="s">
        <v>22</v>
      </c>
      <c r="O6199" t="str">
        <f t="shared" si="192"/>
        <v xml:space="preserve">Tier 2-Supermarket </v>
      </c>
      <c r="P6199" s="1">
        <f t="shared" si="193"/>
        <v>4.7576060359089742E-5</v>
      </c>
    </row>
    <row r="6200" spans="1:16" x14ac:dyDescent="0.3">
      <c r="A6200" t="s">
        <v>129</v>
      </c>
      <c r="B6200">
        <v>12.15</v>
      </c>
      <c r="C6200" t="s">
        <v>15</v>
      </c>
      <c r="D6200">
        <v>0.13170000000000001</v>
      </c>
      <c r="E6200" t="s">
        <v>47</v>
      </c>
      <c r="F6200">
        <v>245.846</v>
      </c>
      <c r="G6200" t="s">
        <v>26</v>
      </c>
      <c r="H6200">
        <v>2009</v>
      </c>
      <c r="I6200" t="s">
        <v>18</v>
      </c>
      <c r="J6200" t="s">
        <v>27</v>
      </c>
      <c r="K6200" t="s">
        <v>28</v>
      </c>
      <c r="L6200">
        <v>4434.2280000000001</v>
      </c>
      <c r="M6200" t="s">
        <v>45</v>
      </c>
      <c r="N6200" t="s">
        <v>57</v>
      </c>
      <c r="O6200" t="str">
        <f t="shared" si="192"/>
        <v xml:space="preserve">Tier 3-Supermarket </v>
      </c>
      <c r="P6200" s="1">
        <f t="shared" si="193"/>
        <v>9.2648117541385287E-5</v>
      </c>
    </row>
    <row r="6201" spans="1:16" x14ac:dyDescent="0.3">
      <c r="A6201" t="s">
        <v>129</v>
      </c>
      <c r="B6201">
        <v>12.15</v>
      </c>
      <c r="C6201" t="s">
        <v>15</v>
      </c>
      <c r="D6201">
        <v>0.13120000000000001</v>
      </c>
      <c r="E6201" t="s">
        <v>47</v>
      </c>
      <c r="F6201">
        <v>245.24600000000001</v>
      </c>
      <c r="G6201" t="s">
        <v>54</v>
      </c>
      <c r="H6201">
        <v>1997</v>
      </c>
      <c r="I6201" t="s">
        <v>55</v>
      </c>
      <c r="J6201" t="s">
        <v>19</v>
      </c>
      <c r="K6201" t="s">
        <v>20</v>
      </c>
      <c r="L6201">
        <v>3202.498</v>
      </c>
      <c r="M6201" t="s">
        <v>45</v>
      </c>
      <c r="N6201" t="s">
        <v>57</v>
      </c>
      <c r="O6201" t="str">
        <f t="shared" si="192"/>
        <v xml:space="preserve">Tier 1-Supermarket </v>
      </c>
      <c r="P6201" s="1">
        <f t="shared" si="193"/>
        <v>6.6912529335444928E-5</v>
      </c>
    </row>
    <row r="6202" spans="1:16" x14ac:dyDescent="0.3">
      <c r="A6202" t="s">
        <v>438</v>
      </c>
      <c r="B6202">
        <v>12.15</v>
      </c>
      <c r="C6202" t="s">
        <v>15</v>
      </c>
      <c r="D6202">
        <v>1.8499999999999999E-2</v>
      </c>
      <c r="E6202" t="s">
        <v>47</v>
      </c>
      <c r="F6202">
        <v>252.77</v>
      </c>
      <c r="G6202" t="s">
        <v>51</v>
      </c>
      <c r="H6202">
        <v>2007</v>
      </c>
      <c r="J6202" t="s">
        <v>49</v>
      </c>
      <c r="K6202" t="s">
        <v>20</v>
      </c>
      <c r="L6202">
        <v>5834.4053999999996</v>
      </c>
      <c r="M6202" t="s">
        <v>45</v>
      </c>
      <c r="N6202" t="s">
        <v>22</v>
      </c>
      <c r="O6202" t="str">
        <f t="shared" si="192"/>
        <v xml:space="preserve">Tier 2-Supermarket </v>
      </c>
      <c r="P6202" s="1">
        <f t="shared" si="193"/>
        <v>1.2190322132359747E-4</v>
      </c>
    </row>
    <row r="6203" spans="1:16" x14ac:dyDescent="0.3">
      <c r="A6203" t="s">
        <v>711</v>
      </c>
      <c r="B6203">
        <v>12.15</v>
      </c>
      <c r="C6203" t="s">
        <v>15</v>
      </c>
      <c r="D6203">
        <v>3.7999999999999999E-2</v>
      </c>
      <c r="E6203" t="s">
        <v>31</v>
      </c>
      <c r="F6203">
        <v>62.883000000000003</v>
      </c>
      <c r="G6203" t="s">
        <v>17</v>
      </c>
      <c r="H6203">
        <v>1999</v>
      </c>
      <c r="I6203" t="s">
        <v>18</v>
      </c>
      <c r="J6203" t="s">
        <v>19</v>
      </c>
      <c r="K6203" t="s">
        <v>20</v>
      </c>
      <c r="L6203">
        <v>710.40859999999998</v>
      </c>
      <c r="M6203" t="s">
        <v>21</v>
      </c>
      <c r="N6203" t="s">
        <v>22</v>
      </c>
      <c r="O6203" t="str">
        <f t="shared" si="192"/>
        <v xml:space="preserve">Tier 1-Supermarket </v>
      </c>
      <c r="P6203" s="1">
        <f t="shared" si="193"/>
        <v>1.48431743868856E-5</v>
      </c>
    </row>
    <row r="6204" spans="1:16" x14ac:dyDescent="0.3">
      <c r="A6204" t="s">
        <v>438</v>
      </c>
      <c r="B6204">
        <v>12.15</v>
      </c>
      <c r="C6204" t="s">
        <v>15</v>
      </c>
      <c r="D6204">
        <v>1.84E-2</v>
      </c>
      <c r="E6204" t="s">
        <v>47</v>
      </c>
      <c r="F6204">
        <v>252.17</v>
      </c>
      <c r="G6204" t="s">
        <v>54</v>
      </c>
      <c r="H6204">
        <v>1997</v>
      </c>
      <c r="I6204" t="s">
        <v>55</v>
      </c>
      <c r="J6204" t="s">
        <v>19</v>
      </c>
      <c r="K6204" t="s">
        <v>20</v>
      </c>
      <c r="L6204">
        <v>2283.0282000000002</v>
      </c>
      <c r="M6204" t="s">
        <v>45</v>
      </c>
      <c r="N6204" t="s">
        <v>22</v>
      </c>
      <c r="O6204" t="str">
        <f t="shared" si="192"/>
        <v xml:space="preserve">Tier 1-Supermarket </v>
      </c>
      <c r="P6204" s="1">
        <f t="shared" si="193"/>
        <v>4.770126051792945E-5</v>
      </c>
    </row>
    <row r="6205" spans="1:16" x14ac:dyDescent="0.3">
      <c r="A6205" t="s">
        <v>1321</v>
      </c>
      <c r="B6205">
        <v>12.15</v>
      </c>
      <c r="C6205" t="s">
        <v>15</v>
      </c>
      <c r="D6205">
        <v>7.9600000000000004E-2</v>
      </c>
      <c r="E6205" t="s">
        <v>63</v>
      </c>
      <c r="F6205">
        <v>37.350999999999999</v>
      </c>
      <c r="G6205" t="s">
        <v>48</v>
      </c>
      <c r="H6205">
        <v>2002</v>
      </c>
      <c r="J6205" t="s">
        <v>49</v>
      </c>
      <c r="K6205" t="s">
        <v>20</v>
      </c>
      <c r="L6205">
        <v>645.16020000000003</v>
      </c>
      <c r="M6205" t="s">
        <v>38</v>
      </c>
      <c r="N6205" t="s">
        <v>22</v>
      </c>
      <c r="O6205" t="str">
        <f t="shared" si="192"/>
        <v xml:space="preserve">Tier 2-Supermarket </v>
      </c>
      <c r="P6205" s="1">
        <f t="shared" si="193"/>
        <v>1.347988376840876E-5</v>
      </c>
    </row>
    <row r="6206" spans="1:16" x14ac:dyDescent="0.3">
      <c r="A6206" t="s">
        <v>894</v>
      </c>
      <c r="B6206">
        <v>12.15</v>
      </c>
      <c r="C6206" t="s">
        <v>15</v>
      </c>
      <c r="D6206">
        <v>6.25E-2</v>
      </c>
      <c r="E6206" t="s">
        <v>110</v>
      </c>
      <c r="F6206">
        <v>34.353000000000002</v>
      </c>
      <c r="G6206" t="s">
        <v>26</v>
      </c>
      <c r="H6206">
        <v>2009</v>
      </c>
      <c r="I6206" t="s">
        <v>18</v>
      </c>
      <c r="J6206" t="s">
        <v>27</v>
      </c>
      <c r="K6206" t="s">
        <v>28</v>
      </c>
      <c r="L6206">
        <v>251.67240000000001</v>
      </c>
      <c r="M6206" t="s">
        <v>45</v>
      </c>
      <c r="N6206" t="s">
        <v>22</v>
      </c>
      <c r="O6206" t="str">
        <f t="shared" si="192"/>
        <v xml:space="preserve">Tier 3-Supermarket </v>
      </c>
      <c r="P6206" s="1">
        <f t="shared" si="193"/>
        <v>5.2584066712678137E-6</v>
      </c>
    </row>
    <row r="6207" spans="1:16" x14ac:dyDescent="0.3">
      <c r="A6207" t="s">
        <v>438</v>
      </c>
      <c r="B6207">
        <v>12.15</v>
      </c>
      <c r="C6207" t="s">
        <v>15</v>
      </c>
      <c r="D6207">
        <v>1.84E-2</v>
      </c>
      <c r="E6207" t="s">
        <v>47</v>
      </c>
      <c r="F6207">
        <v>254.77</v>
      </c>
      <c r="G6207" t="s">
        <v>17</v>
      </c>
      <c r="H6207">
        <v>1999</v>
      </c>
      <c r="I6207" t="s">
        <v>18</v>
      </c>
      <c r="J6207" t="s">
        <v>19</v>
      </c>
      <c r="K6207" t="s">
        <v>20</v>
      </c>
      <c r="L6207">
        <v>5073.3959999999997</v>
      </c>
      <c r="M6207" t="s">
        <v>45</v>
      </c>
      <c r="N6207" t="s">
        <v>22</v>
      </c>
      <c r="O6207" t="str">
        <f t="shared" si="192"/>
        <v xml:space="preserve">Tier 1-Supermarket </v>
      </c>
      <c r="P6207" s="1">
        <f t="shared" si="193"/>
        <v>1.0600280115095433E-4</v>
      </c>
    </row>
    <row r="6208" spans="1:16" x14ac:dyDescent="0.3">
      <c r="A6208" t="s">
        <v>678</v>
      </c>
      <c r="B6208">
        <v>12.15</v>
      </c>
      <c r="C6208" t="s">
        <v>15</v>
      </c>
      <c r="D6208">
        <v>0</v>
      </c>
      <c r="E6208" t="s">
        <v>161</v>
      </c>
      <c r="F6208">
        <v>254.904</v>
      </c>
      <c r="G6208" t="s">
        <v>54</v>
      </c>
      <c r="H6208">
        <v>1997</v>
      </c>
      <c r="I6208" t="s">
        <v>55</v>
      </c>
      <c r="J6208" t="s">
        <v>19</v>
      </c>
      <c r="K6208" t="s">
        <v>20</v>
      </c>
      <c r="L6208">
        <v>4048.0639999999999</v>
      </c>
      <c r="M6208" t="s">
        <v>45</v>
      </c>
      <c r="N6208" t="s">
        <v>36</v>
      </c>
      <c r="O6208" t="str">
        <f t="shared" si="192"/>
        <v xml:space="preserve">Tier 1-Supermarket </v>
      </c>
      <c r="P6208" s="1">
        <f t="shared" si="193"/>
        <v>8.4579662860603976E-5</v>
      </c>
    </row>
    <row r="6209" spans="1:16" x14ac:dyDescent="0.3">
      <c r="A6209" t="s">
        <v>1321</v>
      </c>
      <c r="B6209">
        <v>12.15</v>
      </c>
      <c r="C6209" t="s">
        <v>15</v>
      </c>
      <c r="D6209">
        <v>0</v>
      </c>
      <c r="E6209" t="s">
        <v>63</v>
      </c>
      <c r="F6209">
        <v>39.151000000000003</v>
      </c>
      <c r="G6209" t="s">
        <v>51</v>
      </c>
      <c r="H6209">
        <v>2007</v>
      </c>
      <c r="J6209" t="s">
        <v>49</v>
      </c>
      <c r="K6209" t="s">
        <v>20</v>
      </c>
      <c r="L6209">
        <v>1480.0734</v>
      </c>
      <c r="M6209" t="s">
        <v>38</v>
      </c>
      <c r="N6209" t="s">
        <v>36</v>
      </c>
      <c r="O6209" t="str">
        <f t="shared" si="192"/>
        <v xml:space="preserve">Tier 2-Supermarket </v>
      </c>
      <c r="P6209" s="1">
        <f t="shared" si="193"/>
        <v>3.0924439233408329E-5</v>
      </c>
    </row>
    <row r="6210" spans="1:16" x14ac:dyDescent="0.3">
      <c r="A6210" t="s">
        <v>686</v>
      </c>
      <c r="B6210">
        <v>12.15</v>
      </c>
      <c r="C6210" t="s">
        <v>15</v>
      </c>
      <c r="D6210">
        <v>0</v>
      </c>
      <c r="E6210" t="s">
        <v>161</v>
      </c>
      <c r="F6210">
        <v>123.773</v>
      </c>
      <c r="G6210" t="s">
        <v>54</v>
      </c>
      <c r="H6210">
        <v>1997</v>
      </c>
      <c r="I6210" t="s">
        <v>55</v>
      </c>
      <c r="J6210" t="s">
        <v>19</v>
      </c>
      <c r="K6210" t="s">
        <v>20</v>
      </c>
      <c r="L6210">
        <v>3325.6709999999998</v>
      </c>
      <c r="M6210" t="s">
        <v>45</v>
      </c>
      <c r="N6210" t="s">
        <v>36</v>
      </c>
      <c r="O6210" t="str">
        <f t="shared" ref="O6210:O6273" si="194">_xlfn.CONCAT(J6210,"-", LEFT(K6210,12))</f>
        <v xml:space="preserve">Tier 1-Supermarket </v>
      </c>
      <c r="P6210" s="1">
        <f t="shared" ref="P6210:P6273" si="195">L6210/SUM(L:L)</f>
        <v>6.9486088156038952E-5</v>
      </c>
    </row>
    <row r="6211" spans="1:16" x14ac:dyDescent="0.3">
      <c r="A6211" t="s">
        <v>96</v>
      </c>
      <c r="B6211">
        <v>12.15</v>
      </c>
      <c r="C6211" t="s">
        <v>15</v>
      </c>
      <c r="D6211">
        <v>2.86E-2</v>
      </c>
      <c r="E6211" t="s">
        <v>38</v>
      </c>
      <c r="F6211">
        <v>150.471</v>
      </c>
      <c r="G6211" t="s">
        <v>54</v>
      </c>
      <c r="H6211">
        <v>1997</v>
      </c>
      <c r="I6211" t="s">
        <v>55</v>
      </c>
      <c r="J6211" t="s">
        <v>19</v>
      </c>
      <c r="K6211" t="s">
        <v>20</v>
      </c>
      <c r="L6211">
        <v>2257.0619999999999</v>
      </c>
      <c r="M6211" t="s">
        <v>38</v>
      </c>
      <c r="N6211" t="s">
        <v>22</v>
      </c>
      <c r="O6211" t="str">
        <f t="shared" si="194"/>
        <v xml:space="preserve">Tier 1-Supermarket </v>
      </c>
      <c r="P6211" s="1">
        <f t="shared" si="195"/>
        <v>4.7158726496290703E-5</v>
      </c>
    </row>
    <row r="6212" spans="1:16" x14ac:dyDescent="0.3">
      <c r="A6212" t="s">
        <v>711</v>
      </c>
      <c r="B6212">
        <v>12.15</v>
      </c>
      <c r="C6212" t="s">
        <v>15</v>
      </c>
      <c r="D6212">
        <v>3.7900000000000003E-2</v>
      </c>
      <c r="E6212" t="s">
        <v>31</v>
      </c>
      <c r="F6212">
        <v>64.783000000000001</v>
      </c>
      <c r="G6212" t="s">
        <v>65</v>
      </c>
      <c r="H6212">
        <v>2004</v>
      </c>
      <c r="I6212" t="s">
        <v>55</v>
      </c>
      <c r="J6212" t="s">
        <v>49</v>
      </c>
      <c r="K6212" t="s">
        <v>20</v>
      </c>
      <c r="L6212">
        <v>904.15639999999996</v>
      </c>
      <c r="M6212" t="s">
        <v>21</v>
      </c>
      <c r="N6212" t="s">
        <v>22</v>
      </c>
      <c r="O6212" t="str">
        <f t="shared" si="194"/>
        <v xml:space="preserve">Tier 2-Supermarket </v>
      </c>
      <c r="P6212" s="1">
        <f t="shared" si="195"/>
        <v>1.8891312856036219E-5</v>
      </c>
    </row>
    <row r="6213" spans="1:16" x14ac:dyDescent="0.3">
      <c r="A6213" t="s">
        <v>894</v>
      </c>
      <c r="B6213">
        <v>12.15</v>
      </c>
      <c r="C6213" t="s">
        <v>15</v>
      </c>
      <c r="D6213">
        <v>6.2300000000000001E-2</v>
      </c>
      <c r="E6213" t="s">
        <v>110</v>
      </c>
      <c r="F6213">
        <v>37.953000000000003</v>
      </c>
      <c r="G6213" t="s">
        <v>65</v>
      </c>
      <c r="H6213">
        <v>2004</v>
      </c>
      <c r="I6213" t="s">
        <v>55</v>
      </c>
      <c r="J6213" t="s">
        <v>49</v>
      </c>
      <c r="K6213" t="s">
        <v>20</v>
      </c>
      <c r="L6213">
        <v>1078.596</v>
      </c>
      <c r="M6213" t="s">
        <v>45</v>
      </c>
      <c r="N6213" t="s">
        <v>22</v>
      </c>
      <c r="O6213" t="str">
        <f t="shared" si="194"/>
        <v xml:space="preserve">Tier 2-Supermarket </v>
      </c>
      <c r="P6213" s="1">
        <f t="shared" si="195"/>
        <v>2.2536028591147772E-5</v>
      </c>
    </row>
    <row r="6214" spans="1:16" x14ac:dyDescent="0.3">
      <c r="A6214" t="s">
        <v>1321</v>
      </c>
      <c r="B6214">
        <v>12.15</v>
      </c>
      <c r="C6214" t="s">
        <v>15</v>
      </c>
      <c r="D6214">
        <v>7.9799999999999996E-2</v>
      </c>
      <c r="E6214" t="s">
        <v>63</v>
      </c>
      <c r="F6214">
        <v>36.651000000000003</v>
      </c>
      <c r="G6214" t="s">
        <v>26</v>
      </c>
      <c r="H6214">
        <v>2009</v>
      </c>
      <c r="I6214" t="s">
        <v>18</v>
      </c>
      <c r="J6214" t="s">
        <v>27</v>
      </c>
      <c r="K6214" t="s">
        <v>28</v>
      </c>
      <c r="L6214">
        <v>493.3578</v>
      </c>
      <c r="M6214" t="s">
        <v>38</v>
      </c>
      <c r="N6214" t="s">
        <v>22</v>
      </c>
      <c r="O6214" t="str">
        <f t="shared" si="194"/>
        <v xml:space="preserve">Tier 3-Supermarket </v>
      </c>
      <c r="P6214" s="1">
        <f t="shared" si="195"/>
        <v>1.0308146411136111E-5</v>
      </c>
    </row>
    <row r="6215" spans="1:16" x14ac:dyDescent="0.3">
      <c r="A6215" t="s">
        <v>87</v>
      </c>
      <c r="B6215">
        <v>12.15</v>
      </c>
      <c r="C6215" t="s">
        <v>24</v>
      </c>
      <c r="D6215">
        <v>4.24E-2</v>
      </c>
      <c r="E6215" t="s">
        <v>86</v>
      </c>
      <c r="F6215">
        <v>125.405</v>
      </c>
      <c r="G6215" t="s">
        <v>17</v>
      </c>
      <c r="H6215">
        <v>1999</v>
      </c>
      <c r="I6215" t="s">
        <v>18</v>
      </c>
      <c r="J6215" t="s">
        <v>19</v>
      </c>
      <c r="K6215" t="s">
        <v>20</v>
      </c>
      <c r="L6215">
        <v>1867.569</v>
      </c>
      <c r="M6215" t="s">
        <v>45</v>
      </c>
      <c r="N6215" t="s">
        <v>22</v>
      </c>
      <c r="O6215" t="str">
        <f t="shared" si="194"/>
        <v xml:space="preserve">Tier 1-Supermarket </v>
      </c>
      <c r="P6215" s="1">
        <f t="shared" si="195"/>
        <v>3.9020716171709565E-5</v>
      </c>
    </row>
    <row r="6216" spans="1:16" x14ac:dyDescent="0.3">
      <c r="A6216" t="s">
        <v>129</v>
      </c>
      <c r="B6216">
        <v>12.15</v>
      </c>
      <c r="C6216" t="s">
        <v>15</v>
      </c>
      <c r="D6216">
        <v>0.13120000000000001</v>
      </c>
      <c r="E6216" t="s">
        <v>47</v>
      </c>
      <c r="F6216">
        <v>248.14599999999999</v>
      </c>
      <c r="G6216" t="s">
        <v>65</v>
      </c>
      <c r="H6216">
        <v>2004</v>
      </c>
      <c r="I6216" t="s">
        <v>55</v>
      </c>
      <c r="J6216" t="s">
        <v>49</v>
      </c>
      <c r="K6216" t="s">
        <v>20</v>
      </c>
      <c r="L6216">
        <v>3709.0167000000001</v>
      </c>
      <c r="M6216" t="s">
        <v>45</v>
      </c>
      <c r="N6216" t="s">
        <v>57</v>
      </c>
      <c r="O6216" t="str">
        <f t="shared" si="194"/>
        <v xml:space="preserve">Tier 2-Supermarket </v>
      </c>
      <c r="P6216" s="1">
        <f t="shared" si="195"/>
        <v>7.7495657684846378E-5</v>
      </c>
    </row>
    <row r="6217" spans="1:16" x14ac:dyDescent="0.3">
      <c r="A6217" t="s">
        <v>410</v>
      </c>
      <c r="B6217">
        <v>12.15</v>
      </c>
      <c r="C6217" t="s">
        <v>15</v>
      </c>
      <c r="D6217">
        <v>2.9499999999999998E-2</v>
      </c>
      <c r="E6217" t="s">
        <v>38</v>
      </c>
      <c r="F6217">
        <v>117.215</v>
      </c>
      <c r="G6217" t="s">
        <v>54</v>
      </c>
      <c r="H6217">
        <v>1997</v>
      </c>
      <c r="I6217" t="s">
        <v>55</v>
      </c>
      <c r="J6217" t="s">
        <v>19</v>
      </c>
      <c r="K6217" t="s">
        <v>20</v>
      </c>
      <c r="L6217">
        <v>1653.4272000000001</v>
      </c>
      <c r="M6217" t="s">
        <v>38</v>
      </c>
      <c r="N6217" t="s">
        <v>22</v>
      </c>
      <c r="O6217" t="str">
        <f t="shared" si="194"/>
        <v xml:space="preserve">Tier 1-Supermarket </v>
      </c>
      <c r="P6217" s="1">
        <f t="shared" si="195"/>
        <v>3.4546468420596227E-5</v>
      </c>
    </row>
    <row r="6218" spans="1:16" x14ac:dyDescent="0.3">
      <c r="A6218" t="s">
        <v>1083</v>
      </c>
      <c r="B6218">
        <v>12.15</v>
      </c>
      <c r="C6218" t="s">
        <v>15</v>
      </c>
      <c r="D6218">
        <v>2.5899999999999999E-2</v>
      </c>
      <c r="E6218" t="s">
        <v>110</v>
      </c>
      <c r="F6218">
        <v>121.84399999999999</v>
      </c>
      <c r="G6218" t="s">
        <v>54</v>
      </c>
      <c r="H6218">
        <v>1997</v>
      </c>
      <c r="I6218" t="s">
        <v>55</v>
      </c>
      <c r="J6218" t="s">
        <v>19</v>
      </c>
      <c r="K6218" t="s">
        <v>20</v>
      </c>
      <c r="L6218">
        <v>2078.2285999999999</v>
      </c>
      <c r="M6218" t="s">
        <v>45</v>
      </c>
      <c r="N6218" t="s">
        <v>22</v>
      </c>
      <c r="O6218" t="str">
        <f t="shared" si="194"/>
        <v xml:space="preserve">Tier 1-Supermarket </v>
      </c>
      <c r="P6218" s="1">
        <f t="shared" si="195"/>
        <v>4.3422207340413839E-5</v>
      </c>
    </row>
    <row r="6219" spans="1:16" x14ac:dyDescent="0.3">
      <c r="A6219" t="s">
        <v>678</v>
      </c>
      <c r="B6219">
        <v>12.15</v>
      </c>
      <c r="C6219" t="s">
        <v>15</v>
      </c>
      <c r="D6219">
        <v>6.4899999999999999E-2</v>
      </c>
      <c r="E6219" t="s">
        <v>161</v>
      </c>
      <c r="F6219">
        <v>251.20400000000001</v>
      </c>
      <c r="G6219" t="s">
        <v>26</v>
      </c>
      <c r="H6219">
        <v>2009</v>
      </c>
      <c r="I6219" t="s">
        <v>18</v>
      </c>
      <c r="J6219" t="s">
        <v>27</v>
      </c>
      <c r="K6219" t="s">
        <v>28</v>
      </c>
      <c r="L6219">
        <v>3180.4571000000001</v>
      </c>
      <c r="M6219" t="s">
        <v>45</v>
      </c>
      <c r="N6219" t="s">
        <v>22</v>
      </c>
      <c r="O6219" t="str">
        <f t="shared" si="194"/>
        <v xml:space="preserve">Tier 3-Supermarket </v>
      </c>
      <c r="P6219" s="1">
        <f t="shared" si="195"/>
        <v>6.6452009963432958E-5</v>
      </c>
    </row>
    <row r="6220" spans="1:16" x14ac:dyDescent="0.3">
      <c r="A6220" t="s">
        <v>235</v>
      </c>
      <c r="B6220">
        <v>12.15</v>
      </c>
      <c r="C6220" t="s">
        <v>24</v>
      </c>
      <c r="D6220">
        <v>5.8400000000000001E-2</v>
      </c>
      <c r="E6220" t="s">
        <v>33</v>
      </c>
      <c r="F6220">
        <v>160.655</v>
      </c>
      <c r="G6220" t="s">
        <v>39</v>
      </c>
      <c r="H6220">
        <v>1987</v>
      </c>
      <c r="I6220" t="s">
        <v>40</v>
      </c>
      <c r="J6220" t="s">
        <v>27</v>
      </c>
      <c r="K6220" t="s">
        <v>20</v>
      </c>
      <c r="L6220">
        <v>1991.5643</v>
      </c>
      <c r="M6220" t="s">
        <v>21</v>
      </c>
      <c r="N6220" t="s">
        <v>22</v>
      </c>
      <c r="O6220" t="str">
        <f t="shared" si="194"/>
        <v xml:space="preserve">Tier 3-Supermarket </v>
      </c>
      <c r="P6220" s="1">
        <f t="shared" si="195"/>
        <v>4.1611456009394801E-5</v>
      </c>
    </row>
    <row r="6221" spans="1:16" x14ac:dyDescent="0.3">
      <c r="A6221" t="s">
        <v>711</v>
      </c>
      <c r="B6221">
        <v>12.15</v>
      </c>
      <c r="C6221" t="s">
        <v>15</v>
      </c>
      <c r="D6221">
        <v>0</v>
      </c>
      <c r="E6221" t="s">
        <v>31</v>
      </c>
      <c r="F6221">
        <v>65.183000000000007</v>
      </c>
      <c r="G6221" t="s">
        <v>54</v>
      </c>
      <c r="H6221">
        <v>1997</v>
      </c>
      <c r="I6221" t="s">
        <v>55</v>
      </c>
      <c r="J6221" t="s">
        <v>19</v>
      </c>
      <c r="K6221" t="s">
        <v>20</v>
      </c>
      <c r="L6221">
        <v>1173.9077</v>
      </c>
      <c r="M6221" t="s">
        <v>21</v>
      </c>
      <c r="N6221" t="s">
        <v>36</v>
      </c>
      <c r="O6221" t="str">
        <f t="shared" si="194"/>
        <v xml:space="preserve">Tier 1-Supermarket </v>
      </c>
      <c r="P6221" s="1">
        <f t="shared" si="195"/>
        <v>2.4527457445205173E-5</v>
      </c>
    </row>
    <row r="6222" spans="1:16" x14ac:dyDescent="0.3">
      <c r="A6222" t="s">
        <v>1174</v>
      </c>
      <c r="B6222">
        <v>12.15</v>
      </c>
      <c r="C6222" t="s">
        <v>15</v>
      </c>
      <c r="D6222">
        <v>2.18E-2</v>
      </c>
      <c r="E6222" t="s">
        <v>79</v>
      </c>
      <c r="F6222">
        <v>167.11799999999999</v>
      </c>
      <c r="G6222" t="s">
        <v>51</v>
      </c>
      <c r="H6222">
        <v>2007</v>
      </c>
      <c r="J6222" t="s">
        <v>49</v>
      </c>
      <c r="K6222" t="s">
        <v>20</v>
      </c>
      <c r="L6222">
        <v>2775.2312999999999</v>
      </c>
      <c r="M6222" t="s">
        <v>21</v>
      </c>
      <c r="N6222" t="s">
        <v>22</v>
      </c>
      <c r="O6222" t="str">
        <f t="shared" si="194"/>
        <v xml:space="preserve">Tier 2-Supermarket </v>
      </c>
      <c r="P6222" s="1">
        <f t="shared" si="195"/>
        <v>5.7985280794521947E-5</v>
      </c>
    </row>
    <row r="6223" spans="1:16" x14ac:dyDescent="0.3">
      <c r="A6223" t="s">
        <v>235</v>
      </c>
      <c r="B6223">
        <v>12.15</v>
      </c>
      <c r="C6223" t="s">
        <v>24</v>
      </c>
      <c r="D6223">
        <v>5.8400000000000001E-2</v>
      </c>
      <c r="E6223" t="s">
        <v>33</v>
      </c>
      <c r="F6223">
        <v>163.255</v>
      </c>
      <c r="G6223" t="s">
        <v>54</v>
      </c>
      <c r="H6223">
        <v>1997</v>
      </c>
      <c r="I6223" t="s">
        <v>55</v>
      </c>
      <c r="J6223" t="s">
        <v>19</v>
      </c>
      <c r="K6223" t="s">
        <v>20</v>
      </c>
      <c r="L6223">
        <v>2382.8726999999999</v>
      </c>
      <c r="M6223" t="s">
        <v>21</v>
      </c>
      <c r="N6223" t="s">
        <v>22</v>
      </c>
      <c r="O6223" t="str">
        <f t="shared" si="194"/>
        <v xml:space="preserve">Tier 1-Supermarket </v>
      </c>
      <c r="P6223" s="1">
        <f t="shared" si="195"/>
        <v>4.9787397038618247E-5</v>
      </c>
    </row>
    <row r="6224" spans="1:16" x14ac:dyDescent="0.3">
      <c r="A6224" t="s">
        <v>686</v>
      </c>
      <c r="B6224">
        <v>12.15</v>
      </c>
      <c r="C6224" t="s">
        <v>15</v>
      </c>
      <c r="D6224">
        <v>6.7999999999999996E-3</v>
      </c>
      <c r="E6224" t="s">
        <v>161</v>
      </c>
      <c r="F6224">
        <v>122.57299999999999</v>
      </c>
      <c r="G6224" t="s">
        <v>26</v>
      </c>
      <c r="H6224">
        <v>2009</v>
      </c>
      <c r="I6224" t="s">
        <v>18</v>
      </c>
      <c r="J6224" t="s">
        <v>27</v>
      </c>
      <c r="K6224" t="s">
        <v>28</v>
      </c>
      <c r="L6224">
        <v>1439.1985999999999</v>
      </c>
      <c r="M6224" t="s">
        <v>45</v>
      </c>
      <c r="N6224" t="s">
        <v>22</v>
      </c>
      <c r="O6224" t="str">
        <f t="shared" si="194"/>
        <v xml:space="preserve">Tier 3-Supermarket </v>
      </c>
      <c r="P6224" s="1">
        <f t="shared" si="195"/>
        <v>3.0070407082855714E-5</v>
      </c>
    </row>
    <row r="6225" spans="1:16" x14ac:dyDescent="0.3">
      <c r="A6225" t="s">
        <v>711</v>
      </c>
      <c r="B6225">
        <v>12.15</v>
      </c>
      <c r="C6225" t="s">
        <v>15</v>
      </c>
      <c r="D6225">
        <v>3.7999999999999999E-2</v>
      </c>
      <c r="E6225" t="s">
        <v>31</v>
      </c>
      <c r="F6225">
        <v>63.082999999999998</v>
      </c>
      <c r="G6225" t="s">
        <v>48</v>
      </c>
      <c r="H6225">
        <v>2002</v>
      </c>
      <c r="J6225" t="s">
        <v>49</v>
      </c>
      <c r="K6225" t="s">
        <v>20</v>
      </c>
      <c r="L6225">
        <v>996.69069999999999</v>
      </c>
      <c r="M6225" t="s">
        <v>21</v>
      </c>
      <c r="N6225" t="s">
        <v>22</v>
      </c>
      <c r="O6225" t="str">
        <f t="shared" si="194"/>
        <v xml:space="preserve">Tier 2-Supermarket </v>
      </c>
      <c r="P6225" s="1">
        <f t="shared" si="195"/>
        <v>2.0824711116795432E-5</v>
      </c>
    </row>
    <row r="6226" spans="1:16" x14ac:dyDescent="0.3">
      <c r="A6226" t="s">
        <v>96</v>
      </c>
      <c r="B6226">
        <v>12.15</v>
      </c>
      <c r="C6226" t="s">
        <v>15</v>
      </c>
      <c r="D6226">
        <v>2.86E-2</v>
      </c>
      <c r="E6226" t="s">
        <v>38</v>
      </c>
      <c r="F6226">
        <v>148.87100000000001</v>
      </c>
      <c r="G6226" t="s">
        <v>39</v>
      </c>
      <c r="H6226">
        <v>1987</v>
      </c>
      <c r="I6226" t="s">
        <v>40</v>
      </c>
      <c r="J6226" t="s">
        <v>27</v>
      </c>
      <c r="K6226" t="s">
        <v>20</v>
      </c>
      <c r="L6226">
        <v>2162.2456000000002</v>
      </c>
      <c r="M6226" t="s">
        <v>38</v>
      </c>
      <c r="N6226" t="s">
        <v>22</v>
      </c>
      <c r="O6226" t="str">
        <f t="shared" si="194"/>
        <v xml:space="preserve">Tier 3-Supermarket </v>
      </c>
      <c r="P6226" s="1">
        <f t="shared" si="195"/>
        <v>4.517764636868992E-5</v>
      </c>
    </row>
    <row r="6227" spans="1:16" x14ac:dyDescent="0.3">
      <c r="A6227" t="s">
        <v>1479</v>
      </c>
      <c r="B6227">
        <v>12.15</v>
      </c>
      <c r="C6227" t="s">
        <v>24</v>
      </c>
      <c r="D6227">
        <v>4.2599999999999999E-2</v>
      </c>
      <c r="E6227" t="s">
        <v>31</v>
      </c>
      <c r="F6227">
        <v>183.29499999999999</v>
      </c>
      <c r="G6227" t="s">
        <v>39</v>
      </c>
      <c r="H6227">
        <v>1987</v>
      </c>
      <c r="I6227" t="s">
        <v>40</v>
      </c>
      <c r="J6227" t="s">
        <v>27</v>
      </c>
      <c r="K6227" t="s">
        <v>20</v>
      </c>
      <c r="L6227">
        <v>2837.1091000000001</v>
      </c>
      <c r="M6227" t="s">
        <v>21</v>
      </c>
      <c r="N6227" t="s">
        <v>22</v>
      </c>
      <c r="O6227" t="str">
        <f t="shared" si="194"/>
        <v xml:space="preserve">Tier 3-Supermarket </v>
      </c>
      <c r="P6227" s="1">
        <f t="shared" si="195"/>
        <v>5.9278146584824645E-5</v>
      </c>
    </row>
    <row r="6228" spans="1:16" x14ac:dyDescent="0.3">
      <c r="A6228" t="s">
        <v>129</v>
      </c>
      <c r="B6228">
        <v>12.15</v>
      </c>
      <c r="C6228" t="s">
        <v>15</v>
      </c>
      <c r="D6228">
        <v>0.13109999999999999</v>
      </c>
      <c r="E6228" t="s">
        <v>47</v>
      </c>
      <c r="F6228">
        <v>244.346</v>
      </c>
      <c r="G6228" t="s">
        <v>39</v>
      </c>
      <c r="H6228">
        <v>1987</v>
      </c>
      <c r="I6228" t="s">
        <v>40</v>
      </c>
      <c r="J6228" t="s">
        <v>27</v>
      </c>
      <c r="K6228" t="s">
        <v>20</v>
      </c>
      <c r="L6228">
        <v>3805.0183000000002</v>
      </c>
      <c r="M6228" t="s">
        <v>45</v>
      </c>
      <c r="N6228" t="s">
        <v>57</v>
      </c>
      <c r="O6228" t="str">
        <f t="shared" si="194"/>
        <v xml:space="preserve">Tier 3-Supermarket </v>
      </c>
      <c r="P6228" s="1">
        <f t="shared" si="195"/>
        <v>7.9501501209572906E-5</v>
      </c>
    </row>
    <row r="6229" spans="1:16" x14ac:dyDescent="0.3">
      <c r="A6229" t="s">
        <v>1321</v>
      </c>
      <c r="B6229">
        <v>12.15</v>
      </c>
      <c r="C6229" t="s">
        <v>15</v>
      </c>
      <c r="D6229">
        <v>7.9399999999999998E-2</v>
      </c>
      <c r="E6229" t="s">
        <v>63</v>
      </c>
      <c r="F6229">
        <v>36.250999999999998</v>
      </c>
      <c r="G6229" t="s">
        <v>65</v>
      </c>
      <c r="H6229">
        <v>2004</v>
      </c>
      <c r="I6229" t="s">
        <v>55</v>
      </c>
      <c r="J6229" t="s">
        <v>49</v>
      </c>
      <c r="K6229" t="s">
        <v>20</v>
      </c>
      <c r="L6229">
        <v>655.51980000000003</v>
      </c>
      <c r="M6229" t="s">
        <v>38</v>
      </c>
      <c r="N6229" t="s">
        <v>22</v>
      </c>
      <c r="O6229" t="str">
        <f t="shared" si="194"/>
        <v xml:space="preserve">Tier 2-Supermarket </v>
      </c>
      <c r="P6229" s="1">
        <f t="shared" si="195"/>
        <v>1.3696335750237782E-5</v>
      </c>
    </row>
    <row r="6230" spans="1:16" x14ac:dyDescent="0.3">
      <c r="A6230" t="s">
        <v>438</v>
      </c>
      <c r="B6230">
        <v>12.15</v>
      </c>
      <c r="C6230" t="s">
        <v>15</v>
      </c>
      <c r="D6230">
        <v>1.84E-2</v>
      </c>
      <c r="E6230" t="s">
        <v>47</v>
      </c>
      <c r="F6230">
        <v>252.67</v>
      </c>
      <c r="G6230" t="s">
        <v>48</v>
      </c>
      <c r="H6230">
        <v>2002</v>
      </c>
      <c r="J6230" t="s">
        <v>49</v>
      </c>
      <c r="K6230" t="s">
        <v>20</v>
      </c>
      <c r="L6230">
        <v>3491.6496000000002</v>
      </c>
      <c r="M6230" t="s">
        <v>45</v>
      </c>
      <c r="N6230" t="s">
        <v>22</v>
      </c>
      <c r="O6230" t="str">
        <f t="shared" si="194"/>
        <v xml:space="preserve">Tier 2-Supermarket </v>
      </c>
      <c r="P6230" s="1">
        <f t="shared" si="195"/>
        <v>7.2954020982712414E-5</v>
      </c>
    </row>
    <row r="6231" spans="1:16" x14ac:dyDescent="0.3">
      <c r="A6231" t="s">
        <v>129</v>
      </c>
      <c r="B6231">
        <v>12.15</v>
      </c>
      <c r="C6231" t="s">
        <v>15</v>
      </c>
      <c r="D6231">
        <v>0.21959999999999999</v>
      </c>
      <c r="E6231" t="s">
        <v>47</v>
      </c>
      <c r="F6231">
        <v>248.346</v>
      </c>
      <c r="G6231" t="s">
        <v>34</v>
      </c>
      <c r="H6231">
        <v>1998</v>
      </c>
      <c r="J6231" t="s">
        <v>27</v>
      </c>
      <c r="K6231" t="s">
        <v>35</v>
      </c>
      <c r="L6231">
        <v>536.78589999999997</v>
      </c>
      <c r="M6231" t="s">
        <v>45</v>
      </c>
      <c r="N6231" t="s">
        <v>57</v>
      </c>
      <c r="O6231" t="str">
        <f t="shared" si="194"/>
        <v>Tier 3-Grocery Stor</v>
      </c>
      <c r="P6231" s="1">
        <f t="shared" si="195"/>
        <v>1.1215526842047429E-5</v>
      </c>
    </row>
    <row r="6232" spans="1:16" x14ac:dyDescent="0.3">
      <c r="A6232" t="s">
        <v>678</v>
      </c>
      <c r="B6232">
        <v>12.15</v>
      </c>
      <c r="C6232" t="s">
        <v>15</v>
      </c>
      <c r="D6232">
        <v>0</v>
      </c>
      <c r="E6232" t="s">
        <v>161</v>
      </c>
      <c r="F6232">
        <v>254.00399999999999</v>
      </c>
      <c r="G6232" t="s">
        <v>17</v>
      </c>
      <c r="H6232">
        <v>1999</v>
      </c>
      <c r="I6232" t="s">
        <v>18</v>
      </c>
      <c r="J6232" t="s">
        <v>19</v>
      </c>
      <c r="K6232" t="s">
        <v>20</v>
      </c>
      <c r="L6232">
        <v>4499.6724999999997</v>
      </c>
      <c r="M6232" t="s">
        <v>45</v>
      </c>
      <c r="N6232" t="s">
        <v>36</v>
      </c>
      <c r="O6232" t="str">
        <f t="shared" si="194"/>
        <v xml:space="preserve">Tier 1-Supermarket </v>
      </c>
      <c r="P6232" s="1">
        <f t="shared" si="195"/>
        <v>9.4015505444857355E-5</v>
      </c>
    </row>
    <row r="6233" spans="1:16" x14ac:dyDescent="0.3">
      <c r="A6233" t="s">
        <v>1479</v>
      </c>
      <c r="B6233">
        <v>12.15</v>
      </c>
      <c r="C6233" t="s">
        <v>24</v>
      </c>
      <c r="D6233">
        <v>4.2900000000000001E-2</v>
      </c>
      <c r="E6233" t="s">
        <v>31</v>
      </c>
      <c r="F6233">
        <v>184.69499999999999</v>
      </c>
      <c r="G6233" t="s">
        <v>51</v>
      </c>
      <c r="H6233">
        <v>2007</v>
      </c>
      <c r="J6233" t="s">
        <v>49</v>
      </c>
      <c r="K6233" t="s">
        <v>20</v>
      </c>
      <c r="L6233">
        <v>2739.8665000000001</v>
      </c>
      <c r="M6233" t="s">
        <v>21</v>
      </c>
      <c r="N6233" t="s">
        <v>22</v>
      </c>
      <c r="O6233" t="str">
        <f t="shared" si="194"/>
        <v xml:space="preserve">Tier 2-Supermarket </v>
      </c>
      <c r="P6233" s="1">
        <f t="shared" si="195"/>
        <v>5.7246373785854923E-5</v>
      </c>
    </row>
    <row r="6234" spans="1:16" x14ac:dyDescent="0.3">
      <c r="A6234" t="s">
        <v>686</v>
      </c>
      <c r="B6234">
        <v>12.15</v>
      </c>
      <c r="C6234" t="s">
        <v>15</v>
      </c>
      <c r="D6234">
        <v>6.7999999999999996E-3</v>
      </c>
      <c r="E6234" t="s">
        <v>161</v>
      </c>
      <c r="F6234">
        <v>121.373</v>
      </c>
      <c r="G6234" t="s">
        <v>51</v>
      </c>
      <c r="H6234">
        <v>2007</v>
      </c>
      <c r="J6234" t="s">
        <v>49</v>
      </c>
      <c r="K6234" t="s">
        <v>20</v>
      </c>
      <c r="L6234">
        <v>1835.8549</v>
      </c>
      <c r="M6234" t="s">
        <v>45</v>
      </c>
      <c r="N6234" t="s">
        <v>22</v>
      </c>
      <c r="O6234" t="str">
        <f t="shared" si="194"/>
        <v xml:space="preserve">Tier 2-Supermarket </v>
      </c>
      <c r="P6234" s="1">
        <f t="shared" si="195"/>
        <v>3.8358086360044666E-5</v>
      </c>
    </row>
    <row r="6235" spans="1:16" x14ac:dyDescent="0.3">
      <c r="A6235" t="s">
        <v>711</v>
      </c>
      <c r="B6235">
        <v>12.15</v>
      </c>
      <c r="C6235" t="s">
        <v>15</v>
      </c>
      <c r="D6235">
        <v>3.8100000000000002E-2</v>
      </c>
      <c r="E6235" t="s">
        <v>31</v>
      </c>
      <c r="F6235">
        <v>62.683</v>
      </c>
      <c r="G6235" t="s">
        <v>51</v>
      </c>
      <c r="H6235">
        <v>2007</v>
      </c>
      <c r="J6235" t="s">
        <v>49</v>
      </c>
      <c r="K6235" t="s">
        <v>20</v>
      </c>
      <c r="L6235">
        <v>1002.3277</v>
      </c>
      <c r="M6235" t="s">
        <v>21</v>
      </c>
      <c r="N6235" t="s">
        <v>22</v>
      </c>
      <c r="O6235" t="str">
        <f t="shared" si="194"/>
        <v xml:space="preserve">Tier 2-Supermarket </v>
      </c>
      <c r="P6235" s="1">
        <f t="shared" si="195"/>
        <v>2.0942489778285278E-5</v>
      </c>
    </row>
    <row r="6236" spans="1:16" x14ac:dyDescent="0.3">
      <c r="A6236" t="s">
        <v>1479</v>
      </c>
      <c r="B6236">
        <v>12.15</v>
      </c>
      <c r="C6236" t="s">
        <v>24</v>
      </c>
      <c r="D6236">
        <v>4.2799999999999998E-2</v>
      </c>
      <c r="E6236" t="s">
        <v>31</v>
      </c>
      <c r="F6236">
        <v>184.79499999999999</v>
      </c>
      <c r="G6236" t="s">
        <v>48</v>
      </c>
      <c r="H6236">
        <v>2002</v>
      </c>
      <c r="J6236" t="s">
        <v>49</v>
      </c>
      <c r="K6236" t="s">
        <v>20</v>
      </c>
      <c r="L6236">
        <v>3053.08</v>
      </c>
      <c r="M6236" t="s">
        <v>21</v>
      </c>
      <c r="N6236" t="s">
        <v>22</v>
      </c>
      <c r="O6236" t="str">
        <f t="shared" si="194"/>
        <v xml:space="preserve">Tier 2-Supermarket </v>
      </c>
      <c r="P6236" s="1">
        <f t="shared" si="195"/>
        <v>6.3790611286395862E-5</v>
      </c>
    </row>
    <row r="6237" spans="1:16" x14ac:dyDescent="0.3">
      <c r="A6237" t="s">
        <v>686</v>
      </c>
      <c r="B6237">
        <v>12.15</v>
      </c>
      <c r="C6237" t="s">
        <v>15</v>
      </c>
      <c r="D6237">
        <v>6.7999999999999996E-3</v>
      </c>
      <c r="E6237" t="s">
        <v>161</v>
      </c>
      <c r="F6237">
        <v>121.973</v>
      </c>
      <c r="G6237" t="s">
        <v>65</v>
      </c>
      <c r="H6237">
        <v>2004</v>
      </c>
      <c r="I6237" t="s">
        <v>55</v>
      </c>
      <c r="J6237" t="s">
        <v>49</v>
      </c>
      <c r="K6237" t="s">
        <v>20</v>
      </c>
      <c r="L6237">
        <v>2181.9423999999999</v>
      </c>
      <c r="M6237" t="s">
        <v>45</v>
      </c>
      <c r="N6237" t="s">
        <v>22</v>
      </c>
      <c r="O6237" t="str">
        <f t="shared" si="194"/>
        <v xml:space="preserve">Tier 2-Supermarket </v>
      </c>
      <c r="P6237" s="1">
        <f t="shared" si="195"/>
        <v>4.5589188454840912E-5</v>
      </c>
    </row>
    <row r="6238" spans="1:16" x14ac:dyDescent="0.3">
      <c r="A6238" t="s">
        <v>1083</v>
      </c>
      <c r="B6238">
        <v>12.15</v>
      </c>
      <c r="C6238" t="s">
        <v>15</v>
      </c>
      <c r="D6238">
        <v>2.5899999999999999E-2</v>
      </c>
      <c r="E6238" t="s">
        <v>110</v>
      </c>
      <c r="F6238">
        <v>118.84399999999999</v>
      </c>
      <c r="G6238" t="s">
        <v>17</v>
      </c>
      <c r="H6238">
        <v>1999</v>
      </c>
      <c r="I6238" t="s">
        <v>18</v>
      </c>
      <c r="J6238" t="s">
        <v>19</v>
      </c>
      <c r="K6238" t="s">
        <v>20</v>
      </c>
      <c r="L6238">
        <v>1895.4794999999999</v>
      </c>
      <c r="M6238" t="s">
        <v>45</v>
      </c>
      <c r="N6238" t="s">
        <v>22</v>
      </c>
      <c r="O6238" t="str">
        <f t="shared" si="194"/>
        <v xml:space="preserve">Tier 1-Supermarket </v>
      </c>
      <c r="P6238" s="1">
        <f t="shared" si="195"/>
        <v>3.9603874115919662E-5</v>
      </c>
    </row>
    <row r="6239" spans="1:16" x14ac:dyDescent="0.3">
      <c r="A6239" t="s">
        <v>931</v>
      </c>
      <c r="B6239">
        <v>12.15</v>
      </c>
      <c r="C6239" t="s">
        <v>15</v>
      </c>
      <c r="D6239">
        <v>0.14499999999999999</v>
      </c>
      <c r="E6239" t="s">
        <v>63</v>
      </c>
      <c r="F6239">
        <v>224.44</v>
      </c>
      <c r="G6239" t="s">
        <v>54</v>
      </c>
      <c r="H6239">
        <v>1997</v>
      </c>
      <c r="I6239" t="s">
        <v>55</v>
      </c>
      <c r="J6239" t="s">
        <v>19</v>
      </c>
      <c r="K6239" t="s">
        <v>20</v>
      </c>
      <c r="L6239">
        <v>3238.3996000000002</v>
      </c>
      <c r="M6239" t="s">
        <v>38</v>
      </c>
      <c r="N6239" t="s">
        <v>57</v>
      </c>
      <c r="O6239" t="str">
        <f t="shared" si="194"/>
        <v xml:space="preserve">Tier 1-Supermarket </v>
      </c>
      <c r="P6239" s="1">
        <f t="shared" si="195"/>
        <v>6.7662652165557361E-5</v>
      </c>
    </row>
    <row r="6240" spans="1:16" x14ac:dyDescent="0.3">
      <c r="A6240" t="s">
        <v>410</v>
      </c>
      <c r="B6240">
        <v>12.15</v>
      </c>
      <c r="C6240" t="s">
        <v>15</v>
      </c>
      <c r="D6240">
        <v>2.9499999999999998E-2</v>
      </c>
      <c r="E6240" t="s">
        <v>38</v>
      </c>
      <c r="F6240">
        <v>114.815</v>
      </c>
      <c r="G6240" t="s">
        <v>65</v>
      </c>
      <c r="H6240">
        <v>2004</v>
      </c>
      <c r="I6240" t="s">
        <v>55</v>
      </c>
      <c r="J6240" t="s">
        <v>49</v>
      </c>
      <c r="K6240" t="s">
        <v>20</v>
      </c>
      <c r="L6240">
        <v>1849.8786</v>
      </c>
      <c r="M6240" t="s">
        <v>38</v>
      </c>
      <c r="N6240" t="s">
        <v>22</v>
      </c>
      <c r="O6240" t="str">
        <f t="shared" si="194"/>
        <v xml:space="preserve">Tier 2-Supermarket </v>
      </c>
      <c r="P6240" s="1">
        <f t="shared" si="195"/>
        <v>3.865109551653484E-5</v>
      </c>
    </row>
    <row r="6241" spans="1:16" x14ac:dyDescent="0.3">
      <c r="A6241" t="s">
        <v>931</v>
      </c>
      <c r="B6241">
        <v>12.15</v>
      </c>
      <c r="C6241" t="s">
        <v>15</v>
      </c>
      <c r="D6241">
        <v>0.14530000000000001</v>
      </c>
      <c r="E6241" t="s">
        <v>63</v>
      </c>
      <c r="F6241">
        <v>224.94</v>
      </c>
      <c r="G6241" t="s">
        <v>48</v>
      </c>
      <c r="H6241">
        <v>2002</v>
      </c>
      <c r="J6241" t="s">
        <v>49</v>
      </c>
      <c r="K6241" t="s">
        <v>20</v>
      </c>
      <c r="L6241">
        <v>3773.8251</v>
      </c>
      <c r="M6241" t="s">
        <v>38</v>
      </c>
      <c r="N6241" t="s">
        <v>57</v>
      </c>
      <c r="O6241" t="str">
        <f t="shared" si="194"/>
        <v xml:space="preserve">Tier 2-Supermarket </v>
      </c>
      <c r="P6241" s="1">
        <f t="shared" si="195"/>
        <v>7.8849755007056485E-5</v>
      </c>
    </row>
    <row r="6242" spans="1:16" x14ac:dyDescent="0.3">
      <c r="A6242" t="s">
        <v>931</v>
      </c>
      <c r="B6242">
        <v>12.15</v>
      </c>
      <c r="C6242" t="s">
        <v>15</v>
      </c>
      <c r="D6242">
        <v>0.1459</v>
      </c>
      <c r="E6242" t="s">
        <v>63</v>
      </c>
      <c r="F6242">
        <v>227.04</v>
      </c>
      <c r="G6242" t="s">
        <v>51</v>
      </c>
      <c r="H6242">
        <v>2007</v>
      </c>
      <c r="J6242" t="s">
        <v>49</v>
      </c>
      <c r="K6242" t="s">
        <v>20</v>
      </c>
      <c r="L6242">
        <v>3834.3326999999999</v>
      </c>
      <c r="M6242" t="s">
        <v>38</v>
      </c>
      <c r="N6242" t="s">
        <v>57</v>
      </c>
      <c r="O6242" t="str">
        <f t="shared" si="194"/>
        <v xml:space="preserve">Tier 2-Supermarket </v>
      </c>
      <c r="P6242" s="1">
        <f t="shared" si="195"/>
        <v>8.0113992037030387E-5</v>
      </c>
    </row>
    <row r="6243" spans="1:16" x14ac:dyDescent="0.3">
      <c r="A6243" t="s">
        <v>1083</v>
      </c>
      <c r="B6243">
        <v>12.15</v>
      </c>
      <c r="C6243" t="s">
        <v>15</v>
      </c>
      <c r="D6243">
        <v>2.5999999999999999E-2</v>
      </c>
      <c r="E6243" t="s">
        <v>110</v>
      </c>
      <c r="F6243">
        <v>121.34399999999999</v>
      </c>
      <c r="G6243" t="s">
        <v>26</v>
      </c>
      <c r="H6243">
        <v>2009</v>
      </c>
      <c r="I6243" t="s">
        <v>18</v>
      </c>
      <c r="J6243" t="s">
        <v>27</v>
      </c>
      <c r="K6243" t="s">
        <v>28</v>
      </c>
      <c r="L6243">
        <v>1507.8069</v>
      </c>
      <c r="M6243" t="s">
        <v>45</v>
      </c>
      <c r="N6243" t="s">
        <v>22</v>
      </c>
      <c r="O6243" t="str">
        <f t="shared" si="194"/>
        <v xml:space="preserve">Tier 3-Supermarket </v>
      </c>
      <c r="P6243" s="1">
        <f t="shared" si="195"/>
        <v>3.1503898965256584E-5</v>
      </c>
    </row>
    <row r="6244" spans="1:16" x14ac:dyDescent="0.3">
      <c r="A6244" t="s">
        <v>1321</v>
      </c>
      <c r="B6244">
        <v>12.15</v>
      </c>
      <c r="C6244" t="s">
        <v>15</v>
      </c>
      <c r="D6244">
        <v>7.9600000000000004E-2</v>
      </c>
      <c r="E6244" t="s">
        <v>63</v>
      </c>
      <c r="F6244">
        <v>39.451000000000001</v>
      </c>
      <c r="G6244" t="s">
        <v>17</v>
      </c>
      <c r="H6244">
        <v>1999</v>
      </c>
      <c r="I6244" t="s">
        <v>18</v>
      </c>
      <c r="J6244" t="s">
        <v>19</v>
      </c>
      <c r="K6244" t="s">
        <v>20</v>
      </c>
      <c r="L6244">
        <v>768.28290000000004</v>
      </c>
      <c r="M6244" t="s">
        <v>38</v>
      </c>
      <c r="N6244" t="s">
        <v>22</v>
      </c>
      <c r="O6244" t="str">
        <f t="shared" si="194"/>
        <v xml:space="preserve">Tier 1-Supermarket </v>
      </c>
      <c r="P6244" s="1">
        <f t="shared" si="195"/>
        <v>1.6052391628088667E-5</v>
      </c>
    </row>
    <row r="6245" spans="1:16" x14ac:dyDescent="0.3">
      <c r="A6245" t="s">
        <v>87</v>
      </c>
      <c r="B6245">
        <v>12.15</v>
      </c>
      <c r="C6245" t="s">
        <v>24</v>
      </c>
      <c r="D6245">
        <v>4.2299999999999997E-2</v>
      </c>
      <c r="E6245" t="s">
        <v>86</v>
      </c>
      <c r="F6245">
        <v>123.205</v>
      </c>
      <c r="G6245" t="s">
        <v>54</v>
      </c>
      <c r="H6245">
        <v>1997</v>
      </c>
      <c r="I6245" t="s">
        <v>55</v>
      </c>
      <c r="J6245" t="s">
        <v>19</v>
      </c>
      <c r="K6245" t="s">
        <v>20</v>
      </c>
      <c r="L6245">
        <v>1950.8996</v>
      </c>
      <c r="M6245" t="s">
        <v>45</v>
      </c>
      <c r="N6245" t="s">
        <v>22</v>
      </c>
      <c r="O6245" t="str">
        <f t="shared" si="194"/>
        <v xml:space="preserve">Tier 1-Supermarket </v>
      </c>
      <c r="P6245" s="1">
        <f t="shared" si="195"/>
        <v>4.076181365780955E-5</v>
      </c>
    </row>
    <row r="6246" spans="1:16" x14ac:dyDescent="0.3">
      <c r="A6246" t="s">
        <v>1321</v>
      </c>
      <c r="B6246">
        <v>12.15</v>
      </c>
      <c r="C6246" t="s">
        <v>15</v>
      </c>
      <c r="D6246">
        <v>7.9399999999999998E-2</v>
      </c>
      <c r="E6246" t="s">
        <v>63</v>
      </c>
      <c r="F6246">
        <v>38.850999999999999</v>
      </c>
      <c r="G6246" t="s">
        <v>39</v>
      </c>
      <c r="H6246">
        <v>1987</v>
      </c>
      <c r="I6246" t="s">
        <v>40</v>
      </c>
      <c r="J6246" t="s">
        <v>27</v>
      </c>
      <c r="K6246" t="s">
        <v>20</v>
      </c>
      <c r="L6246">
        <v>649.12239999999997</v>
      </c>
      <c r="M6246" t="s">
        <v>38</v>
      </c>
      <c r="N6246" t="s">
        <v>22</v>
      </c>
      <c r="O6246" t="str">
        <f t="shared" si="194"/>
        <v xml:space="preserve">Tier 3-Supermarket </v>
      </c>
      <c r="P6246" s="1">
        <f t="shared" si="195"/>
        <v>1.3562669401290622E-5</v>
      </c>
    </row>
    <row r="6247" spans="1:16" x14ac:dyDescent="0.3">
      <c r="A6247" t="s">
        <v>872</v>
      </c>
      <c r="B6247">
        <v>12.15</v>
      </c>
      <c r="C6247" t="s">
        <v>24</v>
      </c>
      <c r="D6247">
        <v>0.1323</v>
      </c>
      <c r="E6247" t="s">
        <v>33</v>
      </c>
      <c r="F6247">
        <v>187.887</v>
      </c>
      <c r="G6247" t="s">
        <v>17</v>
      </c>
      <c r="H6247">
        <v>1999</v>
      </c>
      <c r="I6247" t="s">
        <v>18</v>
      </c>
      <c r="J6247" t="s">
        <v>19</v>
      </c>
      <c r="K6247" t="s">
        <v>20</v>
      </c>
      <c r="L6247">
        <v>2894.7982000000002</v>
      </c>
      <c r="M6247" t="s">
        <v>21</v>
      </c>
      <c r="N6247" t="s">
        <v>57</v>
      </c>
      <c r="O6247" t="str">
        <f t="shared" si="194"/>
        <v xml:space="preserve">Tier 1-Supermarket </v>
      </c>
      <c r="P6247" s="1">
        <f t="shared" si="195"/>
        <v>6.0483494284053632E-5</v>
      </c>
    </row>
    <row r="6248" spans="1:16" x14ac:dyDescent="0.3">
      <c r="A6248" t="s">
        <v>235</v>
      </c>
      <c r="B6248">
        <v>12.15</v>
      </c>
      <c r="C6248" t="s">
        <v>24</v>
      </c>
      <c r="D6248">
        <v>5.8500000000000003E-2</v>
      </c>
      <c r="E6248" t="s">
        <v>33</v>
      </c>
      <c r="F6248">
        <v>161.55500000000001</v>
      </c>
      <c r="G6248" t="s">
        <v>48</v>
      </c>
      <c r="H6248">
        <v>2002</v>
      </c>
      <c r="J6248" t="s">
        <v>49</v>
      </c>
      <c r="K6248" t="s">
        <v>20</v>
      </c>
      <c r="L6248">
        <v>2461.8119000000002</v>
      </c>
      <c r="M6248" t="s">
        <v>21</v>
      </c>
      <c r="N6248" t="s">
        <v>22</v>
      </c>
      <c r="O6248" t="str">
        <f t="shared" si="194"/>
        <v xml:space="preserve">Tier 2-Supermarket </v>
      </c>
      <c r="P6248" s="1">
        <f t="shared" si="195"/>
        <v>5.1436741249205286E-5</v>
      </c>
    </row>
    <row r="6249" spans="1:16" x14ac:dyDescent="0.3">
      <c r="A6249" t="s">
        <v>686</v>
      </c>
      <c r="B6249">
        <v>12.15</v>
      </c>
      <c r="C6249" t="s">
        <v>15</v>
      </c>
      <c r="D6249">
        <v>6.7999999999999996E-3</v>
      </c>
      <c r="E6249" t="s">
        <v>161</v>
      </c>
      <c r="F6249">
        <v>123.673</v>
      </c>
      <c r="G6249" t="s">
        <v>48</v>
      </c>
      <c r="H6249">
        <v>2002</v>
      </c>
      <c r="J6249" t="s">
        <v>49</v>
      </c>
      <c r="K6249" t="s">
        <v>20</v>
      </c>
      <c r="L6249">
        <v>1930.9481000000001</v>
      </c>
      <c r="M6249" t="s">
        <v>45</v>
      </c>
      <c r="N6249" t="s">
        <v>22</v>
      </c>
      <c r="O6249" t="str">
        <f t="shared" si="194"/>
        <v xml:space="preserve">Tier 2-Supermarket </v>
      </c>
      <c r="P6249" s="1">
        <f t="shared" si="195"/>
        <v>4.0344949906751434E-5</v>
      </c>
    </row>
    <row r="6250" spans="1:16" x14ac:dyDescent="0.3">
      <c r="A6250" t="s">
        <v>894</v>
      </c>
      <c r="B6250">
        <v>12.15</v>
      </c>
      <c r="C6250" t="s">
        <v>15</v>
      </c>
      <c r="D6250">
        <v>6.2300000000000001E-2</v>
      </c>
      <c r="E6250" t="s">
        <v>110</v>
      </c>
      <c r="F6250">
        <v>36.253</v>
      </c>
      <c r="G6250" t="s">
        <v>54</v>
      </c>
      <c r="H6250">
        <v>1997</v>
      </c>
      <c r="I6250" t="s">
        <v>55</v>
      </c>
      <c r="J6250" t="s">
        <v>19</v>
      </c>
      <c r="K6250" t="s">
        <v>20</v>
      </c>
      <c r="L6250">
        <v>643.85910000000001</v>
      </c>
      <c r="M6250" t="s">
        <v>45</v>
      </c>
      <c r="N6250" t="s">
        <v>22</v>
      </c>
      <c r="O6250" t="str">
        <f t="shared" si="194"/>
        <v xml:space="preserve">Tier 1-Supermarket </v>
      </c>
      <c r="P6250" s="1">
        <f t="shared" si="195"/>
        <v>1.345269877347095E-5</v>
      </c>
    </row>
    <row r="6251" spans="1:16" x14ac:dyDescent="0.3">
      <c r="A6251" t="s">
        <v>463</v>
      </c>
      <c r="B6251">
        <v>12.15</v>
      </c>
      <c r="C6251" t="s">
        <v>15</v>
      </c>
      <c r="D6251">
        <v>1.55E-2</v>
      </c>
      <c r="E6251" t="s">
        <v>47</v>
      </c>
      <c r="F6251">
        <v>210.393</v>
      </c>
      <c r="G6251" t="s">
        <v>48</v>
      </c>
      <c r="H6251">
        <v>2002</v>
      </c>
      <c r="J6251" t="s">
        <v>49</v>
      </c>
      <c r="K6251" t="s">
        <v>20</v>
      </c>
      <c r="L6251">
        <v>2779.7305000000001</v>
      </c>
      <c r="M6251" t="s">
        <v>45</v>
      </c>
      <c r="N6251" t="s">
        <v>22</v>
      </c>
      <c r="O6251" t="str">
        <f t="shared" si="194"/>
        <v xml:space="preserve">Tier 2-Supermarket </v>
      </c>
      <c r="P6251" s="1">
        <f t="shared" si="195"/>
        <v>5.8079286427620253E-5</v>
      </c>
    </row>
    <row r="6252" spans="1:16" x14ac:dyDescent="0.3">
      <c r="A6252" t="s">
        <v>711</v>
      </c>
      <c r="B6252">
        <v>12.15</v>
      </c>
      <c r="C6252" t="s">
        <v>15</v>
      </c>
      <c r="D6252">
        <v>3.8100000000000002E-2</v>
      </c>
      <c r="E6252" t="s">
        <v>31</v>
      </c>
      <c r="F6252">
        <v>65.983000000000004</v>
      </c>
      <c r="G6252" t="s">
        <v>26</v>
      </c>
      <c r="H6252">
        <v>2009</v>
      </c>
      <c r="I6252" t="s">
        <v>18</v>
      </c>
      <c r="J6252" t="s">
        <v>27</v>
      </c>
      <c r="K6252" t="s">
        <v>28</v>
      </c>
      <c r="L6252">
        <v>890.13419999999996</v>
      </c>
      <c r="M6252" t="s">
        <v>21</v>
      </c>
      <c r="N6252" t="s">
        <v>22</v>
      </c>
      <c r="O6252" t="str">
        <f t="shared" si="194"/>
        <v xml:space="preserve">Tier 3-Supermarket </v>
      </c>
      <c r="P6252" s="1">
        <f t="shared" si="195"/>
        <v>1.8598335040328767E-5</v>
      </c>
    </row>
    <row r="6253" spans="1:16" x14ac:dyDescent="0.3">
      <c r="A6253" t="s">
        <v>678</v>
      </c>
      <c r="B6253">
        <v>12.15</v>
      </c>
      <c r="C6253" t="s">
        <v>15</v>
      </c>
      <c r="D6253">
        <v>6.4600000000000005E-2</v>
      </c>
      <c r="E6253" t="s">
        <v>161</v>
      </c>
      <c r="F6253">
        <v>253.60400000000001</v>
      </c>
      <c r="G6253" t="s">
        <v>39</v>
      </c>
      <c r="H6253">
        <v>1987</v>
      </c>
      <c r="I6253" t="s">
        <v>40</v>
      </c>
      <c r="J6253" t="s">
        <v>27</v>
      </c>
      <c r="K6253" t="s">
        <v>20</v>
      </c>
      <c r="L6253">
        <v>3591.3209999999999</v>
      </c>
      <c r="M6253" t="s">
        <v>45</v>
      </c>
      <c r="N6253" t="s">
        <v>22</v>
      </c>
      <c r="O6253" t="str">
        <f t="shared" si="194"/>
        <v xml:space="preserve">Tier 3-Supermarket </v>
      </c>
      <c r="P6253" s="1">
        <f t="shared" si="195"/>
        <v>7.5036540777074465E-5</v>
      </c>
    </row>
    <row r="6254" spans="1:16" x14ac:dyDescent="0.3">
      <c r="A6254" t="s">
        <v>1479</v>
      </c>
      <c r="B6254">
        <v>12.15</v>
      </c>
      <c r="C6254" t="s">
        <v>24</v>
      </c>
      <c r="D6254">
        <v>4.2700000000000002E-2</v>
      </c>
      <c r="E6254" t="s">
        <v>31</v>
      </c>
      <c r="F6254">
        <v>183.595</v>
      </c>
      <c r="G6254" t="s">
        <v>65</v>
      </c>
      <c r="H6254">
        <v>2004</v>
      </c>
      <c r="I6254" t="s">
        <v>55</v>
      </c>
      <c r="J6254" t="s">
        <v>49</v>
      </c>
      <c r="K6254" t="s">
        <v>20</v>
      </c>
      <c r="L6254">
        <v>3199.7501000000002</v>
      </c>
      <c r="M6254" t="s">
        <v>21</v>
      </c>
      <c r="N6254" t="s">
        <v>22</v>
      </c>
      <c r="O6254" t="str">
        <f t="shared" si="194"/>
        <v xml:space="preserve">Tier 2-Supermarket </v>
      </c>
      <c r="P6254" s="1">
        <f t="shared" si="195"/>
        <v>6.685511511087371E-5</v>
      </c>
    </row>
    <row r="6255" spans="1:16" x14ac:dyDescent="0.3">
      <c r="A6255" t="s">
        <v>894</v>
      </c>
      <c r="B6255">
        <v>12.15</v>
      </c>
      <c r="C6255" t="s">
        <v>15</v>
      </c>
      <c r="D6255">
        <v>6.2399999999999997E-2</v>
      </c>
      <c r="E6255" t="s">
        <v>110</v>
      </c>
      <c r="F6255">
        <v>36.753</v>
      </c>
      <c r="G6255" t="s">
        <v>48</v>
      </c>
      <c r="H6255">
        <v>2002</v>
      </c>
      <c r="J6255" t="s">
        <v>49</v>
      </c>
      <c r="K6255" t="s">
        <v>20</v>
      </c>
      <c r="L6255">
        <v>522.24720000000002</v>
      </c>
      <c r="M6255" t="s">
        <v>45</v>
      </c>
      <c r="N6255" t="s">
        <v>22</v>
      </c>
      <c r="O6255" t="str">
        <f t="shared" si="194"/>
        <v xml:space="preserve">Tier 2-Supermarket </v>
      </c>
      <c r="P6255" s="1">
        <f t="shared" si="195"/>
        <v>1.0911757350154152E-5</v>
      </c>
    </row>
    <row r="6256" spans="1:16" x14ac:dyDescent="0.3">
      <c r="A6256" t="s">
        <v>87</v>
      </c>
      <c r="B6256">
        <v>12.15</v>
      </c>
      <c r="C6256" t="s">
        <v>24</v>
      </c>
      <c r="D6256">
        <v>4.24E-2</v>
      </c>
      <c r="E6256" t="s">
        <v>86</v>
      </c>
      <c r="F6256">
        <v>126.105</v>
      </c>
      <c r="G6256" t="s">
        <v>48</v>
      </c>
      <c r="H6256">
        <v>2002</v>
      </c>
      <c r="J6256" t="s">
        <v>49</v>
      </c>
      <c r="K6256" t="s">
        <v>20</v>
      </c>
      <c r="L6256">
        <v>1680.8271999999999</v>
      </c>
      <c r="M6256" t="s">
        <v>45</v>
      </c>
      <c r="N6256" t="s">
        <v>22</v>
      </c>
      <c r="O6256" t="str">
        <f t="shared" si="194"/>
        <v xml:space="preserve">Tier 2-Supermarket </v>
      </c>
      <c r="P6256" s="1">
        <f t="shared" si="195"/>
        <v>3.51189600517514E-5</v>
      </c>
    </row>
    <row r="6257" spans="1:16" x14ac:dyDescent="0.3">
      <c r="A6257" t="s">
        <v>318</v>
      </c>
      <c r="B6257">
        <v>12.1</v>
      </c>
      <c r="C6257" t="s">
        <v>15</v>
      </c>
      <c r="D6257">
        <v>1.6899999999999998E-2</v>
      </c>
      <c r="E6257" t="s">
        <v>73</v>
      </c>
      <c r="F6257">
        <v>178.566</v>
      </c>
      <c r="G6257" t="s">
        <v>26</v>
      </c>
      <c r="H6257">
        <v>2009</v>
      </c>
      <c r="I6257" t="s">
        <v>18</v>
      </c>
      <c r="J6257" t="s">
        <v>27</v>
      </c>
      <c r="K6257" t="s">
        <v>28</v>
      </c>
      <c r="L6257">
        <v>898.83</v>
      </c>
      <c r="M6257" t="s">
        <v>29</v>
      </c>
      <c r="N6257" t="s">
        <v>22</v>
      </c>
      <c r="O6257" t="str">
        <f t="shared" si="194"/>
        <v xml:space="preserve">Tier 3-Supermarket </v>
      </c>
      <c r="P6257" s="1">
        <f t="shared" si="195"/>
        <v>1.8780023825956476E-5</v>
      </c>
    </row>
    <row r="6258" spans="1:16" x14ac:dyDescent="0.3">
      <c r="A6258" t="s">
        <v>318</v>
      </c>
      <c r="B6258">
        <v>12.1</v>
      </c>
      <c r="C6258" t="s">
        <v>15</v>
      </c>
      <c r="D6258">
        <v>2.8199999999999999E-2</v>
      </c>
      <c r="E6258" t="s">
        <v>73</v>
      </c>
      <c r="F6258">
        <v>178.166</v>
      </c>
      <c r="G6258" t="s">
        <v>34</v>
      </c>
      <c r="H6258">
        <v>1998</v>
      </c>
      <c r="J6258" t="s">
        <v>27</v>
      </c>
      <c r="K6258" t="s">
        <v>35</v>
      </c>
      <c r="L6258">
        <v>539.298</v>
      </c>
      <c r="M6258" t="s">
        <v>29</v>
      </c>
      <c r="N6258" t="s">
        <v>22</v>
      </c>
      <c r="O6258" t="str">
        <f t="shared" si="194"/>
        <v>Tier 3-Grocery Stor</v>
      </c>
      <c r="P6258" s="1">
        <f t="shared" si="195"/>
        <v>1.1268014295573886E-5</v>
      </c>
    </row>
    <row r="6259" spans="1:16" x14ac:dyDescent="0.3">
      <c r="A6259" t="s">
        <v>654</v>
      </c>
      <c r="B6259">
        <v>12.1</v>
      </c>
      <c r="C6259" t="s">
        <v>15</v>
      </c>
      <c r="D6259">
        <v>1.9300000000000001E-2</v>
      </c>
      <c r="E6259" t="s">
        <v>16</v>
      </c>
      <c r="F6259">
        <v>164.65299999999999</v>
      </c>
      <c r="G6259" t="s">
        <v>34</v>
      </c>
      <c r="H6259">
        <v>1998</v>
      </c>
      <c r="J6259" t="s">
        <v>27</v>
      </c>
      <c r="K6259" t="s">
        <v>35</v>
      </c>
      <c r="L6259">
        <v>657.81039999999996</v>
      </c>
      <c r="M6259" t="s">
        <v>21</v>
      </c>
      <c r="N6259" t="s">
        <v>22</v>
      </c>
      <c r="O6259" t="str">
        <f t="shared" si="194"/>
        <v>Tier 3-Grocery Stor</v>
      </c>
      <c r="P6259" s="1">
        <f t="shared" si="195"/>
        <v>1.3744195214848146E-5</v>
      </c>
    </row>
    <row r="6260" spans="1:16" x14ac:dyDescent="0.3">
      <c r="A6260" t="s">
        <v>665</v>
      </c>
      <c r="B6260">
        <v>12.1</v>
      </c>
      <c r="C6260" t="s">
        <v>15</v>
      </c>
      <c r="D6260">
        <v>4.0399999999999998E-2</v>
      </c>
      <c r="E6260" t="s">
        <v>33</v>
      </c>
      <c r="F6260">
        <v>177.8</v>
      </c>
      <c r="G6260" t="s">
        <v>54</v>
      </c>
      <c r="H6260">
        <v>1997</v>
      </c>
      <c r="I6260" t="s">
        <v>55</v>
      </c>
      <c r="J6260" t="s">
        <v>19</v>
      </c>
      <c r="K6260" t="s">
        <v>20</v>
      </c>
      <c r="L6260">
        <v>1611.9018000000001</v>
      </c>
      <c r="M6260" t="s">
        <v>21</v>
      </c>
      <c r="N6260" t="s">
        <v>22</v>
      </c>
      <c r="O6260" t="str">
        <f t="shared" si="194"/>
        <v xml:space="preserve">Tier 1-Supermarket </v>
      </c>
      <c r="P6260" s="1">
        <f t="shared" si="195"/>
        <v>3.3678842727881949E-5</v>
      </c>
    </row>
    <row r="6261" spans="1:16" x14ac:dyDescent="0.3">
      <c r="A6261" t="s">
        <v>654</v>
      </c>
      <c r="B6261">
        <v>12.1</v>
      </c>
      <c r="C6261" t="s">
        <v>15</v>
      </c>
      <c r="D6261">
        <v>1.1599999999999999E-2</v>
      </c>
      <c r="E6261" t="s">
        <v>16</v>
      </c>
      <c r="F6261">
        <v>166.053</v>
      </c>
      <c r="G6261" t="s">
        <v>51</v>
      </c>
      <c r="H6261">
        <v>2007</v>
      </c>
      <c r="J6261" t="s">
        <v>49</v>
      </c>
      <c r="K6261" t="s">
        <v>20</v>
      </c>
      <c r="L6261">
        <v>1480.0734</v>
      </c>
      <c r="M6261" t="s">
        <v>21</v>
      </c>
      <c r="N6261" t="s">
        <v>22</v>
      </c>
      <c r="O6261" t="str">
        <f t="shared" si="194"/>
        <v xml:space="preserve">Tier 2-Supermarket </v>
      </c>
      <c r="P6261" s="1">
        <f t="shared" si="195"/>
        <v>3.0924439233408329E-5</v>
      </c>
    </row>
    <row r="6262" spans="1:16" x14ac:dyDescent="0.3">
      <c r="A6262" t="s">
        <v>318</v>
      </c>
      <c r="B6262">
        <v>12.1</v>
      </c>
      <c r="C6262" t="s">
        <v>15</v>
      </c>
      <c r="D6262">
        <v>1.6899999999999998E-2</v>
      </c>
      <c r="E6262" t="s">
        <v>73</v>
      </c>
      <c r="F6262">
        <v>180.666</v>
      </c>
      <c r="G6262" t="s">
        <v>17</v>
      </c>
      <c r="H6262">
        <v>1999</v>
      </c>
      <c r="I6262" t="s">
        <v>18</v>
      </c>
      <c r="J6262" t="s">
        <v>19</v>
      </c>
      <c r="K6262" t="s">
        <v>20</v>
      </c>
      <c r="L6262">
        <v>2876.2559999999999</v>
      </c>
      <c r="M6262" t="s">
        <v>29</v>
      </c>
      <c r="N6262" t="s">
        <v>22</v>
      </c>
      <c r="O6262" t="str">
        <f t="shared" si="194"/>
        <v xml:space="preserve">Tier 1-Supermarket </v>
      </c>
      <c r="P6262" s="1">
        <f t="shared" si="195"/>
        <v>6.0096076243060722E-5</v>
      </c>
    </row>
    <row r="6263" spans="1:16" x14ac:dyDescent="0.3">
      <c r="A6263" t="s">
        <v>1036</v>
      </c>
      <c r="B6263">
        <v>12.1</v>
      </c>
      <c r="C6263" t="s">
        <v>24</v>
      </c>
      <c r="D6263">
        <v>6.1199999999999997E-2</v>
      </c>
      <c r="E6263" t="s">
        <v>25</v>
      </c>
      <c r="F6263">
        <v>56.561</v>
      </c>
      <c r="G6263" t="s">
        <v>65</v>
      </c>
      <c r="H6263">
        <v>2004</v>
      </c>
      <c r="I6263" t="s">
        <v>55</v>
      </c>
      <c r="J6263" t="s">
        <v>49</v>
      </c>
      <c r="K6263" t="s">
        <v>20</v>
      </c>
      <c r="L6263">
        <v>828.92100000000005</v>
      </c>
      <c r="M6263" t="s">
        <v>29</v>
      </c>
      <c r="N6263" t="s">
        <v>22</v>
      </c>
      <c r="O6263" t="str">
        <f t="shared" si="194"/>
        <v xml:space="preserve">Tier 2-Supermarket </v>
      </c>
      <c r="P6263" s="1">
        <f t="shared" si="195"/>
        <v>1.7319355306159861E-5</v>
      </c>
    </row>
    <row r="6264" spans="1:16" x14ac:dyDescent="0.3">
      <c r="A6264" t="s">
        <v>1089</v>
      </c>
      <c r="B6264">
        <v>12.1</v>
      </c>
      <c r="C6264" t="s">
        <v>15</v>
      </c>
      <c r="D6264">
        <v>0.11509999999999999</v>
      </c>
      <c r="E6264" t="s">
        <v>42</v>
      </c>
      <c r="F6264">
        <v>222.011</v>
      </c>
      <c r="G6264" t="s">
        <v>48</v>
      </c>
      <c r="H6264">
        <v>2002</v>
      </c>
      <c r="J6264" t="s">
        <v>49</v>
      </c>
      <c r="K6264" t="s">
        <v>20</v>
      </c>
      <c r="L6264">
        <v>3547.3824</v>
      </c>
      <c r="M6264" t="s">
        <v>21</v>
      </c>
      <c r="N6264" t="s">
        <v>57</v>
      </c>
      <c r="O6264" t="str">
        <f t="shared" si="194"/>
        <v xml:space="preserve">Tier 2-Supermarket </v>
      </c>
      <c r="P6264" s="1">
        <f t="shared" si="195"/>
        <v>7.411849403310823E-5</v>
      </c>
    </row>
    <row r="6265" spans="1:16" x14ac:dyDescent="0.3">
      <c r="A6265" t="s">
        <v>1091</v>
      </c>
      <c r="B6265">
        <v>12.1</v>
      </c>
      <c r="C6265" t="s">
        <v>15</v>
      </c>
      <c r="D6265">
        <v>2.98E-2</v>
      </c>
      <c r="E6265" t="s">
        <v>25</v>
      </c>
      <c r="F6265">
        <v>144.34399999999999</v>
      </c>
      <c r="G6265" t="s">
        <v>17</v>
      </c>
      <c r="H6265">
        <v>1999</v>
      </c>
      <c r="I6265" t="s">
        <v>18</v>
      </c>
      <c r="J6265" t="s">
        <v>19</v>
      </c>
      <c r="K6265" t="s">
        <v>20</v>
      </c>
      <c r="L6265">
        <v>2612.5992000000001</v>
      </c>
      <c r="M6265" t="s">
        <v>29</v>
      </c>
      <c r="N6265" t="s">
        <v>22</v>
      </c>
      <c r="O6265" t="str">
        <f t="shared" si="194"/>
        <v xml:space="preserve">Tier 1-Supermarket </v>
      </c>
      <c r="P6265" s="1">
        <f t="shared" si="195"/>
        <v>5.4587269254113496E-5</v>
      </c>
    </row>
    <row r="6266" spans="1:16" x14ac:dyDescent="0.3">
      <c r="A6266" t="s">
        <v>1189</v>
      </c>
      <c r="B6266">
        <v>12.1</v>
      </c>
      <c r="C6266" t="s">
        <v>15</v>
      </c>
      <c r="D6266">
        <v>2.07E-2</v>
      </c>
      <c r="E6266" t="s">
        <v>44</v>
      </c>
      <c r="F6266">
        <v>149.57300000000001</v>
      </c>
      <c r="G6266" t="s">
        <v>26</v>
      </c>
      <c r="H6266">
        <v>2009</v>
      </c>
      <c r="I6266" t="s">
        <v>18</v>
      </c>
      <c r="J6266" t="s">
        <v>27</v>
      </c>
      <c r="K6266" t="s">
        <v>28</v>
      </c>
      <c r="L6266">
        <v>2227.1010000000001</v>
      </c>
      <c r="M6266" t="s">
        <v>45</v>
      </c>
      <c r="N6266" t="s">
        <v>22</v>
      </c>
      <c r="O6266" t="str">
        <f t="shared" si="194"/>
        <v xml:space="preserve">Tier 3-Supermarket </v>
      </c>
      <c r="P6266" s="1">
        <f t="shared" si="195"/>
        <v>4.6532725702092157E-5</v>
      </c>
    </row>
    <row r="6267" spans="1:16" x14ac:dyDescent="0.3">
      <c r="A6267" t="s">
        <v>1089</v>
      </c>
      <c r="B6267">
        <v>12.1</v>
      </c>
      <c r="C6267" t="s">
        <v>15</v>
      </c>
      <c r="D6267">
        <v>0.1149</v>
      </c>
      <c r="E6267" t="s">
        <v>42</v>
      </c>
      <c r="F6267">
        <v>221.411</v>
      </c>
      <c r="G6267" t="s">
        <v>54</v>
      </c>
      <c r="H6267">
        <v>1997</v>
      </c>
      <c r="I6267" t="s">
        <v>55</v>
      </c>
      <c r="J6267" t="s">
        <v>19</v>
      </c>
      <c r="K6267" t="s">
        <v>20</v>
      </c>
      <c r="L6267">
        <v>5099.3621999999996</v>
      </c>
      <c r="M6267" t="s">
        <v>21</v>
      </c>
      <c r="N6267" t="s">
        <v>57</v>
      </c>
      <c r="O6267" t="str">
        <f t="shared" si="194"/>
        <v xml:space="preserve">Tier 1-Supermarket </v>
      </c>
      <c r="P6267" s="1">
        <f t="shared" si="195"/>
        <v>1.0654533517259307E-4</v>
      </c>
    </row>
    <row r="6268" spans="1:16" x14ac:dyDescent="0.3">
      <c r="A6268" t="s">
        <v>318</v>
      </c>
      <c r="B6268">
        <v>12.1</v>
      </c>
      <c r="C6268" t="s">
        <v>15</v>
      </c>
      <c r="D6268">
        <v>1.6799999999999999E-2</v>
      </c>
      <c r="E6268" t="s">
        <v>73</v>
      </c>
      <c r="F6268">
        <v>180.666</v>
      </c>
      <c r="G6268" t="s">
        <v>39</v>
      </c>
      <c r="H6268">
        <v>1987</v>
      </c>
      <c r="I6268" t="s">
        <v>40</v>
      </c>
      <c r="J6268" t="s">
        <v>27</v>
      </c>
      <c r="K6268" t="s">
        <v>20</v>
      </c>
      <c r="L6268">
        <v>4134.6180000000004</v>
      </c>
      <c r="M6268" t="s">
        <v>29</v>
      </c>
      <c r="N6268" t="s">
        <v>22</v>
      </c>
      <c r="O6268" t="str">
        <f t="shared" si="194"/>
        <v xml:space="preserve">Tier 3-Supermarket </v>
      </c>
      <c r="P6268" s="1">
        <f t="shared" si="195"/>
        <v>8.6388109599399801E-5</v>
      </c>
    </row>
    <row r="6269" spans="1:16" x14ac:dyDescent="0.3">
      <c r="A6269" t="s">
        <v>1337</v>
      </c>
      <c r="B6269">
        <v>12.1</v>
      </c>
      <c r="C6269" t="s">
        <v>15</v>
      </c>
      <c r="D6269">
        <v>3.0300000000000001E-2</v>
      </c>
      <c r="E6269" t="s">
        <v>86</v>
      </c>
      <c r="F6269">
        <v>74.766999999999996</v>
      </c>
      <c r="G6269" t="s">
        <v>51</v>
      </c>
      <c r="H6269">
        <v>2007</v>
      </c>
      <c r="J6269" t="s">
        <v>49</v>
      </c>
      <c r="K6269" t="s">
        <v>20</v>
      </c>
      <c r="L6269">
        <v>1454.7729999999999</v>
      </c>
      <c r="M6269" t="s">
        <v>45</v>
      </c>
      <c r="N6269" t="s">
        <v>22</v>
      </c>
      <c r="O6269" t="str">
        <f t="shared" si="194"/>
        <v xml:space="preserve">Tier 2-Supermarket </v>
      </c>
      <c r="P6269" s="1">
        <f t="shared" si="195"/>
        <v>3.0395816340529554E-5</v>
      </c>
    </row>
    <row r="6270" spans="1:16" x14ac:dyDescent="0.3">
      <c r="A6270" t="s">
        <v>1373</v>
      </c>
      <c r="B6270">
        <v>12.1</v>
      </c>
      <c r="C6270" t="s">
        <v>15</v>
      </c>
      <c r="D6270">
        <v>0.14829999999999999</v>
      </c>
      <c r="E6270" t="s">
        <v>33</v>
      </c>
      <c r="F6270">
        <v>108.428</v>
      </c>
      <c r="G6270" t="s">
        <v>39</v>
      </c>
      <c r="H6270">
        <v>1987</v>
      </c>
      <c r="I6270" t="s">
        <v>40</v>
      </c>
      <c r="J6270" t="s">
        <v>27</v>
      </c>
      <c r="K6270" t="s">
        <v>20</v>
      </c>
      <c r="L6270">
        <v>1278.336</v>
      </c>
      <c r="M6270" t="s">
        <v>21</v>
      </c>
      <c r="N6270" t="s">
        <v>57</v>
      </c>
      <c r="O6270" t="str">
        <f t="shared" si="194"/>
        <v xml:space="preserve">Tier 3-Supermarket </v>
      </c>
      <c r="P6270" s="1">
        <f t="shared" si="195"/>
        <v>2.6709367219138098E-5</v>
      </c>
    </row>
    <row r="6271" spans="1:16" x14ac:dyDescent="0.3">
      <c r="A6271" t="s">
        <v>1189</v>
      </c>
      <c r="B6271">
        <v>12.1</v>
      </c>
      <c r="C6271" t="s">
        <v>15</v>
      </c>
      <c r="D6271">
        <v>3.44E-2</v>
      </c>
      <c r="E6271" t="s">
        <v>44</v>
      </c>
      <c r="F6271">
        <v>146.673</v>
      </c>
      <c r="G6271" t="s">
        <v>34</v>
      </c>
      <c r="H6271">
        <v>1998</v>
      </c>
      <c r="J6271" t="s">
        <v>27</v>
      </c>
      <c r="K6271" t="s">
        <v>35</v>
      </c>
      <c r="L6271">
        <v>296.9468</v>
      </c>
      <c r="M6271" t="s">
        <v>45</v>
      </c>
      <c r="N6271" t="s">
        <v>22</v>
      </c>
      <c r="O6271" t="str">
        <f t="shared" si="194"/>
        <v>Tier 3-Grocery Stor</v>
      </c>
      <c r="P6271" s="1">
        <f t="shared" si="195"/>
        <v>6.2043634269456212E-6</v>
      </c>
    </row>
    <row r="6272" spans="1:16" x14ac:dyDescent="0.3">
      <c r="A6272" t="s">
        <v>1423</v>
      </c>
      <c r="B6272">
        <v>12.1</v>
      </c>
      <c r="C6272" t="s">
        <v>15</v>
      </c>
      <c r="D6272">
        <v>0.08</v>
      </c>
      <c r="E6272" t="s">
        <v>38</v>
      </c>
      <c r="F6272">
        <v>170.81100000000001</v>
      </c>
      <c r="G6272" t="s">
        <v>48</v>
      </c>
      <c r="H6272">
        <v>2002</v>
      </c>
      <c r="J6272" t="s">
        <v>49</v>
      </c>
      <c r="K6272" t="s">
        <v>20</v>
      </c>
      <c r="L6272">
        <v>4619.9862000000003</v>
      </c>
      <c r="M6272" t="s">
        <v>38</v>
      </c>
      <c r="N6272" t="s">
        <v>22</v>
      </c>
      <c r="O6272" t="str">
        <f t="shared" si="194"/>
        <v xml:space="preserve">Tier 2-Supermarket </v>
      </c>
      <c r="P6272" s="1">
        <f t="shared" si="195"/>
        <v>9.6529322465416291E-5</v>
      </c>
    </row>
    <row r="6273" spans="1:16" x14ac:dyDescent="0.3">
      <c r="A6273" t="s">
        <v>654</v>
      </c>
      <c r="B6273">
        <v>12.1</v>
      </c>
      <c r="C6273" t="s">
        <v>15</v>
      </c>
      <c r="D6273">
        <v>1.1599999999999999E-2</v>
      </c>
      <c r="E6273" t="s">
        <v>16</v>
      </c>
      <c r="F6273">
        <v>164.953</v>
      </c>
      <c r="G6273" t="s">
        <v>48</v>
      </c>
      <c r="H6273">
        <v>2002</v>
      </c>
      <c r="J6273" t="s">
        <v>49</v>
      </c>
      <c r="K6273" t="s">
        <v>20</v>
      </c>
      <c r="L6273">
        <v>2302.3364000000001</v>
      </c>
      <c r="M6273" t="s">
        <v>21</v>
      </c>
      <c r="N6273" t="s">
        <v>22</v>
      </c>
      <c r="O6273" t="str">
        <f t="shared" si="194"/>
        <v xml:space="preserve">Tier 2-Supermarket </v>
      </c>
      <c r="P6273" s="1">
        <f t="shared" si="195"/>
        <v>4.8104683251968518E-5</v>
      </c>
    </row>
    <row r="6274" spans="1:16" x14ac:dyDescent="0.3">
      <c r="A6274" t="s">
        <v>1337</v>
      </c>
      <c r="B6274">
        <v>12.1</v>
      </c>
      <c r="C6274" t="s">
        <v>15</v>
      </c>
      <c r="D6274">
        <v>3.0099999999999998E-2</v>
      </c>
      <c r="E6274" t="s">
        <v>86</v>
      </c>
      <c r="F6274">
        <v>78.066999999999993</v>
      </c>
      <c r="G6274" t="s">
        <v>65</v>
      </c>
      <c r="H6274">
        <v>2004</v>
      </c>
      <c r="I6274" t="s">
        <v>55</v>
      </c>
      <c r="J6274" t="s">
        <v>49</v>
      </c>
      <c r="K6274" t="s">
        <v>20</v>
      </c>
      <c r="L6274">
        <v>2220.4430000000002</v>
      </c>
      <c r="M6274" t="s">
        <v>45</v>
      </c>
      <c r="N6274" t="s">
        <v>22</v>
      </c>
      <c r="O6274" t="str">
        <f t="shared" ref="O6274:O6337" si="196">_xlfn.CONCAT(J6274,"-", LEFT(K6274,12))</f>
        <v xml:space="preserve">Tier 2-Supermarket </v>
      </c>
      <c r="P6274" s="1">
        <f t="shared" ref="P6274:P6337" si="197">L6274/SUM(L:L)</f>
        <v>4.6393614414492484E-5</v>
      </c>
    </row>
    <row r="6275" spans="1:16" x14ac:dyDescent="0.3">
      <c r="A6275" t="s">
        <v>318</v>
      </c>
      <c r="B6275">
        <v>12.1</v>
      </c>
      <c r="C6275" t="s">
        <v>15</v>
      </c>
      <c r="D6275">
        <v>0</v>
      </c>
      <c r="E6275" t="s">
        <v>73</v>
      </c>
      <c r="F6275">
        <v>179.86600000000001</v>
      </c>
      <c r="G6275" t="s">
        <v>48</v>
      </c>
      <c r="H6275">
        <v>2002</v>
      </c>
      <c r="J6275" t="s">
        <v>49</v>
      </c>
      <c r="K6275" t="s">
        <v>20</v>
      </c>
      <c r="L6275">
        <v>3595.32</v>
      </c>
      <c r="M6275" t="s">
        <v>29</v>
      </c>
      <c r="N6275" t="s">
        <v>36</v>
      </c>
      <c r="O6275" t="str">
        <f t="shared" si="196"/>
        <v xml:space="preserve">Tier 2-Supermarket </v>
      </c>
      <c r="P6275" s="1">
        <f t="shared" si="197"/>
        <v>7.5120095303825906E-5</v>
      </c>
    </row>
    <row r="6276" spans="1:16" x14ac:dyDescent="0.3">
      <c r="A6276" t="s">
        <v>665</v>
      </c>
      <c r="B6276">
        <v>12.1</v>
      </c>
      <c r="C6276" t="s">
        <v>15</v>
      </c>
      <c r="D6276">
        <v>4.0500000000000001E-2</v>
      </c>
      <c r="E6276" t="s">
        <v>33</v>
      </c>
      <c r="F6276">
        <v>178.5</v>
      </c>
      <c r="G6276" t="s">
        <v>26</v>
      </c>
      <c r="H6276">
        <v>2009</v>
      </c>
      <c r="I6276" t="s">
        <v>18</v>
      </c>
      <c r="J6276" t="s">
        <v>27</v>
      </c>
      <c r="K6276" t="s">
        <v>28</v>
      </c>
      <c r="L6276">
        <v>5552.1062000000002</v>
      </c>
      <c r="M6276" t="s">
        <v>21</v>
      </c>
      <c r="N6276" t="s">
        <v>22</v>
      </c>
      <c r="O6276" t="str">
        <f t="shared" si="196"/>
        <v xml:space="preserve">Tier 3-Supermarket </v>
      </c>
      <c r="P6276" s="1">
        <f t="shared" si="197"/>
        <v>1.1600490272937115E-4</v>
      </c>
    </row>
    <row r="6277" spans="1:16" x14ac:dyDescent="0.3">
      <c r="A6277" t="s">
        <v>1036</v>
      </c>
      <c r="B6277">
        <v>12.1</v>
      </c>
      <c r="C6277" t="s">
        <v>24</v>
      </c>
      <c r="D6277">
        <v>6.1499999999999999E-2</v>
      </c>
      <c r="E6277" t="s">
        <v>25</v>
      </c>
      <c r="F6277">
        <v>55.860999999999997</v>
      </c>
      <c r="G6277" t="s">
        <v>51</v>
      </c>
      <c r="H6277">
        <v>2007</v>
      </c>
      <c r="J6277" t="s">
        <v>49</v>
      </c>
      <c r="K6277" t="s">
        <v>20</v>
      </c>
      <c r="L6277">
        <v>1436.7963999999999</v>
      </c>
      <c r="M6277" t="s">
        <v>29</v>
      </c>
      <c r="N6277" t="s">
        <v>22</v>
      </c>
      <c r="O6277" t="str">
        <f t="shared" si="196"/>
        <v xml:space="preserve">Tier 2-Supermarket </v>
      </c>
      <c r="P6277" s="1">
        <f t="shared" si="197"/>
        <v>3.0020215864010424E-5</v>
      </c>
    </row>
    <row r="6278" spans="1:16" x14ac:dyDescent="0.3">
      <c r="A6278" t="s">
        <v>1536</v>
      </c>
      <c r="B6278">
        <v>12.1</v>
      </c>
      <c r="C6278" t="s">
        <v>15</v>
      </c>
      <c r="D6278">
        <v>2.58E-2</v>
      </c>
      <c r="E6278" t="s">
        <v>38</v>
      </c>
      <c r="F6278">
        <v>165.15299999999999</v>
      </c>
      <c r="G6278" t="s">
        <v>34</v>
      </c>
      <c r="H6278">
        <v>1998</v>
      </c>
      <c r="J6278" t="s">
        <v>27</v>
      </c>
      <c r="K6278" t="s">
        <v>35</v>
      </c>
      <c r="L6278">
        <v>164.45259999999999</v>
      </c>
      <c r="M6278" t="s">
        <v>38</v>
      </c>
      <c r="N6278" t="s">
        <v>22</v>
      </c>
      <c r="O6278" t="str">
        <f t="shared" si="196"/>
        <v>Tier 3-Grocery Stor</v>
      </c>
      <c r="P6278" s="1">
        <f t="shared" si="197"/>
        <v>3.4360488037120366E-6</v>
      </c>
    </row>
    <row r="6279" spans="1:16" x14ac:dyDescent="0.3">
      <c r="A6279" t="s">
        <v>1036</v>
      </c>
      <c r="B6279">
        <v>12.1</v>
      </c>
      <c r="C6279" t="s">
        <v>24</v>
      </c>
      <c r="D6279">
        <v>6.1400000000000003E-2</v>
      </c>
      <c r="E6279" t="s">
        <v>25</v>
      </c>
      <c r="F6279">
        <v>56.761000000000003</v>
      </c>
      <c r="G6279" t="s">
        <v>26</v>
      </c>
      <c r="H6279">
        <v>2009</v>
      </c>
      <c r="I6279" t="s">
        <v>18</v>
      </c>
      <c r="J6279" t="s">
        <v>27</v>
      </c>
      <c r="K6279" t="s">
        <v>28</v>
      </c>
      <c r="L6279">
        <v>1049.9666</v>
      </c>
      <c r="M6279" t="s">
        <v>29</v>
      </c>
      <c r="N6279" t="s">
        <v>22</v>
      </c>
      <c r="O6279" t="str">
        <f t="shared" si="196"/>
        <v xml:space="preserve">Tier 3-Supermarket </v>
      </c>
      <c r="P6279" s="1">
        <f t="shared" si="197"/>
        <v>2.1937850054469157E-5</v>
      </c>
    </row>
    <row r="6280" spans="1:16" x14ac:dyDescent="0.3">
      <c r="A6280" t="s">
        <v>654</v>
      </c>
      <c r="B6280">
        <v>12.1</v>
      </c>
      <c r="C6280" t="s">
        <v>15</v>
      </c>
      <c r="D6280">
        <v>1.1599999999999999E-2</v>
      </c>
      <c r="E6280" t="s">
        <v>16</v>
      </c>
      <c r="F6280">
        <v>165.35300000000001</v>
      </c>
      <c r="G6280" t="s">
        <v>17</v>
      </c>
      <c r="H6280">
        <v>1999</v>
      </c>
      <c r="I6280" t="s">
        <v>18</v>
      </c>
      <c r="J6280" t="s">
        <v>19</v>
      </c>
      <c r="K6280" t="s">
        <v>20</v>
      </c>
      <c r="L6280">
        <v>3453.5046000000002</v>
      </c>
      <c r="M6280" t="s">
        <v>21</v>
      </c>
      <c r="N6280" t="s">
        <v>22</v>
      </c>
      <c r="O6280" t="str">
        <f t="shared" si="196"/>
        <v xml:space="preserve">Tier 1-Supermarket </v>
      </c>
      <c r="P6280" s="1">
        <f t="shared" si="197"/>
        <v>7.2157024877952773E-5</v>
      </c>
    </row>
    <row r="6281" spans="1:16" x14ac:dyDescent="0.3">
      <c r="A6281" t="s">
        <v>665</v>
      </c>
      <c r="B6281">
        <v>12.1</v>
      </c>
      <c r="C6281" t="s">
        <v>15</v>
      </c>
      <c r="D6281">
        <v>0</v>
      </c>
      <c r="E6281" t="s">
        <v>33</v>
      </c>
      <c r="F6281">
        <v>177.3</v>
      </c>
      <c r="G6281" t="s">
        <v>65</v>
      </c>
      <c r="H6281">
        <v>2004</v>
      </c>
      <c r="I6281" t="s">
        <v>55</v>
      </c>
      <c r="J6281" t="s">
        <v>49</v>
      </c>
      <c r="K6281" t="s">
        <v>20</v>
      </c>
      <c r="L6281">
        <v>3044.7033999999999</v>
      </c>
      <c r="M6281" t="s">
        <v>21</v>
      </c>
      <c r="N6281" t="s">
        <v>36</v>
      </c>
      <c r="O6281" t="str">
        <f t="shared" si="196"/>
        <v xml:space="preserve">Tier 2-Supermarket </v>
      </c>
      <c r="P6281" s="1">
        <f t="shared" si="197"/>
        <v>6.3615591819332561E-5</v>
      </c>
    </row>
    <row r="6282" spans="1:16" x14ac:dyDescent="0.3">
      <c r="A6282" t="s">
        <v>1091</v>
      </c>
      <c r="B6282">
        <v>12.1</v>
      </c>
      <c r="C6282" t="s">
        <v>15</v>
      </c>
      <c r="D6282">
        <v>2.9899999999999999E-2</v>
      </c>
      <c r="E6282" t="s">
        <v>25</v>
      </c>
      <c r="F6282">
        <v>144.34399999999999</v>
      </c>
      <c r="G6282" t="s">
        <v>26</v>
      </c>
      <c r="H6282">
        <v>2009</v>
      </c>
      <c r="I6282" t="s">
        <v>18</v>
      </c>
      <c r="J6282" t="s">
        <v>27</v>
      </c>
      <c r="K6282" t="s">
        <v>28</v>
      </c>
      <c r="L6282">
        <v>1161.1551999999999</v>
      </c>
      <c r="M6282" t="s">
        <v>29</v>
      </c>
      <c r="N6282" t="s">
        <v>22</v>
      </c>
      <c r="O6282" t="str">
        <f t="shared" si="196"/>
        <v xml:space="preserve">Tier 3-Supermarket </v>
      </c>
      <c r="P6282" s="1">
        <f t="shared" si="197"/>
        <v>2.4261008557383772E-5</v>
      </c>
    </row>
    <row r="6283" spans="1:16" x14ac:dyDescent="0.3">
      <c r="A6283" t="s">
        <v>1189</v>
      </c>
      <c r="B6283">
        <v>12.1</v>
      </c>
      <c r="C6283" t="s">
        <v>15</v>
      </c>
      <c r="D6283">
        <v>2.06E-2</v>
      </c>
      <c r="E6283" t="s">
        <v>44</v>
      </c>
      <c r="F6283">
        <v>150.47300000000001</v>
      </c>
      <c r="G6283" t="s">
        <v>54</v>
      </c>
      <c r="H6283">
        <v>1997</v>
      </c>
      <c r="I6283" t="s">
        <v>55</v>
      </c>
      <c r="J6283" t="s">
        <v>19</v>
      </c>
      <c r="K6283" t="s">
        <v>20</v>
      </c>
      <c r="L6283">
        <v>2078.6275999999998</v>
      </c>
      <c r="M6283" t="s">
        <v>45</v>
      </c>
      <c r="N6283" t="s">
        <v>22</v>
      </c>
      <c r="O6283" t="str">
        <f t="shared" si="196"/>
        <v xml:space="preserve">Tier 1-Supermarket </v>
      </c>
      <c r="P6283" s="1">
        <f t="shared" si="197"/>
        <v>4.3430543988619344E-5</v>
      </c>
    </row>
    <row r="6284" spans="1:16" x14ac:dyDescent="0.3">
      <c r="A6284" t="s">
        <v>1189</v>
      </c>
      <c r="B6284">
        <v>12.1</v>
      </c>
      <c r="C6284" t="s">
        <v>15</v>
      </c>
      <c r="D6284">
        <v>2.06E-2</v>
      </c>
      <c r="E6284" t="s">
        <v>44</v>
      </c>
      <c r="F6284">
        <v>148.273</v>
      </c>
      <c r="G6284" t="s">
        <v>65</v>
      </c>
      <c r="H6284">
        <v>2004</v>
      </c>
      <c r="I6284" t="s">
        <v>55</v>
      </c>
      <c r="J6284" t="s">
        <v>49</v>
      </c>
      <c r="K6284" t="s">
        <v>20</v>
      </c>
      <c r="L6284">
        <v>3266.4148</v>
      </c>
      <c r="M6284" t="s">
        <v>45</v>
      </c>
      <c r="N6284" t="s">
        <v>22</v>
      </c>
      <c r="O6284" t="str">
        <f t="shared" si="196"/>
        <v xml:space="preserve">Tier 2-Supermarket </v>
      </c>
      <c r="P6284" s="1">
        <f t="shared" si="197"/>
        <v>6.8247997696401825E-5</v>
      </c>
    </row>
    <row r="6285" spans="1:16" x14ac:dyDescent="0.3">
      <c r="A6285" t="s">
        <v>1337</v>
      </c>
      <c r="B6285">
        <v>12.1</v>
      </c>
      <c r="C6285" t="s">
        <v>15</v>
      </c>
      <c r="D6285">
        <v>3.0099999999999998E-2</v>
      </c>
      <c r="E6285" t="s">
        <v>86</v>
      </c>
      <c r="F6285">
        <v>74.766999999999996</v>
      </c>
      <c r="G6285" t="s">
        <v>39</v>
      </c>
      <c r="H6285">
        <v>1987</v>
      </c>
      <c r="I6285" t="s">
        <v>40</v>
      </c>
      <c r="J6285" t="s">
        <v>27</v>
      </c>
      <c r="K6285" t="s">
        <v>20</v>
      </c>
      <c r="L6285">
        <v>2220.4430000000002</v>
      </c>
      <c r="M6285" t="s">
        <v>45</v>
      </c>
      <c r="N6285" t="s">
        <v>22</v>
      </c>
      <c r="O6285" t="str">
        <f t="shared" si="196"/>
        <v xml:space="preserve">Tier 3-Supermarket </v>
      </c>
      <c r="P6285" s="1">
        <f t="shared" si="197"/>
        <v>4.6393614414492484E-5</v>
      </c>
    </row>
    <row r="6286" spans="1:16" x14ac:dyDescent="0.3">
      <c r="A6286" t="s">
        <v>1423</v>
      </c>
      <c r="B6286">
        <v>12.1</v>
      </c>
      <c r="C6286" t="s">
        <v>15</v>
      </c>
      <c r="D6286">
        <v>8.0100000000000005E-2</v>
      </c>
      <c r="E6286" t="s">
        <v>38</v>
      </c>
      <c r="F6286">
        <v>170.911</v>
      </c>
      <c r="G6286" t="s">
        <v>26</v>
      </c>
      <c r="H6286">
        <v>2009</v>
      </c>
      <c r="I6286" t="s">
        <v>18</v>
      </c>
      <c r="J6286" t="s">
        <v>27</v>
      </c>
      <c r="K6286" t="s">
        <v>28</v>
      </c>
      <c r="L6286">
        <v>1539.9954</v>
      </c>
      <c r="M6286" t="s">
        <v>38</v>
      </c>
      <c r="N6286" t="s">
        <v>22</v>
      </c>
      <c r="O6286" t="str">
        <f t="shared" si="196"/>
        <v xml:space="preserve">Tier 3-Supermarket </v>
      </c>
      <c r="P6286" s="1">
        <f t="shared" si="197"/>
        <v>3.2176440821805428E-5</v>
      </c>
    </row>
    <row r="6287" spans="1:16" x14ac:dyDescent="0.3">
      <c r="A6287" t="s">
        <v>1337</v>
      </c>
      <c r="B6287">
        <v>12.1</v>
      </c>
      <c r="C6287" t="s">
        <v>15</v>
      </c>
      <c r="D6287">
        <v>3.0300000000000001E-2</v>
      </c>
      <c r="E6287" t="s">
        <v>86</v>
      </c>
      <c r="F6287">
        <v>75.266999999999996</v>
      </c>
      <c r="G6287" t="s">
        <v>26</v>
      </c>
      <c r="H6287">
        <v>2009</v>
      </c>
      <c r="I6287" t="s">
        <v>18</v>
      </c>
      <c r="J6287" t="s">
        <v>27</v>
      </c>
      <c r="K6287" t="s">
        <v>28</v>
      </c>
      <c r="L6287">
        <v>612.53599999999994</v>
      </c>
      <c r="M6287" t="s">
        <v>45</v>
      </c>
      <c r="N6287" t="s">
        <v>22</v>
      </c>
      <c r="O6287" t="str">
        <f t="shared" si="196"/>
        <v xml:space="preserve">Tier 3-Supermarket </v>
      </c>
      <c r="P6287" s="1">
        <f t="shared" si="197"/>
        <v>1.2798238459170338E-5</v>
      </c>
    </row>
    <row r="6288" spans="1:16" x14ac:dyDescent="0.3">
      <c r="A6288" t="s">
        <v>665</v>
      </c>
      <c r="B6288">
        <v>12.1</v>
      </c>
      <c r="C6288" t="s">
        <v>15</v>
      </c>
      <c r="D6288">
        <v>4.0300000000000002E-2</v>
      </c>
      <c r="E6288" t="s">
        <v>33</v>
      </c>
      <c r="F6288">
        <v>180</v>
      </c>
      <c r="G6288" t="s">
        <v>39</v>
      </c>
      <c r="H6288">
        <v>1987</v>
      </c>
      <c r="I6288" t="s">
        <v>40</v>
      </c>
      <c r="J6288" t="s">
        <v>27</v>
      </c>
      <c r="K6288" t="s">
        <v>20</v>
      </c>
      <c r="L6288">
        <v>4656.6052</v>
      </c>
      <c r="M6288" t="s">
        <v>21</v>
      </c>
      <c r="N6288" t="s">
        <v>22</v>
      </c>
      <c r="O6288" t="str">
        <f t="shared" si="196"/>
        <v xml:space="preserve">Tier 3-Supermarket </v>
      </c>
      <c r="P6288" s="1">
        <f t="shared" si="197"/>
        <v>9.7294434547214517E-5</v>
      </c>
    </row>
    <row r="6289" spans="1:16" x14ac:dyDescent="0.3">
      <c r="A6289" t="s">
        <v>1373</v>
      </c>
      <c r="B6289">
        <v>12.1</v>
      </c>
      <c r="C6289" t="s">
        <v>15</v>
      </c>
      <c r="D6289">
        <v>0.14860000000000001</v>
      </c>
      <c r="E6289" t="s">
        <v>33</v>
      </c>
      <c r="F6289">
        <v>104.52800000000001</v>
      </c>
      <c r="G6289" t="s">
        <v>17</v>
      </c>
      <c r="H6289">
        <v>1999</v>
      </c>
      <c r="I6289" t="s">
        <v>18</v>
      </c>
      <c r="J6289" t="s">
        <v>19</v>
      </c>
      <c r="K6289" t="s">
        <v>20</v>
      </c>
      <c r="L6289">
        <v>1384.864</v>
      </c>
      <c r="M6289" t="s">
        <v>21</v>
      </c>
      <c r="N6289" t="s">
        <v>57</v>
      </c>
      <c r="O6289" t="str">
        <f t="shared" si="196"/>
        <v xml:space="preserve">Tier 1-Supermarket </v>
      </c>
      <c r="P6289" s="1">
        <f t="shared" si="197"/>
        <v>2.8935147820732942E-5</v>
      </c>
    </row>
    <row r="6290" spans="1:16" x14ac:dyDescent="0.3">
      <c r="A6290" t="s">
        <v>1337</v>
      </c>
      <c r="B6290">
        <v>12.1</v>
      </c>
      <c r="C6290" t="s">
        <v>15</v>
      </c>
      <c r="D6290">
        <v>3.0200000000000001E-2</v>
      </c>
      <c r="E6290" t="s">
        <v>86</v>
      </c>
      <c r="F6290">
        <v>76.667000000000002</v>
      </c>
      <c r="G6290" t="s">
        <v>17</v>
      </c>
      <c r="H6290">
        <v>1999</v>
      </c>
      <c r="I6290" t="s">
        <v>18</v>
      </c>
      <c r="J6290" t="s">
        <v>19</v>
      </c>
      <c r="K6290" t="s">
        <v>20</v>
      </c>
      <c r="L6290">
        <v>1531.34</v>
      </c>
      <c r="M6290" t="s">
        <v>45</v>
      </c>
      <c r="N6290" t="s">
        <v>22</v>
      </c>
      <c r="O6290" t="str">
        <f t="shared" si="196"/>
        <v xml:space="preserve">Tier 1-Supermarket </v>
      </c>
      <c r="P6290" s="1">
        <f t="shared" si="197"/>
        <v>3.1995596147925846E-5</v>
      </c>
    </row>
    <row r="6291" spans="1:16" x14ac:dyDescent="0.3">
      <c r="A6291" t="s">
        <v>1337</v>
      </c>
      <c r="B6291">
        <v>12.1</v>
      </c>
      <c r="C6291" t="s">
        <v>15</v>
      </c>
      <c r="D6291">
        <v>3.0200000000000001E-2</v>
      </c>
      <c r="E6291" t="s">
        <v>86</v>
      </c>
      <c r="F6291">
        <v>77.367000000000004</v>
      </c>
      <c r="G6291" t="s">
        <v>48</v>
      </c>
      <c r="H6291">
        <v>2002</v>
      </c>
      <c r="J6291" t="s">
        <v>49</v>
      </c>
      <c r="K6291" t="s">
        <v>20</v>
      </c>
      <c r="L6291">
        <v>612.53599999999994</v>
      </c>
      <c r="M6291" t="s">
        <v>45</v>
      </c>
      <c r="N6291" t="s">
        <v>22</v>
      </c>
      <c r="O6291" t="str">
        <f t="shared" si="196"/>
        <v xml:space="preserve">Tier 2-Supermarket </v>
      </c>
      <c r="P6291" s="1">
        <f t="shared" si="197"/>
        <v>1.2798238459170338E-5</v>
      </c>
    </row>
    <row r="6292" spans="1:16" x14ac:dyDescent="0.3">
      <c r="A6292" t="s">
        <v>1423</v>
      </c>
      <c r="B6292">
        <v>12.1</v>
      </c>
      <c r="C6292" t="s">
        <v>15</v>
      </c>
      <c r="D6292">
        <v>7.9799999999999996E-2</v>
      </c>
      <c r="E6292" t="s">
        <v>38</v>
      </c>
      <c r="F6292">
        <v>172.11099999999999</v>
      </c>
      <c r="G6292" t="s">
        <v>54</v>
      </c>
      <c r="H6292">
        <v>1997</v>
      </c>
      <c r="I6292" t="s">
        <v>55</v>
      </c>
      <c r="J6292" t="s">
        <v>19</v>
      </c>
      <c r="K6292" t="s">
        <v>20</v>
      </c>
      <c r="L6292">
        <v>3422.212</v>
      </c>
      <c r="M6292" t="s">
        <v>38</v>
      </c>
      <c r="N6292" t="s">
        <v>22</v>
      </c>
      <c r="O6292" t="str">
        <f t="shared" si="196"/>
        <v xml:space="preserve">Tier 1-Supermarket </v>
      </c>
      <c r="P6292" s="1">
        <f t="shared" si="197"/>
        <v>7.1503201826234283E-5</v>
      </c>
    </row>
    <row r="6293" spans="1:16" x14ac:dyDescent="0.3">
      <c r="A6293" t="s">
        <v>1189</v>
      </c>
      <c r="B6293">
        <v>12.1</v>
      </c>
      <c r="C6293" t="s">
        <v>15</v>
      </c>
      <c r="D6293">
        <v>2.06E-2</v>
      </c>
      <c r="E6293" t="s">
        <v>44</v>
      </c>
      <c r="F6293">
        <v>146.673</v>
      </c>
      <c r="G6293" t="s">
        <v>39</v>
      </c>
      <c r="H6293">
        <v>1987</v>
      </c>
      <c r="I6293" t="s">
        <v>40</v>
      </c>
      <c r="J6293" t="s">
        <v>27</v>
      </c>
      <c r="K6293" t="s">
        <v>20</v>
      </c>
      <c r="L6293">
        <v>2227.1010000000001</v>
      </c>
      <c r="M6293" t="s">
        <v>45</v>
      </c>
      <c r="N6293" t="s">
        <v>22</v>
      </c>
      <c r="O6293" t="str">
        <f t="shared" si="196"/>
        <v xml:space="preserve">Tier 3-Supermarket </v>
      </c>
      <c r="P6293" s="1">
        <f t="shared" si="197"/>
        <v>4.6532725702092157E-5</v>
      </c>
    </row>
    <row r="6294" spans="1:16" x14ac:dyDescent="0.3">
      <c r="A6294" t="s">
        <v>1091</v>
      </c>
      <c r="B6294">
        <v>12.1</v>
      </c>
      <c r="C6294" t="s">
        <v>15</v>
      </c>
      <c r="D6294">
        <v>2.98E-2</v>
      </c>
      <c r="E6294" t="s">
        <v>25</v>
      </c>
      <c r="F6294">
        <v>146.94399999999999</v>
      </c>
      <c r="G6294" t="s">
        <v>54</v>
      </c>
      <c r="H6294">
        <v>1997</v>
      </c>
      <c r="I6294" t="s">
        <v>55</v>
      </c>
      <c r="J6294" t="s">
        <v>19</v>
      </c>
      <c r="K6294" t="s">
        <v>20</v>
      </c>
      <c r="L6294">
        <v>1596.5884000000001</v>
      </c>
      <c r="M6294" t="s">
        <v>29</v>
      </c>
      <c r="N6294" t="s">
        <v>22</v>
      </c>
      <c r="O6294" t="str">
        <f t="shared" si="196"/>
        <v xml:space="preserve">Tier 1-Supermarket </v>
      </c>
      <c r="P6294" s="1">
        <f t="shared" si="197"/>
        <v>3.3358886766402694E-5</v>
      </c>
    </row>
    <row r="6295" spans="1:16" x14ac:dyDescent="0.3">
      <c r="A6295" t="s">
        <v>1091</v>
      </c>
      <c r="B6295">
        <v>12.1</v>
      </c>
      <c r="C6295" t="s">
        <v>15</v>
      </c>
      <c r="D6295">
        <v>2.9899999999999999E-2</v>
      </c>
      <c r="E6295" t="s">
        <v>25</v>
      </c>
      <c r="F6295">
        <v>146.34399999999999</v>
      </c>
      <c r="G6295" t="s">
        <v>51</v>
      </c>
      <c r="H6295">
        <v>2007</v>
      </c>
      <c r="J6295" t="s">
        <v>49</v>
      </c>
      <c r="K6295" t="s">
        <v>20</v>
      </c>
      <c r="L6295">
        <v>3773.7543999999998</v>
      </c>
      <c r="M6295" t="s">
        <v>29</v>
      </c>
      <c r="N6295" t="s">
        <v>22</v>
      </c>
      <c r="O6295" t="str">
        <f t="shared" si="196"/>
        <v xml:space="preserve">Tier 2-Supermarket </v>
      </c>
      <c r="P6295" s="1">
        <f t="shared" si="197"/>
        <v>7.8848277811497265E-5</v>
      </c>
    </row>
    <row r="6296" spans="1:16" x14ac:dyDescent="0.3">
      <c r="A6296" t="s">
        <v>1536</v>
      </c>
      <c r="B6296">
        <v>12.1</v>
      </c>
      <c r="C6296" t="s">
        <v>15</v>
      </c>
      <c r="D6296">
        <v>1.55E-2</v>
      </c>
      <c r="E6296" t="s">
        <v>38</v>
      </c>
      <c r="F6296">
        <v>165.553</v>
      </c>
      <c r="G6296" t="s">
        <v>26</v>
      </c>
      <c r="H6296">
        <v>2009</v>
      </c>
      <c r="I6296" t="s">
        <v>18</v>
      </c>
      <c r="J6296" t="s">
        <v>27</v>
      </c>
      <c r="K6296" t="s">
        <v>28</v>
      </c>
      <c r="L6296">
        <v>3453.5046000000002</v>
      </c>
      <c r="M6296" t="s">
        <v>38</v>
      </c>
      <c r="N6296" t="s">
        <v>22</v>
      </c>
      <c r="O6296" t="str">
        <f t="shared" si="196"/>
        <v xml:space="preserve">Tier 3-Supermarket </v>
      </c>
      <c r="P6296" s="1">
        <f t="shared" si="197"/>
        <v>7.2157024877952773E-5</v>
      </c>
    </row>
    <row r="6297" spans="1:16" x14ac:dyDescent="0.3">
      <c r="A6297" t="s">
        <v>1536</v>
      </c>
      <c r="B6297">
        <v>12.1</v>
      </c>
      <c r="C6297" t="s">
        <v>15</v>
      </c>
      <c r="D6297">
        <v>1.55E-2</v>
      </c>
      <c r="E6297" t="s">
        <v>38</v>
      </c>
      <c r="F6297">
        <v>165.85300000000001</v>
      </c>
      <c r="G6297" t="s">
        <v>51</v>
      </c>
      <c r="H6297">
        <v>2007</v>
      </c>
      <c r="J6297" t="s">
        <v>49</v>
      </c>
      <c r="K6297" t="s">
        <v>20</v>
      </c>
      <c r="L6297">
        <v>3124.5994000000001</v>
      </c>
      <c r="M6297" t="s">
        <v>38</v>
      </c>
      <c r="N6297" t="s">
        <v>22</v>
      </c>
      <c r="O6297" t="str">
        <f t="shared" si="196"/>
        <v xml:space="preserve">Tier 2-Supermarket </v>
      </c>
      <c r="P6297" s="1">
        <f t="shared" si="197"/>
        <v>6.5284927270528706E-5</v>
      </c>
    </row>
    <row r="6298" spans="1:16" x14ac:dyDescent="0.3">
      <c r="A6298" t="s">
        <v>1091</v>
      </c>
      <c r="B6298">
        <v>12.1</v>
      </c>
      <c r="C6298" t="s">
        <v>15</v>
      </c>
      <c r="D6298">
        <v>0</v>
      </c>
      <c r="E6298" t="s">
        <v>25</v>
      </c>
      <c r="F6298">
        <v>145.14400000000001</v>
      </c>
      <c r="G6298" t="s">
        <v>39</v>
      </c>
      <c r="H6298">
        <v>1987</v>
      </c>
      <c r="I6298" t="s">
        <v>40</v>
      </c>
      <c r="J6298" t="s">
        <v>27</v>
      </c>
      <c r="K6298" t="s">
        <v>20</v>
      </c>
      <c r="L6298">
        <v>3338.3211999999999</v>
      </c>
      <c r="M6298" t="s">
        <v>29</v>
      </c>
      <c r="N6298" t="s">
        <v>36</v>
      </c>
      <c r="O6298" t="str">
        <f t="shared" si="196"/>
        <v xml:space="preserve">Tier 3-Supermarket </v>
      </c>
      <c r="P6298" s="1">
        <f t="shared" si="197"/>
        <v>6.9750399602478346E-5</v>
      </c>
    </row>
    <row r="6299" spans="1:16" x14ac:dyDescent="0.3">
      <c r="A6299" t="s">
        <v>318</v>
      </c>
      <c r="B6299">
        <v>12.1</v>
      </c>
      <c r="C6299" t="s">
        <v>15</v>
      </c>
      <c r="D6299">
        <v>1.6899999999999998E-2</v>
      </c>
      <c r="E6299" t="s">
        <v>73</v>
      </c>
      <c r="F6299">
        <v>178.36600000000001</v>
      </c>
      <c r="G6299" t="s">
        <v>51</v>
      </c>
      <c r="H6299">
        <v>2007</v>
      </c>
      <c r="J6299" t="s">
        <v>49</v>
      </c>
      <c r="K6299" t="s">
        <v>20</v>
      </c>
      <c r="L6299">
        <v>4314.384</v>
      </c>
      <c r="M6299" t="s">
        <v>29</v>
      </c>
      <c r="N6299" t="s">
        <v>22</v>
      </c>
      <c r="O6299" t="str">
        <f t="shared" si="196"/>
        <v xml:space="preserve">Tier 2-Supermarket </v>
      </c>
      <c r="P6299" s="1">
        <f t="shared" si="197"/>
        <v>9.014411436459109E-5</v>
      </c>
    </row>
    <row r="6300" spans="1:16" x14ac:dyDescent="0.3">
      <c r="A6300" t="s">
        <v>1189</v>
      </c>
      <c r="B6300">
        <v>12.1</v>
      </c>
      <c r="C6300" t="s">
        <v>15</v>
      </c>
      <c r="D6300">
        <v>2.07E-2</v>
      </c>
      <c r="E6300" t="s">
        <v>44</v>
      </c>
      <c r="F6300">
        <v>148.57300000000001</v>
      </c>
      <c r="G6300" t="s">
        <v>51</v>
      </c>
      <c r="H6300">
        <v>2007</v>
      </c>
      <c r="J6300" t="s">
        <v>49</v>
      </c>
      <c r="K6300" t="s">
        <v>20</v>
      </c>
      <c r="L6300">
        <v>1336.2606000000001</v>
      </c>
      <c r="M6300" t="s">
        <v>45</v>
      </c>
      <c r="N6300" t="s">
        <v>22</v>
      </c>
      <c r="O6300" t="str">
        <f t="shared" si="196"/>
        <v xml:space="preserve">Tier 2-Supermarket </v>
      </c>
      <c r="P6300" s="1">
        <f t="shared" si="197"/>
        <v>2.7919635421255297E-5</v>
      </c>
    </row>
    <row r="6301" spans="1:16" x14ac:dyDescent="0.3">
      <c r="A6301" t="s">
        <v>1091</v>
      </c>
      <c r="B6301">
        <v>12.1</v>
      </c>
      <c r="C6301" t="s">
        <v>15</v>
      </c>
      <c r="D6301">
        <v>2.98E-2</v>
      </c>
      <c r="E6301" t="s">
        <v>25</v>
      </c>
      <c r="F6301">
        <v>144.44399999999999</v>
      </c>
      <c r="G6301" t="s">
        <v>48</v>
      </c>
      <c r="H6301">
        <v>2002</v>
      </c>
      <c r="J6301" t="s">
        <v>49</v>
      </c>
      <c r="K6301" t="s">
        <v>20</v>
      </c>
      <c r="L6301">
        <v>3628.61</v>
      </c>
      <c r="M6301" t="s">
        <v>29</v>
      </c>
      <c r="N6301" t="s">
        <v>22</v>
      </c>
      <c r="O6301" t="str">
        <f t="shared" si="196"/>
        <v xml:space="preserve">Tier 2-Supermarket </v>
      </c>
      <c r="P6301" s="1">
        <f t="shared" si="197"/>
        <v>7.5815651741824292E-5</v>
      </c>
    </row>
    <row r="6302" spans="1:16" x14ac:dyDescent="0.3">
      <c r="A6302" t="s">
        <v>318</v>
      </c>
      <c r="B6302">
        <v>12.1</v>
      </c>
      <c r="C6302" t="s">
        <v>15</v>
      </c>
      <c r="D6302">
        <v>1.6799999999999999E-2</v>
      </c>
      <c r="E6302" t="s">
        <v>73</v>
      </c>
      <c r="F6302">
        <v>179.166</v>
      </c>
      <c r="G6302" t="s">
        <v>54</v>
      </c>
      <c r="H6302">
        <v>1997</v>
      </c>
      <c r="I6302" t="s">
        <v>55</v>
      </c>
      <c r="J6302" t="s">
        <v>19</v>
      </c>
      <c r="K6302" t="s">
        <v>20</v>
      </c>
      <c r="L6302">
        <v>3056.0219999999999</v>
      </c>
      <c r="M6302" t="s">
        <v>29</v>
      </c>
      <c r="N6302" t="s">
        <v>22</v>
      </c>
      <c r="O6302" t="str">
        <f t="shared" si="196"/>
        <v xml:space="preserve">Tier 1-Supermarket </v>
      </c>
      <c r="P6302" s="1">
        <f t="shared" si="197"/>
        <v>6.3852081008252011E-5</v>
      </c>
    </row>
    <row r="6303" spans="1:16" x14ac:dyDescent="0.3">
      <c r="A6303" t="s">
        <v>654</v>
      </c>
      <c r="B6303">
        <v>12.1</v>
      </c>
      <c r="C6303" t="s">
        <v>15</v>
      </c>
      <c r="D6303">
        <v>1.15E-2</v>
      </c>
      <c r="E6303" t="s">
        <v>16</v>
      </c>
      <c r="F6303">
        <v>163.553</v>
      </c>
      <c r="G6303" t="s">
        <v>54</v>
      </c>
      <c r="H6303">
        <v>1997</v>
      </c>
      <c r="I6303" t="s">
        <v>55</v>
      </c>
      <c r="J6303" t="s">
        <v>19</v>
      </c>
      <c r="K6303" t="s">
        <v>20</v>
      </c>
      <c r="L6303">
        <v>2302.3364000000001</v>
      </c>
      <c r="M6303" t="s">
        <v>21</v>
      </c>
      <c r="N6303" t="s">
        <v>22</v>
      </c>
      <c r="O6303" t="str">
        <f t="shared" si="196"/>
        <v xml:space="preserve">Tier 1-Supermarket </v>
      </c>
      <c r="P6303" s="1">
        <f t="shared" si="197"/>
        <v>4.8104683251968518E-5</v>
      </c>
    </row>
    <row r="6304" spans="1:16" x14ac:dyDescent="0.3">
      <c r="A6304" t="s">
        <v>1036</v>
      </c>
      <c r="B6304">
        <v>12.1</v>
      </c>
      <c r="C6304" t="s">
        <v>24</v>
      </c>
      <c r="D6304">
        <v>6.13E-2</v>
      </c>
      <c r="E6304" t="s">
        <v>25</v>
      </c>
      <c r="F6304">
        <v>53.261000000000003</v>
      </c>
      <c r="G6304" t="s">
        <v>17</v>
      </c>
      <c r="H6304">
        <v>1999</v>
      </c>
      <c r="I6304" t="s">
        <v>18</v>
      </c>
      <c r="J6304" t="s">
        <v>19</v>
      </c>
      <c r="K6304" t="s">
        <v>20</v>
      </c>
      <c r="L6304">
        <v>386.82979999999998</v>
      </c>
      <c r="M6304" t="s">
        <v>29</v>
      </c>
      <c r="N6304" t="s">
        <v>22</v>
      </c>
      <c r="O6304" t="str">
        <f t="shared" si="196"/>
        <v xml:space="preserve">Tier 1-Supermarket </v>
      </c>
      <c r="P6304" s="1">
        <f t="shared" si="197"/>
        <v>8.0823658095412683E-6</v>
      </c>
    </row>
    <row r="6305" spans="1:16" x14ac:dyDescent="0.3">
      <c r="A6305" t="s">
        <v>1036</v>
      </c>
      <c r="B6305">
        <v>12.1</v>
      </c>
      <c r="C6305" t="s">
        <v>24</v>
      </c>
      <c r="D6305">
        <v>6.13E-2</v>
      </c>
      <c r="E6305" t="s">
        <v>25</v>
      </c>
      <c r="F6305">
        <v>56.261000000000003</v>
      </c>
      <c r="G6305" t="s">
        <v>48</v>
      </c>
      <c r="H6305">
        <v>2002</v>
      </c>
      <c r="J6305" t="s">
        <v>49</v>
      </c>
      <c r="K6305" t="s">
        <v>20</v>
      </c>
      <c r="L6305">
        <v>552.61400000000003</v>
      </c>
      <c r="M6305" t="s">
        <v>29</v>
      </c>
      <c r="N6305" t="s">
        <v>22</v>
      </c>
      <c r="O6305" t="str">
        <f t="shared" si="196"/>
        <v xml:space="preserve">Tier 2-Supermarket </v>
      </c>
      <c r="P6305" s="1">
        <f t="shared" si="197"/>
        <v>1.1546236870773241E-5</v>
      </c>
    </row>
    <row r="6306" spans="1:16" x14ac:dyDescent="0.3">
      <c r="A6306" t="s">
        <v>1536</v>
      </c>
      <c r="B6306">
        <v>12.1</v>
      </c>
      <c r="C6306" t="s">
        <v>15</v>
      </c>
      <c r="D6306">
        <v>1.55E-2</v>
      </c>
      <c r="E6306" t="s">
        <v>38</v>
      </c>
      <c r="F6306">
        <v>166.053</v>
      </c>
      <c r="G6306" t="s">
        <v>17</v>
      </c>
      <c r="H6306">
        <v>1999</v>
      </c>
      <c r="I6306" t="s">
        <v>18</v>
      </c>
      <c r="J6306" t="s">
        <v>19</v>
      </c>
      <c r="K6306" t="s">
        <v>20</v>
      </c>
      <c r="L6306">
        <v>3617.9571999999998</v>
      </c>
      <c r="M6306" t="s">
        <v>38</v>
      </c>
      <c r="N6306" t="s">
        <v>22</v>
      </c>
      <c r="O6306" t="str">
        <f t="shared" si="196"/>
        <v xml:space="preserve">Tier 1-Supermarket </v>
      </c>
      <c r="P6306" s="1">
        <f t="shared" si="197"/>
        <v>7.5593073681664807E-5</v>
      </c>
    </row>
    <row r="6307" spans="1:16" x14ac:dyDescent="0.3">
      <c r="A6307" t="s">
        <v>1373</v>
      </c>
      <c r="B6307">
        <v>12.1</v>
      </c>
      <c r="C6307" t="s">
        <v>15</v>
      </c>
      <c r="D6307">
        <v>0.14899999999999999</v>
      </c>
      <c r="E6307" t="s">
        <v>33</v>
      </c>
      <c r="F6307">
        <v>106.52800000000001</v>
      </c>
      <c r="G6307" t="s">
        <v>26</v>
      </c>
      <c r="H6307">
        <v>2009</v>
      </c>
      <c r="I6307" t="s">
        <v>18</v>
      </c>
      <c r="J6307" t="s">
        <v>27</v>
      </c>
      <c r="K6307" t="s">
        <v>28</v>
      </c>
      <c r="L6307">
        <v>1171.808</v>
      </c>
      <c r="M6307" t="s">
        <v>21</v>
      </c>
      <c r="N6307" t="s">
        <v>57</v>
      </c>
      <c r="O6307" t="str">
        <f t="shared" si="196"/>
        <v xml:space="preserve">Tier 3-Supermarket </v>
      </c>
      <c r="P6307" s="1">
        <f t="shared" si="197"/>
        <v>2.4483586617543257E-5</v>
      </c>
    </row>
    <row r="6308" spans="1:16" x14ac:dyDescent="0.3">
      <c r="A6308" t="s">
        <v>318</v>
      </c>
      <c r="B6308">
        <v>12.1</v>
      </c>
      <c r="C6308" t="s">
        <v>15</v>
      </c>
      <c r="D6308">
        <v>1.6799999999999999E-2</v>
      </c>
      <c r="E6308" t="s">
        <v>73</v>
      </c>
      <c r="F6308">
        <v>178.566</v>
      </c>
      <c r="G6308" t="s">
        <v>65</v>
      </c>
      <c r="H6308">
        <v>2004</v>
      </c>
      <c r="I6308" t="s">
        <v>55</v>
      </c>
      <c r="J6308" t="s">
        <v>49</v>
      </c>
      <c r="K6308" t="s">
        <v>20</v>
      </c>
      <c r="L6308">
        <v>3775.0859999999998</v>
      </c>
      <c r="M6308" t="s">
        <v>29</v>
      </c>
      <c r="N6308" t="s">
        <v>22</v>
      </c>
      <c r="O6308" t="str">
        <f t="shared" si="196"/>
        <v xml:space="preserve">Tier 2-Supermarket </v>
      </c>
      <c r="P6308" s="1">
        <f t="shared" si="197"/>
        <v>7.8876100069017195E-5</v>
      </c>
    </row>
    <row r="6309" spans="1:16" x14ac:dyDescent="0.3">
      <c r="A6309" t="s">
        <v>1189</v>
      </c>
      <c r="B6309">
        <v>12.1</v>
      </c>
      <c r="C6309" t="s">
        <v>15</v>
      </c>
      <c r="D6309">
        <v>2.06E-2</v>
      </c>
      <c r="E6309" t="s">
        <v>44</v>
      </c>
      <c r="F6309">
        <v>147.57300000000001</v>
      </c>
      <c r="G6309" t="s">
        <v>17</v>
      </c>
      <c r="H6309">
        <v>1999</v>
      </c>
      <c r="I6309" t="s">
        <v>18</v>
      </c>
      <c r="J6309" t="s">
        <v>19</v>
      </c>
      <c r="K6309" t="s">
        <v>20</v>
      </c>
      <c r="L6309">
        <v>3414.8881999999999</v>
      </c>
      <c r="M6309" t="s">
        <v>45</v>
      </c>
      <c r="N6309" t="s">
        <v>22</v>
      </c>
      <c r="O6309" t="str">
        <f t="shared" si="196"/>
        <v xml:space="preserve">Tier 1-Supermarket </v>
      </c>
      <c r="P6309" s="1">
        <f t="shared" si="197"/>
        <v>7.1350179409874638E-5</v>
      </c>
    </row>
    <row r="6310" spans="1:16" x14ac:dyDescent="0.3">
      <c r="A6310" t="s">
        <v>1089</v>
      </c>
      <c r="B6310">
        <v>12.1</v>
      </c>
      <c r="C6310" t="s">
        <v>15</v>
      </c>
      <c r="D6310">
        <v>0.1153</v>
      </c>
      <c r="E6310" t="s">
        <v>42</v>
      </c>
      <c r="F6310">
        <v>220.21100000000001</v>
      </c>
      <c r="G6310" t="s">
        <v>26</v>
      </c>
      <c r="H6310">
        <v>2009</v>
      </c>
      <c r="I6310" t="s">
        <v>18</v>
      </c>
      <c r="J6310" t="s">
        <v>27</v>
      </c>
      <c r="K6310" t="s">
        <v>28</v>
      </c>
      <c r="L6310">
        <v>3332.3537000000001</v>
      </c>
      <c r="M6310" t="s">
        <v>21</v>
      </c>
      <c r="N6310" t="s">
        <v>57</v>
      </c>
      <c r="O6310" t="str">
        <f t="shared" si="196"/>
        <v xml:space="preserve">Tier 3-Supermarket </v>
      </c>
      <c r="P6310" s="1">
        <f t="shared" si="197"/>
        <v>6.9625715521860889E-5</v>
      </c>
    </row>
    <row r="6311" spans="1:16" x14ac:dyDescent="0.3">
      <c r="A6311" t="s">
        <v>1423</v>
      </c>
      <c r="B6311">
        <v>12.1</v>
      </c>
      <c r="C6311" t="s">
        <v>15</v>
      </c>
      <c r="D6311">
        <v>7.9799999999999996E-2</v>
      </c>
      <c r="E6311" t="s">
        <v>38</v>
      </c>
      <c r="F6311">
        <v>169.511</v>
      </c>
      <c r="G6311" t="s">
        <v>65</v>
      </c>
      <c r="H6311">
        <v>2004</v>
      </c>
      <c r="I6311" t="s">
        <v>55</v>
      </c>
      <c r="J6311" t="s">
        <v>49</v>
      </c>
      <c r="K6311" t="s">
        <v>20</v>
      </c>
      <c r="L6311">
        <v>3027.7739000000001</v>
      </c>
      <c r="M6311" t="s">
        <v>38</v>
      </c>
      <c r="N6311" t="s">
        <v>22</v>
      </c>
      <c r="O6311" t="str">
        <f t="shared" si="196"/>
        <v xml:space="preserve">Tier 2-Supermarket </v>
      </c>
      <c r="P6311" s="1">
        <f t="shared" si="197"/>
        <v>6.3261869298542725E-5</v>
      </c>
    </row>
    <row r="6312" spans="1:16" x14ac:dyDescent="0.3">
      <c r="A6312" t="s">
        <v>1337</v>
      </c>
      <c r="B6312">
        <v>12.1</v>
      </c>
      <c r="C6312" t="s">
        <v>15</v>
      </c>
      <c r="D6312">
        <v>3.0099999999999998E-2</v>
      </c>
      <c r="E6312" t="s">
        <v>86</v>
      </c>
      <c r="F6312">
        <v>74.566999999999993</v>
      </c>
      <c r="G6312" t="s">
        <v>54</v>
      </c>
      <c r="H6312">
        <v>1997</v>
      </c>
      <c r="I6312" t="s">
        <v>55</v>
      </c>
      <c r="J6312" t="s">
        <v>19</v>
      </c>
      <c r="K6312" t="s">
        <v>20</v>
      </c>
      <c r="L6312">
        <v>1144.7637</v>
      </c>
      <c r="M6312" t="s">
        <v>45</v>
      </c>
      <c r="N6312" t="s">
        <v>22</v>
      </c>
      <c r="O6312" t="str">
        <f t="shared" si="196"/>
        <v xml:space="preserve">Tier 1-Supermarket </v>
      </c>
      <c r="P6312" s="1">
        <f t="shared" si="197"/>
        <v>2.391852693066552E-5</v>
      </c>
    </row>
    <row r="6313" spans="1:16" x14ac:dyDescent="0.3">
      <c r="A6313" t="s">
        <v>1036</v>
      </c>
      <c r="B6313">
        <v>12.1</v>
      </c>
      <c r="C6313" t="s">
        <v>24</v>
      </c>
      <c r="D6313">
        <v>6.1100000000000002E-2</v>
      </c>
      <c r="E6313" t="s">
        <v>25</v>
      </c>
      <c r="F6313">
        <v>56.460999999999999</v>
      </c>
      <c r="G6313" t="s">
        <v>39</v>
      </c>
      <c r="H6313">
        <v>1987</v>
      </c>
      <c r="I6313" t="s">
        <v>40</v>
      </c>
      <c r="J6313" t="s">
        <v>27</v>
      </c>
      <c r="K6313" t="s">
        <v>20</v>
      </c>
      <c r="L6313">
        <v>637.39300000000003</v>
      </c>
      <c r="M6313" t="s">
        <v>29</v>
      </c>
      <c r="N6313" t="s">
        <v>22</v>
      </c>
      <c r="O6313" t="str">
        <f t="shared" si="196"/>
        <v xml:space="preserve">Tier 3-Supermarket </v>
      </c>
      <c r="P6313" s="1">
        <f t="shared" si="197"/>
        <v>1.3317597016674873E-5</v>
      </c>
    </row>
    <row r="6314" spans="1:16" x14ac:dyDescent="0.3">
      <c r="A6314" t="s">
        <v>665</v>
      </c>
      <c r="B6314">
        <v>12.1</v>
      </c>
      <c r="C6314" t="s">
        <v>15</v>
      </c>
      <c r="D6314">
        <v>6.7500000000000004E-2</v>
      </c>
      <c r="E6314" t="s">
        <v>33</v>
      </c>
      <c r="F6314">
        <v>178.3</v>
      </c>
      <c r="G6314" t="s">
        <v>34</v>
      </c>
      <c r="H6314">
        <v>1998</v>
      </c>
      <c r="J6314" t="s">
        <v>27</v>
      </c>
      <c r="K6314" t="s">
        <v>35</v>
      </c>
      <c r="L6314">
        <v>383.53539999999998</v>
      </c>
      <c r="M6314" t="s">
        <v>21</v>
      </c>
      <c r="N6314" t="s">
        <v>22</v>
      </c>
      <c r="O6314" t="str">
        <f t="shared" si="196"/>
        <v>Tier 3-Grocery Stor</v>
      </c>
      <c r="P6314" s="1">
        <f t="shared" si="197"/>
        <v>8.0135330931296758E-6</v>
      </c>
    </row>
    <row r="6315" spans="1:16" x14ac:dyDescent="0.3">
      <c r="A6315" t="s">
        <v>1089</v>
      </c>
      <c r="B6315">
        <v>12.1</v>
      </c>
      <c r="C6315" t="s">
        <v>15</v>
      </c>
      <c r="D6315">
        <v>0.11509999999999999</v>
      </c>
      <c r="E6315" t="s">
        <v>42</v>
      </c>
      <c r="F6315">
        <v>222.61099999999999</v>
      </c>
      <c r="G6315" t="s">
        <v>17</v>
      </c>
      <c r="H6315">
        <v>1999</v>
      </c>
      <c r="I6315" t="s">
        <v>18</v>
      </c>
      <c r="J6315" t="s">
        <v>19</v>
      </c>
      <c r="K6315" t="s">
        <v>20</v>
      </c>
      <c r="L6315">
        <v>3607.4087</v>
      </c>
      <c r="M6315" t="s">
        <v>21</v>
      </c>
      <c r="N6315" t="s">
        <v>57</v>
      </c>
      <c r="O6315" t="str">
        <f t="shared" si="196"/>
        <v xml:space="preserve">Tier 1-Supermarket </v>
      </c>
      <c r="P6315" s="1">
        <f t="shared" si="197"/>
        <v>7.5372674850597641E-5</v>
      </c>
    </row>
    <row r="6316" spans="1:16" x14ac:dyDescent="0.3">
      <c r="A6316" t="s">
        <v>1373</v>
      </c>
      <c r="B6316">
        <v>12.1</v>
      </c>
      <c r="C6316" t="s">
        <v>15</v>
      </c>
      <c r="D6316">
        <v>0.1487</v>
      </c>
      <c r="E6316" t="s">
        <v>33</v>
      </c>
      <c r="F6316">
        <v>106.72799999999999</v>
      </c>
      <c r="G6316" t="s">
        <v>48</v>
      </c>
      <c r="H6316">
        <v>2002</v>
      </c>
      <c r="J6316" t="s">
        <v>49</v>
      </c>
      <c r="K6316" t="s">
        <v>20</v>
      </c>
      <c r="L6316">
        <v>1347.9866</v>
      </c>
      <c r="M6316" t="s">
        <v>21</v>
      </c>
      <c r="N6316" t="s">
        <v>57</v>
      </c>
      <c r="O6316" t="str">
        <f t="shared" si="196"/>
        <v xml:space="preserve">Tier 2-Supermarket </v>
      </c>
      <c r="P6316" s="1">
        <f t="shared" si="197"/>
        <v>2.8164636766763528E-5</v>
      </c>
    </row>
    <row r="6317" spans="1:16" x14ac:dyDescent="0.3">
      <c r="A6317" t="s">
        <v>1536</v>
      </c>
      <c r="B6317">
        <v>12.1</v>
      </c>
      <c r="C6317" t="s">
        <v>15</v>
      </c>
      <c r="D6317">
        <v>1.54E-2</v>
      </c>
      <c r="E6317" t="s">
        <v>38</v>
      </c>
      <c r="F6317">
        <v>162.553</v>
      </c>
      <c r="G6317" t="s">
        <v>39</v>
      </c>
      <c r="H6317">
        <v>1987</v>
      </c>
      <c r="I6317" t="s">
        <v>40</v>
      </c>
      <c r="J6317" t="s">
        <v>27</v>
      </c>
      <c r="K6317" t="s">
        <v>20</v>
      </c>
      <c r="L6317">
        <v>2487.8932</v>
      </c>
      <c r="M6317" t="s">
        <v>38</v>
      </c>
      <c r="N6317" t="s">
        <v>22</v>
      </c>
      <c r="O6317" t="str">
        <f t="shared" si="196"/>
        <v xml:space="preserve">Tier 3-Supermarket </v>
      </c>
      <c r="P6317" s="1">
        <f t="shared" si="197"/>
        <v>5.1981680153571975E-5</v>
      </c>
    </row>
    <row r="6318" spans="1:16" x14ac:dyDescent="0.3">
      <c r="A6318" t="s">
        <v>654</v>
      </c>
      <c r="B6318">
        <v>12.1</v>
      </c>
      <c r="C6318" t="s">
        <v>15</v>
      </c>
      <c r="D6318">
        <v>1.15E-2</v>
      </c>
      <c r="E6318" t="s">
        <v>16</v>
      </c>
      <c r="F6318">
        <v>162.453</v>
      </c>
      <c r="G6318" t="s">
        <v>39</v>
      </c>
      <c r="H6318">
        <v>1987</v>
      </c>
      <c r="I6318" t="s">
        <v>40</v>
      </c>
      <c r="J6318" t="s">
        <v>27</v>
      </c>
      <c r="K6318" t="s">
        <v>20</v>
      </c>
      <c r="L6318">
        <v>2585.2121000000002</v>
      </c>
      <c r="M6318" t="s">
        <v>21</v>
      </c>
      <c r="N6318" t="s">
        <v>22</v>
      </c>
      <c r="O6318" t="str">
        <f t="shared" si="196"/>
        <v xml:space="preserve">Tier 3-Supermarket </v>
      </c>
      <c r="P6318" s="1">
        <f t="shared" si="197"/>
        <v>5.4015047153689777E-5</v>
      </c>
    </row>
    <row r="6319" spans="1:16" x14ac:dyDescent="0.3">
      <c r="A6319" t="s">
        <v>1536</v>
      </c>
      <c r="B6319">
        <v>12.1</v>
      </c>
      <c r="C6319" t="s">
        <v>15</v>
      </c>
      <c r="D6319">
        <v>1.54E-2</v>
      </c>
      <c r="E6319" t="s">
        <v>38</v>
      </c>
      <c r="F6319">
        <v>162.75299999999999</v>
      </c>
      <c r="G6319" t="s">
        <v>65</v>
      </c>
      <c r="H6319">
        <v>2004</v>
      </c>
      <c r="I6319" t="s">
        <v>55</v>
      </c>
      <c r="J6319" t="s">
        <v>49</v>
      </c>
      <c r="K6319" t="s">
        <v>20</v>
      </c>
      <c r="L6319">
        <v>3010.9668000000001</v>
      </c>
      <c r="M6319" t="s">
        <v>38</v>
      </c>
      <c r="N6319" t="s">
        <v>22</v>
      </c>
      <c r="O6319" t="str">
        <f t="shared" si="196"/>
        <v xml:space="preserve">Tier 2-Supermarket </v>
      </c>
      <c r="P6319" s="1">
        <f t="shared" si="197"/>
        <v>6.291070418562346E-5</v>
      </c>
    </row>
    <row r="6320" spans="1:16" x14ac:dyDescent="0.3">
      <c r="A6320" t="s">
        <v>1373</v>
      </c>
      <c r="B6320">
        <v>12.1</v>
      </c>
      <c r="C6320" t="s">
        <v>15</v>
      </c>
      <c r="D6320">
        <v>0.1484</v>
      </c>
      <c r="E6320" t="s">
        <v>33</v>
      </c>
      <c r="F6320">
        <v>104.928</v>
      </c>
      <c r="G6320" t="s">
        <v>54</v>
      </c>
      <c r="H6320">
        <v>1997</v>
      </c>
      <c r="I6320" t="s">
        <v>55</v>
      </c>
      <c r="J6320" t="s">
        <v>19</v>
      </c>
      <c r="K6320" t="s">
        <v>20</v>
      </c>
      <c r="L6320">
        <v>1374.0702000000001</v>
      </c>
      <c r="M6320" t="s">
        <v>21</v>
      </c>
      <c r="N6320" t="s">
        <v>57</v>
      </c>
      <c r="O6320" t="str">
        <f t="shared" si="196"/>
        <v xml:space="preserve">Tier 1-Supermarket </v>
      </c>
      <c r="P6320" s="1">
        <f t="shared" si="197"/>
        <v>2.8709623726997076E-5</v>
      </c>
    </row>
    <row r="6321" spans="1:16" x14ac:dyDescent="0.3">
      <c r="A6321" t="s">
        <v>1423</v>
      </c>
      <c r="B6321">
        <v>12.1</v>
      </c>
      <c r="C6321" t="s">
        <v>15</v>
      </c>
      <c r="D6321">
        <v>8.0299999999999996E-2</v>
      </c>
      <c r="E6321" t="s">
        <v>38</v>
      </c>
      <c r="F6321">
        <v>172.71100000000001</v>
      </c>
      <c r="G6321" t="s">
        <v>51</v>
      </c>
      <c r="H6321">
        <v>2007</v>
      </c>
      <c r="J6321" t="s">
        <v>49</v>
      </c>
      <c r="K6321" t="s">
        <v>20</v>
      </c>
      <c r="L6321">
        <v>2650.5065</v>
      </c>
      <c r="M6321" t="s">
        <v>38</v>
      </c>
      <c r="N6321" t="s">
        <v>22</v>
      </c>
      <c r="O6321" t="str">
        <f t="shared" si="196"/>
        <v xml:space="preserve">Tier 2-Supermarket </v>
      </c>
      <c r="P6321" s="1">
        <f t="shared" si="197"/>
        <v>5.5379298889503587E-5</v>
      </c>
    </row>
    <row r="6322" spans="1:16" x14ac:dyDescent="0.3">
      <c r="A6322" t="s">
        <v>1373</v>
      </c>
      <c r="B6322">
        <v>12.1</v>
      </c>
      <c r="C6322" t="s">
        <v>15</v>
      </c>
      <c r="D6322">
        <v>0</v>
      </c>
      <c r="E6322" t="s">
        <v>33</v>
      </c>
      <c r="F6322">
        <v>106.52800000000001</v>
      </c>
      <c r="G6322" t="s">
        <v>51</v>
      </c>
      <c r="H6322">
        <v>2007</v>
      </c>
      <c r="J6322" t="s">
        <v>49</v>
      </c>
      <c r="K6322" t="s">
        <v>20</v>
      </c>
      <c r="L6322">
        <v>1692.7652</v>
      </c>
      <c r="M6322" t="s">
        <v>21</v>
      </c>
      <c r="N6322" t="s">
        <v>36</v>
      </c>
      <c r="O6322" t="str">
        <f t="shared" si="196"/>
        <v xml:space="preserve">Tier 2-Supermarket </v>
      </c>
      <c r="P6322" s="1">
        <f t="shared" si="197"/>
        <v>3.5368390894551785E-5</v>
      </c>
    </row>
    <row r="6323" spans="1:16" x14ac:dyDescent="0.3">
      <c r="A6323" t="s">
        <v>654</v>
      </c>
      <c r="B6323">
        <v>12.1</v>
      </c>
      <c r="C6323" t="s">
        <v>15</v>
      </c>
      <c r="D6323">
        <v>1.1599999999999999E-2</v>
      </c>
      <c r="E6323" t="s">
        <v>16</v>
      </c>
      <c r="F6323">
        <v>165.953</v>
      </c>
      <c r="G6323" t="s">
        <v>26</v>
      </c>
      <c r="H6323">
        <v>2009</v>
      </c>
      <c r="I6323" t="s">
        <v>18</v>
      </c>
      <c r="J6323" t="s">
        <v>27</v>
      </c>
      <c r="K6323" t="s">
        <v>28</v>
      </c>
      <c r="L6323">
        <v>2361.0037000000002</v>
      </c>
      <c r="M6323" t="s">
        <v>21</v>
      </c>
      <c r="N6323" t="s">
        <v>22</v>
      </c>
      <c r="O6323" t="str">
        <f t="shared" si="196"/>
        <v xml:space="preserve">Tier 3-Supermarket </v>
      </c>
      <c r="P6323" s="1">
        <f t="shared" si="197"/>
        <v>4.9330469320306844E-5</v>
      </c>
    </row>
    <row r="6324" spans="1:16" x14ac:dyDescent="0.3">
      <c r="A6324" t="s">
        <v>665</v>
      </c>
      <c r="B6324">
        <v>12.1</v>
      </c>
      <c r="C6324" t="s">
        <v>15</v>
      </c>
      <c r="D6324">
        <v>4.0599999999999997E-2</v>
      </c>
      <c r="E6324" t="s">
        <v>33</v>
      </c>
      <c r="F6324">
        <v>177.5</v>
      </c>
      <c r="G6324" t="s">
        <v>51</v>
      </c>
      <c r="H6324">
        <v>2007</v>
      </c>
      <c r="J6324" t="s">
        <v>49</v>
      </c>
      <c r="K6324" t="s">
        <v>20</v>
      </c>
      <c r="L6324">
        <v>3104.2442000000001</v>
      </c>
      <c r="M6324" t="s">
        <v>21</v>
      </c>
      <c r="N6324" t="s">
        <v>22</v>
      </c>
      <c r="O6324" t="str">
        <f t="shared" si="196"/>
        <v xml:space="preserve">Tier 2-Supermarket </v>
      </c>
      <c r="P6324" s="1">
        <f t="shared" si="197"/>
        <v>6.4859628670145859E-5</v>
      </c>
    </row>
    <row r="6325" spans="1:16" x14ac:dyDescent="0.3">
      <c r="A6325" t="s">
        <v>1189</v>
      </c>
      <c r="B6325">
        <v>12.1</v>
      </c>
      <c r="C6325" t="s">
        <v>15</v>
      </c>
      <c r="D6325">
        <v>2.06E-2</v>
      </c>
      <c r="E6325" t="s">
        <v>44</v>
      </c>
      <c r="F6325">
        <v>149.87299999999999</v>
      </c>
      <c r="G6325" t="s">
        <v>48</v>
      </c>
      <c r="H6325">
        <v>2002</v>
      </c>
      <c r="J6325" t="s">
        <v>49</v>
      </c>
      <c r="K6325" t="s">
        <v>20</v>
      </c>
      <c r="L6325">
        <v>2152.4344000000001</v>
      </c>
      <c r="M6325" t="s">
        <v>45</v>
      </c>
      <c r="N6325" t="s">
        <v>22</v>
      </c>
      <c r="O6325" t="str">
        <f t="shared" si="196"/>
        <v xml:space="preserve">Tier 2-Supermarket </v>
      </c>
      <c r="P6325" s="1">
        <f t="shared" si="197"/>
        <v>4.4972652577026063E-5</v>
      </c>
    </row>
    <row r="6326" spans="1:16" x14ac:dyDescent="0.3">
      <c r="A6326" t="s">
        <v>665</v>
      </c>
      <c r="B6326">
        <v>12.1</v>
      </c>
      <c r="C6326" t="s">
        <v>15</v>
      </c>
      <c r="D6326">
        <v>4.0399999999999998E-2</v>
      </c>
      <c r="E6326" t="s">
        <v>33</v>
      </c>
      <c r="F6326">
        <v>178</v>
      </c>
      <c r="G6326" t="s">
        <v>17</v>
      </c>
      <c r="H6326">
        <v>1999</v>
      </c>
      <c r="I6326" t="s">
        <v>18</v>
      </c>
      <c r="J6326" t="s">
        <v>19</v>
      </c>
      <c r="K6326" t="s">
        <v>20</v>
      </c>
      <c r="L6326">
        <v>3059.4059999999999</v>
      </c>
      <c r="M6326" t="s">
        <v>21</v>
      </c>
      <c r="N6326" t="s">
        <v>22</v>
      </c>
      <c r="O6326" t="str">
        <f t="shared" si="196"/>
        <v xml:space="preserve">Tier 1-Supermarket </v>
      </c>
      <c r="P6326" s="1">
        <f t="shared" si="197"/>
        <v>6.3922785814085191E-5</v>
      </c>
    </row>
    <row r="6327" spans="1:16" x14ac:dyDescent="0.3">
      <c r="A6327" t="s">
        <v>1089</v>
      </c>
      <c r="B6327">
        <v>12.1</v>
      </c>
      <c r="C6327" t="s">
        <v>15</v>
      </c>
      <c r="D6327">
        <v>0.1149</v>
      </c>
      <c r="E6327" t="s">
        <v>42</v>
      </c>
      <c r="F6327">
        <v>220.911</v>
      </c>
      <c r="G6327" t="s">
        <v>65</v>
      </c>
      <c r="H6327">
        <v>2004</v>
      </c>
      <c r="I6327" t="s">
        <v>55</v>
      </c>
      <c r="J6327" t="s">
        <v>49</v>
      </c>
      <c r="K6327" t="s">
        <v>20</v>
      </c>
      <c r="L6327">
        <v>3658.1358</v>
      </c>
      <c r="M6327" t="s">
        <v>21</v>
      </c>
      <c r="N6327" t="s">
        <v>57</v>
      </c>
      <c r="O6327" t="str">
        <f t="shared" si="196"/>
        <v xml:space="preserve">Tier 2-Supermarket </v>
      </c>
      <c r="P6327" s="1">
        <f t="shared" si="197"/>
        <v>7.6432559530260845E-5</v>
      </c>
    </row>
    <row r="6328" spans="1:16" x14ac:dyDescent="0.3">
      <c r="A6328" t="s">
        <v>1536</v>
      </c>
      <c r="B6328">
        <v>12.1</v>
      </c>
      <c r="C6328" t="s">
        <v>15</v>
      </c>
      <c r="D6328">
        <v>1.54E-2</v>
      </c>
      <c r="E6328" t="s">
        <v>38</v>
      </c>
      <c r="F6328">
        <v>164.75299999999999</v>
      </c>
      <c r="G6328" t="s">
        <v>54</v>
      </c>
      <c r="H6328">
        <v>1997</v>
      </c>
      <c r="I6328" t="s">
        <v>55</v>
      </c>
      <c r="J6328" t="s">
        <v>19</v>
      </c>
      <c r="K6328" t="s">
        <v>20</v>
      </c>
      <c r="L6328">
        <v>2411.8676999999998</v>
      </c>
      <c r="M6328" t="s">
        <v>38</v>
      </c>
      <c r="N6328" t="s">
        <v>22</v>
      </c>
      <c r="O6328" t="str">
        <f t="shared" si="196"/>
        <v xml:space="preserve">Tier 1-Supermarket </v>
      </c>
      <c r="P6328" s="1">
        <f t="shared" si="197"/>
        <v>5.0393214368740299E-5</v>
      </c>
    </row>
    <row r="6329" spans="1:16" x14ac:dyDescent="0.3">
      <c r="A6329" t="s">
        <v>1423</v>
      </c>
      <c r="B6329">
        <v>12.1</v>
      </c>
      <c r="C6329" t="s">
        <v>15</v>
      </c>
      <c r="D6329">
        <v>7.9899999999999999E-2</v>
      </c>
      <c r="E6329" t="s">
        <v>38</v>
      </c>
      <c r="F6329">
        <v>169.71100000000001</v>
      </c>
      <c r="G6329" t="s">
        <v>17</v>
      </c>
      <c r="H6329">
        <v>1999</v>
      </c>
      <c r="I6329" t="s">
        <v>18</v>
      </c>
      <c r="J6329" t="s">
        <v>19</v>
      </c>
      <c r="K6329" t="s">
        <v>20</v>
      </c>
      <c r="L6329">
        <v>3012.9292999999998</v>
      </c>
      <c r="M6329" t="s">
        <v>38</v>
      </c>
      <c r="N6329" t="s">
        <v>22</v>
      </c>
      <c r="O6329" t="str">
        <f t="shared" si="196"/>
        <v xml:space="preserve">Tier 1-Supermarket </v>
      </c>
      <c r="P6329" s="1">
        <f t="shared" si="197"/>
        <v>6.2951708376358562E-5</v>
      </c>
    </row>
    <row r="6330" spans="1:16" x14ac:dyDescent="0.3">
      <c r="A6330" t="s">
        <v>665</v>
      </c>
      <c r="B6330">
        <v>12.1</v>
      </c>
      <c r="C6330" t="s">
        <v>15</v>
      </c>
      <c r="D6330">
        <v>4.0399999999999998E-2</v>
      </c>
      <c r="E6330" t="s">
        <v>33</v>
      </c>
      <c r="F6330">
        <v>180</v>
      </c>
      <c r="G6330" t="s">
        <v>48</v>
      </c>
      <c r="H6330">
        <v>2002</v>
      </c>
      <c r="J6330" t="s">
        <v>49</v>
      </c>
      <c r="K6330" t="s">
        <v>20</v>
      </c>
      <c r="L6330">
        <v>2681.9684999999999</v>
      </c>
      <c r="M6330" t="s">
        <v>21</v>
      </c>
      <c r="N6330" t="s">
        <v>22</v>
      </c>
      <c r="O6330" t="str">
        <f t="shared" si="196"/>
        <v xml:space="preserve">Tier 2-Supermarket </v>
      </c>
      <c r="P6330" s="1">
        <f t="shared" si="197"/>
        <v>5.6036661360284758E-5</v>
      </c>
    </row>
    <row r="6331" spans="1:16" x14ac:dyDescent="0.3">
      <c r="A6331" t="s">
        <v>1089</v>
      </c>
      <c r="B6331">
        <v>12.1</v>
      </c>
      <c r="C6331" t="s">
        <v>15</v>
      </c>
      <c r="D6331">
        <v>0.1148</v>
      </c>
      <c r="E6331" t="s">
        <v>42</v>
      </c>
      <c r="F6331">
        <v>223.011</v>
      </c>
      <c r="G6331" t="s">
        <v>39</v>
      </c>
      <c r="H6331">
        <v>1987</v>
      </c>
      <c r="I6331" t="s">
        <v>40</v>
      </c>
      <c r="J6331" t="s">
        <v>27</v>
      </c>
      <c r="K6331" t="s">
        <v>20</v>
      </c>
      <c r="L6331">
        <v>3913.4308000000001</v>
      </c>
      <c r="M6331" t="s">
        <v>21</v>
      </c>
      <c r="N6331" t="s">
        <v>57</v>
      </c>
      <c r="O6331" t="str">
        <f t="shared" si="196"/>
        <v xml:space="preserve">Tier 3-Supermarket </v>
      </c>
      <c r="P6331" s="1">
        <f t="shared" si="197"/>
        <v>8.1766656281201017E-5</v>
      </c>
    </row>
    <row r="6332" spans="1:16" x14ac:dyDescent="0.3">
      <c r="A6332" t="s">
        <v>1373</v>
      </c>
      <c r="B6332">
        <v>12.1</v>
      </c>
      <c r="C6332" t="s">
        <v>15</v>
      </c>
      <c r="D6332">
        <v>0.1484</v>
      </c>
      <c r="E6332" t="s">
        <v>33</v>
      </c>
      <c r="F6332">
        <v>105.128</v>
      </c>
      <c r="G6332" t="s">
        <v>65</v>
      </c>
      <c r="H6332">
        <v>2004</v>
      </c>
      <c r="I6332" t="s">
        <v>55</v>
      </c>
      <c r="J6332" t="s">
        <v>49</v>
      </c>
      <c r="K6332" t="s">
        <v>20</v>
      </c>
      <c r="L6332">
        <v>1360.4927</v>
      </c>
      <c r="M6332" t="s">
        <v>21</v>
      </c>
      <c r="N6332" t="s">
        <v>57</v>
      </c>
      <c r="O6332" t="str">
        <f t="shared" si="196"/>
        <v xml:space="preserve">Tier 2-Supermarket </v>
      </c>
      <c r="P6332" s="1">
        <f t="shared" si="197"/>
        <v>2.8425937408675565E-5</v>
      </c>
    </row>
    <row r="6333" spans="1:16" x14ac:dyDescent="0.3">
      <c r="A6333" t="s">
        <v>1036</v>
      </c>
      <c r="B6333">
        <v>12.1</v>
      </c>
      <c r="C6333" t="s">
        <v>24</v>
      </c>
      <c r="D6333">
        <v>6.1199999999999997E-2</v>
      </c>
      <c r="E6333" t="s">
        <v>25</v>
      </c>
      <c r="F6333">
        <v>54.860999999999997</v>
      </c>
      <c r="G6333" t="s">
        <v>54</v>
      </c>
      <c r="H6333">
        <v>1997</v>
      </c>
      <c r="I6333" t="s">
        <v>55</v>
      </c>
      <c r="J6333" t="s">
        <v>19</v>
      </c>
      <c r="K6333" t="s">
        <v>20</v>
      </c>
      <c r="L6333">
        <v>758.51520000000005</v>
      </c>
      <c r="M6333" t="s">
        <v>29</v>
      </c>
      <c r="N6333" t="s">
        <v>22</v>
      </c>
      <c r="O6333" t="str">
        <f t="shared" si="196"/>
        <v xml:space="preserve">Tier 1-Supermarket </v>
      </c>
      <c r="P6333" s="1">
        <f t="shared" si="197"/>
        <v>1.584830671912391E-5</v>
      </c>
    </row>
    <row r="6334" spans="1:16" x14ac:dyDescent="0.3">
      <c r="A6334" t="s">
        <v>1089</v>
      </c>
      <c r="B6334">
        <v>12.1</v>
      </c>
      <c r="C6334" t="s">
        <v>15</v>
      </c>
      <c r="D6334">
        <v>0.11550000000000001</v>
      </c>
      <c r="E6334" t="s">
        <v>42</v>
      </c>
      <c r="F6334">
        <v>220.81100000000001</v>
      </c>
      <c r="G6334" t="s">
        <v>51</v>
      </c>
      <c r="H6334">
        <v>2007</v>
      </c>
      <c r="J6334" t="s">
        <v>49</v>
      </c>
      <c r="K6334" t="s">
        <v>20</v>
      </c>
      <c r="L6334">
        <v>3267.6174000000001</v>
      </c>
      <c r="M6334" t="s">
        <v>21</v>
      </c>
      <c r="N6334" t="s">
        <v>57</v>
      </c>
      <c r="O6334" t="str">
        <f t="shared" si="196"/>
        <v xml:space="preserve">Tier 2-Supermarket </v>
      </c>
      <c r="P6334" s="1">
        <f t="shared" si="197"/>
        <v>6.8273124646607206E-5</v>
      </c>
    </row>
    <row r="6335" spans="1:16" x14ac:dyDescent="0.3">
      <c r="A6335" t="s">
        <v>1423</v>
      </c>
      <c r="B6335">
        <v>12.1</v>
      </c>
      <c r="C6335" t="s">
        <v>15</v>
      </c>
      <c r="D6335">
        <v>7.9699999999999993E-2</v>
      </c>
      <c r="E6335" t="s">
        <v>38</v>
      </c>
      <c r="F6335">
        <v>169.411</v>
      </c>
      <c r="G6335" t="s">
        <v>39</v>
      </c>
      <c r="H6335">
        <v>1987</v>
      </c>
      <c r="I6335" t="s">
        <v>40</v>
      </c>
      <c r="J6335" t="s">
        <v>27</v>
      </c>
      <c r="K6335" t="s">
        <v>20</v>
      </c>
      <c r="L6335">
        <v>2681.4477000000002</v>
      </c>
      <c r="M6335" t="s">
        <v>38</v>
      </c>
      <c r="N6335" t="s">
        <v>22</v>
      </c>
      <c r="O6335" t="str">
        <f t="shared" si="196"/>
        <v xml:space="preserve">Tier 3-Supermarket </v>
      </c>
      <c r="P6335" s="1">
        <f t="shared" si="197"/>
        <v>5.6025779840521782E-5</v>
      </c>
    </row>
    <row r="6336" spans="1:16" x14ac:dyDescent="0.3">
      <c r="A6336" t="s">
        <v>1091</v>
      </c>
      <c r="B6336">
        <v>12.1</v>
      </c>
      <c r="C6336" t="s">
        <v>15</v>
      </c>
      <c r="D6336">
        <v>2.98E-2</v>
      </c>
      <c r="E6336" t="s">
        <v>25</v>
      </c>
      <c r="F6336">
        <v>145.244</v>
      </c>
      <c r="G6336" t="s">
        <v>65</v>
      </c>
      <c r="H6336">
        <v>2004</v>
      </c>
      <c r="I6336" t="s">
        <v>55</v>
      </c>
      <c r="J6336" t="s">
        <v>49</v>
      </c>
      <c r="K6336" t="s">
        <v>20</v>
      </c>
      <c r="L6336">
        <v>2581.8155000000002</v>
      </c>
      <c r="M6336" t="s">
        <v>29</v>
      </c>
      <c r="N6336" t="s">
        <v>22</v>
      </c>
      <c r="O6336" t="str">
        <f t="shared" si="196"/>
        <v xml:space="preserve">Tier 2-Supermarket </v>
      </c>
      <c r="P6336" s="1">
        <f t="shared" si="197"/>
        <v>5.3944079085281683E-5</v>
      </c>
    </row>
    <row r="6337" spans="1:16" x14ac:dyDescent="0.3">
      <c r="A6337" t="s">
        <v>1536</v>
      </c>
      <c r="B6337">
        <v>12.1</v>
      </c>
      <c r="C6337" t="s">
        <v>15</v>
      </c>
      <c r="D6337">
        <v>1.55E-2</v>
      </c>
      <c r="E6337" t="s">
        <v>38</v>
      </c>
      <c r="F6337">
        <v>165.053</v>
      </c>
      <c r="G6337" t="s">
        <v>48</v>
      </c>
      <c r="H6337">
        <v>2002</v>
      </c>
      <c r="J6337" t="s">
        <v>49</v>
      </c>
      <c r="K6337" t="s">
        <v>20</v>
      </c>
      <c r="L6337">
        <v>2569.2064</v>
      </c>
      <c r="M6337" t="s">
        <v>38</v>
      </c>
      <c r="N6337" t="s">
        <v>22</v>
      </c>
      <c r="O6337" t="str">
        <f t="shared" si="196"/>
        <v xml:space="preserve">Tier 2-Supermarket </v>
      </c>
      <c r="P6337" s="1">
        <f t="shared" si="197"/>
        <v>5.3680626376289027E-5</v>
      </c>
    </row>
    <row r="6338" spans="1:16" x14ac:dyDescent="0.3">
      <c r="A6338" t="s">
        <v>654</v>
      </c>
      <c r="B6338">
        <v>12.1</v>
      </c>
      <c r="C6338" t="s">
        <v>15</v>
      </c>
      <c r="D6338">
        <v>1.15E-2</v>
      </c>
      <c r="E6338" t="s">
        <v>16</v>
      </c>
      <c r="F6338">
        <v>165.953</v>
      </c>
      <c r="G6338" t="s">
        <v>65</v>
      </c>
      <c r="H6338">
        <v>2004</v>
      </c>
      <c r="I6338" t="s">
        <v>55</v>
      </c>
      <c r="J6338" t="s">
        <v>49</v>
      </c>
      <c r="K6338" t="s">
        <v>20</v>
      </c>
      <c r="L6338">
        <v>2890.8083999999999</v>
      </c>
      <c r="M6338" t="s">
        <v>21</v>
      </c>
      <c r="N6338" t="s">
        <v>22</v>
      </c>
      <c r="O6338" t="str">
        <f t="shared" ref="O6338:O6401" si="198">_xlfn.CONCAT(J6338,"-", LEFT(K6338,12))</f>
        <v xml:space="preserve">Tier 2-Supermarket </v>
      </c>
      <c r="P6338" s="1">
        <f t="shared" ref="P6338:P6401" si="199">L6338/SUM(L:L)</f>
        <v>6.0400131980769573E-5</v>
      </c>
    </row>
    <row r="6339" spans="1:16" x14ac:dyDescent="0.3">
      <c r="A6339" t="s">
        <v>234</v>
      </c>
      <c r="B6339">
        <v>12</v>
      </c>
      <c r="C6339" t="s">
        <v>15</v>
      </c>
      <c r="D6339">
        <v>3.39E-2</v>
      </c>
      <c r="E6339" t="s">
        <v>86</v>
      </c>
      <c r="F6339">
        <v>179.398</v>
      </c>
      <c r="G6339" t="s">
        <v>39</v>
      </c>
      <c r="H6339">
        <v>1987</v>
      </c>
      <c r="I6339" t="s">
        <v>40</v>
      </c>
      <c r="J6339" t="s">
        <v>27</v>
      </c>
      <c r="K6339" t="s">
        <v>20</v>
      </c>
      <c r="L6339">
        <v>3440.8544000000002</v>
      </c>
      <c r="M6339" t="s">
        <v>45</v>
      </c>
      <c r="N6339" t="s">
        <v>22</v>
      </c>
      <c r="O6339" t="str">
        <f t="shared" si="198"/>
        <v xml:space="preserve">Tier 3-Supermarket </v>
      </c>
      <c r="P6339" s="1">
        <f t="shared" si="199"/>
        <v>7.1892713431513392E-5</v>
      </c>
    </row>
    <row r="6340" spans="1:16" x14ac:dyDescent="0.3">
      <c r="A6340" t="s">
        <v>234</v>
      </c>
      <c r="B6340">
        <v>12</v>
      </c>
      <c r="C6340" t="s">
        <v>15</v>
      </c>
      <c r="D6340">
        <v>3.4000000000000002E-2</v>
      </c>
      <c r="E6340" t="s">
        <v>86</v>
      </c>
      <c r="F6340">
        <v>181.898</v>
      </c>
      <c r="G6340" t="s">
        <v>54</v>
      </c>
      <c r="H6340">
        <v>1997</v>
      </c>
      <c r="I6340" t="s">
        <v>55</v>
      </c>
      <c r="J6340" t="s">
        <v>19</v>
      </c>
      <c r="K6340" t="s">
        <v>20</v>
      </c>
      <c r="L6340">
        <v>4527.4399999999996</v>
      </c>
      <c r="M6340" t="s">
        <v>45</v>
      </c>
      <c r="N6340" t="s">
        <v>22</v>
      </c>
      <c r="O6340" t="str">
        <f t="shared" si="198"/>
        <v xml:space="preserve">Tier 1-Supermarket </v>
      </c>
      <c r="P6340" s="1">
        <f t="shared" si="199"/>
        <v>9.4595675567780765E-5</v>
      </c>
    </row>
    <row r="6341" spans="1:16" x14ac:dyDescent="0.3">
      <c r="A6341" t="s">
        <v>1216</v>
      </c>
      <c r="B6341">
        <v>12</v>
      </c>
      <c r="C6341" t="s">
        <v>15</v>
      </c>
      <c r="D6341">
        <v>7.5999999999999998E-2</v>
      </c>
      <c r="E6341" t="s">
        <v>42</v>
      </c>
      <c r="F6341">
        <v>124.139</v>
      </c>
      <c r="G6341" t="s">
        <v>51</v>
      </c>
      <c r="H6341">
        <v>2007</v>
      </c>
      <c r="J6341" t="s">
        <v>49</v>
      </c>
      <c r="K6341" t="s">
        <v>20</v>
      </c>
      <c r="L6341">
        <v>1486.0655999999999</v>
      </c>
      <c r="M6341" t="s">
        <v>21</v>
      </c>
      <c r="N6341" t="s">
        <v>22</v>
      </c>
      <c r="O6341" t="str">
        <f t="shared" si="198"/>
        <v xml:space="preserve">Tier 2-Supermarket </v>
      </c>
      <c r="P6341" s="1">
        <f t="shared" si="199"/>
        <v>3.1049639392248037E-5</v>
      </c>
    </row>
    <row r="6342" spans="1:16" x14ac:dyDescent="0.3">
      <c r="A6342" t="s">
        <v>1298</v>
      </c>
      <c r="B6342">
        <v>12</v>
      </c>
      <c r="C6342" t="s">
        <v>15</v>
      </c>
      <c r="D6342">
        <v>0.1042</v>
      </c>
      <c r="E6342" t="s">
        <v>63</v>
      </c>
      <c r="F6342">
        <v>259.52800000000002</v>
      </c>
      <c r="G6342" t="s">
        <v>54</v>
      </c>
      <c r="H6342">
        <v>1997</v>
      </c>
      <c r="I6342" t="s">
        <v>55</v>
      </c>
      <c r="J6342" t="s">
        <v>19</v>
      </c>
      <c r="K6342" t="s">
        <v>20</v>
      </c>
      <c r="L6342">
        <v>2603.2779999999998</v>
      </c>
      <c r="M6342" t="s">
        <v>38</v>
      </c>
      <c r="N6342" t="s">
        <v>57</v>
      </c>
      <c r="O6342" t="str">
        <f t="shared" si="198"/>
        <v xml:space="preserve">Tier 1-Supermarket </v>
      </c>
      <c r="P6342" s="1">
        <f t="shared" si="199"/>
        <v>5.4392513451473935E-5</v>
      </c>
    </row>
    <row r="6343" spans="1:16" x14ac:dyDescent="0.3">
      <c r="A6343" t="s">
        <v>1216</v>
      </c>
      <c r="B6343">
        <v>12</v>
      </c>
      <c r="C6343" t="s">
        <v>15</v>
      </c>
      <c r="D6343">
        <v>7.5899999999999995E-2</v>
      </c>
      <c r="E6343" t="s">
        <v>42</v>
      </c>
      <c r="F6343">
        <v>124.539</v>
      </c>
      <c r="G6343" t="s">
        <v>26</v>
      </c>
      <c r="H6343">
        <v>2009</v>
      </c>
      <c r="I6343" t="s">
        <v>18</v>
      </c>
      <c r="J6343" t="s">
        <v>27</v>
      </c>
      <c r="K6343" t="s">
        <v>28</v>
      </c>
      <c r="L6343">
        <v>1733.7431999999999</v>
      </c>
      <c r="M6343" t="s">
        <v>21</v>
      </c>
      <c r="N6343" t="s">
        <v>22</v>
      </c>
      <c r="O6343" t="str">
        <f t="shared" si="198"/>
        <v xml:space="preserve">Tier 3-Supermarket </v>
      </c>
      <c r="P6343" s="1">
        <f t="shared" si="199"/>
        <v>3.6224579290956042E-5</v>
      </c>
    </row>
    <row r="6344" spans="1:16" x14ac:dyDescent="0.3">
      <c r="A6344" t="s">
        <v>1298</v>
      </c>
      <c r="B6344">
        <v>12</v>
      </c>
      <c r="C6344" t="s">
        <v>15</v>
      </c>
      <c r="D6344">
        <v>0</v>
      </c>
      <c r="E6344" t="s">
        <v>63</v>
      </c>
      <c r="F6344">
        <v>262.32799999999997</v>
      </c>
      <c r="G6344" t="s">
        <v>51</v>
      </c>
      <c r="H6344">
        <v>2007</v>
      </c>
      <c r="J6344" t="s">
        <v>49</v>
      </c>
      <c r="K6344" t="s">
        <v>20</v>
      </c>
      <c r="L6344">
        <v>1561.9667999999999</v>
      </c>
      <c r="M6344" t="s">
        <v>38</v>
      </c>
      <c r="N6344" t="s">
        <v>36</v>
      </c>
      <c r="O6344" t="str">
        <f t="shared" si="198"/>
        <v xml:space="preserve">Tier 2-Supermarket </v>
      </c>
      <c r="P6344" s="1">
        <f t="shared" si="199"/>
        <v>3.2635508070884364E-5</v>
      </c>
    </row>
    <row r="6345" spans="1:16" x14ac:dyDescent="0.3">
      <c r="A6345" t="s">
        <v>234</v>
      </c>
      <c r="B6345">
        <v>12</v>
      </c>
      <c r="C6345" t="s">
        <v>15</v>
      </c>
      <c r="D6345">
        <v>3.4200000000000001E-2</v>
      </c>
      <c r="E6345" t="s">
        <v>86</v>
      </c>
      <c r="F6345">
        <v>181.298</v>
      </c>
      <c r="G6345" t="s">
        <v>51</v>
      </c>
      <c r="H6345">
        <v>2007</v>
      </c>
      <c r="J6345" t="s">
        <v>49</v>
      </c>
      <c r="K6345" t="s">
        <v>20</v>
      </c>
      <c r="L6345">
        <v>5070.7327999999998</v>
      </c>
      <c r="M6345" t="s">
        <v>45</v>
      </c>
      <c r="N6345" t="s">
        <v>22</v>
      </c>
      <c r="O6345" t="str">
        <f t="shared" si="198"/>
        <v xml:space="preserve">Tier 2-Supermarket </v>
      </c>
      <c r="P6345" s="1">
        <f t="shared" si="199"/>
        <v>1.0594715663591445E-4</v>
      </c>
    </row>
    <row r="6346" spans="1:16" x14ac:dyDescent="0.3">
      <c r="A6346" t="s">
        <v>1216</v>
      </c>
      <c r="B6346">
        <v>12</v>
      </c>
      <c r="C6346" t="s">
        <v>15</v>
      </c>
      <c r="D6346">
        <v>7.5700000000000003E-2</v>
      </c>
      <c r="E6346" t="s">
        <v>42</v>
      </c>
      <c r="F6346">
        <v>124.639</v>
      </c>
      <c r="G6346" t="s">
        <v>48</v>
      </c>
      <c r="H6346">
        <v>2002</v>
      </c>
      <c r="J6346" t="s">
        <v>49</v>
      </c>
      <c r="K6346" t="s">
        <v>20</v>
      </c>
      <c r="L6346">
        <v>2105.2595999999999</v>
      </c>
      <c r="M6346" t="s">
        <v>21</v>
      </c>
      <c r="N6346" t="s">
        <v>22</v>
      </c>
      <c r="O6346" t="str">
        <f t="shared" si="198"/>
        <v xml:space="preserve">Tier 2-Supermarket </v>
      </c>
      <c r="P6346" s="1">
        <f t="shared" si="199"/>
        <v>4.3986989139018057E-5</v>
      </c>
    </row>
    <row r="6347" spans="1:16" x14ac:dyDescent="0.3">
      <c r="A6347" t="s">
        <v>1590</v>
      </c>
      <c r="B6347">
        <v>12</v>
      </c>
      <c r="C6347" t="s">
        <v>24</v>
      </c>
      <c r="D6347">
        <v>2.0400000000000001E-2</v>
      </c>
      <c r="E6347" t="s">
        <v>31</v>
      </c>
      <c r="F6347">
        <v>98.004000000000005</v>
      </c>
      <c r="G6347" t="s">
        <v>17</v>
      </c>
      <c r="H6347">
        <v>1999</v>
      </c>
      <c r="I6347" t="s">
        <v>18</v>
      </c>
      <c r="J6347" t="s">
        <v>19</v>
      </c>
      <c r="K6347" t="s">
        <v>20</v>
      </c>
      <c r="L6347">
        <v>1587.2672</v>
      </c>
      <c r="M6347" t="s">
        <v>21</v>
      </c>
      <c r="N6347" t="s">
        <v>22</v>
      </c>
      <c r="O6347" t="str">
        <f t="shared" si="198"/>
        <v xml:space="preserve">Tier 1-Supermarket </v>
      </c>
      <c r="P6347" s="1">
        <f t="shared" si="199"/>
        <v>3.3164130963763139E-5</v>
      </c>
    </row>
    <row r="6348" spans="1:16" x14ac:dyDescent="0.3">
      <c r="A6348" t="s">
        <v>1590</v>
      </c>
      <c r="B6348">
        <v>12</v>
      </c>
      <c r="C6348" t="s">
        <v>24</v>
      </c>
      <c r="D6348">
        <v>2.0400000000000001E-2</v>
      </c>
      <c r="E6348" t="s">
        <v>31</v>
      </c>
      <c r="F6348">
        <v>98.603999999999999</v>
      </c>
      <c r="G6348" t="s">
        <v>54</v>
      </c>
      <c r="H6348">
        <v>1997</v>
      </c>
      <c r="I6348" t="s">
        <v>55</v>
      </c>
      <c r="J6348" t="s">
        <v>19</v>
      </c>
      <c r="K6348" t="s">
        <v>20</v>
      </c>
      <c r="L6348">
        <v>1091.2462</v>
      </c>
      <c r="M6348" t="s">
        <v>21</v>
      </c>
      <c r="N6348" t="s">
        <v>22</v>
      </c>
      <c r="O6348" t="str">
        <f t="shared" si="198"/>
        <v xml:space="preserve">Tier 1-Supermarket </v>
      </c>
      <c r="P6348" s="1">
        <f t="shared" si="199"/>
        <v>2.280034003758716E-5</v>
      </c>
    </row>
    <row r="6349" spans="1:16" x14ac:dyDescent="0.3">
      <c r="A6349" t="s">
        <v>1216</v>
      </c>
      <c r="B6349">
        <v>12</v>
      </c>
      <c r="C6349" t="s">
        <v>15</v>
      </c>
      <c r="D6349">
        <v>7.5499999999999998E-2</v>
      </c>
      <c r="E6349" t="s">
        <v>42</v>
      </c>
      <c r="F6349">
        <v>121.93899999999999</v>
      </c>
      <c r="G6349" t="s">
        <v>54</v>
      </c>
      <c r="H6349">
        <v>1997</v>
      </c>
      <c r="I6349" t="s">
        <v>55</v>
      </c>
      <c r="J6349" t="s">
        <v>19</v>
      </c>
      <c r="K6349" t="s">
        <v>20</v>
      </c>
      <c r="L6349">
        <v>3219.8087999999998</v>
      </c>
      <c r="M6349" t="s">
        <v>21</v>
      </c>
      <c r="N6349" t="s">
        <v>22</v>
      </c>
      <c r="O6349" t="str">
        <f t="shared" si="198"/>
        <v xml:space="preserve">Tier 1-Supermarket </v>
      </c>
      <c r="P6349" s="1">
        <f t="shared" si="199"/>
        <v>6.727421868320408E-5</v>
      </c>
    </row>
    <row r="6350" spans="1:16" x14ac:dyDescent="0.3">
      <c r="A6350" t="s">
        <v>234</v>
      </c>
      <c r="B6350">
        <v>12</v>
      </c>
      <c r="C6350" t="s">
        <v>15</v>
      </c>
      <c r="D6350">
        <v>3.4099999999999998E-2</v>
      </c>
      <c r="E6350" t="s">
        <v>86</v>
      </c>
      <c r="F6350">
        <v>180.19800000000001</v>
      </c>
      <c r="G6350" t="s">
        <v>26</v>
      </c>
      <c r="H6350">
        <v>2009</v>
      </c>
      <c r="I6350" t="s">
        <v>18</v>
      </c>
      <c r="J6350" t="s">
        <v>27</v>
      </c>
      <c r="K6350" t="s">
        <v>28</v>
      </c>
      <c r="L6350">
        <v>3984.1471999999999</v>
      </c>
      <c r="M6350" t="s">
        <v>45</v>
      </c>
      <c r="N6350" t="s">
        <v>22</v>
      </c>
      <c r="O6350" t="str">
        <f t="shared" si="198"/>
        <v xml:space="preserve">Tier 3-Supermarket </v>
      </c>
      <c r="P6350" s="1">
        <f t="shared" si="199"/>
        <v>8.3244194499647079E-5</v>
      </c>
    </row>
    <row r="6351" spans="1:16" x14ac:dyDescent="0.3">
      <c r="A6351" t="s">
        <v>1590</v>
      </c>
      <c r="B6351">
        <v>12</v>
      </c>
      <c r="C6351" t="s">
        <v>24</v>
      </c>
      <c r="D6351">
        <v>2.0400000000000001E-2</v>
      </c>
      <c r="E6351" t="s">
        <v>31</v>
      </c>
      <c r="F6351">
        <v>99.903999999999996</v>
      </c>
      <c r="G6351" t="s">
        <v>65</v>
      </c>
      <c r="H6351">
        <v>2004</v>
      </c>
      <c r="I6351" t="s">
        <v>55</v>
      </c>
      <c r="J6351" t="s">
        <v>49</v>
      </c>
      <c r="K6351" t="s">
        <v>20</v>
      </c>
      <c r="L6351">
        <v>595.22519999999997</v>
      </c>
      <c r="M6351" t="s">
        <v>21</v>
      </c>
      <c r="N6351" t="s">
        <v>22</v>
      </c>
      <c r="O6351" t="str">
        <f t="shared" si="198"/>
        <v xml:space="preserve">Tier 2-Supermarket </v>
      </c>
      <c r="P6351" s="1">
        <f t="shared" si="199"/>
        <v>1.2436549111411176E-5</v>
      </c>
    </row>
    <row r="6352" spans="1:16" x14ac:dyDescent="0.3">
      <c r="A6352" t="s">
        <v>234</v>
      </c>
      <c r="B6352">
        <v>12</v>
      </c>
      <c r="C6352" t="s">
        <v>15</v>
      </c>
      <c r="D6352">
        <v>3.4000000000000002E-2</v>
      </c>
      <c r="E6352" t="s">
        <v>86</v>
      </c>
      <c r="F6352">
        <v>181.09800000000001</v>
      </c>
      <c r="G6352" t="s">
        <v>65</v>
      </c>
      <c r="H6352">
        <v>2004</v>
      </c>
      <c r="I6352" t="s">
        <v>55</v>
      </c>
      <c r="J6352" t="s">
        <v>49</v>
      </c>
      <c r="K6352" t="s">
        <v>20</v>
      </c>
      <c r="L6352">
        <v>3141.9013</v>
      </c>
      <c r="M6352" t="s">
        <v>45</v>
      </c>
      <c r="N6352" t="s">
        <v>22</v>
      </c>
      <c r="O6352" t="str">
        <f t="shared" si="198"/>
        <v xml:space="preserve">Tier 2-Supermarket </v>
      </c>
      <c r="P6352" s="1">
        <f t="shared" si="199"/>
        <v>6.5646430662977015E-5</v>
      </c>
    </row>
    <row r="6353" spans="1:16" x14ac:dyDescent="0.3">
      <c r="A6353" t="s">
        <v>1298</v>
      </c>
      <c r="B6353">
        <v>12</v>
      </c>
      <c r="C6353" t="s">
        <v>15</v>
      </c>
      <c r="D6353">
        <v>0.10440000000000001</v>
      </c>
      <c r="E6353" t="s">
        <v>63</v>
      </c>
      <c r="F6353">
        <v>258.82799999999997</v>
      </c>
      <c r="G6353" t="s">
        <v>17</v>
      </c>
      <c r="H6353">
        <v>1999</v>
      </c>
      <c r="I6353" t="s">
        <v>18</v>
      </c>
      <c r="J6353" t="s">
        <v>19</v>
      </c>
      <c r="K6353" t="s">
        <v>20</v>
      </c>
      <c r="L6353">
        <v>3491.4533999999999</v>
      </c>
      <c r="M6353" t="s">
        <v>38</v>
      </c>
      <c r="N6353" t="s">
        <v>57</v>
      </c>
      <c r="O6353" t="str">
        <f t="shared" si="198"/>
        <v xml:space="preserve">Tier 1-Supermarket </v>
      </c>
      <c r="P6353" s="1">
        <f t="shared" si="199"/>
        <v>7.2949921608331665E-5</v>
      </c>
    </row>
    <row r="6354" spans="1:16" x14ac:dyDescent="0.3">
      <c r="A6354" t="s">
        <v>1298</v>
      </c>
      <c r="B6354">
        <v>12</v>
      </c>
      <c r="C6354" t="s">
        <v>15</v>
      </c>
      <c r="D6354">
        <v>0.17449999999999999</v>
      </c>
      <c r="E6354" t="s">
        <v>63</v>
      </c>
      <c r="F6354">
        <v>258.72800000000001</v>
      </c>
      <c r="G6354" t="s">
        <v>34</v>
      </c>
      <c r="H6354">
        <v>1998</v>
      </c>
      <c r="J6354" t="s">
        <v>27</v>
      </c>
      <c r="K6354" t="s">
        <v>35</v>
      </c>
      <c r="L6354">
        <v>670.01049999999998</v>
      </c>
      <c r="M6354" t="s">
        <v>38</v>
      </c>
      <c r="N6354" t="s">
        <v>57</v>
      </c>
      <c r="O6354" t="str">
        <f t="shared" si="198"/>
        <v>Tier 3-Grocery Stor</v>
      </c>
      <c r="P6354" s="1">
        <f t="shared" si="199"/>
        <v>1.3999102337083776E-5</v>
      </c>
    </row>
    <row r="6355" spans="1:16" x14ac:dyDescent="0.3">
      <c r="A6355" t="s">
        <v>234</v>
      </c>
      <c r="B6355">
        <v>12</v>
      </c>
      <c r="C6355" t="s">
        <v>15</v>
      </c>
      <c r="D6355">
        <v>3.4000000000000002E-2</v>
      </c>
      <c r="E6355" t="s">
        <v>86</v>
      </c>
      <c r="F6355">
        <v>182.59800000000001</v>
      </c>
      <c r="G6355" t="s">
        <v>48</v>
      </c>
      <c r="H6355">
        <v>2002</v>
      </c>
      <c r="J6355" t="s">
        <v>49</v>
      </c>
      <c r="K6355" t="s">
        <v>20</v>
      </c>
      <c r="L6355">
        <v>2894.4054000000001</v>
      </c>
      <c r="M6355" t="s">
        <v>45</v>
      </c>
      <c r="N6355" t="s">
        <v>22</v>
      </c>
      <c r="O6355" t="str">
        <f t="shared" si="198"/>
        <v xml:space="preserve">Tier 2-Supermarket </v>
      </c>
      <c r="P6355" s="1">
        <f t="shared" si="199"/>
        <v>6.0475287177750058E-5</v>
      </c>
    </row>
    <row r="6356" spans="1:16" x14ac:dyDescent="0.3">
      <c r="A6356" t="s">
        <v>1298</v>
      </c>
      <c r="B6356">
        <v>12</v>
      </c>
      <c r="C6356" t="s">
        <v>15</v>
      </c>
      <c r="D6356">
        <v>0.10440000000000001</v>
      </c>
      <c r="E6356" t="s">
        <v>63</v>
      </c>
      <c r="F6356">
        <v>261.72800000000001</v>
      </c>
      <c r="G6356" t="s">
        <v>48</v>
      </c>
      <c r="H6356">
        <v>2002</v>
      </c>
      <c r="J6356" t="s">
        <v>49</v>
      </c>
      <c r="K6356" t="s">
        <v>20</v>
      </c>
      <c r="L6356">
        <v>3384.2089999999998</v>
      </c>
      <c r="M6356" t="s">
        <v>38</v>
      </c>
      <c r="N6356" t="s">
        <v>57</v>
      </c>
      <c r="O6356" t="str">
        <f t="shared" si="198"/>
        <v xml:space="preserve">Tier 2-Supermarket </v>
      </c>
      <c r="P6356" s="1">
        <f t="shared" si="199"/>
        <v>7.0709172648906175E-5</v>
      </c>
    </row>
    <row r="6357" spans="1:16" x14ac:dyDescent="0.3">
      <c r="A6357" t="s">
        <v>1590</v>
      </c>
      <c r="B6357">
        <v>12</v>
      </c>
      <c r="C6357" t="s">
        <v>24</v>
      </c>
      <c r="D6357">
        <v>2.0500000000000001E-2</v>
      </c>
      <c r="E6357" t="s">
        <v>31</v>
      </c>
      <c r="F6357">
        <v>101.20399999999999</v>
      </c>
      <c r="G6357" t="s">
        <v>26</v>
      </c>
      <c r="H6357">
        <v>2009</v>
      </c>
      <c r="I6357" t="s">
        <v>18</v>
      </c>
      <c r="J6357" t="s">
        <v>27</v>
      </c>
      <c r="K6357" t="s">
        <v>28</v>
      </c>
      <c r="L6357">
        <v>1173.2942</v>
      </c>
      <c r="M6357" t="s">
        <v>21</v>
      </c>
      <c r="N6357" t="s">
        <v>22</v>
      </c>
      <c r="O6357" t="str">
        <f t="shared" si="198"/>
        <v xml:space="preserve">Tier 3-Supermarket </v>
      </c>
      <c r="P6357" s="1">
        <f t="shared" si="199"/>
        <v>2.4514639065069638E-5</v>
      </c>
    </row>
    <row r="6358" spans="1:16" x14ac:dyDescent="0.3">
      <c r="A6358" t="s">
        <v>1216</v>
      </c>
      <c r="B6358">
        <v>12</v>
      </c>
      <c r="C6358" t="s">
        <v>15</v>
      </c>
      <c r="D6358">
        <v>7.5499999999999998E-2</v>
      </c>
      <c r="E6358" t="s">
        <v>42</v>
      </c>
      <c r="F6358">
        <v>122.339</v>
      </c>
      <c r="G6358" t="s">
        <v>39</v>
      </c>
      <c r="H6358">
        <v>1987</v>
      </c>
      <c r="I6358" t="s">
        <v>40</v>
      </c>
      <c r="J6358" t="s">
        <v>27</v>
      </c>
      <c r="K6358" t="s">
        <v>20</v>
      </c>
      <c r="L6358">
        <v>2018.8553999999999</v>
      </c>
      <c r="M6358" t="s">
        <v>21</v>
      </c>
      <c r="N6358" t="s">
        <v>22</v>
      </c>
      <c r="O6358" t="str">
        <f t="shared" si="198"/>
        <v xml:space="preserve">Tier 3-Supermarket </v>
      </c>
      <c r="P6358" s="1">
        <f t="shared" si="199"/>
        <v>4.2181672299723963E-5</v>
      </c>
    </row>
    <row r="6359" spans="1:16" x14ac:dyDescent="0.3">
      <c r="A6359" t="s">
        <v>1590</v>
      </c>
      <c r="B6359">
        <v>12</v>
      </c>
      <c r="C6359" t="s">
        <v>24</v>
      </c>
      <c r="D6359">
        <v>2.0500000000000001E-2</v>
      </c>
      <c r="E6359" t="s">
        <v>31</v>
      </c>
      <c r="F6359">
        <v>97.504000000000005</v>
      </c>
      <c r="G6359" t="s">
        <v>48</v>
      </c>
      <c r="H6359">
        <v>2002</v>
      </c>
      <c r="J6359" t="s">
        <v>49</v>
      </c>
      <c r="K6359" t="s">
        <v>20</v>
      </c>
      <c r="L6359">
        <v>1497.7961</v>
      </c>
      <c r="M6359" t="s">
        <v>21</v>
      </c>
      <c r="N6359" t="s">
        <v>22</v>
      </c>
      <c r="O6359" t="str">
        <f t="shared" si="198"/>
        <v xml:space="preserve">Tier 2-Supermarket </v>
      </c>
      <c r="P6359" s="1">
        <f t="shared" si="199"/>
        <v>3.129473476010446E-5</v>
      </c>
    </row>
    <row r="6360" spans="1:16" x14ac:dyDescent="0.3">
      <c r="A6360" t="s">
        <v>234</v>
      </c>
      <c r="B6360">
        <v>12</v>
      </c>
      <c r="C6360" t="s">
        <v>15</v>
      </c>
      <c r="D6360">
        <v>0</v>
      </c>
      <c r="E6360" t="s">
        <v>86</v>
      </c>
      <c r="F6360">
        <v>181.398</v>
      </c>
      <c r="G6360" t="s">
        <v>17</v>
      </c>
      <c r="H6360">
        <v>1999</v>
      </c>
      <c r="I6360" t="s">
        <v>18</v>
      </c>
      <c r="J6360" t="s">
        <v>19</v>
      </c>
      <c r="K6360" t="s">
        <v>20</v>
      </c>
      <c r="L6360">
        <v>3079.444</v>
      </c>
      <c r="M6360" t="s">
        <v>45</v>
      </c>
      <c r="N6360" t="s">
        <v>36</v>
      </c>
      <c r="O6360" t="str">
        <f t="shared" si="198"/>
        <v xml:space="preserve">Tier 1-Supermarket </v>
      </c>
      <c r="P6360" s="1">
        <f t="shared" si="199"/>
        <v>6.4341456883613935E-5</v>
      </c>
    </row>
    <row r="6361" spans="1:16" x14ac:dyDescent="0.3">
      <c r="A6361" t="s">
        <v>1590</v>
      </c>
      <c r="B6361">
        <v>12</v>
      </c>
      <c r="C6361" t="s">
        <v>24</v>
      </c>
      <c r="D6361">
        <v>2.0400000000000001E-2</v>
      </c>
      <c r="E6361" t="s">
        <v>31</v>
      </c>
      <c r="F6361">
        <v>100.104</v>
      </c>
      <c r="G6361" t="s">
        <v>39</v>
      </c>
      <c r="H6361">
        <v>1987</v>
      </c>
      <c r="I6361" t="s">
        <v>40</v>
      </c>
      <c r="J6361" t="s">
        <v>27</v>
      </c>
      <c r="K6361" t="s">
        <v>20</v>
      </c>
      <c r="L6361">
        <v>1422.2846</v>
      </c>
      <c r="M6361" t="s">
        <v>21</v>
      </c>
      <c r="N6361" t="s">
        <v>22</v>
      </c>
      <c r="O6361" t="str">
        <f t="shared" si="198"/>
        <v xml:space="preserve">Tier 3-Supermarket </v>
      </c>
      <c r="P6361" s="1">
        <f t="shared" si="199"/>
        <v>2.9717008416820728E-5</v>
      </c>
    </row>
    <row r="6362" spans="1:16" x14ac:dyDescent="0.3">
      <c r="A6362" t="s">
        <v>1590</v>
      </c>
      <c r="B6362">
        <v>12</v>
      </c>
      <c r="C6362" t="s">
        <v>24</v>
      </c>
      <c r="D6362">
        <v>0</v>
      </c>
      <c r="E6362" t="s">
        <v>31</v>
      </c>
      <c r="F6362">
        <v>101.20399999999999</v>
      </c>
      <c r="G6362" t="s">
        <v>34</v>
      </c>
      <c r="H6362">
        <v>1998</v>
      </c>
      <c r="J6362" t="s">
        <v>27</v>
      </c>
      <c r="K6362" t="s">
        <v>35</v>
      </c>
      <c r="L6362">
        <v>225.04560000000001</v>
      </c>
      <c r="M6362" t="s">
        <v>21</v>
      </c>
      <c r="N6362" t="s">
        <v>36</v>
      </c>
      <c r="O6362" t="str">
        <f t="shared" si="198"/>
        <v>Tier 3-Grocery Stor</v>
      </c>
      <c r="P6362" s="1">
        <f t="shared" si="199"/>
        <v>4.7020701689158913E-6</v>
      </c>
    </row>
    <row r="6363" spans="1:16" x14ac:dyDescent="0.3">
      <c r="A6363" t="s">
        <v>1298</v>
      </c>
      <c r="B6363">
        <v>12</v>
      </c>
      <c r="C6363" t="s">
        <v>15</v>
      </c>
      <c r="D6363">
        <v>0.1047</v>
      </c>
      <c r="E6363" t="s">
        <v>63</v>
      </c>
      <c r="F6363">
        <v>258.72800000000001</v>
      </c>
      <c r="G6363" t="s">
        <v>26</v>
      </c>
      <c r="H6363">
        <v>2009</v>
      </c>
      <c r="I6363" t="s">
        <v>18</v>
      </c>
      <c r="J6363" t="s">
        <v>27</v>
      </c>
      <c r="K6363" t="s">
        <v>28</v>
      </c>
      <c r="L6363">
        <v>3306.0572000000002</v>
      </c>
      <c r="M6363" t="s">
        <v>38</v>
      </c>
      <c r="N6363" t="s">
        <v>57</v>
      </c>
      <c r="O6363" t="str">
        <f t="shared" si="198"/>
        <v xml:space="preserve">Tier 3-Supermarket </v>
      </c>
      <c r="P6363" s="1">
        <f t="shared" si="199"/>
        <v>6.9076280259865554E-5</v>
      </c>
    </row>
    <row r="6364" spans="1:16" x14ac:dyDescent="0.3">
      <c r="A6364" t="s">
        <v>1298</v>
      </c>
      <c r="B6364">
        <v>12</v>
      </c>
      <c r="C6364" t="s">
        <v>15</v>
      </c>
      <c r="D6364">
        <v>0.1042</v>
      </c>
      <c r="E6364" t="s">
        <v>63</v>
      </c>
      <c r="F6364">
        <v>262.02800000000002</v>
      </c>
      <c r="G6364" t="s">
        <v>65</v>
      </c>
      <c r="H6364">
        <v>2004</v>
      </c>
      <c r="I6364" t="s">
        <v>55</v>
      </c>
      <c r="J6364" t="s">
        <v>49</v>
      </c>
      <c r="K6364" t="s">
        <v>20</v>
      </c>
      <c r="L6364">
        <v>3870.9250000000002</v>
      </c>
      <c r="M6364" t="s">
        <v>38</v>
      </c>
      <c r="N6364" t="s">
        <v>57</v>
      </c>
      <c r="O6364" t="str">
        <f t="shared" si="198"/>
        <v xml:space="preserve">Tier 2-Supermarket </v>
      </c>
      <c r="P6364" s="1">
        <f t="shared" si="199"/>
        <v>8.0878546252896073E-5</v>
      </c>
    </row>
    <row r="6365" spans="1:16" x14ac:dyDescent="0.3">
      <c r="A6365" t="s">
        <v>1216</v>
      </c>
      <c r="B6365">
        <v>12</v>
      </c>
      <c r="C6365" t="s">
        <v>72</v>
      </c>
      <c r="D6365">
        <v>7.5700000000000003E-2</v>
      </c>
      <c r="E6365" t="s">
        <v>42</v>
      </c>
      <c r="F6365">
        <v>125.839</v>
      </c>
      <c r="G6365" t="s">
        <v>17</v>
      </c>
      <c r="H6365">
        <v>1999</v>
      </c>
      <c r="I6365" t="s">
        <v>18</v>
      </c>
      <c r="J6365" t="s">
        <v>19</v>
      </c>
      <c r="K6365" t="s">
        <v>20</v>
      </c>
      <c r="L6365">
        <v>1936.2556999999999</v>
      </c>
      <c r="M6365" t="s">
        <v>21</v>
      </c>
      <c r="N6365" t="s">
        <v>22</v>
      </c>
      <c r="O6365" t="str">
        <f t="shared" si="198"/>
        <v xml:space="preserve">Tier 1-Supermarket </v>
      </c>
      <c r="P6365" s="1">
        <f t="shared" si="199"/>
        <v>4.0455846132354318E-5</v>
      </c>
    </row>
    <row r="6366" spans="1:16" x14ac:dyDescent="0.3">
      <c r="A6366" t="s">
        <v>1298</v>
      </c>
      <c r="B6366">
        <v>12</v>
      </c>
      <c r="C6366" t="s">
        <v>15</v>
      </c>
      <c r="D6366">
        <v>0.1041</v>
      </c>
      <c r="E6366" t="s">
        <v>63</v>
      </c>
      <c r="F6366">
        <v>262.22800000000001</v>
      </c>
      <c r="G6366" t="s">
        <v>39</v>
      </c>
      <c r="H6366">
        <v>1987</v>
      </c>
      <c r="I6366" t="s">
        <v>40</v>
      </c>
      <c r="J6366" t="s">
        <v>27</v>
      </c>
      <c r="K6366" t="s">
        <v>20</v>
      </c>
      <c r="L6366">
        <v>3572.5007000000001</v>
      </c>
      <c r="M6366" t="s">
        <v>38</v>
      </c>
      <c r="N6366" t="s">
        <v>57</v>
      </c>
      <c r="O6366" t="str">
        <f t="shared" si="198"/>
        <v xml:space="preserve">Tier 3-Supermarket </v>
      </c>
      <c r="P6366" s="1">
        <f t="shared" si="199"/>
        <v>7.4643312154963888E-5</v>
      </c>
    </row>
    <row r="6367" spans="1:16" x14ac:dyDescent="0.3">
      <c r="A6367" t="s">
        <v>1590</v>
      </c>
      <c r="B6367">
        <v>12</v>
      </c>
      <c r="C6367" t="s">
        <v>24</v>
      </c>
      <c r="D6367">
        <v>0</v>
      </c>
      <c r="E6367" t="s">
        <v>31</v>
      </c>
      <c r="F6367">
        <v>98.403999999999996</v>
      </c>
      <c r="G6367" t="s">
        <v>51</v>
      </c>
      <c r="H6367">
        <v>2007</v>
      </c>
      <c r="J6367" t="s">
        <v>49</v>
      </c>
      <c r="K6367" t="s">
        <v>20</v>
      </c>
      <c r="L6367">
        <v>1634.4722999999999</v>
      </c>
      <c r="M6367" t="s">
        <v>21</v>
      </c>
      <c r="N6367" t="s">
        <v>36</v>
      </c>
      <c r="O6367" t="str">
        <f t="shared" si="198"/>
        <v xml:space="preserve">Tier 2-Supermarket </v>
      </c>
      <c r="P6367" s="1">
        <f t="shared" si="199"/>
        <v>3.4150427485582235E-5</v>
      </c>
    </row>
    <row r="6368" spans="1:16" x14ac:dyDescent="0.3">
      <c r="A6368" t="s">
        <v>1216</v>
      </c>
      <c r="B6368">
        <v>12</v>
      </c>
      <c r="C6368" t="s">
        <v>15</v>
      </c>
      <c r="D6368">
        <v>7.5499999999999998E-2</v>
      </c>
      <c r="E6368" t="s">
        <v>42</v>
      </c>
      <c r="F6368">
        <v>123.93899999999999</v>
      </c>
      <c r="G6368" t="s">
        <v>65</v>
      </c>
      <c r="H6368">
        <v>2004</v>
      </c>
      <c r="I6368" t="s">
        <v>55</v>
      </c>
      <c r="J6368" t="s">
        <v>49</v>
      </c>
      <c r="K6368" t="s">
        <v>20</v>
      </c>
      <c r="L6368">
        <v>2030.1524999999999</v>
      </c>
      <c r="M6368" t="s">
        <v>21</v>
      </c>
      <c r="N6368" t="s">
        <v>22</v>
      </c>
      <c r="O6368" t="str">
        <f t="shared" si="198"/>
        <v xml:space="preserve">Tier 2-Supermarket </v>
      </c>
      <c r="P6368" s="1">
        <f t="shared" si="199"/>
        <v>4.2417712270757658E-5</v>
      </c>
    </row>
    <row r="6369" spans="1:16" x14ac:dyDescent="0.3">
      <c r="A6369" t="s">
        <v>1216</v>
      </c>
      <c r="B6369">
        <v>12</v>
      </c>
      <c r="C6369" t="s">
        <v>15</v>
      </c>
      <c r="D6369">
        <v>0.1265</v>
      </c>
      <c r="E6369" t="s">
        <v>42</v>
      </c>
      <c r="F6369">
        <v>123.639</v>
      </c>
      <c r="G6369" t="s">
        <v>34</v>
      </c>
      <c r="H6369">
        <v>1998</v>
      </c>
      <c r="J6369" t="s">
        <v>27</v>
      </c>
      <c r="K6369" t="s">
        <v>35</v>
      </c>
      <c r="L6369">
        <v>248.17060000000001</v>
      </c>
      <c r="M6369" t="s">
        <v>21</v>
      </c>
      <c r="N6369" t="s">
        <v>57</v>
      </c>
      <c r="O6369" t="str">
        <f t="shared" si="198"/>
        <v>Tier 3-Grocery Stor</v>
      </c>
      <c r="P6369" s="1">
        <f t="shared" si="199"/>
        <v>5.1852405692977694E-6</v>
      </c>
    </row>
    <row r="6370" spans="1:16" x14ac:dyDescent="0.3">
      <c r="A6370" t="s">
        <v>200</v>
      </c>
      <c r="B6370">
        <v>11.85</v>
      </c>
      <c r="C6370" t="s">
        <v>24</v>
      </c>
      <c r="D6370">
        <v>5.0200000000000002E-2</v>
      </c>
      <c r="E6370" t="s">
        <v>33</v>
      </c>
      <c r="F6370">
        <v>164.15299999999999</v>
      </c>
      <c r="G6370" t="s">
        <v>48</v>
      </c>
      <c r="H6370">
        <v>2002</v>
      </c>
      <c r="J6370" t="s">
        <v>49</v>
      </c>
      <c r="K6370" t="s">
        <v>20</v>
      </c>
      <c r="L6370">
        <v>3124.5994000000001</v>
      </c>
      <c r="M6370" t="s">
        <v>21</v>
      </c>
      <c r="N6370" t="s">
        <v>22</v>
      </c>
      <c r="O6370" t="str">
        <f t="shared" si="198"/>
        <v xml:space="preserve">Tier 2-Supermarket </v>
      </c>
      <c r="P6370" s="1">
        <f t="shared" si="199"/>
        <v>6.5284927270528706E-5</v>
      </c>
    </row>
    <row r="6371" spans="1:16" x14ac:dyDescent="0.3">
      <c r="A6371" t="s">
        <v>623</v>
      </c>
      <c r="B6371">
        <v>11.85</v>
      </c>
      <c r="C6371" t="s">
        <v>15</v>
      </c>
      <c r="D6371">
        <v>0.13270000000000001</v>
      </c>
      <c r="E6371" t="s">
        <v>16</v>
      </c>
      <c r="F6371">
        <v>96.472999999999999</v>
      </c>
      <c r="G6371" t="s">
        <v>54</v>
      </c>
      <c r="H6371">
        <v>1997</v>
      </c>
      <c r="I6371" t="s">
        <v>55</v>
      </c>
      <c r="J6371" t="s">
        <v>19</v>
      </c>
      <c r="K6371" t="s">
        <v>20</v>
      </c>
      <c r="L6371">
        <v>978.726</v>
      </c>
      <c r="M6371" t="s">
        <v>21</v>
      </c>
      <c r="N6371" t="s">
        <v>57</v>
      </c>
      <c r="O6371" t="str">
        <f t="shared" si="198"/>
        <v xml:space="preserve">Tier 1-Supermarket </v>
      </c>
      <c r="P6371" s="1">
        <f t="shared" si="199"/>
        <v>2.0449359277152608E-5</v>
      </c>
    </row>
    <row r="6372" spans="1:16" x14ac:dyDescent="0.3">
      <c r="A6372" t="s">
        <v>623</v>
      </c>
      <c r="B6372">
        <v>11.85</v>
      </c>
      <c r="C6372" t="s">
        <v>15</v>
      </c>
      <c r="D6372">
        <v>0.1326</v>
      </c>
      <c r="E6372" t="s">
        <v>16</v>
      </c>
      <c r="F6372">
        <v>97.272999999999996</v>
      </c>
      <c r="G6372" t="s">
        <v>39</v>
      </c>
      <c r="H6372">
        <v>1987</v>
      </c>
      <c r="I6372" t="s">
        <v>40</v>
      </c>
      <c r="J6372" t="s">
        <v>27</v>
      </c>
      <c r="K6372" t="s">
        <v>20</v>
      </c>
      <c r="L6372">
        <v>782.98080000000004</v>
      </c>
      <c r="M6372" t="s">
        <v>21</v>
      </c>
      <c r="N6372" t="s">
        <v>57</v>
      </c>
      <c r="O6372" t="str">
        <f t="shared" si="198"/>
        <v xml:space="preserve">Tier 3-Supermarket </v>
      </c>
      <c r="P6372" s="1">
        <f t="shared" si="199"/>
        <v>1.6359487421722088E-5</v>
      </c>
    </row>
    <row r="6373" spans="1:16" x14ac:dyDescent="0.3">
      <c r="A6373" t="s">
        <v>1021</v>
      </c>
      <c r="B6373">
        <v>11.85</v>
      </c>
      <c r="C6373" t="s">
        <v>24</v>
      </c>
      <c r="D6373">
        <v>5.6000000000000001E-2</v>
      </c>
      <c r="E6373" t="s">
        <v>42</v>
      </c>
      <c r="F6373">
        <v>51.466999999999999</v>
      </c>
      <c r="G6373" t="s">
        <v>51</v>
      </c>
      <c r="H6373">
        <v>2007</v>
      </c>
      <c r="J6373" t="s">
        <v>49</v>
      </c>
      <c r="K6373" t="s">
        <v>20</v>
      </c>
      <c r="L6373">
        <v>974.06539999999995</v>
      </c>
      <c r="M6373" t="s">
        <v>21</v>
      </c>
      <c r="N6373" t="s">
        <v>22</v>
      </c>
      <c r="O6373" t="str">
        <f t="shared" si="198"/>
        <v xml:space="preserve">Tier 2-Supermarket </v>
      </c>
      <c r="P6373" s="1">
        <f t="shared" si="199"/>
        <v>2.0351981375832831E-5</v>
      </c>
    </row>
    <row r="6374" spans="1:16" x14ac:dyDescent="0.3">
      <c r="A6374" t="s">
        <v>623</v>
      </c>
      <c r="B6374">
        <v>11.85</v>
      </c>
      <c r="C6374" t="s">
        <v>15</v>
      </c>
      <c r="D6374">
        <v>0.13289999999999999</v>
      </c>
      <c r="E6374" t="s">
        <v>16</v>
      </c>
      <c r="F6374">
        <v>98.072999999999993</v>
      </c>
      <c r="G6374" t="s">
        <v>17</v>
      </c>
      <c r="H6374">
        <v>1999</v>
      </c>
      <c r="I6374" t="s">
        <v>18</v>
      </c>
      <c r="J6374" t="s">
        <v>19</v>
      </c>
      <c r="K6374" t="s">
        <v>20</v>
      </c>
      <c r="L6374">
        <v>1076.5986</v>
      </c>
      <c r="M6374" t="s">
        <v>21</v>
      </c>
      <c r="N6374" t="s">
        <v>57</v>
      </c>
      <c r="O6374" t="str">
        <f t="shared" si="198"/>
        <v xml:space="preserve">Tier 1-Supermarket </v>
      </c>
      <c r="P6374" s="1">
        <f t="shared" si="199"/>
        <v>2.249429520486787E-5</v>
      </c>
    </row>
    <row r="6375" spans="1:16" x14ac:dyDescent="0.3">
      <c r="A6375" t="s">
        <v>623</v>
      </c>
      <c r="B6375">
        <v>11.85</v>
      </c>
      <c r="C6375" t="s">
        <v>15</v>
      </c>
      <c r="D6375">
        <v>0.22209999999999999</v>
      </c>
      <c r="E6375" t="s">
        <v>16</v>
      </c>
      <c r="F6375">
        <v>99.673000000000002</v>
      </c>
      <c r="G6375" t="s">
        <v>34</v>
      </c>
      <c r="H6375">
        <v>1998</v>
      </c>
      <c r="J6375" t="s">
        <v>27</v>
      </c>
      <c r="K6375" t="s">
        <v>35</v>
      </c>
      <c r="L6375">
        <v>195.74520000000001</v>
      </c>
      <c r="M6375" t="s">
        <v>21</v>
      </c>
      <c r="N6375" t="s">
        <v>57</v>
      </c>
      <c r="O6375" t="str">
        <f t="shared" si="198"/>
        <v>Tier 3-Grocery Stor</v>
      </c>
      <c r="P6375" s="1">
        <f t="shared" si="199"/>
        <v>4.0898718554305219E-6</v>
      </c>
    </row>
    <row r="6376" spans="1:16" x14ac:dyDescent="0.3">
      <c r="A6376" t="s">
        <v>1021</v>
      </c>
      <c r="B6376">
        <v>11.85</v>
      </c>
      <c r="C6376" t="s">
        <v>24</v>
      </c>
      <c r="D6376">
        <v>5.5800000000000002E-2</v>
      </c>
      <c r="E6376" t="s">
        <v>42</v>
      </c>
      <c r="F6376">
        <v>53.067</v>
      </c>
      <c r="G6376" t="s">
        <v>17</v>
      </c>
      <c r="H6376">
        <v>1999</v>
      </c>
      <c r="I6376" t="s">
        <v>18</v>
      </c>
      <c r="J6376" t="s">
        <v>19</v>
      </c>
      <c r="K6376" t="s">
        <v>20</v>
      </c>
      <c r="L6376">
        <v>512.66600000000005</v>
      </c>
      <c r="M6376" t="s">
        <v>21</v>
      </c>
      <c r="N6376" t="s">
        <v>22</v>
      </c>
      <c r="O6376" t="str">
        <f t="shared" si="198"/>
        <v xml:space="preserve">Tier 1-Supermarket </v>
      </c>
      <c r="P6376" s="1">
        <f t="shared" si="199"/>
        <v>1.0711569145175177E-5</v>
      </c>
    </row>
    <row r="6377" spans="1:16" x14ac:dyDescent="0.3">
      <c r="A6377" t="s">
        <v>200</v>
      </c>
      <c r="B6377">
        <v>11.85</v>
      </c>
      <c r="C6377" t="s">
        <v>24</v>
      </c>
      <c r="D6377">
        <v>5.0099999999999999E-2</v>
      </c>
      <c r="E6377" t="s">
        <v>33</v>
      </c>
      <c r="F6377">
        <v>164.75299999999999</v>
      </c>
      <c r="G6377" t="s">
        <v>54</v>
      </c>
      <c r="H6377">
        <v>1997</v>
      </c>
      <c r="I6377" t="s">
        <v>55</v>
      </c>
      <c r="J6377" t="s">
        <v>19</v>
      </c>
      <c r="K6377" t="s">
        <v>20</v>
      </c>
      <c r="L6377">
        <v>1315.6207999999999</v>
      </c>
      <c r="M6377" t="s">
        <v>21</v>
      </c>
      <c r="N6377" t="s">
        <v>22</v>
      </c>
      <c r="O6377" t="str">
        <f t="shared" si="198"/>
        <v xml:space="preserve">Tier 1-Supermarket </v>
      </c>
      <c r="P6377" s="1">
        <f t="shared" si="199"/>
        <v>2.7488390429696292E-5</v>
      </c>
    </row>
    <row r="6378" spans="1:16" x14ac:dyDescent="0.3">
      <c r="A6378" t="s">
        <v>1021</v>
      </c>
      <c r="B6378">
        <v>11.85</v>
      </c>
      <c r="C6378" t="s">
        <v>24</v>
      </c>
      <c r="D6378">
        <v>0</v>
      </c>
      <c r="E6378" t="s">
        <v>42</v>
      </c>
      <c r="F6378">
        <v>51.267000000000003</v>
      </c>
      <c r="G6378" t="s">
        <v>65</v>
      </c>
      <c r="H6378">
        <v>2004</v>
      </c>
      <c r="I6378" t="s">
        <v>55</v>
      </c>
      <c r="J6378" t="s">
        <v>49</v>
      </c>
      <c r="K6378" t="s">
        <v>20</v>
      </c>
      <c r="L6378">
        <v>410.13279999999997</v>
      </c>
      <c r="M6378" t="s">
        <v>21</v>
      </c>
      <c r="N6378" t="s">
        <v>36</v>
      </c>
      <c r="O6378" t="str">
        <f t="shared" si="198"/>
        <v xml:space="preserve">Tier 2-Supermarket </v>
      </c>
      <c r="P6378" s="1">
        <f t="shared" si="199"/>
        <v>8.5692553161401394E-6</v>
      </c>
    </row>
    <row r="6379" spans="1:16" x14ac:dyDescent="0.3">
      <c r="A6379" t="s">
        <v>200</v>
      </c>
      <c r="B6379">
        <v>11.85</v>
      </c>
      <c r="C6379" t="s">
        <v>24</v>
      </c>
      <c r="D6379">
        <v>5.04E-2</v>
      </c>
      <c r="E6379" t="s">
        <v>33</v>
      </c>
      <c r="F6379">
        <v>163.85300000000001</v>
      </c>
      <c r="G6379" t="s">
        <v>51</v>
      </c>
      <c r="H6379">
        <v>2007</v>
      </c>
      <c r="J6379" t="s">
        <v>49</v>
      </c>
      <c r="K6379" t="s">
        <v>20</v>
      </c>
      <c r="L6379">
        <v>1808.9785999999999</v>
      </c>
      <c r="M6379" t="s">
        <v>21</v>
      </c>
      <c r="N6379" t="s">
        <v>22</v>
      </c>
      <c r="O6379" t="str">
        <f t="shared" si="198"/>
        <v xml:space="preserve">Tier 2-Supermarket </v>
      </c>
      <c r="P6379" s="1">
        <f t="shared" si="199"/>
        <v>3.7796536840832403E-5</v>
      </c>
    </row>
    <row r="6380" spans="1:16" x14ac:dyDescent="0.3">
      <c r="A6380" t="s">
        <v>623</v>
      </c>
      <c r="B6380">
        <v>11.85</v>
      </c>
      <c r="C6380" t="s">
        <v>15</v>
      </c>
      <c r="D6380">
        <v>0.13289999999999999</v>
      </c>
      <c r="E6380" t="s">
        <v>16</v>
      </c>
      <c r="F6380">
        <v>98.072999999999993</v>
      </c>
      <c r="G6380" t="s">
        <v>48</v>
      </c>
      <c r="H6380">
        <v>2002</v>
      </c>
      <c r="J6380" t="s">
        <v>49</v>
      </c>
      <c r="K6380" t="s">
        <v>20</v>
      </c>
      <c r="L6380">
        <v>1761.7067999999999</v>
      </c>
      <c r="M6380" t="s">
        <v>21</v>
      </c>
      <c r="N6380" t="s">
        <v>57</v>
      </c>
      <c r="O6380" t="str">
        <f t="shared" si="198"/>
        <v xml:space="preserve">Tier 2-Supermarket </v>
      </c>
      <c r="P6380" s="1">
        <f t="shared" si="199"/>
        <v>3.6808846698874692E-5</v>
      </c>
    </row>
    <row r="6381" spans="1:16" x14ac:dyDescent="0.3">
      <c r="A6381" t="s">
        <v>623</v>
      </c>
      <c r="B6381">
        <v>11.85</v>
      </c>
      <c r="C6381" t="s">
        <v>15</v>
      </c>
      <c r="D6381">
        <v>0.1326</v>
      </c>
      <c r="E6381" t="s">
        <v>16</v>
      </c>
      <c r="F6381">
        <v>96.972999999999999</v>
      </c>
      <c r="G6381" t="s">
        <v>65</v>
      </c>
      <c r="H6381">
        <v>2004</v>
      </c>
      <c r="I6381" t="s">
        <v>55</v>
      </c>
      <c r="J6381" t="s">
        <v>49</v>
      </c>
      <c r="K6381" t="s">
        <v>20</v>
      </c>
      <c r="L6381">
        <v>1174.4712</v>
      </c>
      <c r="M6381" t="s">
        <v>21</v>
      </c>
      <c r="N6381" t="s">
        <v>57</v>
      </c>
      <c r="O6381" t="str">
        <f t="shared" si="198"/>
        <v xml:space="preserve">Tier 2-Supermarket </v>
      </c>
      <c r="P6381" s="1">
        <f t="shared" si="199"/>
        <v>2.4539231132583128E-5</v>
      </c>
    </row>
    <row r="6382" spans="1:16" x14ac:dyDescent="0.3">
      <c r="A6382" t="s">
        <v>1021</v>
      </c>
      <c r="B6382">
        <v>11.85</v>
      </c>
      <c r="C6382" t="s">
        <v>24</v>
      </c>
      <c r="D6382">
        <v>5.57E-2</v>
      </c>
      <c r="E6382" t="s">
        <v>42</v>
      </c>
      <c r="F6382">
        <v>50.567</v>
      </c>
      <c r="G6382" t="s">
        <v>39</v>
      </c>
      <c r="H6382">
        <v>1987</v>
      </c>
      <c r="I6382" t="s">
        <v>40</v>
      </c>
      <c r="J6382" t="s">
        <v>27</v>
      </c>
      <c r="K6382" t="s">
        <v>20</v>
      </c>
      <c r="L6382">
        <v>922.79880000000003</v>
      </c>
      <c r="M6382" t="s">
        <v>21</v>
      </c>
      <c r="N6382" t="s">
        <v>22</v>
      </c>
      <c r="O6382" t="str">
        <f t="shared" si="198"/>
        <v xml:space="preserve">Tier 3-Supermarket </v>
      </c>
      <c r="P6382" s="1">
        <f t="shared" si="199"/>
        <v>1.9280824461315315E-5</v>
      </c>
    </row>
    <row r="6383" spans="1:16" x14ac:dyDescent="0.3">
      <c r="A6383" t="s">
        <v>200</v>
      </c>
      <c r="B6383">
        <v>11.85</v>
      </c>
      <c r="C6383" t="s">
        <v>24</v>
      </c>
      <c r="D6383">
        <v>0.05</v>
      </c>
      <c r="E6383" t="s">
        <v>33</v>
      </c>
      <c r="F6383">
        <v>164.65299999999999</v>
      </c>
      <c r="G6383" t="s">
        <v>39</v>
      </c>
      <c r="H6383">
        <v>1987</v>
      </c>
      <c r="I6383" t="s">
        <v>40</v>
      </c>
      <c r="J6383" t="s">
        <v>27</v>
      </c>
      <c r="K6383" t="s">
        <v>20</v>
      </c>
      <c r="L6383">
        <v>2137.8838000000001</v>
      </c>
      <c r="M6383" t="s">
        <v>21</v>
      </c>
      <c r="N6383" t="s">
        <v>22</v>
      </c>
      <c r="O6383" t="str">
        <f t="shared" si="198"/>
        <v xml:space="preserve">Tier 3-Supermarket </v>
      </c>
      <c r="P6383" s="1">
        <f t="shared" si="199"/>
        <v>4.4668634448256477E-5</v>
      </c>
    </row>
    <row r="6384" spans="1:16" x14ac:dyDescent="0.3">
      <c r="A6384" t="s">
        <v>200</v>
      </c>
      <c r="B6384">
        <v>11.85</v>
      </c>
      <c r="C6384" t="s">
        <v>24</v>
      </c>
      <c r="D6384">
        <v>5.0200000000000002E-2</v>
      </c>
      <c r="E6384" t="s">
        <v>33</v>
      </c>
      <c r="F6384">
        <v>163.15299999999999</v>
      </c>
      <c r="G6384" t="s">
        <v>17</v>
      </c>
      <c r="H6384">
        <v>1999</v>
      </c>
      <c r="I6384" t="s">
        <v>18</v>
      </c>
      <c r="J6384" t="s">
        <v>19</v>
      </c>
      <c r="K6384" t="s">
        <v>20</v>
      </c>
      <c r="L6384">
        <v>2192.8561</v>
      </c>
      <c r="M6384" t="s">
        <v>21</v>
      </c>
      <c r="N6384" t="s">
        <v>22</v>
      </c>
      <c r="O6384" t="str">
        <f t="shared" si="198"/>
        <v xml:space="preserve">Tier 1-Supermarket </v>
      </c>
      <c r="P6384" s="1">
        <f t="shared" si="199"/>
        <v>4.5817217721809459E-5</v>
      </c>
    </row>
    <row r="6385" spans="1:16" x14ac:dyDescent="0.3">
      <c r="A6385" t="s">
        <v>1021</v>
      </c>
      <c r="B6385">
        <v>11.85</v>
      </c>
      <c r="C6385" t="s">
        <v>24</v>
      </c>
      <c r="D6385">
        <v>5.5800000000000002E-2</v>
      </c>
      <c r="E6385" t="s">
        <v>42</v>
      </c>
      <c r="F6385">
        <v>50.567</v>
      </c>
      <c r="G6385" t="s">
        <v>48</v>
      </c>
      <c r="H6385">
        <v>2002</v>
      </c>
      <c r="J6385" t="s">
        <v>49</v>
      </c>
      <c r="K6385" t="s">
        <v>20</v>
      </c>
      <c r="L6385">
        <v>614.18510000000003</v>
      </c>
      <c r="M6385" t="s">
        <v>21</v>
      </c>
      <c r="N6385" t="s">
        <v>22</v>
      </c>
      <c r="O6385" t="str">
        <f t="shared" si="198"/>
        <v xml:space="preserve">Tier 2-Supermarket </v>
      </c>
      <c r="P6385" s="1">
        <f t="shared" si="199"/>
        <v>1.2832694515700925E-5</v>
      </c>
    </row>
    <row r="6386" spans="1:16" x14ac:dyDescent="0.3">
      <c r="A6386" t="s">
        <v>200</v>
      </c>
      <c r="B6386">
        <v>11.85</v>
      </c>
      <c r="C6386" t="s">
        <v>24</v>
      </c>
      <c r="D6386">
        <v>5.0299999999999997E-2</v>
      </c>
      <c r="E6386" t="s">
        <v>33</v>
      </c>
      <c r="F6386">
        <v>165.453</v>
      </c>
      <c r="G6386" t="s">
        <v>26</v>
      </c>
      <c r="H6386">
        <v>2009</v>
      </c>
      <c r="I6386" t="s">
        <v>18</v>
      </c>
      <c r="J6386" t="s">
        <v>27</v>
      </c>
      <c r="K6386" t="s">
        <v>28</v>
      </c>
      <c r="L6386">
        <v>1705.6004</v>
      </c>
      <c r="M6386" t="s">
        <v>21</v>
      </c>
      <c r="N6386" t="s">
        <v>22</v>
      </c>
      <c r="O6386" t="str">
        <f t="shared" si="198"/>
        <v xml:space="preserve">Tier 3-Supermarket </v>
      </c>
      <c r="P6386" s="1">
        <f t="shared" si="199"/>
        <v>3.5636567704194224E-5</v>
      </c>
    </row>
    <row r="6387" spans="1:16" x14ac:dyDescent="0.3">
      <c r="A6387" t="s">
        <v>1021</v>
      </c>
      <c r="B6387">
        <v>11.85</v>
      </c>
      <c r="C6387" t="s">
        <v>24</v>
      </c>
      <c r="D6387">
        <v>5.5899999999999998E-2</v>
      </c>
      <c r="E6387" t="s">
        <v>42</v>
      </c>
      <c r="F6387">
        <v>53.267000000000003</v>
      </c>
      <c r="G6387" t="s">
        <v>26</v>
      </c>
      <c r="H6387">
        <v>2009</v>
      </c>
      <c r="I6387" t="s">
        <v>18</v>
      </c>
      <c r="J6387" t="s">
        <v>27</v>
      </c>
      <c r="K6387" t="s">
        <v>28</v>
      </c>
      <c r="L6387">
        <v>639.65070000000003</v>
      </c>
      <c r="M6387" t="s">
        <v>21</v>
      </c>
      <c r="N6387" t="s">
        <v>22</v>
      </c>
      <c r="O6387" t="str">
        <f t="shared" si="198"/>
        <v xml:space="preserve">Tier 3-Supermarket </v>
      </c>
      <c r="P6387" s="1">
        <f t="shared" si="199"/>
        <v>1.3364769073450751E-5</v>
      </c>
    </row>
    <row r="6388" spans="1:16" x14ac:dyDescent="0.3">
      <c r="A6388" t="s">
        <v>623</v>
      </c>
      <c r="B6388">
        <v>11.85</v>
      </c>
      <c r="C6388" t="s">
        <v>72</v>
      </c>
      <c r="D6388">
        <v>0.13320000000000001</v>
      </c>
      <c r="E6388" t="s">
        <v>16</v>
      </c>
      <c r="F6388">
        <v>95.873000000000005</v>
      </c>
      <c r="G6388" t="s">
        <v>26</v>
      </c>
      <c r="H6388">
        <v>2009</v>
      </c>
      <c r="I6388" t="s">
        <v>18</v>
      </c>
      <c r="J6388" t="s">
        <v>27</v>
      </c>
      <c r="K6388" t="s">
        <v>28</v>
      </c>
      <c r="L6388">
        <v>1037.3333</v>
      </c>
      <c r="M6388" t="s">
        <v>21</v>
      </c>
      <c r="N6388" t="s">
        <v>57</v>
      </c>
      <c r="O6388" t="str">
        <f t="shared" si="198"/>
        <v xml:space="preserve">Tier 3-Supermarket </v>
      </c>
      <c r="P6388" s="1">
        <f t="shared" si="199"/>
        <v>2.1673891714181835E-5</v>
      </c>
    </row>
    <row r="6389" spans="1:16" x14ac:dyDescent="0.3">
      <c r="A6389" t="s">
        <v>623</v>
      </c>
      <c r="B6389">
        <v>11.85</v>
      </c>
      <c r="C6389" t="s">
        <v>15</v>
      </c>
      <c r="D6389">
        <v>0.13339999999999999</v>
      </c>
      <c r="E6389" t="s">
        <v>16</v>
      </c>
      <c r="F6389">
        <v>96.072999999999993</v>
      </c>
      <c r="G6389" t="s">
        <v>51</v>
      </c>
      <c r="H6389">
        <v>2007</v>
      </c>
      <c r="J6389" t="s">
        <v>49</v>
      </c>
      <c r="K6389" t="s">
        <v>20</v>
      </c>
      <c r="L6389">
        <v>1329.8271999999999</v>
      </c>
      <c r="M6389" t="s">
        <v>21</v>
      </c>
      <c r="N6389" t="s">
        <v>57</v>
      </c>
      <c r="O6389" t="str">
        <f t="shared" si="198"/>
        <v xml:space="preserve">Tier 2-Supermarket </v>
      </c>
      <c r="P6389" s="1">
        <f t="shared" si="199"/>
        <v>2.7785216893522676E-5</v>
      </c>
    </row>
    <row r="6390" spans="1:16" x14ac:dyDescent="0.3">
      <c r="A6390" t="s">
        <v>200</v>
      </c>
      <c r="B6390">
        <v>11.85</v>
      </c>
      <c r="C6390" t="s">
        <v>24</v>
      </c>
      <c r="D6390">
        <v>0</v>
      </c>
      <c r="E6390" t="s">
        <v>33</v>
      </c>
      <c r="F6390">
        <v>165.65299999999999</v>
      </c>
      <c r="G6390" t="s">
        <v>65</v>
      </c>
      <c r="H6390">
        <v>2004</v>
      </c>
      <c r="I6390" t="s">
        <v>55</v>
      </c>
      <c r="J6390" t="s">
        <v>49</v>
      </c>
      <c r="K6390" t="s">
        <v>20</v>
      </c>
      <c r="L6390">
        <v>2718.3261000000002</v>
      </c>
      <c r="M6390" t="s">
        <v>21</v>
      </c>
      <c r="N6390" t="s">
        <v>36</v>
      </c>
      <c r="O6390" t="str">
        <f t="shared" si="198"/>
        <v xml:space="preserve">Tier 2-Supermarket </v>
      </c>
      <c r="P6390" s="1">
        <f t="shared" si="199"/>
        <v>5.6796311788346351E-5</v>
      </c>
    </row>
    <row r="6391" spans="1:16" x14ac:dyDescent="0.3">
      <c r="A6391" t="s">
        <v>1021</v>
      </c>
      <c r="B6391">
        <v>11.85</v>
      </c>
      <c r="C6391" t="s">
        <v>24</v>
      </c>
      <c r="D6391">
        <v>5.57E-2</v>
      </c>
      <c r="E6391" t="s">
        <v>42</v>
      </c>
      <c r="F6391">
        <v>49.667000000000002</v>
      </c>
      <c r="G6391" t="s">
        <v>54</v>
      </c>
      <c r="H6391">
        <v>1997</v>
      </c>
      <c r="I6391" t="s">
        <v>55</v>
      </c>
      <c r="J6391" t="s">
        <v>19</v>
      </c>
      <c r="K6391" t="s">
        <v>20</v>
      </c>
      <c r="L6391">
        <v>646.63810000000001</v>
      </c>
      <c r="M6391" t="s">
        <v>21</v>
      </c>
      <c r="N6391" t="s">
        <v>22</v>
      </c>
      <c r="O6391" t="str">
        <f t="shared" si="198"/>
        <v xml:space="preserve">Tier 1-Supermarket </v>
      </c>
      <c r="P6391" s="1">
        <f t="shared" si="199"/>
        <v>1.3510762796937381E-5</v>
      </c>
    </row>
    <row r="6392" spans="1:16" x14ac:dyDescent="0.3">
      <c r="A6392" t="s">
        <v>52</v>
      </c>
      <c r="B6392">
        <v>11.8</v>
      </c>
      <c r="C6392" t="s">
        <v>15</v>
      </c>
      <c r="D6392">
        <v>0</v>
      </c>
      <c r="E6392" t="s">
        <v>33</v>
      </c>
      <c r="F6392">
        <v>45.54</v>
      </c>
      <c r="G6392" t="s">
        <v>17</v>
      </c>
      <c r="H6392">
        <v>1999</v>
      </c>
      <c r="I6392" t="s">
        <v>18</v>
      </c>
      <c r="J6392" t="s">
        <v>19</v>
      </c>
      <c r="K6392" t="s">
        <v>20</v>
      </c>
      <c r="L6392">
        <v>1516.0265999999999</v>
      </c>
      <c r="M6392" t="s">
        <v>21</v>
      </c>
      <c r="N6392" t="s">
        <v>36</v>
      </c>
      <c r="O6392" t="str">
        <f t="shared" si="198"/>
        <v xml:space="preserve">Tier 1-Supermarket </v>
      </c>
      <c r="P6392" s="1">
        <f t="shared" si="199"/>
        <v>3.167564018644659E-5</v>
      </c>
    </row>
    <row r="6393" spans="1:16" x14ac:dyDescent="0.3">
      <c r="A6393" t="s">
        <v>62</v>
      </c>
      <c r="B6393">
        <v>11.8</v>
      </c>
      <c r="C6393" t="s">
        <v>15</v>
      </c>
      <c r="D6393">
        <v>8.6E-3</v>
      </c>
      <c r="E6393" t="s">
        <v>63</v>
      </c>
      <c r="F6393">
        <v>115.349</v>
      </c>
      <c r="G6393" t="s">
        <v>26</v>
      </c>
      <c r="H6393">
        <v>2009</v>
      </c>
      <c r="I6393" t="s">
        <v>18</v>
      </c>
      <c r="J6393" t="s">
        <v>27</v>
      </c>
      <c r="K6393" t="s">
        <v>28</v>
      </c>
      <c r="L6393">
        <v>1621.8887999999999</v>
      </c>
      <c r="M6393" t="s">
        <v>38</v>
      </c>
      <c r="N6393" t="s">
        <v>22</v>
      </c>
      <c r="O6393" t="str">
        <f t="shared" si="198"/>
        <v xml:space="preserve">Tier 3-Supermarket </v>
      </c>
      <c r="P6393" s="1">
        <f t="shared" si="199"/>
        <v>3.3887509659281462E-5</v>
      </c>
    </row>
    <row r="6394" spans="1:16" x14ac:dyDescent="0.3">
      <c r="A6394" t="s">
        <v>118</v>
      </c>
      <c r="B6394">
        <v>11.8</v>
      </c>
      <c r="C6394" t="s">
        <v>24</v>
      </c>
      <c r="D6394">
        <v>1.41E-2</v>
      </c>
      <c r="E6394" t="s">
        <v>47</v>
      </c>
      <c r="F6394">
        <v>180.334</v>
      </c>
      <c r="G6394" t="s">
        <v>54</v>
      </c>
      <c r="H6394">
        <v>1997</v>
      </c>
      <c r="I6394" t="s">
        <v>55</v>
      </c>
      <c r="J6394" t="s">
        <v>19</v>
      </c>
      <c r="K6394" t="s">
        <v>20</v>
      </c>
      <c r="L6394">
        <v>1427.4752000000001</v>
      </c>
      <c r="M6394" t="s">
        <v>45</v>
      </c>
      <c r="N6394" t="s">
        <v>22</v>
      </c>
      <c r="O6394" t="str">
        <f t="shared" si="198"/>
        <v xml:space="preserve">Tier 1-Supermarket </v>
      </c>
      <c r="P6394" s="1">
        <f t="shared" si="199"/>
        <v>2.9825460061370879E-5</v>
      </c>
    </row>
    <row r="6395" spans="1:16" x14ac:dyDescent="0.3">
      <c r="A6395" t="s">
        <v>185</v>
      </c>
      <c r="B6395">
        <v>11.8</v>
      </c>
      <c r="C6395" t="s">
        <v>24</v>
      </c>
      <c r="D6395">
        <v>5.74E-2</v>
      </c>
      <c r="E6395" t="s">
        <v>31</v>
      </c>
      <c r="F6395">
        <v>151.43700000000001</v>
      </c>
      <c r="G6395" t="s">
        <v>39</v>
      </c>
      <c r="H6395">
        <v>1987</v>
      </c>
      <c r="I6395" t="s">
        <v>40</v>
      </c>
      <c r="J6395" t="s">
        <v>27</v>
      </c>
      <c r="K6395" t="s">
        <v>20</v>
      </c>
      <c r="L6395">
        <v>1360.2293999999999</v>
      </c>
      <c r="M6395" t="s">
        <v>21</v>
      </c>
      <c r="N6395" t="s">
        <v>22</v>
      </c>
      <c r="O6395" t="str">
        <f t="shared" si="198"/>
        <v xml:space="preserve">Tier 3-Supermarket </v>
      </c>
      <c r="P6395" s="1">
        <f t="shared" si="199"/>
        <v>2.8420436056614132E-5</v>
      </c>
    </row>
    <row r="6396" spans="1:16" x14ac:dyDescent="0.3">
      <c r="A6396" t="s">
        <v>190</v>
      </c>
      <c r="B6396">
        <v>11.8</v>
      </c>
      <c r="C6396" t="s">
        <v>15</v>
      </c>
      <c r="D6396">
        <v>9.8299999999999998E-2</v>
      </c>
      <c r="E6396" t="s">
        <v>63</v>
      </c>
      <c r="F6396">
        <v>81.462000000000003</v>
      </c>
      <c r="G6396" t="s">
        <v>34</v>
      </c>
      <c r="H6396">
        <v>1998</v>
      </c>
      <c r="J6396" t="s">
        <v>27</v>
      </c>
      <c r="K6396" t="s">
        <v>35</v>
      </c>
      <c r="L6396">
        <v>161.12360000000001</v>
      </c>
      <c r="M6396" t="s">
        <v>38</v>
      </c>
      <c r="N6396" t="s">
        <v>22</v>
      </c>
      <c r="O6396" t="str">
        <f t="shared" si="198"/>
        <v>Tier 3-Grocery Stor</v>
      </c>
      <c r="P6396" s="1">
        <f t="shared" si="199"/>
        <v>3.3664931599121983E-6</v>
      </c>
    </row>
    <row r="6397" spans="1:16" x14ac:dyDescent="0.3">
      <c r="A6397" t="s">
        <v>240</v>
      </c>
      <c r="B6397">
        <v>11.8</v>
      </c>
      <c r="C6397" t="s">
        <v>24</v>
      </c>
      <c r="D6397">
        <v>9.3600000000000003E-2</v>
      </c>
      <c r="E6397" t="s">
        <v>44</v>
      </c>
      <c r="F6397">
        <v>125.97</v>
      </c>
      <c r="G6397" t="s">
        <v>39</v>
      </c>
      <c r="H6397">
        <v>1987</v>
      </c>
      <c r="I6397" t="s">
        <v>40</v>
      </c>
      <c r="J6397" t="s">
        <v>27</v>
      </c>
      <c r="K6397" t="s">
        <v>20</v>
      </c>
      <c r="L6397">
        <v>1877.556</v>
      </c>
      <c r="M6397" t="s">
        <v>45</v>
      </c>
      <c r="N6397" t="s">
        <v>22</v>
      </c>
      <c r="O6397" t="str">
        <f t="shared" si="198"/>
        <v xml:space="preserve">Tier 3-Supermarket </v>
      </c>
      <c r="P6397" s="1">
        <f t="shared" si="199"/>
        <v>3.9229383103109085E-5</v>
      </c>
    </row>
    <row r="6398" spans="1:16" x14ac:dyDescent="0.3">
      <c r="A6398" t="s">
        <v>441</v>
      </c>
      <c r="B6398">
        <v>11.8</v>
      </c>
      <c r="C6398" t="s">
        <v>24</v>
      </c>
      <c r="D6398">
        <v>7.6700000000000004E-2</v>
      </c>
      <c r="E6398" t="s">
        <v>44</v>
      </c>
      <c r="F6398">
        <v>34.756</v>
      </c>
      <c r="G6398" t="s">
        <v>65</v>
      </c>
      <c r="H6398">
        <v>2004</v>
      </c>
      <c r="I6398" t="s">
        <v>55</v>
      </c>
      <c r="J6398" t="s">
        <v>49</v>
      </c>
      <c r="K6398" t="s">
        <v>20</v>
      </c>
      <c r="L6398">
        <v>780.98339999999996</v>
      </c>
      <c r="M6398" t="s">
        <v>45</v>
      </c>
      <c r="N6398" t="s">
        <v>22</v>
      </c>
      <c r="O6398" t="str">
        <f t="shared" si="198"/>
        <v xml:space="preserve">Tier 2-Supermarket </v>
      </c>
      <c r="P6398" s="1">
        <f t="shared" si="199"/>
        <v>1.6317754035442182E-5</v>
      </c>
    </row>
    <row r="6399" spans="1:16" x14ac:dyDescent="0.3">
      <c r="A6399" t="s">
        <v>52</v>
      </c>
      <c r="B6399">
        <v>11.8</v>
      </c>
      <c r="C6399" t="s">
        <v>15</v>
      </c>
      <c r="D6399">
        <v>0</v>
      </c>
      <c r="E6399" t="s">
        <v>33</v>
      </c>
      <c r="F6399">
        <v>46.54</v>
      </c>
      <c r="G6399" t="s">
        <v>34</v>
      </c>
      <c r="H6399">
        <v>1998</v>
      </c>
      <c r="J6399" t="s">
        <v>27</v>
      </c>
      <c r="K6399" t="s">
        <v>35</v>
      </c>
      <c r="L6399">
        <v>229.70099999999999</v>
      </c>
      <c r="M6399" t="s">
        <v>21</v>
      </c>
      <c r="N6399" t="s">
        <v>36</v>
      </c>
      <c r="O6399" t="str">
        <f t="shared" si="198"/>
        <v>Tier 3-Grocery Stor</v>
      </c>
      <c r="P6399" s="1">
        <f t="shared" si="199"/>
        <v>4.7993394221888773E-6</v>
      </c>
    </row>
    <row r="6400" spans="1:16" x14ac:dyDescent="0.3">
      <c r="A6400" t="s">
        <v>52</v>
      </c>
      <c r="B6400">
        <v>11.8</v>
      </c>
      <c r="C6400" t="s">
        <v>15</v>
      </c>
      <c r="D6400">
        <v>0.12180000000000001</v>
      </c>
      <c r="E6400" t="s">
        <v>33</v>
      </c>
      <c r="F6400">
        <v>46.84</v>
      </c>
      <c r="G6400" t="s">
        <v>48</v>
      </c>
      <c r="H6400">
        <v>2002</v>
      </c>
      <c r="J6400" t="s">
        <v>49</v>
      </c>
      <c r="K6400" t="s">
        <v>20</v>
      </c>
      <c r="L6400">
        <v>597.22260000000006</v>
      </c>
      <c r="M6400" t="s">
        <v>21</v>
      </c>
      <c r="N6400" t="s">
        <v>57</v>
      </c>
      <c r="O6400" t="str">
        <f t="shared" si="198"/>
        <v xml:space="preserve">Tier 2-Supermarket </v>
      </c>
      <c r="P6400" s="1">
        <f t="shared" si="199"/>
        <v>1.2478282497691082E-5</v>
      </c>
    </row>
    <row r="6401" spans="1:16" x14ac:dyDescent="0.3">
      <c r="A6401" t="s">
        <v>614</v>
      </c>
      <c r="B6401">
        <v>11.8</v>
      </c>
      <c r="C6401" t="s">
        <v>15</v>
      </c>
      <c r="D6401">
        <v>0.1132</v>
      </c>
      <c r="E6401" t="s">
        <v>25</v>
      </c>
      <c r="F6401">
        <v>186.392</v>
      </c>
      <c r="G6401" t="s">
        <v>39</v>
      </c>
      <c r="H6401">
        <v>1987</v>
      </c>
      <c r="I6401" t="s">
        <v>40</v>
      </c>
      <c r="J6401" t="s">
        <v>27</v>
      </c>
      <c r="K6401" t="s">
        <v>20</v>
      </c>
      <c r="L6401">
        <v>5367.6796000000004</v>
      </c>
      <c r="M6401" t="s">
        <v>29</v>
      </c>
      <c r="N6401" t="s">
        <v>57</v>
      </c>
      <c r="O6401" t="str">
        <f t="shared" si="198"/>
        <v xml:space="preserve">Tier 3-Supermarket </v>
      </c>
      <c r="P6401" s="1">
        <f t="shared" si="199"/>
        <v>1.1215152006286009E-4</v>
      </c>
    </row>
    <row r="6402" spans="1:16" x14ac:dyDescent="0.3">
      <c r="A6402" t="s">
        <v>782</v>
      </c>
      <c r="B6402">
        <v>11.8</v>
      </c>
      <c r="C6402" t="s">
        <v>24</v>
      </c>
      <c r="D6402">
        <v>2.5999999999999999E-2</v>
      </c>
      <c r="E6402" t="s">
        <v>31</v>
      </c>
      <c r="F6402">
        <v>102.267</v>
      </c>
      <c r="G6402" t="s">
        <v>17</v>
      </c>
      <c r="H6402">
        <v>1999</v>
      </c>
      <c r="I6402" t="s">
        <v>18</v>
      </c>
      <c r="J6402" t="s">
        <v>19</v>
      </c>
      <c r="K6402" t="s">
        <v>20</v>
      </c>
      <c r="L6402">
        <v>2444.8175999999999</v>
      </c>
      <c r="M6402" t="s">
        <v>21</v>
      </c>
      <c r="N6402" t="s">
        <v>22</v>
      </c>
      <c r="O6402" t="str">
        <f t="shared" ref="O6402:O6465" si="200">_xlfn.CONCAT(J6402,"-", LEFT(K6402,12))</f>
        <v xml:space="preserve">Tier 1-Supermarket </v>
      </c>
      <c r="P6402" s="1">
        <f t="shared" ref="P6402:P6465" si="201">L6402/SUM(L:L)</f>
        <v>5.1081664806601609E-5</v>
      </c>
    </row>
    <row r="6403" spans="1:16" x14ac:dyDescent="0.3">
      <c r="A6403" t="s">
        <v>441</v>
      </c>
      <c r="B6403">
        <v>11.8</v>
      </c>
      <c r="C6403" t="s">
        <v>24</v>
      </c>
      <c r="D6403">
        <v>7.6700000000000004E-2</v>
      </c>
      <c r="E6403" t="s">
        <v>44</v>
      </c>
      <c r="F6403">
        <v>32.356000000000002</v>
      </c>
      <c r="G6403" t="s">
        <v>39</v>
      </c>
      <c r="H6403">
        <v>1987</v>
      </c>
      <c r="I6403" t="s">
        <v>40</v>
      </c>
      <c r="J6403" t="s">
        <v>27</v>
      </c>
      <c r="K6403" t="s">
        <v>20</v>
      </c>
      <c r="L6403">
        <v>169.779</v>
      </c>
      <c r="M6403" t="s">
        <v>45</v>
      </c>
      <c r="N6403" t="s">
        <v>22</v>
      </c>
      <c r="O6403" t="str">
        <f t="shared" si="200"/>
        <v xml:space="preserve">Tier 3-Supermarket </v>
      </c>
      <c r="P6403" s="1">
        <f t="shared" si="201"/>
        <v>3.5473378337917787E-6</v>
      </c>
    </row>
    <row r="6404" spans="1:16" x14ac:dyDescent="0.3">
      <c r="A6404" t="s">
        <v>859</v>
      </c>
      <c r="B6404">
        <v>11.8</v>
      </c>
      <c r="C6404" t="s">
        <v>15</v>
      </c>
      <c r="D6404">
        <v>0.1152</v>
      </c>
      <c r="E6404" t="s">
        <v>25</v>
      </c>
      <c r="F6404">
        <v>199.80799999999999</v>
      </c>
      <c r="G6404" t="s">
        <v>54</v>
      </c>
      <c r="H6404">
        <v>1997</v>
      </c>
      <c r="I6404" t="s">
        <v>55</v>
      </c>
      <c r="J6404" t="s">
        <v>19</v>
      </c>
      <c r="K6404" t="s">
        <v>20</v>
      </c>
      <c r="L6404">
        <v>2380.9007999999999</v>
      </c>
      <c r="M6404" t="s">
        <v>29</v>
      </c>
      <c r="N6404" t="s">
        <v>57</v>
      </c>
      <c r="O6404" t="str">
        <f t="shared" si="200"/>
        <v xml:space="preserve">Tier 1-Supermarket </v>
      </c>
      <c r="P6404" s="1">
        <f t="shared" si="201"/>
        <v>4.9746196445644705E-5</v>
      </c>
    </row>
    <row r="6405" spans="1:16" x14ac:dyDescent="0.3">
      <c r="A6405" t="s">
        <v>614</v>
      </c>
      <c r="B6405">
        <v>11.8</v>
      </c>
      <c r="C6405" t="s">
        <v>15</v>
      </c>
      <c r="D6405">
        <v>0.11360000000000001</v>
      </c>
      <c r="E6405" t="s">
        <v>25</v>
      </c>
      <c r="F6405">
        <v>184.292</v>
      </c>
      <c r="G6405" t="s">
        <v>48</v>
      </c>
      <c r="H6405">
        <v>2002</v>
      </c>
      <c r="J6405" t="s">
        <v>49</v>
      </c>
      <c r="K6405" t="s">
        <v>20</v>
      </c>
      <c r="L6405">
        <v>1850.924</v>
      </c>
      <c r="M6405" t="s">
        <v>29</v>
      </c>
      <c r="N6405" t="s">
        <v>57</v>
      </c>
      <c r="O6405" t="str">
        <f t="shared" si="200"/>
        <v xml:space="preserve">Tier 2-Supermarket </v>
      </c>
      <c r="P6405" s="1">
        <f t="shared" si="201"/>
        <v>3.8672937952710372E-5</v>
      </c>
    </row>
    <row r="6406" spans="1:16" x14ac:dyDescent="0.3">
      <c r="A6406" t="s">
        <v>859</v>
      </c>
      <c r="B6406">
        <v>11.8</v>
      </c>
      <c r="C6406" t="s">
        <v>15</v>
      </c>
      <c r="D6406">
        <v>0.1158</v>
      </c>
      <c r="E6406" t="s">
        <v>25</v>
      </c>
      <c r="F6406">
        <v>198.30799999999999</v>
      </c>
      <c r="G6406" t="s">
        <v>51</v>
      </c>
      <c r="H6406">
        <v>2007</v>
      </c>
      <c r="J6406" t="s">
        <v>49</v>
      </c>
      <c r="K6406" t="s">
        <v>20</v>
      </c>
      <c r="L6406">
        <v>4563.3932000000004</v>
      </c>
      <c r="M6406" t="s">
        <v>29</v>
      </c>
      <c r="N6406" t="s">
        <v>57</v>
      </c>
      <c r="O6406" t="str">
        <f t="shared" si="200"/>
        <v xml:space="preserve">Tier 2-Supermarket </v>
      </c>
      <c r="P6406" s="1">
        <f t="shared" si="201"/>
        <v>9.5346876520819039E-5</v>
      </c>
    </row>
    <row r="6407" spans="1:16" x14ac:dyDescent="0.3">
      <c r="A6407" t="s">
        <v>62</v>
      </c>
      <c r="B6407">
        <v>11.8</v>
      </c>
      <c r="C6407" t="s">
        <v>15</v>
      </c>
      <c r="D6407">
        <v>8.6E-3</v>
      </c>
      <c r="E6407" t="s">
        <v>63</v>
      </c>
      <c r="F6407">
        <v>117.249</v>
      </c>
      <c r="G6407" t="s">
        <v>65</v>
      </c>
      <c r="H6407">
        <v>2004</v>
      </c>
      <c r="I6407" t="s">
        <v>55</v>
      </c>
      <c r="J6407" t="s">
        <v>49</v>
      </c>
      <c r="K6407" t="s">
        <v>20</v>
      </c>
      <c r="L6407">
        <v>2432.8332</v>
      </c>
      <c r="M6407" t="s">
        <v>38</v>
      </c>
      <c r="N6407" t="s">
        <v>22</v>
      </c>
      <c r="O6407" t="str">
        <f t="shared" si="200"/>
        <v xml:space="preserve">Tier 2-Supermarket </v>
      </c>
      <c r="P6407" s="1">
        <f t="shared" si="201"/>
        <v>5.0831264488922193E-5</v>
      </c>
    </row>
    <row r="6408" spans="1:16" x14ac:dyDescent="0.3">
      <c r="A6408" t="s">
        <v>190</v>
      </c>
      <c r="B6408">
        <v>11.8</v>
      </c>
      <c r="C6408" t="s">
        <v>15</v>
      </c>
      <c r="D6408">
        <v>5.8799999999999998E-2</v>
      </c>
      <c r="E6408" t="s">
        <v>63</v>
      </c>
      <c r="F6408">
        <v>80.861999999999995</v>
      </c>
      <c r="G6408" t="s">
        <v>17</v>
      </c>
      <c r="H6408">
        <v>1999</v>
      </c>
      <c r="I6408" t="s">
        <v>18</v>
      </c>
      <c r="J6408" t="s">
        <v>19</v>
      </c>
      <c r="K6408" t="s">
        <v>20</v>
      </c>
      <c r="L6408">
        <v>1288.9888000000001</v>
      </c>
      <c r="M6408" t="s">
        <v>38</v>
      </c>
      <c r="N6408" t="s">
        <v>22</v>
      </c>
      <c r="O6408" t="str">
        <f t="shared" si="200"/>
        <v xml:space="preserve">Tier 1-Supermarket </v>
      </c>
      <c r="P6408" s="1">
        <f t="shared" si="201"/>
        <v>2.6931945279297586E-5</v>
      </c>
    </row>
    <row r="6409" spans="1:16" x14ac:dyDescent="0.3">
      <c r="A6409" t="s">
        <v>240</v>
      </c>
      <c r="B6409">
        <v>11.8</v>
      </c>
      <c r="C6409" t="s">
        <v>24</v>
      </c>
      <c r="D6409">
        <v>9.4E-2</v>
      </c>
      <c r="E6409" t="s">
        <v>44</v>
      </c>
      <c r="F6409">
        <v>124.57</v>
      </c>
      <c r="G6409" t="s">
        <v>26</v>
      </c>
      <c r="H6409">
        <v>2009</v>
      </c>
      <c r="I6409" t="s">
        <v>18</v>
      </c>
      <c r="J6409" t="s">
        <v>27</v>
      </c>
      <c r="K6409" t="s">
        <v>28</v>
      </c>
      <c r="L6409">
        <v>1001.3632</v>
      </c>
      <c r="M6409" t="s">
        <v>45</v>
      </c>
      <c r="N6409" t="s">
        <v>22</v>
      </c>
      <c r="O6409" t="str">
        <f t="shared" si="200"/>
        <v xml:space="preserve">Tier 3-Supermarket </v>
      </c>
      <c r="P6409" s="1">
        <f t="shared" si="201"/>
        <v>2.0922337654991512E-5</v>
      </c>
    </row>
    <row r="6410" spans="1:16" x14ac:dyDescent="0.3">
      <c r="A6410" t="s">
        <v>185</v>
      </c>
      <c r="B6410">
        <v>11.8</v>
      </c>
      <c r="C6410" t="s">
        <v>24</v>
      </c>
      <c r="D6410">
        <v>5.7700000000000001E-2</v>
      </c>
      <c r="E6410" t="s">
        <v>31</v>
      </c>
      <c r="F6410">
        <v>152.43700000000001</v>
      </c>
      <c r="G6410" t="s">
        <v>51</v>
      </c>
      <c r="H6410">
        <v>2007</v>
      </c>
      <c r="J6410" t="s">
        <v>49</v>
      </c>
      <c r="K6410" t="s">
        <v>20</v>
      </c>
      <c r="L6410">
        <v>3929.5515999999998</v>
      </c>
      <c r="M6410" t="s">
        <v>21</v>
      </c>
      <c r="N6410" t="s">
        <v>22</v>
      </c>
      <c r="O6410" t="str">
        <f t="shared" si="200"/>
        <v xml:space="preserve">Tier 2-Supermarket </v>
      </c>
      <c r="P6410" s="1">
        <f t="shared" si="201"/>
        <v>8.2103481941329709E-5</v>
      </c>
    </row>
    <row r="6411" spans="1:16" x14ac:dyDescent="0.3">
      <c r="A6411" t="s">
        <v>118</v>
      </c>
      <c r="B6411">
        <v>11.8</v>
      </c>
      <c r="C6411" t="s">
        <v>24</v>
      </c>
      <c r="D6411">
        <v>1.41E-2</v>
      </c>
      <c r="E6411" t="s">
        <v>47</v>
      </c>
      <c r="F6411">
        <v>176.834</v>
      </c>
      <c r="G6411" t="s">
        <v>39</v>
      </c>
      <c r="H6411">
        <v>1987</v>
      </c>
      <c r="I6411" t="s">
        <v>40</v>
      </c>
      <c r="J6411" t="s">
        <v>27</v>
      </c>
      <c r="K6411" t="s">
        <v>20</v>
      </c>
      <c r="L6411">
        <v>3568.6880000000001</v>
      </c>
      <c r="M6411" t="s">
        <v>45</v>
      </c>
      <c r="N6411" t="s">
        <v>22</v>
      </c>
      <c r="O6411" t="str">
        <f t="shared" si="200"/>
        <v xml:space="preserve">Tier 3-Supermarket </v>
      </c>
      <c r="P6411" s="1">
        <f t="shared" si="201"/>
        <v>7.45636501534272E-5</v>
      </c>
    </row>
    <row r="6412" spans="1:16" x14ac:dyDescent="0.3">
      <c r="A6412" t="s">
        <v>190</v>
      </c>
      <c r="B6412">
        <v>11.8</v>
      </c>
      <c r="C6412" t="s">
        <v>15</v>
      </c>
      <c r="D6412">
        <v>5.8700000000000002E-2</v>
      </c>
      <c r="E6412" t="s">
        <v>63</v>
      </c>
      <c r="F6412">
        <v>82.361999999999995</v>
      </c>
      <c r="G6412" t="s">
        <v>65</v>
      </c>
      <c r="H6412">
        <v>2004</v>
      </c>
      <c r="I6412" t="s">
        <v>55</v>
      </c>
      <c r="J6412" t="s">
        <v>49</v>
      </c>
      <c r="K6412" t="s">
        <v>20</v>
      </c>
      <c r="L6412">
        <v>1208.4269999999999</v>
      </c>
      <c r="M6412" t="s">
        <v>38</v>
      </c>
      <c r="N6412" t="s">
        <v>22</v>
      </c>
      <c r="O6412" t="str">
        <f t="shared" si="200"/>
        <v xml:space="preserve">Tier 2-Supermarket </v>
      </c>
      <c r="P6412" s="1">
        <f t="shared" si="201"/>
        <v>2.5248698699341483E-5</v>
      </c>
    </row>
    <row r="6413" spans="1:16" x14ac:dyDescent="0.3">
      <c r="A6413" t="s">
        <v>614</v>
      </c>
      <c r="B6413">
        <v>11.8</v>
      </c>
      <c r="C6413" t="s">
        <v>15</v>
      </c>
      <c r="D6413">
        <v>0.114</v>
      </c>
      <c r="E6413" t="s">
        <v>25</v>
      </c>
      <c r="F6413">
        <v>185.19200000000001</v>
      </c>
      <c r="G6413" t="s">
        <v>51</v>
      </c>
      <c r="H6413">
        <v>2007</v>
      </c>
      <c r="J6413" t="s">
        <v>49</v>
      </c>
      <c r="K6413" t="s">
        <v>20</v>
      </c>
      <c r="L6413">
        <v>2591.2936</v>
      </c>
      <c r="M6413" t="s">
        <v>29</v>
      </c>
      <c r="N6413" t="s">
        <v>57</v>
      </c>
      <c r="O6413" t="str">
        <f t="shared" si="200"/>
        <v xml:space="preserve">Tier 2-Supermarket </v>
      </c>
      <c r="P6413" s="1">
        <f t="shared" si="201"/>
        <v>5.4142113133794519E-5</v>
      </c>
    </row>
    <row r="6414" spans="1:16" x14ac:dyDescent="0.3">
      <c r="A6414" t="s">
        <v>240</v>
      </c>
      <c r="B6414">
        <v>11.8</v>
      </c>
      <c r="C6414" t="s">
        <v>24</v>
      </c>
      <c r="D6414">
        <v>9.3799999999999994E-2</v>
      </c>
      <c r="E6414" t="s">
        <v>44</v>
      </c>
      <c r="F6414">
        <v>126.07</v>
      </c>
      <c r="G6414" t="s">
        <v>17</v>
      </c>
      <c r="H6414">
        <v>1999</v>
      </c>
      <c r="I6414" t="s">
        <v>18</v>
      </c>
      <c r="J6414" t="s">
        <v>19</v>
      </c>
      <c r="K6414" t="s">
        <v>20</v>
      </c>
      <c r="L6414">
        <v>1251.704</v>
      </c>
      <c r="M6414" t="s">
        <v>45</v>
      </c>
      <c r="N6414" t="s">
        <v>22</v>
      </c>
      <c r="O6414" t="str">
        <f t="shared" si="200"/>
        <v xml:space="preserve">Tier 1-Supermarket </v>
      </c>
      <c r="P6414" s="1">
        <f t="shared" si="201"/>
        <v>2.6152922068739389E-5</v>
      </c>
    </row>
    <row r="6415" spans="1:16" x14ac:dyDescent="0.3">
      <c r="A6415" t="s">
        <v>1266</v>
      </c>
      <c r="B6415">
        <v>11.8</v>
      </c>
      <c r="C6415" t="s">
        <v>24</v>
      </c>
      <c r="D6415">
        <v>0.107</v>
      </c>
      <c r="E6415" t="s">
        <v>16</v>
      </c>
      <c r="F6415">
        <v>221.67699999999999</v>
      </c>
      <c r="G6415" t="s">
        <v>39</v>
      </c>
      <c r="H6415">
        <v>1987</v>
      </c>
      <c r="I6415" t="s">
        <v>40</v>
      </c>
      <c r="J6415" t="s">
        <v>27</v>
      </c>
      <c r="K6415" t="s">
        <v>20</v>
      </c>
      <c r="L6415">
        <v>3113.2808</v>
      </c>
      <c r="M6415" t="s">
        <v>21</v>
      </c>
      <c r="N6415" t="s">
        <v>57</v>
      </c>
      <c r="O6415" t="str">
        <f t="shared" si="200"/>
        <v xml:space="preserve">Tier 3-Supermarket </v>
      </c>
      <c r="P6415" s="1">
        <f t="shared" si="201"/>
        <v>6.5048438081609242E-5</v>
      </c>
    </row>
    <row r="6416" spans="1:16" x14ac:dyDescent="0.3">
      <c r="A6416" t="s">
        <v>1266</v>
      </c>
      <c r="B6416">
        <v>11.8</v>
      </c>
      <c r="C6416" t="s">
        <v>24</v>
      </c>
      <c r="D6416">
        <v>0.107</v>
      </c>
      <c r="E6416" t="s">
        <v>16</v>
      </c>
      <c r="F6416">
        <v>220.37700000000001</v>
      </c>
      <c r="G6416" t="s">
        <v>65</v>
      </c>
      <c r="H6416">
        <v>2004</v>
      </c>
      <c r="I6416" t="s">
        <v>55</v>
      </c>
      <c r="J6416" t="s">
        <v>49</v>
      </c>
      <c r="K6416" t="s">
        <v>20</v>
      </c>
      <c r="L6416">
        <v>4447.5439999999999</v>
      </c>
      <c r="M6416" t="s">
        <v>21</v>
      </c>
      <c r="N6416" t="s">
        <v>57</v>
      </c>
      <c r="O6416" t="str">
        <f t="shared" si="200"/>
        <v xml:space="preserve">Tier 2-Supermarket </v>
      </c>
      <c r="P6416" s="1">
        <f t="shared" si="201"/>
        <v>9.2926340116584633E-5</v>
      </c>
    </row>
    <row r="6417" spans="1:16" x14ac:dyDescent="0.3">
      <c r="A6417" t="s">
        <v>1286</v>
      </c>
      <c r="B6417">
        <v>11.8</v>
      </c>
      <c r="C6417" t="s">
        <v>24</v>
      </c>
      <c r="D6417">
        <v>2.64E-2</v>
      </c>
      <c r="E6417" t="s">
        <v>86</v>
      </c>
      <c r="F6417">
        <v>39.613999999999997</v>
      </c>
      <c r="G6417" t="s">
        <v>54</v>
      </c>
      <c r="H6417">
        <v>1997</v>
      </c>
      <c r="I6417" t="s">
        <v>55</v>
      </c>
      <c r="J6417" t="s">
        <v>19</v>
      </c>
      <c r="K6417" t="s">
        <v>20</v>
      </c>
      <c r="L6417">
        <v>365.52420000000001</v>
      </c>
      <c r="M6417" t="s">
        <v>45</v>
      </c>
      <c r="N6417" t="s">
        <v>22</v>
      </c>
      <c r="O6417" t="str">
        <f t="shared" si="200"/>
        <v xml:space="preserve">Tier 1-Supermarket </v>
      </c>
      <c r="P6417" s="1">
        <f t="shared" si="201"/>
        <v>7.6372096892222998E-6</v>
      </c>
    </row>
    <row r="6418" spans="1:16" x14ac:dyDescent="0.3">
      <c r="A6418" t="s">
        <v>118</v>
      </c>
      <c r="B6418">
        <v>11.8</v>
      </c>
      <c r="C6418" t="s">
        <v>24</v>
      </c>
      <c r="D6418">
        <v>1.41E-2</v>
      </c>
      <c r="E6418" t="s">
        <v>47</v>
      </c>
      <c r="F6418">
        <v>180.434</v>
      </c>
      <c r="G6418" t="s">
        <v>26</v>
      </c>
      <c r="H6418">
        <v>2009</v>
      </c>
      <c r="I6418" t="s">
        <v>18</v>
      </c>
      <c r="J6418" t="s">
        <v>27</v>
      </c>
      <c r="K6418" t="s">
        <v>28</v>
      </c>
      <c r="L6418">
        <v>535.30319999999995</v>
      </c>
      <c r="M6418" t="s">
        <v>45</v>
      </c>
      <c r="N6418" t="s">
        <v>22</v>
      </c>
      <c r="O6418" t="str">
        <f t="shared" si="200"/>
        <v xml:space="preserve">Tier 3-Supermarket </v>
      </c>
      <c r="P6418" s="1">
        <f t="shared" si="201"/>
        <v>1.1184547523014078E-5</v>
      </c>
    </row>
    <row r="6419" spans="1:16" x14ac:dyDescent="0.3">
      <c r="A6419" t="s">
        <v>859</v>
      </c>
      <c r="B6419">
        <v>11.8</v>
      </c>
      <c r="C6419" t="s">
        <v>15</v>
      </c>
      <c r="D6419">
        <v>0.1153</v>
      </c>
      <c r="E6419" t="s">
        <v>25</v>
      </c>
      <c r="F6419">
        <v>200.208</v>
      </c>
      <c r="G6419" t="s">
        <v>17</v>
      </c>
      <c r="H6419">
        <v>1999</v>
      </c>
      <c r="I6419" t="s">
        <v>18</v>
      </c>
      <c r="J6419" t="s">
        <v>19</v>
      </c>
      <c r="K6419" t="s">
        <v>20</v>
      </c>
      <c r="L6419">
        <v>4563.3932000000004</v>
      </c>
      <c r="M6419" t="s">
        <v>29</v>
      </c>
      <c r="N6419" t="s">
        <v>57</v>
      </c>
      <c r="O6419" t="str">
        <f t="shared" si="200"/>
        <v xml:space="preserve">Tier 1-Supermarket </v>
      </c>
      <c r="P6419" s="1">
        <f t="shared" si="201"/>
        <v>9.5346876520819039E-5</v>
      </c>
    </row>
    <row r="6420" spans="1:16" x14ac:dyDescent="0.3">
      <c r="A6420" t="s">
        <v>118</v>
      </c>
      <c r="B6420">
        <v>11.8</v>
      </c>
      <c r="C6420" t="s">
        <v>24</v>
      </c>
      <c r="D6420">
        <v>1.41E-2</v>
      </c>
      <c r="E6420" t="s">
        <v>47</v>
      </c>
      <c r="F6420">
        <v>178.53399999999999</v>
      </c>
      <c r="G6420" t="s">
        <v>48</v>
      </c>
      <c r="H6420">
        <v>2002</v>
      </c>
      <c r="J6420" t="s">
        <v>49</v>
      </c>
      <c r="K6420" t="s">
        <v>20</v>
      </c>
      <c r="L6420">
        <v>3390.2536</v>
      </c>
      <c r="M6420" t="s">
        <v>45</v>
      </c>
      <c r="N6420" t="s">
        <v>22</v>
      </c>
      <c r="O6420" t="str">
        <f t="shared" si="200"/>
        <v xml:space="preserve">Tier 2-Supermarket </v>
      </c>
      <c r="P6420" s="1">
        <f t="shared" si="201"/>
        <v>7.0835467645755828E-5</v>
      </c>
    </row>
    <row r="6421" spans="1:16" x14ac:dyDescent="0.3">
      <c r="A6421" t="s">
        <v>782</v>
      </c>
      <c r="B6421">
        <v>11.8</v>
      </c>
      <c r="C6421" t="s">
        <v>24</v>
      </c>
      <c r="D6421">
        <v>2.5999999999999999E-2</v>
      </c>
      <c r="E6421" t="s">
        <v>31</v>
      </c>
      <c r="F6421">
        <v>102.56699999999999</v>
      </c>
      <c r="G6421" t="s">
        <v>48</v>
      </c>
      <c r="H6421">
        <v>2002</v>
      </c>
      <c r="J6421" t="s">
        <v>49</v>
      </c>
      <c r="K6421" t="s">
        <v>20</v>
      </c>
      <c r="L6421">
        <v>1629.8784000000001</v>
      </c>
      <c r="M6421" t="s">
        <v>21</v>
      </c>
      <c r="N6421" t="s">
        <v>22</v>
      </c>
      <c r="O6421" t="str">
        <f t="shared" si="200"/>
        <v xml:space="preserve">Tier 2-Supermarket </v>
      </c>
      <c r="P6421" s="1">
        <f t="shared" si="201"/>
        <v>3.4054443204401079E-5</v>
      </c>
    </row>
    <row r="6422" spans="1:16" x14ac:dyDescent="0.3">
      <c r="A6422" t="s">
        <v>1266</v>
      </c>
      <c r="B6422">
        <v>11.8</v>
      </c>
      <c r="C6422" t="s">
        <v>24</v>
      </c>
      <c r="D6422">
        <v>0.10730000000000001</v>
      </c>
      <c r="E6422" t="s">
        <v>16</v>
      </c>
      <c r="F6422">
        <v>221.17699999999999</v>
      </c>
      <c r="G6422" t="s">
        <v>48</v>
      </c>
      <c r="H6422">
        <v>2002</v>
      </c>
      <c r="J6422" t="s">
        <v>49</v>
      </c>
      <c r="K6422" t="s">
        <v>20</v>
      </c>
      <c r="L6422">
        <v>3113.2808</v>
      </c>
      <c r="M6422" t="s">
        <v>21</v>
      </c>
      <c r="N6422" t="s">
        <v>57</v>
      </c>
      <c r="O6422" t="str">
        <f t="shared" si="200"/>
        <v xml:space="preserve">Tier 2-Supermarket </v>
      </c>
      <c r="P6422" s="1">
        <f t="shared" si="201"/>
        <v>6.5048438081609242E-5</v>
      </c>
    </row>
    <row r="6423" spans="1:16" x14ac:dyDescent="0.3">
      <c r="A6423" t="s">
        <v>441</v>
      </c>
      <c r="B6423">
        <v>11.8</v>
      </c>
      <c r="C6423" t="s">
        <v>24</v>
      </c>
      <c r="D6423">
        <v>7.6799999999999993E-2</v>
      </c>
      <c r="E6423" t="s">
        <v>44</v>
      </c>
      <c r="F6423">
        <v>34.956000000000003</v>
      </c>
      <c r="G6423" t="s">
        <v>17</v>
      </c>
      <c r="H6423">
        <v>1999</v>
      </c>
      <c r="I6423" t="s">
        <v>18</v>
      </c>
      <c r="J6423" t="s">
        <v>19</v>
      </c>
      <c r="K6423" t="s">
        <v>20</v>
      </c>
      <c r="L6423">
        <v>373.5138</v>
      </c>
      <c r="M6423" t="s">
        <v>45</v>
      </c>
      <c r="N6423" t="s">
        <v>22</v>
      </c>
      <c r="O6423" t="str">
        <f t="shared" si="200"/>
        <v xml:space="preserve">Tier 1-Supermarket </v>
      </c>
      <c r="P6423" s="1">
        <f t="shared" si="201"/>
        <v>7.8041432343419136E-6</v>
      </c>
    </row>
    <row r="6424" spans="1:16" x14ac:dyDescent="0.3">
      <c r="A6424" t="s">
        <v>1380</v>
      </c>
      <c r="B6424">
        <v>11.8</v>
      </c>
      <c r="C6424" t="s">
        <v>15</v>
      </c>
      <c r="D6424">
        <v>5.4300000000000001E-2</v>
      </c>
      <c r="E6424" t="s">
        <v>73</v>
      </c>
      <c r="F6424">
        <v>75.001000000000005</v>
      </c>
      <c r="G6424" t="s">
        <v>48</v>
      </c>
      <c r="H6424">
        <v>2002</v>
      </c>
      <c r="J6424" t="s">
        <v>49</v>
      </c>
      <c r="K6424" t="s">
        <v>20</v>
      </c>
      <c r="L6424">
        <v>834.91319999999996</v>
      </c>
      <c r="M6424" t="s">
        <v>29</v>
      </c>
      <c r="N6424" t="s">
        <v>22</v>
      </c>
      <c r="O6424" t="str">
        <f t="shared" si="200"/>
        <v xml:space="preserve">Tier 2-Supermarket </v>
      </c>
      <c r="P6424" s="1">
        <f t="shared" si="201"/>
        <v>1.7444555464999569E-5</v>
      </c>
    </row>
    <row r="6425" spans="1:16" x14ac:dyDescent="0.3">
      <c r="A6425" t="s">
        <v>52</v>
      </c>
      <c r="B6425">
        <v>11.8</v>
      </c>
      <c r="C6425" t="s">
        <v>15</v>
      </c>
      <c r="D6425">
        <v>0.12230000000000001</v>
      </c>
      <c r="E6425" t="s">
        <v>33</v>
      </c>
      <c r="F6425">
        <v>46.34</v>
      </c>
      <c r="G6425" t="s">
        <v>51</v>
      </c>
      <c r="H6425">
        <v>2007</v>
      </c>
      <c r="J6425" t="s">
        <v>49</v>
      </c>
      <c r="K6425" t="s">
        <v>20</v>
      </c>
      <c r="L6425">
        <v>275.64120000000003</v>
      </c>
      <c r="M6425" t="s">
        <v>21</v>
      </c>
      <c r="N6425" t="s">
        <v>57</v>
      </c>
      <c r="O6425" t="str">
        <f t="shared" si="200"/>
        <v xml:space="preserve">Tier 2-Supermarket </v>
      </c>
      <c r="P6425" s="1">
        <f t="shared" si="201"/>
        <v>5.7592073066266535E-6</v>
      </c>
    </row>
    <row r="6426" spans="1:16" x14ac:dyDescent="0.3">
      <c r="A6426" t="s">
        <v>859</v>
      </c>
      <c r="B6426">
        <v>11.8</v>
      </c>
      <c r="C6426" t="s">
        <v>15</v>
      </c>
      <c r="D6426">
        <v>0.11559999999999999</v>
      </c>
      <c r="E6426" t="s">
        <v>25</v>
      </c>
      <c r="F6426">
        <v>199.708</v>
      </c>
      <c r="G6426" t="s">
        <v>26</v>
      </c>
      <c r="H6426">
        <v>2009</v>
      </c>
      <c r="I6426" t="s">
        <v>18</v>
      </c>
      <c r="J6426" t="s">
        <v>27</v>
      </c>
      <c r="K6426" t="s">
        <v>28</v>
      </c>
      <c r="L6426">
        <v>3571.3512000000001</v>
      </c>
      <c r="M6426" t="s">
        <v>29</v>
      </c>
      <c r="N6426" t="s">
        <v>57</v>
      </c>
      <c r="O6426" t="str">
        <f t="shared" si="200"/>
        <v xml:space="preserve">Tier 3-Supermarket </v>
      </c>
      <c r="P6426" s="1">
        <f t="shared" si="201"/>
        <v>7.4619294668467061E-5</v>
      </c>
    </row>
    <row r="6427" spans="1:16" x14ac:dyDescent="0.3">
      <c r="A6427" t="s">
        <v>1380</v>
      </c>
      <c r="B6427">
        <v>11.8</v>
      </c>
      <c r="C6427" t="s">
        <v>15</v>
      </c>
      <c r="D6427">
        <v>5.4199999999999998E-2</v>
      </c>
      <c r="E6427" t="s">
        <v>73</v>
      </c>
      <c r="F6427">
        <v>75.400999999999996</v>
      </c>
      <c r="G6427" t="s">
        <v>17</v>
      </c>
      <c r="H6427">
        <v>1999</v>
      </c>
      <c r="I6427" t="s">
        <v>18</v>
      </c>
      <c r="J6427" t="s">
        <v>19</v>
      </c>
      <c r="K6427" t="s">
        <v>20</v>
      </c>
      <c r="L6427">
        <v>986.71559999999999</v>
      </c>
      <c r="M6427" t="s">
        <v>29</v>
      </c>
      <c r="N6427" t="s">
        <v>22</v>
      </c>
      <c r="O6427" t="str">
        <f t="shared" si="200"/>
        <v xml:space="preserve">Tier 1-Supermarket </v>
      </c>
      <c r="P6427" s="1">
        <f t="shared" si="201"/>
        <v>2.0616292822272222E-5</v>
      </c>
    </row>
    <row r="6428" spans="1:16" x14ac:dyDescent="0.3">
      <c r="A6428" t="s">
        <v>118</v>
      </c>
      <c r="B6428">
        <v>11.8</v>
      </c>
      <c r="C6428" t="s">
        <v>24</v>
      </c>
      <c r="D6428">
        <v>1.4200000000000001E-2</v>
      </c>
      <c r="E6428" t="s">
        <v>47</v>
      </c>
      <c r="F6428">
        <v>178.23400000000001</v>
      </c>
      <c r="G6428" t="s">
        <v>51</v>
      </c>
      <c r="H6428">
        <v>2007</v>
      </c>
      <c r="J6428" t="s">
        <v>49</v>
      </c>
      <c r="K6428" t="s">
        <v>20</v>
      </c>
      <c r="L6428">
        <v>2854.9504000000002</v>
      </c>
      <c r="M6428" t="s">
        <v>45</v>
      </c>
      <c r="N6428" t="s">
        <v>22</v>
      </c>
      <c r="O6428" t="str">
        <f t="shared" si="200"/>
        <v xml:space="preserve">Tier 2-Supermarket </v>
      </c>
      <c r="P6428" s="1">
        <f t="shared" si="201"/>
        <v>5.9650920122741759E-5</v>
      </c>
    </row>
    <row r="6429" spans="1:16" x14ac:dyDescent="0.3">
      <c r="A6429" t="s">
        <v>441</v>
      </c>
      <c r="B6429">
        <v>11.8</v>
      </c>
      <c r="C6429" t="s">
        <v>24</v>
      </c>
      <c r="D6429">
        <v>7.6899999999999996E-2</v>
      </c>
      <c r="E6429" t="s">
        <v>44</v>
      </c>
      <c r="F6429">
        <v>33.155999999999999</v>
      </c>
      <c r="G6429" t="s">
        <v>48</v>
      </c>
      <c r="H6429">
        <v>2002</v>
      </c>
      <c r="J6429" t="s">
        <v>49</v>
      </c>
      <c r="K6429" t="s">
        <v>20</v>
      </c>
      <c r="L6429">
        <v>543.29280000000006</v>
      </c>
      <c r="M6429" t="s">
        <v>45</v>
      </c>
      <c r="N6429" t="s">
        <v>22</v>
      </c>
      <c r="O6429" t="str">
        <f t="shared" si="200"/>
        <v xml:space="preserve">Tier 2-Supermarket </v>
      </c>
      <c r="P6429" s="1">
        <f t="shared" si="201"/>
        <v>1.1351481068133693E-5</v>
      </c>
    </row>
    <row r="6430" spans="1:16" x14ac:dyDescent="0.3">
      <c r="A6430" t="s">
        <v>782</v>
      </c>
      <c r="B6430">
        <v>11.8</v>
      </c>
      <c r="C6430" t="s">
        <v>24</v>
      </c>
      <c r="D6430">
        <v>2.5899999999999999E-2</v>
      </c>
      <c r="E6430" t="s">
        <v>31</v>
      </c>
      <c r="F6430">
        <v>102.467</v>
      </c>
      <c r="G6430" t="s">
        <v>39</v>
      </c>
      <c r="H6430">
        <v>1987</v>
      </c>
      <c r="I6430" t="s">
        <v>40</v>
      </c>
      <c r="J6430" t="s">
        <v>27</v>
      </c>
      <c r="K6430" t="s">
        <v>20</v>
      </c>
      <c r="L6430">
        <v>2037.348</v>
      </c>
      <c r="M6430" t="s">
        <v>21</v>
      </c>
      <c r="N6430" t="s">
        <v>22</v>
      </c>
      <c r="O6430" t="str">
        <f t="shared" si="200"/>
        <v xml:space="preserve">Tier 3-Supermarket </v>
      </c>
      <c r="P6430" s="1">
        <f t="shared" si="201"/>
        <v>4.2568054005501348E-5</v>
      </c>
    </row>
    <row r="6431" spans="1:16" x14ac:dyDescent="0.3">
      <c r="A6431" t="s">
        <v>782</v>
      </c>
      <c r="B6431">
        <v>11.8</v>
      </c>
      <c r="C6431" t="s">
        <v>24</v>
      </c>
      <c r="D6431">
        <v>0</v>
      </c>
      <c r="E6431" t="s">
        <v>31</v>
      </c>
      <c r="F6431">
        <v>102.467</v>
      </c>
      <c r="G6431" t="s">
        <v>34</v>
      </c>
      <c r="H6431">
        <v>1998</v>
      </c>
      <c r="J6431" t="s">
        <v>27</v>
      </c>
      <c r="K6431" t="s">
        <v>35</v>
      </c>
      <c r="L6431">
        <v>203.73480000000001</v>
      </c>
      <c r="M6431" t="s">
        <v>21</v>
      </c>
      <c r="N6431" t="s">
        <v>36</v>
      </c>
      <c r="O6431" t="str">
        <f t="shared" si="200"/>
        <v>Tier 3-Grocery Stor</v>
      </c>
      <c r="P6431" s="1">
        <f t="shared" si="201"/>
        <v>4.2568054005501349E-6</v>
      </c>
    </row>
    <row r="6432" spans="1:16" x14ac:dyDescent="0.3">
      <c r="A6432" t="s">
        <v>118</v>
      </c>
      <c r="B6432">
        <v>11.8</v>
      </c>
      <c r="C6432" t="s">
        <v>24</v>
      </c>
      <c r="D6432">
        <v>0</v>
      </c>
      <c r="E6432" t="s">
        <v>47</v>
      </c>
      <c r="F6432">
        <v>179.23400000000001</v>
      </c>
      <c r="G6432" t="s">
        <v>65</v>
      </c>
      <c r="H6432">
        <v>2004</v>
      </c>
      <c r="I6432" t="s">
        <v>55</v>
      </c>
      <c r="J6432" t="s">
        <v>49</v>
      </c>
      <c r="K6432" t="s">
        <v>20</v>
      </c>
      <c r="L6432">
        <v>2141.2127999999998</v>
      </c>
      <c r="M6432" t="s">
        <v>45</v>
      </c>
      <c r="N6432" t="s">
        <v>36</v>
      </c>
      <c r="O6432" t="str">
        <f t="shared" si="200"/>
        <v xml:space="preserve">Tier 2-Supermarket </v>
      </c>
      <c r="P6432" s="1">
        <f t="shared" si="201"/>
        <v>4.473819009205631E-5</v>
      </c>
    </row>
    <row r="6433" spans="1:16" x14ac:dyDescent="0.3">
      <c r="A6433" t="s">
        <v>614</v>
      </c>
      <c r="B6433">
        <v>11.8</v>
      </c>
      <c r="C6433" t="s">
        <v>15</v>
      </c>
      <c r="D6433">
        <v>0.1133</v>
      </c>
      <c r="E6433" t="s">
        <v>25</v>
      </c>
      <c r="F6433">
        <v>187.09200000000001</v>
      </c>
      <c r="G6433" t="s">
        <v>65</v>
      </c>
      <c r="H6433">
        <v>2004</v>
      </c>
      <c r="I6433" t="s">
        <v>55</v>
      </c>
      <c r="J6433" t="s">
        <v>49</v>
      </c>
      <c r="K6433" t="s">
        <v>20</v>
      </c>
      <c r="L6433">
        <v>1850.924</v>
      </c>
      <c r="M6433" t="s">
        <v>29</v>
      </c>
      <c r="N6433" t="s">
        <v>57</v>
      </c>
      <c r="O6433" t="str">
        <f t="shared" si="200"/>
        <v xml:space="preserve">Tier 2-Supermarket </v>
      </c>
      <c r="P6433" s="1">
        <f t="shared" si="201"/>
        <v>3.8672937952710372E-5</v>
      </c>
    </row>
    <row r="6434" spans="1:16" x14ac:dyDescent="0.3">
      <c r="A6434" t="s">
        <v>1537</v>
      </c>
      <c r="B6434">
        <v>11.8</v>
      </c>
      <c r="C6434" t="s">
        <v>15</v>
      </c>
      <c r="D6434">
        <v>2.2800000000000001E-2</v>
      </c>
      <c r="E6434" t="s">
        <v>63</v>
      </c>
      <c r="F6434">
        <v>177.869</v>
      </c>
      <c r="G6434" t="s">
        <v>54</v>
      </c>
      <c r="H6434">
        <v>1997</v>
      </c>
      <c r="I6434" t="s">
        <v>55</v>
      </c>
      <c r="J6434" t="s">
        <v>19</v>
      </c>
      <c r="K6434" t="s">
        <v>20</v>
      </c>
      <c r="L6434">
        <v>4621.9835999999996</v>
      </c>
      <c r="M6434" t="s">
        <v>38</v>
      </c>
      <c r="N6434" t="s">
        <v>22</v>
      </c>
      <c r="O6434" t="str">
        <f t="shared" si="200"/>
        <v xml:space="preserve">Tier 1-Supermarket </v>
      </c>
      <c r="P6434" s="1">
        <f t="shared" si="201"/>
        <v>9.6571055851696187E-5</v>
      </c>
    </row>
    <row r="6435" spans="1:16" x14ac:dyDescent="0.3">
      <c r="A6435" t="s">
        <v>190</v>
      </c>
      <c r="B6435">
        <v>11.8</v>
      </c>
      <c r="C6435" t="s">
        <v>15</v>
      </c>
      <c r="D6435">
        <v>5.8999999999999997E-2</v>
      </c>
      <c r="E6435" t="s">
        <v>63</v>
      </c>
      <c r="F6435">
        <v>81.762</v>
      </c>
      <c r="G6435" t="s">
        <v>26</v>
      </c>
      <c r="H6435">
        <v>2009</v>
      </c>
      <c r="I6435" t="s">
        <v>18</v>
      </c>
      <c r="J6435" t="s">
        <v>27</v>
      </c>
      <c r="K6435" t="s">
        <v>28</v>
      </c>
      <c r="L6435">
        <v>966.74159999999995</v>
      </c>
      <c r="M6435" t="s">
        <v>38</v>
      </c>
      <c r="N6435" t="s">
        <v>22</v>
      </c>
      <c r="O6435" t="str">
        <f t="shared" si="200"/>
        <v xml:space="preserve">Tier 3-Supermarket </v>
      </c>
      <c r="P6435" s="1">
        <f t="shared" si="201"/>
        <v>2.0198958959473186E-5</v>
      </c>
    </row>
    <row r="6436" spans="1:16" x14ac:dyDescent="0.3">
      <c r="A6436" t="s">
        <v>1543</v>
      </c>
      <c r="B6436">
        <v>11.8</v>
      </c>
      <c r="C6436" t="s">
        <v>24</v>
      </c>
      <c r="D6436">
        <v>0.1701</v>
      </c>
      <c r="E6436" t="s">
        <v>86</v>
      </c>
      <c r="F6436">
        <v>116.783</v>
      </c>
      <c r="G6436" t="s">
        <v>39</v>
      </c>
      <c r="H6436">
        <v>1987</v>
      </c>
      <c r="I6436" t="s">
        <v>40</v>
      </c>
      <c r="J6436" t="s">
        <v>27</v>
      </c>
      <c r="K6436" t="s">
        <v>20</v>
      </c>
      <c r="L6436">
        <v>2303.6680000000001</v>
      </c>
      <c r="M6436" t="s">
        <v>45</v>
      </c>
      <c r="N6436" t="s">
        <v>57</v>
      </c>
      <c r="O6436" t="str">
        <f t="shared" si="200"/>
        <v xml:space="preserve">Tier 3-Supermarket </v>
      </c>
      <c r="P6436" s="1">
        <f t="shared" si="201"/>
        <v>4.8132505509488455E-5</v>
      </c>
    </row>
    <row r="6437" spans="1:16" x14ac:dyDescent="0.3">
      <c r="A6437" t="s">
        <v>1266</v>
      </c>
      <c r="B6437">
        <v>11.8</v>
      </c>
      <c r="C6437" t="s">
        <v>24</v>
      </c>
      <c r="D6437">
        <v>0.1077</v>
      </c>
      <c r="E6437" t="s">
        <v>16</v>
      </c>
      <c r="F6437">
        <v>224.17699999999999</v>
      </c>
      <c r="G6437" t="s">
        <v>51</v>
      </c>
      <c r="H6437">
        <v>2007</v>
      </c>
      <c r="J6437" t="s">
        <v>49</v>
      </c>
      <c r="K6437" t="s">
        <v>20</v>
      </c>
      <c r="L6437">
        <v>2890.9036000000001</v>
      </c>
      <c r="M6437" t="s">
        <v>21</v>
      </c>
      <c r="N6437" t="s">
        <v>57</v>
      </c>
      <c r="O6437" t="str">
        <f t="shared" si="200"/>
        <v xml:space="preserve">Tier 2-Supermarket </v>
      </c>
      <c r="P6437" s="1">
        <f t="shared" si="201"/>
        <v>6.0402121075780019E-5</v>
      </c>
    </row>
    <row r="6438" spans="1:16" x14ac:dyDescent="0.3">
      <c r="A6438" t="s">
        <v>52</v>
      </c>
      <c r="B6438">
        <v>11.8</v>
      </c>
      <c r="C6438" t="s">
        <v>15</v>
      </c>
      <c r="D6438">
        <v>0</v>
      </c>
      <c r="E6438" t="s">
        <v>33</v>
      </c>
      <c r="F6438">
        <v>45.24</v>
      </c>
      <c r="G6438" t="s">
        <v>26</v>
      </c>
      <c r="H6438">
        <v>2009</v>
      </c>
      <c r="I6438" t="s">
        <v>18</v>
      </c>
      <c r="J6438" t="s">
        <v>27</v>
      </c>
      <c r="K6438" t="s">
        <v>28</v>
      </c>
      <c r="L6438">
        <v>1148.5050000000001</v>
      </c>
      <c r="M6438" t="s">
        <v>21</v>
      </c>
      <c r="N6438" t="s">
        <v>36</v>
      </c>
      <c r="O6438" t="str">
        <f t="shared" si="200"/>
        <v xml:space="preserve">Tier 3-Supermarket </v>
      </c>
      <c r="P6438" s="1">
        <f t="shared" si="201"/>
        <v>2.3996697110944388E-5</v>
      </c>
    </row>
    <row r="6439" spans="1:16" x14ac:dyDescent="0.3">
      <c r="A6439" t="s">
        <v>859</v>
      </c>
      <c r="B6439">
        <v>11.8</v>
      </c>
      <c r="C6439" t="s">
        <v>15</v>
      </c>
      <c r="D6439">
        <v>0.11509999999999999</v>
      </c>
      <c r="E6439" t="s">
        <v>25</v>
      </c>
      <c r="F6439">
        <v>198.208</v>
      </c>
      <c r="G6439" t="s">
        <v>39</v>
      </c>
      <c r="H6439">
        <v>1987</v>
      </c>
      <c r="I6439" t="s">
        <v>40</v>
      </c>
      <c r="J6439" t="s">
        <v>27</v>
      </c>
      <c r="K6439" t="s">
        <v>20</v>
      </c>
      <c r="L6439">
        <v>3769.7595999999999</v>
      </c>
      <c r="M6439" t="s">
        <v>29</v>
      </c>
      <c r="N6439" t="s">
        <v>57</v>
      </c>
      <c r="O6439" t="str">
        <f t="shared" si="200"/>
        <v xml:space="preserve">Tier 3-Supermarket </v>
      </c>
      <c r="P6439" s="1">
        <f t="shared" si="201"/>
        <v>7.8764811038937459E-5</v>
      </c>
    </row>
    <row r="6440" spans="1:16" x14ac:dyDescent="0.3">
      <c r="A6440" t="s">
        <v>1537</v>
      </c>
      <c r="B6440">
        <v>11.8</v>
      </c>
      <c r="C6440" t="s">
        <v>15</v>
      </c>
      <c r="D6440">
        <v>3.8199999999999998E-2</v>
      </c>
      <c r="E6440" t="s">
        <v>63</v>
      </c>
      <c r="F6440">
        <v>177.56899999999999</v>
      </c>
      <c r="G6440" t="s">
        <v>34</v>
      </c>
      <c r="H6440">
        <v>1998</v>
      </c>
      <c r="J6440" t="s">
        <v>27</v>
      </c>
      <c r="K6440" t="s">
        <v>35</v>
      </c>
      <c r="L6440">
        <v>711.07439999999997</v>
      </c>
      <c r="M6440" t="s">
        <v>38</v>
      </c>
      <c r="N6440" t="s">
        <v>22</v>
      </c>
      <c r="O6440" t="str">
        <f t="shared" si="200"/>
        <v>Tier 3-Grocery Stor</v>
      </c>
      <c r="P6440" s="1">
        <f t="shared" si="201"/>
        <v>1.4857085515645567E-5</v>
      </c>
    </row>
    <row r="6441" spans="1:16" x14ac:dyDescent="0.3">
      <c r="A6441" t="s">
        <v>1537</v>
      </c>
      <c r="B6441">
        <v>11.8</v>
      </c>
      <c r="C6441" t="s">
        <v>15</v>
      </c>
      <c r="D6441">
        <v>2.2800000000000001E-2</v>
      </c>
      <c r="E6441" t="s">
        <v>63</v>
      </c>
      <c r="F6441">
        <v>177.06899999999999</v>
      </c>
      <c r="G6441" t="s">
        <v>39</v>
      </c>
      <c r="H6441">
        <v>1987</v>
      </c>
      <c r="I6441" t="s">
        <v>40</v>
      </c>
      <c r="J6441" t="s">
        <v>27</v>
      </c>
      <c r="K6441" t="s">
        <v>20</v>
      </c>
      <c r="L6441">
        <v>3022.0662000000002</v>
      </c>
      <c r="M6441" t="s">
        <v>38</v>
      </c>
      <c r="N6441" t="s">
        <v>22</v>
      </c>
      <c r="O6441" t="str">
        <f t="shared" si="200"/>
        <v xml:space="preserve">Tier 3-Supermarket </v>
      </c>
      <c r="P6441" s="1">
        <f t="shared" si="201"/>
        <v>6.3142613441493674E-5</v>
      </c>
    </row>
    <row r="6442" spans="1:16" x14ac:dyDescent="0.3">
      <c r="A6442" t="s">
        <v>1537</v>
      </c>
      <c r="B6442">
        <v>11.8</v>
      </c>
      <c r="C6442" t="s">
        <v>15</v>
      </c>
      <c r="D6442">
        <v>2.29E-2</v>
      </c>
      <c r="E6442" t="s">
        <v>63</v>
      </c>
      <c r="F6442">
        <v>176.06899999999999</v>
      </c>
      <c r="G6442" t="s">
        <v>17</v>
      </c>
      <c r="H6442">
        <v>1999</v>
      </c>
      <c r="I6442" t="s">
        <v>18</v>
      </c>
      <c r="J6442" t="s">
        <v>19</v>
      </c>
      <c r="K6442" t="s">
        <v>20</v>
      </c>
      <c r="L6442">
        <v>533.30579999999998</v>
      </c>
      <c r="M6442" t="s">
        <v>38</v>
      </c>
      <c r="N6442" t="s">
        <v>22</v>
      </c>
      <c r="O6442" t="str">
        <f t="shared" si="200"/>
        <v xml:space="preserve">Tier 1-Supermarket </v>
      </c>
      <c r="P6442" s="1">
        <f t="shared" si="201"/>
        <v>1.1142814136734175E-5</v>
      </c>
    </row>
    <row r="6443" spans="1:16" x14ac:dyDescent="0.3">
      <c r="A6443" t="s">
        <v>1266</v>
      </c>
      <c r="B6443">
        <v>11.8</v>
      </c>
      <c r="C6443" t="s">
        <v>24</v>
      </c>
      <c r="D6443">
        <v>0.1072</v>
      </c>
      <c r="E6443" t="s">
        <v>16</v>
      </c>
      <c r="F6443">
        <v>223.577</v>
      </c>
      <c r="G6443" t="s">
        <v>17</v>
      </c>
      <c r="H6443">
        <v>1999</v>
      </c>
      <c r="I6443" t="s">
        <v>18</v>
      </c>
      <c r="J6443" t="s">
        <v>19</v>
      </c>
      <c r="K6443" t="s">
        <v>20</v>
      </c>
      <c r="L6443">
        <v>2668.5264000000002</v>
      </c>
      <c r="M6443" t="s">
        <v>21</v>
      </c>
      <c r="N6443" t="s">
        <v>57</v>
      </c>
      <c r="O6443" t="str">
        <f t="shared" si="200"/>
        <v xml:space="preserve">Tier 1-Supermarket </v>
      </c>
      <c r="P6443" s="1">
        <f t="shared" si="201"/>
        <v>5.575580406995079E-5</v>
      </c>
    </row>
    <row r="6444" spans="1:16" x14ac:dyDescent="0.3">
      <c r="A6444" t="s">
        <v>185</v>
      </c>
      <c r="B6444">
        <v>11.8</v>
      </c>
      <c r="C6444" t="s">
        <v>24</v>
      </c>
      <c r="D6444">
        <v>5.7500000000000002E-2</v>
      </c>
      <c r="E6444" t="s">
        <v>31</v>
      </c>
      <c r="F6444">
        <v>149.83699999999999</v>
      </c>
      <c r="G6444" t="s">
        <v>48</v>
      </c>
      <c r="H6444">
        <v>2002</v>
      </c>
      <c r="J6444" t="s">
        <v>49</v>
      </c>
      <c r="K6444" t="s">
        <v>20</v>
      </c>
      <c r="L6444">
        <v>1662.5026</v>
      </c>
      <c r="M6444" t="s">
        <v>21</v>
      </c>
      <c r="N6444" t="s">
        <v>22</v>
      </c>
      <c r="O6444" t="str">
        <f t="shared" si="200"/>
        <v xml:space="preserve">Tier 2-Supermarket </v>
      </c>
      <c r="P6444" s="1">
        <f t="shared" si="201"/>
        <v>3.47360885136395E-5</v>
      </c>
    </row>
    <row r="6445" spans="1:16" x14ac:dyDescent="0.3">
      <c r="A6445" t="s">
        <v>1286</v>
      </c>
      <c r="B6445">
        <v>11.8</v>
      </c>
      <c r="C6445" t="s">
        <v>24</v>
      </c>
      <c r="D6445">
        <v>2.63E-2</v>
      </c>
      <c r="E6445" t="s">
        <v>86</v>
      </c>
      <c r="F6445">
        <v>40.613999999999997</v>
      </c>
      <c r="G6445" t="s">
        <v>39</v>
      </c>
      <c r="H6445">
        <v>1987</v>
      </c>
      <c r="I6445" t="s">
        <v>40</v>
      </c>
      <c r="J6445" t="s">
        <v>27</v>
      </c>
      <c r="K6445" t="s">
        <v>20</v>
      </c>
      <c r="L6445">
        <v>406.13799999999998</v>
      </c>
      <c r="M6445" t="s">
        <v>45</v>
      </c>
      <c r="N6445" t="s">
        <v>22</v>
      </c>
      <c r="O6445" t="str">
        <f t="shared" si="200"/>
        <v xml:space="preserve">Tier 3-Supermarket </v>
      </c>
      <c r="P6445" s="1">
        <f t="shared" si="201"/>
        <v>8.4857885435803325E-6</v>
      </c>
    </row>
    <row r="6446" spans="1:16" x14ac:dyDescent="0.3">
      <c r="A6446" t="s">
        <v>614</v>
      </c>
      <c r="B6446">
        <v>11.8</v>
      </c>
      <c r="C6446" t="s">
        <v>15</v>
      </c>
      <c r="D6446">
        <v>0.1135</v>
      </c>
      <c r="E6446" t="s">
        <v>25</v>
      </c>
      <c r="F6446">
        <v>186.892</v>
      </c>
      <c r="G6446" t="s">
        <v>17</v>
      </c>
      <c r="H6446">
        <v>1999</v>
      </c>
      <c r="I6446" t="s">
        <v>18</v>
      </c>
      <c r="J6446" t="s">
        <v>19</v>
      </c>
      <c r="K6446" t="s">
        <v>20</v>
      </c>
      <c r="L6446">
        <v>2961.4784</v>
      </c>
      <c r="M6446" t="s">
        <v>29</v>
      </c>
      <c r="N6446" t="s">
        <v>57</v>
      </c>
      <c r="O6446" t="str">
        <f t="shared" si="200"/>
        <v xml:space="preserve">Tier 1-Supermarket </v>
      </c>
      <c r="P6446" s="1">
        <f t="shared" si="201"/>
        <v>6.1876700724336589E-5</v>
      </c>
    </row>
    <row r="6447" spans="1:16" x14ac:dyDescent="0.3">
      <c r="A6447" t="s">
        <v>52</v>
      </c>
      <c r="B6447">
        <v>11.8</v>
      </c>
      <c r="C6447" t="s">
        <v>15</v>
      </c>
      <c r="D6447">
        <v>0.1215</v>
      </c>
      <c r="E6447" t="s">
        <v>33</v>
      </c>
      <c r="F6447">
        <v>46.84</v>
      </c>
      <c r="G6447" t="s">
        <v>39</v>
      </c>
      <c r="H6447">
        <v>1987</v>
      </c>
      <c r="I6447" t="s">
        <v>40</v>
      </c>
      <c r="J6447" t="s">
        <v>27</v>
      </c>
      <c r="K6447" t="s">
        <v>20</v>
      </c>
      <c r="L6447">
        <v>413.46179999999998</v>
      </c>
      <c r="M6447" t="s">
        <v>21</v>
      </c>
      <c r="N6447" t="s">
        <v>57</v>
      </c>
      <c r="O6447" t="str">
        <f t="shared" si="200"/>
        <v xml:space="preserve">Tier 3-Supermarket </v>
      </c>
      <c r="P6447" s="1">
        <f t="shared" si="201"/>
        <v>8.6388109599399794E-6</v>
      </c>
    </row>
    <row r="6448" spans="1:16" x14ac:dyDescent="0.3">
      <c r="A6448" t="s">
        <v>185</v>
      </c>
      <c r="B6448">
        <v>11.8</v>
      </c>
      <c r="C6448" t="s">
        <v>24</v>
      </c>
      <c r="D6448">
        <v>5.7700000000000001E-2</v>
      </c>
      <c r="E6448" t="s">
        <v>31</v>
      </c>
      <c r="F6448">
        <v>152.637</v>
      </c>
      <c r="G6448" t="s">
        <v>26</v>
      </c>
      <c r="H6448">
        <v>2009</v>
      </c>
      <c r="I6448" t="s">
        <v>18</v>
      </c>
      <c r="J6448" t="s">
        <v>27</v>
      </c>
      <c r="K6448" t="s">
        <v>28</v>
      </c>
      <c r="L6448">
        <v>1662.5026</v>
      </c>
      <c r="M6448" t="s">
        <v>21</v>
      </c>
      <c r="N6448" t="s">
        <v>22</v>
      </c>
      <c r="O6448" t="str">
        <f t="shared" si="200"/>
        <v xml:space="preserve">Tier 3-Supermarket </v>
      </c>
      <c r="P6448" s="1">
        <f t="shared" si="201"/>
        <v>3.47360885136395E-5</v>
      </c>
    </row>
    <row r="6449" spans="1:16" x14ac:dyDescent="0.3">
      <c r="A6449" t="s">
        <v>1266</v>
      </c>
      <c r="B6449">
        <v>11.8</v>
      </c>
      <c r="C6449" t="s">
        <v>24</v>
      </c>
      <c r="D6449">
        <v>0.1071</v>
      </c>
      <c r="E6449" t="s">
        <v>16</v>
      </c>
      <c r="F6449">
        <v>224.17699999999999</v>
      </c>
      <c r="G6449" t="s">
        <v>54</v>
      </c>
      <c r="H6449">
        <v>1997</v>
      </c>
      <c r="I6449" t="s">
        <v>55</v>
      </c>
      <c r="J6449" t="s">
        <v>19</v>
      </c>
      <c r="K6449" t="s">
        <v>20</v>
      </c>
      <c r="L6449">
        <v>3558.0351999999998</v>
      </c>
      <c r="M6449" t="s">
        <v>21</v>
      </c>
      <c r="N6449" t="s">
        <v>57</v>
      </c>
      <c r="O6449" t="str">
        <f t="shared" si="200"/>
        <v xml:space="preserve">Tier 1-Supermarket </v>
      </c>
      <c r="P6449" s="1">
        <f t="shared" si="201"/>
        <v>7.4341072093267701E-5</v>
      </c>
    </row>
    <row r="6450" spans="1:16" x14ac:dyDescent="0.3">
      <c r="A6450" t="s">
        <v>614</v>
      </c>
      <c r="B6450">
        <v>11.8</v>
      </c>
      <c r="C6450" t="s">
        <v>15</v>
      </c>
      <c r="D6450">
        <v>0.1138</v>
      </c>
      <c r="E6450" t="s">
        <v>25</v>
      </c>
      <c r="F6450">
        <v>185.392</v>
      </c>
      <c r="G6450" t="s">
        <v>26</v>
      </c>
      <c r="H6450">
        <v>2009</v>
      </c>
      <c r="I6450" t="s">
        <v>18</v>
      </c>
      <c r="J6450" t="s">
        <v>27</v>
      </c>
      <c r="K6450" t="s">
        <v>28</v>
      </c>
      <c r="L6450">
        <v>370.1848</v>
      </c>
      <c r="M6450" t="s">
        <v>29</v>
      </c>
      <c r="N6450" t="s">
        <v>57</v>
      </c>
      <c r="O6450" t="str">
        <f t="shared" si="200"/>
        <v xml:space="preserve">Tier 3-Supermarket </v>
      </c>
      <c r="P6450" s="1">
        <f t="shared" si="201"/>
        <v>7.7345875905420737E-6</v>
      </c>
    </row>
    <row r="6451" spans="1:16" x14ac:dyDescent="0.3">
      <c r="A6451" t="s">
        <v>62</v>
      </c>
      <c r="B6451">
        <v>11.8</v>
      </c>
      <c r="C6451" t="s">
        <v>15</v>
      </c>
      <c r="D6451">
        <v>8.6E-3</v>
      </c>
      <c r="E6451" t="s">
        <v>63</v>
      </c>
      <c r="F6451">
        <v>114.849</v>
      </c>
      <c r="G6451" t="s">
        <v>51</v>
      </c>
      <c r="H6451">
        <v>2007</v>
      </c>
      <c r="J6451" t="s">
        <v>49</v>
      </c>
      <c r="K6451" t="s">
        <v>20</v>
      </c>
      <c r="L6451">
        <v>1390.1904</v>
      </c>
      <c r="M6451" t="s">
        <v>38</v>
      </c>
      <c r="N6451" t="s">
        <v>22</v>
      </c>
      <c r="O6451" t="str">
        <f t="shared" si="200"/>
        <v xml:space="preserve">Tier 2-Supermarket </v>
      </c>
      <c r="P6451" s="1">
        <f t="shared" si="201"/>
        <v>2.9046436850812681E-5</v>
      </c>
    </row>
    <row r="6452" spans="1:16" x14ac:dyDescent="0.3">
      <c r="A6452" t="s">
        <v>240</v>
      </c>
      <c r="B6452">
        <v>11.8</v>
      </c>
      <c r="C6452" t="s">
        <v>24</v>
      </c>
      <c r="D6452">
        <v>9.4200000000000006E-2</v>
      </c>
      <c r="E6452" t="s">
        <v>44</v>
      </c>
      <c r="F6452">
        <v>126.27</v>
      </c>
      <c r="G6452" t="s">
        <v>51</v>
      </c>
      <c r="H6452">
        <v>2007</v>
      </c>
      <c r="J6452" t="s">
        <v>49</v>
      </c>
      <c r="K6452" t="s">
        <v>20</v>
      </c>
      <c r="L6452">
        <v>2002.7264</v>
      </c>
      <c r="M6452" t="s">
        <v>45</v>
      </c>
      <c r="N6452" t="s">
        <v>22</v>
      </c>
      <c r="O6452" t="str">
        <f t="shared" si="200"/>
        <v xml:space="preserve">Tier 2-Supermarket </v>
      </c>
      <c r="P6452" s="1">
        <f t="shared" si="201"/>
        <v>4.1844675309983024E-5</v>
      </c>
    </row>
    <row r="6453" spans="1:16" x14ac:dyDescent="0.3">
      <c r="A6453" t="s">
        <v>62</v>
      </c>
      <c r="B6453">
        <v>11.8</v>
      </c>
      <c r="C6453" t="s">
        <v>15</v>
      </c>
      <c r="D6453">
        <v>8.6E-3</v>
      </c>
      <c r="E6453" t="s">
        <v>63</v>
      </c>
      <c r="F6453">
        <v>117.649</v>
      </c>
      <c r="G6453" t="s">
        <v>48</v>
      </c>
      <c r="H6453">
        <v>2002</v>
      </c>
      <c r="J6453" t="s">
        <v>49</v>
      </c>
      <c r="K6453" t="s">
        <v>20</v>
      </c>
      <c r="L6453">
        <v>1158.492</v>
      </c>
      <c r="M6453" t="s">
        <v>38</v>
      </c>
      <c r="N6453" t="s">
        <v>22</v>
      </c>
      <c r="O6453" t="str">
        <f t="shared" si="200"/>
        <v xml:space="preserve">Tier 2-Supermarket </v>
      </c>
      <c r="P6453" s="1">
        <f t="shared" si="201"/>
        <v>2.4205364042343901E-5</v>
      </c>
    </row>
    <row r="6454" spans="1:16" x14ac:dyDescent="0.3">
      <c r="A6454" t="s">
        <v>782</v>
      </c>
      <c r="B6454">
        <v>11.8</v>
      </c>
      <c r="C6454" t="s">
        <v>24</v>
      </c>
      <c r="D6454">
        <v>2.6100000000000002E-2</v>
      </c>
      <c r="E6454" t="s">
        <v>31</v>
      </c>
      <c r="F6454">
        <v>99.867000000000004</v>
      </c>
      <c r="G6454" t="s">
        <v>51</v>
      </c>
      <c r="H6454">
        <v>2007</v>
      </c>
      <c r="J6454" t="s">
        <v>49</v>
      </c>
      <c r="K6454" t="s">
        <v>20</v>
      </c>
      <c r="L6454">
        <v>1018.674</v>
      </c>
      <c r="M6454" t="s">
        <v>21</v>
      </c>
      <c r="N6454" t="s">
        <v>22</v>
      </c>
      <c r="O6454" t="str">
        <f t="shared" si="200"/>
        <v xml:space="preserve">Tier 2-Supermarket </v>
      </c>
      <c r="P6454" s="1">
        <f t="shared" si="201"/>
        <v>2.1284027002750674E-5</v>
      </c>
    </row>
    <row r="6455" spans="1:16" x14ac:dyDescent="0.3">
      <c r="A6455" t="s">
        <v>614</v>
      </c>
      <c r="B6455">
        <v>11.8</v>
      </c>
      <c r="C6455" t="s">
        <v>15</v>
      </c>
      <c r="D6455">
        <v>0.18970000000000001</v>
      </c>
      <c r="E6455" t="s">
        <v>25</v>
      </c>
      <c r="F6455">
        <v>184.392</v>
      </c>
      <c r="G6455" t="s">
        <v>34</v>
      </c>
      <c r="H6455">
        <v>1998</v>
      </c>
      <c r="J6455" t="s">
        <v>27</v>
      </c>
      <c r="K6455" t="s">
        <v>35</v>
      </c>
      <c r="L6455">
        <v>370.1848</v>
      </c>
      <c r="M6455" t="s">
        <v>29</v>
      </c>
      <c r="N6455" t="s">
        <v>57</v>
      </c>
      <c r="O6455" t="str">
        <f t="shared" si="200"/>
        <v>Tier 3-Grocery Stor</v>
      </c>
      <c r="P6455" s="1">
        <f t="shared" si="201"/>
        <v>7.7345875905420737E-6</v>
      </c>
    </row>
    <row r="6456" spans="1:16" x14ac:dyDescent="0.3">
      <c r="A6456" t="s">
        <v>1380</v>
      </c>
      <c r="B6456">
        <v>11.8</v>
      </c>
      <c r="C6456" t="s">
        <v>15</v>
      </c>
      <c r="D6456">
        <v>5.45E-2</v>
      </c>
      <c r="E6456" t="s">
        <v>73</v>
      </c>
      <c r="F6456">
        <v>77.001000000000005</v>
      </c>
      <c r="G6456" t="s">
        <v>51</v>
      </c>
      <c r="H6456">
        <v>2007</v>
      </c>
      <c r="J6456" t="s">
        <v>49</v>
      </c>
      <c r="K6456" t="s">
        <v>20</v>
      </c>
      <c r="L6456">
        <v>2277.0360000000001</v>
      </c>
      <c r="M6456" t="s">
        <v>29</v>
      </c>
      <c r="N6456" t="s">
        <v>22</v>
      </c>
      <c r="O6456" t="str">
        <f t="shared" si="200"/>
        <v xml:space="preserve">Tier 2-Supermarket </v>
      </c>
      <c r="P6456" s="1">
        <f t="shared" si="201"/>
        <v>4.7576060359089742E-5</v>
      </c>
    </row>
    <row r="6457" spans="1:16" x14ac:dyDescent="0.3">
      <c r="A6457" t="s">
        <v>185</v>
      </c>
      <c r="B6457">
        <v>11.8</v>
      </c>
      <c r="C6457" t="s">
        <v>24</v>
      </c>
      <c r="D6457">
        <v>5.74E-2</v>
      </c>
      <c r="E6457" t="s">
        <v>31</v>
      </c>
      <c r="F6457">
        <v>149.93700000000001</v>
      </c>
      <c r="G6457" t="s">
        <v>54</v>
      </c>
      <c r="H6457">
        <v>1997</v>
      </c>
      <c r="I6457" t="s">
        <v>55</v>
      </c>
      <c r="J6457" t="s">
        <v>19</v>
      </c>
      <c r="K6457" t="s">
        <v>20</v>
      </c>
      <c r="L6457">
        <v>1662.5026</v>
      </c>
      <c r="M6457" t="s">
        <v>21</v>
      </c>
      <c r="N6457" t="s">
        <v>22</v>
      </c>
      <c r="O6457" t="str">
        <f t="shared" si="200"/>
        <v xml:space="preserve">Tier 1-Supermarket </v>
      </c>
      <c r="P6457" s="1">
        <f t="shared" si="201"/>
        <v>3.47360885136395E-5</v>
      </c>
    </row>
    <row r="6458" spans="1:16" x14ac:dyDescent="0.3">
      <c r="A6458" t="s">
        <v>240</v>
      </c>
      <c r="B6458">
        <v>11.8</v>
      </c>
      <c r="C6458" t="s">
        <v>24</v>
      </c>
      <c r="D6458">
        <v>9.3700000000000006E-2</v>
      </c>
      <c r="E6458" t="s">
        <v>44</v>
      </c>
      <c r="F6458">
        <v>127.17</v>
      </c>
      <c r="G6458" t="s">
        <v>54</v>
      </c>
      <c r="H6458">
        <v>1997</v>
      </c>
      <c r="I6458" t="s">
        <v>55</v>
      </c>
      <c r="J6458" t="s">
        <v>19</v>
      </c>
      <c r="K6458" t="s">
        <v>20</v>
      </c>
      <c r="L6458">
        <v>3004.0895999999998</v>
      </c>
      <c r="M6458" t="s">
        <v>45</v>
      </c>
      <c r="N6458" t="s">
        <v>22</v>
      </c>
      <c r="O6458" t="str">
        <f t="shared" si="200"/>
        <v xml:space="preserve">Tier 1-Supermarket </v>
      </c>
      <c r="P6458" s="1">
        <f t="shared" si="201"/>
        <v>6.276701296497453E-5</v>
      </c>
    </row>
    <row r="6459" spans="1:16" x14ac:dyDescent="0.3">
      <c r="A6459" t="s">
        <v>1543</v>
      </c>
      <c r="B6459">
        <v>11.8</v>
      </c>
      <c r="C6459" t="s">
        <v>24</v>
      </c>
      <c r="D6459">
        <v>0.17100000000000001</v>
      </c>
      <c r="E6459" t="s">
        <v>86</v>
      </c>
      <c r="F6459">
        <v>117.083</v>
      </c>
      <c r="G6459" t="s">
        <v>26</v>
      </c>
      <c r="H6459">
        <v>2009</v>
      </c>
      <c r="I6459" t="s">
        <v>18</v>
      </c>
      <c r="J6459" t="s">
        <v>27</v>
      </c>
      <c r="K6459" t="s">
        <v>28</v>
      </c>
      <c r="L6459">
        <v>1842.9344000000001</v>
      </c>
      <c r="M6459" t="s">
        <v>45</v>
      </c>
      <c r="N6459" t="s">
        <v>57</v>
      </c>
      <c r="O6459" t="str">
        <f t="shared" si="200"/>
        <v xml:space="preserve">Tier 3-Supermarket </v>
      </c>
      <c r="P6459" s="1">
        <f t="shared" si="201"/>
        <v>3.8506004407590761E-5</v>
      </c>
    </row>
    <row r="6460" spans="1:16" x14ac:dyDescent="0.3">
      <c r="A6460" t="s">
        <v>62</v>
      </c>
      <c r="B6460">
        <v>11.8</v>
      </c>
      <c r="C6460" t="s">
        <v>15</v>
      </c>
      <c r="D6460">
        <v>8.6E-3</v>
      </c>
      <c r="E6460" t="s">
        <v>63</v>
      </c>
      <c r="F6460">
        <v>116.949</v>
      </c>
      <c r="G6460" t="s">
        <v>39</v>
      </c>
      <c r="H6460">
        <v>1987</v>
      </c>
      <c r="I6460" t="s">
        <v>40</v>
      </c>
      <c r="J6460" t="s">
        <v>27</v>
      </c>
      <c r="K6460" t="s">
        <v>20</v>
      </c>
      <c r="L6460">
        <v>1969.4364</v>
      </c>
      <c r="M6460" t="s">
        <v>38</v>
      </c>
      <c r="N6460" t="s">
        <v>22</v>
      </c>
      <c r="O6460" t="str">
        <f t="shared" si="200"/>
        <v xml:space="preserve">Tier 3-Supermarket </v>
      </c>
      <c r="P6460" s="1">
        <f t="shared" si="201"/>
        <v>4.1149118871984639E-5</v>
      </c>
    </row>
    <row r="6461" spans="1:16" x14ac:dyDescent="0.3">
      <c r="A6461" t="s">
        <v>1543</v>
      </c>
      <c r="B6461">
        <v>11.8</v>
      </c>
      <c r="C6461" t="s">
        <v>24</v>
      </c>
      <c r="D6461">
        <v>0.17050000000000001</v>
      </c>
      <c r="E6461" t="s">
        <v>86</v>
      </c>
      <c r="F6461">
        <v>113.883</v>
      </c>
      <c r="G6461" t="s">
        <v>17</v>
      </c>
      <c r="H6461">
        <v>1999</v>
      </c>
      <c r="I6461" t="s">
        <v>18</v>
      </c>
      <c r="J6461" t="s">
        <v>19</v>
      </c>
      <c r="K6461" t="s">
        <v>20</v>
      </c>
      <c r="L6461">
        <v>1382.2008000000001</v>
      </c>
      <c r="M6461" t="s">
        <v>45</v>
      </c>
      <c r="N6461" t="s">
        <v>57</v>
      </c>
      <c r="O6461" t="str">
        <f t="shared" si="200"/>
        <v xml:space="preserve">Tier 1-Supermarket </v>
      </c>
      <c r="P6461" s="1">
        <f t="shared" si="201"/>
        <v>2.8879503305693071E-5</v>
      </c>
    </row>
    <row r="6462" spans="1:16" x14ac:dyDescent="0.3">
      <c r="A6462" t="s">
        <v>782</v>
      </c>
      <c r="B6462">
        <v>11.8</v>
      </c>
      <c r="C6462" t="s">
        <v>24</v>
      </c>
      <c r="D6462">
        <v>2.5899999999999999E-2</v>
      </c>
      <c r="E6462" t="s">
        <v>31</v>
      </c>
      <c r="F6462">
        <v>101.967</v>
      </c>
      <c r="G6462" t="s">
        <v>65</v>
      </c>
      <c r="H6462">
        <v>2004</v>
      </c>
      <c r="I6462" t="s">
        <v>55</v>
      </c>
      <c r="J6462" t="s">
        <v>49</v>
      </c>
      <c r="K6462" t="s">
        <v>20</v>
      </c>
      <c r="L6462">
        <v>1731.7457999999999</v>
      </c>
      <c r="M6462" t="s">
        <v>21</v>
      </c>
      <c r="N6462" t="s">
        <v>22</v>
      </c>
      <c r="O6462" t="str">
        <f t="shared" si="200"/>
        <v xml:space="preserve">Tier 2-Supermarket </v>
      </c>
      <c r="P6462" s="1">
        <f t="shared" si="201"/>
        <v>3.618284590467614E-5</v>
      </c>
    </row>
    <row r="6463" spans="1:16" x14ac:dyDescent="0.3">
      <c r="A6463" t="s">
        <v>441</v>
      </c>
      <c r="B6463">
        <v>11.8</v>
      </c>
      <c r="C6463" t="s">
        <v>24</v>
      </c>
      <c r="D6463">
        <v>7.7200000000000005E-2</v>
      </c>
      <c r="E6463" t="s">
        <v>44</v>
      </c>
      <c r="F6463">
        <v>35.756</v>
      </c>
      <c r="G6463" t="s">
        <v>51</v>
      </c>
      <c r="H6463">
        <v>2007</v>
      </c>
      <c r="J6463" t="s">
        <v>49</v>
      </c>
      <c r="K6463" t="s">
        <v>20</v>
      </c>
      <c r="L6463">
        <v>577.24860000000001</v>
      </c>
      <c r="M6463" t="s">
        <v>45</v>
      </c>
      <c r="N6463" t="s">
        <v>22</v>
      </c>
      <c r="O6463" t="str">
        <f t="shared" si="200"/>
        <v xml:space="preserve">Tier 2-Supermarket </v>
      </c>
      <c r="P6463" s="1">
        <f t="shared" si="201"/>
        <v>1.2060948634892048E-5</v>
      </c>
    </row>
    <row r="6464" spans="1:16" x14ac:dyDescent="0.3">
      <c r="A6464" t="s">
        <v>1543</v>
      </c>
      <c r="B6464">
        <v>11.8</v>
      </c>
      <c r="C6464" t="s">
        <v>24</v>
      </c>
      <c r="D6464">
        <v>0.17030000000000001</v>
      </c>
      <c r="E6464" t="s">
        <v>86</v>
      </c>
      <c r="F6464">
        <v>116.483</v>
      </c>
      <c r="G6464" t="s">
        <v>65</v>
      </c>
      <c r="H6464">
        <v>2004</v>
      </c>
      <c r="I6464" t="s">
        <v>55</v>
      </c>
      <c r="J6464" t="s">
        <v>49</v>
      </c>
      <c r="K6464" t="s">
        <v>20</v>
      </c>
      <c r="L6464">
        <v>1958.1178</v>
      </c>
      <c r="M6464" t="s">
        <v>45</v>
      </c>
      <c r="N6464" t="s">
        <v>57</v>
      </c>
      <c r="O6464" t="str">
        <f t="shared" si="200"/>
        <v xml:space="preserve">Tier 2-Supermarket </v>
      </c>
      <c r="P6464" s="1">
        <f t="shared" si="201"/>
        <v>4.0912629683065181E-5</v>
      </c>
    </row>
    <row r="6465" spans="1:16" x14ac:dyDescent="0.3">
      <c r="A6465" t="s">
        <v>1266</v>
      </c>
      <c r="B6465">
        <v>11.8</v>
      </c>
      <c r="C6465" t="s">
        <v>24</v>
      </c>
      <c r="D6465">
        <v>0.1792</v>
      </c>
      <c r="E6465" t="s">
        <v>16</v>
      </c>
      <c r="F6465">
        <v>224.27699999999999</v>
      </c>
      <c r="G6465" t="s">
        <v>34</v>
      </c>
      <c r="H6465">
        <v>1998</v>
      </c>
      <c r="J6465" t="s">
        <v>27</v>
      </c>
      <c r="K6465" t="s">
        <v>35</v>
      </c>
      <c r="L6465">
        <v>667.13160000000005</v>
      </c>
      <c r="M6465" t="s">
        <v>21</v>
      </c>
      <c r="N6465" t="s">
        <v>57</v>
      </c>
      <c r="O6465" t="str">
        <f t="shared" si="200"/>
        <v>Tier 3-Grocery Stor</v>
      </c>
      <c r="P6465" s="1">
        <f t="shared" si="201"/>
        <v>1.3938951017487697E-5</v>
      </c>
    </row>
    <row r="6466" spans="1:16" x14ac:dyDescent="0.3">
      <c r="A6466" t="s">
        <v>190</v>
      </c>
      <c r="B6466">
        <v>11.8</v>
      </c>
      <c r="C6466" t="s">
        <v>15</v>
      </c>
      <c r="D6466">
        <v>5.8900000000000001E-2</v>
      </c>
      <c r="E6466" t="s">
        <v>63</v>
      </c>
      <c r="F6466">
        <v>79.162000000000006</v>
      </c>
      <c r="G6466" t="s">
        <v>48</v>
      </c>
      <c r="H6466">
        <v>2002</v>
      </c>
      <c r="J6466" t="s">
        <v>49</v>
      </c>
      <c r="K6466" t="s">
        <v>20</v>
      </c>
      <c r="L6466">
        <v>2336.2921999999999</v>
      </c>
      <c r="M6466" t="s">
        <v>38</v>
      </c>
      <c r="N6466" t="s">
        <v>22</v>
      </c>
      <c r="O6466" t="str">
        <f t="shared" ref="O6466:O6529" si="202">_xlfn.CONCAT(J6466,"-", LEFT(K6466,12))</f>
        <v xml:space="preserve">Tier 2-Supermarket </v>
      </c>
      <c r="P6466" s="1">
        <f t="shared" ref="P6466:P6529" si="203">L6466/SUM(L:L)</f>
        <v>4.8814150818726869E-5</v>
      </c>
    </row>
    <row r="6467" spans="1:16" x14ac:dyDescent="0.3">
      <c r="A6467" t="s">
        <v>185</v>
      </c>
      <c r="B6467">
        <v>11.8</v>
      </c>
      <c r="C6467" t="s">
        <v>24</v>
      </c>
      <c r="D6467">
        <v>5.74E-2</v>
      </c>
      <c r="E6467" t="s">
        <v>31</v>
      </c>
      <c r="F6467">
        <v>149.53700000000001</v>
      </c>
      <c r="G6467" t="s">
        <v>65</v>
      </c>
      <c r="H6467">
        <v>2004</v>
      </c>
      <c r="I6467" t="s">
        <v>55</v>
      </c>
      <c r="J6467" t="s">
        <v>49</v>
      </c>
      <c r="K6467" t="s">
        <v>20</v>
      </c>
      <c r="L6467">
        <v>1813.6392000000001</v>
      </c>
      <c r="M6467" t="s">
        <v>21</v>
      </c>
      <c r="N6467" t="s">
        <v>22</v>
      </c>
      <c r="O6467" t="str">
        <f t="shared" si="202"/>
        <v xml:space="preserve">Tier 2-Supermarket </v>
      </c>
      <c r="P6467" s="1">
        <f t="shared" si="203"/>
        <v>3.7893914742152181E-5</v>
      </c>
    </row>
    <row r="6468" spans="1:16" x14ac:dyDescent="0.3">
      <c r="A6468" t="s">
        <v>190</v>
      </c>
      <c r="B6468">
        <v>11.8</v>
      </c>
      <c r="C6468" t="s">
        <v>15</v>
      </c>
      <c r="D6468">
        <v>5.8700000000000002E-2</v>
      </c>
      <c r="E6468" t="s">
        <v>63</v>
      </c>
      <c r="F6468">
        <v>81.162000000000006</v>
      </c>
      <c r="G6468" t="s">
        <v>39</v>
      </c>
      <c r="H6468">
        <v>1987</v>
      </c>
      <c r="I6468" t="s">
        <v>40</v>
      </c>
      <c r="J6468" t="s">
        <v>27</v>
      </c>
      <c r="K6468" t="s">
        <v>20</v>
      </c>
      <c r="L6468">
        <v>966.42780000000005</v>
      </c>
      <c r="M6468" t="s">
        <v>38</v>
      </c>
      <c r="N6468" t="s">
        <v>22</v>
      </c>
      <c r="O6468" t="str">
        <f t="shared" si="202"/>
        <v xml:space="preserve">Tier 3-Supermarket </v>
      </c>
      <c r="P6468" s="1">
        <f t="shared" si="203"/>
        <v>2.0192402467726602E-5</v>
      </c>
    </row>
    <row r="6469" spans="1:16" x14ac:dyDescent="0.3">
      <c r="A6469" t="s">
        <v>1537</v>
      </c>
      <c r="B6469">
        <v>11.8</v>
      </c>
      <c r="C6469" t="s">
        <v>15</v>
      </c>
      <c r="D6469">
        <v>2.29E-2</v>
      </c>
      <c r="E6469" t="s">
        <v>63</v>
      </c>
      <c r="F6469">
        <v>177.66900000000001</v>
      </c>
      <c r="G6469" t="s">
        <v>26</v>
      </c>
      <c r="H6469">
        <v>2009</v>
      </c>
      <c r="I6469" t="s">
        <v>18</v>
      </c>
      <c r="J6469" t="s">
        <v>27</v>
      </c>
      <c r="K6469" t="s">
        <v>28</v>
      </c>
      <c r="L6469">
        <v>2051.6147000000001</v>
      </c>
      <c r="M6469" t="s">
        <v>38</v>
      </c>
      <c r="N6469" t="s">
        <v>22</v>
      </c>
      <c r="O6469" t="str">
        <f t="shared" si="202"/>
        <v xml:space="preserve">Tier 3-Supermarket </v>
      </c>
      <c r="P6469" s="1">
        <f t="shared" si="203"/>
        <v>4.2866140368793377E-5</v>
      </c>
    </row>
    <row r="6470" spans="1:16" x14ac:dyDescent="0.3">
      <c r="A6470" t="s">
        <v>1543</v>
      </c>
      <c r="B6470">
        <v>11.8</v>
      </c>
      <c r="C6470" t="s">
        <v>24</v>
      </c>
      <c r="D6470">
        <v>0.17030000000000001</v>
      </c>
      <c r="E6470" t="s">
        <v>86</v>
      </c>
      <c r="F6470">
        <v>115.18300000000001</v>
      </c>
      <c r="G6470" t="s">
        <v>54</v>
      </c>
      <c r="H6470">
        <v>1997</v>
      </c>
      <c r="I6470" t="s">
        <v>55</v>
      </c>
      <c r="J6470" t="s">
        <v>19</v>
      </c>
      <c r="K6470" t="s">
        <v>20</v>
      </c>
      <c r="L6470">
        <v>1841.912</v>
      </c>
      <c r="M6470" t="s">
        <v>45</v>
      </c>
      <c r="N6470" t="s">
        <v>57</v>
      </c>
      <c r="O6470" t="str">
        <f t="shared" si="202"/>
        <v xml:space="preserve">Tier 1-Supermarket </v>
      </c>
      <c r="P6470" s="1">
        <f t="shared" si="203"/>
        <v>3.8484642530083717E-5</v>
      </c>
    </row>
    <row r="6471" spans="1:16" x14ac:dyDescent="0.3">
      <c r="A6471" t="s">
        <v>1266</v>
      </c>
      <c r="B6471">
        <v>11.8</v>
      </c>
      <c r="C6471" t="s">
        <v>24</v>
      </c>
      <c r="D6471">
        <v>0.1075</v>
      </c>
      <c r="E6471" t="s">
        <v>16</v>
      </c>
      <c r="F6471">
        <v>220.477</v>
      </c>
      <c r="G6471" t="s">
        <v>26</v>
      </c>
      <c r="H6471">
        <v>2009</v>
      </c>
      <c r="I6471" t="s">
        <v>18</v>
      </c>
      <c r="J6471" t="s">
        <v>27</v>
      </c>
      <c r="K6471" t="s">
        <v>28</v>
      </c>
      <c r="L6471">
        <v>2598.5826999999999</v>
      </c>
      <c r="M6471" t="s">
        <v>21</v>
      </c>
      <c r="N6471" t="s">
        <v>57</v>
      </c>
      <c r="O6471" t="str">
        <f t="shared" si="202"/>
        <v xml:space="preserve">Tier 3-Supermarket </v>
      </c>
      <c r="P6471" s="1">
        <f t="shared" si="203"/>
        <v>5.4294410533380401E-5</v>
      </c>
    </row>
    <row r="6472" spans="1:16" x14ac:dyDescent="0.3">
      <c r="A6472" t="s">
        <v>441</v>
      </c>
      <c r="B6472">
        <v>11.8</v>
      </c>
      <c r="C6472" t="s">
        <v>24</v>
      </c>
      <c r="D6472">
        <v>0.12839999999999999</v>
      </c>
      <c r="E6472" t="s">
        <v>44</v>
      </c>
      <c r="F6472">
        <v>33.055999999999997</v>
      </c>
      <c r="G6472" t="s">
        <v>34</v>
      </c>
      <c r="H6472">
        <v>1998</v>
      </c>
      <c r="J6472" t="s">
        <v>27</v>
      </c>
      <c r="K6472" t="s">
        <v>35</v>
      </c>
      <c r="L6472">
        <v>34.754800000000003</v>
      </c>
      <c r="M6472" t="s">
        <v>45</v>
      </c>
      <c r="N6472" t="s">
        <v>57</v>
      </c>
      <c r="O6472" t="str">
        <f t="shared" si="202"/>
        <v>Tier 3-Grocery Stor</v>
      </c>
      <c r="P6472" s="1">
        <f t="shared" si="203"/>
        <v>7.261617570245232E-7</v>
      </c>
    </row>
    <row r="6473" spans="1:16" x14ac:dyDescent="0.3">
      <c r="A6473" t="s">
        <v>1537</v>
      </c>
      <c r="B6473">
        <v>11.8</v>
      </c>
      <c r="C6473" t="s">
        <v>15</v>
      </c>
      <c r="D6473">
        <v>2.3E-2</v>
      </c>
      <c r="E6473" t="s">
        <v>63</v>
      </c>
      <c r="F6473">
        <v>179.56899999999999</v>
      </c>
      <c r="G6473" t="s">
        <v>51</v>
      </c>
      <c r="H6473">
        <v>2007</v>
      </c>
      <c r="J6473" t="s">
        <v>49</v>
      </c>
      <c r="K6473" t="s">
        <v>20</v>
      </c>
      <c r="L6473">
        <v>2941.8380999999999</v>
      </c>
      <c r="M6473" t="s">
        <v>38</v>
      </c>
      <c r="N6473" t="s">
        <v>22</v>
      </c>
      <c r="O6473" t="str">
        <f t="shared" si="202"/>
        <v xml:space="preserve">Tier 2-Supermarket </v>
      </c>
      <c r="P6473" s="1">
        <f t="shared" si="203"/>
        <v>6.146633914100167E-5</v>
      </c>
    </row>
    <row r="6474" spans="1:16" x14ac:dyDescent="0.3">
      <c r="A6474" t="s">
        <v>1380</v>
      </c>
      <c r="B6474">
        <v>11.8</v>
      </c>
      <c r="C6474" t="s">
        <v>15</v>
      </c>
      <c r="D6474">
        <v>5.4100000000000002E-2</v>
      </c>
      <c r="E6474" t="s">
        <v>73</v>
      </c>
      <c r="F6474">
        <v>75.801000000000002</v>
      </c>
      <c r="G6474" t="s">
        <v>65</v>
      </c>
      <c r="H6474">
        <v>2004</v>
      </c>
      <c r="I6474" t="s">
        <v>55</v>
      </c>
      <c r="J6474" t="s">
        <v>49</v>
      </c>
      <c r="K6474" t="s">
        <v>20</v>
      </c>
      <c r="L6474">
        <v>1203.8561999999999</v>
      </c>
      <c r="M6474" t="s">
        <v>29</v>
      </c>
      <c r="N6474" t="s">
        <v>22</v>
      </c>
      <c r="O6474" t="str">
        <f t="shared" si="202"/>
        <v xml:space="preserve">Tier 2-Supermarket </v>
      </c>
      <c r="P6474" s="1">
        <f t="shared" si="203"/>
        <v>2.5153197066214327E-5</v>
      </c>
    </row>
    <row r="6475" spans="1:16" x14ac:dyDescent="0.3">
      <c r="A6475" t="s">
        <v>1543</v>
      </c>
      <c r="B6475">
        <v>11.8</v>
      </c>
      <c r="C6475" t="s">
        <v>24</v>
      </c>
      <c r="D6475">
        <v>0.1706</v>
      </c>
      <c r="E6475" t="s">
        <v>86</v>
      </c>
      <c r="F6475">
        <v>115.383</v>
      </c>
      <c r="G6475" t="s">
        <v>48</v>
      </c>
      <c r="H6475">
        <v>2002</v>
      </c>
      <c r="J6475" t="s">
        <v>49</v>
      </c>
      <c r="K6475" t="s">
        <v>20</v>
      </c>
      <c r="L6475">
        <v>1735.2429</v>
      </c>
      <c r="M6475" t="s">
        <v>45</v>
      </c>
      <c r="N6475" t="s">
        <v>57</v>
      </c>
      <c r="O6475" t="str">
        <f t="shared" si="202"/>
        <v xml:space="preserve">Tier 2-Supermarket </v>
      </c>
      <c r="P6475" s="1">
        <f t="shared" si="203"/>
        <v>3.6255913805526973E-5</v>
      </c>
    </row>
    <row r="6476" spans="1:16" x14ac:dyDescent="0.3">
      <c r="A6476" t="s">
        <v>1286</v>
      </c>
      <c r="B6476">
        <v>11.8</v>
      </c>
      <c r="C6476" t="s">
        <v>24</v>
      </c>
      <c r="D6476">
        <v>2.64E-2</v>
      </c>
      <c r="E6476" t="s">
        <v>86</v>
      </c>
      <c r="F6476">
        <v>40.113999999999997</v>
      </c>
      <c r="G6476" t="s">
        <v>48</v>
      </c>
      <c r="H6476">
        <v>2002</v>
      </c>
      <c r="J6476" t="s">
        <v>49</v>
      </c>
      <c r="K6476" t="s">
        <v>20</v>
      </c>
      <c r="L6476">
        <v>505.60680000000002</v>
      </c>
      <c r="M6476" t="s">
        <v>45</v>
      </c>
      <c r="N6476" t="s">
        <v>22</v>
      </c>
      <c r="O6476" t="str">
        <f t="shared" si="202"/>
        <v xml:space="preserve">Tier 2-Supermarket </v>
      </c>
      <c r="P6476" s="1">
        <f t="shared" si="203"/>
        <v>1.0564075242888657E-5</v>
      </c>
    </row>
    <row r="6477" spans="1:16" x14ac:dyDescent="0.3">
      <c r="A6477" t="s">
        <v>1286</v>
      </c>
      <c r="B6477">
        <v>11.8</v>
      </c>
      <c r="C6477" t="s">
        <v>24</v>
      </c>
      <c r="D6477">
        <v>2.64E-2</v>
      </c>
      <c r="E6477" t="s">
        <v>86</v>
      </c>
      <c r="F6477">
        <v>38.914000000000001</v>
      </c>
      <c r="G6477" t="s">
        <v>17</v>
      </c>
      <c r="H6477">
        <v>1999</v>
      </c>
      <c r="I6477" t="s">
        <v>18</v>
      </c>
      <c r="J6477" t="s">
        <v>19</v>
      </c>
      <c r="K6477" t="s">
        <v>20</v>
      </c>
      <c r="L6477">
        <v>578.85479999999995</v>
      </c>
      <c r="M6477" t="s">
        <v>45</v>
      </c>
      <c r="N6477" t="s">
        <v>22</v>
      </c>
      <c r="O6477" t="str">
        <f t="shared" si="202"/>
        <v xml:space="preserve">Tier 1-Supermarket </v>
      </c>
      <c r="P6477" s="1">
        <f t="shared" si="203"/>
        <v>1.2094508345036626E-5</v>
      </c>
    </row>
    <row r="6478" spans="1:16" x14ac:dyDescent="0.3">
      <c r="A6478" t="s">
        <v>1543</v>
      </c>
      <c r="B6478">
        <v>11.8</v>
      </c>
      <c r="C6478" t="s">
        <v>24</v>
      </c>
      <c r="D6478">
        <v>0.17119999999999999</v>
      </c>
      <c r="E6478" t="s">
        <v>86</v>
      </c>
      <c r="F6478">
        <v>116.583</v>
      </c>
      <c r="G6478" t="s">
        <v>51</v>
      </c>
      <c r="H6478">
        <v>2007</v>
      </c>
      <c r="J6478" t="s">
        <v>49</v>
      </c>
      <c r="K6478" t="s">
        <v>20</v>
      </c>
      <c r="L6478">
        <v>2112.6302999999998</v>
      </c>
      <c r="M6478" t="s">
        <v>45</v>
      </c>
      <c r="N6478" t="s">
        <v>57</v>
      </c>
      <c r="O6478" t="str">
        <f t="shared" si="202"/>
        <v xml:space="preserve">Tier 2-Supermarket </v>
      </c>
      <c r="P6478" s="1">
        <f t="shared" si="203"/>
        <v>4.414099147718431E-5</v>
      </c>
    </row>
    <row r="6479" spans="1:16" x14ac:dyDescent="0.3">
      <c r="A6479" t="s">
        <v>782</v>
      </c>
      <c r="B6479">
        <v>11.8</v>
      </c>
      <c r="C6479" t="s">
        <v>24</v>
      </c>
      <c r="D6479">
        <v>2.5899999999999999E-2</v>
      </c>
      <c r="E6479" t="s">
        <v>31</v>
      </c>
      <c r="F6479">
        <v>99.966999999999999</v>
      </c>
      <c r="G6479" t="s">
        <v>54</v>
      </c>
      <c r="H6479">
        <v>1997</v>
      </c>
      <c r="I6479" t="s">
        <v>55</v>
      </c>
      <c r="J6479" t="s">
        <v>19</v>
      </c>
      <c r="K6479" t="s">
        <v>20</v>
      </c>
      <c r="L6479">
        <v>1588.3115</v>
      </c>
      <c r="M6479" t="s">
        <v>21</v>
      </c>
      <c r="N6479" t="s">
        <v>22</v>
      </c>
      <c r="O6479" t="str">
        <f t="shared" si="202"/>
        <v xml:space="preserve">Tier 1-Supermarket </v>
      </c>
      <c r="P6479" s="1">
        <f t="shared" si="203"/>
        <v>3.3185950416698008E-5</v>
      </c>
    </row>
    <row r="6480" spans="1:16" x14ac:dyDescent="0.3">
      <c r="A6480" t="s">
        <v>1537</v>
      </c>
      <c r="B6480">
        <v>11.8</v>
      </c>
      <c r="C6480" t="s">
        <v>15</v>
      </c>
      <c r="D6480">
        <v>0</v>
      </c>
      <c r="E6480" t="s">
        <v>63</v>
      </c>
      <c r="F6480">
        <v>177.26900000000001</v>
      </c>
      <c r="G6480" t="s">
        <v>65</v>
      </c>
      <c r="H6480">
        <v>2004</v>
      </c>
      <c r="I6480" t="s">
        <v>55</v>
      </c>
      <c r="J6480" t="s">
        <v>49</v>
      </c>
      <c r="K6480" t="s">
        <v>20</v>
      </c>
      <c r="L6480">
        <v>2829.5237999999999</v>
      </c>
      <c r="M6480" t="s">
        <v>38</v>
      </c>
      <c r="N6480" t="s">
        <v>36</v>
      </c>
      <c r="O6480" t="str">
        <f t="shared" si="202"/>
        <v xml:space="preserve">Tier 2-Supermarket </v>
      </c>
      <c r="P6480" s="1">
        <f t="shared" si="203"/>
        <v>5.9119660425342839E-5</v>
      </c>
    </row>
    <row r="6481" spans="1:16" x14ac:dyDescent="0.3">
      <c r="A6481" t="s">
        <v>782</v>
      </c>
      <c r="B6481">
        <v>11.8</v>
      </c>
      <c r="C6481" t="s">
        <v>24</v>
      </c>
      <c r="D6481">
        <v>2.5999999999999999E-2</v>
      </c>
      <c r="E6481" t="s">
        <v>31</v>
      </c>
      <c r="F6481">
        <v>101.267</v>
      </c>
      <c r="G6481" t="s">
        <v>26</v>
      </c>
      <c r="H6481">
        <v>2009</v>
      </c>
      <c r="I6481" t="s">
        <v>18</v>
      </c>
      <c r="J6481" t="s">
        <v>27</v>
      </c>
      <c r="K6481" t="s">
        <v>28</v>
      </c>
      <c r="L6481">
        <v>1078.8205</v>
      </c>
      <c r="M6481" t="s">
        <v>21</v>
      </c>
      <c r="N6481" t="s">
        <v>22</v>
      </c>
      <c r="O6481" t="str">
        <f t="shared" si="202"/>
        <v xml:space="preserve">Tier 3-Supermarket </v>
      </c>
      <c r="P6481" s="1">
        <f t="shared" si="203"/>
        <v>2.2540719261629319E-5</v>
      </c>
    </row>
    <row r="6482" spans="1:16" x14ac:dyDescent="0.3">
      <c r="A6482" t="s">
        <v>441</v>
      </c>
      <c r="B6482">
        <v>11.8</v>
      </c>
      <c r="C6482" t="s">
        <v>24</v>
      </c>
      <c r="D6482">
        <v>7.6700000000000004E-2</v>
      </c>
      <c r="E6482" t="s">
        <v>44</v>
      </c>
      <c r="F6482">
        <v>35.856000000000002</v>
      </c>
      <c r="G6482" t="s">
        <v>54</v>
      </c>
      <c r="H6482">
        <v>1997</v>
      </c>
      <c r="I6482" t="s">
        <v>55</v>
      </c>
      <c r="J6482" t="s">
        <v>19</v>
      </c>
      <c r="K6482" t="s">
        <v>20</v>
      </c>
      <c r="L6482">
        <v>541.55250000000001</v>
      </c>
      <c r="M6482" t="s">
        <v>45</v>
      </c>
      <c r="N6482" t="s">
        <v>22</v>
      </c>
      <c r="O6482" t="str">
        <f t="shared" si="202"/>
        <v xml:space="preserve">Tier 1-Supermarket </v>
      </c>
      <c r="P6482" s="1">
        <f t="shared" si="203"/>
        <v>1.1315119492013278E-5</v>
      </c>
    </row>
    <row r="6483" spans="1:16" x14ac:dyDescent="0.3">
      <c r="A6483" t="s">
        <v>1286</v>
      </c>
      <c r="B6483">
        <v>11.8</v>
      </c>
      <c r="C6483" t="s">
        <v>24</v>
      </c>
      <c r="D6483">
        <v>2.64E-2</v>
      </c>
      <c r="E6483" t="s">
        <v>86</v>
      </c>
      <c r="F6483">
        <v>41.613999999999997</v>
      </c>
      <c r="G6483" t="s">
        <v>65</v>
      </c>
      <c r="H6483">
        <v>2004</v>
      </c>
      <c r="I6483" t="s">
        <v>55</v>
      </c>
      <c r="J6483" t="s">
        <v>49</v>
      </c>
      <c r="K6483" t="s">
        <v>20</v>
      </c>
      <c r="L6483">
        <v>561.0258</v>
      </c>
      <c r="M6483" t="s">
        <v>45</v>
      </c>
      <c r="N6483" t="s">
        <v>22</v>
      </c>
      <c r="O6483" t="str">
        <f t="shared" si="202"/>
        <v xml:space="preserve">Tier 2-Supermarket </v>
      </c>
      <c r="P6483" s="1">
        <f t="shared" si="203"/>
        <v>1.172199180153788E-5</v>
      </c>
    </row>
    <row r="6484" spans="1:16" x14ac:dyDescent="0.3">
      <c r="A6484" t="s">
        <v>1286</v>
      </c>
      <c r="B6484">
        <v>11.8</v>
      </c>
      <c r="C6484" t="s">
        <v>24</v>
      </c>
      <c r="D6484">
        <v>2.6499999999999999E-2</v>
      </c>
      <c r="E6484" t="s">
        <v>86</v>
      </c>
      <c r="F6484">
        <v>41.713999999999999</v>
      </c>
      <c r="G6484" t="s">
        <v>26</v>
      </c>
      <c r="H6484">
        <v>2009</v>
      </c>
      <c r="I6484" t="s">
        <v>18</v>
      </c>
      <c r="J6484" t="s">
        <v>27</v>
      </c>
      <c r="K6484" t="s">
        <v>28</v>
      </c>
      <c r="L6484">
        <v>369.60059999999999</v>
      </c>
      <c r="M6484" t="s">
        <v>45</v>
      </c>
      <c r="N6484" t="s">
        <v>22</v>
      </c>
      <c r="O6484" t="str">
        <f t="shared" si="202"/>
        <v xml:space="preserve">Tier 3-Supermarket </v>
      </c>
      <c r="P6484" s="1">
        <f t="shared" si="203"/>
        <v>7.7223814003624812E-6</v>
      </c>
    </row>
    <row r="6485" spans="1:16" x14ac:dyDescent="0.3">
      <c r="A6485" t="s">
        <v>859</v>
      </c>
      <c r="B6485">
        <v>11.8</v>
      </c>
      <c r="C6485" t="s">
        <v>15</v>
      </c>
      <c r="D6485">
        <v>0.1928</v>
      </c>
      <c r="E6485" t="s">
        <v>25</v>
      </c>
      <c r="F6485">
        <v>198.108</v>
      </c>
      <c r="G6485" t="s">
        <v>34</v>
      </c>
      <c r="H6485">
        <v>1998</v>
      </c>
      <c r="J6485" t="s">
        <v>27</v>
      </c>
      <c r="K6485" t="s">
        <v>35</v>
      </c>
      <c r="L6485">
        <v>428.27390000000003</v>
      </c>
      <c r="M6485" t="s">
        <v>29</v>
      </c>
      <c r="N6485" t="s">
        <v>57</v>
      </c>
      <c r="O6485" t="str">
        <f t="shared" si="202"/>
        <v>Tier 3-Grocery Stor</v>
      </c>
      <c r="P6485" s="1">
        <f t="shared" si="203"/>
        <v>8.9482928318317164E-6</v>
      </c>
    </row>
    <row r="6486" spans="1:16" x14ac:dyDescent="0.3">
      <c r="A6486" t="s">
        <v>240</v>
      </c>
      <c r="B6486">
        <v>11.8</v>
      </c>
      <c r="C6486" t="s">
        <v>24</v>
      </c>
      <c r="D6486">
        <v>9.3799999999999994E-2</v>
      </c>
      <c r="E6486" t="s">
        <v>44</v>
      </c>
      <c r="F6486">
        <v>126.47</v>
      </c>
      <c r="G6486" t="s">
        <v>48</v>
      </c>
      <c r="H6486">
        <v>2002</v>
      </c>
      <c r="J6486" t="s">
        <v>49</v>
      </c>
      <c r="K6486" t="s">
        <v>20</v>
      </c>
      <c r="L6486">
        <v>1609.5406</v>
      </c>
      <c r="M6486" t="s">
        <v>45</v>
      </c>
      <c r="N6486" t="s">
        <v>22</v>
      </c>
      <c r="O6486" t="str">
        <f t="shared" si="202"/>
        <v xml:space="preserve">Tier 2-Supermarket </v>
      </c>
      <c r="P6486" s="1">
        <f t="shared" si="203"/>
        <v>3.3629508157097875E-5</v>
      </c>
    </row>
    <row r="6487" spans="1:16" x14ac:dyDescent="0.3">
      <c r="A6487" t="s">
        <v>62</v>
      </c>
      <c r="B6487">
        <v>11.8</v>
      </c>
      <c r="C6487" t="s">
        <v>15</v>
      </c>
      <c r="D6487">
        <v>8.6E-3</v>
      </c>
      <c r="E6487" t="s">
        <v>63</v>
      </c>
      <c r="F6487">
        <v>115.449</v>
      </c>
      <c r="G6487" t="s">
        <v>17</v>
      </c>
      <c r="H6487">
        <v>1999</v>
      </c>
      <c r="I6487" t="s">
        <v>18</v>
      </c>
      <c r="J6487" t="s">
        <v>19</v>
      </c>
      <c r="K6487" t="s">
        <v>20</v>
      </c>
      <c r="L6487">
        <v>1920.2757999999999</v>
      </c>
      <c r="M6487" t="s">
        <v>38</v>
      </c>
      <c r="N6487" t="s">
        <v>22</v>
      </c>
      <c r="O6487" t="str">
        <f t="shared" si="202"/>
        <v xml:space="preserve">Tier 1-Supermarket </v>
      </c>
      <c r="P6487" s="1">
        <f t="shared" si="203"/>
        <v>4.0121964416416489E-5</v>
      </c>
    </row>
    <row r="6488" spans="1:16" x14ac:dyDescent="0.3">
      <c r="A6488" t="s">
        <v>190</v>
      </c>
      <c r="B6488">
        <v>11.8</v>
      </c>
      <c r="C6488" t="s">
        <v>15</v>
      </c>
      <c r="D6488">
        <v>5.91E-2</v>
      </c>
      <c r="E6488" t="s">
        <v>63</v>
      </c>
      <c r="F6488">
        <v>79.962000000000003</v>
      </c>
      <c r="G6488" t="s">
        <v>51</v>
      </c>
      <c r="H6488">
        <v>2007</v>
      </c>
      <c r="J6488" t="s">
        <v>49</v>
      </c>
      <c r="K6488" t="s">
        <v>20</v>
      </c>
      <c r="L6488">
        <v>1360.5535</v>
      </c>
      <c r="M6488" t="s">
        <v>38</v>
      </c>
      <c r="N6488" t="s">
        <v>22</v>
      </c>
      <c r="O6488" t="str">
        <f t="shared" si="202"/>
        <v xml:space="preserve">Tier 2-Supermarket </v>
      </c>
      <c r="P6488" s="1">
        <f t="shared" si="203"/>
        <v>2.8427207755068781E-5</v>
      </c>
    </row>
    <row r="6489" spans="1:16" x14ac:dyDescent="0.3">
      <c r="A6489" t="s">
        <v>614</v>
      </c>
      <c r="B6489">
        <v>11.8</v>
      </c>
      <c r="C6489" t="s">
        <v>72</v>
      </c>
      <c r="D6489">
        <v>0.1133</v>
      </c>
      <c r="E6489" t="s">
        <v>25</v>
      </c>
      <c r="F6489">
        <v>185.892</v>
      </c>
      <c r="G6489" t="s">
        <v>54</v>
      </c>
      <c r="H6489">
        <v>1997</v>
      </c>
      <c r="I6489" t="s">
        <v>55</v>
      </c>
      <c r="J6489" t="s">
        <v>19</v>
      </c>
      <c r="K6489" t="s">
        <v>20</v>
      </c>
      <c r="L6489">
        <v>2194.6871000000001</v>
      </c>
      <c r="M6489" t="s">
        <v>29</v>
      </c>
      <c r="N6489" t="s">
        <v>57</v>
      </c>
      <c r="O6489" t="str">
        <f t="shared" si="202"/>
        <v xml:space="preserve">Tier 1-Supermarket </v>
      </c>
      <c r="P6489" s="1">
        <f t="shared" si="203"/>
        <v>4.5855474370592131E-5</v>
      </c>
    </row>
    <row r="6490" spans="1:16" x14ac:dyDescent="0.3">
      <c r="A6490" t="s">
        <v>859</v>
      </c>
      <c r="B6490">
        <v>11.8</v>
      </c>
      <c r="C6490" t="s">
        <v>15</v>
      </c>
      <c r="D6490">
        <v>0.1154</v>
      </c>
      <c r="E6490" t="s">
        <v>25</v>
      </c>
      <c r="F6490">
        <v>196.80799999999999</v>
      </c>
      <c r="G6490" t="s">
        <v>48</v>
      </c>
      <c r="H6490">
        <v>2002</v>
      </c>
      <c r="J6490" t="s">
        <v>49</v>
      </c>
      <c r="K6490" t="s">
        <v>20</v>
      </c>
      <c r="L6490">
        <v>2819.0192000000002</v>
      </c>
      <c r="M6490" t="s">
        <v>29</v>
      </c>
      <c r="N6490" t="s">
        <v>57</v>
      </c>
      <c r="O6490" t="str">
        <f t="shared" si="202"/>
        <v xml:space="preserve">Tier 2-Supermarket </v>
      </c>
      <c r="P6490" s="1">
        <f t="shared" si="203"/>
        <v>5.8900178834516838E-5</v>
      </c>
    </row>
    <row r="6491" spans="1:16" x14ac:dyDescent="0.3">
      <c r="A6491" t="s">
        <v>185</v>
      </c>
      <c r="B6491">
        <v>11.8</v>
      </c>
      <c r="C6491" t="s">
        <v>24</v>
      </c>
      <c r="D6491">
        <v>0</v>
      </c>
      <c r="E6491" t="s">
        <v>31</v>
      </c>
      <c r="F6491">
        <v>152.23699999999999</v>
      </c>
      <c r="G6491" t="s">
        <v>17</v>
      </c>
      <c r="H6491">
        <v>1999</v>
      </c>
      <c r="I6491" t="s">
        <v>18</v>
      </c>
      <c r="J6491" t="s">
        <v>19</v>
      </c>
      <c r="K6491" t="s">
        <v>20</v>
      </c>
      <c r="L6491">
        <v>2382.4036000000001</v>
      </c>
      <c r="M6491" t="s">
        <v>21</v>
      </c>
      <c r="N6491" t="s">
        <v>36</v>
      </c>
      <c r="O6491" t="str">
        <f t="shared" si="202"/>
        <v xml:space="preserve">Tier 1-Supermarket </v>
      </c>
      <c r="P6491" s="1">
        <f t="shared" si="203"/>
        <v>4.9777595731166608E-5</v>
      </c>
    </row>
    <row r="6492" spans="1:16" x14ac:dyDescent="0.3">
      <c r="A6492" t="s">
        <v>62</v>
      </c>
      <c r="B6492">
        <v>11.8</v>
      </c>
      <c r="C6492" t="s">
        <v>15</v>
      </c>
      <c r="D6492">
        <v>8.6E-3</v>
      </c>
      <c r="E6492" t="s">
        <v>63</v>
      </c>
      <c r="F6492">
        <v>115.849</v>
      </c>
      <c r="G6492" t="s">
        <v>54</v>
      </c>
      <c r="H6492">
        <v>1997</v>
      </c>
      <c r="I6492" t="s">
        <v>55</v>
      </c>
      <c r="J6492" t="s">
        <v>19</v>
      </c>
      <c r="K6492" t="s">
        <v>20</v>
      </c>
      <c r="L6492">
        <v>1835.5237999999999</v>
      </c>
      <c r="M6492" t="s">
        <v>38</v>
      </c>
      <c r="N6492" t="s">
        <v>22</v>
      </c>
      <c r="O6492" t="str">
        <f t="shared" si="202"/>
        <v xml:space="preserve">Tier 1-Supermarket </v>
      </c>
      <c r="P6492" s="1">
        <f t="shared" si="203"/>
        <v>3.8351168404603948E-5</v>
      </c>
    </row>
    <row r="6493" spans="1:16" x14ac:dyDescent="0.3">
      <c r="A6493" t="s">
        <v>1380</v>
      </c>
      <c r="B6493">
        <v>11.8</v>
      </c>
      <c r="C6493" t="s">
        <v>15</v>
      </c>
      <c r="D6493">
        <v>5.4199999999999998E-2</v>
      </c>
      <c r="E6493" t="s">
        <v>73</v>
      </c>
      <c r="F6493">
        <v>76.900999999999996</v>
      </c>
      <c r="G6493" t="s">
        <v>54</v>
      </c>
      <c r="H6493">
        <v>1997</v>
      </c>
      <c r="I6493" t="s">
        <v>55</v>
      </c>
      <c r="J6493" t="s">
        <v>19</v>
      </c>
      <c r="K6493" t="s">
        <v>20</v>
      </c>
      <c r="L6493">
        <v>1218.7228</v>
      </c>
      <c r="M6493" t="s">
        <v>29</v>
      </c>
      <c r="N6493" t="s">
        <v>22</v>
      </c>
      <c r="O6493" t="str">
        <f t="shared" si="202"/>
        <v xml:space="preserve">Tier 1-Supermarket </v>
      </c>
      <c r="P6493" s="1">
        <f t="shared" si="203"/>
        <v>2.5463817653211831E-5</v>
      </c>
    </row>
    <row r="6494" spans="1:16" x14ac:dyDescent="0.3">
      <c r="A6494" t="s">
        <v>1537</v>
      </c>
      <c r="B6494">
        <v>11.8</v>
      </c>
      <c r="C6494" t="s">
        <v>15</v>
      </c>
      <c r="D6494">
        <v>2.29E-2</v>
      </c>
      <c r="E6494" t="s">
        <v>63</v>
      </c>
      <c r="F6494">
        <v>176.66900000000001</v>
      </c>
      <c r="G6494" t="s">
        <v>48</v>
      </c>
      <c r="H6494">
        <v>2002</v>
      </c>
      <c r="J6494" t="s">
        <v>49</v>
      </c>
      <c r="K6494" t="s">
        <v>20</v>
      </c>
      <c r="L6494">
        <v>2811.7033000000001</v>
      </c>
      <c r="M6494" t="s">
        <v>38</v>
      </c>
      <c r="N6494" t="s">
        <v>22</v>
      </c>
      <c r="O6494" t="str">
        <f t="shared" si="202"/>
        <v xml:space="preserve">Tier 2-Supermarket </v>
      </c>
      <c r="P6494" s="1">
        <f t="shared" si="203"/>
        <v>5.8747321479612887E-5</v>
      </c>
    </row>
    <row r="6495" spans="1:16" x14ac:dyDescent="0.3">
      <c r="A6495" t="s">
        <v>1286</v>
      </c>
      <c r="B6495">
        <v>11.8</v>
      </c>
      <c r="C6495" t="s">
        <v>24</v>
      </c>
      <c r="D6495">
        <v>2.6499999999999999E-2</v>
      </c>
      <c r="E6495" t="s">
        <v>86</v>
      </c>
      <c r="F6495">
        <v>39.814</v>
      </c>
      <c r="G6495" t="s">
        <v>51</v>
      </c>
      <c r="H6495">
        <v>2007</v>
      </c>
      <c r="J6495" t="s">
        <v>49</v>
      </c>
      <c r="K6495" t="s">
        <v>20</v>
      </c>
      <c r="L6495">
        <v>510.74090000000001</v>
      </c>
      <c r="M6495" t="s">
        <v>45</v>
      </c>
      <c r="N6495" t="s">
        <v>22</v>
      </c>
      <c r="O6495" t="str">
        <f t="shared" si="202"/>
        <v xml:space="preserve">Tier 2-Supermarket </v>
      </c>
      <c r="P6495" s="1">
        <f t="shared" si="203"/>
        <v>1.0671346384622736E-5</v>
      </c>
    </row>
    <row r="6496" spans="1:16" x14ac:dyDescent="0.3">
      <c r="A6496" t="s">
        <v>52</v>
      </c>
      <c r="B6496">
        <v>11.8</v>
      </c>
      <c r="C6496" t="s">
        <v>15</v>
      </c>
      <c r="D6496">
        <v>0</v>
      </c>
      <c r="E6496" t="s">
        <v>33</v>
      </c>
      <c r="F6496">
        <v>44.14</v>
      </c>
      <c r="G6496" t="s">
        <v>65</v>
      </c>
      <c r="H6496">
        <v>2004</v>
      </c>
      <c r="I6496" t="s">
        <v>55</v>
      </c>
      <c r="J6496" t="s">
        <v>49</v>
      </c>
      <c r="K6496" t="s">
        <v>20</v>
      </c>
      <c r="L6496">
        <v>733.71839999999997</v>
      </c>
      <c r="M6496" t="s">
        <v>21</v>
      </c>
      <c r="N6496" t="s">
        <v>36</v>
      </c>
      <c r="O6496" t="str">
        <f t="shared" si="202"/>
        <v xml:space="preserve">Tier 2-Supermarket </v>
      </c>
      <c r="P6496" s="1">
        <f t="shared" si="203"/>
        <v>1.5330205971699502E-5</v>
      </c>
    </row>
    <row r="6497" spans="1:16" x14ac:dyDescent="0.3">
      <c r="A6497" t="s">
        <v>52</v>
      </c>
      <c r="B6497">
        <v>11.8</v>
      </c>
      <c r="C6497" t="s">
        <v>15</v>
      </c>
      <c r="D6497">
        <v>0</v>
      </c>
      <c r="E6497" t="s">
        <v>33</v>
      </c>
      <c r="F6497">
        <v>45.54</v>
      </c>
      <c r="G6497" t="s">
        <v>54</v>
      </c>
      <c r="H6497">
        <v>1997</v>
      </c>
      <c r="I6497" t="s">
        <v>55</v>
      </c>
      <c r="J6497" t="s">
        <v>19</v>
      </c>
      <c r="K6497" t="s">
        <v>20</v>
      </c>
      <c r="L6497">
        <v>792.81349999999998</v>
      </c>
      <c r="M6497" t="s">
        <v>21</v>
      </c>
      <c r="N6497" t="s">
        <v>36</v>
      </c>
      <c r="O6497" t="str">
        <f t="shared" si="202"/>
        <v xml:space="preserve">Tier 1-Supermarket </v>
      </c>
      <c r="P6497" s="1">
        <f t="shared" si="203"/>
        <v>1.6564930431271704E-5</v>
      </c>
    </row>
    <row r="6498" spans="1:16" x14ac:dyDescent="0.3">
      <c r="A6498" t="s">
        <v>1380</v>
      </c>
      <c r="B6498">
        <v>11.8</v>
      </c>
      <c r="C6498" t="s">
        <v>15</v>
      </c>
      <c r="D6498">
        <v>5.4100000000000002E-2</v>
      </c>
      <c r="E6498" t="s">
        <v>73</v>
      </c>
      <c r="F6498">
        <v>74.700999999999993</v>
      </c>
      <c r="G6498" t="s">
        <v>39</v>
      </c>
      <c r="H6498">
        <v>1987</v>
      </c>
      <c r="I6498" t="s">
        <v>40</v>
      </c>
      <c r="J6498" t="s">
        <v>27</v>
      </c>
      <c r="K6498" t="s">
        <v>20</v>
      </c>
      <c r="L6498">
        <v>891.11950000000002</v>
      </c>
      <c r="M6498" t="s">
        <v>29</v>
      </c>
      <c r="N6498" t="s">
        <v>22</v>
      </c>
      <c r="O6498" t="str">
        <f t="shared" si="202"/>
        <v xml:space="preserve">Tier 3-Supermarket </v>
      </c>
      <c r="P6498" s="1">
        <f t="shared" si="203"/>
        <v>1.8618921755809687E-5</v>
      </c>
    </row>
    <row r="6499" spans="1:16" x14ac:dyDescent="0.3">
      <c r="A6499" t="s">
        <v>190</v>
      </c>
      <c r="B6499">
        <v>11.8</v>
      </c>
      <c r="C6499" t="s">
        <v>15</v>
      </c>
      <c r="D6499">
        <v>5.8700000000000002E-2</v>
      </c>
      <c r="E6499" t="s">
        <v>63</v>
      </c>
      <c r="F6499">
        <v>78.561999999999998</v>
      </c>
      <c r="G6499" t="s">
        <v>54</v>
      </c>
      <c r="H6499">
        <v>1997</v>
      </c>
      <c r="I6499" t="s">
        <v>55</v>
      </c>
      <c r="J6499" t="s">
        <v>19</v>
      </c>
      <c r="K6499" t="s">
        <v>20</v>
      </c>
      <c r="L6499">
        <v>1317.1760999999999</v>
      </c>
      <c r="M6499" t="s">
        <v>38</v>
      </c>
      <c r="N6499" t="s">
        <v>22</v>
      </c>
      <c r="O6499" t="str">
        <f t="shared" si="202"/>
        <v xml:space="preserve">Tier 1-Supermarket </v>
      </c>
      <c r="P6499" s="1">
        <f t="shared" si="203"/>
        <v>2.7520886642613652E-5</v>
      </c>
    </row>
    <row r="6500" spans="1:16" x14ac:dyDescent="0.3">
      <c r="A6500" t="s">
        <v>859</v>
      </c>
      <c r="B6500">
        <v>11.8</v>
      </c>
      <c r="C6500" t="s">
        <v>15</v>
      </c>
      <c r="D6500">
        <v>0.11509999999999999</v>
      </c>
      <c r="E6500" t="s">
        <v>25</v>
      </c>
      <c r="F6500">
        <v>197.40799999999999</v>
      </c>
      <c r="G6500" t="s">
        <v>65</v>
      </c>
      <c r="H6500">
        <v>2004</v>
      </c>
      <c r="I6500" t="s">
        <v>55</v>
      </c>
      <c r="J6500" t="s">
        <v>49</v>
      </c>
      <c r="K6500" t="s">
        <v>20</v>
      </c>
      <c r="L6500">
        <v>2604.5752000000002</v>
      </c>
      <c r="M6500" t="s">
        <v>29</v>
      </c>
      <c r="N6500" t="s">
        <v>57</v>
      </c>
      <c r="O6500" t="str">
        <f t="shared" si="202"/>
        <v xml:space="preserve">Tier 2-Supermarket </v>
      </c>
      <c r="P6500" s="1">
        <f t="shared" si="203"/>
        <v>5.4419616960376662E-5</v>
      </c>
    </row>
    <row r="6501" spans="1:16" x14ac:dyDescent="0.3">
      <c r="A6501" t="s">
        <v>240</v>
      </c>
      <c r="B6501">
        <v>11.8</v>
      </c>
      <c r="C6501" t="s">
        <v>24</v>
      </c>
      <c r="D6501">
        <v>9.3600000000000003E-2</v>
      </c>
      <c r="E6501" t="s">
        <v>44</v>
      </c>
      <c r="F6501">
        <v>125.27</v>
      </c>
      <c r="G6501" t="s">
        <v>65</v>
      </c>
      <c r="H6501">
        <v>2004</v>
      </c>
      <c r="I6501" t="s">
        <v>55</v>
      </c>
      <c r="J6501" t="s">
        <v>49</v>
      </c>
      <c r="K6501" t="s">
        <v>20</v>
      </c>
      <c r="L6501">
        <v>1715.0028</v>
      </c>
      <c r="M6501" t="s">
        <v>45</v>
      </c>
      <c r="N6501" t="s">
        <v>22</v>
      </c>
      <c r="O6501" t="str">
        <f t="shared" si="202"/>
        <v xml:space="preserve">Tier 2-Supermarket </v>
      </c>
      <c r="P6501" s="1">
        <f t="shared" si="203"/>
        <v>3.5833020087872088E-5</v>
      </c>
    </row>
    <row r="6502" spans="1:16" x14ac:dyDescent="0.3">
      <c r="A6502" t="s">
        <v>441</v>
      </c>
      <c r="B6502">
        <v>11.8</v>
      </c>
      <c r="C6502" t="s">
        <v>24</v>
      </c>
      <c r="D6502">
        <v>7.6999999999999999E-2</v>
      </c>
      <c r="E6502" t="s">
        <v>44</v>
      </c>
      <c r="F6502">
        <v>32.756</v>
      </c>
      <c r="G6502" t="s">
        <v>26</v>
      </c>
      <c r="H6502">
        <v>2009</v>
      </c>
      <c r="I6502" t="s">
        <v>18</v>
      </c>
      <c r="J6502" t="s">
        <v>27</v>
      </c>
      <c r="K6502" t="s">
        <v>28</v>
      </c>
      <c r="L6502">
        <v>224.66739999999999</v>
      </c>
      <c r="M6502" t="s">
        <v>45</v>
      </c>
      <c r="N6502" t="s">
        <v>22</v>
      </c>
      <c r="O6502" t="str">
        <f t="shared" si="202"/>
        <v xml:space="preserve">Tier 3-Supermarket </v>
      </c>
      <c r="P6502" s="1">
        <f t="shared" si="203"/>
        <v>4.6941681128975375E-6</v>
      </c>
    </row>
    <row r="6503" spans="1:16" x14ac:dyDescent="0.3">
      <c r="A6503" t="s">
        <v>118</v>
      </c>
      <c r="B6503">
        <v>11.8</v>
      </c>
      <c r="C6503" t="s">
        <v>24</v>
      </c>
      <c r="D6503">
        <v>1.41E-2</v>
      </c>
      <c r="E6503" t="s">
        <v>47</v>
      </c>
      <c r="F6503">
        <v>179.434</v>
      </c>
      <c r="G6503" t="s">
        <v>17</v>
      </c>
      <c r="H6503">
        <v>1999</v>
      </c>
      <c r="I6503" t="s">
        <v>18</v>
      </c>
      <c r="J6503" t="s">
        <v>19</v>
      </c>
      <c r="K6503" t="s">
        <v>20</v>
      </c>
      <c r="L6503">
        <v>2672.7824000000001</v>
      </c>
      <c r="M6503" t="s">
        <v>45</v>
      </c>
      <c r="N6503" t="s">
        <v>22</v>
      </c>
      <c r="O6503" t="str">
        <f t="shared" si="202"/>
        <v xml:space="preserve">Tier 1-Supermarket </v>
      </c>
      <c r="P6503" s="1">
        <f t="shared" si="203"/>
        <v>5.5844728317476203E-5</v>
      </c>
    </row>
    <row r="6504" spans="1:16" x14ac:dyDescent="0.3">
      <c r="A6504" t="s">
        <v>1380</v>
      </c>
      <c r="B6504">
        <v>11.8</v>
      </c>
      <c r="C6504" t="s">
        <v>15</v>
      </c>
      <c r="D6504">
        <v>5.4399999999999997E-2</v>
      </c>
      <c r="E6504" t="s">
        <v>73</v>
      </c>
      <c r="F6504">
        <v>75.501000000000005</v>
      </c>
      <c r="G6504" t="s">
        <v>26</v>
      </c>
      <c r="H6504">
        <v>2009</v>
      </c>
      <c r="I6504" t="s">
        <v>18</v>
      </c>
      <c r="J6504" t="s">
        <v>27</v>
      </c>
      <c r="K6504" t="s">
        <v>28</v>
      </c>
      <c r="L6504">
        <v>823.79</v>
      </c>
      <c r="M6504" t="s">
        <v>29</v>
      </c>
      <c r="N6504" t="s">
        <v>22</v>
      </c>
      <c r="O6504" t="str">
        <f t="shared" si="202"/>
        <v xml:space="preserve">Tier 3-Supermarket </v>
      </c>
      <c r="P6504" s="1">
        <f t="shared" si="203"/>
        <v>1.7212148935376751E-5</v>
      </c>
    </row>
    <row r="6505" spans="1:16" x14ac:dyDescent="0.3">
      <c r="A6505" t="s">
        <v>71</v>
      </c>
      <c r="B6505">
        <v>11.65</v>
      </c>
      <c r="C6505" t="s">
        <v>72</v>
      </c>
      <c r="D6505">
        <v>1.9400000000000001E-2</v>
      </c>
      <c r="E6505" t="s">
        <v>73</v>
      </c>
      <c r="F6505">
        <v>39.116</v>
      </c>
      <c r="G6505" t="s">
        <v>39</v>
      </c>
      <c r="H6505">
        <v>1987</v>
      </c>
      <c r="I6505" t="s">
        <v>40</v>
      </c>
      <c r="J6505" t="s">
        <v>27</v>
      </c>
      <c r="K6505" t="s">
        <v>20</v>
      </c>
      <c r="L6505">
        <v>308.93119999999999</v>
      </c>
      <c r="M6505" t="s">
        <v>29</v>
      </c>
      <c r="N6505" t="s">
        <v>22</v>
      </c>
      <c r="O6505" t="str">
        <f t="shared" si="202"/>
        <v xml:space="preserve">Tier 3-Supermarket </v>
      </c>
      <c r="P6505" s="1">
        <f t="shared" si="203"/>
        <v>6.4547637446250402E-6</v>
      </c>
    </row>
    <row r="6506" spans="1:16" x14ac:dyDescent="0.3">
      <c r="A6506" t="s">
        <v>146</v>
      </c>
      <c r="B6506">
        <v>11.65</v>
      </c>
      <c r="C6506" t="s">
        <v>15</v>
      </c>
      <c r="D6506">
        <v>4.0099999999999997E-2</v>
      </c>
      <c r="E6506" t="s">
        <v>44</v>
      </c>
      <c r="F6506">
        <v>227.06899999999999</v>
      </c>
      <c r="G6506" t="s">
        <v>26</v>
      </c>
      <c r="H6506">
        <v>2009</v>
      </c>
      <c r="I6506" t="s">
        <v>18</v>
      </c>
      <c r="J6506" t="s">
        <v>27</v>
      </c>
      <c r="K6506" t="s">
        <v>28</v>
      </c>
      <c r="L6506">
        <v>1141.847</v>
      </c>
      <c r="M6506" t="s">
        <v>45</v>
      </c>
      <c r="N6506" t="s">
        <v>22</v>
      </c>
      <c r="O6506" t="str">
        <f t="shared" si="202"/>
        <v xml:space="preserve">Tier 3-Supermarket </v>
      </c>
      <c r="P6506" s="1">
        <f t="shared" si="203"/>
        <v>2.3857585823344708E-5</v>
      </c>
    </row>
    <row r="6507" spans="1:16" x14ac:dyDescent="0.3">
      <c r="A6507" t="s">
        <v>675</v>
      </c>
      <c r="B6507">
        <v>11.65</v>
      </c>
      <c r="C6507" t="s">
        <v>15</v>
      </c>
      <c r="D6507">
        <v>0.17499999999999999</v>
      </c>
      <c r="E6507" t="s">
        <v>16</v>
      </c>
      <c r="F6507">
        <v>55.53</v>
      </c>
      <c r="G6507" t="s">
        <v>51</v>
      </c>
      <c r="H6507">
        <v>2007</v>
      </c>
      <c r="J6507" t="s">
        <v>49</v>
      </c>
      <c r="K6507" t="s">
        <v>20</v>
      </c>
      <c r="L6507">
        <v>647.1576</v>
      </c>
      <c r="M6507" t="s">
        <v>21</v>
      </c>
      <c r="N6507" t="s">
        <v>57</v>
      </c>
      <c r="O6507" t="str">
        <f t="shared" si="202"/>
        <v xml:space="preserve">Tier 2-Supermarket </v>
      </c>
      <c r="P6507" s="1">
        <f t="shared" si="203"/>
        <v>1.3521617154688663E-5</v>
      </c>
    </row>
    <row r="6508" spans="1:16" x14ac:dyDescent="0.3">
      <c r="A6508" t="s">
        <v>146</v>
      </c>
      <c r="B6508">
        <v>11.65</v>
      </c>
      <c r="C6508" t="s">
        <v>15</v>
      </c>
      <c r="D6508">
        <v>4.0099999999999997E-2</v>
      </c>
      <c r="E6508" t="s">
        <v>44</v>
      </c>
      <c r="F6508">
        <v>228.96899999999999</v>
      </c>
      <c r="G6508" t="s">
        <v>51</v>
      </c>
      <c r="H6508">
        <v>2007</v>
      </c>
      <c r="J6508" t="s">
        <v>49</v>
      </c>
      <c r="K6508" t="s">
        <v>20</v>
      </c>
      <c r="L6508">
        <v>6622.7125999999998</v>
      </c>
      <c r="M6508" t="s">
        <v>45</v>
      </c>
      <c r="N6508" t="s">
        <v>22</v>
      </c>
      <c r="O6508" t="str">
        <f t="shared" si="202"/>
        <v xml:space="preserve">Tier 2-Supermarket </v>
      </c>
      <c r="P6508" s="1">
        <f t="shared" si="203"/>
        <v>1.3837399777539932E-4</v>
      </c>
    </row>
    <row r="6509" spans="1:16" x14ac:dyDescent="0.3">
      <c r="A6509" t="s">
        <v>780</v>
      </c>
      <c r="B6509">
        <v>11.65</v>
      </c>
      <c r="C6509" t="s">
        <v>15</v>
      </c>
      <c r="D6509">
        <v>0</v>
      </c>
      <c r="E6509" t="s">
        <v>42</v>
      </c>
      <c r="F6509">
        <v>152.602</v>
      </c>
      <c r="G6509" t="s">
        <v>65</v>
      </c>
      <c r="H6509">
        <v>2004</v>
      </c>
      <c r="I6509" t="s">
        <v>55</v>
      </c>
      <c r="J6509" t="s">
        <v>49</v>
      </c>
      <c r="K6509" t="s">
        <v>20</v>
      </c>
      <c r="L6509">
        <v>303.60480000000001</v>
      </c>
      <c r="M6509" t="s">
        <v>21</v>
      </c>
      <c r="N6509" t="s">
        <v>36</v>
      </c>
      <c r="O6509" t="str">
        <f t="shared" si="202"/>
        <v xml:space="preserve">Tier 2-Supermarket </v>
      </c>
      <c r="P6509" s="1">
        <f t="shared" si="203"/>
        <v>6.3434747145452985E-6</v>
      </c>
    </row>
    <row r="6510" spans="1:16" x14ac:dyDescent="0.3">
      <c r="A6510" t="s">
        <v>861</v>
      </c>
      <c r="B6510">
        <v>11.65</v>
      </c>
      <c r="C6510" t="s">
        <v>24</v>
      </c>
      <c r="D6510">
        <v>5.8700000000000002E-2</v>
      </c>
      <c r="E6510" t="s">
        <v>42</v>
      </c>
      <c r="F6510">
        <v>171.142</v>
      </c>
      <c r="G6510" t="s">
        <v>65</v>
      </c>
      <c r="H6510">
        <v>2004</v>
      </c>
      <c r="I6510" t="s">
        <v>55</v>
      </c>
      <c r="J6510" t="s">
        <v>49</v>
      </c>
      <c r="K6510" t="s">
        <v>20</v>
      </c>
      <c r="L6510">
        <v>2931.5174000000002</v>
      </c>
      <c r="M6510" t="s">
        <v>21</v>
      </c>
      <c r="N6510" t="s">
        <v>22</v>
      </c>
      <c r="O6510" t="str">
        <f t="shared" si="202"/>
        <v xml:space="preserve">Tier 2-Supermarket </v>
      </c>
      <c r="P6510" s="1">
        <f t="shared" si="203"/>
        <v>6.1250699930138057E-5</v>
      </c>
    </row>
    <row r="6511" spans="1:16" x14ac:dyDescent="0.3">
      <c r="A6511" t="s">
        <v>146</v>
      </c>
      <c r="B6511">
        <v>11.65</v>
      </c>
      <c r="C6511" t="s">
        <v>15</v>
      </c>
      <c r="D6511">
        <v>0.04</v>
      </c>
      <c r="E6511" t="s">
        <v>44</v>
      </c>
      <c r="F6511">
        <v>227.369</v>
      </c>
      <c r="G6511" t="s">
        <v>17</v>
      </c>
      <c r="H6511">
        <v>1999</v>
      </c>
      <c r="I6511" t="s">
        <v>18</v>
      </c>
      <c r="J6511" t="s">
        <v>19</v>
      </c>
      <c r="K6511" t="s">
        <v>20</v>
      </c>
      <c r="L6511">
        <v>4567.3879999999999</v>
      </c>
      <c r="M6511" t="s">
        <v>45</v>
      </c>
      <c r="N6511" t="s">
        <v>22</v>
      </c>
      <c r="O6511" t="str">
        <f t="shared" si="202"/>
        <v xml:space="preserve">Tier 1-Supermarket </v>
      </c>
      <c r="P6511" s="1">
        <f t="shared" si="203"/>
        <v>9.5430343293378831E-5</v>
      </c>
    </row>
    <row r="6512" spans="1:16" x14ac:dyDescent="0.3">
      <c r="A6512" t="s">
        <v>887</v>
      </c>
      <c r="B6512">
        <v>11.65</v>
      </c>
      <c r="C6512" t="s">
        <v>15</v>
      </c>
      <c r="D6512">
        <v>3.39E-2</v>
      </c>
      <c r="E6512" t="s">
        <v>553</v>
      </c>
      <c r="F6512">
        <v>111.586</v>
      </c>
      <c r="G6512" t="s">
        <v>48</v>
      </c>
      <c r="H6512">
        <v>2002</v>
      </c>
      <c r="J6512" t="s">
        <v>49</v>
      </c>
      <c r="K6512" t="s">
        <v>20</v>
      </c>
      <c r="L6512">
        <v>3395.58</v>
      </c>
      <c r="M6512" t="s">
        <v>21</v>
      </c>
      <c r="N6512" t="s">
        <v>22</v>
      </c>
      <c r="O6512" t="str">
        <f t="shared" si="202"/>
        <v xml:space="preserve">Tier 2-Supermarket </v>
      </c>
      <c r="P6512" s="1">
        <f t="shared" si="203"/>
        <v>7.0946756675835577E-5</v>
      </c>
    </row>
    <row r="6513" spans="1:16" x14ac:dyDescent="0.3">
      <c r="A6513" t="s">
        <v>903</v>
      </c>
      <c r="B6513">
        <v>11.65</v>
      </c>
      <c r="C6513" t="s">
        <v>24</v>
      </c>
      <c r="D6513">
        <v>7.5800000000000006E-2</v>
      </c>
      <c r="E6513" t="s">
        <v>44</v>
      </c>
      <c r="F6513">
        <v>85.191000000000003</v>
      </c>
      <c r="G6513" t="s">
        <v>54</v>
      </c>
      <c r="H6513">
        <v>1997</v>
      </c>
      <c r="I6513" t="s">
        <v>55</v>
      </c>
      <c r="J6513" t="s">
        <v>19</v>
      </c>
      <c r="K6513" t="s">
        <v>20</v>
      </c>
      <c r="L6513">
        <v>2181.1608000000001</v>
      </c>
      <c r="M6513" t="s">
        <v>45</v>
      </c>
      <c r="N6513" t="s">
        <v>22</v>
      </c>
      <c r="O6513" t="str">
        <f t="shared" si="202"/>
        <v xml:space="preserve">Tier 1-Supermarket </v>
      </c>
      <c r="P6513" s="1">
        <f t="shared" si="203"/>
        <v>4.5572857817654383E-5</v>
      </c>
    </row>
    <row r="6514" spans="1:16" x14ac:dyDescent="0.3">
      <c r="A6514" t="s">
        <v>861</v>
      </c>
      <c r="B6514">
        <v>11.65</v>
      </c>
      <c r="C6514" t="s">
        <v>24</v>
      </c>
      <c r="D6514">
        <v>5.8799999999999998E-2</v>
      </c>
      <c r="E6514" t="s">
        <v>42</v>
      </c>
      <c r="F6514">
        <v>173.542</v>
      </c>
      <c r="G6514" t="s">
        <v>17</v>
      </c>
      <c r="H6514">
        <v>1999</v>
      </c>
      <c r="I6514" t="s">
        <v>18</v>
      </c>
      <c r="J6514" t="s">
        <v>19</v>
      </c>
      <c r="K6514" t="s">
        <v>20</v>
      </c>
      <c r="L6514">
        <v>3448.8440000000001</v>
      </c>
      <c r="M6514" t="s">
        <v>21</v>
      </c>
      <c r="N6514" t="s">
        <v>22</v>
      </c>
      <c r="O6514" t="str">
        <f t="shared" si="202"/>
        <v xml:space="preserve">Tier 1-Supermarket </v>
      </c>
      <c r="P6514" s="1">
        <f t="shared" si="203"/>
        <v>7.2059646976633003E-5</v>
      </c>
    </row>
    <row r="6515" spans="1:16" x14ac:dyDescent="0.3">
      <c r="A6515" t="s">
        <v>780</v>
      </c>
      <c r="B6515">
        <v>11.65</v>
      </c>
      <c r="C6515" t="s">
        <v>15</v>
      </c>
      <c r="D6515">
        <v>0.1318</v>
      </c>
      <c r="E6515" t="s">
        <v>42</v>
      </c>
      <c r="F6515">
        <v>151.102</v>
      </c>
      <c r="G6515" t="s">
        <v>48</v>
      </c>
      <c r="H6515">
        <v>2002</v>
      </c>
      <c r="J6515" t="s">
        <v>49</v>
      </c>
      <c r="K6515" t="s">
        <v>20</v>
      </c>
      <c r="L6515">
        <v>1518.0239999999999</v>
      </c>
      <c r="M6515" t="s">
        <v>21</v>
      </c>
      <c r="N6515" t="s">
        <v>57</v>
      </c>
      <c r="O6515" t="str">
        <f t="shared" si="202"/>
        <v xml:space="preserve">Tier 2-Supermarket </v>
      </c>
      <c r="P6515" s="1">
        <f t="shared" si="203"/>
        <v>3.1717373572726493E-5</v>
      </c>
    </row>
    <row r="6516" spans="1:16" x14ac:dyDescent="0.3">
      <c r="A6516" t="s">
        <v>1177</v>
      </c>
      <c r="B6516">
        <v>11.65</v>
      </c>
      <c r="C6516" t="s">
        <v>15</v>
      </c>
      <c r="D6516">
        <v>4.0599999999999997E-2</v>
      </c>
      <c r="E6516" t="s">
        <v>33</v>
      </c>
      <c r="F6516">
        <v>188.22399999999999</v>
      </c>
      <c r="G6516" t="s">
        <v>17</v>
      </c>
      <c r="H6516">
        <v>1999</v>
      </c>
      <c r="I6516" t="s">
        <v>18</v>
      </c>
      <c r="J6516" t="s">
        <v>19</v>
      </c>
      <c r="K6516" t="s">
        <v>20</v>
      </c>
      <c r="L6516">
        <v>1304.9680000000001</v>
      </c>
      <c r="M6516" t="s">
        <v>21</v>
      </c>
      <c r="N6516" t="s">
        <v>22</v>
      </c>
      <c r="O6516" t="str">
        <f t="shared" si="202"/>
        <v xml:space="preserve">Tier 1-Supermarket </v>
      </c>
      <c r="P6516" s="1">
        <f t="shared" si="203"/>
        <v>2.7265812369536811E-5</v>
      </c>
    </row>
    <row r="6517" spans="1:16" x14ac:dyDescent="0.3">
      <c r="A6517" t="s">
        <v>1177</v>
      </c>
      <c r="B6517">
        <v>11.65</v>
      </c>
      <c r="C6517" t="s">
        <v>15</v>
      </c>
      <c r="D6517">
        <v>4.07E-2</v>
      </c>
      <c r="E6517" t="s">
        <v>33</v>
      </c>
      <c r="F6517">
        <v>185.92400000000001</v>
      </c>
      <c r="G6517" t="s">
        <v>51</v>
      </c>
      <c r="H6517">
        <v>2007</v>
      </c>
      <c r="J6517" t="s">
        <v>49</v>
      </c>
      <c r="K6517" t="s">
        <v>20</v>
      </c>
      <c r="L6517">
        <v>4101.3280000000004</v>
      </c>
      <c r="M6517" t="s">
        <v>21</v>
      </c>
      <c r="N6517" t="s">
        <v>22</v>
      </c>
      <c r="O6517" t="str">
        <f t="shared" si="202"/>
        <v xml:space="preserve">Tier 2-Supermarket </v>
      </c>
      <c r="P6517" s="1">
        <f t="shared" si="203"/>
        <v>8.5692553161401415E-5</v>
      </c>
    </row>
    <row r="6518" spans="1:16" x14ac:dyDescent="0.3">
      <c r="A6518" t="s">
        <v>861</v>
      </c>
      <c r="B6518">
        <v>11.65</v>
      </c>
      <c r="C6518" t="s">
        <v>24</v>
      </c>
      <c r="D6518">
        <v>5.8700000000000002E-2</v>
      </c>
      <c r="E6518" t="s">
        <v>42</v>
      </c>
      <c r="F6518">
        <v>170.44200000000001</v>
      </c>
      <c r="G6518" t="s">
        <v>39</v>
      </c>
      <c r="H6518">
        <v>1987</v>
      </c>
      <c r="I6518" t="s">
        <v>40</v>
      </c>
      <c r="J6518" t="s">
        <v>27</v>
      </c>
      <c r="K6518" t="s">
        <v>20</v>
      </c>
      <c r="L6518">
        <v>517.32659999999998</v>
      </c>
      <c r="M6518" t="s">
        <v>21</v>
      </c>
      <c r="N6518" t="s">
        <v>22</v>
      </c>
      <c r="O6518" t="str">
        <f t="shared" si="202"/>
        <v xml:space="preserve">Tier 3-Supermarket </v>
      </c>
      <c r="P6518" s="1">
        <f t="shared" si="203"/>
        <v>1.0808947046494949E-5</v>
      </c>
    </row>
    <row r="6519" spans="1:16" x14ac:dyDescent="0.3">
      <c r="A6519" t="s">
        <v>887</v>
      </c>
      <c r="B6519">
        <v>11.65</v>
      </c>
      <c r="C6519" t="s">
        <v>15</v>
      </c>
      <c r="D6519">
        <v>3.39E-2</v>
      </c>
      <c r="E6519" t="s">
        <v>553</v>
      </c>
      <c r="F6519">
        <v>112.18600000000001</v>
      </c>
      <c r="G6519" t="s">
        <v>65</v>
      </c>
      <c r="H6519">
        <v>2004</v>
      </c>
      <c r="I6519" t="s">
        <v>55</v>
      </c>
      <c r="J6519" t="s">
        <v>49</v>
      </c>
      <c r="K6519" t="s">
        <v>20</v>
      </c>
      <c r="L6519">
        <v>1018.674</v>
      </c>
      <c r="M6519" t="s">
        <v>21</v>
      </c>
      <c r="N6519" t="s">
        <v>22</v>
      </c>
      <c r="O6519" t="str">
        <f t="shared" si="202"/>
        <v xml:space="preserve">Tier 2-Supermarket </v>
      </c>
      <c r="P6519" s="1">
        <f t="shared" si="203"/>
        <v>2.1284027002750674E-5</v>
      </c>
    </row>
    <row r="6520" spans="1:16" x14ac:dyDescent="0.3">
      <c r="A6520" t="s">
        <v>861</v>
      </c>
      <c r="B6520">
        <v>11.65</v>
      </c>
      <c r="C6520" t="s">
        <v>24</v>
      </c>
      <c r="D6520">
        <v>5.8700000000000002E-2</v>
      </c>
      <c r="E6520" t="s">
        <v>42</v>
      </c>
      <c r="F6520">
        <v>171.94200000000001</v>
      </c>
      <c r="G6520" t="s">
        <v>54</v>
      </c>
      <c r="H6520">
        <v>1997</v>
      </c>
      <c r="I6520" t="s">
        <v>55</v>
      </c>
      <c r="J6520" t="s">
        <v>19</v>
      </c>
      <c r="K6520" t="s">
        <v>20</v>
      </c>
      <c r="L6520">
        <v>3448.8440000000001</v>
      </c>
      <c r="M6520" t="s">
        <v>21</v>
      </c>
      <c r="N6520" t="s">
        <v>22</v>
      </c>
      <c r="O6520" t="str">
        <f t="shared" si="202"/>
        <v xml:space="preserve">Tier 1-Supermarket </v>
      </c>
      <c r="P6520" s="1">
        <f t="shared" si="203"/>
        <v>7.2059646976633003E-5</v>
      </c>
    </row>
    <row r="6521" spans="1:16" x14ac:dyDescent="0.3">
      <c r="A6521" t="s">
        <v>71</v>
      </c>
      <c r="B6521">
        <v>11.65</v>
      </c>
      <c r="C6521" t="s">
        <v>15</v>
      </c>
      <c r="D6521">
        <v>1.9400000000000001E-2</v>
      </c>
      <c r="E6521" t="s">
        <v>73</v>
      </c>
      <c r="F6521">
        <v>40.616</v>
      </c>
      <c r="G6521" t="s">
        <v>54</v>
      </c>
      <c r="H6521">
        <v>1997</v>
      </c>
      <c r="I6521" t="s">
        <v>55</v>
      </c>
      <c r="J6521" t="s">
        <v>19</v>
      </c>
      <c r="K6521" t="s">
        <v>20</v>
      </c>
      <c r="L6521">
        <v>308.93119999999999</v>
      </c>
      <c r="M6521" t="s">
        <v>29</v>
      </c>
      <c r="N6521" t="s">
        <v>22</v>
      </c>
      <c r="O6521" t="str">
        <f t="shared" si="202"/>
        <v xml:space="preserve">Tier 1-Supermarket </v>
      </c>
      <c r="P6521" s="1">
        <f t="shared" si="203"/>
        <v>6.4547637446250402E-6</v>
      </c>
    </row>
    <row r="6522" spans="1:16" x14ac:dyDescent="0.3">
      <c r="A6522" t="s">
        <v>780</v>
      </c>
      <c r="B6522">
        <v>11.65</v>
      </c>
      <c r="C6522" t="s">
        <v>15</v>
      </c>
      <c r="D6522">
        <v>0.13220000000000001</v>
      </c>
      <c r="E6522" t="s">
        <v>42</v>
      </c>
      <c r="F6522">
        <v>150.50200000000001</v>
      </c>
      <c r="G6522" t="s">
        <v>51</v>
      </c>
      <c r="H6522">
        <v>2007</v>
      </c>
      <c r="J6522" t="s">
        <v>49</v>
      </c>
      <c r="K6522" t="s">
        <v>20</v>
      </c>
      <c r="L6522">
        <v>3187.8503999999998</v>
      </c>
      <c r="M6522" t="s">
        <v>21</v>
      </c>
      <c r="N6522" t="s">
        <v>57</v>
      </c>
      <c r="O6522" t="str">
        <f t="shared" si="202"/>
        <v xml:space="preserve">Tier 2-Supermarket </v>
      </c>
      <c r="P6522" s="1">
        <f t="shared" si="203"/>
        <v>6.6606484502725638E-5</v>
      </c>
    </row>
    <row r="6523" spans="1:16" x14ac:dyDescent="0.3">
      <c r="A6523" t="s">
        <v>780</v>
      </c>
      <c r="B6523">
        <v>11.65</v>
      </c>
      <c r="C6523" t="s">
        <v>15</v>
      </c>
      <c r="D6523">
        <v>0.13170000000000001</v>
      </c>
      <c r="E6523" t="s">
        <v>42</v>
      </c>
      <c r="F6523">
        <v>152.30199999999999</v>
      </c>
      <c r="G6523" t="s">
        <v>17</v>
      </c>
      <c r="H6523">
        <v>1999</v>
      </c>
      <c r="I6523" t="s">
        <v>18</v>
      </c>
      <c r="J6523" t="s">
        <v>19</v>
      </c>
      <c r="K6523" t="s">
        <v>20</v>
      </c>
      <c r="L6523">
        <v>1518.0239999999999</v>
      </c>
      <c r="M6523" t="s">
        <v>21</v>
      </c>
      <c r="N6523" t="s">
        <v>57</v>
      </c>
      <c r="O6523" t="str">
        <f t="shared" si="202"/>
        <v xml:space="preserve">Tier 1-Supermarket </v>
      </c>
      <c r="P6523" s="1">
        <f t="shared" si="203"/>
        <v>3.1717373572726493E-5</v>
      </c>
    </row>
    <row r="6524" spans="1:16" x14ac:dyDescent="0.3">
      <c r="A6524" t="s">
        <v>71</v>
      </c>
      <c r="B6524">
        <v>11.65</v>
      </c>
      <c r="C6524" t="s">
        <v>15</v>
      </c>
      <c r="D6524">
        <v>1.9400000000000001E-2</v>
      </c>
      <c r="E6524" t="s">
        <v>73</v>
      </c>
      <c r="F6524">
        <v>38.716000000000001</v>
      </c>
      <c r="G6524" t="s">
        <v>17</v>
      </c>
      <c r="H6524">
        <v>1999</v>
      </c>
      <c r="I6524" t="s">
        <v>18</v>
      </c>
      <c r="J6524" t="s">
        <v>19</v>
      </c>
      <c r="K6524" t="s">
        <v>20</v>
      </c>
      <c r="L6524">
        <v>579.24599999999998</v>
      </c>
      <c r="M6524" t="s">
        <v>29</v>
      </c>
      <c r="N6524" t="s">
        <v>22</v>
      </c>
      <c r="O6524" t="str">
        <f t="shared" si="202"/>
        <v xml:space="preserve">Tier 1-Supermarket </v>
      </c>
      <c r="P6524" s="1">
        <f t="shared" si="203"/>
        <v>1.210268202117195E-5</v>
      </c>
    </row>
    <row r="6525" spans="1:16" x14ac:dyDescent="0.3">
      <c r="A6525" t="s">
        <v>1177</v>
      </c>
      <c r="B6525">
        <v>11.65</v>
      </c>
      <c r="C6525" t="s">
        <v>15</v>
      </c>
      <c r="D6525">
        <v>4.0599999999999997E-2</v>
      </c>
      <c r="E6525" t="s">
        <v>33</v>
      </c>
      <c r="F6525">
        <v>187.32400000000001</v>
      </c>
      <c r="G6525" t="s">
        <v>48</v>
      </c>
      <c r="H6525">
        <v>2002</v>
      </c>
      <c r="J6525" t="s">
        <v>49</v>
      </c>
      <c r="K6525" t="s">
        <v>20</v>
      </c>
      <c r="L6525">
        <v>1864.24</v>
      </c>
      <c r="M6525" t="s">
        <v>21</v>
      </c>
      <c r="N6525" t="s">
        <v>22</v>
      </c>
      <c r="O6525" t="str">
        <f t="shared" si="202"/>
        <v xml:space="preserve">Tier 2-Supermarket </v>
      </c>
      <c r="P6525" s="1">
        <f t="shared" si="203"/>
        <v>3.8951160527909732E-5</v>
      </c>
    </row>
    <row r="6526" spans="1:16" x14ac:dyDescent="0.3">
      <c r="A6526" t="s">
        <v>1552</v>
      </c>
      <c r="B6526">
        <v>11.65</v>
      </c>
      <c r="C6526" t="s">
        <v>24</v>
      </c>
      <c r="D6526">
        <v>1.0999999999999999E-2</v>
      </c>
      <c r="E6526" t="s">
        <v>31</v>
      </c>
      <c r="F6526">
        <v>110.95399999999999</v>
      </c>
      <c r="G6526" t="s">
        <v>26</v>
      </c>
      <c r="H6526">
        <v>2009</v>
      </c>
      <c r="I6526" t="s">
        <v>18</v>
      </c>
      <c r="J6526" t="s">
        <v>27</v>
      </c>
      <c r="K6526" t="s">
        <v>28</v>
      </c>
      <c r="L6526">
        <v>335.56319999999999</v>
      </c>
      <c r="M6526" t="s">
        <v>21</v>
      </c>
      <c r="N6526" t="s">
        <v>22</v>
      </c>
      <c r="O6526" t="str">
        <f t="shared" si="202"/>
        <v xml:space="preserve">Tier 3-Supermarket </v>
      </c>
      <c r="P6526" s="1">
        <f t="shared" si="203"/>
        <v>7.0112088950237513E-6</v>
      </c>
    </row>
    <row r="6527" spans="1:16" x14ac:dyDescent="0.3">
      <c r="A6527" t="s">
        <v>887</v>
      </c>
      <c r="B6527">
        <v>11.65</v>
      </c>
      <c r="C6527" t="s">
        <v>15</v>
      </c>
      <c r="D6527">
        <v>3.4000000000000002E-2</v>
      </c>
      <c r="E6527" t="s">
        <v>553</v>
      </c>
      <c r="F6527">
        <v>112.286</v>
      </c>
      <c r="G6527" t="s">
        <v>51</v>
      </c>
      <c r="H6527">
        <v>2007</v>
      </c>
      <c r="J6527" t="s">
        <v>49</v>
      </c>
      <c r="K6527" t="s">
        <v>20</v>
      </c>
      <c r="L6527">
        <v>452.74400000000003</v>
      </c>
      <c r="M6527" t="s">
        <v>21</v>
      </c>
      <c r="N6527" t="s">
        <v>22</v>
      </c>
      <c r="O6527" t="str">
        <f t="shared" si="202"/>
        <v xml:space="preserve">Tier 2-Supermarket </v>
      </c>
      <c r="P6527" s="1">
        <f t="shared" si="203"/>
        <v>9.4595675567780782E-6</v>
      </c>
    </row>
    <row r="6528" spans="1:16" x14ac:dyDescent="0.3">
      <c r="A6528" t="s">
        <v>780</v>
      </c>
      <c r="B6528">
        <v>11.65</v>
      </c>
      <c r="C6528" t="s">
        <v>15</v>
      </c>
      <c r="D6528">
        <v>0.22009999999999999</v>
      </c>
      <c r="E6528" t="s">
        <v>42</v>
      </c>
      <c r="F6528">
        <v>153.00200000000001</v>
      </c>
      <c r="G6528" t="s">
        <v>34</v>
      </c>
      <c r="H6528">
        <v>1998</v>
      </c>
      <c r="J6528" t="s">
        <v>27</v>
      </c>
      <c r="K6528" t="s">
        <v>35</v>
      </c>
      <c r="L6528">
        <v>455.40719999999999</v>
      </c>
      <c r="M6528" t="s">
        <v>21</v>
      </c>
      <c r="N6528" t="s">
        <v>57</v>
      </c>
      <c r="O6528" t="str">
        <f t="shared" si="202"/>
        <v>Tier 3-Grocery Stor</v>
      </c>
      <c r="P6528" s="1">
        <f t="shared" si="203"/>
        <v>9.5152120718179478E-6</v>
      </c>
    </row>
    <row r="6529" spans="1:16" x14ac:dyDescent="0.3">
      <c r="A6529" t="s">
        <v>71</v>
      </c>
      <c r="B6529">
        <v>11.65</v>
      </c>
      <c r="C6529" t="s">
        <v>15</v>
      </c>
      <c r="D6529">
        <v>1.9400000000000001E-2</v>
      </c>
      <c r="E6529" t="s">
        <v>73</v>
      </c>
      <c r="F6529">
        <v>40.316000000000003</v>
      </c>
      <c r="G6529" t="s">
        <v>48</v>
      </c>
      <c r="H6529">
        <v>2002</v>
      </c>
      <c r="J6529" t="s">
        <v>49</v>
      </c>
      <c r="K6529" t="s">
        <v>20</v>
      </c>
      <c r="L6529">
        <v>502.01319999999998</v>
      </c>
      <c r="M6529" t="s">
        <v>29</v>
      </c>
      <c r="N6529" t="s">
        <v>22</v>
      </c>
      <c r="O6529" t="str">
        <f t="shared" si="202"/>
        <v xml:space="preserve">Tier 2-Supermarket </v>
      </c>
      <c r="P6529" s="1">
        <f t="shared" si="203"/>
        <v>1.048899108501569E-5</v>
      </c>
    </row>
    <row r="6530" spans="1:16" x14ac:dyDescent="0.3">
      <c r="A6530" t="s">
        <v>861</v>
      </c>
      <c r="B6530">
        <v>11.65</v>
      </c>
      <c r="C6530" t="s">
        <v>24</v>
      </c>
      <c r="D6530">
        <v>5.91E-2</v>
      </c>
      <c r="E6530" t="s">
        <v>42</v>
      </c>
      <c r="F6530">
        <v>172.042</v>
      </c>
      <c r="G6530" t="s">
        <v>51</v>
      </c>
      <c r="H6530">
        <v>2007</v>
      </c>
      <c r="J6530" t="s">
        <v>49</v>
      </c>
      <c r="K6530" t="s">
        <v>20</v>
      </c>
      <c r="L6530">
        <v>1379.5376000000001</v>
      </c>
      <c r="M6530" t="s">
        <v>21</v>
      </c>
      <c r="N6530" t="s">
        <v>22</v>
      </c>
      <c r="O6530" t="str">
        <f t="shared" ref="O6530:O6593" si="204">_xlfn.CONCAT(J6530,"-", LEFT(K6530,12))</f>
        <v xml:space="preserve">Tier 2-Supermarket </v>
      </c>
      <c r="P6530" s="1">
        <f t="shared" ref="P6530:P6593" si="205">L6530/SUM(L:L)</f>
        <v>2.88238587906532E-5</v>
      </c>
    </row>
    <row r="6531" spans="1:16" x14ac:dyDescent="0.3">
      <c r="A6531" t="s">
        <v>887</v>
      </c>
      <c r="B6531">
        <v>11.65</v>
      </c>
      <c r="C6531" t="s">
        <v>15</v>
      </c>
      <c r="D6531">
        <v>3.3799999999999997E-2</v>
      </c>
      <c r="E6531" t="s">
        <v>553</v>
      </c>
      <c r="F6531">
        <v>111.68600000000001</v>
      </c>
      <c r="G6531" t="s">
        <v>39</v>
      </c>
      <c r="H6531">
        <v>1987</v>
      </c>
      <c r="I6531" t="s">
        <v>40</v>
      </c>
      <c r="J6531" t="s">
        <v>27</v>
      </c>
      <c r="K6531" t="s">
        <v>20</v>
      </c>
      <c r="L6531">
        <v>1584.604</v>
      </c>
      <c r="M6531" t="s">
        <v>21</v>
      </c>
      <c r="N6531" t="s">
        <v>22</v>
      </c>
      <c r="O6531" t="str">
        <f t="shared" si="204"/>
        <v xml:space="preserve">Tier 3-Supermarket </v>
      </c>
      <c r="P6531" s="1">
        <f t="shared" si="205"/>
        <v>3.3108486448723271E-5</v>
      </c>
    </row>
    <row r="6532" spans="1:16" x14ac:dyDescent="0.3">
      <c r="A6532" t="s">
        <v>675</v>
      </c>
      <c r="B6532">
        <v>11.65</v>
      </c>
      <c r="C6532" t="s">
        <v>15</v>
      </c>
      <c r="D6532">
        <v>0.17399999999999999</v>
      </c>
      <c r="E6532" t="s">
        <v>16</v>
      </c>
      <c r="F6532">
        <v>52.93</v>
      </c>
      <c r="G6532" t="s">
        <v>54</v>
      </c>
      <c r="H6532">
        <v>1997</v>
      </c>
      <c r="I6532" t="s">
        <v>55</v>
      </c>
      <c r="J6532" t="s">
        <v>19</v>
      </c>
      <c r="K6532" t="s">
        <v>20</v>
      </c>
      <c r="L6532">
        <v>647.1576</v>
      </c>
      <c r="M6532" t="s">
        <v>21</v>
      </c>
      <c r="N6532" t="s">
        <v>57</v>
      </c>
      <c r="O6532" t="str">
        <f t="shared" si="204"/>
        <v xml:space="preserve">Tier 1-Supermarket </v>
      </c>
      <c r="P6532" s="1">
        <f t="shared" si="205"/>
        <v>1.3521617154688663E-5</v>
      </c>
    </row>
    <row r="6533" spans="1:16" x14ac:dyDescent="0.3">
      <c r="A6533" t="s">
        <v>1552</v>
      </c>
      <c r="B6533">
        <v>11.65</v>
      </c>
      <c r="C6533" t="s">
        <v>24</v>
      </c>
      <c r="D6533">
        <v>1.09E-2</v>
      </c>
      <c r="E6533" t="s">
        <v>31</v>
      </c>
      <c r="F6533">
        <v>110.854</v>
      </c>
      <c r="G6533" t="s">
        <v>39</v>
      </c>
      <c r="H6533">
        <v>1987</v>
      </c>
      <c r="I6533" t="s">
        <v>40</v>
      </c>
      <c r="J6533" t="s">
        <v>27</v>
      </c>
      <c r="K6533" t="s">
        <v>20</v>
      </c>
      <c r="L6533">
        <v>1677.816</v>
      </c>
      <c r="M6533" t="s">
        <v>21</v>
      </c>
      <c r="N6533" t="s">
        <v>22</v>
      </c>
      <c r="O6533" t="str">
        <f t="shared" si="204"/>
        <v xml:space="preserve">Tier 3-Supermarket </v>
      </c>
      <c r="P6533" s="1">
        <f t="shared" si="205"/>
        <v>3.5056044475118756E-5</v>
      </c>
    </row>
    <row r="6534" spans="1:16" x14ac:dyDescent="0.3">
      <c r="A6534" t="s">
        <v>887</v>
      </c>
      <c r="B6534">
        <v>11.65</v>
      </c>
      <c r="C6534" t="s">
        <v>15</v>
      </c>
      <c r="D6534">
        <v>3.39E-2</v>
      </c>
      <c r="E6534" t="s">
        <v>553</v>
      </c>
      <c r="F6534">
        <v>113.386</v>
      </c>
      <c r="G6534" t="s">
        <v>54</v>
      </c>
      <c r="H6534">
        <v>1997</v>
      </c>
      <c r="I6534" t="s">
        <v>55</v>
      </c>
      <c r="J6534" t="s">
        <v>19</v>
      </c>
      <c r="K6534" t="s">
        <v>20</v>
      </c>
      <c r="L6534">
        <v>2603.2779999999998</v>
      </c>
      <c r="M6534" t="s">
        <v>21</v>
      </c>
      <c r="N6534" t="s">
        <v>22</v>
      </c>
      <c r="O6534" t="str">
        <f t="shared" si="204"/>
        <v xml:space="preserve">Tier 1-Supermarket </v>
      </c>
      <c r="P6534" s="1">
        <f t="shared" si="205"/>
        <v>5.4392513451473935E-5</v>
      </c>
    </row>
    <row r="6535" spans="1:16" x14ac:dyDescent="0.3">
      <c r="A6535" t="s">
        <v>1177</v>
      </c>
      <c r="B6535">
        <v>11.65</v>
      </c>
      <c r="C6535" t="s">
        <v>15</v>
      </c>
      <c r="D6535">
        <v>4.0500000000000001E-2</v>
      </c>
      <c r="E6535" t="s">
        <v>33</v>
      </c>
      <c r="F6535">
        <v>186.92400000000001</v>
      </c>
      <c r="G6535" t="s">
        <v>65</v>
      </c>
      <c r="H6535">
        <v>2004</v>
      </c>
      <c r="I6535" t="s">
        <v>55</v>
      </c>
      <c r="J6535" t="s">
        <v>49</v>
      </c>
      <c r="K6535" t="s">
        <v>20</v>
      </c>
      <c r="L6535">
        <v>2237.0880000000002</v>
      </c>
      <c r="M6535" t="s">
        <v>21</v>
      </c>
      <c r="N6535" t="s">
        <v>22</v>
      </c>
      <c r="O6535" t="str">
        <f t="shared" si="204"/>
        <v xml:space="preserve">Tier 2-Supermarket </v>
      </c>
      <c r="P6535" s="1">
        <f t="shared" si="205"/>
        <v>4.6741392633491676E-5</v>
      </c>
    </row>
    <row r="6536" spans="1:16" x14ac:dyDescent="0.3">
      <c r="A6536" t="s">
        <v>780</v>
      </c>
      <c r="B6536">
        <v>11.65</v>
      </c>
      <c r="C6536" t="s">
        <v>15</v>
      </c>
      <c r="D6536">
        <v>0.13139999999999999</v>
      </c>
      <c r="E6536" t="s">
        <v>42</v>
      </c>
      <c r="F6536">
        <v>151.90199999999999</v>
      </c>
      <c r="G6536" t="s">
        <v>39</v>
      </c>
      <c r="H6536">
        <v>1987</v>
      </c>
      <c r="I6536" t="s">
        <v>40</v>
      </c>
      <c r="J6536" t="s">
        <v>27</v>
      </c>
      <c r="K6536" t="s">
        <v>20</v>
      </c>
      <c r="L6536">
        <v>1669.8263999999999</v>
      </c>
      <c r="M6536" t="s">
        <v>21</v>
      </c>
      <c r="N6536" t="s">
        <v>57</v>
      </c>
      <c r="O6536" t="str">
        <f t="shared" si="204"/>
        <v xml:space="preserve">Tier 3-Supermarket </v>
      </c>
      <c r="P6536" s="1">
        <f t="shared" si="205"/>
        <v>3.4889110929999138E-5</v>
      </c>
    </row>
    <row r="6537" spans="1:16" x14ac:dyDescent="0.3">
      <c r="A6537" t="s">
        <v>1552</v>
      </c>
      <c r="B6537">
        <v>11.65</v>
      </c>
      <c r="C6537" t="s">
        <v>24</v>
      </c>
      <c r="D6537">
        <v>1.83E-2</v>
      </c>
      <c r="E6537" t="s">
        <v>31</v>
      </c>
      <c r="F6537">
        <v>110.854</v>
      </c>
      <c r="G6537" t="s">
        <v>34</v>
      </c>
      <c r="H6537">
        <v>1998</v>
      </c>
      <c r="J6537" t="s">
        <v>27</v>
      </c>
      <c r="K6537" t="s">
        <v>35</v>
      </c>
      <c r="L6537">
        <v>111.8544</v>
      </c>
      <c r="M6537" t="s">
        <v>21</v>
      </c>
      <c r="N6537" t="s">
        <v>22</v>
      </c>
      <c r="O6537" t="str">
        <f t="shared" si="204"/>
        <v>Tier 3-Grocery Stor</v>
      </c>
      <c r="P6537" s="1">
        <f t="shared" si="205"/>
        <v>2.3370696316745835E-6</v>
      </c>
    </row>
    <row r="6538" spans="1:16" x14ac:dyDescent="0.3">
      <c r="A6538" t="s">
        <v>903</v>
      </c>
      <c r="B6538">
        <v>11.65</v>
      </c>
      <c r="C6538" t="s">
        <v>24</v>
      </c>
      <c r="D6538">
        <v>7.5800000000000006E-2</v>
      </c>
      <c r="E6538" t="s">
        <v>44</v>
      </c>
      <c r="F6538">
        <v>82.991</v>
      </c>
      <c r="G6538" t="s">
        <v>65</v>
      </c>
      <c r="H6538">
        <v>2004</v>
      </c>
      <c r="I6538" t="s">
        <v>55</v>
      </c>
      <c r="J6538" t="s">
        <v>49</v>
      </c>
      <c r="K6538" t="s">
        <v>20</v>
      </c>
      <c r="L6538">
        <v>1258.3620000000001</v>
      </c>
      <c r="M6538" t="s">
        <v>45</v>
      </c>
      <c r="N6538" t="s">
        <v>22</v>
      </c>
      <c r="O6538" t="str">
        <f t="shared" si="204"/>
        <v xml:space="preserve">Tier 2-Supermarket </v>
      </c>
      <c r="P6538" s="1">
        <f t="shared" si="205"/>
        <v>2.6292033356339068E-5</v>
      </c>
    </row>
    <row r="6539" spans="1:16" x14ac:dyDescent="0.3">
      <c r="A6539" t="s">
        <v>903</v>
      </c>
      <c r="B6539">
        <v>11.65</v>
      </c>
      <c r="C6539" t="s">
        <v>24</v>
      </c>
      <c r="D6539">
        <v>7.6300000000000007E-2</v>
      </c>
      <c r="E6539" t="s">
        <v>44</v>
      </c>
      <c r="F6539">
        <v>85.191000000000003</v>
      </c>
      <c r="G6539" t="s">
        <v>51</v>
      </c>
      <c r="H6539">
        <v>2007</v>
      </c>
      <c r="J6539" t="s">
        <v>49</v>
      </c>
      <c r="K6539" t="s">
        <v>20</v>
      </c>
      <c r="L6539">
        <v>671.12639999999999</v>
      </c>
      <c r="M6539" t="s">
        <v>45</v>
      </c>
      <c r="N6539" t="s">
        <v>22</v>
      </c>
      <c r="O6539" t="str">
        <f t="shared" si="204"/>
        <v xml:space="preserve">Tier 2-Supermarket </v>
      </c>
      <c r="P6539" s="1">
        <f t="shared" si="205"/>
        <v>1.4022417790047503E-5</v>
      </c>
    </row>
    <row r="6540" spans="1:16" x14ac:dyDescent="0.3">
      <c r="A6540" t="s">
        <v>903</v>
      </c>
      <c r="B6540">
        <v>11.65</v>
      </c>
      <c r="C6540" t="s">
        <v>24</v>
      </c>
      <c r="D6540">
        <v>7.5999999999999998E-2</v>
      </c>
      <c r="E6540" t="s">
        <v>44</v>
      </c>
      <c r="F6540">
        <v>83.491</v>
      </c>
      <c r="G6540" t="s">
        <v>48</v>
      </c>
      <c r="H6540">
        <v>2002</v>
      </c>
      <c r="J6540" t="s">
        <v>49</v>
      </c>
      <c r="K6540" t="s">
        <v>20</v>
      </c>
      <c r="L6540">
        <v>503.34480000000002</v>
      </c>
      <c r="M6540" t="s">
        <v>45</v>
      </c>
      <c r="N6540" t="s">
        <v>22</v>
      </c>
      <c r="O6540" t="str">
        <f t="shared" si="204"/>
        <v xml:space="preserve">Tier 2-Supermarket </v>
      </c>
      <c r="P6540" s="1">
        <f t="shared" si="205"/>
        <v>1.0516813342535627E-5</v>
      </c>
    </row>
    <row r="6541" spans="1:16" x14ac:dyDescent="0.3">
      <c r="A6541" t="s">
        <v>780</v>
      </c>
      <c r="B6541">
        <v>11.65</v>
      </c>
      <c r="C6541" t="s">
        <v>15</v>
      </c>
      <c r="D6541">
        <v>0</v>
      </c>
      <c r="E6541" t="s">
        <v>42</v>
      </c>
      <c r="F6541">
        <v>149.80199999999999</v>
      </c>
      <c r="G6541" t="s">
        <v>26</v>
      </c>
      <c r="H6541">
        <v>2009</v>
      </c>
      <c r="I6541" t="s">
        <v>18</v>
      </c>
      <c r="J6541" t="s">
        <v>27</v>
      </c>
      <c r="K6541" t="s">
        <v>28</v>
      </c>
      <c r="L6541">
        <v>1821.6288</v>
      </c>
      <c r="M6541" t="s">
        <v>21</v>
      </c>
      <c r="N6541" t="s">
        <v>36</v>
      </c>
      <c r="O6541" t="str">
        <f t="shared" si="204"/>
        <v xml:space="preserve">Tier 3-Supermarket </v>
      </c>
      <c r="P6541" s="1">
        <f t="shared" si="205"/>
        <v>3.8060848287271791E-5</v>
      </c>
    </row>
    <row r="6542" spans="1:16" x14ac:dyDescent="0.3">
      <c r="A6542" t="s">
        <v>71</v>
      </c>
      <c r="B6542">
        <v>11.65</v>
      </c>
      <c r="C6542" t="s">
        <v>15</v>
      </c>
      <c r="D6542">
        <v>3.2399999999999998E-2</v>
      </c>
      <c r="E6542" t="s">
        <v>73</v>
      </c>
      <c r="F6542">
        <v>38.816000000000003</v>
      </c>
      <c r="G6542" t="s">
        <v>34</v>
      </c>
      <c r="H6542">
        <v>1998</v>
      </c>
      <c r="J6542" t="s">
        <v>27</v>
      </c>
      <c r="K6542" t="s">
        <v>35</v>
      </c>
      <c r="L6542">
        <v>77.232799999999997</v>
      </c>
      <c r="M6542" t="s">
        <v>29</v>
      </c>
      <c r="N6542" t="s">
        <v>22</v>
      </c>
      <c r="O6542" t="str">
        <f t="shared" si="204"/>
        <v>Tier 3-Grocery Stor</v>
      </c>
      <c r="P6542" s="1">
        <f t="shared" si="205"/>
        <v>1.6136909361562601E-6</v>
      </c>
    </row>
    <row r="6543" spans="1:16" x14ac:dyDescent="0.3">
      <c r="A6543" t="s">
        <v>675</v>
      </c>
      <c r="B6543">
        <v>11.65</v>
      </c>
      <c r="C6543" t="s">
        <v>15</v>
      </c>
      <c r="D6543">
        <v>0.1739</v>
      </c>
      <c r="E6543" t="s">
        <v>16</v>
      </c>
      <c r="F6543">
        <v>52.33</v>
      </c>
      <c r="G6543" t="s">
        <v>39</v>
      </c>
      <c r="H6543">
        <v>1987</v>
      </c>
      <c r="I6543" t="s">
        <v>40</v>
      </c>
      <c r="J6543" t="s">
        <v>27</v>
      </c>
      <c r="K6543" t="s">
        <v>20</v>
      </c>
      <c r="L6543">
        <v>269.649</v>
      </c>
      <c r="M6543" t="s">
        <v>21</v>
      </c>
      <c r="N6543" t="s">
        <v>57</v>
      </c>
      <c r="O6543" t="str">
        <f t="shared" si="204"/>
        <v xml:space="preserve">Tier 3-Supermarket </v>
      </c>
      <c r="P6543" s="1">
        <f t="shared" si="205"/>
        <v>5.6340071477869431E-6</v>
      </c>
    </row>
    <row r="6544" spans="1:16" x14ac:dyDescent="0.3">
      <c r="A6544" t="s">
        <v>675</v>
      </c>
      <c r="B6544">
        <v>11.65</v>
      </c>
      <c r="C6544" t="s">
        <v>15</v>
      </c>
      <c r="D6544">
        <v>0.2913</v>
      </c>
      <c r="E6544" t="s">
        <v>16</v>
      </c>
      <c r="F6544">
        <v>55.83</v>
      </c>
      <c r="G6544" t="s">
        <v>34</v>
      </c>
      <c r="H6544">
        <v>1998</v>
      </c>
      <c r="J6544" t="s">
        <v>27</v>
      </c>
      <c r="K6544" t="s">
        <v>35</v>
      </c>
      <c r="L6544">
        <v>117.5802</v>
      </c>
      <c r="M6544" t="s">
        <v>21</v>
      </c>
      <c r="N6544" t="s">
        <v>57</v>
      </c>
      <c r="O6544" t="str">
        <f t="shared" si="204"/>
        <v>Tier 3-Grocery Stor</v>
      </c>
      <c r="P6544" s="1">
        <f t="shared" si="205"/>
        <v>2.4567036675018945E-6</v>
      </c>
    </row>
    <row r="6545" spans="1:16" x14ac:dyDescent="0.3">
      <c r="A6545" t="s">
        <v>903</v>
      </c>
      <c r="B6545">
        <v>11.65</v>
      </c>
      <c r="C6545" t="s">
        <v>24</v>
      </c>
      <c r="D6545">
        <v>7.6200000000000004E-2</v>
      </c>
      <c r="E6545" t="s">
        <v>44</v>
      </c>
      <c r="F6545">
        <v>82.991</v>
      </c>
      <c r="G6545" t="s">
        <v>26</v>
      </c>
      <c r="H6545">
        <v>2009</v>
      </c>
      <c r="I6545" t="s">
        <v>18</v>
      </c>
      <c r="J6545" t="s">
        <v>27</v>
      </c>
      <c r="K6545" t="s">
        <v>28</v>
      </c>
      <c r="L6545">
        <v>833.69780000000003</v>
      </c>
      <c r="M6545" t="s">
        <v>45</v>
      </c>
      <c r="N6545" t="s">
        <v>22</v>
      </c>
      <c r="O6545" t="str">
        <f t="shared" si="204"/>
        <v xml:space="preserve">Tier 3-Supermarket </v>
      </c>
      <c r="P6545" s="1">
        <f t="shared" si="205"/>
        <v>1.7419161073448257E-5</v>
      </c>
    </row>
    <row r="6546" spans="1:16" x14ac:dyDescent="0.3">
      <c r="A6546" t="s">
        <v>903</v>
      </c>
      <c r="B6546">
        <v>11.65</v>
      </c>
      <c r="C6546" t="s">
        <v>24</v>
      </c>
      <c r="D6546">
        <v>7.5800000000000006E-2</v>
      </c>
      <c r="E6546" t="s">
        <v>44</v>
      </c>
      <c r="F6546">
        <v>85.391000000000005</v>
      </c>
      <c r="G6546" t="s">
        <v>39</v>
      </c>
      <c r="H6546">
        <v>1987</v>
      </c>
      <c r="I6546" t="s">
        <v>40</v>
      </c>
      <c r="J6546" t="s">
        <v>27</v>
      </c>
      <c r="K6546" t="s">
        <v>20</v>
      </c>
      <c r="L6546">
        <v>1215.8643999999999</v>
      </c>
      <c r="M6546" t="s">
        <v>45</v>
      </c>
      <c r="N6546" t="s">
        <v>22</v>
      </c>
      <c r="O6546" t="str">
        <f t="shared" si="204"/>
        <v xml:space="preserve">Tier 3-Supermarket </v>
      </c>
      <c r="P6546" s="1">
        <f t="shared" si="205"/>
        <v>2.5404094657646355E-5</v>
      </c>
    </row>
    <row r="6547" spans="1:16" x14ac:dyDescent="0.3">
      <c r="A6547" t="s">
        <v>1552</v>
      </c>
      <c r="B6547">
        <v>11.65</v>
      </c>
      <c r="C6547" t="s">
        <v>24</v>
      </c>
      <c r="D6547">
        <v>1.09E-2</v>
      </c>
      <c r="E6547" t="s">
        <v>31</v>
      </c>
      <c r="F6547">
        <v>110.754</v>
      </c>
      <c r="G6547" t="s">
        <v>54</v>
      </c>
      <c r="H6547">
        <v>1997</v>
      </c>
      <c r="I6547" t="s">
        <v>55</v>
      </c>
      <c r="J6547" t="s">
        <v>19</v>
      </c>
      <c r="K6547" t="s">
        <v>20</v>
      </c>
      <c r="L6547">
        <v>1460.2465</v>
      </c>
      <c r="M6547" t="s">
        <v>21</v>
      </c>
      <c r="N6547" t="s">
        <v>22</v>
      </c>
      <c r="O6547" t="str">
        <f t="shared" si="204"/>
        <v xml:space="preserve">Tier 1-Supermarket </v>
      </c>
      <c r="P6547" s="1">
        <f t="shared" si="205"/>
        <v>3.0510178856702104E-5</v>
      </c>
    </row>
    <row r="6548" spans="1:16" x14ac:dyDescent="0.3">
      <c r="A6548" t="s">
        <v>675</v>
      </c>
      <c r="B6548">
        <v>11.65</v>
      </c>
      <c r="C6548" t="s">
        <v>15</v>
      </c>
      <c r="D6548">
        <v>0.17399999999999999</v>
      </c>
      <c r="E6548" t="s">
        <v>16</v>
      </c>
      <c r="F6548">
        <v>55.93</v>
      </c>
      <c r="G6548" t="s">
        <v>65</v>
      </c>
      <c r="H6548">
        <v>2004</v>
      </c>
      <c r="I6548" t="s">
        <v>55</v>
      </c>
      <c r="J6548" t="s">
        <v>49</v>
      </c>
      <c r="K6548" t="s">
        <v>20</v>
      </c>
      <c r="L6548">
        <v>767.32719999999995</v>
      </c>
      <c r="M6548" t="s">
        <v>21</v>
      </c>
      <c r="N6548" t="s">
        <v>57</v>
      </c>
      <c r="O6548" t="str">
        <f t="shared" si="204"/>
        <v xml:space="preserve">Tier 2-Supermarket </v>
      </c>
      <c r="P6548" s="1">
        <f t="shared" si="205"/>
        <v>1.6032423370720235E-5</v>
      </c>
    </row>
    <row r="6549" spans="1:16" x14ac:dyDescent="0.3">
      <c r="A6549" t="s">
        <v>1552</v>
      </c>
      <c r="B6549">
        <v>11.65</v>
      </c>
      <c r="C6549" t="s">
        <v>24</v>
      </c>
      <c r="D6549">
        <v>1.09E-2</v>
      </c>
      <c r="E6549" t="s">
        <v>31</v>
      </c>
      <c r="F6549">
        <v>111.154</v>
      </c>
      <c r="G6549" t="s">
        <v>65</v>
      </c>
      <c r="H6549">
        <v>2004</v>
      </c>
      <c r="I6549" t="s">
        <v>55</v>
      </c>
      <c r="J6549" t="s">
        <v>49</v>
      </c>
      <c r="K6549" t="s">
        <v>20</v>
      </c>
      <c r="L6549">
        <v>1554.3074999999999</v>
      </c>
      <c r="M6549" t="s">
        <v>21</v>
      </c>
      <c r="N6549" t="s">
        <v>22</v>
      </c>
      <c r="O6549" t="str">
        <f t="shared" si="204"/>
        <v xml:space="preserve">Tier 2-Supermarket </v>
      </c>
      <c r="P6549" s="1">
        <f t="shared" si="205"/>
        <v>3.2475475766121341E-5</v>
      </c>
    </row>
    <row r="6550" spans="1:16" x14ac:dyDescent="0.3">
      <c r="A6550" t="s">
        <v>71</v>
      </c>
      <c r="B6550">
        <v>11.65</v>
      </c>
      <c r="C6550" t="s">
        <v>15</v>
      </c>
      <c r="D6550">
        <v>1.95E-2</v>
      </c>
      <c r="E6550" t="s">
        <v>73</v>
      </c>
      <c r="F6550">
        <v>37.015999999999998</v>
      </c>
      <c r="G6550" t="s">
        <v>26</v>
      </c>
      <c r="H6550">
        <v>2009</v>
      </c>
      <c r="I6550" t="s">
        <v>18</v>
      </c>
      <c r="J6550" t="s">
        <v>27</v>
      </c>
      <c r="K6550" t="s">
        <v>28</v>
      </c>
      <c r="L6550">
        <v>362.79109999999997</v>
      </c>
      <c r="M6550" t="s">
        <v>29</v>
      </c>
      <c r="N6550" t="s">
        <v>22</v>
      </c>
      <c r="O6550" t="str">
        <f t="shared" si="204"/>
        <v xml:space="preserve">Tier 3-Supermarket </v>
      </c>
      <c r="P6550" s="1">
        <f t="shared" si="205"/>
        <v>7.580104693707328E-6</v>
      </c>
    </row>
    <row r="6551" spans="1:16" x14ac:dyDescent="0.3">
      <c r="A6551" t="s">
        <v>675</v>
      </c>
      <c r="B6551">
        <v>11.65</v>
      </c>
      <c r="C6551" t="s">
        <v>15</v>
      </c>
      <c r="D6551">
        <v>0.17430000000000001</v>
      </c>
      <c r="E6551" t="s">
        <v>16</v>
      </c>
      <c r="F6551">
        <v>55.53</v>
      </c>
      <c r="G6551" t="s">
        <v>17</v>
      </c>
      <c r="H6551">
        <v>1999</v>
      </c>
      <c r="I6551" t="s">
        <v>18</v>
      </c>
      <c r="J6551" t="s">
        <v>19</v>
      </c>
      <c r="K6551" t="s">
        <v>20</v>
      </c>
      <c r="L6551">
        <v>775.84010000000001</v>
      </c>
      <c r="M6551" t="s">
        <v>21</v>
      </c>
      <c r="N6551" t="s">
        <v>57</v>
      </c>
      <c r="O6551" t="str">
        <f t="shared" si="204"/>
        <v xml:space="preserve">Tier 1-Supermarket </v>
      </c>
      <c r="P6551" s="1">
        <f t="shared" si="205"/>
        <v>1.6210290670240707E-5</v>
      </c>
    </row>
    <row r="6552" spans="1:16" x14ac:dyDescent="0.3">
      <c r="A6552" t="s">
        <v>1552</v>
      </c>
      <c r="B6552">
        <v>11.65</v>
      </c>
      <c r="C6552" t="s">
        <v>24</v>
      </c>
      <c r="D6552">
        <v>1.09E-2</v>
      </c>
      <c r="E6552" t="s">
        <v>31</v>
      </c>
      <c r="F6552">
        <v>110.45399999999999</v>
      </c>
      <c r="G6552" t="s">
        <v>48</v>
      </c>
      <c r="H6552">
        <v>2002</v>
      </c>
      <c r="J6552" t="s">
        <v>49</v>
      </c>
      <c r="K6552" t="s">
        <v>20</v>
      </c>
      <c r="L6552">
        <v>1317.9019000000001</v>
      </c>
      <c r="M6552" t="s">
        <v>21</v>
      </c>
      <c r="N6552" t="s">
        <v>22</v>
      </c>
      <c r="O6552" t="str">
        <f t="shared" si="204"/>
        <v xml:space="preserve">Tier 2-Supermarket </v>
      </c>
      <c r="P6552" s="1">
        <f t="shared" si="205"/>
        <v>2.7536051402682721E-5</v>
      </c>
    </row>
    <row r="6553" spans="1:16" x14ac:dyDescent="0.3">
      <c r="A6553" t="s">
        <v>1552</v>
      </c>
      <c r="B6553">
        <v>11.65</v>
      </c>
      <c r="C6553" t="s">
        <v>24</v>
      </c>
      <c r="D6553">
        <v>1.0999999999999999E-2</v>
      </c>
      <c r="E6553" t="s">
        <v>31</v>
      </c>
      <c r="F6553">
        <v>110.754</v>
      </c>
      <c r="G6553" t="s">
        <v>51</v>
      </c>
      <c r="H6553">
        <v>2007</v>
      </c>
      <c r="J6553" t="s">
        <v>49</v>
      </c>
      <c r="K6553" t="s">
        <v>20</v>
      </c>
      <c r="L6553">
        <v>1293.2144000000001</v>
      </c>
      <c r="M6553" t="s">
        <v>21</v>
      </c>
      <c r="N6553" t="s">
        <v>22</v>
      </c>
      <c r="O6553" t="str">
        <f t="shared" si="204"/>
        <v xml:space="preserve">Tier 2-Supermarket </v>
      </c>
      <c r="P6553" s="1">
        <f t="shared" si="205"/>
        <v>2.7020234353626392E-5</v>
      </c>
    </row>
    <row r="6554" spans="1:16" x14ac:dyDescent="0.3">
      <c r="A6554" t="s">
        <v>71</v>
      </c>
      <c r="B6554">
        <v>11.65</v>
      </c>
      <c r="C6554" t="s">
        <v>15</v>
      </c>
      <c r="D6554">
        <v>1.9400000000000001E-2</v>
      </c>
      <c r="E6554" t="s">
        <v>73</v>
      </c>
      <c r="F6554">
        <v>40.015999999999998</v>
      </c>
      <c r="G6554" t="s">
        <v>65</v>
      </c>
      <c r="H6554">
        <v>2004</v>
      </c>
      <c r="I6554" t="s">
        <v>55</v>
      </c>
      <c r="J6554" t="s">
        <v>49</v>
      </c>
      <c r="K6554" t="s">
        <v>20</v>
      </c>
      <c r="L6554">
        <v>587.65269999999998</v>
      </c>
      <c r="M6554" t="s">
        <v>29</v>
      </c>
      <c r="N6554" t="s">
        <v>22</v>
      </c>
      <c r="O6554" t="str">
        <f t="shared" si="204"/>
        <v xml:space="preserve">Tier 2-Supermarket </v>
      </c>
      <c r="P6554" s="1">
        <f t="shared" si="205"/>
        <v>1.2278330393275316E-5</v>
      </c>
    </row>
    <row r="6555" spans="1:16" x14ac:dyDescent="0.3">
      <c r="A6555" t="s">
        <v>675</v>
      </c>
      <c r="B6555">
        <v>11.65</v>
      </c>
      <c r="C6555" t="s">
        <v>15</v>
      </c>
      <c r="D6555">
        <v>0.1744</v>
      </c>
      <c r="E6555" t="s">
        <v>16</v>
      </c>
      <c r="F6555">
        <v>51.93</v>
      </c>
      <c r="G6555" t="s">
        <v>48</v>
      </c>
      <c r="H6555">
        <v>2002</v>
      </c>
      <c r="J6555" t="s">
        <v>49</v>
      </c>
      <c r="K6555" t="s">
        <v>20</v>
      </c>
      <c r="L6555">
        <v>702.12670000000003</v>
      </c>
      <c r="M6555" t="s">
        <v>21</v>
      </c>
      <c r="N6555" t="s">
        <v>57</v>
      </c>
      <c r="O6555" t="str">
        <f t="shared" si="204"/>
        <v xml:space="preserve">Tier 2-Supermarket </v>
      </c>
      <c r="P6555" s="1">
        <f t="shared" si="205"/>
        <v>1.4670133567905161E-5</v>
      </c>
    </row>
    <row r="6556" spans="1:16" x14ac:dyDescent="0.3">
      <c r="A6556" t="s">
        <v>1552</v>
      </c>
      <c r="B6556">
        <v>11.65</v>
      </c>
      <c r="C6556" t="s">
        <v>24</v>
      </c>
      <c r="D6556">
        <v>1.09E-2</v>
      </c>
      <c r="E6556" t="s">
        <v>31</v>
      </c>
      <c r="F6556">
        <v>110.054</v>
      </c>
      <c r="G6556" t="s">
        <v>17</v>
      </c>
      <c r="H6556">
        <v>1999</v>
      </c>
      <c r="I6556" t="s">
        <v>18</v>
      </c>
      <c r="J6556" t="s">
        <v>19</v>
      </c>
      <c r="K6556" t="s">
        <v>20</v>
      </c>
      <c r="L6556">
        <v>1350.586</v>
      </c>
      <c r="M6556" t="s">
        <v>21</v>
      </c>
      <c r="N6556" t="s">
        <v>22</v>
      </c>
      <c r="O6556" t="str">
        <f t="shared" si="204"/>
        <v xml:space="preserve">Tier 1-Supermarket </v>
      </c>
      <c r="P6556" s="1">
        <f t="shared" si="205"/>
        <v>2.8218948253844725E-5</v>
      </c>
    </row>
    <row r="6557" spans="1:16" x14ac:dyDescent="0.3">
      <c r="A6557" t="s">
        <v>675</v>
      </c>
      <c r="B6557">
        <v>11.65</v>
      </c>
      <c r="C6557" t="s">
        <v>15</v>
      </c>
      <c r="D6557">
        <v>0.17480000000000001</v>
      </c>
      <c r="E6557" t="s">
        <v>16</v>
      </c>
      <c r="F6557">
        <v>52.73</v>
      </c>
      <c r="G6557" t="s">
        <v>26</v>
      </c>
      <c r="H6557">
        <v>2009</v>
      </c>
      <c r="I6557" t="s">
        <v>18</v>
      </c>
      <c r="J6557" t="s">
        <v>27</v>
      </c>
      <c r="K6557" t="s">
        <v>28</v>
      </c>
      <c r="L6557">
        <v>521.23199999999997</v>
      </c>
      <c r="M6557" t="s">
        <v>21</v>
      </c>
      <c r="N6557" t="s">
        <v>57</v>
      </c>
      <c r="O6557" t="str">
        <f t="shared" si="204"/>
        <v xml:space="preserve">Tier 3-Supermarket </v>
      </c>
      <c r="P6557" s="1">
        <f t="shared" si="205"/>
        <v>1.0890545908404198E-5</v>
      </c>
    </row>
    <row r="6558" spans="1:16" x14ac:dyDescent="0.3">
      <c r="A6558" t="s">
        <v>780</v>
      </c>
      <c r="B6558">
        <v>11.65</v>
      </c>
      <c r="C6558" t="s">
        <v>15</v>
      </c>
      <c r="D6558">
        <v>0.13150000000000001</v>
      </c>
      <c r="E6558" t="s">
        <v>42</v>
      </c>
      <c r="F6558">
        <v>152.50200000000001</v>
      </c>
      <c r="G6558" t="s">
        <v>54</v>
      </c>
      <c r="H6558">
        <v>1997</v>
      </c>
      <c r="I6558" t="s">
        <v>55</v>
      </c>
      <c r="J6558" t="s">
        <v>19</v>
      </c>
      <c r="K6558" t="s">
        <v>20</v>
      </c>
      <c r="L6558">
        <v>1881.9010000000001</v>
      </c>
      <c r="M6558" t="s">
        <v>21</v>
      </c>
      <c r="N6558" t="s">
        <v>57</v>
      </c>
      <c r="O6558" t="str">
        <f t="shared" si="204"/>
        <v xml:space="preserve">Tier 1-Supermarket </v>
      </c>
      <c r="P6558" s="1">
        <f t="shared" si="205"/>
        <v>3.9320166903742999E-5</v>
      </c>
    </row>
    <row r="6559" spans="1:16" x14ac:dyDescent="0.3">
      <c r="A6559" t="s">
        <v>861</v>
      </c>
      <c r="B6559">
        <v>11.65</v>
      </c>
      <c r="C6559" t="s">
        <v>24</v>
      </c>
      <c r="D6559">
        <v>5.8999999999999997E-2</v>
      </c>
      <c r="E6559" t="s">
        <v>42</v>
      </c>
      <c r="F6559">
        <v>171.94200000000001</v>
      </c>
      <c r="G6559" t="s">
        <v>26</v>
      </c>
      <c r="H6559">
        <v>2009</v>
      </c>
      <c r="I6559" t="s">
        <v>18</v>
      </c>
      <c r="J6559" t="s">
        <v>27</v>
      </c>
      <c r="K6559" t="s">
        <v>28</v>
      </c>
      <c r="L6559">
        <v>2077.3290999999999</v>
      </c>
      <c r="M6559" t="s">
        <v>21</v>
      </c>
      <c r="N6559" t="s">
        <v>22</v>
      </c>
      <c r="O6559" t="str">
        <f t="shared" si="204"/>
        <v xml:space="preserve">Tier 3-Supermarket </v>
      </c>
      <c r="P6559" s="1">
        <f t="shared" si="205"/>
        <v>4.3403413317704929E-5</v>
      </c>
    </row>
    <row r="6560" spans="1:16" x14ac:dyDescent="0.3">
      <c r="A6560" t="s">
        <v>146</v>
      </c>
      <c r="B6560">
        <v>11.65</v>
      </c>
      <c r="C6560" t="s">
        <v>15</v>
      </c>
      <c r="D6560">
        <v>0.04</v>
      </c>
      <c r="E6560" t="s">
        <v>44</v>
      </c>
      <c r="F6560">
        <v>229.869</v>
      </c>
      <c r="G6560" t="s">
        <v>48</v>
      </c>
      <c r="H6560">
        <v>2002</v>
      </c>
      <c r="J6560" t="s">
        <v>49</v>
      </c>
      <c r="K6560" t="s">
        <v>20</v>
      </c>
      <c r="L6560">
        <v>2886.4621999999999</v>
      </c>
      <c r="M6560" t="s">
        <v>45</v>
      </c>
      <c r="N6560" t="s">
        <v>22</v>
      </c>
      <c r="O6560" t="str">
        <f t="shared" si="204"/>
        <v xml:space="preserve">Tier 2-Supermarket </v>
      </c>
      <c r="P6560" s="1">
        <f t="shared" si="205"/>
        <v>6.0309323107509479E-5</v>
      </c>
    </row>
    <row r="6561" spans="1:16" x14ac:dyDescent="0.3">
      <c r="A6561" t="s">
        <v>146</v>
      </c>
      <c r="B6561">
        <v>11.65</v>
      </c>
      <c r="C6561" t="s">
        <v>15</v>
      </c>
      <c r="D6561">
        <v>3.9899999999999998E-2</v>
      </c>
      <c r="E6561" t="s">
        <v>44</v>
      </c>
      <c r="F6561">
        <v>228.96899999999999</v>
      </c>
      <c r="G6561" t="s">
        <v>39</v>
      </c>
      <c r="H6561">
        <v>1987</v>
      </c>
      <c r="I6561" t="s">
        <v>40</v>
      </c>
      <c r="J6561" t="s">
        <v>27</v>
      </c>
      <c r="K6561" t="s">
        <v>20</v>
      </c>
      <c r="L6561">
        <v>3537.0315000000001</v>
      </c>
      <c r="M6561" t="s">
        <v>45</v>
      </c>
      <c r="N6561" t="s">
        <v>22</v>
      </c>
      <c r="O6561" t="str">
        <f t="shared" si="204"/>
        <v xml:space="preserve">Tier 3-Supermarket </v>
      </c>
      <c r="P6561" s="1">
        <f t="shared" si="205"/>
        <v>7.390222382781903E-5</v>
      </c>
    </row>
    <row r="6562" spans="1:16" x14ac:dyDescent="0.3">
      <c r="A6562" t="s">
        <v>887</v>
      </c>
      <c r="B6562">
        <v>11.65</v>
      </c>
      <c r="C6562" t="s">
        <v>15</v>
      </c>
      <c r="D6562">
        <v>3.39E-2</v>
      </c>
      <c r="E6562" t="s">
        <v>553</v>
      </c>
      <c r="F6562">
        <v>113.886</v>
      </c>
      <c r="G6562" t="s">
        <v>17</v>
      </c>
      <c r="H6562">
        <v>1999</v>
      </c>
      <c r="I6562" t="s">
        <v>18</v>
      </c>
      <c r="J6562" t="s">
        <v>19</v>
      </c>
      <c r="K6562" t="s">
        <v>20</v>
      </c>
      <c r="L6562">
        <v>1563.7192</v>
      </c>
      <c r="M6562" t="s">
        <v>21</v>
      </c>
      <c r="N6562" t="s">
        <v>22</v>
      </c>
      <c r="O6562" t="str">
        <f t="shared" si="204"/>
        <v xml:space="preserve">Tier 1-Supermarket </v>
      </c>
      <c r="P6562" s="1">
        <f t="shared" si="205"/>
        <v>3.2672122462652115E-5</v>
      </c>
    </row>
    <row r="6563" spans="1:16" x14ac:dyDescent="0.3">
      <c r="A6563" t="s">
        <v>1177</v>
      </c>
      <c r="B6563">
        <v>11.65</v>
      </c>
      <c r="C6563" t="s">
        <v>15</v>
      </c>
      <c r="D6563">
        <v>0</v>
      </c>
      <c r="E6563" t="s">
        <v>33</v>
      </c>
      <c r="F6563">
        <v>187.72399999999999</v>
      </c>
      <c r="G6563" t="s">
        <v>26</v>
      </c>
      <c r="H6563">
        <v>2009</v>
      </c>
      <c r="I6563" t="s">
        <v>18</v>
      </c>
      <c r="J6563" t="s">
        <v>27</v>
      </c>
      <c r="K6563" t="s">
        <v>28</v>
      </c>
      <c r="L6563">
        <v>2036.0465999999999</v>
      </c>
      <c r="M6563" t="s">
        <v>21</v>
      </c>
      <c r="N6563" t="s">
        <v>36</v>
      </c>
      <c r="O6563" t="str">
        <f t="shared" si="204"/>
        <v xml:space="preserve">Tier 3-Supermarket </v>
      </c>
      <c r="P6563" s="1">
        <f t="shared" si="205"/>
        <v>4.2540862742406991E-5</v>
      </c>
    </row>
    <row r="6564" spans="1:16" x14ac:dyDescent="0.3">
      <c r="A6564" t="s">
        <v>903</v>
      </c>
      <c r="B6564">
        <v>11.65</v>
      </c>
      <c r="C6564" t="s">
        <v>24</v>
      </c>
      <c r="D6564">
        <v>7.5999999999999998E-2</v>
      </c>
      <c r="E6564" t="s">
        <v>44</v>
      </c>
      <c r="F6564">
        <v>84.491</v>
      </c>
      <c r="G6564" t="s">
        <v>17</v>
      </c>
      <c r="H6564">
        <v>1999</v>
      </c>
      <c r="I6564" t="s">
        <v>18</v>
      </c>
      <c r="J6564" t="s">
        <v>19</v>
      </c>
      <c r="K6564" t="s">
        <v>20</v>
      </c>
      <c r="L6564">
        <v>1112.4159</v>
      </c>
      <c r="M6564" t="s">
        <v>45</v>
      </c>
      <c r="N6564" t="s">
        <v>22</v>
      </c>
      <c r="O6564" t="str">
        <f t="shared" si="204"/>
        <v xml:space="preserve">Tier 1-Supermarket </v>
      </c>
      <c r="P6564" s="1">
        <f t="shared" si="205"/>
        <v>2.3242656682991017E-5</v>
      </c>
    </row>
    <row r="6565" spans="1:16" x14ac:dyDescent="0.3">
      <c r="A6565" t="s">
        <v>146</v>
      </c>
      <c r="B6565">
        <v>11.65</v>
      </c>
      <c r="C6565" t="s">
        <v>15</v>
      </c>
      <c r="D6565">
        <v>6.6799999999999998E-2</v>
      </c>
      <c r="E6565" t="s">
        <v>44</v>
      </c>
      <c r="F6565">
        <v>229.66900000000001</v>
      </c>
      <c r="G6565" t="s">
        <v>34</v>
      </c>
      <c r="H6565">
        <v>1998</v>
      </c>
      <c r="J6565" t="s">
        <v>27</v>
      </c>
      <c r="K6565" t="s">
        <v>35</v>
      </c>
      <c r="L6565">
        <v>452.06909999999999</v>
      </c>
      <c r="M6565" t="s">
        <v>45</v>
      </c>
      <c r="N6565" t="s">
        <v>22</v>
      </c>
      <c r="O6565" t="str">
        <f t="shared" si="204"/>
        <v>Tier 3-Grocery Stor</v>
      </c>
      <c r="P6565" s="1">
        <f t="shared" si="205"/>
        <v>9.4454662939362281E-6</v>
      </c>
    </row>
    <row r="6566" spans="1:16" x14ac:dyDescent="0.3">
      <c r="A6566" t="s">
        <v>146</v>
      </c>
      <c r="B6566">
        <v>11.65</v>
      </c>
      <c r="C6566" t="s">
        <v>15</v>
      </c>
      <c r="D6566">
        <v>3.9899999999999998E-2</v>
      </c>
      <c r="E6566" t="s">
        <v>44</v>
      </c>
      <c r="F6566">
        <v>228.96899999999999</v>
      </c>
      <c r="G6566" t="s">
        <v>65</v>
      </c>
      <c r="H6566">
        <v>2004</v>
      </c>
      <c r="I6566" t="s">
        <v>55</v>
      </c>
      <c r="J6566" t="s">
        <v>49</v>
      </c>
      <c r="K6566" t="s">
        <v>20</v>
      </c>
      <c r="L6566">
        <v>3213.9146000000001</v>
      </c>
      <c r="M6566" t="s">
        <v>45</v>
      </c>
      <c r="N6566" t="s">
        <v>22</v>
      </c>
      <c r="O6566" t="str">
        <f t="shared" si="204"/>
        <v xml:space="preserve">Tier 2-Supermarket </v>
      </c>
      <c r="P6566" s="1">
        <f t="shared" si="205"/>
        <v>6.7151066122169244E-5</v>
      </c>
    </row>
    <row r="6567" spans="1:16" x14ac:dyDescent="0.3">
      <c r="A6567" t="s">
        <v>1177</v>
      </c>
      <c r="B6567">
        <v>11.65</v>
      </c>
      <c r="C6567" t="s">
        <v>15</v>
      </c>
      <c r="D6567">
        <v>4.0500000000000001E-2</v>
      </c>
      <c r="E6567" t="s">
        <v>33</v>
      </c>
      <c r="F6567">
        <v>188.024</v>
      </c>
      <c r="G6567" t="s">
        <v>39</v>
      </c>
      <c r="H6567">
        <v>1987</v>
      </c>
      <c r="I6567" t="s">
        <v>40</v>
      </c>
      <c r="J6567" t="s">
        <v>27</v>
      </c>
      <c r="K6567" t="s">
        <v>20</v>
      </c>
      <c r="L6567">
        <v>2625.7521000000002</v>
      </c>
      <c r="M6567" t="s">
        <v>21</v>
      </c>
      <c r="N6567" t="s">
        <v>22</v>
      </c>
      <c r="O6567" t="str">
        <f t="shared" si="204"/>
        <v xml:space="preserve">Tier 3-Supermarket </v>
      </c>
      <c r="P6567" s="1">
        <f t="shared" si="205"/>
        <v>5.4862084041537616E-5</v>
      </c>
    </row>
    <row r="6568" spans="1:16" x14ac:dyDescent="0.3">
      <c r="A6568" t="s">
        <v>861</v>
      </c>
      <c r="B6568">
        <v>11.65</v>
      </c>
      <c r="C6568" t="s">
        <v>24</v>
      </c>
      <c r="D6568">
        <v>5.8799999999999998E-2</v>
      </c>
      <c r="E6568" t="s">
        <v>42</v>
      </c>
      <c r="F6568">
        <v>172.74199999999999</v>
      </c>
      <c r="G6568" t="s">
        <v>48</v>
      </c>
      <c r="H6568">
        <v>2002</v>
      </c>
      <c r="J6568" t="s">
        <v>49</v>
      </c>
      <c r="K6568" t="s">
        <v>20</v>
      </c>
      <c r="L6568">
        <v>2452.2075</v>
      </c>
      <c r="M6568" t="s">
        <v>21</v>
      </c>
      <c r="N6568" t="s">
        <v>22</v>
      </c>
      <c r="O6568" t="str">
        <f t="shared" si="204"/>
        <v xml:space="preserve">Tier 2-Supermarket </v>
      </c>
      <c r="P6568" s="1">
        <f t="shared" si="205"/>
        <v>5.1236068306786783E-5</v>
      </c>
    </row>
    <row r="6569" spans="1:16" x14ac:dyDescent="0.3">
      <c r="A6569" t="s">
        <v>887</v>
      </c>
      <c r="B6569">
        <v>11.65</v>
      </c>
      <c r="C6569" t="s">
        <v>15</v>
      </c>
      <c r="D6569">
        <v>3.4000000000000002E-2</v>
      </c>
      <c r="E6569" t="s">
        <v>553</v>
      </c>
      <c r="F6569">
        <v>114.786</v>
      </c>
      <c r="G6569" t="s">
        <v>26</v>
      </c>
      <c r="H6569">
        <v>2009</v>
      </c>
      <c r="I6569" t="s">
        <v>18</v>
      </c>
      <c r="J6569" t="s">
        <v>27</v>
      </c>
      <c r="K6569" t="s">
        <v>28</v>
      </c>
      <c r="L6569">
        <v>1392.3109999999999</v>
      </c>
      <c r="M6569" t="s">
        <v>21</v>
      </c>
      <c r="N6569" t="s">
        <v>22</v>
      </c>
      <c r="O6569" t="str">
        <f t="shared" si="204"/>
        <v xml:space="preserve">Tier 3-Supermarket </v>
      </c>
      <c r="P6569" s="1">
        <f t="shared" si="205"/>
        <v>2.9090744360047268E-5</v>
      </c>
    </row>
    <row r="6570" spans="1:16" x14ac:dyDescent="0.3">
      <c r="A6570" t="s">
        <v>146</v>
      </c>
      <c r="B6570">
        <v>11.65</v>
      </c>
      <c r="C6570" t="s">
        <v>15</v>
      </c>
      <c r="D6570">
        <v>3.9899999999999998E-2</v>
      </c>
      <c r="E6570" t="s">
        <v>44</v>
      </c>
      <c r="F6570">
        <v>228.76900000000001</v>
      </c>
      <c r="G6570" t="s">
        <v>54</v>
      </c>
      <c r="H6570">
        <v>1997</v>
      </c>
      <c r="I6570" t="s">
        <v>55</v>
      </c>
      <c r="J6570" t="s">
        <v>19</v>
      </c>
      <c r="K6570" t="s">
        <v>20</v>
      </c>
      <c r="L6570">
        <v>2849.6873999999998</v>
      </c>
      <c r="M6570" t="s">
        <v>45</v>
      </c>
      <c r="N6570" t="s">
        <v>22</v>
      </c>
      <c r="O6570" t="str">
        <f t="shared" si="204"/>
        <v xml:space="preserve">Tier 1-Supermarket </v>
      </c>
      <c r="P6570" s="1">
        <f t="shared" si="205"/>
        <v>5.9540955763078621E-5</v>
      </c>
    </row>
    <row r="6571" spans="1:16" x14ac:dyDescent="0.3">
      <c r="A6571" t="s">
        <v>71</v>
      </c>
      <c r="B6571">
        <v>11.65</v>
      </c>
      <c r="C6571" t="s">
        <v>15</v>
      </c>
      <c r="D6571">
        <v>1.95E-2</v>
      </c>
      <c r="E6571" t="s">
        <v>73</v>
      </c>
      <c r="F6571">
        <v>40.116</v>
      </c>
      <c r="G6571" t="s">
        <v>51</v>
      </c>
      <c r="H6571">
        <v>2007</v>
      </c>
      <c r="J6571" t="s">
        <v>49</v>
      </c>
      <c r="K6571" t="s">
        <v>20</v>
      </c>
      <c r="L6571">
        <v>490.26330000000002</v>
      </c>
      <c r="M6571" t="s">
        <v>29</v>
      </c>
      <c r="N6571" t="s">
        <v>22</v>
      </c>
      <c r="O6571" t="str">
        <f t="shared" si="204"/>
        <v xml:space="preserve">Tier 2-Supermarket </v>
      </c>
      <c r="P6571" s="1">
        <f t="shared" si="205"/>
        <v>1.0243490376369333E-5</v>
      </c>
    </row>
    <row r="6572" spans="1:16" x14ac:dyDescent="0.3">
      <c r="A6572" t="s">
        <v>1177</v>
      </c>
      <c r="B6572">
        <v>11.65</v>
      </c>
      <c r="C6572" t="s">
        <v>15</v>
      </c>
      <c r="D6572">
        <v>4.0500000000000001E-2</v>
      </c>
      <c r="E6572" t="s">
        <v>33</v>
      </c>
      <c r="F6572">
        <v>186.524</v>
      </c>
      <c r="G6572" t="s">
        <v>54</v>
      </c>
      <c r="H6572">
        <v>1997</v>
      </c>
      <c r="I6572" t="s">
        <v>55</v>
      </c>
      <c r="J6572" t="s">
        <v>19</v>
      </c>
      <c r="K6572" t="s">
        <v>20</v>
      </c>
      <c r="L6572">
        <v>2506.0109000000002</v>
      </c>
      <c r="M6572" t="s">
        <v>21</v>
      </c>
      <c r="N6572" t="s">
        <v>22</v>
      </c>
      <c r="O6572" t="str">
        <f t="shared" si="204"/>
        <v xml:space="preserve">Tier 1-Supermarket </v>
      </c>
      <c r="P6572" s="1">
        <f t="shared" si="205"/>
        <v>5.2360228753053006E-5</v>
      </c>
    </row>
    <row r="6573" spans="1:16" x14ac:dyDescent="0.3">
      <c r="A6573" t="s">
        <v>145</v>
      </c>
      <c r="B6573">
        <v>11.6</v>
      </c>
      <c r="C6573" t="s">
        <v>15</v>
      </c>
      <c r="D6573">
        <v>4.1200000000000001E-2</v>
      </c>
      <c r="E6573" t="s">
        <v>25</v>
      </c>
      <c r="F6573">
        <v>140.315</v>
      </c>
      <c r="G6573" t="s">
        <v>51</v>
      </c>
      <c r="H6573">
        <v>2007</v>
      </c>
      <c r="J6573" t="s">
        <v>49</v>
      </c>
      <c r="K6573" t="s">
        <v>20</v>
      </c>
      <c r="L6573">
        <v>2552.6772000000001</v>
      </c>
      <c r="M6573" t="s">
        <v>29</v>
      </c>
      <c r="N6573" t="s">
        <v>22</v>
      </c>
      <c r="O6573" t="str">
        <f t="shared" si="204"/>
        <v xml:space="preserve">Tier 2-Supermarket </v>
      </c>
      <c r="P6573" s="1">
        <f t="shared" si="205"/>
        <v>5.3335267665716391E-5</v>
      </c>
    </row>
    <row r="6574" spans="1:16" x14ac:dyDescent="0.3">
      <c r="A6574" t="s">
        <v>317</v>
      </c>
      <c r="B6574">
        <v>11.6</v>
      </c>
      <c r="C6574" t="s">
        <v>24</v>
      </c>
      <c r="D6574">
        <v>7.8899999999999998E-2</v>
      </c>
      <c r="E6574" t="s">
        <v>47</v>
      </c>
      <c r="F6574">
        <v>79.927999999999997</v>
      </c>
      <c r="G6574" t="s">
        <v>54</v>
      </c>
      <c r="H6574">
        <v>1997</v>
      </c>
      <c r="I6574" t="s">
        <v>55</v>
      </c>
      <c r="J6574" t="s">
        <v>19</v>
      </c>
      <c r="K6574" t="s">
        <v>20</v>
      </c>
      <c r="L6574">
        <v>1137.1864</v>
      </c>
      <c r="M6574" t="s">
        <v>45</v>
      </c>
      <c r="N6574" t="s">
        <v>22</v>
      </c>
      <c r="O6574" t="str">
        <f t="shared" si="204"/>
        <v xml:space="preserve">Tier 1-Supermarket </v>
      </c>
      <c r="P6574" s="1">
        <f t="shared" si="205"/>
        <v>2.3760207922024934E-5</v>
      </c>
    </row>
    <row r="6575" spans="1:16" x14ac:dyDescent="0.3">
      <c r="A6575" t="s">
        <v>502</v>
      </c>
      <c r="B6575">
        <v>11.6</v>
      </c>
      <c r="C6575" t="s">
        <v>24</v>
      </c>
      <c r="D6575">
        <v>0.14399999999999999</v>
      </c>
      <c r="E6575" t="s">
        <v>16</v>
      </c>
      <c r="F6575">
        <v>238.322</v>
      </c>
      <c r="G6575" t="s">
        <v>54</v>
      </c>
      <c r="H6575">
        <v>1997</v>
      </c>
      <c r="I6575" t="s">
        <v>55</v>
      </c>
      <c r="J6575" t="s">
        <v>19</v>
      </c>
      <c r="K6575" t="s">
        <v>20</v>
      </c>
      <c r="L6575">
        <v>5736.5328</v>
      </c>
      <c r="M6575" t="s">
        <v>21</v>
      </c>
      <c r="N6575" t="s">
        <v>57</v>
      </c>
      <c r="O6575" t="str">
        <f t="shared" si="204"/>
        <v xml:space="preserve">Tier 1-Supermarket </v>
      </c>
      <c r="P6575" s="1">
        <f t="shared" si="205"/>
        <v>1.1985828539588222E-4</v>
      </c>
    </row>
    <row r="6576" spans="1:16" x14ac:dyDescent="0.3">
      <c r="A6576" t="s">
        <v>684</v>
      </c>
      <c r="B6576">
        <v>11.6</v>
      </c>
      <c r="C6576" t="s">
        <v>15</v>
      </c>
      <c r="D6576">
        <v>3.8600000000000002E-2</v>
      </c>
      <c r="E6576" t="s">
        <v>16</v>
      </c>
      <c r="F6576">
        <v>57.927</v>
      </c>
      <c r="G6576" t="s">
        <v>48</v>
      </c>
      <c r="H6576">
        <v>2002</v>
      </c>
      <c r="J6576" t="s">
        <v>49</v>
      </c>
      <c r="K6576" t="s">
        <v>20</v>
      </c>
      <c r="L6576">
        <v>615.19920000000002</v>
      </c>
      <c r="M6576" t="s">
        <v>21</v>
      </c>
      <c r="N6576" t="s">
        <v>22</v>
      </c>
      <c r="O6576" t="str">
        <f t="shared" si="204"/>
        <v xml:space="preserve">Tier 2-Supermarket </v>
      </c>
      <c r="P6576" s="1">
        <f t="shared" si="205"/>
        <v>1.2853882974210211E-5</v>
      </c>
    </row>
    <row r="6577" spans="1:16" x14ac:dyDescent="0.3">
      <c r="A6577" t="s">
        <v>145</v>
      </c>
      <c r="B6577">
        <v>11.6</v>
      </c>
      <c r="C6577" t="s">
        <v>15</v>
      </c>
      <c r="D6577">
        <v>0</v>
      </c>
      <c r="E6577" t="s">
        <v>25</v>
      </c>
      <c r="F6577">
        <v>141.61500000000001</v>
      </c>
      <c r="G6577" t="s">
        <v>48</v>
      </c>
      <c r="H6577">
        <v>2002</v>
      </c>
      <c r="J6577" t="s">
        <v>49</v>
      </c>
      <c r="K6577" t="s">
        <v>20</v>
      </c>
      <c r="L6577">
        <v>3829.0158000000001</v>
      </c>
      <c r="M6577" t="s">
        <v>29</v>
      </c>
      <c r="N6577" t="s">
        <v>36</v>
      </c>
      <c r="O6577" t="str">
        <f t="shared" si="204"/>
        <v xml:space="preserve">Tier 2-Supermarket </v>
      </c>
      <c r="P6577" s="1">
        <f t="shared" si="205"/>
        <v>8.0002901498574586E-5</v>
      </c>
    </row>
    <row r="6578" spans="1:16" x14ac:dyDescent="0.3">
      <c r="A6578" t="s">
        <v>145</v>
      </c>
      <c r="B6578">
        <v>11.6</v>
      </c>
      <c r="C6578" t="s">
        <v>15</v>
      </c>
      <c r="D6578">
        <v>4.0899999999999999E-2</v>
      </c>
      <c r="E6578" t="s">
        <v>25</v>
      </c>
      <c r="F6578">
        <v>142.315</v>
      </c>
      <c r="G6578" t="s">
        <v>39</v>
      </c>
      <c r="H6578">
        <v>1987</v>
      </c>
      <c r="I6578" t="s">
        <v>40</v>
      </c>
      <c r="J6578" t="s">
        <v>27</v>
      </c>
      <c r="K6578" t="s">
        <v>20</v>
      </c>
      <c r="L6578">
        <v>2552.6772000000001</v>
      </c>
      <c r="M6578" t="s">
        <v>29</v>
      </c>
      <c r="N6578" t="s">
        <v>22</v>
      </c>
      <c r="O6578" t="str">
        <f t="shared" si="204"/>
        <v xml:space="preserve">Tier 3-Supermarket </v>
      </c>
      <c r="P6578" s="1">
        <f t="shared" si="205"/>
        <v>5.3335267665716391E-5</v>
      </c>
    </row>
    <row r="6579" spans="1:16" x14ac:dyDescent="0.3">
      <c r="A6579" t="s">
        <v>317</v>
      </c>
      <c r="B6579">
        <v>11.6</v>
      </c>
      <c r="C6579" t="s">
        <v>24</v>
      </c>
      <c r="D6579">
        <v>7.9299999999999995E-2</v>
      </c>
      <c r="E6579" t="s">
        <v>47</v>
      </c>
      <c r="F6579">
        <v>79.227999999999994</v>
      </c>
      <c r="G6579" t="s">
        <v>26</v>
      </c>
      <c r="H6579">
        <v>2009</v>
      </c>
      <c r="I6579" t="s">
        <v>18</v>
      </c>
      <c r="J6579" t="s">
        <v>27</v>
      </c>
      <c r="K6579" t="s">
        <v>28</v>
      </c>
      <c r="L6579">
        <v>649.82079999999996</v>
      </c>
      <c r="M6579" t="s">
        <v>45</v>
      </c>
      <c r="N6579" t="s">
        <v>22</v>
      </c>
      <c r="O6579" t="str">
        <f t="shared" si="204"/>
        <v xml:space="preserve">Tier 3-Supermarket </v>
      </c>
      <c r="P6579" s="1">
        <f t="shared" si="205"/>
        <v>1.3577261669728532E-5</v>
      </c>
    </row>
    <row r="6580" spans="1:16" x14ac:dyDescent="0.3">
      <c r="A6580" t="s">
        <v>145</v>
      </c>
      <c r="B6580">
        <v>11.6</v>
      </c>
      <c r="C6580" t="s">
        <v>15</v>
      </c>
      <c r="D6580">
        <v>0</v>
      </c>
      <c r="E6580" t="s">
        <v>25</v>
      </c>
      <c r="F6580">
        <v>141.91499999999999</v>
      </c>
      <c r="G6580" t="s">
        <v>65</v>
      </c>
      <c r="H6580">
        <v>2004</v>
      </c>
      <c r="I6580" t="s">
        <v>55</v>
      </c>
      <c r="J6580" t="s">
        <v>49</v>
      </c>
      <c r="K6580" t="s">
        <v>20</v>
      </c>
      <c r="L6580">
        <v>992.70780000000002</v>
      </c>
      <c r="M6580" t="s">
        <v>29</v>
      </c>
      <c r="N6580" t="s">
        <v>36</v>
      </c>
      <c r="O6580" t="str">
        <f t="shared" si="204"/>
        <v xml:space="preserve">Tier 2-Supermarket </v>
      </c>
      <c r="P6580" s="1">
        <f t="shared" si="205"/>
        <v>2.074149298111193E-5</v>
      </c>
    </row>
    <row r="6581" spans="1:16" x14ac:dyDescent="0.3">
      <c r="A6581" t="s">
        <v>1057</v>
      </c>
      <c r="B6581">
        <v>11.6</v>
      </c>
      <c r="C6581" t="s">
        <v>15</v>
      </c>
      <c r="D6581">
        <v>1.77E-2</v>
      </c>
      <c r="E6581" t="s">
        <v>86</v>
      </c>
      <c r="F6581">
        <v>177.96899999999999</v>
      </c>
      <c r="G6581" t="s">
        <v>54</v>
      </c>
      <c r="H6581">
        <v>1997</v>
      </c>
      <c r="I6581" t="s">
        <v>55</v>
      </c>
      <c r="J6581" t="s">
        <v>19</v>
      </c>
      <c r="K6581" t="s">
        <v>20</v>
      </c>
      <c r="L6581">
        <v>1244.3802000000001</v>
      </c>
      <c r="M6581" t="s">
        <v>45</v>
      </c>
      <c r="N6581" t="s">
        <v>22</v>
      </c>
      <c r="O6581" t="str">
        <f t="shared" si="204"/>
        <v xml:space="preserve">Tier 1-Supermarket </v>
      </c>
      <c r="P6581" s="1">
        <f t="shared" si="205"/>
        <v>2.5999899652379743E-5</v>
      </c>
    </row>
    <row r="6582" spans="1:16" x14ac:dyDescent="0.3">
      <c r="A6582" t="s">
        <v>1092</v>
      </c>
      <c r="B6582">
        <v>11.6</v>
      </c>
      <c r="C6582" t="s">
        <v>24</v>
      </c>
      <c r="D6582">
        <v>0.15770000000000001</v>
      </c>
      <c r="E6582" t="s">
        <v>61</v>
      </c>
      <c r="F6582">
        <v>168.34700000000001</v>
      </c>
      <c r="G6582" t="s">
        <v>51</v>
      </c>
      <c r="H6582">
        <v>2007</v>
      </c>
      <c r="J6582" t="s">
        <v>49</v>
      </c>
      <c r="K6582" t="s">
        <v>20</v>
      </c>
      <c r="L6582">
        <v>4548.0798000000004</v>
      </c>
      <c r="M6582" t="s">
        <v>45</v>
      </c>
      <c r="N6582" t="s">
        <v>57</v>
      </c>
      <c r="O6582" t="str">
        <f t="shared" si="204"/>
        <v xml:space="preserve">Tier 2-Supermarket </v>
      </c>
      <c r="P6582" s="1">
        <f t="shared" si="205"/>
        <v>9.5026920559339783E-5</v>
      </c>
    </row>
    <row r="6583" spans="1:16" x14ac:dyDescent="0.3">
      <c r="A6583" t="s">
        <v>317</v>
      </c>
      <c r="B6583">
        <v>11.6</v>
      </c>
      <c r="C6583" t="s">
        <v>24</v>
      </c>
      <c r="D6583">
        <v>7.9399999999999998E-2</v>
      </c>
      <c r="E6583" t="s">
        <v>47</v>
      </c>
      <c r="F6583">
        <v>81.727999999999994</v>
      </c>
      <c r="G6583" t="s">
        <v>51</v>
      </c>
      <c r="H6583">
        <v>2007</v>
      </c>
      <c r="J6583" t="s">
        <v>49</v>
      </c>
      <c r="K6583" t="s">
        <v>20</v>
      </c>
      <c r="L6583">
        <v>1949.4623999999999</v>
      </c>
      <c r="M6583" t="s">
        <v>45</v>
      </c>
      <c r="N6583" t="s">
        <v>22</v>
      </c>
      <c r="O6583" t="str">
        <f t="shared" si="204"/>
        <v xml:space="preserve">Tier 2-Supermarket </v>
      </c>
      <c r="P6583" s="1">
        <f t="shared" si="205"/>
        <v>4.0731785009185599E-5</v>
      </c>
    </row>
    <row r="6584" spans="1:16" x14ac:dyDescent="0.3">
      <c r="A6584" t="s">
        <v>502</v>
      </c>
      <c r="B6584">
        <v>11.6</v>
      </c>
      <c r="C6584" t="s">
        <v>24</v>
      </c>
      <c r="D6584">
        <v>0.24110000000000001</v>
      </c>
      <c r="E6584" t="s">
        <v>16</v>
      </c>
      <c r="F6584">
        <v>238.52199999999999</v>
      </c>
      <c r="G6584" t="s">
        <v>34</v>
      </c>
      <c r="H6584">
        <v>1998</v>
      </c>
      <c r="J6584" t="s">
        <v>27</v>
      </c>
      <c r="K6584" t="s">
        <v>35</v>
      </c>
      <c r="L6584">
        <v>717.06659999999999</v>
      </c>
      <c r="M6584" t="s">
        <v>21</v>
      </c>
      <c r="N6584" t="s">
        <v>57</v>
      </c>
      <c r="O6584" t="str">
        <f t="shared" si="204"/>
        <v>Tier 3-Grocery Stor</v>
      </c>
      <c r="P6584" s="1">
        <f t="shared" si="205"/>
        <v>1.4982285674485278E-5</v>
      </c>
    </row>
    <row r="6585" spans="1:16" x14ac:dyDescent="0.3">
      <c r="A6585" t="s">
        <v>502</v>
      </c>
      <c r="B6585">
        <v>11.6</v>
      </c>
      <c r="C6585" t="s">
        <v>24</v>
      </c>
      <c r="D6585">
        <v>0.14480000000000001</v>
      </c>
      <c r="E6585" t="s">
        <v>16</v>
      </c>
      <c r="F6585">
        <v>239.822</v>
      </c>
      <c r="G6585" t="s">
        <v>51</v>
      </c>
      <c r="H6585">
        <v>2007</v>
      </c>
      <c r="J6585" t="s">
        <v>49</v>
      </c>
      <c r="K6585" t="s">
        <v>20</v>
      </c>
      <c r="L6585">
        <v>4063.3773999999999</v>
      </c>
      <c r="M6585" t="s">
        <v>21</v>
      </c>
      <c r="N6585" t="s">
        <v>57</v>
      </c>
      <c r="O6585" t="str">
        <f t="shared" si="204"/>
        <v xml:space="preserve">Tier 2-Supermarket </v>
      </c>
      <c r="P6585" s="1">
        <f t="shared" si="205"/>
        <v>8.4899618822083231E-5</v>
      </c>
    </row>
    <row r="6586" spans="1:16" x14ac:dyDescent="0.3">
      <c r="A6586" t="s">
        <v>502</v>
      </c>
      <c r="B6586">
        <v>11.6</v>
      </c>
      <c r="C6586" t="s">
        <v>24</v>
      </c>
      <c r="D6586">
        <v>0.14399999999999999</v>
      </c>
      <c r="E6586" t="s">
        <v>16</v>
      </c>
      <c r="F6586">
        <v>239.62200000000001</v>
      </c>
      <c r="G6586" t="s">
        <v>65</v>
      </c>
      <c r="H6586">
        <v>2004</v>
      </c>
      <c r="I6586" t="s">
        <v>55</v>
      </c>
      <c r="J6586" t="s">
        <v>49</v>
      </c>
      <c r="K6586" t="s">
        <v>20</v>
      </c>
      <c r="L6586">
        <v>2390.2220000000002</v>
      </c>
      <c r="M6586" t="s">
        <v>21</v>
      </c>
      <c r="N6586" t="s">
        <v>57</v>
      </c>
      <c r="O6586" t="str">
        <f t="shared" si="204"/>
        <v xml:space="preserve">Tier 2-Supermarket </v>
      </c>
      <c r="P6586" s="1">
        <f t="shared" si="205"/>
        <v>4.994095224828426E-5</v>
      </c>
    </row>
    <row r="6587" spans="1:16" x14ac:dyDescent="0.3">
      <c r="A6587" t="s">
        <v>1343</v>
      </c>
      <c r="B6587">
        <v>11.6</v>
      </c>
      <c r="C6587" t="s">
        <v>24</v>
      </c>
      <c r="D6587">
        <v>9.7999999999999997E-3</v>
      </c>
      <c r="E6587" t="s">
        <v>44</v>
      </c>
      <c r="F6587">
        <v>223.04</v>
      </c>
      <c r="G6587" t="s">
        <v>39</v>
      </c>
      <c r="H6587">
        <v>1987</v>
      </c>
      <c r="I6587" t="s">
        <v>40</v>
      </c>
      <c r="J6587" t="s">
        <v>27</v>
      </c>
      <c r="K6587" t="s">
        <v>20</v>
      </c>
      <c r="L6587">
        <v>2025.3635999999999</v>
      </c>
      <c r="M6587" t="s">
        <v>45</v>
      </c>
      <c r="N6587" t="s">
        <v>22</v>
      </c>
      <c r="O6587" t="str">
        <f t="shared" si="204"/>
        <v xml:space="preserve">Tier 3-Supermarket </v>
      </c>
      <c r="P6587" s="1">
        <f t="shared" si="205"/>
        <v>4.2317653687821925E-5</v>
      </c>
    </row>
    <row r="6588" spans="1:16" x14ac:dyDescent="0.3">
      <c r="A6588" t="s">
        <v>1347</v>
      </c>
      <c r="B6588">
        <v>11.6</v>
      </c>
      <c r="C6588" t="s">
        <v>24</v>
      </c>
      <c r="D6588">
        <v>7.7600000000000002E-2</v>
      </c>
      <c r="E6588" t="s">
        <v>47</v>
      </c>
      <c r="F6588">
        <v>171.011</v>
      </c>
      <c r="G6588" t="s">
        <v>51</v>
      </c>
      <c r="H6588">
        <v>2007</v>
      </c>
      <c r="J6588" t="s">
        <v>49</v>
      </c>
      <c r="K6588" t="s">
        <v>20</v>
      </c>
      <c r="L6588">
        <v>3079.9908</v>
      </c>
      <c r="M6588" t="s">
        <v>45</v>
      </c>
      <c r="N6588" t="s">
        <v>22</v>
      </c>
      <c r="O6588" t="str">
        <f t="shared" si="204"/>
        <v xml:space="preserve">Tier 2-Supermarket </v>
      </c>
      <c r="P6588" s="1">
        <f t="shared" si="205"/>
        <v>6.4352881643610856E-5</v>
      </c>
    </row>
    <row r="6589" spans="1:16" x14ac:dyDescent="0.3">
      <c r="A6589" t="s">
        <v>1347</v>
      </c>
      <c r="B6589">
        <v>11.6</v>
      </c>
      <c r="C6589" t="s">
        <v>24</v>
      </c>
      <c r="D6589">
        <v>7.7299999999999994E-2</v>
      </c>
      <c r="E6589" t="s">
        <v>47</v>
      </c>
      <c r="F6589">
        <v>169.31100000000001</v>
      </c>
      <c r="G6589" t="s">
        <v>48</v>
      </c>
      <c r="H6589">
        <v>2002</v>
      </c>
      <c r="J6589" t="s">
        <v>49</v>
      </c>
      <c r="K6589" t="s">
        <v>20</v>
      </c>
      <c r="L6589">
        <v>2224.4378000000002</v>
      </c>
      <c r="M6589" t="s">
        <v>45</v>
      </c>
      <c r="N6589" t="s">
        <v>22</v>
      </c>
      <c r="O6589" t="str">
        <f t="shared" si="204"/>
        <v xml:space="preserve">Tier 2-Supermarket </v>
      </c>
      <c r="P6589" s="1">
        <f t="shared" si="205"/>
        <v>4.6477081187052289E-5</v>
      </c>
    </row>
    <row r="6590" spans="1:16" x14ac:dyDescent="0.3">
      <c r="A6590" t="s">
        <v>1092</v>
      </c>
      <c r="B6590">
        <v>11.6</v>
      </c>
      <c r="C6590" t="s">
        <v>24</v>
      </c>
      <c r="D6590">
        <v>0.15709999999999999</v>
      </c>
      <c r="E6590" t="s">
        <v>61</v>
      </c>
      <c r="F6590">
        <v>168.24700000000001</v>
      </c>
      <c r="G6590" t="s">
        <v>48</v>
      </c>
      <c r="H6590">
        <v>2002</v>
      </c>
      <c r="J6590" t="s">
        <v>49</v>
      </c>
      <c r="K6590" t="s">
        <v>20</v>
      </c>
      <c r="L6590">
        <v>2863.6057999999998</v>
      </c>
      <c r="M6590" t="s">
        <v>45</v>
      </c>
      <c r="N6590" t="s">
        <v>57</v>
      </c>
      <c r="O6590" t="str">
        <f t="shared" si="204"/>
        <v xml:space="preserve">Tier 2-Supermarket </v>
      </c>
      <c r="P6590" s="1">
        <f t="shared" si="205"/>
        <v>5.9831764796621334E-5</v>
      </c>
    </row>
    <row r="6591" spans="1:16" x14ac:dyDescent="0.3">
      <c r="A6591" t="s">
        <v>317</v>
      </c>
      <c r="B6591">
        <v>11.6</v>
      </c>
      <c r="C6591" t="s">
        <v>24</v>
      </c>
      <c r="D6591">
        <v>7.8899999999999998E-2</v>
      </c>
      <c r="E6591" t="s">
        <v>47</v>
      </c>
      <c r="F6591">
        <v>83.227999999999994</v>
      </c>
      <c r="G6591" t="s">
        <v>39</v>
      </c>
      <c r="H6591">
        <v>1987</v>
      </c>
      <c r="I6591" t="s">
        <v>40</v>
      </c>
      <c r="J6591" t="s">
        <v>27</v>
      </c>
      <c r="K6591" t="s">
        <v>20</v>
      </c>
      <c r="L6591">
        <v>1543.3244</v>
      </c>
      <c r="M6591" t="s">
        <v>45</v>
      </c>
      <c r="N6591" t="s">
        <v>22</v>
      </c>
      <c r="O6591" t="str">
        <f t="shared" si="204"/>
        <v xml:space="preserve">Tier 3-Supermarket </v>
      </c>
      <c r="P6591" s="1">
        <f t="shared" si="205"/>
        <v>3.2245996465605268E-5</v>
      </c>
    </row>
    <row r="6592" spans="1:16" x14ac:dyDescent="0.3">
      <c r="A6592" t="s">
        <v>1471</v>
      </c>
      <c r="B6592">
        <v>11.6</v>
      </c>
      <c r="C6592" t="s">
        <v>15</v>
      </c>
      <c r="D6592">
        <v>3.78E-2</v>
      </c>
      <c r="E6592" t="s">
        <v>63</v>
      </c>
      <c r="F6592">
        <v>99.304000000000002</v>
      </c>
      <c r="G6592" t="s">
        <v>51</v>
      </c>
      <c r="H6592">
        <v>2007</v>
      </c>
      <c r="J6592" t="s">
        <v>49</v>
      </c>
      <c r="K6592" t="s">
        <v>20</v>
      </c>
      <c r="L6592">
        <v>2281.6966000000002</v>
      </c>
      <c r="M6592" t="s">
        <v>38</v>
      </c>
      <c r="N6592" t="s">
        <v>22</v>
      </c>
      <c r="O6592" t="str">
        <f t="shared" si="204"/>
        <v xml:space="preserve">Tier 2-Supermarket </v>
      </c>
      <c r="P6592" s="1">
        <f t="shared" si="205"/>
        <v>4.767343826040952E-5</v>
      </c>
    </row>
    <row r="6593" spans="1:16" x14ac:dyDescent="0.3">
      <c r="A6593" t="s">
        <v>684</v>
      </c>
      <c r="B6593">
        <v>11.6</v>
      </c>
      <c r="C6593" t="s">
        <v>15</v>
      </c>
      <c r="D6593">
        <v>3.8600000000000002E-2</v>
      </c>
      <c r="E6593" t="s">
        <v>16</v>
      </c>
      <c r="F6593">
        <v>56.127000000000002</v>
      </c>
      <c r="G6593" t="s">
        <v>17</v>
      </c>
      <c r="H6593">
        <v>1999</v>
      </c>
      <c r="I6593" t="s">
        <v>18</v>
      </c>
      <c r="J6593" t="s">
        <v>19</v>
      </c>
      <c r="K6593" t="s">
        <v>20</v>
      </c>
      <c r="L6593">
        <v>671.12639999999999</v>
      </c>
      <c r="M6593" t="s">
        <v>21</v>
      </c>
      <c r="N6593" t="s">
        <v>22</v>
      </c>
      <c r="O6593" t="str">
        <f t="shared" si="204"/>
        <v xml:space="preserve">Tier 1-Supermarket </v>
      </c>
      <c r="P6593" s="1">
        <f t="shared" si="205"/>
        <v>1.4022417790047503E-5</v>
      </c>
    </row>
    <row r="6594" spans="1:16" x14ac:dyDescent="0.3">
      <c r="A6594" t="s">
        <v>684</v>
      </c>
      <c r="B6594">
        <v>11.6</v>
      </c>
      <c r="C6594" t="s">
        <v>15</v>
      </c>
      <c r="D6594">
        <v>3.8699999999999998E-2</v>
      </c>
      <c r="E6594" t="s">
        <v>16</v>
      </c>
      <c r="F6594">
        <v>55.826999999999998</v>
      </c>
      <c r="G6594" t="s">
        <v>51</v>
      </c>
      <c r="H6594">
        <v>2007</v>
      </c>
      <c r="J6594" t="s">
        <v>49</v>
      </c>
      <c r="K6594" t="s">
        <v>20</v>
      </c>
      <c r="L6594">
        <v>1454.1071999999999</v>
      </c>
      <c r="M6594" t="s">
        <v>21</v>
      </c>
      <c r="N6594" t="s">
        <v>22</v>
      </c>
      <c r="O6594" t="str">
        <f t="shared" ref="O6594:O6657" si="206">_xlfn.CONCAT(J6594,"-", LEFT(K6594,12))</f>
        <v xml:space="preserve">Tier 2-Supermarket </v>
      </c>
      <c r="P6594" s="1">
        <f t="shared" ref="P6594:P6657" si="207">L6594/SUM(L:L)</f>
        <v>3.0381905211769585E-5</v>
      </c>
    </row>
    <row r="6595" spans="1:16" x14ac:dyDescent="0.3">
      <c r="A6595" t="s">
        <v>1057</v>
      </c>
      <c r="B6595">
        <v>11.6</v>
      </c>
      <c r="C6595" t="s">
        <v>15</v>
      </c>
      <c r="D6595">
        <v>0</v>
      </c>
      <c r="E6595" t="s">
        <v>86</v>
      </c>
      <c r="F6595">
        <v>178.26900000000001</v>
      </c>
      <c r="G6595" t="s">
        <v>17</v>
      </c>
      <c r="H6595">
        <v>1999</v>
      </c>
      <c r="I6595" t="s">
        <v>18</v>
      </c>
      <c r="J6595" t="s">
        <v>19</v>
      </c>
      <c r="K6595" t="s">
        <v>20</v>
      </c>
      <c r="L6595">
        <v>1955.4546</v>
      </c>
      <c r="M6595" t="s">
        <v>45</v>
      </c>
      <c r="N6595" t="s">
        <v>36</v>
      </c>
      <c r="O6595" t="str">
        <f t="shared" si="206"/>
        <v xml:space="preserve">Tier 1-Supermarket </v>
      </c>
      <c r="P6595" s="1">
        <f t="shared" si="207"/>
        <v>4.0856985168025313E-5</v>
      </c>
    </row>
    <row r="6596" spans="1:16" x14ac:dyDescent="0.3">
      <c r="A6596" t="s">
        <v>502</v>
      </c>
      <c r="B6596">
        <v>11.6</v>
      </c>
      <c r="C6596" t="s">
        <v>24</v>
      </c>
      <c r="D6596">
        <v>0.14460000000000001</v>
      </c>
      <c r="E6596" t="s">
        <v>16</v>
      </c>
      <c r="F6596">
        <v>240.822</v>
      </c>
      <c r="G6596" t="s">
        <v>26</v>
      </c>
      <c r="H6596">
        <v>2009</v>
      </c>
      <c r="I6596" t="s">
        <v>18</v>
      </c>
      <c r="J6596" t="s">
        <v>27</v>
      </c>
      <c r="K6596" t="s">
        <v>28</v>
      </c>
      <c r="L6596">
        <v>3585.3330000000001</v>
      </c>
      <c r="M6596" t="s">
        <v>21</v>
      </c>
      <c r="N6596" t="s">
        <v>57</v>
      </c>
      <c r="O6596" t="str">
        <f t="shared" si="206"/>
        <v xml:space="preserve">Tier 3-Supermarket </v>
      </c>
      <c r="P6596" s="1">
        <f t="shared" si="207"/>
        <v>7.4911428372426386E-5</v>
      </c>
    </row>
    <row r="6597" spans="1:16" x14ac:dyDescent="0.3">
      <c r="A6597" t="s">
        <v>1343</v>
      </c>
      <c r="B6597">
        <v>11.6</v>
      </c>
      <c r="C6597" t="s">
        <v>24</v>
      </c>
      <c r="D6597">
        <v>9.7999999999999997E-3</v>
      </c>
      <c r="E6597" t="s">
        <v>44</v>
      </c>
      <c r="F6597">
        <v>226.24</v>
      </c>
      <c r="G6597" t="s">
        <v>54</v>
      </c>
      <c r="H6597">
        <v>1997</v>
      </c>
      <c r="I6597" t="s">
        <v>55</v>
      </c>
      <c r="J6597" t="s">
        <v>19</v>
      </c>
      <c r="K6597" t="s">
        <v>20</v>
      </c>
      <c r="L6597">
        <v>1800.3232</v>
      </c>
      <c r="M6597" t="s">
        <v>45</v>
      </c>
      <c r="N6597" t="s">
        <v>22</v>
      </c>
      <c r="O6597" t="str">
        <f t="shared" si="206"/>
        <v xml:space="preserve">Tier 1-Supermarket </v>
      </c>
      <c r="P6597" s="1">
        <f t="shared" si="207"/>
        <v>3.7615692166952821E-5</v>
      </c>
    </row>
    <row r="6598" spans="1:16" x14ac:dyDescent="0.3">
      <c r="A6598" t="s">
        <v>317</v>
      </c>
      <c r="B6598">
        <v>11.6</v>
      </c>
      <c r="C6598" t="s">
        <v>24</v>
      </c>
      <c r="D6598">
        <v>0.1321</v>
      </c>
      <c r="E6598" t="s">
        <v>47</v>
      </c>
      <c r="F6598">
        <v>82.227999999999994</v>
      </c>
      <c r="G6598" t="s">
        <v>34</v>
      </c>
      <c r="H6598">
        <v>1998</v>
      </c>
      <c r="J6598" t="s">
        <v>27</v>
      </c>
      <c r="K6598" t="s">
        <v>35</v>
      </c>
      <c r="L6598">
        <v>243.68279999999999</v>
      </c>
      <c r="M6598" t="s">
        <v>45</v>
      </c>
      <c r="N6598" t="s">
        <v>57</v>
      </c>
      <c r="O6598" t="str">
        <f t="shared" si="206"/>
        <v>Tier 3-Grocery Stor</v>
      </c>
      <c r="P6598" s="1">
        <f t="shared" si="207"/>
        <v>5.0914731261481999E-6</v>
      </c>
    </row>
    <row r="6599" spans="1:16" x14ac:dyDescent="0.3">
      <c r="A6599" t="s">
        <v>1347</v>
      </c>
      <c r="B6599">
        <v>11.6</v>
      </c>
      <c r="C6599" t="s">
        <v>24</v>
      </c>
      <c r="D6599">
        <v>7.7200000000000005E-2</v>
      </c>
      <c r="E6599" t="s">
        <v>47</v>
      </c>
      <c r="F6599">
        <v>172.511</v>
      </c>
      <c r="G6599" t="s">
        <v>54</v>
      </c>
      <c r="H6599">
        <v>1997</v>
      </c>
      <c r="I6599" t="s">
        <v>55</v>
      </c>
      <c r="J6599" t="s">
        <v>19</v>
      </c>
      <c r="K6599" t="s">
        <v>20</v>
      </c>
      <c r="L6599">
        <v>2566.6590000000001</v>
      </c>
      <c r="M6599" t="s">
        <v>45</v>
      </c>
      <c r="N6599" t="s">
        <v>22</v>
      </c>
      <c r="O6599" t="str">
        <f t="shared" si="206"/>
        <v xml:space="preserve">Tier 1-Supermarket </v>
      </c>
      <c r="P6599" s="1">
        <f t="shared" si="207"/>
        <v>5.3627401369675716E-5</v>
      </c>
    </row>
    <row r="6600" spans="1:16" x14ac:dyDescent="0.3">
      <c r="A6600" t="s">
        <v>1347</v>
      </c>
      <c r="B6600">
        <v>11.6</v>
      </c>
      <c r="C6600" t="s">
        <v>24</v>
      </c>
      <c r="D6600">
        <v>7.7200000000000005E-2</v>
      </c>
      <c r="E6600" t="s">
        <v>47</v>
      </c>
      <c r="F6600">
        <v>170.21100000000001</v>
      </c>
      <c r="G6600" t="s">
        <v>65</v>
      </c>
      <c r="H6600">
        <v>2004</v>
      </c>
      <c r="I6600" t="s">
        <v>55</v>
      </c>
      <c r="J6600" t="s">
        <v>49</v>
      </c>
      <c r="K6600" t="s">
        <v>20</v>
      </c>
      <c r="L6600">
        <v>1882.2166</v>
      </c>
      <c r="M6600" t="s">
        <v>45</v>
      </c>
      <c r="N6600" t="s">
        <v>22</v>
      </c>
      <c r="O6600" t="str">
        <f t="shared" si="206"/>
        <v xml:space="preserve">Tier 2-Supermarket </v>
      </c>
      <c r="P6600" s="1">
        <f t="shared" si="207"/>
        <v>3.9326761004428855E-5</v>
      </c>
    </row>
    <row r="6601" spans="1:16" x14ac:dyDescent="0.3">
      <c r="A6601" t="s">
        <v>1057</v>
      </c>
      <c r="B6601">
        <v>11.6</v>
      </c>
      <c r="C6601" t="s">
        <v>15</v>
      </c>
      <c r="D6601">
        <v>1.78E-2</v>
      </c>
      <c r="E6601" t="s">
        <v>86</v>
      </c>
      <c r="F6601">
        <v>177.369</v>
      </c>
      <c r="G6601" t="s">
        <v>48</v>
      </c>
      <c r="H6601">
        <v>2002</v>
      </c>
      <c r="J6601" t="s">
        <v>49</v>
      </c>
      <c r="K6601" t="s">
        <v>20</v>
      </c>
      <c r="L6601">
        <v>1777.6859999999999</v>
      </c>
      <c r="M6601" t="s">
        <v>45</v>
      </c>
      <c r="N6601" t="s">
        <v>22</v>
      </c>
      <c r="O6601" t="str">
        <f t="shared" si="206"/>
        <v xml:space="preserve">Tier 2-Supermarket </v>
      </c>
      <c r="P6601" s="1">
        <f t="shared" si="207"/>
        <v>3.714271378911392E-5</v>
      </c>
    </row>
    <row r="6602" spans="1:16" x14ac:dyDescent="0.3">
      <c r="A6602" t="s">
        <v>502</v>
      </c>
      <c r="B6602">
        <v>11.6</v>
      </c>
      <c r="C6602" t="s">
        <v>24</v>
      </c>
      <c r="D6602">
        <v>0.14419999999999999</v>
      </c>
      <c r="E6602" t="s">
        <v>16</v>
      </c>
      <c r="F6602">
        <v>239.422</v>
      </c>
      <c r="G6602" t="s">
        <v>17</v>
      </c>
      <c r="H6602">
        <v>1999</v>
      </c>
      <c r="I6602" t="s">
        <v>18</v>
      </c>
      <c r="J6602" t="s">
        <v>19</v>
      </c>
      <c r="K6602" t="s">
        <v>20</v>
      </c>
      <c r="L6602">
        <v>3346.3108000000002</v>
      </c>
      <c r="M6602" t="s">
        <v>21</v>
      </c>
      <c r="N6602" t="s">
        <v>57</v>
      </c>
      <c r="O6602" t="str">
        <f t="shared" si="206"/>
        <v xml:space="preserve">Tier 1-Supermarket </v>
      </c>
      <c r="P6602" s="1">
        <f t="shared" si="207"/>
        <v>6.991733314759797E-5</v>
      </c>
    </row>
    <row r="6603" spans="1:16" x14ac:dyDescent="0.3">
      <c r="A6603" t="s">
        <v>1471</v>
      </c>
      <c r="B6603">
        <v>11.6</v>
      </c>
      <c r="C6603" t="s">
        <v>15</v>
      </c>
      <c r="D6603">
        <v>6.2899999999999998E-2</v>
      </c>
      <c r="E6603" t="s">
        <v>63</v>
      </c>
      <c r="F6603">
        <v>100.404</v>
      </c>
      <c r="G6603" t="s">
        <v>34</v>
      </c>
      <c r="H6603">
        <v>1998</v>
      </c>
      <c r="J6603" t="s">
        <v>27</v>
      </c>
      <c r="K6603" t="s">
        <v>35</v>
      </c>
      <c r="L6603">
        <v>595.22519999999997</v>
      </c>
      <c r="M6603" t="s">
        <v>38</v>
      </c>
      <c r="N6603" t="s">
        <v>22</v>
      </c>
      <c r="O6603" t="str">
        <f t="shared" si="206"/>
        <v>Tier 3-Grocery Stor</v>
      </c>
      <c r="P6603" s="1">
        <f t="shared" si="207"/>
        <v>1.2436549111411176E-5</v>
      </c>
    </row>
    <row r="6604" spans="1:16" x14ac:dyDescent="0.3">
      <c r="A6604" t="s">
        <v>1471</v>
      </c>
      <c r="B6604">
        <v>11.6</v>
      </c>
      <c r="C6604" t="s">
        <v>15</v>
      </c>
      <c r="D6604">
        <v>3.7600000000000001E-2</v>
      </c>
      <c r="E6604" t="s">
        <v>63</v>
      </c>
      <c r="F6604">
        <v>98.903999999999996</v>
      </c>
      <c r="G6604" t="s">
        <v>54</v>
      </c>
      <c r="H6604">
        <v>1997</v>
      </c>
      <c r="I6604" t="s">
        <v>55</v>
      </c>
      <c r="J6604" t="s">
        <v>19</v>
      </c>
      <c r="K6604" t="s">
        <v>20</v>
      </c>
      <c r="L6604">
        <v>1488.0630000000001</v>
      </c>
      <c r="M6604" t="s">
        <v>38</v>
      </c>
      <c r="N6604" t="s">
        <v>22</v>
      </c>
      <c r="O6604" t="str">
        <f t="shared" si="206"/>
        <v xml:space="preserve">Tier 1-Supermarket </v>
      </c>
      <c r="P6604" s="1">
        <f t="shared" si="207"/>
        <v>3.1091372778527947E-5</v>
      </c>
    </row>
    <row r="6605" spans="1:16" x14ac:dyDescent="0.3">
      <c r="A6605" t="s">
        <v>1471</v>
      </c>
      <c r="B6605">
        <v>11.6</v>
      </c>
      <c r="C6605" t="s">
        <v>15</v>
      </c>
      <c r="D6605">
        <v>3.7499999999999999E-2</v>
      </c>
      <c r="E6605" t="s">
        <v>63</v>
      </c>
      <c r="F6605">
        <v>101.20399999999999</v>
      </c>
      <c r="G6605" t="s">
        <v>39</v>
      </c>
      <c r="H6605">
        <v>1987</v>
      </c>
      <c r="I6605" t="s">
        <v>40</v>
      </c>
      <c r="J6605" t="s">
        <v>27</v>
      </c>
      <c r="K6605" t="s">
        <v>20</v>
      </c>
      <c r="L6605">
        <v>2281.6966000000002</v>
      </c>
      <c r="M6605" t="s">
        <v>38</v>
      </c>
      <c r="N6605" t="s">
        <v>22</v>
      </c>
      <c r="O6605" t="str">
        <f t="shared" si="206"/>
        <v xml:space="preserve">Tier 3-Supermarket </v>
      </c>
      <c r="P6605" s="1">
        <f t="shared" si="207"/>
        <v>4.767343826040952E-5</v>
      </c>
    </row>
    <row r="6606" spans="1:16" x14ac:dyDescent="0.3">
      <c r="A6606" t="s">
        <v>1343</v>
      </c>
      <c r="B6606">
        <v>11.6</v>
      </c>
      <c r="C6606" t="s">
        <v>24</v>
      </c>
      <c r="D6606">
        <v>9.7999999999999997E-3</v>
      </c>
      <c r="E6606" t="s">
        <v>44</v>
      </c>
      <c r="F6606">
        <v>223.04</v>
      </c>
      <c r="G6606" t="s">
        <v>26</v>
      </c>
      <c r="H6606">
        <v>2009</v>
      </c>
      <c r="I6606" t="s">
        <v>18</v>
      </c>
      <c r="J6606" t="s">
        <v>27</v>
      </c>
      <c r="K6606" t="s">
        <v>28</v>
      </c>
      <c r="L6606">
        <v>1125.202</v>
      </c>
      <c r="M6606" t="s">
        <v>45</v>
      </c>
      <c r="N6606" t="s">
        <v>22</v>
      </c>
      <c r="O6606" t="str">
        <f t="shared" si="206"/>
        <v xml:space="preserve">Tier 3-Supermarket </v>
      </c>
      <c r="P6606" s="1">
        <f t="shared" si="207"/>
        <v>2.3509807604345515E-5</v>
      </c>
    </row>
    <row r="6607" spans="1:16" x14ac:dyDescent="0.3">
      <c r="A6607" t="s">
        <v>1343</v>
      </c>
      <c r="B6607">
        <v>11.6</v>
      </c>
      <c r="C6607" t="s">
        <v>24</v>
      </c>
      <c r="D6607">
        <v>9.7999999999999997E-3</v>
      </c>
      <c r="E6607" t="s">
        <v>44</v>
      </c>
      <c r="F6607">
        <v>223.14</v>
      </c>
      <c r="G6607" t="s">
        <v>51</v>
      </c>
      <c r="H6607">
        <v>2007</v>
      </c>
      <c r="J6607" t="s">
        <v>49</v>
      </c>
      <c r="K6607" t="s">
        <v>20</v>
      </c>
      <c r="L6607">
        <v>5175.9291999999996</v>
      </c>
      <c r="M6607" t="s">
        <v>45</v>
      </c>
      <c r="N6607" t="s">
        <v>22</v>
      </c>
      <c r="O6607" t="str">
        <f t="shared" si="206"/>
        <v xml:space="preserve">Tier 2-Supermarket </v>
      </c>
      <c r="P6607" s="1">
        <f t="shared" si="207"/>
        <v>1.0814511497998936E-4</v>
      </c>
    </row>
    <row r="6608" spans="1:16" x14ac:dyDescent="0.3">
      <c r="A6608" t="s">
        <v>1343</v>
      </c>
      <c r="B6608">
        <v>11.6</v>
      </c>
      <c r="C6608" t="s">
        <v>24</v>
      </c>
      <c r="D6608">
        <v>9.7999999999999997E-3</v>
      </c>
      <c r="E6608" t="s">
        <v>44</v>
      </c>
      <c r="F6608">
        <v>226.94</v>
      </c>
      <c r="G6608" t="s">
        <v>65</v>
      </c>
      <c r="H6608">
        <v>2004</v>
      </c>
      <c r="I6608" t="s">
        <v>55</v>
      </c>
      <c r="J6608" t="s">
        <v>49</v>
      </c>
      <c r="K6608" t="s">
        <v>20</v>
      </c>
      <c r="L6608">
        <v>1800.3232</v>
      </c>
      <c r="M6608" t="s">
        <v>45</v>
      </c>
      <c r="N6608" t="s">
        <v>22</v>
      </c>
      <c r="O6608" t="str">
        <f t="shared" si="206"/>
        <v xml:space="preserve">Tier 2-Supermarket </v>
      </c>
      <c r="P6608" s="1">
        <f t="shared" si="207"/>
        <v>3.7615692166952821E-5</v>
      </c>
    </row>
    <row r="6609" spans="1:16" x14ac:dyDescent="0.3">
      <c r="A6609" t="s">
        <v>1347</v>
      </c>
      <c r="B6609">
        <v>11.6</v>
      </c>
      <c r="C6609" t="s">
        <v>24</v>
      </c>
      <c r="D6609">
        <v>7.7499999999999999E-2</v>
      </c>
      <c r="E6609" t="s">
        <v>47</v>
      </c>
      <c r="F6609">
        <v>170.31100000000001</v>
      </c>
      <c r="G6609" t="s">
        <v>26</v>
      </c>
      <c r="H6609">
        <v>2009</v>
      </c>
      <c r="I6609" t="s">
        <v>18</v>
      </c>
      <c r="J6609" t="s">
        <v>27</v>
      </c>
      <c r="K6609" t="s">
        <v>28</v>
      </c>
      <c r="L6609">
        <v>4277.7650000000003</v>
      </c>
      <c r="M6609" t="s">
        <v>45</v>
      </c>
      <c r="N6609" t="s">
        <v>22</v>
      </c>
      <c r="O6609" t="str">
        <f t="shared" si="206"/>
        <v xml:space="preserve">Tier 3-Supermarket </v>
      </c>
      <c r="P6609" s="1">
        <f t="shared" si="207"/>
        <v>8.9379002282792864E-5</v>
      </c>
    </row>
    <row r="6610" spans="1:16" x14ac:dyDescent="0.3">
      <c r="A6610" t="s">
        <v>1057</v>
      </c>
      <c r="B6610">
        <v>11.6</v>
      </c>
      <c r="C6610" t="s">
        <v>15</v>
      </c>
      <c r="D6610">
        <v>1.78E-2</v>
      </c>
      <c r="E6610" t="s">
        <v>86</v>
      </c>
      <c r="F6610">
        <v>177.06899999999999</v>
      </c>
      <c r="G6610" t="s">
        <v>26</v>
      </c>
      <c r="H6610">
        <v>2009</v>
      </c>
      <c r="I6610" t="s">
        <v>18</v>
      </c>
      <c r="J6610" t="s">
        <v>27</v>
      </c>
      <c r="K6610" t="s">
        <v>28</v>
      </c>
      <c r="L6610">
        <v>1422.1487999999999</v>
      </c>
      <c r="M6610" t="s">
        <v>45</v>
      </c>
      <c r="N6610" t="s">
        <v>22</v>
      </c>
      <c r="O6610" t="str">
        <f t="shared" si="206"/>
        <v xml:space="preserve">Tier 3-Supermarket </v>
      </c>
      <c r="P6610" s="1">
        <f t="shared" si="207"/>
        <v>2.9714171031291133E-5</v>
      </c>
    </row>
    <row r="6611" spans="1:16" x14ac:dyDescent="0.3">
      <c r="A6611" t="s">
        <v>684</v>
      </c>
      <c r="B6611">
        <v>11.6</v>
      </c>
      <c r="C6611" t="s">
        <v>15</v>
      </c>
      <c r="D6611">
        <v>3.85E-2</v>
      </c>
      <c r="E6611" t="s">
        <v>16</v>
      </c>
      <c r="F6611">
        <v>57.726999999999997</v>
      </c>
      <c r="G6611" t="s">
        <v>65</v>
      </c>
      <c r="H6611">
        <v>2004</v>
      </c>
      <c r="I6611" t="s">
        <v>55</v>
      </c>
      <c r="J6611" t="s">
        <v>49</v>
      </c>
      <c r="K6611" t="s">
        <v>20</v>
      </c>
      <c r="L6611">
        <v>503.34480000000002</v>
      </c>
      <c r="M6611" t="s">
        <v>21</v>
      </c>
      <c r="N6611" t="s">
        <v>22</v>
      </c>
      <c r="O6611" t="str">
        <f t="shared" si="206"/>
        <v xml:space="preserve">Tier 2-Supermarket </v>
      </c>
      <c r="P6611" s="1">
        <f t="shared" si="207"/>
        <v>1.0516813342535627E-5</v>
      </c>
    </row>
    <row r="6612" spans="1:16" x14ac:dyDescent="0.3">
      <c r="A6612" t="s">
        <v>1057</v>
      </c>
      <c r="B6612">
        <v>11.6</v>
      </c>
      <c r="C6612" t="s">
        <v>15</v>
      </c>
      <c r="D6612">
        <v>1.78E-2</v>
      </c>
      <c r="E6612" t="s">
        <v>86</v>
      </c>
      <c r="F6612">
        <v>179.06899999999999</v>
      </c>
      <c r="G6612" t="s">
        <v>51</v>
      </c>
      <c r="H6612">
        <v>2007</v>
      </c>
      <c r="J6612" t="s">
        <v>49</v>
      </c>
      <c r="K6612" t="s">
        <v>20</v>
      </c>
      <c r="L6612">
        <v>5688.5951999999997</v>
      </c>
      <c r="M6612" t="s">
        <v>45</v>
      </c>
      <c r="N6612" t="s">
        <v>22</v>
      </c>
      <c r="O6612" t="str">
        <f t="shared" si="206"/>
        <v xml:space="preserve">Tier 2-Supermarket </v>
      </c>
      <c r="P6612" s="1">
        <f t="shared" si="207"/>
        <v>1.1885668412516453E-4</v>
      </c>
    </row>
    <row r="6613" spans="1:16" x14ac:dyDescent="0.3">
      <c r="A6613" t="s">
        <v>145</v>
      </c>
      <c r="B6613">
        <v>11.6</v>
      </c>
      <c r="C6613" t="s">
        <v>15</v>
      </c>
      <c r="D6613">
        <v>4.1099999999999998E-2</v>
      </c>
      <c r="E6613" t="s">
        <v>25</v>
      </c>
      <c r="F6613">
        <v>142.01499999999999</v>
      </c>
      <c r="G6613" t="s">
        <v>26</v>
      </c>
      <c r="H6613">
        <v>2009</v>
      </c>
      <c r="I6613" t="s">
        <v>18</v>
      </c>
      <c r="J6613" t="s">
        <v>27</v>
      </c>
      <c r="K6613" t="s">
        <v>28</v>
      </c>
      <c r="L6613">
        <v>850.89239999999995</v>
      </c>
      <c r="M6613" t="s">
        <v>29</v>
      </c>
      <c r="N6613" t="s">
        <v>22</v>
      </c>
      <c r="O6613" t="str">
        <f t="shared" si="206"/>
        <v xml:space="preserve">Tier 3-Supermarket </v>
      </c>
      <c r="P6613" s="1">
        <f t="shared" si="207"/>
        <v>1.7778422555238797E-5</v>
      </c>
    </row>
    <row r="6614" spans="1:16" x14ac:dyDescent="0.3">
      <c r="A6614" t="s">
        <v>502</v>
      </c>
      <c r="B6614">
        <v>11.6</v>
      </c>
      <c r="C6614" t="s">
        <v>24</v>
      </c>
      <c r="D6614">
        <v>0.1439</v>
      </c>
      <c r="E6614" t="s">
        <v>16</v>
      </c>
      <c r="F6614">
        <v>240.62200000000001</v>
      </c>
      <c r="G6614" t="s">
        <v>39</v>
      </c>
      <c r="H6614">
        <v>1987</v>
      </c>
      <c r="I6614" t="s">
        <v>40</v>
      </c>
      <c r="J6614" t="s">
        <v>27</v>
      </c>
      <c r="K6614" t="s">
        <v>20</v>
      </c>
      <c r="L6614">
        <v>2868.2664</v>
      </c>
      <c r="M6614" t="s">
        <v>21</v>
      </c>
      <c r="N6614" t="s">
        <v>57</v>
      </c>
      <c r="O6614" t="str">
        <f t="shared" si="206"/>
        <v xml:space="preserve">Tier 3-Supermarket </v>
      </c>
      <c r="P6614" s="1">
        <f t="shared" si="207"/>
        <v>5.9929142697941112E-5</v>
      </c>
    </row>
    <row r="6615" spans="1:16" x14ac:dyDescent="0.3">
      <c r="A6615" t="s">
        <v>1347</v>
      </c>
      <c r="B6615">
        <v>11.6</v>
      </c>
      <c r="C6615" t="s">
        <v>24</v>
      </c>
      <c r="D6615">
        <v>7.7299999999999994E-2</v>
      </c>
      <c r="E6615" t="s">
        <v>47</v>
      </c>
      <c r="F6615">
        <v>172.411</v>
      </c>
      <c r="G6615" t="s">
        <v>17</v>
      </c>
      <c r="H6615">
        <v>1999</v>
      </c>
      <c r="I6615" t="s">
        <v>18</v>
      </c>
      <c r="J6615" t="s">
        <v>19</v>
      </c>
      <c r="K6615" t="s">
        <v>20</v>
      </c>
      <c r="L6615">
        <v>4277.7650000000003</v>
      </c>
      <c r="M6615" t="s">
        <v>45</v>
      </c>
      <c r="N6615" t="s">
        <v>22</v>
      </c>
      <c r="O6615" t="str">
        <f t="shared" si="206"/>
        <v xml:space="preserve">Tier 1-Supermarket </v>
      </c>
      <c r="P6615" s="1">
        <f t="shared" si="207"/>
        <v>8.9379002282792864E-5</v>
      </c>
    </row>
    <row r="6616" spans="1:16" x14ac:dyDescent="0.3">
      <c r="A6616" t="s">
        <v>1471</v>
      </c>
      <c r="B6616">
        <v>11.6</v>
      </c>
      <c r="C6616" t="s">
        <v>15</v>
      </c>
      <c r="D6616">
        <v>3.7600000000000001E-2</v>
      </c>
      <c r="E6616" t="s">
        <v>63</v>
      </c>
      <c r="F6616">
        <v>98.403999999999996</v>
      </c>
      <c r="G6616" t="s">
        <v>17</v>
      </c>
      <c r="H6616">
        <v>1999</v>
      </c>
      <c r="I6616" t="s">
        <v>18</v>
      </c>
      <c r="J6616" t="s">
        <v>19</v>
      </c>
      <c r="K6616" t="s">
        <v>20</v>
      </c>
      <c r="L6616">
        <v>1388.8588</v>
      </c>
      <c r="M6616" t="s">
        <v>38</v>
      </c>
      <c r="N6616" t="s">
        <v>22</v>
      </c>
      <c r="O6616" t="str">
        <f t="shared" si="206"/>
        <v xml:space="preserve">Tier 1-Supermarket </v>
      </c>
      <c r="P6616" s="1">
        <f t="shared" si="207"/>
        <v>2.9018614593292747E-5</v>
      </c>
    </row>
    <row r="6617" spans="1:16" x14ac:dyDescent="0.3">
      <c r="A6617" t="s">
        <v>1092</v>
      </c>
      <c r="B6617">
        <v>11.6</v>
      </c>
      <c r="C6617" t="s">
        <v>24</v>
      </c>
      <c r="D6617">
        <v>0.15709999999999999</v>
      </c>
      <c r="E6617" t="s">
        <v>61</v>
      </c>
      <c r="F6617">
        <v>166.64699999999999</v>
      </c>
      <c r="G6617" t="s">
        <v>17</v>
      </c>
      <c r="H6617">
        <v>1999</v>
      </c>
      <c r="I6617" t="s">
        <v>18</v>
      </c>
      <c r="J6617" t="s">
        <v>19</v>
      </c>
      <c r="K6617" t="s">
        <v>20</v>
      </c>
      <c r="L6617">
        <v>4211.1850000000004</v>
      </c>
      <c r="M6617" t="s">
        <v>45</v>
      </c>
      <c r="N6617" t="s">
        <v>57</v>
      </c>
      <c r="O6617" t="str">
        <f t="shared" si="206"/>
        <v xml:space="preserve">Tier 1-Supermarket </v>
      </c>
      <c r="P6617" s="1">
        <f t="shared" si="207"/>
        <v>8.7987889406796092E-5</v>
      </c>
    </row>
    <row r="6618" spans="1:16" x14ac:dyDescent="0.3">
      <c r="A6618" t="s">
        <v>145</v>
      </c>
      <c r="B6618">
        <v>11.6</v>
      </c>
      <c r="C6618" t="s">
        <v>15</v>
      </c>
      <c r="D6618">
        <v>6.8500000000000005E-2</v>
      </c>
      <c r="E6618" t="s">
        <v>25</v>
      </c>
      <c r="F6618">
        <v>143.01499999999999</v>
      </c>
      <c r="G6618" t="s">
        <v>34</v>
      </c>
      <c r="H6618">
        <v>1998</v>
      </c>
      <c r="J6618" t="s">
        <v>27</v>
      </c>
      <c r="K6618" t="s">
        <v>35</v>
      </c>
      <c r="L6618">
        <v>283.63080000000002</v>
      </c>
      <c r="M6618" t="s">
        <v>29</v>
      </c>
      <c r="N6618" t="s">
        <v>22</v>
      </c>
      <c r="O6618" t="str">
        <f t="shared" si="206"/>
        <v>Tier 3-Grocery Stor</v>
      </c>
      <c r="P6618" s="1">
        <f t="shared" si="207"/>
        <v>5.9261408517462665E-6</v>
      </c>
    </row>
    <row r="6619" spans="1:16" x14ac:dyDescent="0.3">
      <c r="A6619" t="s">
        <v>1092</v>
      </c>
      <c r="B6619">
        <v>11.6</v>
      </c>
      <c r="C6619" t="s">
        <v>24</v>
      </c>
      <c r="D6619">
        <v>0.15679999999999999</v>
      </c>
      <c r="E6619" t="s">
        <v>61</v>
      </c>
      <c r="F6619">
        <v>168.047</v>
      </c>
      <c r="G6619" t="s">
        <v>65</v>
      </c>
      <c r="H6619">
        <v>2004</v>
      </c>
      <c r="I6619" t="s">
        <v>55</v>
      </c>
      <c r="J6619" t="s">
        <v>49</v>
      </c>
      <c r="K6619" t="s">
        <v>20</v>
      </c>
      <c r="L6619">
        <v>4379.6324000000004</v>
      </c>
      <c r="M6619" t="s">
        <v>45</v>
      </c>
      <c r="N6619" t="s">
        <v>57</v>
      </c>
      <c r="O6619" t="str">
        <f t="shared" si="206"/>
        <v xml:space="preserve">Tier 2-Supermarket </v>
      </c>
      <c r="P6619" s="1">
        <f t="shared" si="207"/>
        <v>9.1507404983067931E-5</v>
      </c>
    </row>
    <row r="6620" spans="1:16" x14ac:dyDescent="0.3">
      <c r="A6620" t="s">
        <v>1347</v>
      </c>
      <c r="B6620">
        <v>11.6</v>
      </c>
      <c r="C6620" t="s">
        <v>24</v>
      </c>
      <c r="D6620">
        <v>7.7100000000000002E-2</v>
      </c>
      <c r="E6620" t="s">
        <v>47</v>
      </c>
      <c r="F6620">
        <v>172.411</v>
      </c>
      <c r="G6620" t="s">
        <v>39</v>
      </c>
      <c r="H6620">
        <v>1987</v>
      </c>
      <c r="I6620" t="s">
        <v>40</v>
      </c>
      <c r="J6620" t="s">
        <v>27</v>
      </c>
      <c r="K6620" t="s">
        <v>20</v>
      </c>
      <c r="L6620">
        <v>1539.9954</v>
      </c>
      <c r="M6620" t="s">
        <v>45</v>
      </c>
      <c r="N6620" t="s">
        <v>22</v>
      </c>
      <c r="O6620" t="str">
        <f t="shared" si="206"/>
        <v xml:space="preserve">Tier 3-Supermarket </v>
      </c>
      <c r="P6620" s="1">
        <f t="shared" si="207"/>
        <v>3.2176440821805428E-5</v>
      </c>
    </row>
    <row r="6621" spans="1:16" x14ac:dyDescent="0.3">
      <c r="A6621" t="s">
        <v>1471</v>
      </c>
      <c r="B6621">
        <v>11.6</v>
      </c>
      <c r="C6621" t="s">
        <v>15</v>
      </c>
      <c r="D6621">
        <v>3.7699999999999997E-2</v>
      </c>
      <c r="E6621" t="s">
        <v>63</v>
      </c>
      <c r="F6621">
        <v>98.103999999999999</v>
      </c>
      <c r="G6621" t="s">
        <v>26</v>
      </c>
      <c r="H6621">
        <v>2009</v>
      </c>
      <c r="I6621" t="s">
        <v>18</v>
      </c>
      <c r="J6621" t="s">
        <v>27</v>
      </c>
      <c r="K6621" t="s">
        <v>28</v>
      </c>
      <c r="L6621">
        <v>2678.5133999999998</v>
      </c>
      <c r="M6621" t="s">
        <v>38</v>
      </c>
      <c r="N6621" t="s">
        <v>22</v>
      </c>
      <c r="O6621" t="str">
        <f t="shared" si="206"/>
        <v xml:space="preserve">Tier 3-Supermarket </v>
      </c>
      <c r="P6621" s="1">
        <f t="shared" si="207"/>
        <v>5.5964471001350296E-5</v>
      </c>
    </row>
    <row r="6622" spans="1:16" x14ac:dyDescent="0.3">
      <c r="A6622" t="s">
        <v>1471</v>
      </c>
      <c r="B6622">
        <v>11.6</v>
      </c>
      <c r="C6622" t="s">
        <v>15</v>
      </c>
      <c r="D6622">
        <v>3.7600000000000001E-2</v>
      </c>
      <c r="E6622" t="s">
        <v>63</v>
      </c>
      <c r="F6622">
        <v>100.004</v>
      </c>
      <c r="G6622" t="s">
        <v>65</v>
      </c>
      <c r="H6622">
        <v>2004</v>
      </c>
      <c r="I6622" t="s">
        <v>55</v>
      </c>
      <c r="J6622" t="s">
        <v>49</v>
      </c>
      <c r="K6622" t="s">
        <v>20</v>
      </c>
      <c r="L6622">
        <v>2976.1260000000002</v>
      </c>
      <c r="M6622" t="s">
        <v>38</v>
      </c>
      <c r="N6622" t="s">
        <v>22</v>
      </c>
      <c r="O6622" t="str">
        <f t="shared" si="206"/>
        <v xml:space="preserve">Tier 2-Supermarket </v>
      </c>
      <c r="P6622" s="1">
        <f t="shared" si="207"/>
        <v>6.2182745557055893E-5</v>
      </c>
    </row>
    <row r="6623" spans="1:16" x14ac:dyDescent="0.3">
      <c r="A6623" t="s">
        <v>1057</v>
      </c>
      <c r="B6623">
        <v>11.6</v>
      </c>
      <c r="C6623" t="s">
        <v>15</v>
      </c>
      <c r="D6623">
        <v>1.77E-2</v>
      </c>
      <c r="E6623" t="s">
        <v>86</v>
      </c>
      <c r="F6623">
        <v>178.369</v>
      </c>
      <c r="G6623" t="s">
        <v>65</v>
      </c>
      <c r="H6623">
        <v>2004</v>
      </c>
      <c r="I6623" t="s">
        <v>55</v>
      </c>
      <c r="J6623" t="s">
        <v>49</v>
      </c>
      <c r="K6623" t="s">
        <v>20</v>
      </c>
      <c r="L6623">
        <v>2508.7163</v>
      </c>
      <c r="M6623" t="s">
        <v>45</v>
      </c>
      <c r="N6623" t="s">
        <v>22</v>
      </c>
      <c r="O6623" t="str">
        <f t="shared" si="206"/>
        <v xml:space="preserve">Tier 2-Supermarket </v>
      </c>
      <c r="P6623" s="1">
        <f t="shared" si="207"/>
        <v>5.2416754988780276E-5</v>
      </c>
    </row>
    <row r="6624" spans="1:16" x14ac:dyDescent="0.3">
      <c r="A6624" t="s">
        <v>145</v>
      </c>
      <c r="B6624">
        <v>11.6</v>
      </c>
      <c r="C6624" t="s">
        <v>15</v>
      </c>
      <c r="D6624">
        <v>4.0899999999999999E-2</v>
      </c>
      <c r="E6624" t="s">
        <v>25</v>
      </c>
      <c r="F6624">
        <v>142.91499999999999</v>
      </c>
      <c r="G6624" t="s">
        <v>54</v>
      </c>
      <c r="H6624">
        <v>1997</v>
      </c>
      <c r="I6624" t="s">
        <v>55</v>
      </c>
      <c r="J6624" t="s">
        <v>19</v>
      </c>
      <c r="K6624" t="s">
        <v>20</v>
      </c>
      <c r="L6624">
        <v>1949.2049</v>
      </c>
      <c r="M6624" t="s">
        <v>29</v>
      </c>
      <c r="N6624" t="s">
        <v>22</v>
      </c>
      <c r="O6624" t="str">
        <f t="shared" si="206"/>
        <v xml:space="preserve">Tier 1-Supermarket </v>
      </c>
      <c r="P6624" s="1">
        <f t="shared" si="207"/>
        <v>4.0726404841484049E-5</v>
      </c>
    </row>
    <row r="6625" spans="1:16" x14ac:dyDescent="0.3">
      <c r="A6625" t="s">
        <v>1092</v>
      </c>
      <c r="B6625">
        <v>11.6</v>
      </c>
      <c r="C6625" t="s">
        <v>24</v>
      </c>
      <c r="D6625">
        <v>0.1575</v>
      </c>
      <c r="E6625" t="s">
        <v>61</v>
      </c>
      <c r="F6625">
        <v>168.947</v>
      </c>
      <c r="G6625" t="s">
        <v>26</v>
      </c>
      <c r="H6625">
        <v>2009</v>
      </c>
      <c r="I6625" t="s">
        <v>18</v>
      </c>
      <c r="J6625" t="s">
        <v>27</v>
      </c>
      <c r="K6625" t="s">
        <v>28</v>
      </c>
      <c r="L6625">
        <v>2448.1395000000002</v>
      </c>
      <c r="M6625" t="s">
        <v>45</v>
      </c>
      <c r="N6625" t="s">
        <v>57</v>
      </c>
      <c r="O6625" t="str">
        <f t="shared" si="206"/>
        <v xml:space="preserve">Tier 3-Supermarket </v>
      </c>
      <c r="P6625" s="1">
        <f t="shared" si="207"/>
        <v>5.1151072104029885E-5</v>
      </c>
    </row>
    <row r="6626" spans="1:16" x14ac:dyDescent="0.3">
      <c r="A6626" t="s">
        <v>684</v>
      </c>
      <c r="B6626">
        <v>11.6</v>
      </c>
      <c r="C6626" t="s">
        <v>15</v>
      </c>
      <c r="D6626">
        <v>3.8699999999999998E-2</v>
      </c>
      <c r="E6626" t="s">
        <v>16</v>
      </c>
      <c r="F6626">
        <v>55.127000000000002</v>
      </c>
      <c r="G6626" t="s">
        <v>26</v>
      </c>
      <c r="H6626">
        <v>2009</v>
      </c>
      <c r="I6626" t="s">
        <v>18</v>
      </c>
      <c r="J6626" t="s">
        <v>27</v>
      </c>
      <c r="K6626" t="s">
        <v>28</v>
      </c>
      <c r="L6626">
        <v>662.44730000000004</v>
      </c>
      <c r="M6626" t="s">
        <v>21</v>
      </c>
      <c r="N6626" t="s">
        <v>22</v>
      </c>
      <c r="O6626" t="str">
        <f t="shared" si="206"/>
        <v xml:space="preserve">Tier 3-Supermarket </v>
      </c>
      <c r="P6626" s="1">
        <f t="shared" si="207"/>
        <v>1.3841077931800827E-5</v>
      </c>
    </row>
    <row r="6627" spans="1:16" x14ac:dyDescent="0.3">
      <c r="A6627" t="s">
        <v>1092</v>
      </c>
      <c r="B6627">
        <v>11.6</v>
      </c>
      <c r="C6627" t="s">
        <v>24</v>
      </c>
      <c r="D6627">
        <v>0.15679999999999999</v>
      </c>
      <c r="E6627" t="s">
        <v>61</v>
      </c>
      <c r="F6627">
        <v>166.547</v>
      </c>
      <c r="G6627" t="s">
        <v>54</v>
      </c>
      <c r="H6627">
        <v>1997</v>
      </c>
      <c r="I6627" t="s">
        <v>55</v>
      </c>
      <c r="J6627" t="s">
        <v>19</v>
      </c>
      <c r="K6627" t="s">
        <v>20</v>
      </c>
      <c r="L6627">
        <v>3214.7575000000002</v>
      </c>
      <c r="M6627" t="s">
        <v>45</v>
      </c>
      <c r="N6627" t="s">
        <v>57</v>
      </c>
      <c r="O6627" t="str">
        <f t="shared" si="206"/>
        <v xml:space="preserve">Tier 1-Supermarket </v>
      </c>
      <c r="P6627" s="1">
        <f t="shared" si="207"/>
        <v>6.7168677552676567E-5</v>
      </c>
    </row>
    <row r="6628" spans="1:16" x14ac:dyDescent="0.3">
      <c r="A6628" t="s">
        <v>1057</v>
      </c>
      <c r="B6628">
        <v>11.6</v>
      </c>
      <c r="C6628" t="s">
        <v>15</v>
      </c>
      <c r="D6628">
        <v>1.77E-2</v>
      </c>
      <c r="E6628" t="s">
        <v>86</v>
      </c>
      <c r="F6628">
        <v>179.66900000000001</v>
      </c>
      <c r="G6628" t="s">
        <v>39</v>
      </c>
      <c r="H6628">
        <v>1987</v>
      </c>
      <c r="I6628" t="s">
        <v>40</v>
      </c>
      <c r="J6628" t="s">
        <v>27</v>
      </c>
      <c r="K6628" t="s">
        <v>20</v>
      </c>
      <c r="L6628">
        <v>2515.1369</v>
      </c>
      <c r="M6628" t="s">
        <v>45</v>
      </c>
      <c r="N6628" t="s">
        <v>22</v>
      </c>
      <c r="O6628" t="str">
        <f t="shared" si="206"/>
        <v xml:space="preserve">Tier 3-Supermarket </v>
      </c>
      <c r="P6628" s="1">
        <f t="shared" si="207"/>
        <v>5.2550906075166952E-5</v>
      </c>
    </row>
    <row r="6629" spans="1:16" x14ac:dyDescent="0.3">
      <c r="A6629" t="s">
        <v>1057</v>
      </c>
      <c r="B6629">
        <v>11.6</v>
      </c>
      <c r="C6629" t="s">
        <v>15</v>
      </c>
      <c r="D6629">
        <v>2.9700000000000001E-2</v>
      </c>
      <c r="E6629" t="s">
        <v>86</v>
      </c>
      <c r="F6629">
        <v>179.369</v>
      </c>
      <c r="G6629" t="s">
        <v>34</v>
      </c>
      <c r="H6629">
        <v>1998</v>
      </c>
      <c r="J6629" t="s">
        <v>27</v>
      </c>
      <c r="K6629" t="s">
        <v>35</v>
      </c>
      <c r="L6629">
        <v>411.16570000000002</v>
      </c>
      <c r="M6629" t="s">
        <v>45</v>
      </c>
      <c r="N6629" t="s">
        <v>22</v>
      </c>
      <c r="O6629" t="str">
        <f t="shared" si="206"/>
        <v>Tier 3-Grocery Stor</v>
      </c>
      <c r="P6629" s="1">
        <f t="shared" si="207"/>
        <v>8.590836579126278E-6</v>
      </c>
    </row>
    <row r="6630" spans="1:16" x14ac:dyDescent="0.3">
      <c r="A6630" t="s">
        <v>317</v>
      </c>
      <c r="B6630">
        <v>11.6</v>
      </c>
      <c r="C6630" t="s">
        <v>24</v>
      </c>
      <c r="D6630">
        <v>7.9100000000000004E-2</v>
      </c>
      <c r="E6630" t="s">
        <v>47</v>
      </c>
      <c r="F6630">
        <v>82.328000000000003</v>
      </c>
      <c r="G6630" t="s">
        <v>17</v>
      </c>
      <c r="H6630">
        <v>1999</v>
      </c>
      <c r="I6630" t="s">
        <v>18</v>
      </c>
      <c r="J6630" t="s">
        <v>19</v>
      </c>
      <c r="K6630" t="s">
        <v>20</v>
      </c>
      <c r="L6630">
        <v>1122.9776999999999</v>
      </c>
      <c r="M6630" t="s">
        <v>45</v>
      </c>
      <c r="N6630" t="s">
        <v>22</v>
      </c>
      <c r="O6630" t="str">
        <f t="shared" si="206"/>
        <v xml:space="preserve">Tier 1-Supermarket </v>
      </c>
      <c r="P6630" s="1">
        <f t="shared" si="207"/>
        <v>2.3463333402331702E-5</v>
      </c>
    </row>
    <row r="6631" spans="1:16" x14ac:dyDescent="0.3">
      <c r="A6631" t="s">
        <v>1092</v>
      </c>
      <c r="B6631">
        <v>11.6</v>
      </c>
      <c r="C6631" t="s">
        <v>24</v>
      </c>
      <c r="D6631">
        <v>0.15670000000000001</v>
      </c>
      <c r="E6631" t="s">
        <v>61</v>
      </c>
      <c r="F6631">
        <v>168.947</v>
      </c>
      <c r="G6631" t="s">
        <v>39</v>
      </c>
      <c r="H6631">
        <v>1987</v>
      </c>
      <c r="I6631" t="s">
        <v>40</v>
      </c>
      <c r="J6631" t="s">
        <v>27</v>
      </c>
      <c r="K6631" t="s">
        <v>20</v>
      </c>
      <c r="L6631">
        <v>2540.8191999999999</v>
      </c>
      <c r="M6631" t="s">
        <v>45</v>
      </c>
      <c r="N6631" t="s">
        <v>57</v>
      </c>
      <c r="O6631" t="str">
        <f t="shared" si="206"/>
        <v xml:space="preserve">Tier 3-Supermarket </v>
      </c>
      <c r="P6631" s="1">
        <f t="shared" si="207"/>
        <v>5.3087508331328137E-5</v>
      </c>
    </row>
    <row r="6632" spans="1:16" x14ac:dyDescent="0.3">
      <c r="A6632" t="s">
        <v>684</v>
      </c>
      <c r="B6632">
        <v>11.6</v>
      </c>
      <c r="C6632" t="s">
        <v>15</v>
      </c>
      <c r="D6632">
        <v>3.85E-2</v>
      </c>
      <c r="E6632" t="s">
        <v>16</v>
      </c>
      <c r="F6632">
        <v>55.326999999999998</v>
      </c>
      <c r="G6632" t="s">
        <v>54</v>
      </c>
      <c r="H6632">
        <v>1997</v>
      </c>
      <c r="I6632" t="s">
        <v>55</v>
      </c>
      <c r="J6632" t="s">
        <v>19</v>
      </c>
      <c r="K6632" t="s">
        <v>20</v>
      </c>
      <c r="L6632">
        <v>741.97040000000004</v>
      </c>
      <c r="M6632" t="s">
        <v>21</v>
      </c>
      <c r="N6632" t="s">
        <v>22</v>
      </c>
      <c r="O6632" t="str">
        <f t="shared" si="206"/>
        <v xml:space="preserve">Tier 1-Supermarket </v>
      </c>
      <c r="P6632" s="1">
        <f t="shared" si="207"/>
        <v>1.5502622064410909E-5</v>
      </c>
    </row>
    <row r="6633" spans="1:16" x14ac:dyDescent="0.3">
      <c r="A6633" t="s">
        <v>1343</v>
      </c>
      <c r="B6633">
        <v>11.6</v>
      </c>
      <c r="C6633" t="s">
        <v>24</v>
      </c>
      <c r="D6633">
        <v>9.7999999999999997E-3</v>
      </c>
      <c r="E6633" t="s">
        <v>44</v>
      </c>
      <c r="F6633">
        <v>225.14</v>
      </c>
      <c r="G6633" t="s">
        <v>17</v>
      </c>
      <c r="H6633">
        <v>1999</v>
      </c>
      <c r="I6633" t="s">
        <v>18</v>
      </c>
      <c r="J6633" t="s">
        <v>19</v>
      </c>
      <c r="K6633" t="s">
        <v>20</v>
      </c>
      <c r="L6633">
        <v>2812.0817999999999</v>
      </c>
      <c r="M6633" t="s">
        <v>45</v>
      </c>
      <c r="N6633" t="s">
        <v>22</v>
      </c>
      <c r="O6633" t="str">
        <f t="shared" si="206"/>
        <v xml:space="preserve">Tier 1-Supermarket </v>
      </c>
      <c r="P6633" s="1">
        <f t="shared" si="207"/>
        <v>5.8755229803787784E-5</v>
      </c>
    </row>
    <row r="6634" spans="1:16" x14ac:dyDescent="0.3">
      <c r="A6634" t="s">
        <v>684</v>
      </c>
      <c r="B6634">
        <v>11.6</v>
      </c>
      <c r="C6634" t="s">
        <v>15</v>
      </c>
      <c r="D6634">
        <v>3.85E-2</v>
      </c>
      <c r="E6634" t="s">
        <v>16</v>
      </c>
      <c r="F6634">
        <v>55.427</v>
      </c>
      <c r="G6634" t="s">
        <v>39</v>
      </c>
      <c r="H6634">
        <v>1987</v>
      </c>
      <c r="I6634" t="s">
        <v>40</v>
      </c>
      <c r="J6634" t="s">
        <v>27</v>
      </c>
      <c r="K6634" t="s">
        <v>20</v>
      </c>
      <c r="L6634">
        <v>619.86760000000004</v>
      </c>
      <c r="M6634" t="s">
        <v>21</v>
      </c>
      <c r="N6634" t="s">
        <v>22</v>
      </c>
      <c r="O6634" t="str">
        <f t="shared" si="206"/>
        <v xml:space="preserve">Tier 3-Supermarket </v>
      </c>
      <c r="P6634" s="1">
        <f t="shared" si="207"/>
        <v>1.2951423847600169E-5</v>
      </c>
    </row>
    <row r="6635" spans="1:16" x14ac:dyDescent="0.3">
      <c r="A6635" t="s">
        <v>317</v>
      </c>
      <c r="B6635">
        <v>11.6</v>
      </c>
      <c r="C6635" t="s">
        <v>24</v>
      </c>
      <c r="D6635">
        <v>7.8899999999999998E-2</v>
      </c>
      <c r="E6635" t="s">
        <v>47</v>
      </c>
      <c r="F6635">
        <v>83.128</v>
      </c>
      <c r="G6635" t="s">
        <v>65</v>
      </c>
      <c r="H6635">
        <v>2004</v>
      </c>
      <c r="I6635" t="s">
        <v>55</v>
      </c>
      <c r="J6635" t="s">
        <v>49</v>
      </c>
      <c r="K6635" t="s">
        <v>20</v>
      </c>
      <c r="L6635">
        <v>1254.8208999999999</v>
      </c>
      <c r="M6635" t="s">
        <v>45</v>
      </c>
      <c r="N6635" t="s">
        <v>22</v>
      </c>
      <c r="O6635" t="str">
        <f t="shared" si="206"/>
        <v xml:space="preserve">Tier 2-Supermarket </v>
      </c>
      <c r="P6635" s="1">
        <f t="shared" si="207"/>
        <v>2.6218046125861562E-5</v>
      </c>
    </row>
    <row r="6636" spans="1:16" x14ac:dyDescent="0.3">
      <c r="A6636" t="s">
        <v>145</v>
      </c>
      <c r="B6636">
        <v>11.6</v>
      </c>
      <c r="C6636" t="s">
        <v>15</v>
      </c>
      <c r="D6636">
        <v>4.1000000000000002E-2</v>
      </c>
      <c r="E6636" t="s">
        <v>25</v>
      </c>
      <c r="F6636">
        <v>141.01499999999999</v>
      </c>
      <c r="G6636" t="s">
        <v>17</v>
      </c>
      <c r="H6636">
        <v>1999</v>
      </c>
      <c r="I6636" t="s">
        <v>18</v>
      </c>
      <c r="J6636" t="s">
        <v>19</v>
      </c>
      <c r="K6636" t="s">
        <v>20</v>
      </c>
      <c r="L6636">
        <v>2023.1147000000001</v>
      </c>
      <c r="M6636" t="s">
        <v>29</v>
      </c>
      <c r="N6636" t="s">
        <v>22</v>
      </c>
      <c r="O6636" t="str">
        <f t="shared" si="206"/>
        <v xml:space="preserve">Tier 1-Supermarket </v>
      </c>
      <c r="P6636" s="1">
        <f t="shared" si="207"/>
        <v>4.2270665496971387E-5</v>
      </c>
    </row>
    <row r="6637" spans="1:16" x14ac:dyDescent="0.3">
      <c r="A6637" t="s">
        <v>1471</v>
      </c>
      <c r="B6637">
        <v>11.6</v>
      </c>
      <c r="C6637" t="s">
        <v>15</v>
      </c>
      <c r="D6637">
        <v>3.7699999999999997E-2</v>
      </c>
      <c r="E6637" t="s">
        <v>63</v>
      </c>
      <c r="F6637">
        <v>98.103999999999999</v>
      </c>
      <c r="G6637" t="s">
        <v>48</v>
      </c>
      <c r="H6637">
        <v>2002</v>
      </c>
      <c r="J6637" t="s">
        <v>49</v>
      </c>
      <c r="K6637" t="s">
        <v>20</v>
      </c>
      <c r="L6637">
        <v>1563.066</v>
      </c>
      <c r="M6637" t="s">
        <v>38</v>
      </c>
      <c r="N6637" t="s">
        <v>22</v>
      </c>
      <c r="O6637" t="str">
        <f t="shared" si="206"/>
        <v xml:space="preserve">Tier 2-Supermarket </v>
      </c>
      <c r="P6637" s="1">
        <f t="shared" si="207"/>
        <v>3.2658474596467057E-5</v>
      </c>
    </row>
    <row r="6638" spans="1:16" x14ac:dyDescent="0.3">
      <c r="A6638" t="s">
        <v>502</v>
      </c>
      <c r="B6638">
        <v>11.6</v>
      </c>
      <c r="C6638" t="s">
        <v>24</v>
      </c>
      <c r="D6638">
        <v>0.14430000000000001</v>
      </c>
      <c r="E6638" t="s">
        <v>16</v>
      </c>
      <c r="F6638">
        <v>239.52199999999999</v>
      </c>
      <c r="G6638" t="s">
        <v>48</v>
      </c>
      <c r="H6638">
        <v>2002</v>
      </c>
      <c r="J6638" t="s">
        <v>49</v>
      </c>
      <c r="K6638" t="s">
        <v>20</v>
      </c>
      <c r="L6638">
        <v>3445.2869999999998</v>
      </c>
      <c r="M6638" t="s">
        <v>21</v>
      </c>
      <c r="N6638" t="s">
        <v>57</v>
      </c>
      <c r="O6638" t="str">
        <f t="shared" si="206"/>
        <v xml:space="preserve">Tier 2-Supermarket </v>
      </c>
      <c r="P6638" s="1">
        <f t="shared" si="207"/>
        <v>7.1985327533858579E-5</v>
      </c>
    </row>
    <row r="6639" spans="1:16" x14ac:dyDescent="0.3">
      <c r="A6639" t="s">
        <v>317</v>
      </c>
      <c r="B6639">
        <v>11.6</v>
      </c>
      <c r="C6639" t="s">
        <v>24</v>
      </c>
      <c r="D6639">
        <v>7.9100000000000004E-2</v>
      </c>
      <c r="E6639" t="s">
        <v>47</v>
      </c>
      <c r="F6639">
        <v>80.328000000000003</v>
      </c>
      <c r="G6639" t="s">
        <v>48</v>
      </c>
      <c r="H6639">
        <v>2002</v>
      </c>
      <c r="J6639" t="s">
        <v>49</v>
      </c>
      <c r="K6639" t="s">
        <v>20</v>
      </c>
      <c r="L6639">
        <v>1084.2085999999999</v>
      </c>
      <c r="M6639" t="s">
        <v>45</v>
      </c>
      <c r="N6639" t="s">
        <v>22</v>
      </c>
      <c r="O6639" t="str">
        <f t="shared" si="206"/>
        <v xml:space="preserve">Tier 2-Supermarket </v>
      </c>
      <c r="P6639" s="1">
        <f t="shared" si="207"/>
        <v>2.2653297442571914E-5</v>
      </c>
    </row>
    <row r="6640" spans="1:16" x14ac:dyDescent="0.3">
      <c r="A6640" t="s">
        <v>1343</v>
      </c>
      <c r="B6640">
        <v>11.6</v>
      </c>
      <c r="C6640" t="s">
        <v>24</v>
      </c>
      <c r="D6640">
        <v>9.7999999999999997E-3</v>
      </c>
      <c r="E6640" t="s">
        <v>44</v>
      </c>
      <c r="F6640">
        <v>224.84</v>
      </c>
      <c r="G6640" t="s">
        <v>48</v>
      </c>
      <c r="H6640">
        <v>2002</v>
      </c>
      <c r="J6640" t="s">
        <v>49</v>
      </c>
      <c r="K6640" t="s">
        <v>20</v>
      </c>
      <c r="L6640">
        <v>2579.5612000000001</v>
      </c>
      <c r="M6640" t="s">
        <v>45</v>
      </c>
      <c r="N6640" t="s">
        <v>22</v>
      </c>
      <c r="O6640" t="str">
        <f t="shared" si="206"/>
        <v xml:space="preserve">Tier 2-Supermarket </v>
      </c>
      <c r="P6640" s="1">
        <f t="shared" si="207"/>
        <v>5.3896978067613323E-5</v>
      </c>
    </row>
    <row r="6641" spans="1:16" x14ac:dyDescent="0.3">
      <c r="A6641" t="s">
        <v>660</v>
      </c>
      <c r="B6641">
        <v>11.5</v>
      </c>
      <c r="C6641" t="s">
        <v>15</v>
      </c>
      <c r="D6641">
        <v>0.17349999999999999</v>
      </c>
      <c r="E6641" t="s">
        <v>33</v>
      </c>
      <c r="F6641">
        <v>128.16499999999999</v>
      </c>
      <c r="G6641" t="s">
        <v>54</v>
      </c>
      <c r="H6641">
        <v>1997</v>
      </c>
      <c r="I6641" t="s">
        <v>55</v>
      </c>
      <c r="J6641" t="s">
        <v>19</v>
      </c>
      <c r="K6641" t="s">
        <v>20</v>
      </c>
      <c r="L6641">
        <v>2454.1388000000002</v>
      </c>
      <c r="M6641" t="s">
        <v>21</v>
      </c>
      <c r="N6641" t="s">
        <v>57</v>
      </c>
      <c r="O6641" t="str">
        <f t="shared" si="206"/>
        <v xml:space="preserve">Tier 1-Supermarket </v>
      </c>
      <c r="P6641" s="1">
        <f t="shared" si="207"/>
        <v>5.127642060924117E-5</v>
      </c>
    </row>
    <row r="6642" spans="1:16" x14ac:dyDescent="0.3">
      <c r="A6642" t="s">
        <v>731</v>
      </c>
      <c r="B6642">
        <v>11.5</v>
      </c>
      <c r="C6642" t="s">
        <v>15</v>
      </c>
      <c r="D6642">
        <v>1.49E-2</v>
      </c>
      <c r="E6642" t="s">
        <v>110</v>
      </c>
      <c r="F6642">
        <v>171.80799999999999</v>
      </c>
      <c r="G6642" t="s">
        <v>51</v>
      </c>
      <c r="H6642">
        <v>2007</v>
      </c>
      <c r="J6642" t="s">
        <v>49</v>
      </c>
      <c r="K6642" t="s">
        <v>20</v>
      </c>
      <c r="L6642">
        <v>5712.5640000000003</v>
      </c>
      <c r="M6642" t="s">
        <v>45</v>
      </c>
      <c r="N6642" t="s">
        <v>22</v>
      </c>
      <c r="O6642" t="str">
        <f t="shared" si="206"/>
        <v xml:space="preserve">Tier 2-Supermarket </v>
      </c>
      <c r="P6642" s="1">
        <f t="shared" si="207"/>
        <v>1.1935748476052339E-4</v>
      </c>
    </row>
    <row r="6643" spans="1:16" x14ac:dyDescent="0.3">
      <c r="A6643" t="s">
        <v>766</v>
      </c>
      <c r="B6643">
        <v>11.5</v>
      </c>
      <c r="C6643" t="s">
        <v>24</v>
      </c>
      <c r="D6643">
        <v>3.7499999999999999E-2</v>
      </c>
      <c r="E6643" t="s">
        <v>44</v>
      </c>
      <c r="F6643">
        <v>106.925</v>
      </c>
      <c r="G6643" t="s">
        <v>39</v>
      </c>
      <c r="H6643">
        <v>1987</v>
      </c>
      <c r="I6643" t="s">
        <v>40</v>
      </c>
      <c r="J6643" t="s">
        <v>27</v>
      </c>
      <c r="K6643" t="s">
        <v>20</v>
      </c>
      <c r="L6643">
        <v>3038.7112000000002</v>
      </c>
      <c r="M6643" t="s">
        <v>45</v>
      </c>
      <c r="N6643" t="s">
        <v>22</v>
      </c>
      <c r="O6643" t="str">
        <f t="shared" si="206"/>
        <v xml:space="preserve">Tier 3-Supermarket </v>
      </c>
      <c r="P6643" s="1">
        <f t="shared" si="207"/>
        <v>6.349039166049286E-5</v>
      </c>
    </row>
    <row r="6644" spans="1:16" x14ac:dyDescent="0.3">
      <c r="A6644" t="s">
        <v>881</v>
      </c>
      <c r="B6644">
        <v>11.5</v>
      </c>
      <c r="C6644" t="s">
        <v>15</v>
      </c>
      <c r="D6644">
        <v>0</v>
      </c>
      <c r="E6644" t="s">
        <v>44</v>
      </c>
      <c r="F6644">
        <v>119.512</v>
      </c>
      <c r="G6644" t="s">
        <v>26</v>
      </c>
      <c r="H6644">
        <v>2009</v>
      </c>
      <c r="I6644" t="s">
        <v>18</v>
      </c>
      <c r="J6644" t="s">
        <v>27</v>
      </c>
      <c r="K6644" t="s">
        <v>28</v>
      </c>
      <c r="L6644">
        <v>829.58680000000004</v>
      </c>
      <c r="M6644" t="s">
        <v>45</v>
      </c>
      <c r="N6644" t="s">
        <v>36</v>
      </c>
      <c r="O6644" t="str">
        <f t="shared" si="206"/>
        <v xml:space="preserve">Tier 3-Supermarket </v>
      </c>
      <c r="P6644" s="1">
        <f t="shared" si="207"/>
        <v>1.733326643491983E-5</v>
      </c>
    </row>
    <row r="6645" spans="1:16" x14ac:dyDescent="0.3">
      <c r="A6645" t="s">
        <v>969</v>
      </c>
      <c r="B6645">
        <v>11.5</v>
      </c>
      <c r="C6645" t="s">
        <v>15</v>
      </c>
      <c r="D6645">
        <v>7.2999999999999995E-2</v>
      </c>
      <c r="E6645" t="s">
        <v>33</v>
      </c>
      <c r="F6645">
        <v>187.953</v>
      </c>
      <c r="G6645" t="s">
        <v>48</v>
      </c>
      <c r="H6645">
        <v>2002</v>
      </c>
      <c r="J6645" t="s">
        <v>49</v>
      </c>
      <c r="K6645" t="s">
        <v>20</v>
      </c>
      <c r="L6645">
        <v>2656.5419999999999</v>
      </c>
      <c r="M6645" t="s">
        <v>21</v>
      </c>
      <c r="N6645" t="s">
        <v>22</v>
      </c>
      <c r="O6645" t="str">
        <f t="shared" si="206"/>
        <v xml:space="preserve">Tier 2-Supermarket </v>
      </c>
      <c r="P6645" s="1">
        <f t="shared" si="207"/>
        <v>5.550540375227136E-5</v>
      </c>
    </row>
    <row r="6646" spans="1:16" x14ac:dyDescent="0.3">
      <c r="A6646" t="s">
        <v>1012</v>
      </c>
      <c r="B6646">
        <v>11.5</v>
      </c>
      <c r="C6646" t="s">
        <v>24</v>
      </c>
      <c r="D6646">
        <v>0.12590000000000001</v>
      </c>
      <c r="E6646" t="s">
        <v>47</v>
      </c>
      <c r="F6646">
        <v>100.536</v>
      </c>
      <c r="G6646" t="s">
        <v>48</v>
      </c>
      <c r="H6646">
        <v>2002</v>
      </c>
      <c r="J6646" t="s">
        <v>49</v>
      </c>
      <c r="K6646" t="s">
        <v>20</v>
      </c>
      <c r="L6646">
        <v>2111.2518</v>
      </c>
      <c r="M6646" t="s">
        <v>45</v>
      </c>
      <c r="N6646" t="s">
        <v>57</v>
      </c>
      <c r="O6646" t="str">
        <f t="shared" si="206"/>
        <v xml:space="preserve">Tier 2-Supermarket </v>
      </c>
      <c r="P6646" s="1">
        <f t="shared" si="207"/>
        <v>4.4112189297857765E-5</v>
      </c>
    </row>
    <row r="6647" spans="1:16" x14ac:dyDescent="0.3">
      <c r="A6647" t="s">
        <v>660</v>
      </c>
      <c r="B6647">
        <v>11.5</v>
      </c>
      <c r="C6647" t="s">
        <v>15</v>
      </c>
      <c r="D6647">
        <v>0</v>
      </c>
      <c r="E6647" t="s">
        <v>33</v>
      </c>
      <c r="F6647">
        <v>128.465</v>
      </c>
      <c r="G6647" t="s">
        <v>17</v>
      </c>
      <c r="H6647">
        <v>1999</v>
      </c>
      <c r="I6647" t="s">
        <v>18</v>
      </c>
      <c r="J6647" t="s">
        <v>19</v>
      </c>
      <c r="K6647" t="s">
        <v>20</v>
      </c>
      <c r="L6647">
        <v>2841.6343999999999</v>
      </c>
      <c r="M6647" t="s">
        <v>21</v>
      </c>
      <c r="N6647" t="s">
        <v>36</v>
      </c>
      <c r="O6647" t="str">
        <f t="shared" si="206"/>
        <v xml:space="preserve">Tier 1-Supermarket </v>
      </c>
      <c r="P6647" s="1">
        <f t="shared" si="207"/>
        <v>5.9372697547542399E-5</v>
      </c>
    </row>
    <row r="6648" spans="1:16" x14ac:dyDescent="0.3">
      <c r="A6648" t="s">
        <v>1052</v>
      </c>
      <c r="B6648">
        <v>11.5</v>
      </c>
      <c r="C6648" t="s">
        <v>15</v>
      </c>
      <c r="D6648">
        <v>2.9499999999999998E-2</v>
      </c>
      <c r="E6648" t="s">
        <v>63</v>
      </c>
      <c r="F6648">
        <v>132.66300000000001</v>
      </c>
      <c r="G6648" t="s">
        <v>34</v>
      </c>
      <c r="H6648">
        <v>1998</v>
      </c>
      <c r="J6648" t="s">
        <v>27</v>
      </c>
      <c r="K6648" t="s">
        <v>35</v>
      </c>
      <c r="L6648">
        <v>262.3252</v>
      </c>
      <c r="M6648" t="s">
        <v>38</v>
      </c>
      <c r="N6648" t="s">
        <v>22</v>
      </c>
      <c r="O6648" t="str">
        <f t="shared" si="206"/>
        <v>Tier 3-Grocery Stor</v>
      </c>
      <c r="P6648" s="1">
        <f t="shared" si="207"/>
        <v>5.4809847314272971E-6</v>
      </c>
    </row>
    <row r="6649" spans="1:16" x14ac:dyDescent="0.3">
      <c r="A6649" t="s">
        <v>969</v>
      </c>
      <c r="B6649">
        <v>11.5</v>
      </c>
      <c r="C6649" t="s">
        <v>15</v>
      </c>
      <c r="D6649">
        <v>7.2999999999999995E-2</v>
      </c>
      <c r="E6649" t="s">
        <v>33</v>
      </c>
      <c r="F6649">
        <v>189.25299999999999</v>
      </c>
      <c r="G6649" t="s">
        <v>17</v>
      </c>
      <c r="H6649">
        <v>1999</v>
      </c>
      <c r="I6649" t="s">
        <v>18</v>
      </c>
      <c r="J6649" t="s">
        <v>19</v>
      </c>
      <c r="K6649" t="s">
        <v>20</v>
      </c>
      <c r="L6649">
        <v>1328.271</v>
      </c>
      <c r="M6649" t="s">
        <v>21</v>
      </c>
      <c r="N6649" t="s">
        <v>22</v>
      </c>
      <c r="O6649" t="str">
        <f t="shared" si="206"/>
        <v xml:space="preserve">Tier 1-Supermarket </v>
      </c>
      <c r="P6649" s="1">
        <f t="shared" si="207"/>
        <v>2.775270187613568E-5</v>
      </c>
    </row>
    <row r="6650" spans="1:16" x14ac:dyDescent="0.3">
      <c r="A6650" t="s">
        <v>766</v>
      </c>
      <c r="B6650">
        <v>11.5</v>
      </c>
      <c r="C6650" t="s">
        <v>24</v>
      </c>
      <c r="D6650">
        <v>3.7699999999999997E-2</v>
      </c>
      <c r="E6650" t="s">
        <v>44</v>
      </c>
      <c r="F6650">
        <v>109.52500000000001</v>
      </c>
      <c r="G6650" t="s">
        <v>26</v>
      </c>
      <c r="H6650">
        <v>2009</v>
      </c>
      <c r="I6650" t="s">
        <v>18</v>
      </c>
      <c r="J6650" t="s">
        <v>27</v>
      </c>
      <c r="K6650" t="s">
        <v>28</v>
      </c>
      <c r="L6650">
        <v>1953.4572000000001</v>
      </c>
      <c r="M6650" t="s">
        <v>45</v>
      </c>
      <c r="N6650" t="s">
        <v>22</v>
      </c>
      <c r="O6650" t="str">
        <f t="shared" si="206"/>
        <v xml:space="preserve">Tier 3-Supermarket </v>
      </c>
      <c r="P6650" s="1">
        <f t="shared" si="207"/>
        <v>4.0815251781745411E-5</v>
      </c>
    </row>
    <row r="6651" spans="1:16" x14ac:dyDescent="0.3">
      <c r="A6651" t="s">
        <v>969</v>
      </c>
      <c r="B6651">
        <v>11.5</v>
      </c>
      <c r="C6651" t="s">
        <v>15</v>
      </c>
      <c r="D6651">
        <v>7.2800000000000004E-2</v>
      </c>
      <c r="E6651" t="s">
        <v>33</v>
      </c>
      <c r="F6651">
        <v>191.25299999999999</v>
      </c>
      <c r="G6651" t="s">
        <v>39</v>
      </c>
      <c r="H6651">
        <v>1987</v>
      </c>
      <c r="I6651" t="s">
        <v>40</v>
      </c>
      <c r="J6651" t="s">
        <v>27</v>
      </c>
      <c r="K6651" t="s">
        <v>20</v>
      </c>
      <c r="L6651">
        <v>3036.0479999999998</v>
      </c>
      <c r="M6651" t="s">
        <v>21</v>
      </c>
      <c r="N6651" t="s">
        <v>22</v>
      </c>
      <c r="O6651" t="str">
        <f t="shared" si="206"/>
        <v xml:space="preserve">Tier 3-Supermarket </v>
      </c>
      <c r="P6651" s="1">
        <f t="shared" si="207"/>
        <v>6.3434747145452985E-5</v>
      </c>
    </row>
    <row r="6652" spans="1:16" x14ac:dyDescent="0.3">
      <c r="A6652" t="s">
        <v>1265</v>
      </c>
      <c r="B6652">
        <v>11.5</v>
      </c>
      <c r="C6652" t="s">
        <v>24</v>
      </c>
      <c r="D6652">
        <v>2.07E-2</v>
      </c>
      <c r="E6652" t="s">
        <v>16</v>
      </c>
      <c r="F6652">
        <v>84.953999999999994</v>
      </c>
      <c r="G6652" t="s">
        <v>26</v>
      </c>
      <c r="H6652">
        <v>2009</v>
      </c>
      <c r="I6652" t="s">
        <v>18</v>
      </c>
      <c r="J6652" t="s">
        <v>27</v>
      </c>
      <c r="K6652" t="s">
        <v>28</v>
      </c>
      <c r="L6652">
        <v>865.54</v>
      </c>
      <c r="M6652" t="s">
        <v>21</v>
      </c>
      <c r="N6652" t="s">
        <v>22</v>
      </c>
      <c r="O6652" t="str">
        <f t="shared" si="206"/>
        <v xml:space="preserve">Tier 3-Supermarket </v>
      </c>
      <c r="P6652" s="1">
        <f t="shared" si="207"/>
        <v>1.8084467387958087E-5</v>
      </c>
    </row>
    <row r="6653" spans="1:16" x14ac:dyDescent="0.3">
      <c r="A6653" t="s">
        <v>660</v>
      </c>
      <c r="B6653">
        <v>11.5</v>
      </c>
      <c r="C6653" t="s">
        <v>15</v>
      </c>
      <c r="D6653">
        <v>0</v>
      </c>
      <c r="E6653" t="s">
        <v>33</v>
      </c>
      <c r="F6653">
        <v>129.36500000000001</v>
      </c>
      <c r="G6653" t="s">
        <v>39</v>
      </c>
      <c r="H6653">
        <v>1987</v>
      </c>
      <c r="I6653" t="s">
        <v>40</v>
      </c>
      <c r="J6653" t="s">
        <v>27</v>
      </c>
      <c r="K6653" t="s">
        <v>20</v>
      </c>
      <c r="L6653">
        <v>2066.6432</v>
      </c>
      <c r="M6653" t="s">
        <v>21</v>
      </c>
      <c r="N6653" t="s">
        <v>36</v>
      </c>
      <c r="O6653" t="str">
        <f t="shared" si="206"/>
        <v xml:space="preserve">Tier 3-Supermarket </v>
      </c>
      <c r="P6653" s="1">
        <f t="shared" si="207"/>
        <v>4.3180143670939928E-5</v>
      </c>
    </row>
    <row r="6654" spans="1:16" x14ac:dyDescent="0.3">
      <c r="A6654" t="s">
        <v>881</v>
      </c>
      <c r="B6654">
        <v>11.5</v>
      </c>
      <c r="C6654" t="s">
        <v>15</v>
      </c>
      <c r="D6654">
        <v>4.6100000000000002E-2</v>
      </c>
      <c r="E6654" t="s">
        <v>44</v>
      </c>
      <c r="F6654">
        <v>120.212</v>
      </c>
      <c r="G6654" t="s">
        <v>65</v>
      </c>
      <c r="H6654">
        <v>2004</v>
      </c>
      <c r="I6654" t="s">
        <v>55</v>
      </c>
      <c r="J6654" t="s">
        <v>49</v>
      </c>
      <c r="K6654" t="s">
        <v>20</v>
      </c>
      <c r="L6654">
        <v>1540.6612</v>
      </c>
      <c r="M6654" t="s">
        <v>45</v>
      </c>
      <c r="N6654" t="s">
        <v>22</v>
      </c>
      <c r="O6654" t="str">
        <f t="shared" si="206"/>
        <v xml:space="preserve">Tier 2-Supermarket </v>
      </c>
      <c r="P6654" s="1">
        <f t="shared" si="207"/>
        <v>3.21903519505654E-5</v>
      </c>
    </row>
    <row r="6655" spans="1:16" x14ac:dyDescent="0.3">
      <c r="A6655" t="s">
        <v>660</v>
      </c>
      <c r="B6655">
        <v>11.5</v>
      </c>
      <c r="C6655" t="s">
        <v>15</v>
      </c>
      <c r="D6655">
        <v>0.1739</v>
      </c>
      <c r="E6655" t="s">
        <v>33</v>
      </c>
      <c r="F6655">
        <v>128.86500000000001</v>
      </c>
      <c r="G6655" t="s">
        <v>48</v>
      </c>
      <c r="H6655">
        <v>2002</v>
      </c>
      <c r="J6655" t="s">
        <v>49</v>
      </c>
      <c r="K6655" t="s">
        <v>20</v>
      </c>
      <c r="L6655">
        <v>1291.652</v>
      </c>
      <c r="M6655" t="s">
        <v>21</v>
      </c>
      <c r="N6655" t="s">
        <v>57</v>
      </c>
      <c r="O6655" t="str">
        <f t="shared" si="206"/>
        <v xml:space="preserve">Tier 2-Supermarket </v>
      </c>
      <c r="P6655" s="1">
        <f t="shared" si="207"/>
        <v>2.6987589794337454E-5</v>
      </c>
    </row>
    <row r="6656" spans="1:16" x14ac:dyDescent="0.3">
      <c r="A6656" t="s">
        <v>660</v>
      </c>
      <c r="B6656">
        <v>11.5</v>
      </c>
      <c r="C6656" t="s">
        <v>15</v>
      </c>
      <c r="D6656">
        <v>0.17349999999999999</v>
      </c>
      <c r="E6656" t="s">
        <v>33</v>
      </c>
      <c r="F6656">
        <v>129.065</v>
      </c>
      <c r="G6656" t="s">
        <v>65</v>
      </c>
      <c r="H6656">
        <v>2004</v>
      </c>
      <c r="I6656" t="s">
        <v>55</v>
      </c>
      <c r="J6656" t="s">
        <v>49</v>
      </c>
      <c r="K6656" t="s">
        <v>20</v>
      </c>
      <c r="L6656">
        <v>3487.4603999999999</v>
      </c>
      <c r="M6656" t="s">
        <v>21</v>
      </c>
      <c r="N6656" t="s">
        <v>57</v>
      </c>
      <c r="O6656" t="str">
        <f t="shared" si="206"/>
        <v xml:space="preserve">Tier 2-Supermarket </v>
      </c>
      <c r="P6656" s="1">
        <f t="shared" si="207"/>
        <v>7.2866492444711124E-5</v>
      </c>
    </row>
    <row r="6657" spans="1:16" x14ac:dyDescent="0.3">
      <c r="A6657" t="s">
        <v>1316</v>
      </c>
      <c r="B6657">
        <v>11.5</v>
      </c>
      <c r="C6657" t="s">
        <v>15</v>
      </c>
      <c r="D6657">
        <v>2.1000000000000001E-2</v>
      </c>
      <c r="E6657" t="s">
        <v>63</v>
      </c>
      <c r="F6657">
        <v>131.39400000000001</v>
      </c>
      <c r="G6657" t="s">
        <v>17</v>
      </c>
      <c r="H6657">
        <v>1999</v>
      </c>
      <c r="I6657" t="s">
        <v>18</v>
      </c>
      <c r="J6657" t="s">
        <v>19</v>
      </c>
      <c r="K6657" t="s">
        <v>20</v>
      </c>
      <c r="L6657">
        <v>927.45939999999996</v>
      </c>
      <c r="M6657" t="s">
        <v>38</v>
      </c>
      <c r="N6657" t="s">
        <v>22</v>
      </c>
      <c r="O6657" t="str">
        <f t="shared" si="206"/>
        <v xml:space="preserve">Tier 1-Supermarket </v>
      </c>
      <c r="P6657" s="1">
        <f t="shared" si="207"/>
        <v>1.9378202362635088E-5</v>
      </c>
    </row>
    <row r="6658" spans="1:16" x14ac:dyDescent="0.3">
      <c r="A6658" t="s">
        <v>1052</v>
      </c>
      <c r="B6658">
        <v>11.5</v>
      </c>
      <c r="C6658" t="s">
        <v>15</v>
      </c>
      <c r="D6658">
        <v>1.7600000000000001E-2</v>
      </c>
      <c r="E6658" t="s">
        <v>63</v>
      </c>
      <c r="F6658">
        <v>131.863</v>
      </c>
      <c r="G6658" t="s">
        <v>54</v>
      </c>
      <c r="H6658">
        <v>1997</v>
      </c>
      <c r="I6658" t="s">
        <v>55</v>
      </c>
      <c r="J6658" t="s">
        <v>19</v>
      </c>
      <c r="K6658" t="s">
        <v>20</v>
      </c>
      <c r="L6658">
        <v>2885.5772000000002</v>
      </c>
      <c r="M6658" t="s">
        <v>38</v>
      </c>
      <c r="N6658" t="s">
        <v>22</v>
      </c>
      <c r="O6658" t="str">
        <f t="shared" ref="O6658:O6721" si="208">_xlfn.CONCAT(J6658,"-", LEFT(K6658,12))</f>
        <v xml:space="preserve">Tier 1-Supermarket </v>
      </c>
      <c r="P6658" s="1">
        <f t="shared" ref="P6658:P6721" si="209">L6658/SUM(L:L)</f>
        <v>6.0290832045700277E-5</v>
      </c>
    </row>
    <row r="6659" spans="1:16" x14ac:dyDescent="0.3">
      <c r="A6659" t="s">
        <v>766</v>
      </c>
      <c r="B6659">
        <v>11.5</v>
      </c>
      <c r="C6659" t="s">
        <v>24</v>
      </c>
      <c r="D6659">
        <v>6.2899999999999998E-2</v>
      </c>
      <c r="E6659" t="s">
        <v>44</v>
      </c>
      <c r="F6659">
        <v>106.72499999999999</v>
      </c>
      <c r="G6659" t="s">
        <v>34</v>
      </c>
      <c r="H6659">
        <v>1998</v>
      </c>
      <c r="J6659" t="s">
        <v>27</v>
      </c>
      <c r="K6659" t="s">
        <v>35</v>
      </c>
      <c r="L6659">
        <v>542.62699999999995</v>
      </c>
      <c r="M6659" t="s">
        <v>45</v>
      </c>
      <c r="N6659" t="s">
        <v>22</v>
      </c>
      <c r="O6659" t="str">
        <f t="shared" si="208"/>
        <v>Tier 3-Grocery Stor</v>
      </c>
      <c r="P6659" s="1">
        <f t="shared" si="209"/>
        <v>1.1337569939373723E-5</v>
      </c>
    </row>
    <row r="6660" spans="1:16" x14ac:dyDescent="0.3">
      <c r="A6660" t="s">
        <v>1265</v>
      </c>
      <c r="B6660">
        <v>11.5</v>
      </c>
      <c r="C6660" t="s">
        <v>24</v>
      </c>
      <c r="D6660">
        <v>2.06E-2</v>
      </c>
      <c r="E6660" t="s">
        <v>16</v>
      </c>
      <c r="F6660">
        <v>86.054000000000002</v>
      </c>
      <c r="G6660" t="s">
        <v>17</v>
      </c>
      <c r="H6660">
        <v>1999</v>
      </c>
      <c r="I6660" t="s">
        <v>18</v>
      </c>
      <c r="J6660" t="s">
        <v>19</v>
      </c>
      <c r="K6660" t="s">
        <v>20</v>
      </c>
      <c r="L6660">
        <v>1038.6479999999999</v>
      </c>
      <c r="M6660" t="s">
        <v>21</v>
      </c>
      <c r="N6660" t="s">
        <v>22</v>
      </c>
      <c r="O6660" t="str">
        <f t="shared" si="208"/>
        <v xml:space="preserve">Tier 1-Supermarket </v>
      </c>
      <c r="P6660" s="1">
        <f t="shared" si="209"/>
        <v>2.1701360865549703E-5</v>
      </c>
    </row>
    <row r="6661" spans="1:16" x14ac:dyDescent="0.3">
      <c r="A6661" t="s">
        <v>969</v>
      </c>
      <c r="B6661">
        <v>11.5</v>
      </c>
      <c r="C6661" t="s">
        <v>15</v>
      </c>
      <c r="D6661">
        <v>7.2900000000000006E-2</v>
      </c>
      <c r="E6661" t="s">
        <v>33</v>
      </c>
      <c r="F6661">
        <v>191.35300000000001</v>
      </c>
      <c r="G6661" t="s">
        <v>54</v>
      </c>
      <c r="H6661">
        <v>1997</v>
      </c>
      <c r="I6661" t="s">
        <v>55</v>
      </c>
      <c r="J6661" t="s">
        <v>19</v>
      </c>
      <c r="K6661" t="s">
        <v>20</v>
      </c>
      <c r="L6661">
        <v>2277.0360000000001</v>
      </c>
      <c r="M6661" t="s">
        <v>21</v>
      </c>
      <c r="N6661" t="s">
        <v>22</v>
      </c>
      <c r="O6661" t="str">
        <f t="shared" si="208"/>
        <v xml:space="preserve">Tier 1-Supermarket </v>
      </c>
      <c r="P6661" s="1">
        <f t="shared" si="209"/>
        <v>4.7576060359089742E-5</v>
      </c>
    </row>
    <row r="6662" spans="1:16" x14ac:dyDescent="0.3">
      <c r="A6662" t="s">
        <v>1012</v>
      </c>
      <c r="B6662">
        <v>11.5</v>
      </c>
      <c r="C6662" t="s">
        <v>24</v>
      </c>
      <c r="D6662">
        <v>0.1263</v>
      </c>
      <c r="E6662" t="s">
        <v>47</v>
      </c>
      <c r="F6662">
        <v>100.636</v>
      </c>
      <c r="G6662" t="s">
        <v>51</v>
      </c>
      <c r="H6662">
        <v>2007</v>
      </c>
      <c r="J6662" t="s">
        <v>49</v>
      </c>
      <c r="K6662" t="s">
        <v>20</v>
      </c>
      <c r="L6662">
        <v>2010.7159999999999</v>
      </c>
      <c r="M6662" t="s">
        <v>45</v>
      </c>
      <c r="N6662" t="s">
        <v>57</v>
      </c>
      <c r="O6662" t="str">
        <f t="shared" si="208"/>
        <v xml:space="preserve">Tier 2-Supermarket </v>
      </c>
      <c r="P6662" s="1">
        <f t="shared" si="209"/>
        <v>4.2011608855102635E-5</v>
      </c>
    </row>
    <row r="6663" spans="1:16" x14ac:dyDescent="0.3">
      <c r="A6663" t="s">
        <v>1494</v>
      </c>
      <c r="B6663">
        <v>11.5</v>
      </c>
      <c r="C6663" t="s">
        <v>24</v>
      </c>
      <c r="D6663">
        <v>4.2200000000000001E-2</v>
      </c>
      <c r="E6663" t="s">
        <v>47</v>
      </c>
      <c r="F6663">
        <v>194.982</v>
      </c>
      <c r="G6663" t="s">
        <v>51</v>
      </c>
      <c r="H6663">
        <v>2007</v>
      </c>
      <c r="J6663" t="s">
        <v>49</v>
      </c>
      <c r="K6663" t="s">
        <v>20</v>
      </c>
      <c r="L6663">
        <v>3089.3119999999999</v>
      </c>
      <c r="M6663" t="s">
        <v>45</v>
      </c>
      <c r="N6663" t="s">
        <v>22</v>
      </c>
      <c r="O6663" t="str">
        <f t="shared" si="208"/>
        <v xml:space="preserve">Tier 2-Supermarket </v>
      </c>
      <c r="P6663" s="1">
        <f t="shared" si="209"/>
        <v>6.4547637446250411E-5</v>
      </c>
    </row>
    <row r="6664" spans="1:16" x14ac:dyDescent="0.3">
      <c r="A6664" t="s">
        <v>1012</v>
      </c>
      <c r="B6664">
        <v>11.5</v>
      </c>
      <c r="C6664" t="s">
        <v>24</v>
      </c>
      <c r="D6664">
        <v>0.12559999999999999</v>
      </c>
      <c r="E6664" t="s">
        <v>47</v>
      </c>
      <c r="F6664">
        <v>99.736000000000004</v>
      </c>
      <c r="G6664" t="s">
        <v>65</v>
      </c>
      <c r="H6664">
        <v>2004</v>
      </c>
      <c r="I6664" t="s">
        <v>55</v>
      </c>
      <c r="J6664" t="s">
        <v>49</v>
      </c>
      <c r="K6664" t="s">
        <v>20</v>
      </c>
      <c r="L6664">
        <v>1105.8938000000001</v>
      </c>
      <c r="M6664" t="s">
        <v>45</v>
      </c>
      <c r="N6664" t="s">
        <v>57</v>
      </c>
      <c r="O6664" t="str">
        <f t="shared" si="208"/>
        <v xml:space="preserve">Tier 2-Supermarket </v>
      </c>
      <c r="P6664" s="1">
        <f t="shared" si="209"/>
        <v>2.3106384870306451E-5</v>
      </c>
    </row>
    <row r="6665" spans="1:16" x14ac:dyDescent="0.3">
      <c r="A6665" t="s">
        <v>1316</v>
      </c>
      <c r="B6665">
        <v>11.5</v>
      </c>
      <c r="C6665" t="s">
        <v>15</v>
      </c>
      <c r="D6665">
        <v>2.1000000000000001E-2</v>
      </c>
      <c r="E6665" t="s">
        <v>63</v>
      </c>
      <c r="F6665">
        <v>130.79400000000001</v>
      </c>
      <c r="G6665" t="s">
        <v>48</v>
      </c>
      <c r="H6665">
        <v>2002</v>
      </c>
      <c r="J6665" t="s">
        <v>49</v>
      </c>
      <c r="K6665" t="s">
        <v>20</v>
      </c>
      <c r="L6665">
        <v>2782.3782000000001</v>
      </c>
      <c r="M6665" t="s">
        <v>38</v>
      </c>
      <c r="N6665" t="s">
        <v>22</v>
      </c>
      <c r="O6665" t="str">
        <f t="shared" si="208"/>
        <v xml:space="preserve">Tier 2-Supermarket </v>
      </c>
      <c r="P6665" s="1">
        <f t="shared" si="209"/>
        <v>5.8134607087905272E-5</v>
      </c>
    </row>
    <row r="6666" spans="1:16" x14ac:dyDescent="0.3">
      <c r="A6666" t="s">
        <v>660</v>
      </c>
      <c r="B6666">
        <v>11.5</v>
      </c>
      <c r="C6666" t="s">
        <v>15</v>
      </c>
      <c r="D6666">
        <v>0.29039999999999999</v>
      </c>
      <c r="E6666" t="s">
        <v>33</v>
      </c>
      <c r="F6666">
        <v>130.66499999999999</v>
      </c>
      <c r="G6666" t="s">
        <v>34</v>
      </c>
      <c r="H6666">
        <v>1998</v>
      </c>
      <c r="J6666" t="s">
        <v>27</v>
      </c>
      <c r="K6666" t="s">
        <v>35</v>
      </c>
      <c r="L6666">
        <v>258.3304</v>
      </c>
      <c r="M6666" t="s">
        <v>21</v>
      </c>
      <c r="N6666" t="s">
        <v>57</v>
      </c>
      <c r="O6666" t="str">
        <f t="shared" si="208"/>
        <v>Tier 3-Grocery Stor</v>
      </c>
      <c r="P6666" s="1">
        <f t="shared" si="209"/>
        <v>5.397517958867491E-6</v>
      </c>
    </row>
    <row r="6667" spans="1:16" x14ac:dyDescent="0.3">
      <c r="A6667" t="s">
        <v>731</v>
      </c>
      <c r="B6667">
        <v>11.5</v>
      </c>
      <c r="C6667" t="s">
        <v>15</v>
      </c>
      <c r="D6667">
        <v>1.49E-2</v>
      </c>
      <c r="E6667" t="s">
        <v>110</v>
      </c>
      <c r="F6667">
        <v>173.90799999999999</v>
      </c>
      <c r="G6667" t="s">
        <v>26</v>
      </c>
      <c r="H6667">
        <v>2009</v>
      </c>
      <c r="I6667" t="s">
        <v>18</v>
      </c>
      <c r="J6667" t="s">
        <v>27</v>
      </c>
      <c r="K6667" t="s">
        <v>28</v>
      </c>
      <c r="L6667">
        <v>1211.7560000000001</v>
      </c>
      <c r="M6667" t="s">
        <v>45</v>
      </c>
      <c r="N6667" t="s">
        <v>22</v>
      </c>
      <c r="O6667" t="str">
        <f t="shared" si="208"/>
        <v xml:space="preserve">Tier 3-Supermarket </v>
      </c>
      <c r="P6667" s="1">
        <f t="shared" si="209"/>
        <v>2.5318254343141326E-5</v>
      </c>
    </row>
    <row r="6668" spans="1:16" x14ac:dyDescent="0.3">
      <c r="A6668" t="s">
        <v>1265</v>
      </c>
      <c r="B6668">
        <v>11.5</v>
      </c>
      <c r="C6668" t="s">
        <v>24</v>
      </c>
      <c r="D6668">
        <v>0</v>
      </c>
      <c r="E6668" t="s">
        <v>16</v>
      </c>
      <c r="F6668">
        <v>88.254000000000005</v>
      </c>
      <c r="G6668" t="s">
        <v>54</v>
      </c>
      <c r="H6668">
        <v>1997</v>
      </c>
      <c r="I6668" t="s">
        <v>55</v>
      </c>
      <c r="J6668" t="s">
        <v>19</v>
      </c>
      <c r="K6668" t="s">
        <v>20</v>
      </c>
      <c r="L6668">
        <v>1298.31</v>
      </c>
      <c r="M6668" t="s">
        <v>21</v>
      </c>
      <c r="N6668" t="s">
        <v>36</v>
      </c>
      <c r="O6668" t="str">
        <f t="shared" si="208"/>
        <v xml:space="preserve">Tier 1-Supermarket </v>
      </c>
      <c r="P6668" s="1">
        <f t="shared" si="209"/>
        <v>2.7126701081937131E-5</v>
      </c>
    </row>
    <row r="6669" spans="1:16" x14ac:dyDescent="0.3">
      <c r="A6669" t="s">
        <v>731</v>
      </c>
      <c r="B6669">
        <v>11.5</v>
      </c>
      <c r="C6669" t="s">
        <v>15</v>
      </c>
      <c r="D6669">
        <v>1.4800000000000001E-2</v>
      </c>
      <c r="E6669" t="s">
        <v>110</v>
      </c>
      <c r="F6669">
        <v>172.108</v>
      </c>
      <c r="G6669" t="s">
        <v>39</v>
      </c>
      <c r="H6669">
        <v>1987</v>
      </c>
      <c r="I6669" t="s">
        <v>40</v>
      </c>
      <c r="J6669" t="s">
        <v>27</v>
      </c>
      <c r="K6669" t="s">
        <v>20</v>
      </c>
      <c r="L6669">
        <v>2077.2959999999998</v>
      </c>
      <c r="M6669" t="s">
        <v>45</v>
      </c>
      <c r="N6669" t="s">
        <v>22</v>
      </c>
      <c r="O6669" t="str">
        <f t="shared" si="208"/>
        <v xml:space="preserve">Tier 3-Supermarket </v>
      </c>
      <c r="P6669" s="1">
        <f t="shared" si="209"/>
        <v>4.3402721731099407E-5</v>
      </c>
    </row>
    <row r="6670" spans="1:16" x14ac:dyDescent="0.3">
      <c r="A6670" t="s">
        <v>1012</v>
      </c>
      <c r="B6670">
        <v>11.5</v>
      </c>
      <c r="C6670" t="s">
        <v>24</v>
      </c>
      <c r="D6670">
        <v>0.12609999999999999</v>
      </c>
      <c r="E6670" t="s">
        <v>47</v>
      </c>
      <c r="F6670">
        <v>99.335999999999999</v>
      </c>
      <c r="G6670" t="s">
        <v>26</v>
      </c>
      <c r="H6670">
        <v>2009</v>
      </c>
      <c r="I6670" t="s">
        <v>18</v>
      </c>
      <c r="J6670" t="s">
        <v>27</v>
      </c>
      <c r="K6670" t="s">
        <v>28</v>
      </c>
      <c r="L6670">
        <v>804.28639999999996</v>
      </c>
      <c r="M6670" t="s">
        <v>45</v>
      </c>
      <c r="N6670" t="s">
        <v>57</v>
      </c>
      <c r="O6670" t="str">
        <f t="shared" si="208"/>
        <v xml:space="preserve">Tier 3-Supermarket </v>
      </c>
      <c r="P6670" s="1">
        <f t="shared" si="209"/>
        <v>1.6804643542041055E-5</v>
      </c>
    </row>
    <row r="6671" spans="1:16" x14ac:dyDescent="0.3">
      <c r="A6671" t="s">
        <v>1589</v>
      </c>
      <c r="B6671">
        <v>11.5</v>
      </c>
      <c r="C6671" t="s">
        <v>15</v>
      </c>
      <c r="D6671">
        <v>0.17180000000000001</v>
      </c>
      <c r="E6671" t="s">
        <v>44</v>
      </c>
      <c r="F6671">
        <v>126.07</v>
      </c>
      <c r="G6671" t="s">
        <v>26</v>
      </c>
      <c r="H6671">
        <v>2009</v>
      </c>
      <c r="I6671" t="s">
        <v>18</v>
      </c>
      <c r="J6671" t="s">
        <v>27</v>
      </c>
      <c r="K6671" t="s">
        <v>28</v>
      </c>
      <c r="L6671">
        <v>1627.2152000000001</v>
      </c>
      <c r="M6671" t="s">
        <v>45</v>
      </c>
      <c r="N6671" t="s">
        <v>57</v>
      </c>
      <c r="O6671" t="str">
        <f t="shared" si="208"/>
        <v xml:space="preserve">Tier 3-Supermarket </v>
      </c>
      <c r="P6671" s="1">
        <f t="shared" si="209"/>
        <v>3.3998798689361205E-5</v>
      </c>
    </row>
    <row r="6672" spans="1:16" x14ac:dyDescent="0.3">
      <c r="A6672" t="s">
        <v>766</v>
      </c>
      <c r="B6672">
        <v>11.5</v>
      </c>
      <c r="C6672" t="s">
        <v>24</v>
      </c>
      <c r="D6672">
        <v>3.7600000000000001E-2</v>
      </c>
      <c r="E6672" t="s">
        <v>44</v>
      </c>
      <c r="F6672">
        <v>109.52500000000001</v>
      </c>
      <c r="G6672" t="s">
        <v>65</v>
      </c>
      <c r="H6672">
        <v>2004</v>
      </c>
      <c r="I6672" t="s">
        <v>55</v>
      </c>
      <c r="J6672" t="s">
        <v>49</v>
      </c>
      <c r="K6672" t="s">
        <v>20</v>
      </c>
      <c r="L6672">
        <v>1627.8810000000001</v>
      </c>
      <c r="M6672" t="s">
        <v>45</v>
      </c>
      <c r="N6672" t="s">
        <v>22</v>
      </c>
      <c r="O6672" t="str">
        <f t="shared" si="208"/>
        <v xml:space="preserve">Tier 2-Supermarket </v>
      </c>
      <c r="P6672" s="1">
        <f t="shared" si="209"/>
        <v>3.4012709818121177E-5</v>
      </c>
    </row>
    <row r="6673" spans="1:16" x14ac:dyDescent="0.3">
      <c r="A6673" t="s">
        <v>1494</v>
      </c>
      <c r="B6673">
        <v>11.5</v>
      </c>
      <c r="C6673" t="s">
        <v>24</v>
      </c>
      <c r="D6673">
        <v>4.2000000000000003E-2</v>
      </c>
      <c r="E6673" t="s">
        <v>47</v>
      </c>
      <c r="F6673">
        <v>194.78200000000001</v>
      </c>
      <c r="G6673" t="s">
        <v>65</v>
      </c>
      <c r="H6673">
        <v>2004</v>
      </c>
      <c r="I6673" t="s">
        <v>55</v>
      </c>
      <c r="J6673" t="s">
        <v>49</v>
      </c>
      <c r="K6673" t="s">
        <v>20</v>
      </c>
      <c r="L6673">
        <v>3475.4760000000001</v>
      </c>
      <c r="M6673" t="s">
        <v>45</v>
      </c>
      <c r="N6673" t="s">
        <v>22</v>
      </c>
      <c r="O6673" t="str">
        <f t="shared" si="208"/>
        <v xml:space="preserve">Tier 2-Supermarket </v>
      </c>
      <c r="P6673" s="1">
        <f t="shared" si="209"/>
        <v>7.2616092127031709E-5</v>
      </c>
    </row>
    <row r="6674" spans="1:16" x14ac:dyDescent="0.3">
      <c r="A6674" t="s">
        <v>1265</v>
      </c>
      <c r="B6674">
        <v>11.5</v>
      </c>
      <c r="C6674" t="s">
        <v>24</v>
      </c>
      <c r="D6674">
        <v>2.06E-2</v>
      </c>
      <c r="E6674" t="s">
        <v>16</v>
      </c>
      <c r="F6674">
        <v>86.054000000000002</v>
      </c>
      <c r="G6674" t="s">
        <v>65</v>
      </c>
      <c r="H6674">
        <v>2004</v>
      </c>
      <c r="I6674" t="s">
        <v>55</v>
      </c>
      <c r="J6674" t="s">
        <v>49</v>
      </c>
      <c r="K6674" t="s">
        <v>20</v>
      </c>
      <c r="L6674">
        <v>1384.864</v>
      </c>
      <c r="M6674" t="s">
        <v>21</v>
      </c>
      <c r="N6674" t="s">
        <v>22</v>
      </c>
      <c r="O6674" t="str">
        <f t="shared" si="208"/>
        <v xml:space="preserve">Tier 2-Supermarket </v>
      </c>
      <c r="P6674" s="1">
        <f t="shared" si="209"/>
        <v>2.8935147820732942E-5</v>
      </c>
    </row>
    <row r="6675" spans="1:16" x14ac:dyDescent="0.3">
      <c r="A6675" t="s">
        <v>1052</v>
      </c>
      <c r="B6675">
        <v>11.5</v>
      </c>
      <c r="C6675" t="s">
        <v>15</v>
      </c>
      <c r="D6675">
        <v>1.77E-2</v>
      </c>
      <c r="E6675" t="s">
        <v>63</v>
      </c>
      <c r="F6675">
        <v>129.26300000000001</v>
      </c>
      <c r="G6675" t="s">
        <v>48</v>
      </c>
      <c r="H6675">
        <v>2002</v>
      </c>
      <c r="J6675" t="s">
        <v>49</v>
      </c>
      <c r="K6675" t="s">
        <v>20</v>
      </c>
      <c r="L6675">
        <v>1705.1138000000001</v>
      </c>
      <c r="M6675" t="s">
        <v>38</v>
      </c>
      <c r="N6675" t="s">
        <v>22</v>
      </c>
      <c r="O6675" t="str">
        <f t="shared" si="208"/>
        <v xml:space="preserve">Tier 2-Supermarket </v>
      </c>
      <c r="P6675" s="1">
        <f t="shared" si="209"/>
        <v>3.5626400754277434E-5</v>
      </c>
    </row>
    <row r="6676" spans="1:16" x14ac:dyDescent="0.3">
      <c r="A6676" t="s">
        <v>1494</v>
      </c>
      <c r="B6676">
        <v>11.5</v>
      </c>
      <c r="C6676" t="s">
        <v>24</v>
      </c>
      <c r="D6676">
        <v>4.2200000000000001E-2</v>
      </c>
      <c r="E6676" t="s">
        <v>47</v>
      </c>
      <c r="F6676">
        <v>194.68199999999999</v>
      </c>
      <c r="G6676" t="s">
        <v>26</v>
      </c>
      <c r="H6676">
        <v>2009</v>
      </c>
      <c r="I6676" t="s">
        <v>18</v>
      </c>
      <c r="J6676" t="s">
        <v>27</v>
      </c>
      <c r="K6676" t="s">
        <v>28</v>
      </c>
      <c r="L6676">
        <v>2316.9839999999999</v>
      </c>
      <c r="M6676" t="s">
        <v>45</v>
      </c>
      <c r="N6676" t="s">
        <v>22</v>
      </c>
      <c r="O6676" t="str">
        <f t="shared" si="208"/>
        <v xml:space="preserve">Tier 3-Supermarket </v>
      </c>
      <c r="P6676" s="1">
        <f t="shared" si="209"/>
        <v>4.8410728084687801E-5</v>
      </c>
    </row>
    <row r="6677" spans="1:16" x14ac:dyDescent="0.3">
      <c r="A6677" t="s">
        <v>1589</v>
      </c>
      <c r="B6677">
        <v>11.5</v>
      </c>
      <c r="C6677" t="s">
        <v>15</v>
      </c>
      <c r="D6677">
        <v>0.1711</v>
      </c>
      <c r="E6677" t="s">
        <v>44</v>
      </c>
      <c r="F6677">
        <v>126.37</v>
      </c>
      <c r="G6677" t="s">
        <v>65</v>
      </c>
      <c r="H6677">
        <v>2004</v>
      </c>
      <c r="I6677" t="s">
        <v>55</v>
      </c>
      <c r="J6677" t="s">
        <v>49</v>
      </c>
      <c r="K6677" t="s">
        <v>20</v>
      </c>
      <c r="L6677">
        <v>3880.2824000000001</v>
      </c>
      <c r="M6677" t="s">
        <v>45</v>
      </c>
      <c r="N6677" t="s">
        <v>57</v>
      </c>
      <c r="O6677" t="str">
        <f t="shared" si="208"/>
        <v xml:space="preserve">Tier 2-Supermarket </v>
      </c>
      <c r="P6677" s="1">
        <f t="shared" si="209"/>
        <v>8.1074058413092102E-5</v>
      </c>
    </row>
    <row r="6678" spans="1:16" x14ac:dyDescent="0.3">
      <c r="A6678" t="s">
        <v>1316</v>
      </c>
      <c r="B6678">
        <v>11.5</v>
      </c>
      <c r="C6678" t="s">
        <v>15</v>
      </c>
      <c r="D6678">
        <v>2.1000000000000001E-2</v>
      </c>
      <c r="E6678" t="s">
        <v>63</v>
      </c>
      <c r="F6678">
        <v>133.29400000000001</v>
      </c>
      <c r="G6678" t="s">
        <v>39</v>
      </c>
      <c r="H6678">
        <v>1987</v>
      </c>
      <c r="I6678" t="s">
        <v>40</v>
      </c>
      <c r="J6678" t="s">
        <v>27</v>
      </c>
      <c r="K6678" t="s">
        <v>20</v>
      </c>
      <c r="L6678">
        <v>2649.884</v>
      </c>
      <c r="M6678" t="s">
        <v>38</v>
      </c>
      <c r="N6678" t="s">
        <v>22</v>
      </c>
      <c r="O6678" t="str">
        <f t="shared" si="208"/>
        <v xml:space="preserve">Tier 3-Supermarket </v>
      </c>
      <c r="P6678" s="1">
        <f t="shared" si="209"/>
        <v>5.5366292464671687E-5</v>
      </c>
    </row>
    <row r="6679" spans="1:16" x14ac:dyDescent="0.3">
      <c r="A6679" t="s">
        <v>1052</v>
      </c>
      <c r="B6679">
        <v>11.5</v>
      </c>
      <c r="C6679" t="s">
        <v>15</v>
      </c>
      <c r="D6679">
        <v>1.77E-2</v>
      </c>
      <c r="E6679" t="s">
        <v>63</v>
      </c>
      <c r="F6679">
        <v>132.96299999999999</v>
      </c>
      <c r="G6679" t="s">
        <v>26</v>
      </c>
      <c r="H6679">
        <v>2009</v>
      </c>
      <c r="I6679" t="s">
        <v>18</v>
      </c>
      <c r="J6679" t="s">
        <v>27</v>
      </c>
      <c r="K6679" t="s">
        <v>28</v>
      </c>
      <c r="L6679">
        <v>1442.7886000000001</v>
      </c>
      <c r="M6679" t="s">
        <v>38</v>
      </c>
      <c r="N6679" t="s">
        <v>22</v>
      </c>
      <c r="O6679" t="str">
        <f t="shared" si="208"/>
        <v xml:space="preserve">Tier 3-Supermarket </v>
      </c>
      <c r="P6679" s="1">
        <f t="shared" si="209"/>
        <v>3.0145416022850138E-5</v>
      </c>
    </row>
    <row r="6680" spans="1:16" x14ac:dyDescent="0.3">
      <c r="A6680" t="s">
        <v>881</v>
      </c>
      <c r="B6680">
        <v>11.5</v>
      </c>
      <c r="C6680" t="s">
        <v>15</v>
      </c>
      <c r="D6680">
        <v>4.6399999999999997E-2</v>
      </c>
      <c r="E6680" t="s">
        <v>44</v>
      </c>
      <c r="F6680">
        <v>118.91200000000001</v>
      </c>
      <c r="G6680" t="s">
        <v>51</v>
      </c>
      <c r="H6680">
        <v>2007</v>
      </c>
      <c r="J6680" t="s">
        <v>49</v>
      </c>
      <c r="K6680" t="s">
        <v>20</v>
      </c>
      <c r="L6680">
        <v>1540.6612</v>
      </c>
      <c r="M6680" t="s">
        <v>45</v>
      </c>
      <c r="N6680" t="s">
        <v>22</v>
      </c>
      <c r="O6680" t="str">
        <f t="shared" si="208"/>
        <v xml:space="preserve">Tier 2-Supermarket </v>
      </c>
      <c r="P6680" s="1">
        <f t="shared" si="209"/>
        <v>3.21903519505654E-5</v>
      </c>
    </row>
    <row r="6681" spans="1:16" x14ac:dyDescent="0.3">
      <c r="A6681" t="s">
        <v>1494</v>
      </c>
      <c r="B6681">
        <v>11.5</v>
      </c>
      <c r="C6681" t="s">
        <v>24</v>
      </c>
      <c r="D6681">
        <v>4.2099999999999999E-2</v>
      </c>
      <c r="E6681" t="s">
        <v>47</v>
      </c>
      <c r="F6681">
        <v>192.68199999999999</v>
      </c>
      <c r="G6681" t="s">
        <v>48</v>
      </c>
      <c r="H6681">
        <v>2002</v>
      </c>
      <c r="J6681" t="s">
        <v>49</v>
      </c>
      <c r="K6681" t="s">
        <v>20</v>
      </c>
      <c r="L6681">
        <v>3861.64</v>
      </c>
      <c r="M6681" t="s">
        <v>45</v>
      </c>
      <c r="N6681" t="s">
        <v>22</v>
      </c>
      <c r="O6681" t="str">
        <f t="shared" si="208"/>
        <v xml:space="preserve">Tier 2-Supermarket </v>
      </c>
      <c r="P6681" s="1">
        <f t="shared" si="209"/>
        <v>8.0684546807813007E-5</v>
      </c>
    </row>
    <row r="6682" spans="1:16" x14ac:dyDescent="0.3">
      <c r="A6682" t="s">
        <v>766</v>
      </c>
      <c r="B6682">
        <v>11.5</v>
      </c>
      <c r="C6682" t="s">
        <v>24</v>
      </c>
      <c r="D6682">
        <v>3.78E-2</v>
      </c>
      <c r="E6682" t="s">
        <v>44</v>
      </c>
      <c r="F6682">
        <v>106.625</v>
      </c>
      <c r="G6682" t="s">
        <v>51</v>
      </c>
      <c r="H6682">
        <v>2007</v>
      </c>
      <c r="J6682" t="s">
        <v>49</v>
      </c>
      <c r="K6682" t="s">
        <v>20</v>
      </c>
      <c r="L6682">
        <v>325.57619999999997</v>
      </c>
      <c r="M6682" t="s">
        <v>45</v>
      </c>
      <c r="N6682" t="s">
        <v>22</v>
      </c>
      <c r="O6682" t="str">
        <f t="shared" si="208"/>
        <v xml:space="preserve">Tier 2-Supermarket </v>
      </c>
      <c r="P6682" s="1">
        <f t="shared" si="209"/>
        <v>6.802541963624234E-6</v>
      </c>
    </row>
    <row r="6683" spans="1:16" x14ac:dyDescent="0.3">
      <c r="A6683" t="s">
        <v>766</v>
      </c>
      <c r="B6683">
        <v>11.5</v>
      </c>
      <c r="C6683" t="s">
        <v>24</v>
      </c>
      <c r="D6683">
        <v>3.7600000000000001E-2</v>
      </c>
      <c r="E6683" t="s">
        <v>44</v>
      </c>
      <c r="F6683">
        <v>107.52500000000001</v>
      </c>
      <c r="G6683" t="s">
        <v>48</v>
      </c>
      <c r="H6683">
        <v>2002</v>
      </c>
      <c r="J6683" t="s">
        <v>49</v>
      </c>
      <c r="K6683" t="s">
        <v>20</v>
      </c>
      <c r="L6683">
        <v>325.57619999999997</v>
      </c>
      <c r="M6683" t="s">
        <v>45</v>
      </c>
      <c r="N6683" t="s">
        <v>22</v>
      </c>
      <c r="O6683" t="str">
        <f t="shared" si="208"/>
        <v xml:space="preserve">Tier 2-Supermarket </v>
      </c>
      <c r="P6683" s="1">
        <f t="shared" si="209"/>
        <v>6.802541963624234E-6</v>
      </c>
    </row>
    <row r="6684" spans="1:16" x14ac:dyDescent="0.3">
      <c r="A6684" t="s">
        <v>1265</v>
      </c>
      <c r="B6684">
        <v>11.5</v>
      </c>
      <c r="C6684" t="s">
        <v>24</v>
      </c>
      <c r="D6684">
        <v>2.07E-2</v>
      </c>
      <c r="E6684" t="s">
        <v>16</v>
      </c>
      <c r="F6684">
        <v>85.054000000000002</v>
      </c>
      <c r="G6684" t="s">
        <v>51</v>
      </c>
      <c r="H6684">
        <v>2007</v>
      </c>
      <c r="J6684" t="s">
        <v>49</v>
      </c>
      <c r="K6684" t="s">
        <v>20</v>
      </c>
      <c r="L6684">
        <v>1731.08</v>
      </c>
      <c r="M6684" t="s">
        <v>21</v>
      </c>
      <c r="N6684" t="s">
        <v>22</v>
      </c>
      <c r="O6684" t="str">
        <f t="shared" si="208"/>
        <v xml:space="preserve">Tier 2-Supermarket </v>
      </c>
      <c r="P6684" s="1">
        <f t="shared" si="209"/>
        <v>3.6168934775916174E-5</v>
      </c>
    </row>
    <row r="6685" spans="1:16" x14ac:dyDescent="0.3">
      <c r="A6685" t="s">
        <v>1052</v>
      </c>
      <c r="B6685">
        <v>11.5</v>
      </c>
      <c r="C6685" t="s">
        <v>15</v>
      </c>
      <c r="D6685">
        <v>1.7600000000000001E-2</v>
      </c>
      <c r="E6685" t="s">
        <v>63</v>
      </c>
      <c r="F6685">
        <v>132.76300000000001</v>
      </c>
      <c r="G6685" t="s">
        <v>65</v>
      </c>
      <c r="H6685">
        <v>2004</v>
      </c>
      <c r="I6685" t="s">
        <v>55</v>
      </c>
      <c r="J6685" t="s">
        <v>49</v>
      </c>
      <c r="K6685" t="s">
        <v>20</v>
      </c>
      <c r="L6685">
        <v>2885.5772000000002</v>
      </c>
      <c r="M6685" t="s">
        <v>38</v>
      </c>
      <c r="N6685" t="s">
        <v>22</v>
      </c>
      <c r="O6685" t="str">
        <f t="shared" si="208"/>
        <v xml:space="preserve">Tier 2-Supermarket </v>
      </c>
      <c r="P6685" s="1">
        <f t="shared" si="209"/>
        <v>6.0290832045700277E-5</v>
      </c>
    </row>
    <row r="6686" spans="1:16" x14ac:dyDescent="0.3">
      <c r="A6686" t="s">
        <v>1589</v>
      </c>
      <c r="B6686">
        <v>11.5</v>
      </c>
      <c r="C6686" t="s">
        <v>15</v>
      </c>
      <c r="D6686">
        <v>0.28639999999999999</v>
      </c>
      <c r="E6686" t="s">
        <v>44</v>
      </c>
      <c r="F6686">
        <v>123.97</v>
      </c>
      <c r="G6686" t="s">
        <v>34</v>
      </c>
      <c r="H6686">
        <v>1998</v>
      </c>
      <c r="J6686" t="s">
        <v>27</v>
      </c>
      <c r="K6686" t="s">
        <v>35</v>
      </c>
      <c r="L6686">
        <v>375.51119999999997</v>
      </c>
      <c r="M6686" t="s">
        <v>45</v>
      </c>
      <c r="N6686" t="s">
        <v>57</v>
      </c>
      <c r="O6686" t="str">
        <f t="shared" si="208"/>
        <v>Tier 3-Grocery Stor</v>
      </c>
      <c r="P6686" s="1">
        <f t="shared" si="209"/>
        <v>7.8458766206218162E-6</v>
      </c>
    </row>
    <row r="6687" spans="1:16" x14ac:dyDescent="0.3">
      <c r="A6687" t="s">
        <v>1052</v>
      </c>
      <c r="B6687">
        <v>11.5</v>
      </c>
      <c r="C6687" t="s">
        <v>15</v>
      </c>
      <c r="D6687">
        <v>1.77E-2</v>
      </c>
      <c r="E6687" t="s">
        <v>63</v>
      </c>
      <c r="F6687">
        <v>129.66300000000001</v>
      </c>
      <c r="G6687" t="s">
        <v>51</v>
      </c>
      <c r="H6687">
        <v>2007</v>
      </c>
      <c r="J6687" t="s">
        <v>49</v>
      </c>
      <c r="K6687" t="s">
        <v>20</v>
      </c>
      <c r="L6687">
        <v>1836.2764</v>
      </c>
      <c r="M6687" t="s">
        <v>38</v>
      </c>
      <c r="N6687" t="s">
        <v>22</v>
      </c>
      <c r="O6687" t="str">
        <f t="shared" si="208"/>
        <v xml:space="preserve">Tier 2-Supermarket </v>
      </c>
      <c r="P6687" s="1">
        <f t="shared" si="209"/>
        <v>3.8366893119991081E-5</v>
      </c>
    </row>
    <row r="6688" spans="1:16" x14ac:dyDescent="0.3">
      <c r="A6688" t="s">
        <v>881</v>
      </c>
      <c r="B6688">
        <v>11.5</v>
      </c>
      <c r="C6688" t="s">
        <v>15</v>
      </c>
      <c r="D6688">
        <v>4.6199999999999998E-2</v>
      </c>
      <c r="E6688" t="s">
        <v>44</v>
      </c>
      <c r="F6688">
        <v>120.312</v>
      </c>
      <c r="G6688" t="s">
        <v>48</v>
      </c>
      <c r="H6688">
        <v>2002</v>
      </c>
      <c r="J6688" t="s">
        <v>49</v>
      </c>
      <c r="K6688" t="s">
        <v>20</v>
      </c>
      <c r="L6688">
        <v>474.0496</v>
      </c>
      <c r="M6688" t="s">
        <v>45</v>
      </c>
      <c r="N6688" t="s">
        <v>22</v>
      </c>
      <c r="O6688" t="str">
        <f t="shared" si="208"/>
        <v xml:space="preserve">Tier 2-Supermarket </v>
      </c>
      <c r="P6688" s="1">
        <f t="shared" si="209"/>
        <v>9.904723677097045E-6</v>
      </c>
    </row>
    <row r="6689" spans="1:16" x14ac:dyDescent="0.3">
      <c r="A6689" t="s">
        <v>1012</v>
      </c>
      <c r="B6689">
        <v>11.5</v>
      </c>
      <c r="C6689" t="s">
        <v>24</v>
      </c>
      <c r="D6689">
        <v>0.12559999999999999</v>
      </c>
      <c r="E6689" t="s">
        <v>47</v>
      </c>
      <c r="F6689">
        <v>100.836</v>
      </c>
      <c r="G6689" t="s">
        <v>54</v>
      </c>
      <c r="H6689">
        <v>1997</v>
      </c>
      <c r="I6689" t="s">
        <v>55</v>
      </c>
      <c r="J6689" t="s">
        <v>19</v>
      </c>
      <c r="K6689" t="s">
        <v>20</v>
      </c>
      <c r="L6689">
        <v>2111.2518</v>
      </c>
      <c r="M6689" t="s">
        <v>45</v>
      </c>
      <c r="N6689" t="s">
        <v>57</v>
      </c>
      <c r="O6689" t="str">
        <f t="shared" si="208"/>
        <v xml:space="preserve">Tier 1-Supermarket </v>
      </c>
      <c r="P6689" s="1">
        <f t="shared" si="209"/>
        <v>4.4112189297857765E-5</v>
      </c>
    </row>
    <row r="6690" spans="1:16" x14ac:dyDescent="0.3">
      <c r="A6690" t="s">
        <v>1265</v>
      </c>
      <c r="B6690">
        <v>11.5</v>
      </c>
      <c r="C6690" t="s">
        <v>24</v>
      </c>
      <c r="D6690">
        <v>2.06E-2</v>
      </c>
      <c r="E6690" t="s">
        <v>16</v>
      </c>
      <c r="F6690">
        <v>84.953999999999994</v>
      </c>
      <c r="G6690" t="s">
        <v>48</v>
      </c>
      <c r="H6690">
        <v>2002</v>
      </c>
      <c r="J6690" t="s">
        <v>49</v>
      </c>
      <c r="K6690" t="s">
        <v>20</v>
      </c>
      <c r="L6690">
        <v>865.54</v>
      </c>
      <c r="M6690" t="s">
        <v>21</v>
      </c>
      <c r="N6690" t="s">
        <v>22</v>
      </c>
      <c r="O6690" t="str">
        <f t="shared" si="208"/>
        <v xml:space="preserve">Tier 2-Supermarket </v>
      </c>
      <c r="P6690" s="1">
        <f t="shared" si="209"/>
        <v>1.8084467387958087E-5</v>
      </c>
    </row>
    <row r="6691" spans="1:16" x14ac:dyDescent="0.3">
      <c r="A6691" t="s">
        <v>731</v>
      </c>
      <c r="B6691">
        <v>11.5</v>
      </c>
      <c r="C6691" t="s">
        <v>15</v>
      </c>
      <c r="D6691">
        <v>1.49E-2</v>
      </c>
      <c r="E6691" t="s">
        <v>110</v>
      </c>
      <c r="F6691">
        <v>174.50800000000001</v>
      </c>
      <c r="G6691" t="s">
        <v>17</v>
      </c>
      <c r="H6691">
        <v>1999</v>
      </c>
      <c r="I6691" t="s">
        <v>18</v>
      </c>
      <c r="J6691" t="s">
        <v>19</v>
      </c>
      <c r="K6691" t="s">
        <v>20</v>
      </c>
      <c r="L6691">
        <v>3635.268</v>
      </c>
      <c r="M6691" t="s">
        <v>45</v>
      </c>
      <c r="N6691" t="s">
        <v>22</v>
      </c>
      <c r="O6691" t="str">
        <f t="shared" si="208"/>
        <v xml:space="preserve">Tier 1-Supermarket </v>
      </c>
      <c r="P6691" s="1">
        <f t="shared" si="209"/>
        <v>7.5954763029423972E-5</v>
      </c>
    </row>
    <row r="6692" spans="1:16" x14ac:dyDescent="0.3">
      <c r="A6692" t="s">
        <v>969</v>
      </c>
      <c r="B6692">
        <v>11.5</v>
      </c>
      <c r="C6692" t="s">
        <v>15</v>
      </c>
      <c r="D6692">
        <v>7.3200000000000001E-2</v>
      </c>
      <c r="E6692" t="s">
        <v>33</v>
      </c>
      <c r="F6692">
        <v>189.15299999999999</v>
      </c>
      <c r="G6692" t="s">
        <v>26</v>
      </c>
      <c r="H6692">
        <v>2009</v>
      </c>
      <c r="I6692" t="s">
        <v>18</v>
      </c>
      <c r="J6692" t="s">
        <v>27</v>
      </c>
      <c r="K6692" t="s">
        <v>28</v>
      </c>
      <c r="L6692">
        <v>2312.6001000000001</v>
      </c>
      <c r="M6692" t="s">
        <v>21</v>
      </c>
      <c r="N6692" t="s">
        <v>22</v>
      </c>
      <c r="O6692" t="str">
        <f t="shared" si="208"/>
        <v xml:space="preserve">Tier 3-Supermarket </v>
      </c>
      <c r="P6692" s="1">
        <f t="shared" si="209"/>
        <v>4.8319131513088494E-5</v>
      </c>
    </row>
    <row r="6693" spans="1:16" x14ac:dyDescent="0.3">
      <c r="A6693" t="s">
        <v>766</v>
      </c>
      <c r="B6693">
        <v>11.5</v>
      </c>
      <c r="C6693" t="s">
        <v>24</v>
      </c>
      <c r="D6693">
        <v>0</v>
      </c>
      <c r="E6693" t="s">
        <v>44</v>
      </c>
      <c r="F6693">
        <v>110.52500000000001</v>
      </c>
      <c r="G6693" t="s">
        <v>54</v>
      </c>
      <c r="H6693">
        <v>1997</v>
      </c>
      <c r="I6693" t="s">
        <v>55</v>
      </c>
      <c r="J6693" t="s">
        <v>19</v>
      </c>
      <c r="K6693" t="s">
        <v>20</v>
      </c>
      <c r="L6693">
        <v>1850.5440000000001</v>
      </c>
      <c r="M6693" t="s">
        <v>45</v>
      </c>
      <c r="N6693" t="s">
        <v>36</v>
      </c>
      <c r="O6693" t="str">
        <f t="shared" si="208"/>
        <v xml:space="preserve">Tier 1-Supermarket </v>
      </c>
      <c r="P6693" s="1">
        <f t="shared" si="209"/>
        <v>3.866499828775275E-5</v>
      </c>
    </row>
    <row r="6694" spans="1:16" x14ac:dyDescent="0.3">
      <c r="A6694" t="s">
        <v>660</v>
      </c>
      <c r="B6694">
        <v>11.5</v>
      </c>
      <c r="C6694" t="s">
        <v>15</v>
      </c>
      <c r="D6694">
        <v>0.17419999999999999</v>
      </c>
      <c r="E6694" t="s">
        <v>33</v>
      </c>
      <c r="F6694">
        <v>129.465</v>
      </c>
      <c r="G6694" t="s">
        <v>26</v>
      </c>
      <c r="H6694">
        <v>2009</v>
      </c>
      <c r="I6694" t="s">
        <v>18</v>
      </c>
      <c r="J6694" t="s">
        <v>27</v>
      </c>
      <c r="K6694" t="s">
        <v>28</v>
      </c>
      <c r="L6694">
        <v>1868.1551999999999</v>
      </c>
      <c r="M6694" t="s">
        <v>21</v>
      </c>
      <c r="N6694" t="s">
        <v>57</v>
      </c>
      <c r="O6694" t="str">
        <f t="shared" si="208"/>
        <v xml:space="preserve">Tier 3-Supermarket </v>
      </c>
      <c r="P6694" s="1">
        <f t="shared" si="209"/>
        <v>3.9032964149599461E-5</v>
      </c>
    </row>
    <row r="6695" spans="1:16" x14ac:dyDescent="0.3">
      <c r="A6695" t="s">
        <v>1052</v>
      </c>
      <c r="B6695">
        <v>11.5</v>
      </c>
      <c r="C6695" t="s">
        <v>15</v>
      </c>
      <c r="D6695">
        <v>1.77E-2</v>
      </c>
      <c r="E6695" t="s">
        <v>63</v>
      </c>
      <c r="F6695">
        <v>129.863</v>
      </c>
      <c r="G6695" t="s">
        <v>17</v>
      </c>
      <c r="H6695">
        <v>1999</v>
      </c>
      <c r="I6695" t="s">
        <v>18</v>
      </c>
      <c r="J6695" t="s">
        <v>19</v>
      </c>
      <c r="K6695" t="s">
        <v>20</v>
      </c>
      <c r="L6695">
        <v>1809.4621999999999</v>
      </c>
      <c r="M6695" t="s">
        <v>38</v>
      </c>
      <c r="N6695" t="s">
        <v>22</v>
      </c>
      <c r="O6695" t="str">
        <f t="shared" si="208"/>
        <v xml:space="preserve">Tier 1-Supermarket </v>
      </c>
      <c r="P6695" s="1">
        <f t="shared" si="209"/>
        <v>3.7806641109183743E-5</v>
      </c>
    </row>
    <row r="6696" spans="1:16" x14ac:dyDescent="0.3">
      <c r="A6696" t="s">
        <v>881</v>
      </c>
      <c r="B6696">
        <v>11.5</v>
      </c>
      <c r="C6696" t="s">
        <v>15</v>
      </c>
      <c r="D6696">
        <v>4.6199999999999998E-2</v>
      </c>
      <c r="E6696" t="s">
        <v>44</v>
      </c>
      <c r="F6696">
        <v>117.41200000000001</v>
      </c>
      <c r="G6696" t="s">
        <v>17</v>
      </c>
      <c r="H6696">
        <v>1999</v>
      </c>
      <c r="I6696" t="s">
        <v>18</v>
      </c>
      <c r="J6696" t="s">
        <v>19</v>
      </c>
      <c r="K6696" t="s">
        <v>20</v>
      </c>
      <c r="L6696">
        <v>1694.1356000000001</v>
      </c>
      <c r="M6696" t="s">
        <v>45</v>
      </c>
      <c r="N6696" t="s">
        <v>22</v>
      </c>
      <c r="O6696" t="str">
        <f t="shared" si="208"/>
        <v xml:space="preserve">Tier 1-Supermarket </v>
      </c>
      <c r="P6696" s="1">
        <f t="shared" si="209"/>
        <v>3.5397023833651605E-5</v>
      </c>
    </row>
    <row r="6697" spans="1:16" x14ac:dyDescent="0.3">
      <c r="A6697" t="s">
        <v>1052</v>
      </c>
      <c r="B6697">
        <v>11.5</v>
      </c>
      <c r="C6697" t="s">
        <v>15</v>
      </c>
      <c r="D6697">
        <v>1.7600000000000001E-2</v>
      </c>
      <c r="E6697" t="s">
        <v>63</v>
      </c>
      <c r="F6697">
        <v>130.46299999999999</v>
      </c>
      <c r="G6697" t="s">
        <v>39</v>
      </c>
      <c r="H6697">
        <v>1987</v>
      </c>
      <c r="I6697" t="s">
        <v>40</v>
      </c>
      <c r="J6697" t="s">
        <v>27</v>
      </c>
      <c r="K6697" t="s">
        <v>20</v>
      </c>
      <c r="L6697">
        <v>1658.807</v>
      </c>
      <c r="M6697" t="s">
        <v>38</v>
      </c>
      <c r="N6697" t="s">
        <v>22</v>
      </c>
      <c r="O6697" t="str">
        <f t="shared" si="208"/>
        <v xml:space="preserve">Tier 3-Supermarket </v>
      </c>
      <c r="P6697" s="1">
        <f t="shared" si="209"/>
        <v>3.4658873182541062E-5</v>
      </c>
    </row>
    <row r="6698" spans="1:16" x14ac:dyDescent="0.3">
      <c r="A6698" t="s">
        <v>969</v>
      </c>
      <c r="B6698">
        <v>11.5</v>
      </c>
      <c r="C6698" t="s">
        <v>72</v>
      </c>
      <c r="D6698">
        <v>7.3300000000000004E-2</v>
      </c>
      <c r="E6698" t="s">
        <v>33</v>
      </c>
      <c r="F6698">
        <v>191.053</v>
      </c>
      <c r="G6698" t="s">
        <v>51</v>
      </c>
      <c r="H6698">
        <v>2007</v>
      </c>
      <c r="J6698" t="s">
        <v>49</v>
      </c>
      <c r="K6698" t="s">
        <v>20</v>
      </c>
      <c r="L6698">
        <v>2981.8303999999998</v>
      </c>
      <c r="M6698" t="s">
        <v>21</v>
      </c>
      <c r="N6698" t="s">
        <v>22</v>
      </c>
      <c r="O6698" t="str">
        <f t="shared" si="208"/>
        <v xml:space="preserve">Tier 2-Supermarket </v>
      </c>
      <c r="P6698" s="1">
        <f t="shared" si="209"/>
        <v>6.2301932464382955E-5</v>
      </c>
    </row>
    <row r="6699" spans="1:16" x14ac:dyDescent="0.3">
      <c r="A6699" t="s">
        <v>1589</v>
      </c>
      <c r="B6699">
        <v>11.5</v>
      </c>
      <c r="C6699" t="s">
        <v>15</v>
      </c>
      <c r="D6699">
        <v>0</v>
      </c>
      <c r="E6699" t="s">
        <v>44</v>
      </c>
      <c r="F6699">
        <v>125.67</v>
      </c>
      <c r="G6699" t="s">
        <v>54</v>
      </c>
      <c r="H6699">
        <v>1997</v>
      </c>
      <c r="I6699" t="s">
        <v>55</v>
      </c>
      <c r="J6699" t="s">
        <v>19</v>
      </c>
      <c r="K6699" t="s">
        <v>20</v>
      </c>
      <c r="L6699">
        <v>1952.829</v>
      </c>
      <c r="M6699" t="s">
        <v>45</v>
      </c>
      <c r="N6699" t="s">
        <v>36</v>
      </c>
      <c r="O6699" t="str">
        <f t="shared" si="208"/>
        <v xml:space="preserve">Tier 1-Supermarket </v>
      </c>
      <c r="P6699" s="1">
        <f t="shared" si="209"/>
        <v>4.0802126261939143E-5</v>
      </c>
    </row>
    <row r="6700" spans="1:16" x14ac:dyDescent="0.3">
      <c r="A6700" t="s">
        <v>766</v>
      </c>
      <c r="B6700">
        <v>11.5</v>
      </c>
      <c r="C6700" t="s">
        <v>24</v>
      </c>
      <c r="D6700">
        <v>3.7600000000000001E-2</v>
      </c>
      <c r="E6700" t="s">
        <v>44</v>
      </c>
      <c r="F6700">
        <v>109.52500000000001</v>
      </c>
      <c r="G6700" t="s">
        <v>17</v>
      </c>
      <c r="H6700">
        <v>1999</v>
      </c>
      <c r="I6700" t="s">
        <v>18</v>
      </c>
      <c r="J6700" t="s">
        <v>19</v>
      </c>
      <c r="K6700" t="s">
        <v>20</v>
      </c>
      <c r="L6700">
        <v>1372.2320999999999</v>
      </c>
      <c r="M6700" t="s">
        <v>45</v>
      </c>
      <c r="N6700" t="s">
        <v>22</v>
      </c>
      <c r="O6700" t="str">
        <f t="shared" si="208"/>
        <v xml:space="preserve">Tier 1-Supermarket </v>
      </c>
      <c r="P6700" s="1">
        <f t="shared" si="209"/>
        <v>2.8671218731842826E-5</v>
      </c>
    </row>
    <row r="6701" spans="1:16" x14ac:dyDescent="0.3">
      <c r="A6701" t="s">
        <v>660</v>
      </c>
      <c r="B6701">
        <v>11.5</v>
      </c>
      <c r="C6701" t="s">
        <v>15</v>
      </c>
      <c r="D6701">
        <v>0.17449999999999999</v>
      </c>
      <c r="E6701" t="s">
        <v>33</v>
      </c>
      <c r="F6701">
        <v>128.86500000000001</v>
      </c>
      <c r="G6701" t="s">
        <v>51</v>
      </c>
      <c r="H6701">
        <v>2007</v>
      </c>
      <c r="J6701" t="s">
        <v>49</v>
      </c>
      <c r="K6701" t="s">
        <v>20</v>
      </c>
      <c r="L6701">
        <v>2226.4243999999999</v>
      </c>
      <c r="M6701" t="s">
        <v>21</v>
      </c>
      <c r="N6701" t="s">
        <v>57</v>
      </c>
      <c r="O6701" t="str">
        <f t="shared" si="208"/>
        <v xml:space="preserve">Tier 2-Supermarket </v>
      </c>
      <c r="P6701" s="1">
        <f t="shared" si="209"/>
        <v>4.6518588919696549E-5</v>
      </c>
    </row>
    <row r="6702" spans="1:16" x14ac:dyDescent="0.3">
      <c r="A6702" t="s">
        <v>881</v>
      </c>
      <c r="B6702">
        <v>11.5</v>
      </c>
      <c r="C6702" t="s">
        <v>15</v>
      </c>
      <c r="D6702">
        <v>4.6100000000000002E-2</v>
      </c>
      <c r="E6702" t="s">
        <v>44</v>
      </c>
      <c r="F6702">
        <v>118.61199999999999</v>
      </c>
      <c r="G6702" t="s">
        <v>54</v>
      </c>
      <c r="H6702">
        <v>1997</v>
      </c>
      <c r="I6702" t="s">
        <v>55</v>
      </c>
      <c r="J6702" t="s">
        <v>19</v>
      </c>
      <c r="K6702" t="s">
        <v>20</v>
      </c>
      <c r="L6702">
        <v>1766.4404</v>
      </c>
      <c r="M6702" t="s">
        <v>45</v>
      </c>
      <c r="N6702" t="s">
        <v>22</v>
      </c>
      <c r="O6702" t="str">
        <f t="shared" si="208"/>
        <v xml:space="preserve">Tier 1-Supermarket </v>
      </c>
      <c r="P6702" s="1">
        <f t="shared" si="209"/>
        <v>3.6907749851620538E-5</v>
      </c>
    </row>
    <row r="6703" spans="1:16" x14ac:dyDescent="0.3">
      <c r="A6703" t="s">
        <v>1012</v>
      </c>
      <c r="B6703">
        <v>11.5</v>
      </c>
      <c r="C6703" t="s">
        <v>24</v>
      </c>
      <c r="D6703">
        <v>0.1255</v>
      </c>
      <c r="E6703" t="s">
        <v>47</v>
      </c>
      <c r="F6703">
        <v>99.736000000000004</v>
      </c>
      <c r="G6703" t="s">
        <v>39</v>
      </c>
      <c r="H6703">
        <v>1987</v>
      </c>
      <c r="I6703" t="s">
        <v>40</v>
      </c>
      <c r="J6703" t="s">
        <v>27</v>
      </c>
      <c r="K6703" t="s">
        <v>20</v>
      </c>
      <c r="L6703">
        <v>1495.4891</v>
      </c>
      <c r="M6703" t="s">
        <v>45</v>
      </c>
      <c r="N6703" t="s">
        <v>57</v>
      </c>
      <c r="O6703" t="str">
        <f t="shared" si="208"/>
        <v xml:space="preserve">Tier 3-Supermarket </v>
      </c>
      <c r="P6703" s="1">
        <f t="shared" si="209"/>
        <v>3.1246532636269602E-5</v>
      </c>
    </row>
    <row r="6704" spans="1:16" x14ac:dyDescent="0.3">
      <c r="A6704" t="s">
        <v>731</v>
      </c>
      <c r="B6704">
        <v>11.5</v>
      </c>
      <c r="C6704" t="s">
        <v>15</v>
      </c>
      <c r="D6704">
        <v>1.49E-2</v>
      </c>
      <c r="E6704" t="s">
        <v>110</v>
      </c>
      <c r="F6704">
        <v>174.108</v>
      </c>
      <c r="G6704" t="s">
        <v>48</v>
      </c>
      <c r="H6704">
        <v>2002</v>
      </c>
      <c r="J6704" t="s">
        <v>49</v>
      </c>
      <c r="K6704" t="s">
        <v>20</v>
      </c>
      <c r="L6704">
        <v>2772.4684999999999</v>
      </c>
      <c r="M6704" t="s">
        <v>45</v>
      </c>
      <c r="N6704" t="s">
        <v>22</v>
      </c>
      <c r="O6704" t="str">
        <f t="shared" si="208"/>
        <v xml:space="preserve">Tier 2-Supermarket </v>
      </c>
      <c r="P6704" s="1">
        <f t="shared" si="209"/>
        <v>5.7927555251508972E-5</v>
      </c>
    </row>
    <row r="6705" spans="1:16" x14ac:dyDescent="0.3">
      <c r="A6705" t="s">
        <v>969</v>
      </c>
      <c r="B6705">
        <v>11.5</v>
      </c>
      <c r="C6705" t="s">
        <v>15</v>
      </c>
      <c r="D6705">
        <v>7.2900000000000006E-2</v>
      </c>
      <c r="E6705" t="s">
        <v>33</v>
      </c>
      <c r="F6705">
        <v>191.65299999999999</v>
      </c>
      <c r="G6705" t="s">
        <v>65</v>
      </c>
      <c r="H6705">
        <v>2004</v>
      </c>
      <c r="I6705" t="s">
        <v>55</v>
      </c>
      <c r="J6705" t="s">
        <v>49</v>
      </c>
      <c r="K6705" t="s">
        <v>20</v>
      </c>
      <c r="L6705">
        <v>2900.9389999999999</v>
      </c>
      <c r="M6705" t="s">
        <v>21</v>
      </c>
      <c r="N6705" t="s">
        <v>22</v>
      </c>
      <c r="O6705" t="str">
        <f t="shared" si="208"/>
        <v xml:space="preserve">Tier 2-Supermarket </v>
      </c>
      <c r="P6705" s="1">
        <f t="shared" si="209"/>
        <v>6.0611799269768866E-5</v>
      </c>
    </row>
    <row r="6706" spans="1:16" x14ac:dyDescent="0.3">
      <c r="A6706" t="s">
        <v>1589</v>
      </c>
      <c r="B6706">
        <v>11.5</v>
      </c>
      <c r="C6706" t="s">
        <v>15</v>
      </c>
      <c r="D6706">
        <v>0.1721</v>
      </c>
      <c r="E6706" t="s">
        <v>44</v>
      </c>
      <c r="F6706">
        <v>125.77</v>
      </c>
      <c r="G6706" t="s">
        <v>51</v>
      </c>
      <c r="H6706">
        <v>2007</v>
      </c>
      <c r="J6706" t="s">
        <v>49</v>
      </c>
      <c r="K6706" t="s">
        <v>20</v>
      </c>
      <c r="L6706">
        <v>1908.4454000000001</v>
      </c>
      <c r="M6706" t="s">
        <v>45</v>
      </c>
      <c r="N6706" t="s">
        <v>57</v>
      </c>
      <c r="O6706" t="str">
        <f t="shared" si="208"/>
        <v xml:space="preserve">Tier 2-Supermarket </v>
      </c>
      <c r="P6706" s="1">
        <f t="shared" si="209"/>
        <v>3.9874781752430427E-5</v>
      </c>
    </row>
    <row r="6707" spans="1:16" x14ac:dyDescent="0.3">
      <c r="A6707" t="s">
        <v>1589</v>
      </c>
      <c r="B6707">
        <v>11.5</v>
      </c>
      <c r="C6707" t="s">
        <v>15</v>
      </c>
      <c r="D6707">
        <v>0.1714</v>
      </c>
      <c r="E6707" t="s">
        <v>44</v>
      </c>
      <c r="F6707">
        <v>125.87</v>
      </c>
      <c r="G6707" t="s">
        <v>48</v>
      </c>
      <c r="H6707">
        <v>2002</v>
      </c>
      <c r="J6707" t="s">
        <v>49</v>
      </c>
      <c r="K6707" t="s">
        <v>20</v>
      </c>
      <c r="L6707">
        <v>1718.9943000000001</v>
      </c>
      <c r="M6707" t="s">
        <v>45</v>
      </c>
      <c r="N6707" t="s">
        <v>57</v>
      </c>
      <c r="O6707" t="str">
        <f t="shared" si="208"/>
        <v xml:space="preserve">Tier 2-Supermarket </v>
      </c>
      <c r="P6707" s="1">
        <f t="shared" si="209"/>
        <v>3.5916417910709896E-5</v>
      </c>
    </row>
    <row r="6708" spans="1:16" x14ac:dyDescent="0.3">
      <c r="A6708" t="s">
        <v>1494</v>
      </c>
      <c r="B6708">
        <v>11.5</v>
      </c>
      <c r="C6708" t="s">
        <v>24</v>
      </c>
      <c r="D6708">
        <v>4.2000000000000003E-2</v>
      </c>
      <c r="E6708" t="s">
        <v>47</v>
      </c>
      <c r="F6708">
        <v>191.38200000000001</v>
      </c>
      <c r="G6708" t="s">
        <v>54</v>
      </c>
      <c r="H6708">
        <v>1997</v>
      </c>
      <c r="I6708" t="s">
        <v>55</v>
      </c>
      <c r="J6708" t="s">
        <v>19</v>
      </c>
      <c r="K6708" t="s">
        <v>20</v>
      </c>
      <c r="L6708">
        <v>3041.7275</v>
      </c>
      <c r="M6708" t="s">
        <v>45</v>
      </c>
      <c r="N6708" t="s">
        <v>22</v>
      </c>
      <c r="O6708" t="str">
        <f t="shared" si="208"/>
        <v xml:space="preserve">Tier 1-Supermarket </v>
      </c>
      <c r="P6708" s="1">
        <f t="shared" si="209"/>
        <v>6.3553413795786772E-5</v>
      </c>
    </row>
    <row r="6709" spans="1:16" x14ac:dyDescent="0.3">
      <c r="A6709" t="s">
        <v>1316</v>
      </c>
      <c r="B6709">
        <v>11.5</v>
      </c>
      <c r="C6709" t="s">
        <v>15</v>
      </c>
      <c r="D6709">
        <v>2.1100000000000001E-2</v>
      </c>
      <c r="E6709" t="s">
        <v>63</v>
      </c>
      <c r="F6709">
        <v>132.89400000000001</v>
      </c>
      <c r="G6709" t="s">
        <v>51</v>
      </c>
      <c r="H6709">
        <v>2007</v>
      </c>
      <c r="J6709" t="s">
        <v>49</v>
      </c>
      <c r="K6709" t="s">
        <v>20</v>
      </c>
      <c r="L6709">
        <v>2023.8697</v>
      </c>
      <c r="M6709" t="s">
        <v>38</v>
      </c>
      <c r="N6709" t="s">
        <v>22</v>
      </c>
      <c r="O6709" t="str">
        <f t="shared" si="208"/>
        <v xml:space="preserve">Tier 2-Supermarket </v>
      </c>
      <c r="P6709" s="1">
        <f t="shared" si="209"/>
        <v>4.2286440357610878E-5</v>
      </c>
    </row>
    <row r="6710" spans="1:16" x14ac:dyDescent="0.3">
      <c r="A6710" t="s">
        <v>731</v>
      </c>
      <c r="B6710">
        <v>11.5</v>
      </c>
      <c r="C6710" t="s">
        <v>15</v>
      </c>
      <c r="D6710">
        <v>1.49E-2</v>
      </c>
      <c r="E6710" t="s">
        <v>110</v>
      </c>
      <c r="F6710">
        <v>174.00800000000001</v>
      </c>
      <c r="G6710" t="s">
        <v>54</v>
      </c>
      <c r="H6710">
        <v>1997</v>
      </c>
      <c r="I6710" t="s">
        <v>55</v>
      </c>
      <c r="J6710" t="s">
        <v>19</v>
      </c>
      <c r="K6710" t="s">
        <v>20</v>
      </c>
      <c r="L6710">
        <v>2325.1161000000002</v>
      </c>
      <c r="M6710" t="s">
        <v>45</v>
      </c>
      <c r="N6710" t="s">
        <v>22</v>
      </c>
      <c r="O6710" t="str">
        <f t="shared" si="208"/>
        <v xml:space="preserve">Tier 1-Supermarket </v>
      </c>
      <c r="P6710" s="1">
        <f t="shared" si="209"/>
        <v>4.8580639004166535E-5</v>
      </c>
    </row>
    <row r="6711" spans="1:16" x14ac:dyDescent="0.3">
      <c r="A6711" t="s">
        <v>1494</v>
      </c>
      <c r="B6711">
        <v>11.5</v>
      </c>
      <c r="C6711" t="s">
        <v>24</v>
      </c>
      <c r="D6711">
        <v>4.2099999999999999E-2</v>
      </c>
      <c r="E6711" t="s">
        <v>47</v>
      </c>
      <c r="F6711">
        <v>194.88200000000001</v>
      </c>
      <c r="G6711" t="s">
        <v>17</v>
      </c>
      <c r="H6711">
        <v>1999</v>
      </c>
      <c r="I6711" t="s">
        <v>18</v>
      </c>
      <c r="J6711" t="s">
        <v>19</v>
      </c>
      <c r="K6711" t="s">
        <v>20</v>
      </c>
      <c r="L6711">
        <v>2765.0729000000001</v>
      </c>
      <c r="M6711" t="s">
        <v>45</v>
      </c>
      <c r="N6711" t="s">
        <v>22</v>
      </c>
      <c r="O6711" t="str">
        <f t="shared" si="208"/>
        <v xml:space="preserve">Tier 1-Supermarket </v>
      </c>
      <c r="P6711" s="1">
        <f t="shared" si="209"/>
        <v>5.7773032656349444E-5</v>
      </c>
    </row>
    <row r="6712" spans="1:16" x14ac:dyDescent="0.3">
      <c r="A6712" t="s">
        <v>1316</v>
      </c>
      <c r="B6712">
        <v>11.5</v>
      </c>
      <c r="C6712" t="s">
        <v>15</v>
      </c>
      <c r="D6712">
        <v>2.1000000000000001E-2</v>
      </c>
      <c r="E6712" t="s">
        <v>63</v>
      </c>
      <c r="F6712">
        <v>132.39400000000001</v>
      </c>
      <c r="G6712" t="s">
        <v>65</v>
      </c>
      <c r="H6712">
        <v>2004</v>
      </c>
      <c r="I6712" t="s">
        <v>55</v>
      </c>
      <c r="J6712" t="s">
        <v>49</v>
      </c>
      <c r="K6712" t="s">
        <v>20</v>
      </c>
      <c r="L6712">
        <v>2132.4724000000001</v>
      </c>
      <c r="M6712" t="s">
        <v>38</v>
      </c>
      <c r="N6712" t="s">
        <v>22</v>
      </c>
      <c r="O6712" t="str">
        <f t="shared" si="208"/>
        <v xml:space="preserve">Tier 2-Supermarket </v>
      </c>
      <c r="P6712" s="1">
        <f t="shared" si="209"/>
        <v>4.4555569440488845E-5</v>
      </c>
    </row>
    <row r="6713" spans="1:16" x14ac:dyDescent="0.3">
      <c r="A6713" t="s">
        <v>1494</v>
      </c>
      <c r="B6713">
        <v>11.5</v>
      </c>
      <c r="C6713" t="s">
        <v>24</v>
      </c>
      <c r="D6713">
        <v>4.2000000000000003E-2</v>
      </c>
      <c r="E6713" t="s">
        <v>47</v>
      </c>
      <c r="F6713">
        <v>192.28200000000001</v>
      </c>
      <c r="G6713" t="s">
        <v>39</v>
      </c>
      <c r="H6713">
        <v>1987</v>
      </c>
      <c r="I6713" t="s">
        <v>40</v>
      </c>
      <c r="J6713" t="s">
        <v>27</v>
      </c>
      <c r="K6713" t="s">
        <v>20</v>
      </c>
      <c r="L6713">
        <v>2763.9893999999999</v>
      </c>
      <c r="M6713" t="s">
        <v>45</v>
      </c>
      <c r="N6713" t="s">
        <v>22</v>
      </c>
      <c r="O6713" t="str">
        <f t="shared" si="208"/>
        <v xml:space="preserve">Tier 3-Supermarket </v>
      </c>
      <c r="P6713" s="1">
        <f t="shared" si="209"/>
        <v>5.775039416429263E-5</v>
      </c>
    </row>
    <row r="6714" spans="1:16" x14ac:dyDescent="0.3">
      <c r="A6714" t="s">
        <v>1265</v>
      </c>
      <c r="B6714">
        <v>11.5</v>
      </c>
      <c r="C6714" t="s">
        <v>24</v>
      </c>
      <c r="D6714">
        <v>2.06E-2</v>
      </c>
      <c r="E6714" t="s">
        <v>16</v>
      </c>
      <c r="F6714">
        <v>87.653999999999996</v>
      </c>
      <c r="G6714" t="s">
        <v>39</v>
      </c>
      <c r="H6714">
        <v>1987</v>
      </c>
      <c r="I6714" t="s">
        <v>40</v>
      </c>
      <c r="J6714" t="s">
        <v>27</v>
      </c>
      <c r="K6714" t="s">
        <v>20</v>
      </c>
      <c r="L6714">
        <v>1041.1765</v>
      </c>
      <c r="M6714" t="s">
        <v>21</v>
      </c>
      <c r="N6714" t="s">
        <v>22</v>
      </c>
      <c r="O6714" t="str">
        <f t="shared" si="208"/>
        <v xml:space="preserve">Tier 3-Supermarket </v>
      </c>
      <c r="P6714" s="1">
        <f t="shared" si="209"/>
        <v>2.175419097830065E-5</v>
      </c>
    </row>
    <row r="6715" spans="1:16" x14ac:dyDescent="0.3">
      <c r="A6715" t="s">
        <v>731</v>
      </c>
      <c r="B6715">
        <v>11.5</v>
      </c>
      <c r="C6715" t="s">
        <v>15</v>
      </c>
      <c r="D6715">
        <v>1.49E-2</v>
      </c>
      <c r="E6715" t="s">
        <v>110</v>
      </c>
      <c r="F6715">
        <v>172.80799999999999</v>
      </c>
      <c r="G6715" t="s">
        <v>65</v>
      </c>
      <c r="H6715">
        <v>2004</v>
      </c>
      <c r="I6715" t="s">
        <v>55</v>
      </c>
      <c r="J6715" t="s">
        <v>49</v>
      </c>
      <c r="K6715" t="s">
        <v>20</v>
      </c>
      <c r="L6715">
        <v>2868.1513</v>
      </c>
      <c r="M6715" t="s">
        <v>45</v>
      </c>
      <c r="N6715" t="s">
        <v>22</v>
      </c>
      <c r="O6715" t="str">
        <f t="shared" si="208"/>
        <v xml:space="preserve">Tier 2-Supermarket </v>
      </c>
      <c r="P6715" s="1">
        <f t="shared" si="209"/>
        <v>5.9926737815213156E-5</v>
      </c>
    </row>
    <row r="6716" spans="1:16" x14ac:dyDescent="0.3">
      <c r="A6716" t="s">
        <v>1316</v>
      </c>
      <c r="B6716">
        <v>11.5</v>
      </c>
      <c r="C6716" t="s">
        <v>15</v>
      </c>
      <c r="D6716">
        <v>2.1000000000000001E-2</v>
      </c>
      <c r="E6716" t="s">
        <v>63</v>
      </c>
      <c r="F6716">
        <v>132.89400000000001</v>
      </c>
      <c r="G6716" t="s">
        <v>54</v>
      </c>
      <c r="H6716">
        <v>1997</v>
      </c>
      <c r="I6716" t="s">
        <v>55</v>
      </c>
      <c r="J6716" t="s">
        <v>19</v>
      </c>
      <c r="K6716" t="s">
        <v>20</v>
      </c>
      <c r="L6716">
        <v>1840.9108000000001</v>
      </c>
      <c r="M6716" t="s">
        <v>38</v>
      </c>
      <c r="N6716" t="s">
        <v>22</v>
      </c>
      <c r="O6716" t="str">
        <f t="shared" si="208"/>
        <v xml:space="preserve">Tier 1-Supermarket </v>
      </c>
      <c r="P6716" s="1">
        <f t="shared" si="209"/>
        <v>3.8463723602305883E-5</v>
      </c>
    </row>
    <row r="6717" spans="1:16" x14ac:dyDescent="0.3">
      <c r="A6717" t="s">
        <v>881</v>
      </c>
      <c r="B6717">
        <v>11.5</v>
      </c>
      <c r="C6717" t="s">
        <v>15</v>
      </c>
      <c r="D6717">
        <v>4.6100000000000002E-2</v>
      </c>
      <c r="E6717" t="s">
        <v>44</v>
      </c>
      <c r="F6717">
        <v>117.61199999999999</v>
      </c>
      <c r="G6717" t="s">
        <v>39</v>
      </c>
      <c r="H6717">
        <v>1987</v>
      </c>
      <c r="I6717" t="s">
        <v>40</v>
      </c>
      <c r="J6717" t="s">
        <v>27</v>
      </c>
      <c r="K6717" t="s">
        <v>20</v>
      </c>
      <c r="L6717">
        <v>1745.5981999999999</v>
      </c>
      <c r="M6717" t="s">
        <v>45</v>
      </c>
      <c r="N6717" t="s">
        <v>22</v>
      </c>
      <c r="O6717" t="str">
        <f t="shared" si="208"/>
        <v xml:space="preserve">Tier 3-Supermarket </v>
      </c>
      <c r="P6717" s="1">
        <f t="shared" si="209"/>
        <v>3.6472275943778839E-5</v>
      </c>
    </row>
    <row r="6718" spans="1:16" x14ac:dyDescent="0.3">
      <c r="A6718" t="s">
        <v>1589</v>
      </c>
      <c r="B6718">
        <v>11.5</v>
      </c>
      <c r="C6718" t="s">
        <v>15</v>
      </c>
      <c r="D6718">
        <v>0.17130000000000001</v>
      </c>
      <c r="E6718" t="s">
        <v>44</v>
      </c>
      <c r="F6718">
        <v>125.77</v>
      </c>
      <c r="G6718" t="s">
        <v>17</v>
      </c>
      <c r="H6718">
        <v>1999</v>
      </c>
      <c r="I6718" t="s">
        <v>18</v>
      </c>
      <c r="J6718" t="s">
        <v>19</v>
      </c>
      <c r="K6718" t="s">
        <v>20</v>
      </c>
      <c r="L6718">
        <v>1942.89</v>
      </c>
      <c r="M6718" t="s">
        <v>45</v>
      </c>
      <c r="N6718" t="s">
        <v>57</v>
      </c>
      <c r="O6718" t="str">
        <f t="shared" si="208"/>
        <v xml:space="preserve">Tier 1-Supermarket </v>
      </c>
      <c r="P6718" s="1">
        <f t="shared" si="209"/>
        <v>4.0594462235586908E-5</v>
      </c>
    </row>
    <row r="6719" spans="1:16" x14ac:dyDescent="0.3">
      <c r="A6719" t="s">
        <v>1316</v>
      </c>
      <c r="B6719">
        <v>11.5</v>
      </c>
      <c r="C6719" t="s">
        <v>15</v>
      </c>
      <c r="D6719">
        <v>2.1100000000000001E-2</v>
      </c>
      <c r="E6719" t="s">
        <v>63</v>
      </c>
      <c r="F6719">
        <v>134.494</v>
      </c>
      <c r="G6719" t="s">
        <v>26</v>
      </c>
      <c r="H6719">
        <v>2009</v>
      </c>
      <c r="I6719" t="s">
        <v>18</v>
      </c>
      <c r="J6719" t="s">
        <v>27</v>
      </c>
      <c r="K6719" t="s">
        <v>28</v>
      </c>
      <c r="L6719">
        <v>1409.7327</v>
      </c>
      <c r="M6719" t="s">
        <v>38</v>
      </c>
      <c r="N6719" t="s">
        <v>22</v>
      </c>
      <c r="O6719" t="str">
        <f t="shared" si="208"/>
        <v xml:space="preserve">Tier 3-Supermarket </v>
      </c>
      <c r="P6719" s="1">
        <f t="shared" si="209"/>
        <v>2.9454750836342749E-5</v>
      </c>
    </row>
    <row r="6720" spans="1:16" x14ac:dyDescent="0.3">
      <c r="A6720" t="s">
        <v>1012</v>
      </c>
      <c r="B6720">
        <v>11.5</v>
      </c>
      <c r="C6720" t="s">
        <v>24</v>
      </c>
      <c r="D6720">
        <v>0.1258</v>
      </c>
      <c r="E6720" t="s">
        <v>47</v>
      </c>
      <c r="F6720">
        <v>102.536</v>
      </c>
      <c r="G6720" t="s">
        <v>17</v>
      </c>
      <c r="H6720">
        <v>1999</v>
      </c>
      <c r="I6720" t="s">
        <v>18</v>
      </c>
      <c r="J6720" t="s">
        <v>19</v>
      </c>
      <c r="K6720" t="s">
        <v>20</v>
      </c>
      <c r="L6720">
        <v>1373.4390000000001</v>
      </c>
      <c r="M6720" t="s">
        <v>45</v>
      </c>
      <c r="N6720" t="s">
        <v>57</v>
      </c>
      <c r="O6720" t="str">
        <f t="shared" si="208"/>
        <v xml:space="preserve">Tier 1-Supermarket </v>
      </c>
      <c r="P6720" s="1">
        <f t="shared" si="209"/>
        <v>2.8696435525625355E-5</v>
      </c>
    </row>
    <row r="6721" spans="1:16" x14ac:dyDescent="0.3">
      <c r="A6721" t="s">
        <v>969</v>
      </c>
      <c r="B6721">
        <v>11.5</v>
      </c>
      <c r="C6721" t="s">
        <v>15</v>
      </c>
      <c r="D6721">
        <v>0.122</v>
      </c>
      <c r="E6721" t="s">
        <v>33</v>
      </c>
      <c r="F6721">
        <v>191.453</v>
      </c>
      <c r="G6721" t="s">
        <v>34</v>
      </c>
      <c r="H6721">
        <v>1998</v>
      </c>
      <c r="J6721" t="s">
        <v>27</v>
      </c>
      <c r="K6721" t="s">
        <v>35</v>
      </c>
      <c r="L6721">
        <v>378.61419999999998</v>
      </c>
      <c r="M6721" t="s">
        <v>21</v>
      </c>
      <c r="N6721" t="s">
        <v>57</v>
      </c>
      <c r="O6721" t="str">
        <f t="shared" si="208"/>
        <v>Tier 3-Grocery Stor</v>
      </c>
      <c r="P6721" s="1">
        <f t="shared" si="209"/>
        <v>7.9107102531573831E-6</v>
      </c>
    </row>
    <row r="6722" spans="1:16" x14ac:dyDescent="0.3">
      <c r="A6722" t="s">
        <v>1589</v>
      </c>
      <c r="B6722">
        <v>11.5</v>
      </c>
      <c r="C6722" t="s">
        <v>15</v>
      </c>
      <c r="D6722">
        <v>0.1709</v>
      </c>
      <c r="E6722" t="s">
        <v>44</v>
      </c>
      <c r="F6722">
        <v>125.27</v>
      </c>
      <c r="G6722" t="s">
        <v>39</v>
      </c>
      <c r="H6722">
        <v>1987</v>
      </c>
      <c r="I6722" t="s">
        <v>40</v>
      </c>
      <c r="J6722" t="s">
        <v>27</v>
      </c>
      <c r="K6722" t="s">
        <v>20</v>
      </c>
      <c r="L6722">
        <v>1451.6469999999999</v>
      </c>
      <c r="M6722" t="s">
        <v>45</v>
      </c>
      <c r="N6722" t="s">
        <v>57</v>
      </c>
      <c r="O6722" t="str">
        <f t="shared" ref="O6722:O6785" si="210">_xlfn.CONCAT(J6722,"-", LEFT(K6722,12))</f>
        <v xml:space="preserve">Tier 3-Supermarket </v>
      </c>
      <c r="P6722" s="1">
        <f t="shared" ref="P6722:P6785" si="211">L6722/SUM(L:L)</f>
        <v>3.0330502149325501E-5</v>
      </c>
    </row>
    <row r="6723" spans="1:16" x14ac:dyDescent="0.3">
      <c r="A6723" t="s">
        <v>313</v>
      </c>
      <c r="B6723">
        <v>11.4</v>
      </c>
      <c r="C6723" t="s">
        <v>24</v>
      </c>
      <c r="D6723">
        <v>6.9500000000000006E-2</v>
      </c>
      <c r="E6723" t="s">
        <v>31</v>
      </c>
      <c r="F6723">
        <v>233.16200000000001</v>
      </c>
      <c r="G6723" t="s">
        <v>39</v>
      </c>
      <c r="H6723">
        <v>1987</v>
      </c>
      <c r="I6723" t="s">
        <v>40</v>
      </c>
      <c r="J6723" t="s">
        <v>27</v>
      </c>
      <c r="K6723" t="s">
        <v>20</v>
      </c>
      <c r="L6723">
        <v>6093.4016000000001</v>
      </c>
      <c r="M6723" t="s">
        <v>21</v>
      </c>
      <c r="N6723" t="s">
        <v>22</v>
      </c>
      <c r="O6723" t="str">
        <f t="shared" si="210"/>
        <v xml:space="preserve">Tier 3-Supermarket </v>
      </c>
      <c r="P6723" s="1">
        <f t="shared" si="211"/>
        <v>1.2731465041122494E-4</v>
      </c>
    </row>
    <row r="6724" spans="1:16" x14ac:dyDescent="0.3">
      <c r="A6724" t="s">
        <v>531</v>
      </c>
      <c r="B6724">
        <v>11.4</v>
      </c>
      <c r="C6724" t="s">
        <v>15</v>
      </c>
      <c r="D6724">
        <v>0</v>
      </c>
      <c r="E6724" t="s">
        <v>63</v>
      </c>
      <c r="F6724">
        <v>151.67099999999999</v>
      </c>
      <c r="G6724" t="s">
        <v>39</v>
      </c>
      <c r="H6724">
        <v>1987</v>
      </c>
      <c r="I6724" t="s">
        <v>40</v>
      </c>
      <c r="J6724" t="s">
        <v>27</v>
      </c>
      <c r="K6724" t="s">
        <v>20</v>
      </c>
      <c r="L6724">
        <v>3460.8283999999999</v>
      </c>
      <c r="M6724" t="s">
        <v>38</v>
      </c>
      <c r="N6724" t="s">
        <v>36</v>
      </c>
      <c r="O6724" t="str">
        <f t="shared" si="210"/>
        <v xml:space="preserve">Tier 3-Supermarket </v>
      </c>
      <c r="P6724" s="1">
        <f t="shared" si="211"/>
        <v>7.2310047294312418E-5</v>
      </c>
    </row>
    <row r="6725" spans="1:16" x14ac:dyDescent="0.3">
      <c r="A6725" t="s">
        <v>531</v>
      </c>
      <c r="B6725">
        <v>11.4</v>
      </c>
      <c r="C6725" t="s">
        <v>15</v>
      </c>
      <c r="D6725">
        <v>3.6200000000000003E-2</v>
      </c>
      <c r="E6725" t="s">
        <v>63</v>
      </c>
      <c r="F6725">
        <v>150.17099999999999</v>
      </c>
      <c r="G6725" t="s">
        <v>34</v>
      </c>
      <c r="H6725">
        <v>1998</v>
      </c>
      <c r="J6725" t="s">
        <v>27</v>
      </c>
      <c r="K6725" t="s">
        <v>35</v>
      </c>
      <c r="L6725">
        <v>300.94159999999999</v>
      </c>
      <c r="M6725" t="s">
        <v>38</v>
      </c>
      <c r="N6725" t="s">
        <v>22</v>
      </c>
      <c r="O6725" t="str">
        <f t="shared" si="210"/>
        <v>Tier 3-Grocery Stor</v>
      </c>
      <c r="P6725" s="1">
        <f t="shared" si="211"/>
        <v>6.2878301995054272E-6</v>
      </c>
    </row>
    <row r="6726" spans="1:16" x14ac:dyDescent="0.3">
      <c r="A6726" t="s">
        <v>1069</v>
      </c>
      <c r="B6726">
        <v>11.4</v>
      </c>
      <c r="C6726" t="s">
        <v>72</v>
      </c>
      <c r="D6726">
        <v>9.9000000000000008E-3</v>
      </c>
      <c r="E6726" t="s">
        <v>63</v>
      </c>
      <c r="F6726">
        <v>50.302999999999997</v>
      </c>
      <c r="G6726" t="s">
        <v>17</v>
      </c>
      <c r="H6726">
        <v>1999</v>
      </c>
      <c r="I6726" t="s">
        <v>18</v>
      </c>
      <c r="J6726" t="s">
        <v>19</v>
      </c>
      <c r="K6726" t="s">
        <v>20</v>
      </c>
      <c r="L6726">
        <v>972.06799999999998</v>
      </c>
      <c r="M6726" t="s">
        <v>38</v>
      </c>
      <c r="N6726" t="s">
        <v>22</v>
      </c>
      <c r="O6726" t="str">
        <f t="shared" si="210"/>
        <v xml:space="preserve">Tier 1-Supermarket </v>
      </c>
      <c r="P6726" s="1">
        <f t="shared" si="211"/>
        <v>2.0310247989552928E-5</v>
      </c>
    </row>
    <row r="6727" spans="1:16" x14ac:dyDescent="0.3">
      <c r="A6727" t="s">
        <v>313</v>
      </c>
      <c r="B6727">
        <v>11.4</v>
      </c>
      <c r="C6727" t="s">
        <v>24</v>
      </c>
      <c r="D6727">
        <v>6.9599999999999995E-2</v>
      </c>
      <c r="E6727" t="s">
        <v>31</v>
      </c>
      <c r="F6727">
        <v>234.66200000000001</v>
      </c>
      <c r="G6727" t="s">
        <v>54</v>
      </c>
      <c r="H6727">
        <v>1997</v>
      </c>
      <c r="I6727" t="s">
        <v>55</v>
      </c>
      <c r="J6727" t="s">
        <v>19</v>
      </c>
      <c r="K6727" t="s">
        <v>20</v>
      </c>
      <c r="L6727">
        <v>4687.232</v>
      </c>
      <c r="M6727" t="s">
        <v>21</v>
      </c>
      <c r="N6727" t="s">
        <v>22</v>
      </c>
      <c r="O6727" t="str">
        <f t="shared" si="210"/>
        <v xml:space="preserve">Tier 1-Supermarket </v>
      </c>
      <c r="P6727" s="1">
        <f t="shared" si="211"/>
        <v>9.7934346470173028E-5</v>
      </c>
    </row>
    <row r="6728" spans="1:16" x14ac:dyDescent="0.3">
      <c r="A6728" t="s">
        <v>313</v>
      </c>
      <c r="B6728">
        <v>11.4</v>
      </c>
      <c r="C6728" t="s">
        <v>24</v>
      </c>
      <c r="D6728">
        <v>6.9599999999999995E-2</v>
      </c>
      <c r="E6728" t="s">
        <v>31</v>
      </c>
      <c r="F6728">
        <v>232.86199999999999</v>
      </c>
      <c r="G6728" t="s">
        <v>65</v>
      </c>
      <c r="H6728">
        <v>2004</v>
      </c>
      <c r="I6728" t="s">
        <v>55</v>
      </c>
      <c r="J6728" t="s">
        <v>49</v>
      </c>
      <c r="K6728" t="s">
        <v>20</v>
      </c>
      <c r="L6728">
        <v>2812.3391999999999</v>
      </c>
      <c r="M6728" t="s">
        <v>21</v>
      </c>
      <c r="N6728" t="s">
        <v>22</v>
      </c>
      <c r="O6728" t="str">
        <f t="shared" si="210"/>
        <v xml:space="preserve">Tier 2-Supermarket </v>
      </c>
      <c r="P6728" s="1">
        <f t="shared" si="211"/>
        <v>5.8760607882103818E-5</v>
      </c>
    </row>
    <row r="6729" spans="1:16" x14ac:dyDescent="0.3">
      <c r="A6729" t="s">
        <v>1069</v>
      </c>
      <c r="B6729">
        <v>11.4</v>
      </c>
      <c r="C6729" t="s">
        <v>15</v>
      </c>
      <c r="D6729">
        <v>9.9000000000000008E-3</v>
      </c>
      <c r="E6729" t="s">
        <v>63</v>
      </c>
      <c r="F6729">
        <v>47.203000000000003</v>
      </c>
      <c r="G6729" t="s">
        <v>51</v>
      </c>
      <c r="H6729">
        <v>2007</v>
      </c>
      <c r="J6729" t="s">
        <v>49</v>
      </c>
      <c r="K6729" t="s">
        <v>20</v>
      </c>
      <c r="L6729">
        <v>340.22379999999998</v>
      </c>
      <c r="M6729" t="s">
        <v>38</v>
      </c>
      <c r="N6729" t="s">
        <v>22</v>
      </c>
      <c r="O6729" t="str">
        <f t="shared" si="210"/>
        <v xml:space="preserve">Tier 2-Supermarket </v>
      </c>
      <c r="P6729" s="1">
        <f t="shared" si="211"/>
        <v>7.1085867963435252E-6</v>
      </c>
    </row>
    <row r="6730" spans="1:16" x14ac:dyDescent="0.3">
      <c r="A6730" t="s">
        <v>1069</v>
      </c>
      <c r="B6730">
        <v>11.4</v>
      </c>
      <c r="C6730" t="s">
        <v>15</v>
      </c>
      <c r="D6730">
        <v>9.9000000000000008E-3</v>
      </c>
      <c r="E6730" t="s">
        <v>63</v>
      </c>
      <c r="F6730">
        <v>47.603000000000002</v>
      </c>
      <c r="G6730" t="s">
        <v>54</v>
      </c>
      <c r="H6730">
        <v>1997</v>
      </c>
      <c r="I6730" t="s">
        <v>55</v>
      </c>
      <c r="J6730" t="s">
        <v>19</v>
      </c>
      <c r="K6730" t="s">
        <v>20</v>
      </c>
      <c r="L6730">
        <v>1312.2918</v>
      </c>
      <c r="M6730" t="s">
        <v>38</v>
      </c>
      <c r="N6730" t="s">
        <v>22</v>
      </c>
      <c r="O6730" t="str">
        <f t="shared" si="210"/>
        <v xml:space="preserve">Tier 1-Supermarket </v>
      </c>
      <c r="P6730" s="1">
        <f t="shared" si="211"/>
        <v>2.7418834785896456E-5</v>
      </c>
    </row>
    <row r="6731" spans="1:16" x14ac:dyDescent="0.3">
      <c r="A6731" t="s">
        <v>531</v>
      </c>
      <c r="B6731">
        <v>11.4</v>
      </c>
      <c r="C6731" t="s">
        <v>15</v>
      </c>
      <c r="D6731">
        <v>2.1600000000000001E-2</v>
      </c>
      <c r="E6731" t="s">
        <v>63</v>
      </c>
      <c r="F6731">
        <v>150.17099999999999</v>
      </c>
      <c r="G6731" t="s">
        <v>17</v>
      </c>
      <c r="H6731">
        <v>1999</v>
      </c>
      <c r="I6731" t="s">
        <v>18</v>
      </c>
      <c r="J6731" t="s">
        <v>19</v>
      </c>
      <c r="K6731" t="s">
        <v>20</v>
      </c>
      <c r="L6731">
        <v>2708.4744000000001</v>
      </c>
      <c r="M6731" t="s">
        <v>38</v>
      </c>
      <c r="N6731" t="s">
        <v>22</v>
      </c>
      <c r="O6731" t="str">
        <f t="shared" si="210"/>
        <v xml:space="preserve">Tier 1-Supermarket </v>
      </c>
      <c r="P6731" s="1">
        <f t="shared" si="211"/>
        <v>5.6590471795548849E-5</v>
      </c>
    </row>
    <row r="6732" spans="1:16" x14ac:dyDescent="0.3">
      <c r="A6732" t="s">
        <v>313</v>
      </c>
      <c r="B6732">
        <v>11.4</v>
      </c>
      <c r="C6732" t="s">
        <v>24</v>
      </c>
      <c r="D6732">
        <v>6.9699999999999998E-2</v>
      </c>
      <c r="E6732" t="s">
        <v>31</v>
      </c>
      <c r="F6732">
        <v>233.96199999999999</v>
      </c>
      <c r="G6732" t="s">
        <v>48</v>
      </c>
      <c r="H6732">
        <v>2002</v>
      </c>
      <c r="J6732" t="s">
        <v>49</v>
      </c>
      <c r="K6732" t="s">
        <v>20</v>
      </c>
      <c r="L6732">
        <v>1406.1695999999999</v>
      </c>
      <c r="M6732" t="s">
        <v>21</v>
      </c>
      <c r="N6732" t="s">
        <v>22</v>
      </c>
      <c r="O6732" t="str">
        <f t="shared" si="210"/>
        <v xml:space="preserve">Tier 2-Supermarket </v>
      </c>
      <c r="P6732" s="1">
        <f t="shared" si="211"/>
        <v>2.9380303941051909E-5</v>
      </c>
    </row>
    <row r="6733" spans="1:16" x14ac:dyDescent="0.3">
      <c r="A6733" t="s">
        <v>1069</v>
      </c>
      <c r="B6733">
        <v>11.4</v>
      </c>
      <c r="C6733" t="s">
        <v>15</v>
      </c>
      <c r="D6733">
        <v>9.9000000000000008E-3</v>
      </c>
      <c r="E6733" t="s">
        <v>63</v>
      </c>
      <c r="F6733">
        <v>49.402999999999999</v>
      </c>
      <c r="G6733" t="s">
        <v>26</v>
      </c>
      <c r="H6733">
        <v>2009</v>
      </c>
      <c r="I6733" t="s">
        <v>18</v>
      </c>
      <c r="J6733" t="s">
        <v>27</v>
      </c>
      <c r="K6733" t="s">
        <v>28</v>
      </c>
      <c r="L6733">
        <v>777.65440000000001</v>
      </c>
      <c r="M6733" t="s">
        <v>38</v>
      </c>
      <c r="N6733" t="s">
        <v>22</v>
      </c>
      <c r="O6733" t="str">
        <f t="shared" si="210"/>
        <v xml:space="preserve">Tier 3-Supermarket </v>
      </c>
      <c r="P6733" s="1">
        <f t="shared" si="211"/>
        <v>1.6248198391642345E-5</v>
      </c>
    </row>
    <row r="6734" spans="1:16" x14ac:dyDescent="0.3">
      <c r="A6734" t="s">
        <v>531</v>
      </c>
      <c r="B6734">
        <v>11.4</v>
      </c>
      <c r="C6734" t="s">
        <v>15</v>
      </c>
      <c r="D6734">
        <v>2.1600000000000001E-2</v>
      </c>
      <c r="E6734" t="s">
        <v>63</v>
      </c>
      <c r="F6734">
        <v>149.17099999999999</v>
      </c>
      <c r="G6734" t="s">
        <v>65</v>
      </c>
      <c r="H6734">
        <v>2004</v>
      </c>
      <c r="I6734" t="s">
        <v>55</v>
      </c>
      <c r="J6734" t="s">
        <v>49</v>
      </c>
      <c r="K6734" t="s">
        <v>20</v>
      </c>
      <c r="L6734">
        <v>2708.4744000000001</v>
      </c>
      <c r="M6734" t="s">
        <v>38</v>
      </c>
      <c r="N6734" t="s">
        <v>22</v>
      </c>
      <c r="O6734" t="str">
        <f t="shared" si="210"/>
        <v xml:space="preserve">Tier 2-Supermarket </v>
      </c>
      <c r="P6734" s="1">
        <f t="shared" si="211"/>
        <v>5.6590471795548849E-5</v>
      </c>
    </row>
    <row r="6735" spans="1:16" x14ac:dyDescent="0.3">
      <c r="A6735" t="s">
        <v>531</v>
      </c>
      <c r="B6735">
        <v>11.4</v>
      </c>
      <c r="C6735" t="s">
        <v>15</v>
      </c>
      <c r="D6735">
        <v>2.1600000000000001E-2</v>
      </c>
      <c r="E6735" t="s">
        <v>63</v>
      </c>
      <c r="F6735">
        <v>150.87100000000001</v>
      </c>
      <c r="G6735" t="s">
        <v>48</v>
      </c>
      <c r="H6735">
        <v>2002</v>
      </c>
      <c r="J6735" t="s">
        <v>49</v>
      </c>
      <c r="K6735" t="s">
        <v>20</v>
      </c>
      <c r="L6735">
        <v>4363.6531999999997</v>
      </c>
      <c r="M6735" t="s">
        <v>38</v>
      </c>
      <c r="N6735" t="s">
        <v>22</v>
      </c>
      <c r="O6735" t="str">
        <f t="shared" si="210"/>
        <v xml:space="preserve">Tier 2-Supermarket </v>
      </c>
      <c r="P6735" s="1">
        <f t="shared" si="211"/>
        <v>9.1173537892828697E-5</v>
      </c>
    </row>
    <row r="6736" spans="1:16" x14ac:dyDescent="0.3">
      <c r="A6736" t="s">
        <v>1069</v>
      </c>
      <c r="B6736">
        <v>11.4</v>
      </c>
      <c r="C6736" t="s">
        <v>15</v>
      </c>
      <c r="D6736">
        <v>9.9000000000000008E-3</v>
      </c>
      <c r="E6736" t="s">
        <v>63</v>
      </c>
      <c r="F6736">
        <v>48.802999999999997</v>
      </c>
      <c r="G6736" t="s">
        <v>48</v>
      </c>
      <c r="H6736">
        <v>2002</v>
      </c>
      <c r="J6736" t="s">
        <v>49</v>
      </c>
      <c r="K6736" t="s">
        <v>20</v>
      </c>
      <c r="L6736">
        <v>777.65440000000001</v>
      </c>
      <c r="M6736" t="s">
        <v>38</v>
      </c>
      <c r="N6736" t="s">
        <v>22</v>
      </c>
      <c r="O6736" t="str">
        <f t="shared" si="210"/>
        <v xml:space="preserve">Tier 2-Supermarket </v>
      </c>
      <c r="P6736" s="1">
        <f t="shared" si="211"/>
        <v>1.6248198391642345E-5</v>
      </c>
    </row>
    <row r="6737" spans="1:16" x14ac:dyDescent="0.3">
      <c r="A6737" t="s">
        <v>531</v>
      </c>
      <c r="B6737">
        <v>11.4</v>
      </c>
      <c r="C6737" t="s">
        <v>15</v>
      </c>
      <c r="D6737">
        <v>0</v>
      </c>
      <c r="E6737" t="s">
        <v>63</v>
      </c>
      <c r="F6737">
        <v>149.27099999999999</v>
      </c>
      <c r="G6737" t="s">
        <v>51</v>
      </c>
      <c r="H6737">
        <v>2007</v>
      </c>
      <c r="J6737" t="s">
        <v>49</v>
      </c>
      <c r="K6737" t="s">
        <v>20</v>
      </c>
      <c r="L6737">
        <v>2407.5328</v>
      </c>
      <c r="M6737" t="s">
        <v>38</v>
      </c>
      <c r="N6737" t="s">
        <v>36</v>
      </c>
      <c r="O6737" t="str">
        <f t="shared" si="210"/>
        <v xml:space="preserve">Tier 2-Supermarket </v>
      </c>
      <c r="P6737" s="1">
        <f t="shared" si="211"/>
        <v>5.0302641596043418E-5</v>
      </c>
    </row>
    <row r="6738" spans="1:16" x14ac:dyDescent="0.3">
      <c r="A6738" t="s">
        <v>531</v>
      </c>
      <c r="B6738">
        <v>11.4</v>
      </c>
      <c r="C6738" t="s">
        <v>15</v>
      </c>
      <c r="D6738">
        <v>2.1700000000000001E-2</v>
      </c>
      <c r="E6738" t="s">
        <v>63</v>
      </c>
      <c r="F6738">
        <v>150.071</v>
      </c>
      <c r="G6738" t="s">
        <v>26</v>
      </c>
      <c r="H6738">
        <v>2009</v>
      </c>
      <c r="I6738" t="s">
        <v>18</v>
      </c>
      <c r="J6738" t="s">
        <v>27</v>
      </c>
      <c r="K6738" t="s">
        <v>28</v>
      </c>
      <c r="L6738">
        <v>2106.8420999999998</v>
      </c>
      <c r="M6738" t="s">
        <v>38</v>
      </c>
      <c r="N6738" t="s">
        <v>22</v>
      </c>
      <c r="O6738" t="str">
        <f t="shared" si="210"/>
        <v xml:space="preserve">Tier 3-Supermarket </v>
      </c>
      <c r="P6738" s="1">
        <f t="shared" si="211"/>
        <v>4.4020053664795537E-5</v>
      </c>
    </row>
    <row r="6739" spans="1:16" x14ac:dyDescent="0.3">
      <c r="A6739" t="s">
        <v>313</v>
      </c>
      <c r="B6739">
        <v>11.4</v>
      </c>
      <c r="C6739" t="s">
        <v>24</v>
      </c>
      <c r="D6739">
        <v>6.9699999999999998E-2</v>
      </c>
      <c r="E6739" t="s">
        <v>31</v>
      </c>
      <c r="F6739">
        <v>233.762</v>
      </c>
      <c r="G6739" t="s">
        <v>17</v>
      </c>
      <c r="H6739">
        <v>1999</v>
      </c>
      <c r="I6739" t="s">
        <v>18</v>
      </c>
      <c r="J6739" t="s">
        <v>19</v>
      </c>
      <c r="K6739" t="s">
        <v>20</v>
      </c>
      <c r="L6739">
        <v>3540.1079</v>
      </c>
      <c r="M6739" t="s">
        <v>21</v>
      </c>
      <c r="N6739" t="s">
        <v>22</v>
      </c>
      <c r="O6739" t="str">
        <f t="shared" si="210"/>
        <v xml:space="preserve">Tier 1-Supermarket </v>
      </c>
      <c r="P6739" s="1">
        <f t="shared" si="211"/>
        <v>7.396650168380755E-5</v>
      </c>
    </row>
    <row r="6740" spans="1:16" x14ac:dyDescent="0.3">
      <c r="A6740" t="s">
        <v>1069</v>
      </c>
      <c r="B6740">
        <v>11.4</v>
      </c>
      <c r="C6740" t="s">
        <v>15</v>
      </c>
      <c r="D6740">
        <v>9.9000000000000008E-3</v>
      </c>
      <c r="E6740" t="s">
        <v>63</v>
      </c>
      <c r="F6740">
        <v>48.203000000000003</v>
      </c>
      <c r="G6740" t="s">
        <v>65</v>
      </c>
      <c r="H6740">
        <v>2004</v>
      </c>
      <c r="I6740" t="s">
        <v>55</v>
      </c>
      <c r="J6740" t="s">
        <v>49</v>
      </c>
      <c r="K6740" t="s">
        <v>20</v>
      </c>
      <c r="L6740">
        <v>978.62810000000002</v>
      </c>
      <c r="M6740" t="s">
        <v>38</v>
      </c>
      <c r="N6740" t="s">
        <v>22</v>
      </c>
      <c r="O6740" t="str">
        <f t="shared" si="210"/>
        <v xml:space="preserve">Tier 2-Supermarket </v>
      </c>
      <c r="P6740" s="1">
        <f t="shared" si="211"/>
        <v>2.0447313768733261E-5</v>
      </c>
    </row>
    <row r="6741" spans="1:16" x14ac:dyDescent="0.3">
      <c r="A6741" t="s">
        <v>1069</v>
      </c>
      <c r="B6741">
        <v>11.4</v>
      </c>
      <c r="C6741" t="s">
        <v>15</v>
      </c>
      <c r="D6741">
        <v>0</v>
      </c>
      <c r="E6741" t="s">
        <v>63</v>
      </c>
      <c r="F6741">
        <v>48.503</v>
      </c>
      <c r="G6741" t="s">
        <v>39</v>
      </c>
      <c r="H6741">
        <v>1987</v>
      </c>
      <c r="I6741" t="s">
        <v>40</v>
      </c>
      <c r="J6741" t="s">
        <v>27</v>
      </c>
      <c r="K6741" t="s">
        <v>20</v>
      </c>
      <c r="L6741">
        <v>874.10509999999999</v>
      </c>
      <c r="M6741" t="s">
        <v>38</v>
      </c>
      <c r="N6741" t="s">
        <v>36</v>
      </c>
      <c r="O6741" t="str">
        <f t="shared" si="210"/>
        <v xml:space="preserve">Tier 3-Supermarket </v>
      </c>
      <c r="P6741" s="1">
        <f t="shared" si="211"/>
        <v>1.8263425346717474E-5</v>
      </c>
    </row>
    <row r="6742" spans="1:16" x14ac:dyDescent="0.3">
      <c r="A6742" t="s">
        <v>313</v>
      </c>
      <c r="B6742">
        <v>11.4</v>
      </c>
      <c r="C6742" t="s">
        <v>24</v>
      </c>
      <c r="D6742">
        <v>6.9900000000000004E-2</v>
      </c>
      <c r="E6742" t="s">
        <v>31</v>
      </c>
      <c r="F6742">
        <v>234.96199999999999</v>
      </c>
      <c r="G6742" t="s">
        <v>26</v>
      </c>
      <c r="H6742">
        <v>2009</v>
      </c>
      <c r="I6742" t="s">
        <v>18</v>
      </c>
      <c r="J6742" t="s">
        <v>27</v>
      </c>
      <c r="K6742" t="s">
        <v>28</v>
      </c>
      <c r="L6742">
        <v>3414.7123999999999</v>
      </c>
      <c r="M6742" t="s">
        <v>21</v>
      </c>
      <c r="N6742" t="s">
        <v>22</v>
      </c>
      <c r="O6742" t="str">
        <f t="shared" si="210"/>
        <v xml:space="preserve">Tier 3-Supermarket </v>
      </c>
      <c r="P6742" s="1">
        <f t="shared" si="211"/>
        <v>7.1346506270138975E-5</v>
      </c>
    </row>
    <row r="6743" spans="1:16" x14ac:dyDescent="0.3">
      <c r="A6743" t="s">
        <v>313</v>
      </c>
      <c r="B6743">
        <v>11.4</v>
      </c>
      <c r="C6743" t="s">
        <v>24</v>
      </c>
      <c r="D6743">
        <v>7.0000000000000007E-2</v>
      </c>
      <c r="E6743" t="s">
        <v>31</v>
      </c>
      <c r="F6743">
        <v>234.46199999999999</v>
      </c>
      <c r="G6743" t="s">
        <v>51</v>
      </c>
      <c r="H6743">
        <v>2007</v>
      </c>
      <c r="J6743" t="s">
        <v>49</v>
      </c>
      <c r="K6743" t="s">
        <v>20</v>
      </c>
      <c r="L6743">
        <v>3721.0645</v>
      </c>
      <c r="M6743" t="s">
        <v>21</v>
      </c>
      <c r="N6743" t="s">
        <v>22</v>
      </c>
      <c r="O6743" t="str">
        <f t="shared" si="210"/>
        <v xml:space="preserve">Tier 2-Supermarket </v>
      </c>
      <c r="P6743" s="1">
        <f t="shared" si="211"/>
        <v>7.7747382672942406E-5</v>
      </c>
    </row>
    <row r="6744" spans="1:16" x14ac:dyDescent="0.3">
      <c r="A6744" t="s">
        <v>313</v>
      </c>
      <c r="B6744">
        <v>11.4</v>
      </c>
      <c r="C6744" t="s">
        <v>24</v>
      </c>
      <c r="D6744">
        <v>0.11650000000000001</v>
      </c>
      <c r="E6744" t="s">
        <v>31</v>
      </c>
      <c r="F6744">
        <v>236.06200000000001</v>
      </c>
      <c r="G6744" t="s">
        <v>34</v>
      </c>
      <c r="H6744">
        <v>1998</v>
      </c>
      <c r="J6744" t="s">
        <v>27</v>
      </c>
      <c r="K6744" t="s">
        <v>35</v>
      </c>
      <c r="L6744">
        <v>585.39449999999999</v>
      </c>
      <c r="M6744" t="s">
        <v>21</v>
      </c>
      <c r="N6744" t="s">
        <v>57</v>
      </c>
      <c r="O6744" t="str">
        <f t="shared" si="210"/>
        <v>Tier 3-Grocery Stor</v>
      </c>
      <c r="P6744" s="1">
        <f t="shared" si="211"/>
        <v>1.2231147889571864E-5</v>
      </c>
    </row>
    <row r="6745" spans="1:16" x14ac:dyDescent="0.3">
      <c r="A6745" t="s">
        <v>531</v>
      </c>
      <c r="B6745">
        <v>11.4</v>
      </c>
      <c r="C6745" t="s">
        <v>15</v>
      </c>
      <c r="D6745">
        <v>2.1600000000000001E-2</v>
      </c>
      <c r="E6745" t="s">
        <v>63</v>
      </c>
      <c r="F6745">
        <v>150.071</v>
      </c>
      <c r="G6745" t="s">
        <v>54</v>
      </c>
      <c r="H6745">
        <v>1997</v>
      </c>
      <c r="I6745" t="s">
        <v>55</v>
      </c>
      <c r="J6745" t="s">
        <v>19</v>
      </c>
      <c r="K6745" t="s">
        <v>20</v>
      </c>
      <c r="L6745">
        <v>2520.3026</v>
      </c>
      <c r="M6745" t="s">
        <v>38</v>
      </c>
      <c r="N6745" t="s">
        <v>22</v>
      </c>
      <c r="O6745" t="str">
        <f t="shared" si="210"/>
        <v xml:space="preserve">Tier 1-Supermarket </v>
      </c>
      <c r="P6745" s="1">
        <f t="shared" si="211"/>
        <v>5.2658837462723826E-5</v>
      </c>
    </row>
    <row r="6746" spans="1:16" x14ac:dyDescent="0.3">
      <c r="A6746" t="s">
        <v>194</v>
      </c>
      <c r="B6746">
        <v>11.35</v>
      </c>
      <c r="C6746" t="s">
        <v>24</v>
      </c>
      <c r="D6746">
        <v>4.5199999999999997E-2</v>
      </c>
      <c r="E6746" t="s">
        <v>44</v>
      </c>
      <c r="F6746">
        <v>100.002</v>
      </c>
      <c r="G6746" t="s">
        <v>26</v>
      </c>
      <c r="H6746">
        <v>2009</v>
      </c>
      <c r="I6746" t="s">
        <v>18</v>
      </c>
      <c r="J6746" t="s">
        <v>27</v>
      </c>
      <c r="K6746" t="s">
        <v>28</v>
      </c>
      <c r="L6746">
        <v>1012.016</v>
      </c>
      <c r="M6746" t="s">
        <v>45</v>
      </c>
      <c r="N6746" t="s">
        <v>22</v>
      </c>
      <c r="O6746" t="str">
        <f t="shared" si="210"/>
        <v xml:space="preserve">Tier 3-Supermarket </v>
      </c>
      <c r="P6746" s="1">
        <f t="shared" si="211"/>
        <v>2.1144915715150994E-5</v>
      </c>
    </row>
    <row r="6747" spans="1:16" x14ac:dyDescent="0.3">
      <c r="A6747" t="s">
        <v>415</v>
      </c>
      <c r="B6747">
        <v>11.35</v>
      </c>
      <c r="C6747" t="s">
        <v>24</v>
      </c>
      <c r="D6747">
        <v>4.3299999999999998E-2</v>
      </c>
      <c r="E6747" t="s">
        <v>33</v>
      </c>
      <c r="F6747">
        <v>201.07400000000001</v>
      </c>
      <c r="G6747" t="s">
        <v>26</v>
      </c>
      <c r="H6747">
        <v>2009</v>
      </c>
      <c r="I6747" t="s">
        <v>18</v>
      </c>
      <c r="J6747" t="s">
        <v>27</v>
      </c>
      <c r="K6747" t="s">
        <v>28</v>
      </c>
      <c r="L6747">
        <v>2189.8162000000002</v>
      </c>
      <c r="M6747" t="s">
        <v>21</v>
      </c>
      <c r="N6747" t="s">
        <v>22</v>
      </c>
      <c r="O6747" t="str">
        <f t="shared" si="210"/>
        <v xml:space="preserve">Tier 3-Supermarket </v>
      </c>
      <c r="P6747" s="1">
        <f t="shared" si="211"/>
        <v>4.5753702491533966E-5</v>
      </c>
    </row>
    <row r="6748" spans="1:16" x14ac:dyDescent="0.3">
      <c r="A6748" t="s">
        <v>750</v>
      </c>
      <c r="B6748">
        <v>11.35</v>
      </c>
      <c r="C6748" t="s">
        <v>15</v>
      </c>
      <c r="D6748">
        <v>3.09E-2</v>
      </c>
      <c r="E6748" t="s">
        <v>44</v>
      </c>
      <c r="F6748">
        <v>49.801000000000002</v>
      </c>
      <c r="G6748" t="s">
        <v>48</v>
      </c>
      <c r="H6748">
        <v>2002</v>
      </c>
      <c r="J6748" t="s">
        <v>49</v>
      </c>
      <c r="K6748" t="s">
        <v>20</v>
      </c>
      <c r="L6748">
        <v>708.41120000000001</v>
      </c>
      <c r="M6748" t="s">
        <v>45</v>
      </c>
      <c r="N6748" t="s">
        <v>22</v>
      </c>
      <c r="O6748" t="str">
        <f t="shared" si="210"/>
        <v xml:space="preserve">Tier 2-Supermarket </v>
      </c>
      <c r="P6748" s="1">
        <f t="shared" si="211"/>
        <v>1.4801441000605697E-5</v>
      </c>
    </row>
    <row r="6749" spans="1:16" x14ac:dyDescent="0.3">
      <c r="A6749" t="s">
        <v>194</v>
      </c>
      <c r="B6749">
        <v>11.35</v>
      </c>
      <c r="C6749" t="s">
        <v>24</v>
      </c>
      <c r="D6749">
        <v>4.5100000000000001E-2</v>
      </c>
      <c r="E6749" t="s">
        <v>44</v>
      </c>
      <c r="F6749">
        <v>101.902</v>
      </c>
      <c r="G6749" t="s">
        <v>48</v>
      </c>
      <c r="H6749">
        <v>2002</v>
      </c>
      <c r="J6749" t="s">
        <v>49</v>
      </c>
      <c r="K6749" t="s">
        <v>20</v>
      </c>
      <c r="L6749">
        <v>2631.2415999999998</v>
      </c>
      <c r="M6749" t="s">
        <v>45</v>
      </c>
      <c r="N6749" t="s">
        <v>22</v>
      </c>
      <c r="O6749" t="str">
        <f t="shared" si="210"/>
        <v xml:space="preserve">Tier 2-Supermarket </v>
      </c>
      <c r="P6749" s="1">
        <f t="shared" si="211"/>
        <v>5.4976780859392585E-5</v>
      </c>
    </row>
    <row r="6750" spans="1:16" x14ac:dyDescent="0.3">
      <c r="A6750" t="s">
        <v>895</v>
      </c>
      <c r="B6750">
        <v>11.35</v>
      </c>
      <c r="C6750" t="s">
        <v>24</v>
      </c>
      <c r="D6750">
        <v>6.3600000000000004E-2</v>
      </c>
      <c r="E6750" t="s">
        <v>16</v>
      </c>
      <c r="F6750">
        <v>89.486000000000004</v>
      </c>
      <c r="G6750" t="s">
        <v>51</v>
      </c>
      <c r="H6750">
        <v>2007</v>
      </c>
      <c r="J6750" t="s">
        <v>49</v>
      </c>
      <c r="K6750" t="s">
        <v>20</v>
      </c>
      <c r="L6750">
        <v>1142.5128</v>
      </c>
      <c r="M6750" t="s">
        <v>21</v>
      </c>
      <c r="N6750" t="s">
        <v>22</v>
      </c>
      <c r="O6750" t="str">
        <f t="shared" si="210"/>
        <v xml:space="preserve">Tier 2-Supermarket </v>
      </c>
      <c r="P6750" s="1">
        <f t="shared" si="211"/>
        <v>2.3871496952104676E-5</v>
      </c>
    </row>
    <row r="6751" spans="1:16" x14ac:dyDescent="0.3">
      <c r="A6751" t="s">
        <v>941</v>
      </c>
      <c r="B6751">
        <v>11.35</v>
      </c>
      <c r="C6751" t="s">
        <v>24</v>
      </c>
      <c r="D6751">
        <v>5.4999999999999997E-3</v>
      </c>
      <c r="E6751" t="s">
        <v>33</v>
      </c>
      <c r="F6751">
        <v>171.179</v>
      </c>
      <c r="G6751" t="s">
        <v>54</v>
      </c>
      <c r="H6751">
        <v>1997</v>
      </c>
      <c r="I6751" t="s">
        <v>55</v>
      </c>
      <c r="J6751" t="s">
        <v>19</v>
      </c>
      <c r="K6751" t="s">
        <v>20</v>
      </c>
      <c r="L6751">
        <v>4923.5910000000003</v>
      </c>
      <c r="M6751" t="s">
        <v>21</v>
      </c>
      <c r="N6751" t="s">
        <v>22</v>
      </c>
      <c r="O6751" t="str">
        <f t="shared" si="210"/>
        <v xml:space="preserve">Tier 1-Supermarket </v>
      </c>
      <c r="P6751" s="1">
        <f t="shared" si="211"/>
        <v>1.028727971799616E-4</v>
      </c>
    </row>
    <row r="6752" spans="1:16" x14ac:dyDescent="0.3">
      <c r="A6752" t="s">
        <v>895</v>
      </c>
      <c r="B6752">
        <v>11.35</v>
      </c>
      <c r="C6752" t="s">
        <v>24</v>
      </c>
      <c r="D6752">
        <v>6.3399999999999998E-2</v>
      </c>
      <c r="E6752" t="s">
        <v>16</v>
      </c>
      <c r="F6752">
        <v>88.986000000000004</v>
      </c>
      <c r="G6752" t="s">
        <v>48</v>
      </c>
      <c r="H6752">
        <v>2002</v>
      </c>
      <c r="J6752" t="s">
        <v>49</v>
      </c>
      <c r="K6752" t="s">
        <v>20</v>
      </c>
      <c r="L6752">
        <v>1230.3984</v>
      </c>
      <c r="M6752" t="s">
        <v>21</v>
      </c>
      <c r="N6752" t="s">
        <v>22</v>
      </c>
      <c r="O6752" t="str">
        <f t="shared" si="210"/>
        <v xml:space="preserve">Tier 2-Supermarket </v>
      </c>
      <c r="P6752" s="1">
        <f t="shared" si="211"/>
        <v>2.5707765948420422E-5</v>
      </c>
    </row>
    <row r="6753" spans="1:16" x14ac:dyDescent="0.3">
      <c r="A6753" t="s">
        <v>194</v>
      </c>
      <c r="B6753">
        <v>11.35</v>
      </c>
      <c r="C6753" t="s">
        <v>24</v>
      </c>
      <c r="D6753">
        <v>0</v>
      </c>
      <c r="E6753" t="s">
        <v>44</v>
      </c>
      <c r="F6753">
        <v>103.002</v>
      </c>
      <c r="G6753" t="s">
        <v>65</v>
      </c>
      <c r="H6753">
        <v>2004</v>
      </c>
      <c r="I6753" t="s">
        <v>55</v>
      </c>
      <c r="J6753" t="s">
        <v>49</v>
      </c>
      <c r="K6753" t="s">
        <v>20</v>
      </c>
      <c r="L6753">
        <v>2125.2336</v>
      </c>
      <c r="M6753" t="s">
        <v>45</v>
      </c>
      <c r="N6753" t="s">
        <v>36</v>
      </c>
      <c r="O6753" t="str">
        <f t="shared" si="210"/>
        <v xml:space="preserve">Tier 2-Supermarket </v>
      </c>
      <c r="P6753" s="1">
        <f t="shared" si="211"/>
        <v>4.440432300181709E-5</v>
      </c>
    </row>
    <row r="6754" spans="1:16" x14ac:dyDescent="0.3">
      <c r="A6754" t="s">
        <v>895</v>
      </c>
      <c r="B6754">
        <v>11.35</v>
      </c>
      <c r="C6754" t="s">
        <v>24</v>
      </c>
      <c r="D6754">
        <v>6.3200000000000006E-2</v>
      </c>
      <c r="E6754" t="s">
        <v>16</v>
      </c>
      <c r="F6754">
        <v>87.986000000000004</v>
      </c>
      <c r="G6754" t="s">
        <v>54</v>
      </c>
      <c r="H6754">
        <v>1997</v>
      </c>
      <c r="I6754" t="s">
        <v>55</v>
      </c>
      <c r="J6754" t="s">
        <v>19</v>
      </c>
      <c r="K6754" t="s">
        <v>20</v>
      </c>
      <c r="L6754">
        <v>1494.0552</v>
      </c>
      <c r="M6754" t="s">
        <v>21</v>
      </c>
      <c r="N6754" t="s">
        <v>22</v>
      </c>
      <c r="O6754" t="str">
        <f t="shared" si="210"/>
        <v xml:space="preserve">Tier 1-Supermarket </v>
      </c>
      <c r="P6754" s="1">
        <f t="shared" si="211"/>
        <v>3.1216572937367654E-5</v>
      </c>
    </row>
    <row r="6755" spans="1:16" x14ac:dyDescent="0.3">
      <c r="A6755" t="s">
        <v>415</v>
      </c>
      <c r="B6755">
        <v>11.35</v>
      </c>
      <c r="C6755" t="s">
        <v>24</v>
      </c>
      <c r="D6755">
        <v>4.3099999999999999E-2</v>
      </c>
      <c r="E6755" t="s">
        <v>33</v>
      </c>
      <c r="F6755">
        <v>197.97399999999999</v>
      </c>
      <c r="G6755" t="s">
        <v>39</v>
      </c>
      <c r="H6755">
        <v>1987</v>
      </c>
      <c r="I6755" t="s">
        <v>40</v>
      </c>
      <c r="J6755" t="s">
        <v>27</v>
      </c>
      <c r="K6755" t="s">
        <v>20</v>
      </c>
      <c r="L6755">
        <v>995.37099999999998</v>
      </c>
      <c r="M6755" t="s">
        <v>21</v>
      </c>
      <c r="N6755" t="s">
        <v>22</v>
      </c>
      <c r="O6755" t="str">
        <f t="shared" si="210"/>
        <v xml:space="preserve">Tier 3-Supermarket </v>
      </c>
      <c r="P6755" s="1">
        <f t="shared" si="211"/>
        <v>2.0797137496151801E-5</v>
      </c>
    </row>
    <row r="6756" spans="1:16" x14ac:dyDescent="0.3">
      <c r="A6756" t="s">
        <v>1359</v>
      </c>
      <c r="B6756">
        <v>11.35</v>
      </c>
      <c r="C6756" t="s">
        <v>24</v>
      </c>
      <c r="D6756">
        <v>2.3300000000000001E-2</v>
      </c>
      <c r="E6756" t="s">
        <v>16</v>
      </c>
      <c r="F6756">
        <v>182.46100000000001</v>
      </c>
      <c r="G6756" t="s">
        <v>65</v>
      </c>
      <c r="H6756">
        <v>2004</v>
      </c>
      <c r="I6756" t="s">
        <v>55</v>
      </c>
      <c r="J6756" t="s">
        <v>49</v>
      </c>
      <c r="K6756" t="s">
        <v>20</v>
      </c>
      <c r="L6756">
        <v>7534.1927999999998</v>
      </c>
      <c r="M6756" t="s">
        <v>21</v>
      </c>
      <c r="N6756" t="s">
        <v>22</v>
      </c>
      <c r="O6756" t="str">
        <f t="shared" si="210"/>
        <v xml:space="preserve">Tier 2-Supermarket </v>
      </c>
      <c r="P6756" s="1">
        <f t="shared" si="211"/>
        <v>1.5741833304779517E-4</v>
      </c>
    </row>
    <row r="6757" spans="1:16" x14ac:dyDescent="0.3">
      <c r="A6757" t="s">
        <v>895</v>
      </c>
      <c r="B6757">
        <v>11.35</v>
      </c>
      <c r="C6757" t="s">
        <v>24</v>
      </c>
      <c r="D6757">
        <v>6.3200000000000006E-2</v>
      </c>
      <c r="E6757" t="s">
        <v>16</v>
      </c>
      <c r="F6757">
        <v>88.385999999999996</v>
      </c>
      <c r="G6757" t="s">
        <v>65</v>
      </c>
      <c r="H6757">
        <v>2004</v>
      </c>
      <c r="I6757" t="s">
        <v>55</v>
      </c>
      <c r="J6757" t="s">
        <v>49</v>
      </c>
      <c r="K6757" t="s">
        <v>20</v>
      </c>
      <c r="L6757">
        <v>1318.2840000000001</v>
      </c>
      <c r="M6757" t="s">
        <v>21</v>
      </c>
      <c r="N6757" t="s">
        <v>22</v>
      </c>
      <c r="O6757" t="str">
        <f t="shared" si="210"/>
        <v xml:space="preserve">Tier 2-Supermarket </v>
      </c>
      <c r="P6757" s="1">
        <f t="shared" si="211"/>
        <v>2.7544034944736167E-5</v>
      </c>
    </row>
    <row r="6758" spans="1:16" x14ac:dyDescent="0.3">
      <c r="A6758" t="s">
        <v>750</v>
      </c>
      <c r="B6758">
        <v>11.35</v>
      </c>
      <c r="C6758" t="s">
        <v>15</v>
      </c>
      <c r="D6758">
        <v>5.16E-2</v>
      </c>
      <c r="E6758" t="s">
        <v>44</v>
      </c>
      <c r="F6758">
        <v>49.000999999999998</v>
      </c>
      <c r="G6758" t="s">
        <v>34</v>
      </c>
      <c r="H6758">
        <v>1998</v>
      </c>
      <c r="J6758" t="s">
        <v>27</v>
      </c>
      <c r="K6758" t="s">
        <v>35</v>
      </c>
      <c r="L6758">
        <v>101.2016</v>
      </c>
      <c r="M6758" t="s">
        <v>45</v>
      </c>
      <c r="N6758" t="s">
        <v>22</v>
      </c>
      <c r="O6758" t="str">
        <f t="shared" si="210"/>
        <v>Tier 3-Grocery Stor</v>
      </c>
      <c r="P6758" s="1">
        <f t="shared" si="211"/>
        <v>2.1144915715150996E-6</v>
      </c>
    </row>
    <row r="6759" spans="1:16" x14ac:dyDescent="0.3">
      <c r="A6759" t="s">
        <v>941</v>
      </c>
      <c r="B6759">
        <v>11.35</v>
      </c>
      <c r="C6759" t="s">
        <v>24</v>
      </c>
      <c r="D6759">
        <v>5.4999999999999997E-3</v>
      </c>
      <c r="E6759" t="s">
        <v>33</v>
      </c>
      <c r="F6759">
        <v>167.87899999999999</v>
      </c>
      <c r="G6759" t="s">
        <v>17</v>
      </c>
      <c r="H6759">
        <v>1999</v>
      </c>
      <c r="I6759" t="s">
        <v>18</v>
      </c>
      <c r="J6759" t="s">
        <v>19</v>
      </c>
      <c r="K6759" t="s">
        <v>20</v>
      </c>
      <c r="L6759">
        <v>4074.6959999999999</v>
      </c>
      <c r="M6759" t="s">
        <v>21</v>
      </c>
      <c r="N6759" t="s">
        <v>22</v>
      </c>
      <c r="O6759" t="str">
        <f t="shared" si="210"/>
        <v xml:space="preserve">Tier 1-Supermarket </v>
      </c>
      <c r="P6759" s="1">
        <f t="shared" si="211"/>
        <v>8.5136108011002695E-5</v>
      </c>
    </row>
    <row r="6760" spans="1:16" x14ac:dyDescent="0.3">
      <c r="A6760" t="s">
        <v>1359</v>
      </c>
      <c r="B6760">
        <v>11.35</v>
      </c>
      <c r="C6760" t="s">
        <v>24</v>
      </c>
      <c r="D6760">
        <v>2.3300000000000001E-2</v>
      </c>
      <c r="E6760" t="s">
        <v>16</v>
      </c>
      <c r="F6760">
        <v>182.56100000000001</v>
      </c>
      <c r="G6760" t="s">
        <v>54</v>
      </c>
      <c r="H6760">
        <v>1997</v>
      </c>
      <c r="I6760" t="s">
        <v>55</v>
      </c>
      <c r="J6760" t="s">
        <v>19</v>
      </c>
      <c r="K6760" t="s">
        <v>20</v>
      </c>
      <c r="L6760">
        <v>3307.6943999999999</v>
      </c>
      <c r="M6760" t="s">
        <v>21</v>
      </c>
      <c r="N6760" t="s">
        <v>22</v>
      </c>
      <c r="O6760" t="str">
        <f t="shared" si="210"/>
        <v xml:space="preserve">Tier 1-Supermarket </v>
      </c>
      <c r="P6760" s="1">
        <f t="shared" si="211"/>
        <v>6.9110487679519835E-5</v>
      </c>
    </row>
    <row r="6761" spans="1:16" x14ac:dyDescent="0.3">
      <c r="A6761" t="s">
        <v>1359</v>
      </c>
      <c r="B6761">
        <v>11.35</v>
      </c>
      <c r="C6761" t="s">
        <v>24</v>
      </c>
      <c r="D6761">
        <v>2.3400000000000001E-2</v>
      </c>
      <c r="E6761" t="s">
        <v>16</v>
      </c>
      <c r="F6761">
        <v>184.46100000000001</v>
      </c>
      <c r="G6761" t="s">
        <v>17</v>
      </c>
      <c r="H6761">
        <v>1999</v>
      </c>
      <c r="I6761" t="s">
        <v>18</v>
      </c>
      <c r="J6761" t="s">
        <v>19</v>
      </c>
      <c r="K6761" t="s">
        <v>20</v>
      </c>
      <c r="L6761">
        <v>4042.7375999999999</v>
      </c>
      <c r="M6761" t="s">
        <v>21</v>
      </c>
      <c r="N6761" t="s">
        <v>22</v>
      </c>
      <c r="O6761" t="str">
        <f t="shared" si="210"/>
        <v xml:space="preserve">Tier 1-Supermarket </v>
      </c>
      <c r="P6761" s="1">
        <f t="shared" si="211"/>
        <v>8.446837383052424E-5</v>
      </c>
    </row>
    <row r="6762" spans="1:16" x14ac:dyDescent="0.3">
      <c r="A6762" t="s">
        <v>750</v>
      </c>
      <c r="B6762">
        <v>11.35</v>
      </c>
      <c r="C6762" t="s">
        <v>15</v>
      </c>
      <c r="D6762">
        <v>3.1E-2</v>
      </c>
      <c r="E6762" t="s">
        <v>44</v>
      </c>
      <c r="F6762">
        <v>51.901000000000003</v>
      </c>
      <c r="G6762" t="s">
        <v>51</v>
      </c>
      <c r="H6762">
        <v>2007</v>
      </c>
      <c r="J6762" t="s">
        <v>49</v>
      </c>
      <c r="K6762" t="s">
        <v>20</v>
      </c>
      <c r="L6762">
        <v>708.41120000000001</v>
      </c>
      <c r="M6762" t="s">
        <v>45</v>
      </c>
      <c r="N6762" t="s">
        <v>22</v>
      </c>
      <c r="O6762" t="str">
        <f t="shared" si="210"/>
        <v xml:space="preserve">Tier 2-Supermarket </v>
      </c>
      <c r="P6762" s="1">
        <f t="shared" si="211"/>
        <v>1.4801441000605697E-5</v>
      </c>
    </row>
    <row r="6763" spans="1:16" x14ac:dyDescent="0.3">
      <c r="A6763" t="s">
        <v>941</v>
      </c>
      <c r="B6763">
        <v>11.35</v>
      </c>
      <c r="C6763" t="s">
        <v>24</v>
      </c>
      <c r="D6763">
        <v>5.4999999999999997E-3</v>
      </c>
      <c r="E6763" t="s">
        <v>33</v>
      </c>
      <c r="F6763">
        <v>169.279</v>
      </c>
      <c r="G6763" t="s">
        <v>65</v>
      </c>
      <c r="H6763">
        <v>2004</v>
      </c>
      <c r="I6763" t="s">
        <v>55</v>
      </c>
      <c r="J6763" t="s">
        <v>49</v>
      </c>
      <c r="K6763" t="s">
        <v>20</v>
      </c>
      <c r="L6763">
        <v>2376.9059999999999</v>
      </c>
      <c r="M6763" t="s">
        <v>21</v>
      </c>
      <c r="N6763" t="s">
        <v>22</v>
      </c>
      <c r="O6763" t="str">
        <f t="shared" si="210"/>
        <v xml:space="preserve">Tier 2-Supermarket </v>
      </c>
      <c r="P6763" s="1">
        <f t="shared" si="211"/>
        <v>4.96627296730849E-5</v>
      </c>
    </row>
    <row r="6764" spans="1:16" x14ac:dyDescent="0.3">
      <c r="A6764" t="s">
        <v>194</v>
      </c>
      <c r="B6764">
        <v>11.35</v>
      </c>
      <c r="C6764" t="s">
        <v>24</v>
      </c>
      <c r="D6764">
        <v>4.4900000000000002E-2</v>
      </c>
      <c r="E6764" t="s">
        <v>44</v>
      </c>
      <c r="F6764">
        <v>101.002</v>
      </c>
      <c r="G6764" t="s">
        <v>39</v>
      </c>
      <c r="H6764">
        <v>1987</v>
      </c>
      <c r="I6764" t="s">
        <v>40</v>
      </c>
      <c r="J6764" t="s">
        <v>27</v>
      </c>
      <c r="K6764" t="s">
        <v>20</v>
      </c>
      <c r="L6764">
        <v>2631.2415999999998</v>
      </c>
      <c r="M6764" t="s">
        <v>45</v>
      </c>
      <c r="N6764" t="s">
        <v>22</v>
      </c>
      <c r="O6764" t="str">
        <f t="shared" si="210"/>
        <v xml:space="preserve">Tier 3-Supermarket </v>
      </c>
      <c r="P6764" s="1">
        <f t="shared" si="211"/>
        <v>5.4976780859392585E-5</v>
      </c>
    </row>
    <row r="6765" spans="1:16" x14ac:dyDescent="0.3">
      <c r="A6765" t="s">
        <v>415</v>
      </c>
      <c r="B6765">
        <v>11.35</v>
      </c>
      <c r="C6765" t="s">
        <v>24</v>
      </c>
      <c r="D6765">
        <v>4.3400000000000001E-2</v>
      </c>
      <c r="E6765" t="s">
        <v>33</v>
      </c>
      <c r="F6765">
        <v>197.07400000000001</v>
      </c>
      <c r="G6765" t="s">
        <v>51</v>
      </c>
      <c r="H6765">
        <v>2007</v>
      </c>
      <c r="J6765" t="s">
        <v>49</v>
      </c>
      <c r="K6765" t="s">
        <v>20</v>
      </c>
      <c r="L6765">
        <v>2587.9645999999998</v>
      </c>
      <c r="M6765" t="s">
        <v>21</v>
      </c>
      <c r="N6765" t="s">
        <v>22</v>
      </c>
      <c r="O6765" t="str">
        <f t="shared" si="210"/>
        <v xml:space="preserve">Tier 2-Supermarket </v>
      </c>
      <c r="P6765" s="1">
        <f t="shared" si="211"/>
        <v>5.4072557489994679E-5</v>
      </c>
    </row>
    <row r="6766" spans="1:16" x14ac:dyDescent="0.3">
      <c r="A6766" t="s">
        <v>750</v>
      </c>
      <c r="B6766">
        <v>11.35</v>
      </c>
      <c r="C6766" t="s">
        <v>15</v>
      </c>
      <c r="D6766">
        <v>0</v>
      </c>
      <c r="E6766" t="s">
        <v>44</v>
      </c>
      <c r="F6766">
        <v>52.401000000000003</v>
      </c>
      <c r="G6766" t="s">
        <v>65</v>
      </c>
      <c r="H6766">
        <v>2004</v>
      </c>
      <c r="I6766" t="s">
        <v>55</v>
      </c>
      <c r="J6766" t="s">
        <v>49</v>
      </c>
      <c r="K6766" t="s">
        <v>20</v>
      </c>
      <c r="L6766">
        <v>809.61279999999999</v>
      </c>
      <c r="M6766" t="s">
        <v>45</v>
      </c>
      <c r="N6766" t="s">
        <v>36</v>
      </c>
      <c r="O6766" t="str">
        <f t="shared" si="210"/>
        <v xml:space="preserve">Tier 2-Supermarket </v>
      </c>
      <c r="P6766" s="1">
        <f t="shared" si="211"/>
        <v>1.6915932572120797E-5</v>
      </c>
    </row>
    <row r="6767" spans="1:16" x14ac:dyDescent="0.3">
      <c r="A6767" t="s">
        <v>941</v>
      </c>
      <c r="B6767">
        <v>11.35</v>
      </c>
      <c r="C6767" t="s">
        <v>24</v>
      </c>
      <c r="D6767">
        <v>5.4999999999999997E-3</v>
      </c>
      <c r="E6767" t="s">
        <v>33</v>
      </c>
      <c r="F6767">
        <v>168.279</v>
      </c>
      <c r="G6767" t="s">
        <v>39</v>
      </c>
      <c r="H6767">
        <v>1987</v>
      </c>
      <c r="I6767" t="s">
        <v>40</v>
      </c>
      <c r="J6767" t="s">
        <v>27</v>
      </c>
      <c r="K6767" t="s">
        <v>20</v>
      </c>
      <c r="L6767">
        <v>2376.9059999999999</v>
      </c>
      <c r="M6767" t="s">
        <v>21</v>
      </c>
      <c r="N6767" t="s">
        <v>22</v>
      </c>
      <c r="O6767" t="str">
        <f t="shared" si="210"/>
        <v xml:space="preserve">Tier 3-Supermarket </v>
      </c>
      <c r="P6767" s="1">
        <f t="shared" si="211"/>
        <v>4.96627296730849E-5</v>
      </c>
    </row>
    <row r="6768" spans="1:16" x14ac:dyDescent="0.3">
      <c r="A6768" t="s">
        <v>194</v>
      </c>
      <c r="B6768">
        <v>11.35</v>
      </c>
      <c r="C6768" t="s">
        <v>24</v>
      </c>
      <c r="D6768">
        <v>4.5100000000000001E-2</v>
      </c>
      <c r="E6768" t="s">
        <v>44</v>
      </c>
      <c r="F6768">
        <v>102.602</v>
      </c>
      <c r="G6768" t="s">
        <v>17</v>
      </c>
      <c r="H6768">
        <v>1999</v>
      </c>
      <c r="I6768" t="s">
        <v>18</v>
      </c>
      <c r="J6768" t="s">
        <v>19</v>
      </c>
      <c r="K6768" t="s">
        <v>20</v>
      </c>
      <c r="L6768">
        <v>3137.2496000000001</v>
      </c>
      <c r="M6768" t="s">
        <v>45</v>
      </c>
      <c r="N6768" t="s">
        <v>22</v>
      </c>
      <c r="O6768" t="str">
        <f t="shared" si="210"/>
        <v xml:space="preserve">Tier 1-Supermarket </v>
      </c>
      <c r="P6768" s="1">
        <f t="shared" si="211"/>
        <v>6.5549238716968087E-5</v>
      </c>
    </row>
    <row r="6769" spans="1:16" x14ac:dyDescent="0.3">
      <c r="A6769" t="s">
        <v>941</v>
      </c>
      <c r="B6769">
        <v>11.35</v>
      </c>
      <c r="C6769" t="s">
        <v>24</v>
      </c>
      <c r="D6769">
        <v>5.5999999999999999E-3</v>
      </c>
      <c r="E6769" t="s">
        <v>33</v>
      </c>
      <c r="F6769">
        <v>168.37899999999999</v>
      </c>
      <c r="G6769" t="s">
        <v>51</v>
      </c>
      <c r="H6769">
        <v>2007</v>
      </c>
      <c r="J6769" t="s">
        <v>49</v>
      </c>
      <c r="K6769" t="s">
        <v>20</v>
      </c>
      <c r="L6769">
        <v>3225.8009999999999</v>
      </c>
      <c r="M6769" t="s">
        <v>21</v>
      </c>
      <c r="N6769" t="s">
        <v>22</v>
      </c>
      <c r="O6769" t="str">
        <f t="shared" si="210"/>
        <v xml:space="preserve">Tier 2-Supermarket </v>
      </c>
      <c r="P6769" s="1">
        <f t="shared" si="211"/>
        <v>6.7399418842043794E-5</v>
      </c>
    </row>
    <row r="6770" spans="1:16" x14ac:dyDescent="0.3">
      <c r="A6770" t="s">
        <v>895</v>
      </c>
      <c r="B6770">
        <v>11.35</v>
      </c>
      <c r="C6770" t="s">
        <v>24</v>
      </c>
      <c r="D6770">
        <v>6.3200000000000006E-2</v>
      </c>
      <c r="E6770" t="s">
        <v>16</v>
      </c>
      <c r="F6770">
        <v>86.186000000000007</v>
      </c>
      <c r="G6770" t="s">
        <v>39</v>
      </c>
      <c r="H6770">
        <v>1987</v>
      </c>
      <c r="I6770" t="s">
        <v>40</v>
      </c>
      <c r="J6770" t="s">
        <v>27</v>
      </c>
      <c r="K6770" t="s">
        <v>20</v>
      </c>
      <c r="L6770">
        <v>1494.0552</v>
      </c>
      <c r="M6770" t="s">
        <v>21</v>
      </c>
      <c r="N6770" t="s">
        <v>22</v>
      </c>
      <c r="O6770" t="str">
        <f t="shared" si="210"/>
        <v xml:space="preserve">Tier 3-Supermarket </v>
      </c>
      <c r="P6770" s="1">
        <f t="shared" si="211"/>
        <v>3.1216572937367654E-5</v>
      </c>
    </row>
    <row r="6771" spans="1:16" x14ac:dyDescent="0.3">
      <c r="A6771" t="s">
        <v>750</v>
      </c>
      <c r="B6771">
        <v>11.35</v>
      </c>
      <c r="C6771" t="s">
        <v>15</v>
      </c>
      <c r="D6771">
        <v>3.09E-2</v>
      </c>
      <c r="E6771" t="s">
        <v>44</v>
      </c>
      <c r="F6771">
        <v>51.500999999999998</v>
      </c>
      <c r="G6771" t="s">
        <v>26</v>
      </c>
      <c r="H6771">
        <v>2009</v>
      </c>
      <c r="I6771" t="s">
        <v>18</v>
      </c>
      <c r="J6771" t="s">
        <v>27</v>
      </c>
      <c r="K6771" t="s">
        <v>28</v>
      </c>
      <c r="L6771">
        <v>607.20960000000002</v>
      </c>
      <c r="M6771" t="s">
        <v>45</v>
      </c>
      <c r="N6771" t="s">
        <v>22</v>
      </c>
      <c r="O6771" t="str">
        <f t="shared" si="210"/>
        <v xml:space="preserve">Tier 3-Supermarket </v>
      </c>
      <c r="P6771" s="1">
        <f t="shared" si="211"/>
        <v>1.2686949429090597E-5</v>
      </c>
    </row>
    <row r="6772" spans="1:16" x14ac:dyDescent="0.3">
      <c r="A6772" t="s">
        <v>194</v>
      </c>
      <c r="B6772">
        <v>11.35</v>
      </c>
      <c r="C6772" t="s">
        <v>24</v>
      </c>
      <c r="D6772">
        <v>0</v>
      </c>
      <c r="E6772" t="s">
        <v>44</v>
      </c>
      <c r="F6772">
        <v>101.502</v>
      </c>
      <c r="G6772" t="s">
        <v>54</v>
      </c>
      <c r="H6772">
        <v>1997</v>
      </c>
      <c r="I6772" t="s">
        <v>55</v>
      </c>
      <c r="J6772" t="s">
        <v>19</v>
      </c>
      <c r="K6772" t="s">
        <v>20</v>
      </c>
      <c r="L6772">
        <v>202.4032</v>
      </c>
      <c r="M6772" t="s">
        <v>45</v>
      </c>
      <c r="N6772" t="s">
        <v>36</v>
      </c>
      <c r="O6772" t="str">
        <f t="shared" si="210"/>
        <v xml:space="preserve">Tier 1-Supermarket </v>
      </c>
      <c r="P6772" s="1">
        <f t="shared" si="211"/>
        <v>4.2289831430301993E-6</v>
      </c>
    </row>
    <row r="6773" spans="1:16" x14ac:dyDescent="0.3">
      <c r="A6773" t="s">
        <v>1359</v>
      </c>
      <c r="B6773">
        <v>11.35</v>
      </c>
      <c r="C6773" t="s">
        <v>24</v>
      </c>
      <c r="D6773">
        <v>2.35E-2</v>
      </c>
      <c r="E6773" t="s">
        <v>16</v>
      </c>
      <c r="F6773">
        <v>181.96100000000001</v>
      </c>
      <c r="G6773" t="s">
        <v>51</v>
      </c>
      <c r="H6773">
        <v>2007</v>
      </c>
      <c r="J6773" t="s">
        <v>49</v>
      </c>
      <c r="K6773" t="s">
        <v>20</v>
      </c>
      <c r="L6773">
        <v>1653.8471999999999</v>
      </c>
      <c r="M6773" t="s">
        <v>21</v>
      </c>
      <c r="N6773" t="s">
        <v>22</v>
      </c>
      <c r="O6773" t="str">
        <f t="shared" si="210"/>
        <v xml:space="preserve">Tier 2-Supermarket </v>
      </c>
      <c r="P6773" s="1">
        <f t="shared" si="211"/>
        <v>3.4555243839759918E-5</v>
      </c>
    </row>
    <row r="6774" spans="1:16" x14ac:dyDescent="0.3">
      <c r="A6774" t="s">
        <v>415</v>
      </c>
      <c r="B6774">
        <v>11.35</v>
      </c>
      <c r="C6774" t="s">
        <v>24</v>
      </c>
      <c r="D6774">
        <v>4.3200000000000002E-2</v>
      </c>
      <c r="E6774" t="s">
        <v>33</v>
      </c>
      <c r="F6774">
        <v>199.47399999999999</v>
      </c>
      <c r="G6774" t="s">
        <v>48</v>
      </c>
      <c r="H6774">
        <v>2002</v>
      </c>
      <c r="J6774" t="s">
        <v>49</v>
      </c>
      <c r="K6774" t="s">
        <v>20</v>
      </c>
      <c r="L6774">
        <v>2587.9645999999998</v>
      </c>
      <c r="M6774" t="s">
        <v>21</v>
      </c>
      <c r="N6774" t="s">
        <v>22</v>
      </c>
      <c r="O6774" t="str">
        <f t="shared" si="210"/>
        <v xml:space="preserve">Tier 2-Supermarket </v>
      </c>
      <c r="P6774" s="1">
        <f t="shared" si="211"/>
        <v>5.4072557489994679E-5</v>
      </c>
    </row>
    <row r="6775" spans="1:16" x14ac:dyDescent="0.3">
      <c r="A6775" t="s">
        <v>1359</v>
      </c>
      <c r="B6775">
        <v>11.35</v>
      </c>
      <c r="C6775" t="s">
        <v>24</v>
      </c>
      <c r="D6775">
        <v>2.3400000000000001E-2</v>
      </c>
      <c r="E6775" t="s">
        <v>16</v>
      </c>
      <c r="F6775">
        <v>185.161</v>
      </c>
      <c r="G6775" t="s">
        <v>26</v>
      </c>
      <c r="H6775">
        <v>2009</v>
      </c>
      <c r="I6775" t="s">
        <v>18</v>
      </c>
      <c r="J6775" t="s">
        <v>27</v>
      </c>
      <c r="K6775" t="s">
        <v>28</v>
      </c>
      <c r="L6775">
        <v>2288.3694999999998</v>
      </c>
      <c r="M6775" t="s">
        <v>21</v>
      </c>
      <c r="N6775" t="s">
        <v>22</v>
      </c>
      <c r="O6775" t="str">
        <f t="shared" si="210"/>
        <v xml:space="preserve">Tier 3-Supermarket </v>
      </c>
      <c r="P6775" s="1">
        <f t="shared" si="211"/>
        <v>4.7812860866450949E-5</v>
      </c>
    </row>
    <row r="6776" spans="1:16" x14ac:dyDescent="0.3">
      <c r="A6776" t="s">
        <v>941</v>
      </c>
      <c r="B6776">
        <v>11.35</v>
      </c>
      <c r="C6776" t="s">
        <v>24</v>
      </c>
      <c r="D6776">
        <v>5.4999999999999997E-3</v>
      </c>
      <c r="E6776" t="s">
        <v>33</v>
      </c>
      <c r="F6776">
        <v>168.679</v>
      </c>
      <c r="G6776" t="s">
        <v>48</v>
      </c>
      <c r="H6776">
        <v>2002</v>
      </c>
      <c r="J6776" t="s">
        <v>49</v>
      </c>
      <c r="K6776" t="s">
        <v>20</v>
      </c>
      <c r="L6776">
        <v>2554.1257000000001</v>
      </c>
      <c r="M6776" t="s">
        <v>21</v>
      </c>
      <c r="N6776" t="s">
        <v>22</v>
      </c>
      <c r="O6776" t="str">
        <f t="shared" si="210"/>
        <v xml:space="preserve">Tier 2-Supermarket </v>
      </c>
      <c r="P6776" s="1">
        <f t="shared" si="211"/>
        <v>5.3365532414903555E-5</v>
      </c>
    </row>
    <row r="6777" spans="1:16" x14ac:dyDescent="0.3">
      <c r="A6777" t="s">
        <v>895</v>
      </c>
      <c r="B6777">
        <v>11.35</v>
      </c>
      <c r="C6777" t="s">
        <v>24</v>
      </c>
      <c r="D6777">
        <v>0.10580000000000001</v>
      </c>
      <c r="E6777" t="s">
        <v>16</v>
      </c>
      <c r="F6777">
        <v>86.686000000000007</v>
      </c>
      <c r="G6777" t="s">
        <v>34</v>
      </c>
      <c r="H6777">
        <v>1998</v>
      </c>
      <c r="J6777" t="s">
        <v>27</v>
      </c>
      <c r="K6777" t="s">
        <v>35</v>
      </c>
      <c r="L6777">
        <v>182.14609999999999</v>
      </c>
      <c r="M6777" t="s">
        <v>21</v>
      </c>
      <c r="N6777" t="s">
        <v>57</v>
      </c>
      <c r="O6777" t="str">
        <f t="shared" si="210"/>
        <v>Tier 3-Grocery Stor</v>
      </c>
      <c r="P6777" s="1">
        <f t="shared" si="211"/>
        <v>3.8057342298377344E-6</v>
      </c>
    </row>
    <row r="6778" spans="1:16" x14ac:dyDescent="0.3">
      <c r="A6778" t="s">
        <v>415</v>
      </c>
      <c r="B6778">
        <v>11.35</v>
      </c>
      <c r="C6778" t="s">
        <v>24</v>
      </c>
      <c r="D6778">
        <v>4.3200000000000002E-2</v>
      </c>
      <c r="E6778" t="s">
        <v>33</v>
      </c>
      <c r="F6778">
        <v>197.774</v>
      </c>
      <c r="G6778" t="s">
        <v>17</v>
      </c>
      <c r="H6778">
        <v>1999</v>
      </c>
      <c r="I6778" t="s">
        <v>18</v>
      </c>
      <c r="J6778" t="s">
        <v>19</v>
      </c>
      <c r="K6778" t="s">
        <v>20</v>
      </c>
      <c r="L6778">
        <v>2630.6228999999998</v>
      </c>
      <c r="M6778" t="s">
        <v>21</v>
      </c>
      <c r="N6778" t="s">
        <v>22</v>
      </c>
      <c r="O6778" t="str">
        <f t="shared" si="210"/>
        <v xml:space="preserve">Tier 1-Supermarket </v>
      </c>
      <c r="P6778" s="1">
        <f t="shared" si="211"/>
        <v>5.4963853831210259E-5</v>
      </c>
    </row>
    <row r="6779" spans="1:16" x14ac:dyDescent="0.3">
      <c r="A6779" t="s">
        <v>1359</v>
      </c>
      <c r="B6779">
        <v>11.35</v>
      </c>
      <c r="C6779" t="s">
        <v>24</v>
      </c>
      <c r="D6779">
        <v>2.3300000000000001E-2</v>
      </c>
      <c r="E6779" t="s">
        <v>16</v>
      </c>
      <c r="F6779">
        <v>185.46100000000001</v>
      </c>
      <c r="G6779" t="s">
        <v>39</v>
      </c>
      <c r="H6779">
        <v>1987</v>
      </c>
      <c r="I6779" t="s">
        <v>40</v>
      </c>
      <c r="J6779" t="s">
        <v>27</v>
      </c>
      <c r="K6779" t="s">
        <v>20</v>
      </c>
      <c r="L6779">
        <v>3055.2087000000001</v>
      </c>
      <c r="M6779" t="s">
        <v>21</v>
      </c>
      <c r="N6779" t="s">
        <v>22</v>
      </c>
      <c r="O6779" t="str">
        <f t="shared" si="210"/>
        <v xml:space="preserve">Tier 3-Supermarket </v>
      </c>
      <c r="P6779" s="1">
        <f t="shared" si="211"/>
        <v>6.3835088035857183E-5</v>
      </c>
    </row>
    <row r="6780" spans="1:16" x14ac:dyDescent="0.3">
      <c r="A6780" t="s">
        <v>750</v>
      </c>
      <c r="B6780">
        <v>11.35</v>
      </c>
      <c r="C6780" t="s">
        <v>15</v>
      </c>
      <c r="D6780">
        <v>3.09E-2</v>
      </c>
      <c r="E6780" t="s">
        <v>44</v>
      </c>
      <c r="F6780">
        <v>49.701000000000001</v>
      </c>
      <c r="G6780" t="s">
        <v>17</v>
      </c>
      <c r="H6780">
        <v>1999</v>
      </c>
      <c r="I6780" t="s">
        <v>18</v>
      </c>
      <c r="J6780" t="s">
        <v>19</v>
      </c>
      <c r="K6780" t="s">
        <v>20</v>
      </c>
      <c r="L6780">
        <v>650.45960000000002</v>
      </c>
      <c r="M6780" t="s">
        <v>45</v>
      </c>
      <c r="N6780" t="s">
        <v>22</v>
      </c>
      <c r="O6780" t="str">
        <f t="shared" si="210"/>
        <v xml:space="preserve">Tier 1-Supermarket </v>
      </c>
      <c r="P6780" s="1">
        <f t="shared" si="211"/>
        <v>1.3590608664399408E-5</v>
      </c>
    </row>
    <row r="6781" spans="1:16" x14ac:dyDescent="0.3">
      <c r="A6781" t="s">
        <v>194</v>
      </c>
      <c r="B6781">
        <v>11.35</v>
      </c>
      <c r="C6781" t="s">
        <v>24</v>
      </c>
      <c r="D6781">
        <v>4.5199999999999997E-2</v>
      </c>
      <c r="E6781" t="s">
        <v>44</v>
      </c>
      <c r="F6781">
        <v>103.102</v>
      </c>
      <c r="G6781" t="s">
        <v>51</v>
      </c>
      <c r="H6781">
        <v>2007</v>
      </c>
      <c r="J6781" t="s">
        <v>49</v>
      </c>
      <c r="K6781" t="s">
        <v>20</v>
      </c>
      <c r="L6781">
        <v>1575.3123000000001</v>
      </c>
      <c r="M6781" t="s">
        <v>45</v>
      </c>
      <c r="N6781" t="s">
        <v>22</v>
      </c>
      <c r="O6781" t="str">
        <f t="shared" si="210"/>
        <v xml:space="preserve">Tier 2-Supermarket </v>
      </c>
      <c r="P6781" s="1">
        <f t="shared" si="211"/>
        <v>3.2914347014810696E-5</v>
      </c>
    </row>
    <row r="6782" spans="1:16" x14ac:dyDescent="0.3">
      <c r="A6782" t="s">
        <v>895</v>
      </c>
      <c r="B6782">
        <v>11.35</v>
      </c>
      <c r="C6782" t="s">
        <v>24</v>
      </c>
      <c r="D6782">
        <v>6.3500000000000001E-2</v>
      </c>
      <c r="E6782" t="s">
        <v>16</v>
      </c>
      <c r="F6782">
        <v>85.986000000000004</v>
      </c>
      <c r="G6782" t="s">
        <v>26</v>
      </c>
      <c r="H6782">
        <v>2009</v>
      </c>
      <c r="I6782" t="s">
        <v>18</v>
      </c>
      <c r="J6782" t="s">
        <v>27</v>
      </c>
      <c r="K6782" t="s">
        <v>28</v>
      </c>
      <c r="L6782">
        <v>1082.652</v>
      </c>
      <c r="M6782" t="s">
        <v>21</v>
      </c>
      <c r="N6782" t="s">
        <v>22</v>
      </c>
      <c r="O6782" t="str">
        <f t="shared" si="210"/>
        <v xml:space="preserve">Tier 3-Supermarket </v>
      </c>
      <c r="P6782" s="1">
        <f t="shared" si="211"/>
        <v>2.2620774067642859E-5</v>
      </c>
    </row>
    <row r="6783" spans="1:16" x14ac:dyDescent="0.3">
      <c r="A6783" t="s">
        <v>750</v>
      </c>
      <c r="B6783">
        <v>11.35</v>
      </c>
      <c r="C6783" t="s">
        <v>15</v>
      </c>
      <c r="D6783">
        <v>3.0800000000000001E-2</v>
      </c>
      <c r="E6783" t="s">
        <v>44</v>
      </c>
      <c r="F6783">
        <v>49.401000000000003</v>
      </c>
      <c r="G6783" t="s">
        <v>54</v>
      </c>
      <c r="H6783">
        <v>1997</v>
      </c>
      <c r="I6783" t="s">
        <v>55</v>
      </c>
      <c r="J6783" t="s">
        <v>19</v>
      </c>
      <c r="K6783" t="s">
        <v>20</v>
      </c>
      <c r="L6783">
        <v>681.42660000000001</v>
      </c>
      <c r="M6783" t="s">
        <v>45</v>
      </c>
      <c r="N6783" t="s">
        <v>22</v>
      </c>
      <c r="O6783" t="str">
        <f t="shared" si="210"/>
        <v xml:space="preserve">Tier 1-Supermarket </v>
      </c>
      <c r="P6783" s="1">
        <f t="shared" si="211"/>
        <v>1.4237628676880515E-5</v>
      </c>
    </row>
    <row r="6784" spans="1:16" x14ac:dyDescent="0.3">
      <c r="A6784" t="s">
        <v>415</v>
      </c>
      <c r="B6784">
        <v>11.35</v>
      </c>
      <c r="C6784" t="s">
        <v>24</v>
      </c>
      <c r="D6784">
        <v>4.3099999999999999E-2</v>
      </c>
      <c r="E6784" t="s">
        <v>33</v>
      </c>
      <c r="F6784">
        <v>198.57400000000001</v>
      </c>
      <c r="G6784" t="s">
        <v>65</v>
      </c>
      <c r="H6784">
        <v>2004</v>
      </c>
      <c r="I6784" t="s">
        <v>55</v>
      </c>
      <c r="J6784" t="s">
        <v>49</v>
      </c>
      <c r="K6784" t="s">
        <v>20</v>
      </c>
      <c r="L6784">
        <v>2807.2909</v>
      </c>
      <c r="M6784" t="s">
        <v>21</v>
      </c>
      <c r="N6784" t="s">
        <v>22</v>
      </c>
      <c r="O6784" t="str">
        <f t="shared" si="210"/>
        <v xml:space="preserve">Tier 2-Supermarket </v>
      </c>
      <c r="P6784" s="1">
        <f t="shared" si="211"/>
        <v>5.8655129433141749E-5</v>
      </c>
    </row>
    <row r="6785" spans="1:16" x14ac:dyDescent="0.3">
      <c r="A6785" t="s">
        <v>895</v>
      </c>
      <c r="B6785">
        <v>11.35</v>
      </c>
      <c r="C6785" t="s">
        <v>24</v>
      </c>
      <c r="D6785">
        <v>6.3299999999999995E-2</v>
      </c>
      <c r="E6785" t="s">
        <v>16</v>
      </c>
      <c r="F6785">
        <v>86.786000000000001</v>
      </c>
      <c r="G6785" t="s">
        <v>17</v>
      </c>
      <c r="H6785">
        <v>1999</v>
      </c>
      <c r="I6785" t="s">
        <v>18</v>
      </c>
      <c r="J6785" t="s">
        <v>19</v>
      </c>
      <c r="K6785" t="s">
        <v>20</v>
      </c>
      <c r="L6785">
        <v>1190.2061000000001</v>
      </c>
      <c r="M6785" t="s">
        <v>21</v>
      </c>
      <c r="N6785" t="s">
        <v>22</v>
      </c>
      <c r="O6785" t="str">
        <f t="shared" si="210"/>
        <v xml:space="preserve">Tier 1-Supermarket </v>
      </c>
      <c r="P6785" s="1">
        <f t="shared" si="211"/>
        <v>2.486799385400881E-5</v>
      </c>
    </row>
    <row r="6786" spans="1:16" x14ac:dyDescent="0.3">
      <c r="A6786" t="s">
        <v>750</v>
      </c>
      <c r="B6786">
        <v>11.35</v>
      </c>
      <c r="C6786" t="s">
        <v>15</v>
      </c>
      <c r="D6786">
        <v>0</v>
      </c>
      <c r="E6786" t="s">
        <v>44</v>
      </c>
      <c r="F6786">
        <v>51.301000000000002</v>
      </c>
      <c r="G6786" t="s">
        <v>39</v>
      </c>
      <c r="H6786">
        <v>1987</v>
      </c>
      <c r="I6786" t="s">
        <v>40</v>
      </c>
      <c r="J6786" t="s">
        <v>27</v>
      </c>
      <c r="K6786" t="s">
        <v>20</v>
      </c>
      <c r="L6786">
        <v>629.45519999999999</v>
      </c>
      <c r="M6786" t="s">
        <v>45</v>
      </c>
      <c r="N6786" t="s">
        <v>36</v>
      </c>
      <c r="O6786" t="str">
        <f t="shared" ref="O6786:O6849" si="212">_xlfn.CONCAT(J6786,"-", LEFT(K6786,12))</f>
        <v xml:space="preserve">Tier 3-Supermarket </v>
      </c>
      <c r="P6786" s="1">
        <f t="shared" ref="P6786:P6849" si="213">L6786/SUM(L:L)</f>
        <v>1.3151745773252115E-5</v>
      </c>
    </row>
    <row r="6787" spans="1:16" x14ac:dyDescent="0.3">
      <c r="A6787" t="s">
        <v>415</v>
      </c>
      <c r="B6787">
        <v>11.35</v>
      </c>
      <c r="C6787" t="s">
        <v>24</v>
      </c>
      <c r="D6787">
        <v>4.3200000000000002E-2</v>
      </c>
      <c r="E6787" t="s">
        <v>33</v>
      </c>
      <c r="F6787">
        <v>197.67400000000001</v>
      </c>
      <c r="G6787" t="s">
        <v>54</v>
      </c>
      <c r="H6787">
        <v>1997</v>
      </c>
      <c r="I6787" t="s">
        <v>55</v>
      </c>
      <c r="J6787" t="s">
        <v>19</v>
      </c>
      <c r="K6787" t="s">
        <v>20</v>
      </c>
      <c r="L6787">
        <v>2584.6001000000001</v>
      </c>
      <c r="M6787" t="s">
        <v>21</v>
      </c>
      <c r="N6787" t="s">
        <v>22</v>
      </c>
      <c r="O6787" t="str">
        <f t="shared" si="212"/>
        <v xml:space="preserve">Tier 1-Supermarket </v>
      </c>
      <c r="P6787" s="1">
        <f t="shared" si="213"/>
        <v>5.4002260114336966E-5</v>
      </c>
    </row>
    <row r="6788" spans="1:16" x14ac:dyDescent="0.3">
      <c r="A6788" t="s">
        <v>941</v>
      </c>
      <c r="B6788">
        <v>11.35</v>
      </c>
      <c r="C6788" t="s">
        <v>24</v>
      </c>
      <c r="D6788">
        <v>5.5999999999999999E-3</v>
      </c>
      <c r="E6788" t="s">
        <v>33</v>
      </c>
      <c r="F6788">
        <v>168.179</v>
      </c>
      <c r="G6788" t="s">
        <v>26</v>
      </c>
      <c r="H6788">
        <v>2009</v>
      </c>
      <c r="I6788" t="s">
        <v>18</v>
      </c>
      <c r="J6788" t="s">
        <v>27</v>
      </c>
      <c r="K6788" t="s">
        <v>28</v>
      </c>
      <c r="L6788">
        <v>2030.7506000000001</v>
      </c>
      <c r="M6788" t="s">
        <v>21</v>
      </c>
      <c r="N6788" t="s">
        <v>22</v>
      </c>
      <c r="O6788" t="str">
        <f t="shared" si="212"/>
        <v xml:space="preserve">Tier 3-Supermarket </v>
      </c>
      <c r="P6788" s="1">
        <f t="shared" si="213"/>
        <v>4.243020888552386E-5</v>
      </c>
    </row>
    <row r="6789" spans="1:16" x14ac:dyDescent="0.3">
      <c r="A6789" t="s">
        <v>1359</v>
      </c>
      <c r="B6789">
        <v>11.35</v>
      </c>
      <c r="C6789" t="s">
        <v>24</v>
      </c>
      <c r="D6789">
        <v>2.3400000000000001E-2</v>
      </c>
      <c r="E6789" t="s">
        <v>16</v>
      </c>
      <c r="F6789">
        <v>182.46100000000001</v>
      </c>
      <c r="G6789" t="s">
        <v>48</v>
      </c>
      <c r="H6789">
        <v>2002</v>
      </c>
      <c r="J6789" t="s">
        <v>49</v>
      </c>
      <c r="K6789" t="s">
        <v>20</v>
      </c>
      <c r="L6789">
        <v>2694.1727000000001</v>
      </c>
      <c r="M6789" t="s">
        <v>21</v>
      </c>
      <c r="N6789" t="s">
        <v>22</v>
      </c>
      <c r="O6789" t="str">
        <f t="shared" si="212"/>
        <v xml:space="preserve">Tier 2-Supermarket </v>
      </c>
      <c r="P6789" s="1">
        <f t="shared" si="213"/>
        <v>5.6291654147326517E-5</v>
      </c>
    </row>
    <row r="6790" spans="1:16" x14ac:dyDescent="0.3">
      <c r="A6790" t="s">
        <v>192</v>
      </c>
      <c r="B6790">
        <v>11.3</v>
      </c>
      <c r="C6790" t="s">
        <v>15</v>
      </c>
      <c r="D6790">
        <v>7.3000000000000001E-3</v>
      </c>
      <c r="E6790" t="s">
        <v>31</v>
      </c>
      <c r="F6790">
        <v>198.143</v>
      </c>
      <c r="G6790" t="s">
        <v>48</v>
      </c>
      <c r="H6790">
        <v>2002</v>
      </c>
      <c r="J6790" t="s">
        <v>49</v>
      </c>
      <c r="K6790" t="s">
        <v>20</v>
      </c>
      <c r="L6790">
        <v>988.71299999999997</v>
      </c>
      <c r="M6790" t="s">
        <v>21</v>
      </c>
      <c r="N6790" t="s">
        <v>22</v>
      </c>
      <c r="O6790" t="str">
        <f t="shared" si="212"/>
        <v xml:space="preserve">Tier 2-Supermarket </v>
      </c>
      <c r="P6790" s="1">
        <f t="shared" si="213"/>
        <v>2.0658026208552124E-5</v>
      </c>
    </row>
    <row r="6791" spans="1:16" x14ac:dyDescent="0.3">
      <c r="A6791" t="s">
        <v>192</v>
      </c>
      <c r="B6791">
        <v>11.3</v>
      </c>
      <c r="C6791" t="s">
        <v>15</v>
      </c>
      <c r="D6791">
        <v>7.3000000000000001E-3</v>
      </c>
      <c r="E6791" t="s">
        <v>31</v>
      </c>
      <c r="F6791">
        <v>196.24299999999999</v>
      </c>
      <c r="G6791" t="s">
        <v>26</v>
      </c>
      <c r="H6791">
        <v>2009</v>
      </c>
      <c r="I6791" t="s">
        <v>18</v>
      </c>
      <c r="J6791" t="s">
        <v>27</v>
      </c>
      <c r="K6791" t="s">
        <v>28</v>
      </c>
      <c r="L6791">
        <v>4943.5649999999996</v>
      </c>
      <c r="M6791" t="s">
        <v>21</v>
      </c>
      <c r="N6791" t="s">
        <v>22</v>
      </c>
      <c r="O6791" t="str">
        <f t="shared" si="212"/>
        <v xml:space="preserve">Tier 3-Supermarket </v>
      </c>
      <c r="P6791" s="1">
        <f t="shared" si="213"/>
        <v>1.0329013104276061E-4</v>
      </c>
    </row>
    <row r="6792" spans="1:16" x14ac:dyDescent="0.3">
      <c r="A6792" t="s">
        <v>550</v>
      </c>
      <c r="B6792">
        <v>11.3</v>
      </c>
      <c r="C6792" t="s">
        <v>15</v>
      </c>
      <c r="D6792">
        <v>6.6699999999999995E-2</v>
      </c>
      <c r="E6792" t="s">
        <v>38</v>
      </c>
      <c r="F6792">
        <v>194.44800000000001</v>
      </c>
      <c r="G6792" t="s">
        <v>54</v>
      </c>
      <c r="H6792">
        <v>1997</v>
      </c>
      <c r="I6792" t="s">
        <v>55</v>
      </c>
      <c r="J6792" t="s">
        <v>19</v>
      </c>
      <c r="K6792" t="s">
        <v>20</v>
      </c>
      <c r="L6792">
        <v>387.49560000000002</v>
      </c>
      <c r="M6792" t="s">
        <v>38</v>
      </c>
      <c r="N6792" t="s">
        <v>22</v>
      </c>
      <c r="O6792" t="str">
        <f t="shared" si="212"/>
        <v xml:space="preserve">Tier 1-Supermarket </v>
      </c>
      <c r="P6792" s="1">
        <f t="shared" si="213"/>
        <v>8.096276938301237E-6</v>
      </c>
    </row>
    <row r="6793" spans="1:16" x14ac:dyDescent="0.3">
      <c r="A6793" t="s">
        <v>192</v>
      </c>
      <c r="B6793">
        <v>11.3</v>
      </c>
      <c r="C6793" t="s">
        <v>15</v>
      </c>
      <c r="D6793">
        <v>7.3000000000000001E-3</v>
      </c>
      <c r="E6793" t="s">
        <v>31</v>
      </c>
      <c r="F6793">
        <v>196.74299999999999</v>
      </c>
      <c r="G6793" t="s">
        <v>65</v>
      </c>
      <c r="H6793">
        <v>2004</v>
      </c>
      <c r="I6793" t="s">
        <v>55</v>
      </c>
      <c r="J6793" t="s">
        <v>49</v>
      </c>
      <c r="K6793" t="s">
        <v>20</v>
      </c>
      <c r="L6793">
        <v>2768.3964000000001</v>
      </c>
      <c r="M6793" t="s">
        <v>21</v>
      </c>
      <c r="N6793" t="s">
        <v>22</v>
      </c>
      <c r="O6793" t="str">
        <f t="shared" si="212"/>
        <v xml:space="preserve">Tier 2-Supermarket </v>
      </c>
      <c r="P6793" s="1">
        <f t="shared" si="213"/>
        <v>5.7842473383945947E-5</v>
      </c>
    </row>
    <row r="6794" spans="1:16" x14ac:dyDescent="0.3">
      <c r="A6794" t="s">
        <v>1070</v>
      </c>
      <c r="B6794">
        <v>11.3</v>
      </c>
      <c r="C6794" t="s">
        <v>24</v>
      </c>
      <c r="D6794">
        <v>6.7100000000000007E-2</v>
      </c>
      <c r="E6794" t="s">
        <v>47</v>
      </c>
      <c r="F6794">
        <v>258.19600000000003</v>
      </c>
      <c r="G6794" t="s">
        <v>51</v>
      </c>
      <c r="H6794">
        <v>2007</v>
      </c>
      <c r="J6794" t="s">
        <v>49</v>
      </c>
      <c r="K6794" t="s">
        <v>20</v>
      </c>
      <c r="L6794">
        <v>4402.9354000000003</v>
      </c>
      <c r="M6794" t="s">
        <v>45</v>
      </c>
      <c r="N6794" t="s">
        <v>22</v>
      </c>
      <c r="O6794" t="str">
        <f t="shared" si="212"/>
        <v xml:space="preserve">Tier 2-Supermarket </v>
      </c>
      <c r="P6794" s="1">
        <f t="shared" si="213"/>
        <v>9.1994294489666797E-5</v>
      </c>
    </row>
    <row r="6795" spans="1:16" x14ac:dyDescent="0.3">
      <c r="A6795" t="s">
        <v>550</v>
      </c>
      <c r="B6795">
        <v>11.3</v>
      </c>
      <c r="C6795" t="s">
        <v>15</v>
      </c>
      <c r="D6795">
        <v>6.6799999999999998E-2</v>
      </c>
      <c r="E6795" t="s">
        <v>38</v>
      </c>
      <c r="F6795">
        <v>192.24799999999999</v>
      </c>
      <c r="G6795" t="s">
        <v>48</v>
      </c>
      <c r="H6795">
        <v>2002</v>
      </c>
      <c r="J6795" t="s">
        <v>49</v>
      </c>
      <c r="K6795" t="s">
        <v>20</v>
      </c>
      <c r="L6795">
        <v>1356.2346</v>
      </c>
      <c r="M6795" t="s">
        <v>38</v>
      </c>
      <c r="N6795" t="s">
        <v>22</v>
      </c>
      <c r="O6795" t="str">
        <f t="shared" si="212"/>
        <v xml:space="preserve">Tier 2-Supermarket </v>
      </c>
      <c r="P6795" s="1">
        <f t="shared" si="213"/>
        <v>2.8336969284054327E-5</v>
      </c>
    </row>
    <row r="6796" spans="1:16" x14ac:dyDescent="0.3">
      <c r="A6796" t="s">
        <v>1250</v>
      </c>
      <c r="B6796">
        <v>11.3</v>
      </c>
      <c r="C6796" t="s">
        <v>15</v>
      </c>
      <c r="D6796">
        <v>5.6399999999999999E-2</v>
      </c>
      <c r="E6796" t="s">
        <v>42</v>
      </c>
      <c r="F6796">
        <v>247.81200000000001</v>
      </c>
      <c r="G6796" t="s">
        <v>65</v>
      </c>
      <c r="H6796">
        <v>2004</v>
      </c>
      <c r="I6796" t="s">
        <v>55</v>
      </c>
      <c r="J6796" t="s">
        <v>49</v>
      </c>
      <c r="K6796" t="s">
        <v>20</v>
      </c>
      <c r="L6796">
        <v>2223.1062000000002</v>
      </c>
      <c r="M6796" t="s">
        <v>21</v>
      </c>
      <c r="N6796" t="s">
        <v>22</v>
      </c>
      <c r="O6796" t="str">
        <f t="shared" si="212"/>
        <v xml:space="preserve">Tier 2-Supermarket </v>
      </c>
      <c r="P6796" s="1">
        <f t="shared" si="213"/>
        <v>4.6449258929532351E-5</v>
      </c>
    </row>
    <row r="6797" spans="1:16" x14ac:dyDescent="0.3">
      <c r="A6797" t="s">
        <v>1070</v>
      </c>
      <c r="B6797">
        <v>11.3</v>
      </c>
      <c r="C6797" t="s">
        <v>24</v>
      </c>
      <c r="D6797">
        <v>6.6699999999999995E-2</v>
      </c>
      <c r="E6797" t="s">
        <v>47</v>
      </c>
      <c r="F6797">
        <v>260.89600000000002</v>
      </c>
      <c r="G6797" t="s">
        <v>65</v>
      </c>
      <c r="H6797">
        <v>2004</v>
      </c>
      <c r="I6797" t="s">
        <v>55</v>
      </c>
      <c r="J6797" t="s">
        <v>49</v>
      </c>
      <c r="K6797" t="s">
        <v>20</v>
      </c>
      <c r="L6797">
        <v>4920.9278000000004</v>
      </c>
      <c r="M6797" t="s">
        <v>45</v>
      </c>
      <c r="N6797" t="s">
        <v>22</v>
      </c>
      <c r="O6797" t="str">
        <f t="shared" si="212"/>
        <v xml:space="preserve">Tier 2-Supermarket </v>
      </c>
      <c r="P6797" s="1">
        <f t="shared" si="213"/>
        <v>1.0281715266492172E-4</v>
      </c>
    </row>
    <row r="6798" spans="1:16" x14ac:dyDescent="0.3">
      <c r="A6798" t="s">
        <v>1250</v>
      </c>
      <c r="B6798">
        <v>11.3</v>
      </c>
      <c r="C6798" t="s">
        <v>15</v>
      </c>
      <c r="D6798">
        <v>5.6800000000000003E-2</v>
      </c>
      <c r="E6798" t="s">
        <v>42</v>
      </c>
      <c r="F6798">
        <v>247.512</v>
      </c>
      <c r="G6798" t="s">
        <v>51</v>
      </c>
      <c r="H6798">
        <v>2007</v>
      </c>
      <c r="J6798" t="s">
        <v>49</v>
      </c>
      <c r="K6798" t="s">
        <v>20</v>
      </c>
      <c r="L6798">
        <v>2470.1179999999999</v>
      </c>
      <c r="M6798" t="s">
        <v>21</v>
      </c>
      <c r="N6798" t="s">
        <v>22</v>
      </c>
      <c r="O6798" t="str">
        <f t="shared" si="212"/>
        <v xml:space="preserve">Tier 2-Supermarket </v>
      </c>
      <c r="P6798" s="1">
        <f t="shared" si="213"/>
        <v>5.1610287699480391E-5</v>
      </c>
    </row>
    <row r="6799" spans="1:16" x14ac:dyDescent="0.3">
      <c r="A6799" t="s">
        <v>550</v>
      </c>
      <c r="B6799">
        <v>11.3</v>
      </c>
      <c r="C6799" t="s">
        <v>15</v>
      </c>
      <c r="D6799">
        <v>6.6699999999999995E-2</v>
      </c>
      <c r="E6799" t="s">
        <v>38</v>
      </c>
      <c r="F6799">
        <v>192.44800000000001</v>
      </c>
      <c r="G6799" t="s">
        <v>65</v>
      </c>
      <c r="H6799">
        <v>2004</v>
      </c>
      <c r="I6799" t="s">
        <v>55</v>
      </c>
      <c r="J6799" t="s">
        <v>49</v>
      </c>
      <c r="K6799" t="s">
        <v>20</v>
      </c>
      <c r="L6799">
        <v>2712.4692</v>
      </c>
      <c r="M6799" t="s">
        <v>38</v>
      </c>
      <c r="N6799" t="s">
        <v>22</v>
      </c>
      <c r="O6799" t="str">
        <f t="shared" si="212"/>
        <v xml:space="preserve">Tier 2-Supermarket </v>
      </c>
      <c r="P6799" s="1">
        <f t="shared" si="213"/>
        <v>5.6673938568108654E-5</v>
      </c>
    </row>
    <row r="6800" spans="1:16" x14ac:dyDescent="0.3">
      <c r="A6800" t="s">
        <v>1070</v>
      </c>
      <c r="B6800">
        <v>11.3</v>
      </c>
      <c r="C6800" t="s">
        <v>24</v>
      </c>
      <c r="D6800">
        <v>6.6699999999999995E-2</v>
      </c>
      <c r="E6800" t="s">
        <v>47</v>
      </c>
      <c r="F6800">
        <v>257.29599999999999</v>
      </c>
      <c r="G6800" t="s">
        <v>54</v>
      </c>
      <c r="H6800">
        <v>1997</v>
      </c>
      <c r="I6800" t="s">
        <v>55</v>
      </c>
      <c r="J6800" t="s">
        <v>19</v>
      </c>
      <c r="K6800" t="s">
        <v>20</v>
      </c>
      <c r="L6800">
        <v>4920.9278000000004</v>
      </c>
      <c r="M6800" t="s">
        <v>45</v>
      </c>
      <c r="N6800" t="s">
        <v>22</v>
      </c>
      <c r="O6800" t="str">
        <f t="shared" si="212"/>
        <v xml:space="preserve">Tier 1-Supermarket </v>
      </c>
      <c r="P6800" s="1">
        <f t="shared" si="213"/>
        <v>1.0281715266492172E-4</v>
      </c>
    </row>
    <row r="6801" spans="1:16" x14ac:dyDescent="0.3">
      <c r="A6801" t="s">
        <v>1250</v>
      </c>
      <c r="B6801">
        <v>11.3</v>
      </c>
      <c r="C6801" t="s">
        <v>15</v>
      </c>
      <c r="D6801">
        <v>0</v>
      </c>
      <c r="E6801" t="s">
        <v>42</v>
      </c>
      <c r="F6801">
        <v>245.21199999999999</v>
      </c>
      <c r="G6801" t="s">
        <v>48</v>
      </c>
      <c r="H6801">
        <v>2002</v>
      </c>
      <c r="J6801" t="s">
        <v>49</v>
      </c>
      <c r="K6801" t="s">
        <v>20</v>
      </c>
      <c r="L6801">
        <v>5681.2713999999996</v>
      </c>
      <c r="M6801" t="s">
        <v>21</v>
      </c>
      <c r="N6801" t="s">
        <v>36</v>
      </c>
      <c r="O6801" t="str">
        <f t="shared" si="212"/>
        <v xml:space="preserve">Tier 2-Supermarket </v>
      </c>
      <c r="P6801" s="1">
        <f t="shared" si="213"/>
        <v>1.1870366170880489E-4</v>
      </c>
    </row>
    <row r="6802" spans="1:16" x14ac:dyDescent="0.3">
      <c r="A6802" t="s">
        <v>1411</v>
      </c>
      <c r="B6802">
        <v>11.3</v>
      </c>
      <c r="C6802" t="s">
        <v>24</v>
      </c>
      <c r="D6802">
        <v>5.4600000000000003E-2</v>
      </c>
      <c r="E6802" t="s">
        <v>31</v>
      </c>
      <c r="F6802">
        <v>93.308999999999997</v>
      </c>
      <c r="G6802" t="s">
        <v>17</v>
      </c>
      <c r="H6802">
        <v>1999</v>
      </c>
      <c r="I6802" t="s">
        <v>18</v>
      </c>
      <c r="J6802" t="s">
        <v>19</v>
      </c>
      <c r="K6802" t="s">
        <v>20</v>
      </c>
      <c r="L6802">
        <v>3046.7008000000001</v>
      </c>
      <c r="M6802" t="s">
        <v>21</v>
      </c>
      <c r="N6802" t="s">
        <v>22</v>
      </c>
      <c r="O6802" t="str">
        <f t="shared" si="212"/>
        <v xml:space="preserve">Tier 1-Supermarket </v>
      </c>
      <c r="P6802" s="1">
        <f t="shared" si="213"/>
        <v>6.365732520561247E-5</v>
      </c>
    </row>
    <row r="6803" spans="1:16" x14ac:dyDescent="0.3">
      <c r="A6803" t="s">
        <v>550</v>
      </c>
      <c r="B6803">
        <v>11.3</v>
      </c>
      <c r="C6803" t="s">
        <v>15</v>
      </c>
      <c r="D6803">
        <v>6.6600000000000006E-2</v>
      </c>
      <c r="E6803" t="s">
        <v>38</v>
      </c>
      <c r="F6803">
        <v>194.24799999999999</v>
      </c>
      <c r="G6803" t="s">
        <v>39</v>
      </c>
      <c r="H6803">
        <v>1987</v>
      </c>
      <c r="I6803" t="s">
        <v>40</v>
      </c>
      <c r="J6803" t="s">
        <v>27</v>
      </c>
      <c r="K6803" t="s">
        <v>20</v>
      </c>
      <c r="L6803">
        <v>2712.4692</v>
      </c>
      <c r="M6803" t="s">
        <v>38</v>
      </c>
      <c r="N6803" t="s">
        <v>22</v>
      </c>
      <c r="O6803" t="str">
        <f t="shared" si="212"/>
        <v xml:space="preserve">Tier 3-Supermarket </v>
      </c>
      <c r="P6803" s="1">
        <f t="shared" si="213"/>
        <v>5.6673938568108654E-5</v>
      </c>
    </row>
    <row r="6804" spans="1:16" x14ac:dyDescent="0.3">
      <c r="A6804" t="s">
        <v>1481</v>
      </c>
      <c r="B6804">
        <v>11.3</v>
      </c>
      <c r="C6804" t="s">
        <v>15</v>
      </c>
      <c r="D6804">
        <v>4.7800000000000002E-2</v>
      </c>
      <c r="E6804" t="s">
        <v>38</v>
      </c>
      <c r="F6804">
        <v>180.76599999999999</v>
      </c>
      <c r="G6804" t="s">
        <v>17</v>
      </c>
      <c r="H6804">
        <v>1999</v>
      </c>
      <c r="I6804" t="s">
        <v>18</v>
      </c>
      <c r="J6804" t="s">
        <v>19</v>
      </c>
      <c r="K6804" t="s">
        <v>20</v>
      </c>
      <c r="L6804">
        <v>5033.4480000000003</v>
      </c>
      <c r="M6804" t="s">
        <v>38</v>
      </c>
      <c r="N6804" t="s">
        <v>22</v>
      </c>
      <c r="O6804" t="str">
        <f t="shared" si="212"/>
        <v xml:space="preserve">Tier 1-Supermarket </v>
      </c>
      <c r="P6804" s="1">
        <f t="shared" si="213"/>
        <v>1.0516813342535627E-4</v>
      </c>
    </row>
    <row r="6805" spans="1:16" x14ac:dyDescent="0.3">
      <c r="A6805" t="s">
        <v>192</v>
      </c>
      <c r="B6805">
        <v>11.3</v>
      </c>
      <c r="C6805" t="s">
        <v>15</v>
      </c>
      <c r="D6805">
        <v>7.3000000000000001E-3</v>
      </c>
      <c r="E6805" t="s">
        <v>31</v>
      </c>
      <c r="F6805">
        <v>196.643</v>
      </c>
      <c r="G6805" t="s">
        <v>39</v>
      </c>
      <c r="H6805">
        <v>1987</v>
      </c>
      <c r="I6805" t="s">
        <v>40</v>
      </c>
      <c r="J6805" t="s">
        <v>27</v>
      </c>
      <c r="K6805" t="s">
        <v>20</v>
      </c>
      <c r="L6805">
        <v>5141.3076000000001</v>
      </c>
      <c r="M6805" t="s">
        <v>21</v>
      </c>
      <c r="N6805" t="s">
        <v>22</v>
      </c>
      <c r="O6805" t="str">
        <f t="shared" si="212"/>
        <v xml:space="preserve">Tier 3-Supermarket </v>
      </c>
      <c r="P6805" s="1">
        <f t="shared" si="213"/>
        <v>1.0742173628447104E-4</v>
      </c>
    </row>
    <row r="6806" spans="1:16" x14ac:dyDescent="0.3">
      <c r="A6806" t="s">
        <v>550</v>
      </c>
      <c r="B6806">
        <v>11.3</v>
      </c>
      <c r="C6806" t="s">
        <v>15</v>
      </c>
      <c r="D6806">
        <v>6.7000000000000004E-2</v>
      </c>
      <c r="E6806" t="s">
        <v>38</v>
      </c>
      <c r="F6806">
        <v>192.048</v>
      </c>
      <c r="G6806" t="s">
        <v>26</v>
      </c>
      <c r="H6806">
        <v>2009</v>
      </c>
      <c r="I6806" t="s">
        <v>18</v>
      </c>
      <c r="J6806" t="s">
        <v>27</v>
      </c>
      <c r="K6806" t="s">
        <v>28</v>
      </c>
      <c r="L6806">
        <v>3099.9648000000002</v>
      </c>
      <c r="M6806" t="s">
        <v>38</v>
      </c>
      <c r="N6806" t="s">
        <v>22</v>
      </c>
      <c r="O6806" t="str">
        <f t="shared" si="212"/>
        <v xml:space="preserve">Tier 3-Supermarket </v>
      </c>
      <c r="P6806" s="1">
        <f t="shared" si="213"/>
        <v>6.4770215506409896E-5</v>
      </c>
    </row>
    <row r="6807" spans="1:16" x14ac:dyDescent="0.3">
      <c r="A6807" t="s">
        <v>1411</v>
      </c>
      <c r="B6807">
        <v>11.3</v>
      </c>
      <c r="C6807" t="s">
        <v>24</v>
      </c>
      <c r="D6807">
        <v>5.45E-2</v>
      </c>
      <c r="E6807" t="s">
        <v>31</v>
      </c>
      <c r="F6807">
        <v>96.308999999999997</v>
      </c>
      <c r="G6807" t="s">
        <v>39</v>
      </c>
      <c r="H6807">
        <v>1987</v>
      </c>
      <c r="I6807" t="s">
        <v>40</v>
      </c>
      <c r="J6807" t="s">
        <v>27</v>
      </c>
      <c r="K6807" t="s">
        <v>20</v>
      </c>
      <c r="L6807">
        <v>666.46579999999994</v>
      </c>
      <c r="M6807" t="s">
        <v>21</v>
      </c>
      <c r="N6807" t="s">
        <v>22</v>
      </c>
      <c r="O6807" t="str">
        <f t="shared" si="212"/>
        <v xml:space="preserve">Tier 3-Supermarket </v>
      </c>
      <c r="P6807" s="1">
        <f t="shared" si="213"/>
        <v>1.3925039888727727E-5</v>
      </c>
    </row>
    <row r="6808" spans="1:16" x14ac:dyDescent="0.3">
      <c r="A6808" t="s">
        <v>192</v>
      </c>
      <c r="B6808">
        <v>11.3</v>
      </c>
      <c r="C6808" t="s">
        <v>15</v>
      </c>
      <c r="D6808">
        <v>7.3000000000000001E-3</v>
      </c>
      <c r="E6808" t="s">
        <v>31</v>
      </c>
      <c r="F6808">
        <v>197.74299999999999</v>
      </c>
      <c r="G6808" t="s">
        <v>51</v>
      </c>
      <c r="H6808">
        <v>2007</v>
      </c>
      <c r="J6808" t="s">
        <v>49</v>
      </c>
      <c r="K6808" t="s">
        <v>20</v>
      </c>
      <c r="L6808">
        <v>2570.6538</v>
      </c>
      <c r="M6808" t="s">
        <v>21</v>
      </c>
      <c r="N6808" t="s">
        <v>22</v>
      </c>
      <c r="O6808" t="str">
        <f t="shared" si="212"/>
        <v xml:space="preserve">Tier 2-Supermarket </v>
      </c>
      <c r="P6808" s="1">
        <f t="shared" si="213"/>
        <v>5.3710868142235521E-5</v>
      </c>
    </row>
    <row r="6809" spans="1:16" x14ac:dyDescent="0.3">
      <c r="A6809" t="s">
        <v>1070</v>
      </c>
      <c r="B6809">
        <v>11.3</v>
      </c>
      <c r="C6809" t="s">
        <v>24</v>
      </c>
      <c r="D6809">
        <v>6.6900000000000001E-2</v>
      </c>
      <c r="E6809" t="s">
        <v>47</v>
      </c>
      <c r="F6809">
        <v>260.19600000000003</v>
      </c>
      <c r="G6809" t="s">
        <v>48</v>
      </c>
      <c r="H6809">
        <v>2002</v>
      </c>
      <c r="J6809" t="s">
        <v>49</v>
      </c>
      <c r="K6809" t="s">
        <v>20</v>
      </c>
      <c r="L6809">
        <v>2848.9582</v>
      </c>
      <c r="M6809" t="s">
        <v>45</v>
      </c>
      <c r="N6809" t="s">
        <v>22</v>
      </c>
      <c r="O6809" t="str">
        <f t="shared" si="212"/>
        <v xml:space="preserve">Tier 2-Supermarket </v>
      </c>
      <c r="P6809" s="1">
        <f t="shared" si="213"/>
        <v>5.9525719963902044E-5</v>
      </c>
    </row>
    <row r="6810" spans="1:16" x14ac:dyDescent="0.3">
      <c r="A6810" t="s">
        <v>1070</v>
      </c>
      <c r="B6810">
        <v>11.3</v>
      </c>
      <c r="C6810" t="s">
        <v>24</v>
      </c>
      <c r="D6810">
        <v>6.6799999999999998E-2</v>
      </c>
      <c r="E6810" t="s">
        <v>47</v>
      </c>
      <c r="F6810">
        <v>257.29599999999999</v>
      </c>
      <c r="G6810" t="s">
        <v>17</v>
      </c>
      <c r="H6810">
        <v>1999</v>
      </c>
      <c r="I6810" t="s">
        <v>18</v>
      </c>
      <c r="J6810" t="s">
        <v>19</v>
      </c>
      <c r="K6810" t="s">
        <v>20</v>
      </c>
      <c r="L6810">
        <v>2330.9657999999999</v>
      </c>
      <c r="M6810" t="s">
        <v>45</v>
      </c>
      <c r="N6810" t="s">
        <v>22</v>
      </c>
      <c r="O6810" t="str">
        <f t="shared" si="212"/>
        <v xml:space="preserve">Tier 1-Supermarket </v>
      </c>
      <c r="P6810" s="1">
        <f t="shared" si="213"/>
        <v>4.8702861788647126E-5</v>
      </c>
    </row>
    <row r="6811" spans="1:16" x14ac:dyDescent="0.3">
      <c r="A6811" t="s">
        <v>1070</v>
      </c>
      <c r="B6811">
        <v>11.3</v>
      </c>
      <c r="C6811" t="s">
        <v>24</v>
      </c>
      <c r="D6811">
        <v>6.6699999999999995E-2</v>
      </c>
      <c r="E6811" t="s">
        <v>47</v>
      </c>
      <c r="F6811">
        <v>259.19600000000003</v>
      </c>
      <c r="G6811" t="s">
        <v>39</v>
      </c>
      <c r="H6811">
        <v>1987</v>
      </c>
      <c r="I6811" t="s">
        <v>40</v>
      </c>
      <c r="J6811" t="s">
        <v>27</v>
      </c>
      <c r="K6811" t="s">
        <v>20</v>
      </c>
      <c r="L6811">
        <v>5179.924</v>
      </c>
      <c r="M6811" t="s">
        <v>45</v>
      </c>
      <c r="N6811" t="s">
        <v>22</v>
      </c>
      <c r="O6811" t="str">
        <f t="shared" si="212"/>
        <v xml:space="preserve">Tier 3-Supermarket </v>
      </c>
      <c r="P6811" s="1">
        <f t="shared" si="213"/>
        <v>1.0822858175254918E-4</v>
      </c>
    </row>
    <row r="6812" spans="1:16" x14ac:dyDescent="0.3">
      <c r="A6812" t="s">
        <v>1250</v>
      </c>
      <c r="B6812">
        <v>11.3</v>
      </c>
      <c r="C6812" t="s">
        <v>15</v>
      </c>
      <c r="D6812">
        <v>9.4500000000000001E-2</v>
      </c>
      <c r="E6812" t="s">
        <v>42</v>
      </c>
      <c r="F6812">
        <v>245.31200000000001</v>
      </c>
      <c r="G6812" t="s">
        <v>34</v>
      </c>
      <c r="H6812">
        <v>1998</v>
      </c>
      <c r="J6812" t="s">
        <v>27</v>
      </c>
      <c r="K6812" t="s">
        <v>35</v>
      </c>
      <c r="L6812">
        <v>247.01179999999999</v>
      </c>
      <c r="M6812" t="s">
        <v>21</v>
      </c>
      <c r="N6812" t="s">
        <v>22</v>
      </c>
      <c r="O6812" t="str">
        <f t="shared" si="212"/>
        <v>Tier 3-Grocery Stor</v>
      </c>
      <c r="P6812" s="1">
        <f t="shared" si="213"/>
        <v>5.161028769948039E-6</v>
      </c>
    </row>
    <row r="6813" spans="1:16" x14ac:dyDescent="0.3">
      <c r="A6813" t="s">
        <v>1411</v>
      </c>
      <c r="B6813">
        <v>11.3</v>
      </c>
      <c r="C6813" t="s">
        <v>24</v>
      </c>
      <c r="D6813">
        <v>9.1300000000000006E-2</v>
      </c>
      <c r="E6813" t="s">
        <v>31</v>
      </c>
      <c r="F6813">
        <v>96.909000000000006</v>
      </c>
      <c r="G6813" t="s">
        <v>34</v>
      </c>
      <c r="H6813">
        <v>1998</v>
      </c>
      <c r="J6813" t="s">
        <v>27</v>
      </c>
      <c r="K6813" t="s">
        <v>35</v>
      </c>
      <c r="L6813">
        <v>190.4188</v>
      </c>
      <c r="M6813" t="s">
        <v>21</v>
      </c>
      <c r="N6813" t="s">
        <v>22</v>
      </c>
      <c r="O6813" t="str">
        <f t="shared" si="212"/>
        <v>Tier 3-Grocery Stor</v>
      </c>
      <c r="P6813" s="1">
        <f t="shared" si="213"/>
        <v>3.9785828253507794E-6</v>
      </c>
    </row>
    <row r="6814" spans="1:16" x14ac:dyDescent="0.3">
      <c r="A6814" t="s">
        <v>1481</v>
      </c>
      <c r="B6814">
        <v>11.3</v>
      </c>
      <c r="C6814" t="s">
        <v>15</v>
      </c>
      <c r="D6814">
        <v>4.7800000000000002E-2</v>
      </c>
      <c r="E6814" t="s">
        <v>38</v>
      </c>
      <c r="F6814">
        <v>179.26599999999999</v>
      </c>
      <c r="G6814" t="s">
        <v>48</v>
      </c>
      <c r="H6814">
        <v>2002</v>
      </c>
      <c r="J6814" t="s">
        <v>49</v>
      </c>
      <c r="K6814" t="s">
        <v>20</v>
      </c>
      <c r="L6814">
        <v>5033.4480000000003</v>
      </c>
      <c r="M6814" t="s">
        <v>38</v>
      </c>
      <c r="N6814" t="s">
        <v>22</v>
      </c>
      <c r="O6814" t="str">
        <f t="shared" si="212"/>
        <v xml:space="preserve">Tier 2-Supermarket </v>
      </c>
      <c r="P6814" s="1">
        <f t="shared" si="213"/>
        <v>1.0516813342535627E-4</v>
      </c>
    </row>
    <row r="6815" spans="1:16" x14ac:dyDescent="0.3">
      <c r="A6815" t="s">
        <v>1070</v>
      </c>
      <c r="B6815">
        <v>11.3</v>
      </c>
      <c r="C6815" t="s">
        <v>24</v>
      </c>
      <c r="D6815">
        <v>6.7000000000000004E-2</v>
      </c>
      <c r="E6815" t="s">
        <v>47</v>
      </c>
      <c r="F6815">
        <v>259.19600000000003</v>
      </c>
      <c r="G6815" t="s">
        <v>26</v>
      </c>
      <c r="H6815">
        <v>2009</v>
      </c>
      <c r="I6815" t="s">
        <v>18</v>
      </c>
      <c r="J6815" t="s">
        <v>27</v>
      </c>
      <c r="K6815" t="s">
        <v>28</v>
      </c>
      <c r="L6815">
        <v>5438.9201999999996</v>
      </c>
      <c r="M6815" t="s">
        <v>45</v>
      </c>
      <c r="N6815" t="s">
        <v>22</v>
      </c>
      <c r="O6815" t="str">
        <f t="shared" si="212"/>
        <v xml:space="preserve">Tier 3-Supermarket </v>
      </c>
      <c r="P6815" s="1">
        <f t="shared" si="213"/>
        <v>1.1364001084017662E-4</v>
      </c>
    </row>
    <row r="6816" spans="1:16" x14ac:dyDescent="0.3">
      <c r="A6816" t="s">
        <v>1481</v>
      </c>
      <c r="B6816">
        <v>11.3</v>
      </c>
      <c r="C6816" t="s">
        <v>15</v>
      </c>
      <c r="D6816">
        <v>4.7899999999999998E-2</v>
      </c>
      <c r="E6816" t="s">
        <v>38</v>
      </c>
      <c r="F6816">
        <v>179.86600000000001</v>
      </c>
      <c r="G6816" t="s">
        <v>26</v>
      </c>
      <c r="H6816">
        <v>2009</v>
      </c>
      <c r="I6816" t="s">
        <v>18</v>
      </c>
      <c r="J6816" t="s">
        <v>27</v>
      </c>
      <c r="K6816" t="s">
        <v>28</v>
      </c>
      <c r="L6816">
        <v>1258.3620000000001</v>
      </c>
      <c r="M6816" t="s">
        <v>38</v>
      </c>
      <c r="N6816" t="s">
        <v>22</v>
      </c>
      <c r="O6816" t="str">
        <f t="shared" si="212"/>
        <v xml:space="preserve">Tier 3-Supermarket </v>
      </c>
      <c r="P6816" s="1">
        <f t="shared" si="213"/>
        <v>2.6292033356339068E-5</v>
      </c>
    </row>
    <row r="6817" spans="1:16" x14ac:dyDescent="0.3">
      <c r="A6817" t="s">
        <v>550</v>
      </c>
      <c r="B6817">
        <v>11.3</v>
      </c>
      <c r="C6817" t="s">
        <v>15</v>
      </c>
      <c r="D6817">
        <v>6.7100000000000007E-2</v>
      </c>
      <c r="E6817" t="s">
        <v>38</v>
      </c>
      <c r="F6817">
        <v>194.048</v>
      </c>
      <c r="G6817" t="s">
        <v>51</v>
      </c>
      <c r="H6817">
        <v>2007</v>
      </c>
      <c r="J6817" t="s">
        <v>49</v>
      </c>
      <c r="K6817" t="s">
        <v>20</v>
      </c>
      <c r="L6817">
        <v>3293.7125999999998</v>
      </c>
      <c r="M6817" t="s">
        <v>38</v>
      </c>
      <c r="N6817" t="s">
        <v>22</v>
      </c>
      <c r="O6817" t="str">
        <f t="shared" si="212"/>
        <v xml:space="preserve">Tier 2-Supermarket </v>
      </c>
      <c r="P6817" s="1">
        <f t="shared" si="213"/>
        <v>6.881835397556051E-5</v>
      </c>
    </row>
    <row r="6818" spans="1:16" x14ac:dyDescent="0.3">
      <c r="A6818" t="s">
        <v>1250</v>
      </c>
      <c r="B6818">
        <v>11.3</v>
      </c>
      <c r="C6818" t="s">
        <v>15</v>
      </c>
      <c r="D6818">
        <v>5.6399999999999999E-2</v>
      </c>
      <c r="E6818" t="s">
        <v>42</v>
      </c>
      <c r="F6818">
        <v>245.41200000000001</v>
      </c>
      <c r="G6818" t="s">
        <v>39</v>
      </c>
      <c r="H6818">
        <v>1987</v>
      </c>
      <c r="I6818" t="s">
        <v>40</v>
      </c>
      <c r="J6818" t="s">
        <v>27</v>
      </c>
      <c r="K6818" t="s">
        <v>20</v>
      </c>
      <c r="L6818">
        <v>6669.3185999999996</v>
      </c>
      <c r="M6818" t="s">
        <v>21</v>
      </c>
      <c r="N6818" t="s">
        <v>22</v>
      </c>
      <c r="O6818" t="str">
        <f t="shared" si="212"/>
        <v xml:space="preserve">Tier 3-Supermarket </v>
      </c>
      <c r="P6818" s="1">
        <f t="shared" si="213"/>
        <v>1.3934777678859705E-4</v>
      </c>
    </row>
    <row r="6819" spans="1:16" x14ac:dyDescent="0.3">
      <c r="A6819" t="s">
        <v>1411</v>
      </c>
      <c r="B6819">
        <v>11.3</v>
      </c>
      <c r="C6819" t="s">
        <v>24</v>
      </c>
      <c r="D6819">
        <v>5.4899999999999997E-2</v>
      </c>
      <c r="E6819" t="s">
        <v>31</v>
      </c>
      <c r="F6819">
        <v>96.909000000000006</v>
      </c>
      <c r="G6819" t="s">
        <v>51</v>
      </c>
      <c r="H6819">
        <v>2007</v>
      </c>
      <c r="J6819" t="s">
        <v>49</v>
      </c>
      <c r="K6819" t="s">
        <v>20</v>
      </c>
      <c r="L6819">
        <v>952.09400000000005</v>
      </c>
      <c r="M6819" t="s">
        <v>21</v>
      </c>
      <c r="N6819" t="s">
        <v>22</v>
      </c>
      <c r="O6819" t="str">
        <f t="shared" si="212"/>
        <v xml:space="preserve">Tier 2-Supermarket </v>
      </c>
      <c r="P6819" s="1">
        <f t="shared" si="213"/>
        <v>1.9892914126753899E-5</v>
      </c>
    </row>
    <row r="6820" spans="1:16" x14ac:dyDescent="0.3">
      <c r="A6820" t="s">
        <v>1481</v>
      </c>
      <c r="B6820">
        <v>11.3</v>
      </c>
      <c r="C6820" t="s">
        <v>15</v>
      </c>
      <c r="D6820">
        <v>4.7699999999999999E-2</v>
      </c>
      <c r="E6820" t="s">
        <v>38</v>
      </c>
      <c r="F6820">
        <v>181.46600000000001</v>
      </c>
      <c r="G6820" t="s">
        <v>39</v>
      </c>
      <c r="H6820">
        <v>1987</v>
      </c>
      <c r="I6820" t="s">
        <v>40</v>
      </c>
      <c r="J6820" t="s">
        <v>27</v>
      </c>
      <c r="K6820" t="s">
        <v>20</v>
      </c>
      <c r="L6820">
        <v>3775.0859999999998</v>
      </c>
      <c r="M6820" t="s">
        <v>38</v>
      </c>
      <c r="N6820" t="s">
        <v>22</v>
      </c>
      <c r="O6820" t="str">
        <f t="shared" si="212"/>
        <v xml:space="preserve">Tier 3-Supermarket </v>
      </c>
      <c r="P6820" s="1">
        <f t="shared" si="213"/>
        <v>7.8876100069017195E-5</v>
      </c>
    </row>
    <row r="6821" spans="1:16" x14ac:dyDescent="0.3">
      <c r="A6821" t="s">
        <v>1250</v>
      </c>
      <c r="B6821">
        <v>11.3</v>
      </c>
      <c r="C6821" t="s">
        <v>15</v>
      </c>
      <c r="D6821">
        <v>5.6399999999999999E-2</v>
      </c>
      <c r="E6821" t="s">
        <v>42</v>
      </c>
      <c r="F6821">
        <v>247.81200000000001</v>
      </c>
      <c r="G6821" t="s">
        <v>54</v>
      </c>
      <c r="H6821">
        <v>1997</v>
      </c>
      <c r="I6821" t="s">
        <v>55</v>
      </c>
      <c r="J6821" t="s">
        <v>19</v>
      </c>
      <c r="K6821" t="s">
        <v>20</v>
      </c>
      <c r="L6821">
        <v>2964.1415999999999</v>
      </c>
      <c r="M6821" t="s">
        <v>21</v>
      </c>
      <c r="N6821" t="s">
        <v>22</v>
      </c>
      <c r="O6821" t="str">
        <f t="shared" si="212"/>
        <v xml:space="preserve">Tier 1-Supermarket </v>
      </c>
      <c r="P6821" s="1">
        <f t="shared" si="213"/>
        <v>6.1932345239376464E-5</v>
      </c>
    </row>
    <row r="6822" spans="1:16" x14ac:dyDescent="0.3">
      <c r="A6822" t="s">
        <v>192</v>
      </c>
      <c r="B6822">
        <v>11.3</v>
      </c>
      <c r="C6822" t="s">
        <v>15</v>
      </c>
      <c r="D6822">
        <v>7.3000000000000001E-3</v>
      </c>
      <c r="E6822" t="s">
        <v>31</v>
      </c>
      <c r="F6822">
        <v>199.34299999999999</v>
      </c>
      <c r="G6822" t="s">
        <v>54</v>
      </c>
      <c r="H6822">
        <v>1997</v>
      </c>
      <c r="I6822" t="s">
        <v>55</v>
      </c>
      <c r="J6822" t="s">
        <v>19</v>
      </c>
      <c r="K6822" t="s">
        <v>20</v>
      </c>
      <c r="L6822">
        <v>2372.9112</v>
      </c>
      <c r="M6822" t="s">
        <v>21</v>
      </c>
      <c r="N6822" t="s">
        <v>22</v>
      </c>
      <c r="O6822" t="str">
        <f t="shared" si="212"/>
        <v xml:space="preserve">Tier 1-Supermarket </v>
      </c>
      <c r="P6822" s="1">
        <f t="shared" si="213"/>
        <v>4.9579262900525095E-5</v>
      </c>
    </row>
    <row r="6823" spans="1:16" x14ac:dyDescent="0.3">
      <c r="A6823" t="s">
        <v>1481</v>
      </c>
      <c r="B6823">
        <v>11.3</v>
      </c>
      <c r="C6823" t="s">
        <v>15</v>
      </c>
      <c r="D6823">
        <v>7.9899999999999999E-2</v>
      </c>
      <c r="E6823" t="s">
        <v>38</v>
      </c>
      <c r="F6823">
        <v>180.46600000000001</v>
      </c>
      <c r="G6823" t="s">
        <v>34</v>
      </c>
      <c r="H6823">
        <v>1998</v>
      </c>
      <c r="J6823" t="s">
        <v>27</v>
      </c>
      <c r="K6823" t="s">
        <v>35</v>
      </c>
      <c r="L6823">
        <v>417.35629999999998</v>
      </c>
      <c r="M6823" t="s">
        <v>38</v>
      </c>
      <c r="N6823" t="s">
        <v>22</v>
      </c>
      <c r="O6823" t="str">
        <f t="shared" si="212"/>
        <v>Tier 3-Grocery Stor</v>
      </c>
      <c r="P6823" s="1">
        <f t="shared" si="213"/>
        <v>8.720182078828075E-6</v>
      </c>
    </row>
    <row r="6824" spans="1:16" x14ac:dyDescent="0.3">
      <c r="A6824" t="s">
        <v>192</v>
      </c>
      <c r="B6824">
        <v>11.3</v>
      </c>
      <c r="C6824" t="s">
        <v>15</v>
      </c>
      <c r="D6824">
        <v>7.3000000000000001E-3</v>
      </c>
      <c r="E6824" t="s">
        <v>31</v>
      </c>
      <c r="F6824">
        <v>196.84299999999999</v>
      </c>
      <c r="G6824" t="s">
        <v>17</v>
      </c>
      <c r="H6824">
        <v>1999</v>
      </c>
      <c r="I6824" t="s">
        <v>18</v>
      </c>
      <c r="J6824" t="s">
        <v>19</v>
      </c>
      <c r="K6824" t="s">
        <v>20</v>
      </c>
      <c r="L6824">
        <v>2204.4358000000002</v>
      </c>
      <c r="M6824" t="s">
        <v>21</v>
      </c>
      <c r="N6824" t="s">
        <v>22</v>
      </c>
      <c r="O6824" t="str">
        <f t="shared" si="212"/>
        <v xml:space="preserve">Tier 1-Supermarket </v>
      </c>
      <c r="P6824" s="1">
        <f t="shared" si="213"/>
        <v>4.6059162296309008E-5</v>
      </c>
    </row>
    <row r="6825" spans="1:16" x14ac:dyDescent="0.3">
      <c r="A6825" t="s">
        <v>1481</v>
      </c>
      <c r="B6825">
        <v>11.3</v>
      </c>
      <c r="C6825" t="s">
        <v>15</v>
      </c>
      <c r="D6825">
        <v>4.8000000000000001E-2</v>
      </c>
      <c r="E6825" t="s">
        <v>38</v>
      </c>
      <c r="F6825">
        <v>180.86600000000001</v>
      </c>
      <c r="G6825" t="s">
        <v>51</v>
      </c>
      <c r="H6825">
        <v>2007</v>
      </c>
      <c r="J6825" t="s">
        <v>49</v>
      </c>
      <c r="K6825" t="s">
        <v>20</v>
      </c>
      <c r="L6825">
        <v>2914.2501000000002</v>
      </c>
      <c r="M6825" t="s">
        <v>38</v>
      </c>
      <c r="N6825" t="s">
        <v>22</v>
      </c>
      <c r="O6825" t="str">
        <f t="shared" si="212"/>
        <v xml:space="preserve">Tier 2-Supermarket </v>
      </c>
      <c r="P6825" s="1">
        <f t="shared" si="213"/>
        <v>6.0889919465077988E-5</v>
      </c>
    </row>
    <row r="6826" spans="1:16" x14ac:dyDescent="0.3">
      <c r="A6826" t="s">
        <v>1411</v>
      </c>
      <c r="B6826">
        <v>11.3</v>
      </c>
      <c r="C6826" t="s">
        <v>24</v>
      </c>
      <c r="D6826">
        <v>0</v>
      </c>
      <c r="E6826" t="s">
        <v>31</v>
      </c>
      <c r="F6826">
        <v>93.308999999999997</v>
      </c>
      <c r="G6826" t="s">
        <v>54</v>
      </c>
      <c r="H6826">
        <v>1997</v>
      </c>
      <c r="I6826" t="s">
        <v>55</v>
      </c>
      <c r="J6826" t="s">
        <v>19</v>
      </c>
      <c r="K6826" t="s">
        <v>20</v>
      </c>
      <c r="L6826">
        <v>1533.0785000000001</v>
      </c>
      <c r="M6826" t="s">
        <v>21</v>
      </c>
      <c r="N6826" t="s">
        <v>36</v>
      </c>
      <c r="O6826" t="str">
        <f t="shared" si="212"/>
        <v xml:space="preserve">Tier 1-Supermarket </v>
      </c>
      <c r="P6826" s="1">
        <f t="shared" si="213"/>
        <v>3.2031920115106989E-5</v>
      </c>
    </row>
    <row r="6827" spans="1:16" x14ac:dyDescent="0.3">
      <c r="A6827" t="s">
        <v>1481</v>
      </c>
      <c r="B6827">
        <v>11.3</v>
      </c>
      <c r="C6827" t="s">
        <v>15</v>
      </c>
      <c r="D6827">
        <v>4.7699999999999999E-2</v>
      </c>
      <c r="E6827" t="s">
        <v>38</v>
      </c>
      <c r="F6827">
        <v>178.36600000000001</v>
      </c>
      <c r="G6827" t="s">
        <v>65</v>
      </c>
      <c r="H6827">
        <v>2004</v>
      </c>
      <c r="I6827" t="s">
        <v>55</v>
      </c>
      <c r="J6827" t="s">
        <v>49</v>
      </c>
      <c r="K6827" t="s">
        <v>20</v>
      </c>
      <c r="L6827">
        <v>2746.0252999999998</v>
      </c>
      <c r="M6827" t="s">
        <v>38</v>
      </c>
      <c r="N6827" t="s">
        <v>22</v>
      </c>
      <c r="O6827" t="str">
        <f t="shared" si="212"/>
        <v xml:space="preserve">Tier 2-Supermarket </v>
      </c>
      <c r="P6827" s="1">
        <f t="shared" si="213"/>
        <v>5.7375054860962892E-5</v>
      </c>
    </row>
    <row r="6828" spans="1:16" x14ac:dyDescent="0.3">
      <c r="A6828" t="s">
        <v>1250</v>
      </c>
      <c r="B6828">
        <v>11.3</v>
      </c>
      <c r="C6828" t="s">
        <v>15</v>
      </c>
      <c r="D6828">
        <v>5.67E-2</v>
      </c>
      <c r="E6828" t="s">
        <v>42</v>
      </c>
      <c r="F6828">
        <v>248.012</v>
      </c>
      <c r="G6828" t="s">
        <v>26</v>
      </c>
      <c r="H6828">
        <v>2009</v>
      </c>
      <c r="I6828" t="s">
        <v>18</v>
      </c>
      <c r="J6828" t="s">
        <v>27</v>
      </c>
      <c r="K6828" t="s">
        <v>28</v>
      </c>
      <c r="L6828">
        <v>2431.1383999999998</v>
      </c>
      <c r="M6828" t="s">
        <v>21</v>
      </c>
      <c r="N6828" t="s">
        <v>22</v>
      </c>
      <c r="O6828" t="str">
        <f t="shared" si="212"/>
        <v xml:space="preserve">Tier 3-Supermarket </v>
      </c>
      <c r="P6828" s="1">
        <f t="shared" si="213"/>
        <v>5.0795853583211177E-5</v>
      </c>
    </row>
    <row r="6829" spans="1:16" x14ac:dyDescent="0.3">
      <c r="A6829" t="s">
        <v>1481</v>
      </c>
      <c r="B6829">
        <v>11.3</v>
      </c>
      <c r="C6829" t="s">
        <v>15</v>
      </c>
      <c r="D6829">
        <v>4.7699999999999999E-2</v>
      </c>
      <c r="E6829" t="s">
        <v>38</v>
      </c>
      <c r="F6829">
        <v>179.666</v>
      </c>
      <c r="G6829" t="s">
        <v>54</v>
      </c>
      <c r="H6829">
        <v>1997</v>
      </c>
      <c r="I6829" t="s">
        <v>55</v>
      </c>
      <c r="J6829" t="s">
        <v>19</v>
      </c>
      <c r="K6829" t="s">
        <v>20</v>
      </c>
      <c r="L6829">
        <v>2387.0970000000002</v>
      </c>
      <c r="M6829" t="s">
        <v>38</v>
      </c>
      <c r="N6829" t="s">
        <v>22</v>
      </c>
      <c r="O6829" t="str">
        <f t="shared" si="212"/>
        <v xml:space="preserve">Tier 1-Supermarket </v>
      </c>
      <c r="P6829" s="1">
        <f t="shared" si="213"/>
        <v>4.9875658950935361E-5</v>
      </c>
    </row>
    <row r="6830" spans="1:16" x14ac:dyDescent="0.3">
      <c r="A6830" t="s">
        <v>1250</v>
      </c>
      <c r="B6830">
        <v>11.3</v>
      </c>
      <c r="C6830" t="s">
        <v>15</v>
      </c>
      <c r="D6830">
        <v>5.6500000000000002E-2</v>
      </c>
      <c r="E6830" t="s">
        <v>42</v>
      </c>
      <c r="F6830">
        <v>248.61199999999999</v>
      </c>
      <c r="G6830" t="s">
        <v>17</v>
      </c>
      <c r="H6830">
        <v>1999</v>
      </c>
      <c r="I6830" t="s">
        <v>18</v>
      </c>
      <c r="J6830" t="s">
        <v>19</v>
      </c>
      <c r="K6830" t="s">
        <v>20</v>
      </c>
      <c r="L6830">
        <v>3452.2343999999998</v>
      </c>
      <c r="M6830" t="s">
        <v>21</v>
      </c>
      <c r="N6830" t="s">
        <v>22</v>
      </c>
      <c r="O6830" t="str">
        <f t="shared" si="212"/>
        <v xml:space="preserve">Tier 1-Supermarket </v>
      </c>
      <c r="P6830" s="1">
        <f t="shared" si="213"/>
        <v>7.2130485503139145E-5</v>
      </c>
    </row>
    <row r="6831" spans="1:16" x14ac:dyDescent="0.3">
      <c r="A6831" t="s">
        <v>1411</v>
      </c>
      <c r="B6831">
        <v>11.3</v>
      </c>
      <c r="C6831" t="s">
        <v>24</v>
      </c>
      <c r="D6831">
        <v>5.45E-2</v>
      </c>
      <c r="E6831" t="s">
        <v>31</v>
      </c>
      <c r="F6831">
        <v>97.209000000000003</v>
      </c>
      <c r="G6831" t="s">
        <v>65</v>
      </c>
      <c r="H6831">
        <v>2004</v>
      </c>
      <c r="I6831" t="s">
        <v>55</v>
      </c>
      <c r="J6831" t="s">
        <v>49</v>
      </c>
      <c r="K6831" t="s">
        <v>20</v>
      </c>
      <c r="L6831">
        <v>1510.4161999999999</v>
      </c>
      <c r="M6831" t="s">
        <v>21</v>
      </c>
      <c r="N6831" t="s">
        <v>22</v>
      </c>
      <c r="O6831" t="str">
        <f t="shared" si="212"/>
        <v xml:space="preserve">Tier 2-Supermarket </v>
      </c>
      <c r="P6831" s="1">
        <f t="shared" si="213"/>
        <v>3.1558417301503775E-5</v>
      </c>
    </row>
    <row r="6832" spans="1:16" x14ac:dyDescent="0.3">
      <c r="A6832" t="s">
        <v>550</v>
      </c>
      <c r="B6832">
        <v>11.3</v>
      </c>
      <c r="C6832" t="s">
        <v>15</v>
      </c>
      <c r="D6832">
        <v>0</v>
      </c>
      <c r="E6832" t="s">
        <v>38</v>
      </c>
      <c r="F6832">
        <v>192.84800000000001</v>
      </c>
      <c r="G6832" t="s">
        <v>17</v>
      </c>
      <c r="H6832">
        <v>1999</v>
      </c>
      <c r="I6832" t="s">
        <v>18</v>
      </c>
      <c r="J6832" t="s">
        <v>19</v>
      </c>
      <c r="K6832" t="s">
        <v>20</v>
      </c>
      <c r="L6832">
        <v>3021.7089000000001</v>
      </c>
      <c r="M6832" t="s">
        <v>38</v>
      </c>
      <c r="N6832" t="s">
        <v>36</v>
      </c>
      <c r="O6832" t="str">
        <f t="shared" si="212"/>
        <v xml:space="preserve">Tier 1-Supermarket </v>
      </c>
      <c r="P6832" s="1">
        <f t="shared" si="213"/>
        <v>6.3135148067047987E-5</v>
      </c>
    </row>
    <row r="6833" spans="1:16" x14ac:dyDescent="0.3">
      <c r="A6833" t="s">
        <v>550</v>
      </c>
      <c r="B6833">
        <v>11.3</v>
      </c>
      <c r="C6833" t="s">
        <v>15</v>
      </c>
      <c r="D6833">
        <v>0</v>
      </c>
      <c r="E6833" t="s">
        <v>38</v>
      </c>
      <c r="F6833">
        <v>192.24799999999999</v>
      </c>
      <c r="G6833" t="s">
        <v>34</v>
      </c>
      <c r="H6833">
        <v>1998</v>
      </c>
      <c r="J6833" t="s">
        <v>27</v>
      </c>
      <c r="K6833" t="s">
        <v>35</v>
      </c>
      <c r="L6833">
        <v>540.63369999999998</v>
      </c>
      <c r="M6833" t="s">
        <v>38</v>
      </c>
      <c r="N6833" t="s">
        <v>36</v>
      </c>
      <c r="O6833" t="str">
        <f t="shared" si="212"/>
        <v>Tier 3-Grocery Stor</v>
      </c>
      <c r="P6833" s="1">
        <f t="shared" si="213"/>
        <v>1.1295922217899942E-5</v>
      </c>
    </row>
    <row r="6834" spans="1:16" x14ac:dyDescent="0.3">
      <c r="A6834" t="s">
        <v>1411</v>
      </c>
      <c r="B6834">
        <v>11.3</v>
      </c>
      <c r="C6834" t="s">
        <v>24</v>
      </c>
      <c r="D6834">
        <v>5.4800000000000001E-2</v>
      </c>
      <c r="E6834" t="s">
        <v>31</v>
      </c>
      <c r="F6834">
        <v>93.308999999999997</v>
      </c>
      <c r="G6834" t="s">
        <v>26</v>
      </c>
      <c r="H6834">
        <v>2009</v>
      </c>
      <c r="I6834" t="s">
        <v>18</v>
      </c>
      <c r="J6834" t="s">
        <v>27</v>
      </c>
      <c r="K6834" t="s">
        <v>28</v>
      </c>
      <c r="L6834">
        <v>1194.2642000000001</v>
      </c>
      <c r="M6834" t="s">
        <v>21</v>
      </c>
      <c r="N6834" t="s">
        <v>22</v>
      </c>
      <c r="O6834" t="str">
        <f t="shared" si="212"/>
        <v xml:space="preserve">Tier 3-Supermarket </v>
      </c>
      <c r="P6834" s="1">
        <f t="shared" si="213"/>
        <v>2.4952783207599715E-5</v>
      </c>
    </row>
    <row r="6835" spans="1:16" x14ac:dyDescent="0.3">
      <c r="A6835" t="s">
        <v>291</v>
      </c>
      <c r="B6835">
        <v>11.15</v>
      </c>
      <c r="C6835" t="s">
        <v>24</v>
      </c>
      <c r="D6835">
        <v>8.3000000000000001E-3</v>
      </c>
      <c r="E6835" t="s">
        <v>16</v>
      </c>
      <c r="F6835">
        <v>149.971</v>
      </c>
      <c r="G6835" t="s">
        <v>51</v>
      </c>
      <c r="H6835">
        <v>2007</v>
      </c>
      <c r="J6835" t="s">
        <v>49</v>
      </c>
      <c r="K6835" t="s">
        <v>20</v>
      </c>
      <c r="L6835">
        <v>1956.1204</v>
      </c>
      <c r="M6835" t="s">
        <v>21</v>
      </c>
      <c r="N6835" t="s">
        <v>22</v>
      </c>
      <c r="O6835" t="str">
        <f t="shared" si="212"/>
        <v xml:space="preserve">Tier 2-Supermarket </v>
      </c>
      <c r="P6835" s="1">
        <f t="shared" si="213"/>
        <v>4.0870896296785279E-5</v>
      </c>
    </row>
    <row r="6836" spans="1:16" x14ac:dyDescent="0.3">
      <c r="A6836" t="s">
        <v>642</v>
      </c>
      <c r="B6836">
        <v>11.15</v>
      </c>
      <c r="C6836" t="s">
        <v>15</v>
      </c>
      <c r="D6836">
        <v>0.1201</v>
      </c>
      <c r="E6836" t="s">
        <v>16</v>
      </c>
      <c r="F6836">
        <v>45.073999999999998</v>
      </c>
      <c r="G6836" t="s">
        <v>17</v>
      </c>
      <c r="H6836">
        <v>1999</v>
      </c>
      <c r="I6836" t="s">
        <v>18</v>
      </c>
      <c r="J6836" t="s">
        <v>19</v>
      </c>
      <c r="K6836" t="s">
        <v>20</v>
      </c>
      <c r="L6836">
        <v>452.74400000000003</v>
      </c>
      <c r="M6836" t="s">
        <v>21</v>
      </c>
      <c r="N6836" t="s">
        <v>57</v>
      </c>
      <c r="O6836" t="str">
        <f t="shared" si="212"/>
        <v xml:space="preserve">Tier 1-Supermarket </v>
      </c>
      <c r="P6836" s="1">
        <f t="shared" si="213"/>
        <v>9.4595675567780782E-6</v>
      </c>
    </row>
    <row r="6837" spans="1:16" x14ac:dyDescent="0.3">
      <c r="A6837" t="s">
        <v>642</v>
      </c>
      <c r="B6837">
        <v>11.15</v>
      </c>
      <c r="C6837" t="s">
        <v>72</v>
      </c>
      <c r="D6837">
        <v>0.11990000000000001</v>
      </c>
      <c r="E6837" t="s">
        <v>16</v>
      </c>
      <c r="F6837">
        <v>44.973999999999997</v>
      </c>
      <c r="G6837" t="s">
        <v>39</v>
      </c>
      <c r="H6837">
        <v>1987</v>
      </c>
      <c r="I6837" t="s">
        <v>40</v>
      </c>
      <c r="J6837" t="s">
        <v>27</v>
      </c>
      <c r="K6837" t="s">
        <v>20</v>
      </c>
      <c r="L6837">
        <v>498.01839999999999</v>
      </c>
      <c r="M6837" t="s">
        <v>21</v>
      </c>
      <c r="N6837" t="s">
        <v>57</v>
      </c>
      <c r="O6837" t="str">
        <f t="shared" si="212"/>
        <v xml:space="preserve">Tier 3-Supermarket </v>
      </c>
      <c r="P6837" s="1">
        <f t="shared" si="213"/>
        <v>1.0405524312455885E-5</v>
      </c>
    </row>
    <row r="6838" spans="1:16" x14ac:dyDescent="0.3">
      <c r="A6838" t="s">
        <v>988</v>
      </c>
      <c r="B6838">
        <v>11.15</v>
      </c>
      <c r="C6838" t="s">
        <v>15</v>
      </c>
      <c r="D6838">
        <v>7.3800000000000004E-2</v>
      </c>
      <c r="E6838" t="s">
        <v>161</v>
      </c>
      <c r="F6838">
        <v>66.013999999999996</v>
      </c>
      <c r="G6838" t="s">
        <v>51</v>
      </c>
      <c r="H6838">
        <v>2007</v>
      </c>
      <c r="J6838" t="s">
        <v>49</v>
      </c>
      <c r="K6838" t="s">
        <v>20</v>
      </c>
      <c r="L6838">
        <v>988.71299999999997</v>
      </c>
      <c r="M6838" t="s">
        <v>45</v>
      </c>
      <c r="N6838" t="s">
        <v>22</v>
      </c>
      <c r="O6838" t="str">
        <f t="shared" si="212"/>
        <v xml:space="preserve">Tier 2-Supermarket </v>
      </c>
      <c r="P6838" s="1">
        <f t="shared" si="213"/>
        <v>2.0658026208552124E-5</v>
      </c>
    </row>
    <row r="6839" spans="1:16" x14ac:dyDescent="0.3">
      <c r="A6839" t="s">
        <v>989</v>
      </c>
      <c r="B6839">
        <v>11.15</v>
      </c>
      <c r="C6839" t="s">
        <v>24</v>
      </c>
      <c r="D6839">
        <v>0.1052</v>
      </c>
      <c r="E6839" t="s">
        <v>42</v>
      </c>
      <c r="F6839">
        <v>102.765</v>
      </c>
      <c r="G6839" t="s">
        <v>39</v>
      </c>
      <c r="H6839">
        <v>1987</v>
      </c>
      <c r="I6839" t="s">
        <v>40</v>
      </c>
      <c r="J6839" t="s">
        <v>27</v>
      </c>
      <c r="K6839" t="s">
        <v>20</v>
      </c>
      <c r="L6839">
        <v>1142.5128</v>
      </c>
      <c r="M6839" t="s">
        <v>21</v>
      </c>
      <c r="N6839" t="s">
        <v>57</v>
      </c>
      <c r="O6839" t="str">
        <f t="shared" si="212"/>
        <v xml:space="preserve">Tier 3-Supermarket </v>
      </c>
      <c r="P6839" s="1">
        <f t="shared" si="213"/>
        <v>2.3871496952104676E-5</v>
      </c>
    </row>
    <row r="6840" spans="1:16" x14ac:dyDescent="0.3">
      <c r="A6840" t="s">
        <v>988</v>
      </c>
      <c r="B6840">
        <v>11.15</v>
      </c>
      <c r="C6840" t="s">
        <v>15</v>
      </c>
      <c r="D6840">
        <v>7.3499999999999996E-2</v>
      </c>
      <c r="E6840" t="s">
        <v>161</v>
      </c>
      <c r="F6840">
        <v>65.914000000000001</v>
      </c>
      <c r="G6840" t="s">
        <v>48</v>
      </c>
      <c r="H6840">
        <v>2002</v>
      </c>
      <c r="J6840" t="s">
        <v>49</v>
      </c>
      <c r="K6840" t="s">
        <v>20</v>
      </c>
      <c r="L6840">
        <v>790.97040000000004</v>
      </c>
      <c r="M6840" t="s">
        <v>45</v>
      </c>
      <c r="N6840" t="s">
        <v>22</v>
      </c>
      <c r="O6840" t="str">
        <f t="shared" si="212"/>
        <v xml:space="preserve">Tier 2-Supermarket </v>
      </c>
      <c r="P6840" s="1">
        <f t="shared" si="213"/>
        <v>1.6526420966841698E-5</v>
      </c>
    </row>
    <row r="6841" spans="1:16" x14ac:dyDescent="0.3">
      <c r="A6841" t="s">
        <v>1031</v>
      </c>
      <c r="B6841">
        <v>11.15</v>
      </c>
      <c r="C6841" t="s">
        <v>24</v>
      </c>
      <c r="D6841">
        <v>8.5900000000000004E-2</v>
      </c>
      <c r="E6841" t="s">
        <v>44</v>
      </c>
      <c r="F6841">
        <v>169.679</v>
      </c>
      <c r="G6841" t="s">
        <v>54</v>
      </c>
      <c r="H6841">
        <v>1997</v>
      </c>
      <c r="I6841" t="s">
        <v>55</v>
      </c>
      <c r="J6841" t="s">
        <v>19</v>
      </c>
      <c r="K6841" t="s">
        <v>20</v>
      </c>
      <c r="L6841">
        <v>1018.674</v>
      </c>
      <c r="M6841" t="s">
        <v>45</v>
      </c>
      <c r="N6841" t="s">
        <v>22</v>
      </c>
      <c r="O6841" t="str">
        <f t="shared" si="212"/>
        <v xml:space="preserve">Tier 1-Supermarket </v>
      </c>
      <c r="P6841" s="1">
        <f t="shared" si="213"/>
        <v>2.1284027002750674E-5</v>
      </c>
    </row>
    <row r="6842" spans="1:16" x14ac:dyDescent="0.3">
      <c r="A6842" t="s">
        <v>989</v>
      </c>
      <c r="B6842">
        <v>11.15</v>
      </c>
      <c r="C6842" t="s">
        <v>24</v>
      </c>
      <c r="D6842">
        <v>0.1057</v>
      </c>
      <c r="E6842" t="s">
        <v>42</v>
      </c>
      <c r="F6842">
        <v>104.465</v>
      </c>
      <c r="G6842" t="s">
        <v>26</v>
      </c>
      <c r="H6842">
        <v>2009</v>
      </c>
      <c r="I6842" t="s">
        <v>18</v>
      </c>
      <c r="J6842" t="s">
        <v>27</v>
      </c>
      <c r="K6842" t="s">
        <v>28</v>
      </c>
      <c r="L6842">
        <v>2181.1608000000001</v>
      </c>
      <c r="M6842" t="s">
        <v>21</v>
      </c>
      <c r="N6842" t="s">
        <v>57</v>
      </c>
      <c r="O6842" t="str">
        <f t="shared" si="212"/>
        <v xml:space="preserve">Tier 3-Supermarket </v>
      </c>
      <c r="P6842" s="1">
        <f t="shared" si="213"/>
        <v>4.5572857817654383E-5</v>
      </c>
    </row>
    <row r="6843" spans="1:16" x14ac:dyDescent="0.3">
      <c r="A6843" t="s">
        <v>988</v>
      </c>
      <c r="B6843">
        <v>11.15</v>
      </c>
      <c r="C6843" t="s">
        <v>15</v>
      </c>
      <c r="D6843">
        <v>0</v>
      </c>
      <c r="E6843" t="s">
        <v>161</v>
      </c>
      <c r="F6843">
        <v>65.013999999999996</v>
      </c>
      <c r="G6843" t="s">
        <v>17</v>
      </c>
      <c r="H6843">
        <v>1999</v>
      </c>
      <c r="I6843" t="s">
        <v>18</v>
      </c>
      <c r="J6843" t="s">
        <v>19</v>
      </c>
      <c r="K6843" t="s">
        <v>20</v>
      </c>
      <c r="L6843">
        <v>1120.5414000000001</v>
      </c>
      <c r="M6843" t="s">
        <v>45</v>
      </c>
      <c r="N6843" t="s">
        <v>36</v>
      </c>
      <c r="O6843" t="str">
        <f t="shared" si="212"/>
        <v xml:space="preserve">Tier 1-Supermarket </v>
      </c>
      <c r="P6843" s="1">
        <f t="shared" si="213"/>
        <v>2.3412429703025741E-5</v>
      </c>
    </row>
    <row r="6844" spans="1:16" x14ac:dyDescent="0.3">
      <c r="A6844" t="s">
        <v>642</v>
      </c>
      <c r="B6844">
        <v>11.15</v>
      </c>
      <c r="C6844" t="s">
        <v>15</v>
      </c>
      <c r="D6844">
        <v>0</v>
      </c>
      <c r="E6844" t="s">
        <v>16</v>
      </c>
      <c r="F6844">
        <v>44.774000000000001</v>
      </c>
      <c r="G6844" t="s">
        <v>48</v>
      </c>
      <c r="H6844">
        <v>2002</v>
      </c>
      <c r="J6844" t="s">
        <v>49</v>
      </c>
      <c r="K6844" t="s">
        <v>20</v>
      </c>
      <c r="L6844">
        <v>181.0976</v>
      </c>
      <c r="M6844" t="s">
        <v>21</v>
      </c>
      <c r="N6844" t="s">
        <v>36</v>
      </c>
      <c r="O6844" t="str">
        <f t="shared" si="212"/>
        <v xml:space="preserve">Tier 2-Supermarket </v>
      </c>
      <c r="P6844" s="1">
        <f t="shared" si="213"/>
        <v>3.7838270227112308E-6</v>
      </c>
    </row>
    <row r="6845" spans="1:16" x14ac:dyDescent="0.3">
      <c r="A6845" t="s">
        <v>291</v>
      </c>
      <c r="B6845">
        <v>11.15</v>
      </c>
      <c r="C6845" t="s">
        <v>24</v>
      </c>
      <c r="D6845">
        <v>8.3000000000000001E-3</v>
      </c>
      <c r="E6845" t="s">
        <v>16</v>
      </c>
      <c r="F6845">
        <v>150.471</v>
      </c>
      <c r="G6845" t="s">
        <v>39</v>
      </c>
      <c r="H6845">
        <v>1987</v>
      </c>
      <c r="I6845" t="s">
        <v>40</v>
      </c>
      <c r="J6845" t="s">
        <v>27</v>
      </c>
      <c r="K6845" t="s">
        <v>20</v>
      </c>
      <c r="L6845">
        <v>1956.1204</v>
      </c>
      <c r="M6845" t="s">
        <v>21</v>
      </c>
      <c r="N6845" t="s">
        <v>22</v>
      </c>
      <c r="O6845" t="str">
        <f t="shared" si="212"/>
        <v xml:space="preserve">Tier 3-Supermarket </v>
      </c>
      <c r="P6845" s="1">
        <f t="shared" si="213"/>
        <v>4.0870896296785279E-5</v>
      </c>
    </row>
    <row r="6846" spans="1:16" x14ac:dyDescent="0.3">
      <c r="A6846" t="s">
        <v>988</v>
      </c>
      <c r="B6846">
        <v>11.15</v>
      </c>
      <c r="C6846" t="s">
        <v>15</v>
      </c>
      <c r="D6846">
        <v>7.3400000000000007E-2</v>
      </c>
      <c r="E6846" t="s">
        <v>161</v>
      </c>
      <c r="F6846">
        <v>66.813999999999993</v>
      </c>
      <c r="G6846" t="s">
        <v>65</v>
      </c>
      <c r="H6846">
        <v>2004</v>
      </c>
      <c r="I6846" t="s">
        <v>55</v>
      </c>
      <c r="J6846" t="s">
        <v>49</v>
      </c>
      <c r="K6846" t="s">
        <v>20</v>
      </c>
      <c r="L6846">
        <v>2372.9112</v>
      </c>
      <c r="M6846" t="s">
        <v>45</v>
      </c>
      <c r="N6846" t="s">
        <v>22</v>
      </c>
      <c r="O6846" t="str">
        <f t="shared" si="212"/>
        <v xml:space="preserve">Tier 2-Supermarket </v>
      </c>
      <c r="P6846" s="1">
        <f t="shared" si="213"/>
        <v>4.9579262900525095E-5</v>
      </c>
    </row>
    <row r="6847" spans="1:16" x14ac:dyDescent="0.3">
      <c r="A6847" t="s">
        <v>1308</v>
      </c>
      <c r="B6847">
        <v>11.15</v>
      </c>
      <c r="C6847" t="s">
        <v>15</v>
      </c>
      <c r="D6847">
        <v>3.2300000000000002E-2</v>
      </c>
      <c r="E6847" t="s">
        <v>63</v>
      </c>
      <c r="F6847">
        <v>164.053</v>
      </c>
      <c r="G6847" t="s">
        <v>65</v>
      </c>
      <c r="H6847">
        <v>2004</v>
      </c>
      <c r="I6847" t="s">
        <v>55</v>
      </c>
      <c r="J6847" t="s">
        <v>49</v>
      </c>
      <c r="K6847" t="s">
        <v>20</v>
      </c>
      <c r="L6847">
        <v>4769.1253999999999</v>
      </c>
      <c r="M6847" t="s">
        <v>38</v>
      </c>
      <c r="N6847" t="s">
        <v>22</v>
      </c>
      <c r="O6847" t="str">
        <f t="shared" si="212"/>
        <v xml:space="preserve">Tier 2-Supermarket </v>
      </c>
      <c r="P6847" s="1">
        <f t="shared" si="213"/>
        <v>9.9645415307649069E-5</v>
      </c>
    </row>
    <row r="6848" spans="1:16" x14ac:dyDescent="0.3">
      <c r="A6848" t="s">
        <v>989</v>
      </c>
      <c r="B6848">
        <v>11.15</v>
      </c>
      <c r="C6848" t="s">
        <v>24</v>
      </c>
      <c r="D6848">
        <v>0.1053</v>
      </c>
      <c r="E6848" t="s">
        <v>42</v>
      </c>
      <c r="F6848">
        <v>103.265</v>
      </c>
      <c r="G6848" t="s">
        <v>65</v>
      </c>
      <c r="H6848">
        <v>2004</v>
      </c>
      <c r="I6848" t="s">
        <v>55</v>
      </c>
      <c r="J6848" t="s">
        <v>49</v>
      </c>
      <c r="K6848" t="s">
        <v>20</v>
      </c>
      <c r="L6848">
        <v>2388.8904000000002</v>
      </c>
      <c r="M6848" t="s">
        <v>21</v>
      </c>
      <c r="N6848" t="s">
        <v>57</v>
      </c>
      <c r="O6848" t="str">
        <f t="shared" si="212"/>
        <v xml:space="preserve">Tier 2-Supermarket </v>
      </c>
      <c r="P6848" s="1">
        <f t="shared" si="213"/>
        <v>4.9913129990764329E-5</v>
      </c>
    </row>
    <row r="6849" spans="1:16" x14ac:dyDescent="0.3">
      <c r="A6849" t="s">
        <v>1464</v>
      </c>
      <c r="B6849">
        <v>11.15</v>
      </c>
      <c r="C6849" t="s">
        <v>15</v>
      </c>
      <c r="D6849">
        <v>5.6899999999999999E-2</v>
      </c>
      <c r="E6849" t="s">
        <v>42</v>
      </c>
      <c r="F6849">
        <v>107.16200000000001</v>
      </c>
      <c r="G6849" t="s">
        <v>65</v>
      </c>
      <c r="H6849">
        <v>2004</v>
      </c>
      <c r="I6849" t="s">
        <v>55</v>
      </c>
      <c r="J6849" t="s">
        <v>49</v>
      </c>
      <c r="K6849" t="s">
        <v>20</v>
      </c>
      <c r="L6849">
        <v>423.44880000000001</v>
      </c>
      <c r="M6849" t="s">
        <v>21</v>
      </c>
      <c r="N6849" t="s">
        <v>22</v>
      </c>
      <c r="O6849" t="str">
        <f t="shared" si="212"/>
        <v xml:space="preserve">Tier 2-Supermarket </v>
      </c>
      <c r="P6849" s="1">
        <f t="shared" si="213"/>
        <v>8.8474778913394958E-6</v>
      </c>
    </row>
    <row r="6850" spans="1:16" x14ac:dyDescent="0.3">
      <c r="A6850" t="s">
        <v>1031</v>
      </c>
      <c r="B6850">
        <v>11.15</v>
      </c>
      <c r="C6850" t="s">
        <v>24</v>
      </c>
      <c r="D6850">
        <v>8.6099999999999996E-2</v>
      </c>
      <c r="E6850" t="s">
        <v>44</v>
      </c>
      <c r="F6850">
        <v>167.87899999999999</v>
      </c>
      <c r="G6850" t="s">
        <v>48</v>
      </c>
      <c r="H6850">
        <v>2002</v>
      </c>
      <c r="J6850" t="s">
        <v>49</v>
      </c>
      <c r="K6850" t="s">
        <v>20</v>
      </c>
      <c r="L6850">
        <v>2886.2429999999999</v>
      </c>
      <c r="M6850" t="s">
        <v>45</v>
      </c>
      <c r="N6850" t="s">
        <v>22</v>
      </c>
      <c r="O6850" t="str">
        <f t="shared" ref="O6850:O6913" si="214">_xlfn.CONCAT(J6850,"-", LEFT(K6850,12))</f>
        <v xml:space="preserve">Tier 2-Supermarket </v>
      </c>
      <c r="P6850" s="1">
        <f t="shared" ref="P6850:P6913" si="215">L6850/SUM(L:L)</f>
        <v>6.0304743174460242E-5</v>
      </c>
    </row>
    <row r="6851" spans="1:16" x14ac:dyDescent="0.3">
      <c r="A6851" t="s">
        <v>1308</v>
      </c>
      <c r="B6851">
        <v>11.15</v>
      </c>
      <c r="C6851" t="s">
        <v>15</v>
      </c>
      <c r="D6851">
        <v>3.2300000000000002E-2</v>
      </c>
      <c r="E6851" t="s">
        <v>63</v>
      </c>
      <c r="F6851">
        <v>165.65299999999999</v>
      </c>
      <c r="G6851" t="s">
        <v>48</v>
      </c>
      <c r="H6851">
        <v>2002</v>
      </c>
      <c r="J6851" t="s">
        <v>49</v>
      </c>
      <c r="K6851" t="s">
        <v>20</v>
      </c>
      <c r="L6851">
        <v>1315.6207999999999</v>
      </c>
      <c r="M6851" t="s">
        <v>38</v>
      </c>
      <c r="N6851" t="s">
        <v>22</v>
      </c>
      <c r="O6851" t="str">
        <f t="shared" si="214"/>
        <v xml:space="preserve">Tier 2-Supermarket </v>
      </c>
      <c r="P6851" s="1">
        <f t="shared" si="215"/>
        <v>2.7488390429696292E-5</v>
      </c>
    </row>
    <row r="6852" spans="1:16" x14ac:dyDescent="0.3">
      <c r="A6852" t="s">
        <v>989</v>
      </c>
      <c r="B6852">
        <v>11.15</v>
      </c>
      <c r="C6852" t="s">
        <v>24</v>
      </c>
      <c r="D6852">
        <v>0.1053</v>
      </c>
      <c r="E6852" t="s">
        <v>42</v>
      </c>
      <c r="F6852">
        <v>102.065</v>
      </c>
      <c r="G6852" t="s">
        <v>54</v>
      </c>
      <c r="H6852">
        <v>1997</v>
      </c>
      <c r="I6852" t="s">
        <v>55</v>
      </c>
      <c r="J6852" t="s">
        <v>19</v>
      </c>
      <c r="K6852" t="s">
        <v>20</v>
      </c>
      <c r="L6852">
        <v>1038.6479999999999</v>
      </c>
      <c r="M6852" t="s">
        <v>21</v>
      </c>
      <c r="N6852" t="s">
        <v>57</v>
      </c>
      <c r="O6852" t="str">
        <f t="shared" si="214"/>
        <v xml:space="preserve">Tier 1-Supermarket </v>
      </c>
      <c r="P6852" s="1">
        <f t="shared" si="215"/>
        <v>2.1701360865549703E-5</v>
      </c>
    </row>
    <row r="6853" spans="1:16" x14ac:dyDescent="0.3">
      <c r="A6853" t="s">
        <v>1464</v>
      </c>
      <c r="B6853">
        <v>11.15</v>
      </c>
      <c r="C6853" t="s">
        <v>15</v>
      </c>
      <c r="D6853">
        <v>5.7000000000000002E-2</v>
      </c>
      <c r="E6853" t="s">
        <v>42</v>
      </c>
      <c r="F6853">
        <v>106.86199999999999</v>
      </c>
      <c r="G6853" t="s">
        <v>17</v>
      </c>
      <c r="H6853">
        <v>1999</v>
      </c>
      <c r="I6853" t="s">
        <v>18</v>
      </c>
      <c r="J6853" t="s">
        <v>19</v>
      </c>
      <c r="K6853" t="s">
        <v>20</v>
      </c>
      <c r="L6853">
        <v>2011.3818000000001</v>
      </c>
      <c r="M6853" t="s">
        <v>21</v>
      </c>
      <c r="N6853" t="s">
        <v>22</v>
      </c>
      <c r="O6853" t="str">
        <f t="shared" si="214"/>
        <v xml:space="preserve">Tier 1-Supermarket </v>
      </c>
      <c r="P6853" s="1">
        <f t="shared" si="215"/>
        <v>4.2025519983862607E-5</v>
      </c>
    </row>
    <row r="6854" spans="1:16" x14ac:dyDescent="0.3">
      <c r="A6854" t="s">
        <v>291</v>
      </c>
      <c r="B6854">
        <v>11.15</v>
      </c>
      <c r="C6854" t="s">
        <v>24</v>
      </c>
      <c r="D6854">
        <v>8.3000000000000001E-3</v>
      </c>
      <c r="E6854" t="s">
        <v>16</v>
      </c>
      <c r="F6854">
        <v>150.67099999999999</v>
      </c>
      <c r="G6854" t="s">
        <v>48</v>
      </c>
      <c r="H6854">
        <v>2002</v>
      </c>
      <c r="J6854" t="s">
        <v>49</v>
      </c>
      <c r="K6854" t="s">
        <v>20</v>
      </c>
      <c r="L6854">
        <v>2106.5911999999998</v>
      </c>
      <c r="M6854" t="s">
        <v>21</v>
      </c>
      <c r="N6854" t="s">
        <v>22</v>
      </c>
      <c r="O6854" t="str">
        <f t="shared" si="214"/>
        <v xml:space="preserve">Tier 2-Supermarket </v>
      </c>
      <c r="P6854" s="1">
        <f t="shared" si="215"/>
        <v>4.4014811396537987E-5</v>
      </c>
    </row>
    <row r="6855" spans="1:16" x14ac:dyDescent="0.3">
      <c r="A6855" t="s">
        <v>1031</v>
      </c>
      <c r="B6855">
        <v>11.15</v>
      </c>
      <c r="C6855" t="s">
        <v>24</v>
      </c>
      <c r="D6855">
        <v>0.14380000000000001</v>
      </c>
      <c r="E6855" t="s">
        <v>44</v>
      </c>
      <c r="F6855">
        <v>169.97900000000001</v>
      </c>
      <c r="G6855" t="s">
        <v>34</v>
      </c>
      <c r="H6855">
        <v>1998</v>
      </c>
      <c r="J6855" t="s">
        <v>27</v>
      </c>
      <c r="K6855" t="s">
        <v>35</v>
      </c>
      <c r="L6855">
        <v>169.779</v>
      </c>
      <c r="M6855" t="s">
        <v>45</v>
      </c>
      <c r="N6855" t="s">
        <v>57</v>
      </c>
      <c r="O6855" t="str">
        <f t="shared" si="214"/>
        <v>Tier 3-Grocery Stor</v>
      </c>
      <c r="P6855" s="1">
        <f t="shared" si="215"/>
        <v>3.5473378337917787E-6</v>
      </c>
    </row>
    <row r="6856" spans="1:16" x14ac:dyDescent="0.3">
      <c r="A6856" t="s">
        <v>1308</v>
      </c>
      <c r="B6856">
        <v>11.15</v>
      </c>
      <c r="C6856" t="s">
        <v>15</v>
      </c>
      <c r="D6856">
        <v>3.2300000000000002E-2</v>
      </c>
      <c r="E6856" t="s">
        <v>63</v>
      </c>
      <c r="F6856">
        <v>166.35300000000001</v>
      </c>
      <c r="G6856" t="s">
        <v>17</v>
      </c>
      <c r="H6856">
        <v>1999</v>
      </c>
      <c r="I6856" t="s">
        <v>18</v>
      </c>
      <c r="J6856" t="s">
        <v>19</v>
      </c>
      <c r="K6856" t="s">
        <v>20</v>
      </c>
      <c r="L6856">
        <v>986.71559999999999</v>
      </c>
      <c r="M6856" t="s">
        <v>38</v>
      </c>
      <c r="N6856" t="s">
        <v>22</v>
      </c>
      <c r="O6856" t="str">
        <f t="shared" si="214"/>
        <v xml:space="preserve">Tier 1-Supermarket </v>
      </c>
      <c r="P6856" s="1">
        <f t="shared" si="215"/>
        <v>2.0616292822272222E-5</v>
      </c>
    </row>
    <row r="6857" spans="1:16" x14ac:dyDescent="0.3">
      <c r="A6857" t="s">
        <v>988</v>
      </c>
      <c r="B6857">
        <v>11.15</v>
      </c>
      <c r="C6857" t="s">
        <v>15</v>
      </c>
      <c r="D6857">
        <v>7.3700000000000002E-2</v>
      </c>
      <c r="E6857" t="s">
        <v>161</v>
      </c>
      <c r="F6857">
        <v>66.213999999999999</v>
      </c>
      <c r="G6857" t="s">
        <v>26</v>
      </c>
      <c r="H6857">
        <v>2009</v>
      </c>
      <c r="I6857" t="s">
        <v>18</v>
      </c>
      <c r="J6857" t="s">
        <v>27</v>
      </c>
      <c r="K6857" t="s">
        <v>28</v>
      </c>
      <c r="L6857">
        <v>131.82839999999999</v>
      </c>
      <c r="M6857" t="s">
        <v>45</v>
      </c>
      <c r="N6857" t="s">
        <v>22</v>
      </c>
      <c r="O6857" t="str">
        <f t="shared" si="214"/>
        <v xml:space="preserve">Tier 3-Supermarket </v>
      </c>
      <c r="P6857" s="1">
        <f t="shared" si="215"/>
        <v>2.7544034944736164E-6</v>
      </c>
    </row>
    <row r="6858" spans="1:16" x14ac:dyDescent="0.3">
      <c r="A6858" t="s">
        <v>989</v>
      </c>
      <c r="B6858">
        <v>11.15</v>
      </c>
      <c r="C6858" t="s">
        <v>24</v>
      </c>
      <c r="D6858">
        <v>0.1055</v>
      </c>
      <c r="E6858" t="s">
        <v>42</v>
      </c>
      <c r="F6858">
        <v>105.86499999999999</v>
      </c>
      <c r="G6858" t="s">
        <v>17</v>
      </c>
      <c r="H6858">
        <v>1999</v>
      </c>
      <c r="I6858" t="s">
        <v>18</v>
      </c>
      <c r="J6858" t="s">
        <v>19</v>
      </c>
      <c r="K6858" t="s">
        <v>20</v>
      </c>
      <c r="L6858">
        <v>1973.4312</v>
      </c>
      <c r="M6858" t="s">
        <v>21</v>
      </c>
      <c r="N6858" t="s">
        <v>57</v>
      </c>
      <c r="O6858" t="str">
        <f t="shared" si="214"/>
        <v xml:space="preserve">Tier 1-Supermarket </v>
      </c>
      <c r="P6858" s="1">
        <f t="shared" si="215"/>
        <v>4.1232585644544444E-5</v>
      </c>
    </row>
    <row r="6859" spans="1:16" x14ac:dyDescent="0.3">
      <c r="A6859" t="s">
        <v>642</v>
      </c>
      <c r="B6859">
        <v>11.15</v>
      </c>
      <c r="C6859" t="s">
        <v>15</v>
      </c>
      <c r="D6859">
        <v>0.11990000000000001</v>
      </c>
      <c r="E6859" t="s">
        <v>16</v>
      </c>
      <c r="F6859">
        <v>44.274000000000001</v>
      </c>
      <c r="G6859" t="s">
        <v>65</v>
      </c>
      <c r="H6859">
        <v>2004</v>
      </c>
      <c r="I6859" t="s">
        <v>55</v>
      </c>
      <c r="J6859" t="s">
        <v>49</v>
      </c>
      <c r="K6859" t="s">
        <v>20</v>
      </c>
      <c r="L6859">
        <v>588.56719999999996</v>
      </c>
      <c r="M6859" t="s">
        <v>21</v>
      </c>
      <c r="N6859" t="s">
        <v>57</v>
      </c>
      <c r="O6859" t="str">
        <f t="shared" si="214"/>
        <v xml:space="preserve">Tier 2-Supermarket </v>
      </c>
      <c r="P6859" s="1">
        <f t="shared" si="215"/>
        <v>1.22974378238115E-5</v>
      </c>
    </row>
    <row r="6860" spans="1:16" x14ac:dyDescent="0.3">
      <c r="A6860" t="s">
        <v>1308</v>
      </c>
      <c r="B6860">
        <v>11.15</v>
      </c>
      <c r="C6860" t="s">
        <v>15</v>
      </c>
      <c r="D6860">
        <v>3.2399999999999998E-2</v>
      </c>
      <c r="E6860" t="s">
        <v>63</v>
      </c>
      <c r="F6860">
        <v>163.053</v>
      </c>
      <c r="G6860" t="s">
        <v>51</v>
      </c>
      <c r="H6860">
        <v>2007</v>
      </c>
      <c r="J6860" t="s">
        <v>49</v>
      </c>
      <c r="K6860" t="s">
        <v>20</v>
      </c>
      <c r="L6860">
        <v>2302.3364000000001</v>
      </c>
      <c r="M6860" t="s">
        <v>38</v>
      </c>
      <c r="N6860" t="s">
        <v>22</v>
      </c>
      <c r="O6860" t="str">
        <f t="shared" si="214"/>
        <v xml:space="preserve">Tier 2-Supermarket </v>
      </c>
      <c r="P6860" s="1">
        <f t="shared" si="215"/>
        <v>4.8104683251968518E-5</v>
      </c>
    </row>
    <row r="6861" spans="1:16" x14ac:dyDescent="0.3">
      <c r="A6861" t="s">
        <v>1308</v>
      </c>
      <c r="B6861">
        <v>11.15</v>
      </c>
      <c r="C6861" t="s">
        <v>15</v>
      </c>
      <c r="D6861">
        <v>3.2199999999999999E-2</v>
      </c>
      <c r="E6861" t="s">
        <v>63</v>
      </c>
      <c r="F6861">
        <v>163.25299999999999</v>
      </c>
      <c r="G6861" t="s">
        <v>39</v>
      </c>
      <c r="H6861">
        <v>1987</v>
      </c>
      <c r="I6861" t="s">
        <v>40</v>
      </c>
      <c r="J6861" t="s">
        <v>27</v>
      </c>
      <c r="K6861" t="s">
        <v>20</v>
      </c>
      <c r="L6861">
        <v>1480.0734</v>
      </c>
      <c r="M6861" t="s">
        <v>38</v>
      </c>
      <c r="N6861" t="s">
        <v>22</v>
      </c>
      <c r="O6861" t="str">
        <f t="shared" si="214"/>
        <v xml:space="preserve">Tier 3-Supermarket </v>
      </c>
      <c r="P6861" s="1">
        <f t="shared" si="215"/>
        <v>3.0924439233408329E-5</v>
      </c>
    </row>
    <row r="6862" spans="1:16" x14ac:dyDescent="0.3">
      <c r="A6862" t="s">
        <v>1031</v>
      </c>
      <c r="B6862">
        <v>11.15</v>
      </c>
      <c r="C6862" t="s">
        <v>24</v>
      </c>
      <c r="D6862">
        <v>8.6300000000000002E-2</v>
      </c>
      <c r="E6862" t="s">
        <v>44</v>
      </c>
      <c r="F6862">
        <v>170.57900000000001</v>
      </c>
      <c r="G6862" t="s">
        <v>26</v>
      </c>
      <c r="H6862">
        <v>2009</v>
      </c>
      <c r="I6862" t="s">
        <v>18</v>
      </c>
      <c r="J6862" t="s">
        <v>27</v>
      </c>
      <c r="K6862" t="s">
        <v>28</v>
      </c>
      <c r="L6862">
        <v>1358.232</v>
      </c>
      <c r="M6862" t="s">
        <v>45</v>
      </c>
      <c r="N6862" t="s">
        <v>22</v>
      </c>
      <c r="O6862" t="str">
        <f t="shared" si="214"/>
        <v xml:space="preserve">Tier 3-Supermarket </v>
      </c>
      <c r="P6862" s="1">
        <f t="shared" si="215"/>
        <v>2.8378702670334229E-5</v>
      </c>
    </row>
    <row r="6863" spans="1:16" x14ac:dyDescent="0.3">
      <c r="A6863" t="s">
        <v>1308</v>
      </c>
      <c r="B6863">
        <v>11.15</v>
      </c>
      <c r="C6863" t="s">
        <v>15</v>
      </c>
      <c r="D6863">
        <v>3.2399999999999998E-2</v>
      </c>
      <c r="E6863" t="s">
        <v>63</v>
      </c>
      <c r="F6863">
        <v>164.35300000000001</v>
      </c>
      <c r="G6863" t="s">
        <v>26</v>
      </c>
      <c r="H6863">
        <v>2009</v>
      </c>
      <c r="I6863" t="s">
        <v>18</v>
      </c>
      <c r="J6863" t="s">
        <v>27</v>
      </c>
      <c r="K6863" t="s">
        <v>28</v>
      </c>
      <c r="L6863">
        <v>2960.1468</v>
      </c>
      <c r="M6863" t="s">
        <v>38</v>
      </c>
      <c r="N6863" t="s">
        <v>22</v>
      </c>
      <c r="O6863" t="str">
        <f t="shared" si="214"/>
        <v xml:space="preserve">Tier 3-Supermarket </v>
      </c>
      <c r="P6863" s="1">
        <f t="shared" si="215"/>
        <v>6.1848878466816659E-5</v>
      </c>
    </row>
    <row r="6864" spans="1:16" x14ac:dyDescent="0.3">
      <c r="A6864" t="s">
        <v>1464</v>
      </c>
      <c r="B6864">
        <v>11.15</v>
      </c>
      <c r="C6864" t="s">
        <v>15</v>
      </c>
      <c r="D6864">
        <v>5.7299999999999997E-2</v>
      </c>
      <c r="E6864" t="s">
        <v>42</v>
      </c>
      <c r="F6864">
        <v>104.062</v>
      </c>
      <c r="G6864" t="s">
        <v>51</v>
      </c>
      <c r="H6864">
        <v>2007</v>
      </c>
      <c r="J6864" t="s">
        <v>49</v>
      </c>
      <c r="K6864" t="s">
        <v>20</v>
      </c>
      <c r="L6864">
        <v>1271.6114</v>
      </c>
      <c r="M6864" t="s">
        <v>21</v>
      </c>
      <c r="N6864" t="s">
        <v>22</v>
      </c>
      <c r="O6864" t="str">
        <f t="shared" si="214"/>
        <v xml:space="preserve">Tier 2-Supermarket </v>
      </c>
      <c r="P6864" s="1">
        <f t="shared" si="215"/>
        <v>2.6568864400785322E-5</v>
      </c>
    </row>
    <row r="6865" spans="1:16" x14ac:dyDescent="0.3">
      <c r="A6865" t="s">
        <v>642</v>
      </c>
      <c r="B6865">
        <v>11.15</v>
      </c>
      <c r="C6865" t="s">
        <v>15</v>
      </c>
      <c r="D6865">
        <v>0.12039999999999999</v>
      </c>
      <c r="E6865" t="s">
        <v>16</v>
      </c>
      <c r="F6865">
        <v>43.774000000000001</v>
      </c>
      <c r="G6865" t="s">
        <v>26</v>
      </c>
      <c r="H6865">
        <v>2009</v>
      </c>
      <c r="I6865" t="s">
        <v>18</v>
      </c>
      <c r="J6865" t="s">
        <v>27</v>
      </c>
      <c r="K6865" t="s">
        <v>28</v>
      </c>
      <c r="L6865">
        <v>457.78269999999998</v>
      </c>
      <c r="M6865" t="s">
        <v>21</v>
      </c>
      <c r="N6865" t="s">
        <v>57</v>
      </c>
      <c r="O6865" t="str">
        <f t="shared" si="214"/>
        <v xml:space="preserve">Tier 3-Supermarket </v>
      </c>
      <c r="P6865" s="1">
        <f t="shared" si="215"/>
        <v>9.5648454247306886E-6</v>
      </c>
    </row>
    <row r="6866" spans="1:16" x14ac:dyDescent="0.3">
      <c r="A6866" t="s">
        <v>1464</v>
      </c>
      <c r="B6866">
        <v>11.15</v>
      </c>
      <c r="C6866" t="s">
        <v>15</v>
      </c>
      <c r="D6866">
        <v>5.6899999999999999E-2</v>
      </c>
      <c r="E6866" t="s">
        <v>42</v>
      </c>
      <c r="F6866">
        <v>106.462</v>
      </c>
      <c r="G6866" t="s">
        <v>54</v>
      </c>
      <c r="H6866">
        <v>1997</v>
      </c>
      <c r="I6866" t="s">
        <v>55</v>
      </c>
      <c r="J6866" t="s">
        <v>19</v>
      </c>
      <c r="K6866" t="s">
        <v>20</v>
      </c>
      <c r="L6866">
        <v>1384.873</v>
      </c>
      <c r="M6866" t="s">
        <v>21</v>
      </c>
      <c r="N6866" t="s">
        <v>22</v>
      </c>
      <c r="O6866" t="str">
        <f t="shared" si="214"/>
        <v xml:space="preserve">Tier 1-Supermarket </v>
      </c>
      <c r="P6866" s="1">
        <f t="shared" si="215"/>
        <v>2.8935335865429307E-5</v>
      </c>
    </row>
    <row r="6867" spans="1:16" x14ac:dyDescent="0.3">
      <c r="A6867" t="s">
        <v>1464</v>
      </c>
      <c r="B6867">
        <v>11.15</v>
      </c>
      <c r="C6867" t="s">
        <v>15</v>
      </c>
      <c r="D6867">
        <v>5.7200000000000001E-2</v>
      </c>
      <c r="E6867" t="s">
        <v>42</v>
      </c>
      <c r="F6867">
        <v>103.86199999999999</v>
      </c>
      <c r="G6867" t="s">
        <v>26</v>
      </c>
      <c r="H6867">
        <v>2009</v>
      </c>
      <c r="I6867" t="s">
        <v>18</v>
      </c>
      <c r="J6867" t="s">
        <v>27</v>
      </c>
      <c r="K6867" t="s">
        <v>28</v>
      </c>
      <c r="L6867">
        <v>1139.7943</v>
      </c>
      <c r="M6867" t="s">
        <v>21</v>
      </c>
      <c r="N6867" t="s">
        <v>22</v>
      </c>
      <c r="O6867" t="str">
        <f t="shared" si="214"/>
        <v xml:space="preserve">Tier 3-Supermarket </v>
      </c>
      <c r="P6867" s="1">
        <f t="shared" si="215"/>
        <v>2.3814697006874919E-5</v>
      </c>
    </row>
    <row r="6868" spans="1:16" x14ac:dyDescent="0.3">
      <c r="A6868" t="s">
        <v>291</v>
      </c>
      <c r="B6868">
        <v>11.15</v>
      </c>
      <c r="C6868" t="s">
        <v>24</v>
      </c>
      <c r="D6868">
        <v>8.3000000000000001E-3</v>
      </c>
      <c r="E6868" t="s">
        <v>16</v>
      </c>
      <c r="F6868">
        <v>151.87100000000001</v>
      </c>
      <c r="G6868" t="s">
        <v>54</v>
      </c>
      <c r="H6868">
        <v>1997</v>
      </c>
      <c r="I6868" t="s">
        <v>55</v>
      </c>
      <c r="J6868" t="s">
        <v>19</v>
      </c>
      <c r="K6868" t="s">
        <v>20</v>
      </c>
      <c r="L6868">
        <v>2303.0084000000002</v>
      </c>
      <c r="M6868" t="s">
        <v>21</v>
      </c>
      <c r="N6868" t="s">
        <v>22</v>
      </c>
      <c r="O6868" t="str">
        <f t="shared" si="214"/>
        <v xml:space="preserve">Tier 1-Supermarket </v>
      </c>
      <c r="P6868" s="1">
        <f t="shared" si="215"/>
        <v>4.8118723922630428E-5</v>
      </c>
    </row>
    <row r="6869" spans="1:16" x14ac:dyDescent="0.3">
      <c r="A6869" t="s">
        <v>989</v>
      </c>
      <c r="B6869">
        <v>11.15</v>
      </c>
      <c r="C6869" t="s">
        <v>24</v>
      </c>
      <c r="D6869">
        <v>0.1055</v>
      </c>
      <c r="E6869" t="s">
        <v>42</v>
      </c>
      <c r="F6869">
        <v>104.565</v>
      </c>
      <c r="G6869" t="s">
        <v>48</v>
      </c>
      <c r="H6869">
        <v>2002</v>
      </c>
      <c r="J6869" t="s">
        <v>49</v>
      </c>
      <c r="K6869" t="s">
        <v>20</v>
      </c>
      <c r="L6869">
        <v>1469.5907</v>
      </c>
      <c r="M6869" t="s">
        <v>21</v>
      </c>
      <c r="N6869" t="s">
        <v>57</v>
      </c>
      <c r="O6869" t="str">
        <f t="shared" si="214"/>
        <v xml:space="preserve">Tier 2-Supermarket </v>
      </c>
      <c r="P6869" s="1">
        <f t="shared" si="215"/>
        <v>3.070541521801014E-5</v>
      </c>
    </row>
    <row r="6870" spans="1:16" x14ac:dyDescent="0.3">
      <c r="A6870" t="s">
        <v>291</v>
      </c>
      <c r="B6870">
        <v>11.15</v>
      </c>
      <c r="C6870" t="s">
        <v>24</v>
      </c>
      <c r="D6870">
        <v>8.3000000000000001E-3</v>
      </c>
      <c r="E6870" t="s">
        <v>16</v>
      </c>
      <c r="F6870">
        <v>152.27099999999999</v>
      </c>
      <c r="G6870" t="s">
        <v>17</v>
      </c>
      <c r="H6870">
        <v>1999</v>
      </c>
      <c r="I6870" t="s">
        <v>18</v>
      </c>
      <c r="J6870" t="s">
        <v>19</v>
      </c>
      <c r="K6870" t="s">
        <v>20</v>
      </c>
      <c r="L6870">
        <v>2180.2415000000001</v>
      </c>
      <c r="M6870" t="s">
        <v>21</v>
      </c>
      <c r="N6870" t="s">
        <v>22</v>
      </c>
      <c r="O6870" t="str">
        <f t="shared" si="214"/>
        <v xml:space="preserve">Tier 1-Supermarket </v>
      </c>
      <c r="P6870" s="1">
        <f t="shared" si="215"/>
        <v>4.5553650096613473E-5</v>
      </c>
    </row>
    <row r="6871" spans="1:16" x14ac:dyDescent="0.3">
      <c r="A6871" t="s">
        <v>1031</v>
      </c>
      <c r="B6871">
        <v>11.15</v>
      </c>
      <c r="C6871" t="s">
        <v>24</v>
      </c>
      <c r="D6871">
        <v>8.5900000000000004E-2</v>
      </c>
      <c r="E6871" t="s">
        <v>44</v>
      </c>
      <c r="F6871">
        <v>170.779</v>
      </c>
      <c r="G6871" t="s">
        <v>65</v>
      </c>
      <c r="H6871">
        <v>2004</v>
      </c>
      <c r="I6871" t="s">
        <v>55</v>
      </c>
      <c r="J6871" t="s">
        <v>49</v>
      </c>
      <c r="K6871" t="s">
        <v>20</v>
      </c>
      <c r="L6871">
        <v>3046.5212999999999</v>
      </c>
      <c r="M6871" t="s">
        <v>45</v>
      </c>
      <c r="N6871" t="s">
        <v>22</v>
      </c>
      <c r="O6871" t="str">
        <f t="shared" si="214"/>
        <v xml:space="preserve">Tier 2-Supermarket </v>
      </c>
      <c r="P6871" s="1">
        <f t="shared" si="215"/>
        <v>6.3653574758612742E-5</v>
      </c>
    </row>
    <row r="6872" spans="1:16" x14ac:dyDescent="0.3">
      <c r="A6872" t="s">
        <v>988</v>
      </c>
      <c r="B6872">
        <v>11.15</v>
      </c>
      <c r="C6872" t="s">
        <v>15</v>
      </c>
      <c r="D6872">
        <v>7.3300000000000004E-2</v>
      </c>
      <c r="E6872" t="s">
        <v>161</v>
      </c>
      <c r="F6872">
        <v>65.213999999999999</v>
      </c>
      <c r="G6872" t="s">
        <v>39</v>
      </c>
      <c r="H6872">
        <v>1987</v>
      </c>
      <c r="I6872" t="s">
        <v>40</v>
      </c>
      <c r="J6872" t="s">
        <v>27</v>
      </c>
      <c r="K6872" t="s">
        <v>20</v>
      </c>
      <c r="L6872">
        <v>916.41300000000001</v>
      </c>
      <c r="M6872" t="s">
        <v>45</v>
      </c>
      <c r="N6872" t="s">
        <v>22</v>
      </c>
      <c r="O6872" t="str">
        <f t="shared" si="214"/>
        <v xml:space="preserve">Tier 3-Supermarket </v>
      </c>
      <c r="P6872" s="1">
        <f t="shared" si="215"/>
        <v>1.9147400481087916E-5</v>
      </c>
    </row>
    <row r="6873" spans="1:16" x14ac:dyDescent="0.3">
      <c r="A6873" t="s">
        <v>1308</v>
      </c>
      <c r="B6873">
        <v>11.15</v>
      </c>
      <c r="C6873" t="s">
        <v>15</v>
      </c>
      <c r="D6873">
        <v>3.2300000000000002E-2</v>
      </c>
      <c r="E6873" t="s">
        <v>63</v>
      </c>
      <c r="F6873">
        <v>165.15299999999999</v>
      </c>
      <c r="G6873" t="s">
        <v>54</v>
      </c>
      <c r="H6873">
        <v>1997</v>
      </c>
      <c r="I6873" t="s">
        <v>55</v>
      </c>
      <c r="J6873" t="s">
        <v>19</v>
      </c>
      <c r="K6873" t="s">
        <v>20</v>
      </c>
      <c r="L6873">
        <v>2496.7527</v>
      </c>
      <c r="M6873" t="s">
        <v>38</v>
      </c>
      <c r="N6873" t="s">
        <v>22</v>
      </c>
      <c r="O6873" t="str">
        <f t="shared" si="214"/>
        <v xml:space="preserve">Tier 1-Supermarket </v>
      </c>
      <c r="P6873" s="1">
        <f t="shared" si="215"/>
        <v>5.2166789263288008E-5</v>
      </c>
    </row>
    <row r="6874" spans="1:16" x14ac:dyDescent="0.3">
      <c r="A6874" t="s">
        <v>642</v>
      </c>
      <c r="B6874">
        <v>11.15</v>
      </c>
      <c r="C6874" t="s">
        <v>15</v>
      </c>
      <c r="D6874">
        <v>0.12</v>
      </c>
      <c r="E6874" t="s">
        <v>16</v>
      </c>
      <c r="F6874">
        <v>45.274000000000001</v>
      </c>
      <c r="G6874" t="s">
        <v>54</v>
      </c>
      <c r="H6874">
        <v>1997</v>
      </c>
      <c r="I6874" t="s">
        <v>55</v>
      </c>
      <c r="J6874" t="s">
        <v>19</v>
      </c>
      <c r="K6874" t="s">
        <v>20</v>
      </c>
      <c r="L6874">
        <v>623.39189999999996</v>
      </c>
      <c r="M6874" t="s">
        <v>21</v>
      </c>
      <c r="N6874" t="s">
        <v>57</v>
      </c>
      <c r="O6874" t="str">
        <f t="shared" si="214"/>
        <v xml:space="preserve">Tier 1-Supermarket </v>
      </c>
      <c r="P6874" s="1">
        <f t="shared" si="215"/>
        <v>1.3025060061311122E-5</v>
      </c>
    </row>
    <row r="6875" spans="1:16" x14ac:dyDescent="0.3">
      <c r="A6875" t="s">
        <v>1031</v>
      </c>
      <c r="B6875">
        <v>11.15</v>
      </c>
      <c r="C6875" t="s">
        <v>24</v>
      </c>
      <c r="D6875">
        <v>8.6400000000000005E-2</v>
      </c>
      <c r="E6875" t="s">
        <v>44</v>
      </c>
      <c r="F6875">
        <v>168.679</v>
      </c>
      <c r="G6875" t="s">
        <v>51</v>
      </c>
      <c r="H6875">
        <v>2007</v>
      </c>
      <c r="J6875" t="s">
        <v>49</v>
      </c>
      <c r="K6875" t="s">
        <v>20</v>
      </c>
      <c r="L6875">
        <v>2466.3663000000001</v>
      </c>
      <c r="M6875" t="s">
        <v>45</v>
      </c>
      <c r="N6875" t="s">
        <v>22</v>
      </c>
      <c r="O6875" t="str">
        <f t="shared" si="214"/>
        <v xml:space="preserve">Tier 2-Supermarket </v>
      </c>
      <c r="P6875" s="1">
        <f t="shared" si="215"/>
        <v>5.153190022310795E-5</v>
      </c>
    </row>
    <row r="6876" spans="1:16" x14ac:dyDescent="0.3">
      <c r="A6876" t="s">
        <v>988</v>
      </c>
      <c r="B6876">
        <v>11.15</v>
      </c>
      <c r="C6876" t="s">
        <v>15</v>
      </c>
      <c r="D6876">
        <v>7.3400000000000007E-2</v>
      </c>
      <c r="E6876" t="s">
        <v>161</v>
      </c>
      <c r="F6876">
        <v>67.213999999999999</v>
      </c>
      <c r="G6876" t="s">
        <v>54</v>
      </c>
      <c r="H6876">
        <v>1997</v>
      </c>
      <c r="I6876" t="s">
        <v>55</v>
      </c>
      <c r="J6876" t="s">
        <v>19</v>
      </c>
      <c r="K6876" t="s">
        <v>20</v>
      </c>
      <c r="L6876">
        <v>1077.6368</v>
      </c>
      <c r="M6876" t="s">
        <v>45</v>
      </c>
      <c r="N6876" t="s">
        <v>22</v>
      </c>
      <c r="O6876" t="str">
        <f t="shared" si="214"/>
        <v xml:space="preserve">Tier 1-Supermarket </v>
      </c>
      <c r="P6876" s="1">
        <f t="shared" si="215"/>
        <v>2.2515987205286309E-5</v>
      </c>
    </row>
    <row r="6877" spans="1:16" x14ac:dyDescent="0.3">
      <c r="A6877" t="s">
        <v>642</v>
      </c>
      <c r="B6877">
        <v>11.15</v>
      </c>
      <c r="C6877" t="s">
        <v>15</v>
      </c>
      <c r="D6877">
        <v>0.1206</v>
      </c>
      <c r="E6877" t="s">
        <v>16</v>
      </c>
      <c r="F6877">
        <v>43.973999999999997</v>
      </c>
      <c r="G6877" t="s">
        <v>51</v>
      </c>
      <c r="H6877">
        <v>2007</v>
      </c>
      <c r="J6877" t="s">
        <v>49</v>
      </c>
      <c r="K6877" t="s">
        <v>20</v>
      </c>
      <c r="L6877">
        <v>579.30610000000001</v>
      </c>
      <c r="M6877" t="s">
        <v>21</v>
      </c>
      <c r="N6877" t="s">
        <v>57</v>
      </c>
      <c r="O6877" t="str">
        <f t="shared" si="214"/>
        <v xml:space="preserve">Tier 2-Supermarket </v>
      </c>
      <c r="P6877" s="1">
        <f t="shared" si="215"/>
        <v>1.2103937741866565E-5</v>
      </c>
    </row>
    <row r="6878" spans="1:16" x14ac:dyDescent="0.3">
      <c r="A6878" t="s">
        <v>1031</v>
      </c>
      <c r="B6878">
        <v>11.15</v>
      </c>
      <c r="C6878" t="s">
        <v>24</v>
      </c>
      <c r="D6878">
        <v>8.5900000000000004E-2</v>
      </c>
      <c r="E6878" t="s">
        <v>44</v>
      </c>
      <c r="F6878">
        <v>169.47900000000001</v>
      </c>
      <c r="G6878" t="s">
        <v>39</v>
      </c>
      <c r="H6878">
        <v>1987</v>
      </c>
      <c r="I6878" t="s">
        <v>40</v>
      </c>
      <c r="J6878" t="s">
        <v>27</v>
      </c>
      <c r="K6878" t="s">
        <v>20</v>
      </c>
      <c r="L6878">
        <v>2412.7712000000001</v>
      </c>
      <c r="M6878" t="s">
        <v>45</v>
      </c>
      <c r="N6878" t="s">
        <v>22</v>
      </c>
      <c r="O6878" t="str">
        <f t="shared" si="214"/>
        <v xml:space="preserve">Tier 3-Supermarket </v>
      </c>
      <c r="P6878" s="1">
        <f t="shared" si="215"/>
        <v>5.041209196686982E-5</v>
      </c>
    </row>
    <row r="6879" spans="1:16" x14ac:dyDescent="0.3">
      <c r="A6879" t="s">
        <v>291</v>
      </c>
      <c r="B6879">
        <v>11.15</v>
      </c>
      <c r="C6879" t="s">
        <v>24</v>
      </c>
      <c r="D6879">
        <v>8.3000000000000001E-3</v>
      </c>
      <c r="E6879" t="s">
        <v>16</v>
      </c>
      <c r="F6879">
        <v>149.571</v>
      </c>
      <c r="G6879" t="s">
        <v>26</v>
      </c>
      <c r="H6879">
        <v>2009</v>
      </c>
      <c r="I6879" t="s">
        <v>18</v>
      </c>
      <c r="J6879" t="s">
        <v>27</v>
      </c>
      <c r="K6879" t="s">
        <v>28</v>
      </c>
      <c r="L6879">
        <v>1551.0554999999999</v>
      </c>
      <c r="M6879" t="s">
        <v>21</v>
      </c>
      <c r="N6879" t="s">
        <v>22</v>
      </c>
      <c r="O6879" t="str">
        <f t="shared" si="214"/>
        <v xml:space="preserve">Tier 3-Supermarket </v>
      </c>
      <c r="P6879" s="1">
        <f t="shared" si="215"/>
        <v>3.2407528949168181E-5</v>
      </c>
    </row>
    <row r="6880" spans="1:16" x14ac:dyDescent="0.3">
      <c r="A6880" t="s">
        <v>1464</v>
      </c>
      <c r="B6880">
        <v>11.15</v>
      </c>
      <c r="C6880" t="s">
        <v>15</v>
      </c>
      <c r="D6880">
        <v>5.6899999999999999E-2</v>
      </c>
      <c r="E6880" t="s">
        <v>42</v>
      </c>
      <c r="F6880">
        <v>107.762</v>
      </c>
      <c r="G6880" t="s">
        <v>39</v>
      </c>
      <c r="H6880">
        <v>1987</v>
      </c>
      <c r="I6880" t="s">
        <v>40</v>
      </c>
      <c r="J6880" t="s">
        <v>27</v>
      </c>
      <c r="K6880" t="s">
        <v>20</v>
      </c>
      <c r="L6880">
        <v>1212.3523</v>
      </c>
      <c r="M6880" t="s">
        <v>21</v>
      </c>
      <c r="N6880" t="s">
        <v>22</v>
      </c>
      <c r="O6880" t="str">
        <f t="shared" si="214"/>
        <v xml:space="preserve">Tier 3-Supermarket </v>
      </c>
      <c r="P6880" s="1">
        <f t="shared" si="215"/>
        <v>2.533071334896825E-5</v>
      </c>
    </row>
    <row r="6881" spans="1:16" x14ac:dyDescent="0.3">
      <c r="A6881" t="s">
        <v>989</v>
      </c>
      <c r="B6881">
        <v>11.15</v>
      </c>
      <c r="C6881" t="s">
        <v>24</v>
      </c>
      <c r="D6881">
        <v>0.10589999999999999</v>
      </c>
      <c r="E6881" t="s">
        <v>42</v>
      </c>
      <c r="F6881">
        <v>105.16500000000001</v>
      </c>
      <c r="G6881" t="s">
        <v>51</v>
      </c>
      <c r="H6881">
        <v>2007</v>
      </c>
      <c r="J6881" t="s">
        <v>49</v>
      </c>
      <c r="K6881" t="s">
        <v>20</v>
      </c>
      <c r="L6881">
        <v>1610.1264000000001</v>
      </c>
      <c r="M6881" t="s">
        <v>21</v>
      </c>
      <c r="N6881" t="s">
        <v>57</v>
      </c>
      <c r="O6881" t="str">
        <f t="shared" si="214"/>
        <v xml:space="preserve">Tier 2-Supermarket </v>
      </c>
      <c r="P6881" s="1">
        <f t="shared" si="215"/>
        <v>3.364174777744571E-5</v>
      </c>
    </row>
    <row r="6882" spans="1:16" x14ac:dyDescent="0.3">
      <c r="A6882" t="s">
        <v>1464</v>
      </c>
      <c r="B6882">
        <v>11.15</v>
      </c>
      <c r="C6882" t="s">
        <v>15</v>
      </c>
      <c r="D6882">
        <v>5.7000000000000002E-2</v>
      </c>
      <c r="E6882" t="s">
        <v>42</v>
      </c>
      <c r="F6882">
        <v>107.462</v>
      </c>
      <c r="G6882" t="s">
        <v>48</v>
      </c>
      <c r="H6882">
        <v>2002</v>
      </c>
      <c r="J6882" t="s">
        <v>49</v>
      </c>
      <c r="K6882" t="s">
        <v>20</v>
      </c>
      <c r="L6882">
        <v>1116.8656000000001</v>
      </c>
      <c r="M6882" t="s">
        <v>21</v>
      </c>
      <c r="N6882" t="s">
        <v>22</v>
      </c>
      <c r="O6882" t="str">
        <f t="shared" si="214"/>
        <v xml:space="preserve">Tier 2-Supermarket </v>
      </c>
      <c r="P6882" s="1">
        <f t="shared" si="215"/>
        <v>2.333562807025931E-5</v>
      </c>
    </row>
    <row r="6883" spans="1:16" x14ac:dyDescent="0.3">
      <c r="A6883" t="s">
        <v>642</v>
      </c>
      <c r="B6883">
        <v>11.15</v>
      </c>
      <c r="C6883" t="s">
        <v>15</v>
      </c>
      <c r="D6883">
        <v>0</v>
      </c>
      <c r="E6883" t="s">
        <v>16</v>
      </c>
      <c r="F6883">
        <v>47.274000000000001</v>
      </c>
      <c r="G6883" t="s">
        <v>34</v>
      </c>
      <c r="H6883">
        <v>1998</v>
      </c>
      <c r="J6883" t="s">
        <v>27</v>
      </c>
      <c r="K6883" t="s">
        <v>35</v>
      </c>
      <c r="L6883">
        <v>118.2522</v>
      </c>
      <c r="M6883" t="s">
        <v>21</v>
      </c>
      <c r="N6883" t="s">
        <v>36</v>
      </c>
      <c r="O6883" t="str">
        <f t="shared" si="214"/>
        <v>Tier 3-Grocery Stor</v>
      </c>
      <c r="P6883" s="1">
        <f t="shared" si="215"/>
        <v>2.4707443381638022E-6</v>
      </c>
    </row>
    <row r="6884" spans="1:16" x14ac:dyDescent="0.3">
      <c r="A6884" t="s">
        <v>291</v>
      </c>
      <c r="B6884">
        <v>11.15</v>
      </c>
      <c r="C6884" t="s">
        <v>24</v>
      </c>
      <c r="D6884">
        <v>0</v>
      </c>
      <c r="E6884" t="s">
        <v>16</v>
      </c>
      <c r="F6884">
        <v>151.27099999999999</v>
      </c>
      <c r="G6884" t="s">
        <v>65</v>
      </c>
      <c r="H6884">
        <v>2004</v>
      </c>
      <c r="I6884" t="s">
        <v>55</v>
      </c>
      <c r="J6884" t="s">
        <v>49</v>
      </c>
      <c r="K6884" t="s">
        <v>20</v>
      </c>
      <c r="L6884">
        <v>2380.7294000000002</v>
      </c>
      <c r="M6884" t="s">
        <v>21</v>
      </c>
      <c r="N6884" t="s">
        <v>36</v>
      </c>
      <c r="O6884" t="str">
        <f t="shared" si="214"/>
        <v xml:space="preserve">Tier 2-Supermarket </v>
      </c>
      <c r="P6884" s="1">
        <f t="shared" si="215"/>
        <v>4.9742615238871722E-5</v>
      </c>
    </row>
    <row r="6885" spans="1:16" x14ac:dyDescent="0.3">
      <c r="A6885" t="s">
        <v>1031</v>
      </c>
      <c r="B6885">
        <v>11.15</v>
      </c>
      <c r="C6885" t="s">
        <v>24</v>
      </c>
      <c r="D6885">
        <v>8.6099999999999996E-2</v>
      </c>
      <c r="E6885" t="s">
        <v>44</v>
      </c>
      <c r="F6885">
        <v>171.179</v>
      </c>
      <c r="G6885" t="s">
        <v>17</v>
      </c>
      <c r="H6885">
        <v>1999</v>
      </c>
      <c r="I6885" t="s">
        <v>18</v>
      </c>
      <c r="J6885" t="s">
        <v>19</v>
      </c>
      <c r="K6885" t="s">
        <v>20</v>
      </c>
      <c r="L6885">
        <v>2782.8634999999999</v>
      </c>
      <c r="M6885" t="s">
        <v>45</v>
      </c>
      <c r="N6885" t="s">
        <v>22</v>
      </c>
      <c r="O6885" t="str">
        <f t="shared" si="214"/>
        <v xml:space="preserve">Tier 1-Supermarket </v>
      </c>
      <c r="P6885" s="1">
        <f t="shared" si="215"/>
        <v>5.8144746875810361E-5</v>
      </c>
    </row>
    <row r="6886" spans="1:16" x14ac:dyDescent="0.3">
      <c r="A6886" t="s">
        <v>191</v>
      </c>
      <c r="B6886">
        <v>11.1</v>
      </c>
      <c r="C6886" t="s">
        <v>15</v>
      </c>
      <c r="D6886">
        <v>0.17660000000000001</v>
      </c>
      <c r="E6886" t="s">
        <v>42</v>
      </c>
      <c r="F6886">
        <v>157.46</v>
      </c>
      <c r="G6886" t="s">
        <v>48</v>
      </c>
      <c r="H6886">
        <v>2002</v>
      </c>
      <c r="J6886" t="s">
        <v>49</v>
      </c>
      <c r="K6886" t="s">
        <v>20</v>
      </c>
      <c r="L6886">
        <v>3010.7476000000001</v>
      </c>
      <c r="M6886" t="s">
        <v>21</v>
      </c>
      <c r="N6886" t="s">
        <v>57</v>
      </c>
      <c r="O6886" t="str">
        <f t="shared" si="214"/>
        <v xml:space="preserve">Tier 2-Supermarket </v>
      </c>
      <c r="P6886" s="1">
        <f t="shared" si="215"/>
        <v>6.290612425257421E-5</v>
      </c>
    </row>
    <row r="6887" spans="1:16" x14ac:dyDescent="0.3">
      <c r="A6887" t="s">
        <v>519</v>
      </c>
      <c r="B6887">
        <v>11.1</v>
      </c>
      <c r="C6887" t="s">
        <v>15</v>
      </c>
      <c r="D6887">
        <v>0.1113</v>
      </c>
      <c r="E6887" t="s">
        <v>33</v>
      </c>
      <c r="F6887">
        <v>191.785</v>
      </c>
      <c r="G6887" t="s">
        <v>51</v>
      </c>
      <c r="H6887">
        <v>2007</v>
      </c>
      <c r="J6887" t="s">
        <v>49</v>
      </c>
      <c r="K6887" t="s">
        <v>20</v>
      </c>
      <c r="L6887">
        <v>3057.3535999999999</v>
      </c>
      <c r="M6887" t="s">
        <v>21</v>
      </c>
      <c r="N6887" t="s">
        <v>57</v>
      </c>
      <c r="O6887" t="str">
        <f t="shared" si="214"/>
        <v xml:space="preserve">Tier 2-Supermarket </v>
      </c>
      <c r="P6887" s="1">
        <f t="shared" si="215"/>
        <v>6.3879903265771955E-5</v>
      </c>
    </row>
    <row r="6888" spans="1:16" x14ac:dyDescent="0.3">
      <c r="A6888" t="s">
        <v>519</v>
      </c>
      <c r="B6888">
        <v>11.1</v>
      </c>
      <c r="C6888" t="s">
        <v>15</v>
      </c>
      <c r="D6888">
        <v>0.1108</v>
      </c>
      <c r="E6888" t="s">
        <v>33</v>
      </c>
      <c r="F6888">
        <v>189.285</v>
      </c>
      <c r="G6888" t="s">
        <v>17</v>
      </c>
      <c r="H6888">
        <v>1999</v>
      </c>
      <c r="I6888" t="s">
        <v>18</v>
      </c>
      <c r="J6888" t="s">
        <v>19</v>
      </c>
      <c r="K6888" t="s">
        <v>20</v>
      </c>
      <c r="L6888">
        <v>5159.2842000000001</v>
      </c>
      <c r="M6888" t="s">
        <v>21</v>
      </c>
      <c r="N6888" t="s">
        <v>57</v>
      </c>
      <c r="O6888" t="str">
        <f t="shared" si="214"/>
        <v xml:space="preserve">Tier 1-Supermarket </v>
      </c>
      <c r="P6888" s="1">
        <f t="shared" si="215"/>
        <v>1.0779733676099017E-4</v>
      </c>
    </row>
    <row r="6889" spans="1:16" x14ac:dyDescent="0.3">
      <c r="A6889" t="s">
        <v>191</v>
      </c>
      <c r="B6889">
        <v>11.1</v>
      </c>
      <c r="C6889" t="s">
        <v>15</v>
      </c>
      <c r="D6889">
        <v>0.17610000000000001</v>
      </c>
      <c r="E6889" t="s">
        <v>42</v>
      </c>
      <c r="F6889">
        <v>156.76</v>
      </c>
      <c r="G6889" t="s">
        <v>39</v>
      </c>
      <c r="H6889">
        <v>1987</v>
      </c>
      <c r="I6889" t="s">
        <v>40</v>
      </c>
      <c r="J6889" t="s">
        <v>27</v>
      </c>
      <c r="K6889" t="s">
        <v>20</v>
      </c>
      <c r="L6889">
        <v>1901.5247999999999</v>
      </c>
      <c r="M6889" t="s">
        <v>21</v>
      </c>
      <c r="N6889" t="s">
        <v>57</v>
      </c>
      <c r="O6889" t="str">
        <f t="shared" si="214"/>
        <v xml:space="preserve">Tier 3-Supermarket </v>
      </c>
      <c r="P6889" s="1">
        <f t="shared" si="215"/>
        <v>3.9730183738467923E-5</v>
      </c>
    </row>
    <row r="6890" spans="1:16" x14ac:dyDescent="0.3">
      <c r="A6890" t="s">
        <v>776</v>
      </c>
      <c r="B6890">
        <v>11.1</v>
      </c>
      <c r="C6890" t="s">
        <v>15</v>
      </c>
      <c r="D6890">
        <v>3.32E-2</v>
      </c>
      <c r="E6890" t="s">
        <v>38</v>
      </c>
      <c r="F6890">
        <v>119.61199999999999</v>
      </c>
      <c r="G6890" t="s">
        <v>17</v>
      </c>
      <c r="H6890">
        <v>1999</v>
      </c>
      <c r="I6890" t="s">
        <v>18</v>
      </c>
      <c r="J6890" t="s">
        <v>19</v>
      </c>
      <c r="K6890" t="s">
        <v>20</v>
      </c>
      <c r="L6890">
        <v>2251.7356</v>
      </c>
      <c r="M6890" t="s">
        <v>38</v>
      </c>
      <c r="N6890" t="s">
        <v>22</v>
      </c>
      <c r="O6890" t="str">
        <f t="shared" si="214"/>
        <v xml:space="preserve">Tier 1-Supermarket </v>
      </c>
      <c r="P6890" s="1">
        <f t="shared" si="215"/>
        <v>4.7047437466210967E-5</v>
      </c>
    </row>
    <row r="6891" spans="1:16" x14ac:dyDescent="0.3">
      <c r="A6891" t="s">
        <v>776</v>
      </c>
      <c r="B6891">
        <v>11.1</v>
      </c>
      <c r="C6891" t="s">
        <v>15</v>
      </c>
      <c r="D6891">
        <v>3.3099999999999997E-2</v>
      </c>
      <c r="E6891" t="s">
        <v>38</v>
      </c>
      <c r="F6891">
        <v>116.512</v>
      </c>
      <c r="G6891" t="s">
        <v>39</v>
      </c>
      <c r="H6891">
        <v>1987</v>
      </c>
      <c r="I6891" t="s">
        <v>40</v>
      </c>
      <c r="J6891" t="s">
        <v>27</v>
      </c>
      <c r="K6891" t="s">
        <v>20</v>
      </c>
      <c r="L6891">
        <v>1066.6116</v>
      </c>
      <c r="M6891" t="s">
        <v>38</v>
      </c>
      <c r="N6891" t="s">
        <v>22</v>
      </c>
      <c r="O6891" t="str">
        <f t="shared" si="214"/>
        <v xml:space="preserve">Tier 3-Supermarket </v>
      </c>
      <c r="P6891" s="1">
        <f t="shared" si="215"/>
        <v>2.228562827346835E-5</v>
      </c>
    </row>
    <row r="6892" spans="1:16" x14ac:dyDescent="0.3">
      <c r="A6892" t="s">
        <v>1165</v>
      </c>
      <c r="B6892">
        <v>11.1</v>
      </c>
      <c r="C6892" t="s">
        <v>15</v>
      </c>
      <c r="D6892">
        <v>1.06E-2</v>
      </c>
      <c r="E6892" t="s">
        <v>86</v>
      </c>
      <c r="F6892">
        <v>84.191000000000003</v>
      </c>
      <c r="G6892" t="s">
        <v>65</v>
      </c>
      <c r="H6892">
        <v>2004</v>
      </c>
      <c r="I6892" t="s">
        <v>55</v>
      </c>
      <c r="J6892" t="s">
        <v>49</v>
      </c>
      <c r="K6892" t="s">
        <v>20</v>
      </c>
      <c r="L6892">
        <v>755.0172</v>
      </c>
      <c r="M6892" t="s">
        <v>45</v>
      </c>
      <c r="N6892" t="s">
        <v>22</v>
      </c>
      <c r="O6892" t="str">
        <f t="shared" si="214"/>
        <v xml:space="preserve">Tier 2-Supermarket </v>
      </c>
      <c r="P6892" s="1">
        <f t="shared" si="215"/>
        <v>1.5775220013803441E-5</v>
      </c>
    </row>
    <row r="6893" spans="1:16" x14ac:dyDescent="0.3">
      <c r="A6893" t="s">
        <v>1206</v>
      </c>
      <c r="B6893">
        <v>11.1</v>
      </c>
      <c r="C6893" t="s">
        <v>24</v>
      </c>
      <c r="D6893">
        <v>3.6200000000000003E-2</v>
      </c>
      <c r="E6893" t="s">
        <v>47</v>
      </c>
      <c r="F6893">
        <v>175.071</v>
      </c>
      <c r="G6893" t="s">
        <v>51</v>
      </c>
      <c r="H6893">
        <v>2007</v>
      </c>
      <c r="J6893" t="s">
        <v>49</v>
      </c>
      <c r="K6893" t="s">
        <v>20</v>
      </c>
      <c r="L6893">
        <v>3339.6527999999998</v>
      </c>
      <c r="M6893" t="s">
        <v>45</v>
      </c>
      <c r="N6893" t="s">
        <v>22</v>
      </c>
      <c r="O6893" t="str">
        <f t="shared" si="214"/>
        <v xml:space="preserve">Tier 2-Supermarket </v>
      </c>
      <c r="P6893" s="1">
        <f t="shared" si="215"/>
        <v>6.9778221859998277E-5</v>
      </c>
    </row>
    <row r="6894" spans="1:16" x14ac:dyDescent="0.3">
      <c r="A6894" t="s">
        <v>519</v>
      </c>
      <c r="B6894">
        <v>11.1</v>
      </c>
      <c r="C6894" t="s">
        <v>15</v>
      </c>
      <c r="D6894">
        <v>0.1109</v>
      </c>
      <c r="E6894" t="s">
        <v>33</v>
      </c>
      <c r="F6894">
        <v>191.58500000000001</v>
      </c>
      <c r="G6894" t="s">
        <v>48</v>
      </c>
      <c r="H6894">
        <v>2002</v>
      </c>
      <c r="J6894" t="s">
        <v>49</v>
      </c>
      <c r="K6894" t="s">
        <v>20</v>
      </c>
      <c r="L6894">
        <v>2101.9306000000001</v>
      </c>
      <c r="M6894" t="s">
        <v>21</v>
      </c>
      <c r="N6894" t="s">
        <v>57</v>
      </c>
      <c r="O6894" t="str">
        <f t="shared" si="214"/>
        <v xml:space="preserve">Tier 2-Supermarket </v>
      </c>
      <c r="P6894" s="1">
        <f t="shared" si="215"/>
        <v>4.3917433495218224E-5</v>
      </c>
    </row>
    <row r="6895" spans="1:16" x14ac:dyDescent="0.3">
      <c r="A6895" t="s">
        <v>1206</v>
      </c>
      <c r="B6895">
        <v>11.1</v>
      </c>
      <c r="C6895" t="s">
        <v>24</v>
      </c>
      <c r="D6895">
        <v>3.5999999999999997E-2</v>
      </c>
      <c r="E6895" t="s">
        <v>47</v>
      </c>
      <c r="F6895">
        <v>177.27099999999999</v>
      </c>
      <c r="G6895" t="s">
        <v>54</v>
      </c>
      <c r="H6895">
        <v>1997</v>
      </c>
      <c r="I6895" t="s">
        <v>55</v>
      </c>
      <c r="J6895" t="s">
        <v>19</v>
      </c>
      <c r="K6895" t="s">
        <v>20</v>
      </c>
      <c r="L6895">
        <v>3339.6527999999998</v>
      </c>
      <c r="M6895" t="s">
        <v>45</v>
      </c>
      <c r="N6895" t="s">
        <v>22</v>
      </c>
      <c r="O6895" t="str">
        <f t="shared" si="214"/>
        <v xml:space="preserve">Tier 1-Supermarket </v>
      </c>
      <c r="P6895" s="1">
        <f t="shared" si="215"/>
        <v>6.9778221859998277E-5</v>
      </c>
    </row>
    <row r="6896" spans="1:16" x14ac:dyDescent="0.3">
      <c r="A6896" t="s">
        <v>776</v>
      </c>
      <c r="B6896">
        <v>11.1</v>
      </c>
      <c r="C6896" t="s">
        <v>15</v>
      </c>
      <c r="D6896">
        <v>3.3099999999999997E-2</v>
      </c>
      <c r="E6896" t="s">
        <v>38</v>
      </c>
      <c r="F6896">
        <v>116.61199999999999</v>
      </c>
      <c r="G6896" t="s">
        <v>65</v>
      </c>
      <c r="H6896">
        <v>2004</v>
      </c>
      <c r="I6896" t="s">
        <v>55</v>
      </c>
      <c r="J6896" t="s">
        <v>49</v>
      </c>
      <c r="K6896" t="s">
        <v>20</v>
      </c>
      <c r="L6896">
        <v>1540.6612</v>
      </c>
      <c r="M6896" t="s">
        <v>38</v>
      </c>
      <c r="N6896" t="s">
        <v>22</v>
      </c>
      <c r="O6896" t="str">
        <f t="shared" si="214"/>
        <v xml:space="preserve">Tier 2-Supermarket </v>
      </c>
      <c r="P6896" s="1">
        <f t="shared" si="215"/>
        <v>3.21903519505654E-5</v>
      </c>
    </row>
    <row r="6897" spans="1:16" x14ac:dyDescent="0.3">
      <c r="A6897" t="s">
        <v>1206</v>
      </c>
      <c r="B6897">
        <v>11.1</v>
      </c>
      <c r="C6897" t="s">
        <v>24</v>
      </c>
      <c r="D6897">
        <v>6.0299999999999999E-2</v>
      </c>
      <c r="E6897" t="s">
        <v>47</v>
      </c>
      <c r="F6897">
        <v>175.87100000000001</v>
      </c>
      <c r="G6897" t="s">
        <v>34</v>
      </c>
      <c r="H6897">
        <v>1998</v>
      </c>
      <c r="J6897" t="s">
        <v>27</v>
      </c>
      <c r="K6897" t="s">
        <v>35</v>
      </c>
      <c r="L6897">
        <v>175.77119999999999</v>
      </c>
      <c r="M6897" t="s">
        <v>45</v>
      </c>
      <c r="N6897" t="s">
        <v>22</v>
      </c>
      <c r="O6897" t="str">
        <f t="shared" si="214"/>
        <v>Tier 3-Grocery Stor</v>
      </c>
      <c r="P6897" s="1">
        <f t="shared" si="215"/>
        <v>3.6725379926314886E-6</v>
      </c>
    </row>
    <row r="6898" spans="1:16" x14ac:dyDescent="0.3">
      <c r="A6898" t="s">
        <v>1206</v>
      </c>
      <c r="B6898">
        <v>11.1</v>
      </c>
      <c r="C6898" t="s">
        <v>24</v>
      </c>
      <c r="D6898">
        <v>3.5999999999999997E-2</v>
      </c>
      <c r="E6898" t="s">
        <v>47</v>
      </c>
      <c r="F6898">
        <v>176.971</v>
      </c>
      <c r="G6898" t="s">
        <v>39</v>
      </c>
      <c r="H6898">
        <v>1987</v>
      </c>
      <c r="I6898" t="s">
        <v>40</v>
      </c>
      <c r="J6898" t="s">
        <v>27</v>
      </c>
      <c r="K6898" t="s">
        <v>20</v>
      </c>
      <c r="L6898">
        <v>3691.1952000000001</v>
      </c>
      <c r="M6898" t="s">
        <v>45</v>
      </c>
      <c r="N6898" t="s">
        <v>22</v>
      </c>
      <c r="O6898" t="str">
        <f t="shared" si="214"/>
        <v xml:space="preserve">Tier 3-Supermarket </v>
      </c>
      <c r="P6898" s="1">
        <f t="shared" si="215"/>
        <v>7.7123297845261258E-5</v>
      </c>
    </row>
    <row r="6899" spans="1:16" x14ac:dyDescent="0.3">
      <c r="A6899" t="s">
        <v>1374</v>
      </c>
      <c r="B6899">
        <v>11.1</v>
      </c>
      <c r="C6899" t="s">
        <v>15</v>
      </c>
      <c r="D6899">
        <v>0.13539999999999999</v>
      </c>
      <c r="E6899" t="s">
        <v>44</v>
      </c>
      <c r="F6899">
        <v>218.34800000000001</v>
      </c>
      <c r="G6899" t="s">
        <v>48</v>
      </c>
      <c r="H6899">
        <v>2002</v>
      </c>
      <c r="J6899" t="s">
        <v>49</v>
      </c>
      <c r="K6899" t="s">
        <v>20</v>
      </c>
      <c r="L6899">
        <v>2847.6266000000001</v>
      </c>
      <c r="M6899" t="s">
        <v>45</v>
      </c>
      <c r="N6899" t="s">
        <v>57</v>
      </c>
      <c r="O6899" t="str">
        <f t="shared" si="214"/>
        <v xml:space="preserve">Tier 2-Supermarket </v>
      </c>
      <c r="P6899" s="1">
        <f t="shared" si="215"/>
        <v>5.9497897706382113E-5</v>
      </c>
    </row>
    <row r="6900" spans="1:16" x14ac:dyDescent="0.3">
      <c r="A6900" t="s">
        <v>1388</v>
      </c>
      <c r="B6900">
        <v>11.1</v>
      </c>
      <c r="C6900" t="s">
        <v>15</v>
      </c>
      <c r="D6900">
        <v>5.9799999999999999E-2</v>
      </c>
      <c r="E6900" t="s">
        <v>33</v>
      </c>
      <c r="F6900">
        <v>150.137</v>
      </c>
      <c r="G6900" t="s">
        <v>54</v>
      </c>
      <c r="H6900">
        <v>1997</v>
      </c>
      <c r="I6900" t="s">
        <v>55</v>
      </c>
      <c r="J6900" t="s">
        <v>19</v>
      </c>
      <c r="K6900" t="s">
        <v>20</v>
      </c>
      <c r="L6900">
        <v>1813.6392000000001</v>
      </c>
      <c r="M6900" t="s">
        <v>21</v>
      </c>
      <c r="N6900" t="s">
        <v>22</v>
      </c>
      <c r="O6900" t="str">
        <f t="shared" si="214"/>
        <v xml:space="preserve">Tier 1-Supermarket </v>
      </c>
      <c r="P6900" s="1">
        <f t="shared" si="215"/>
        <v>3.7893914742152181E-5</v>
      </c>
    </row>
    <row r="6901" spans="1:16" x14ac:dyDescent="0.3">
      <c r="A6901" t="s">
        <v>1388</v>
      </c>
      <c r="B6901">
        <v>11.1</v>
      </c>
      <c r="C6901" t="s">
        <v>15</v>
      </c>
      <c r="D6901">
        <v>0.06</v>
      </c>
      <c r="E6901" t="s">
        <v>33</v>
      </c>
      <c r="F6901">
        <v>152.83699999999999</v>
      </c>
      <c r="G6901" t="s">
        <v>48</v>
      </c>
      <c r="H6901">
        <v>2002</v>
      </c>
      <c r="J6901" t="s">
        <v>49</v>
      </c>
      <c r="K6901" t="s">
        <v>20</v>
      </c>
      <c r="L6901">
        <v>1662.5026</v>
      </c>
      <c r="M6901" t="s">
        <v>21</v>
      </c>
      <c r="N6901" t="s">
        <v>22</v>
      </c>
      <c r="O6901" t="str">
        <f t="shared" si="214"/>
        <v xml:space="preserve">Tier 2-Supermarket </v>
      </c>
      <c r="P6901" s="1">
        <f t="shared" si="215"/>
        <v>3.47360885136395E-5</v>
      </c>
    </row>
    <row r="6902" spans="1:16" x14ac:dyDescent="0.3">
      <c r="A6902" t="s">
        <v>1439</v>
      </c>
      <c r="B6902">
        <v>11.1</v>
      </c>
      <c r="C6902" t="s">
        <v>15</v>
      </c>
      <c r="D6902">
        <v>4.4999999999999998E-2</v>
      </c>
      <c r="E6902" t="s">
        <v>44</v>
      </c>
      <c r="F6902">
        <v>174.005</v>
      </c>
      <c r="G6902" t="s">
        <v>26</v>
      </c>
      <c r="H6902">
        <v>2009</v>
      </c>
      <c r="I6902" t="s">
        <v>18</v>
      </c>
      <c r="J6902" t="s">
        <v>27</v>
      </c>
      <c r="K6902" t="s">
        <v>28</v>
      </c>
      <c r="L6902">
        <v>2101.2647999999999</v>
      </c>
      <c r="M6902" t="s">
        <v>45</v>
      </c>
      <c r="N6902" t="s">
        <v>22</v>
      </c>
      <c r="O6902" t="str">
        <f t="shared" si="214"/>
        <v xml:space="preserve">Tier 3-Supermarket </v>
      </c>
      <c r="P6902" s="1">
        <f t="shared" si="215"/>
        <v>4.3903522366458251E-5</v>
      </c>
    </row>
    <row r="6903" spans="1:16" x14ac:dyDescent="0.3">
      <c r="A6903" t="s">
        <v>1206</v>
      </c>
      <c r="B6903">
        <v>11.1</v>
      </c>
      <c r="C6903" t="s">
        <v>24</v>
      </c>
      <c r="D6903">
        <v>3.61E-2</v>
      </c>
      <c r="E6903" t="s">
        <v>47</v>
      </c>
      <c r="F6903">
        <v>175.471</v>
      </c>
      <c r="G6903" t="s">
        <v>17</v>
      </c>
      <c r="H6903">
        <v>1999</v>
      </c>
      <c r="I6903" t="s">
        <v>18</v>
      </c>
      <c r="J6903" t="s">
        <v>19</v>
      </c>
      <c r="K6903" t="s">
        <v>20</v>
      </c>
      <c r="L6903">
        <v>2988.1104</v>
      </c>
      <c r="M6903" t="s">
        <v>45</v>
      </c>
      <c r="N6903" t="s">
        <v>22</v>
      </c>
      <c r="O6903" t="str">
        <f t="shared" si="214"/>
        <v xml:space="preserve">Tier 1-Supermarket </v>
      </c>
      <c r="P6903" s="1">
        <f t="shared" si="215"/>
        <v>6.2433145874735309E-5</v>
      </c>
    </row>
    <row r="6904" spans="1:16" x14ac:dyDescent="0.3">
      <c r="A6904" t="s">
        <v>1206</v>
      </c>
      <c r="B6904">
        <v>11.1</v>
      </c>
      <c r="C6904" t="s">
        <v>24</v>
      </c>
      <c r="D6904">
        <v>3.5999999999999997E-2</v>
      </c>
      <c r="E6904" t="s">
        <v>47</v>
      </c>
      <c r="F6904">
        <v>177.27099999999999</v>
      </c>
      <c r="G6904" t="s">
        <v>65</v>
      </c>
      <c r="H6904">
        <v>2004</v>
      </c>
      <c r="I6904" t="s">
        <v>55</v>
      </c>
      <c r="J6904" t="s">
        <v>49</v>
      </c>
      <c r="K6904" t="s">
        <v>20</v>
      </c>
      <c r="L6904">
        <v>2109.2543999999998</v>
      </c>
      <c r="M6904" t="s">
        <v>45</v>
      </c>
      <c r="N6904" t="s">
        <v>22</v>
      </c>
      <c r="O6904" t="str">
        <f t="shared" si="214"/>
        <v xml:space="preserve">Tier 2-Supermarket </v>
      </c>
      <c r="P6904" s="1">
        <f t="shared" si="215"/>
        <v>4.4070455911577862E-5</v>
      </c>
    </row>
    <row r="6905" spans="1:16" x14ac:dyDescent="0.3">
      <c r="A6905" t="s">
        <v>1165</v>
      </c>
      <c r="B6905">
        <v>11.1</v>
      </c>
      <c r="C6905" t="s">
        <v>15</v>
      </c>
      <c r="D6905">
        <v>1.0699999999999999E-2</v>
      </c>
      <c r="E6905" t="s">
        <v>86</v>
      </c>
      <c r="F6905">
        <v>82.391000000000005</v>
      </c>
      <c r="G6905" t="s">
        <v>48</v>
      </c>
      <c r="H6905">
        <v>2002</v>
      </c>
      <c r="J6905" t="s">
        <v>49</v>
      </c>
      <c r="K6905" t="s">
        <v>20</v>
      </c>
      <c r="L6905">
        <v>1342.2528</v>
      </c>
      <c r="M6905" t="s">
        <v>45</v>
      </c>
      <c r="N6905" t="s">
        <v>22</v>
      </c>
      <c r="O6905" t="str">
        <f t="shared" si="214"/>
        <v xml:space="preserve">Tier 2-Supermarket </v>
      </c>
      <c r="P6905" s="1">
        <f t="shared" si="215"/>
        <v>2.8044835580095005E-5</v>
      </c>
    </row>
    <row r="6906" spans="1:16" x14ac:dyDescent="0.3">
      <c r="A6906" t="s">
        <v>191</v>
      </c>
      <c r="B6906">
        <v>11.1</v>
      </c>
      <c r="C6906" t="s">
        <v>15</v>
      </c>
      <c r="D6906">
        <v>0.1762</v>
      </c>
      <c r="E6906" t="s">
        <v>42</v>
      </c>
      <c r="F6906">
        <v>158.16</v>
      </c>
      <c r="G6906" t="s">
        <v>65</v>
      </c>
      <c r="H6906">
        <v>2004</v>
      </c>
      <c r="I6906" t="s">
        <v>55</v>
      </c>
      <c r="J6906" t="s">
        <v>49</v>
      </c>
      <c r="K6906" t="s">
        <v>20</v>
      </c>
      <c r="L6906">
        <v>1901.5247999999999</v>
      </c>
      <c r="M6906" t="s">
        <v>21</v>
      </c>
      <c r="N6906" t="s">
        <v>57</v>
      </c>
      <c r="O6906" t="str">
        <f t="shared" si="214"/>
        <v xml:space="preserve">Tier 2-Supermarket </v>
      </c>
      <c r="P6906" s="1">
        <f t="shared" si="215"/>
        <v>3.9730183738467923E-5</v>
      </c>
    </row>
    <row r="6907" spans="1:16" x14ac:dyDescent="0.3">
      <c r="A6907" t="s">
        <v>776</v>
      </c>
      <c r="B6907">
        <v>11.1</v>
      </c>
      <c r="C6907" t="s">
        <v>15</v>
      </c>
      <c r="D6907">
        <v>3.32E-2</v>
      </c>
      <c r="E6907" t="s">
        <v>38</v>
      </c>
      <c r="F6907">
        <v>120.11199999999999</v>
      </c>
      <c r="G6907" t="s">
        <v>48</v>
      </c>
      <c r="H6907">
        <v>2002</v>
      </c>
      <c r="J6907" t="s">
        <v>49</v>
      </c>
      <c r="K6907" t="s">
        <v>20</v>
      </c>
      <c r="L6907">
        <v>1896.1984</v>
      </c>
      <c r="M6907" t="s">
        <v>38</v>
      </c>
      <c r="N6907" t="s">
        <v>22</v>
      </c>
      <c r="O6907" t="str">
        <f t="shared" si="214"/>
        <v xml:space="preserve">Tier 2-Supermarket </v>
      </c>
      <c r="P6907" s="1">
        <f t="shared" si="215"/>
        <v>3.961889470838818E-5</v>
      </c>
    </row>
    <row r="6908" spans="1:16" x14ac:dyDescent="0.3">
      <c r="A6908" t="s">
        <v>1388</v>
      </c>
      <c r="B6908">
        <v>11.1</v>
      </c>
      <c r="C6908" t="s">
        <v>15</v>
      </c>
      <c r="D6908">
        <v>5.9799999999999999E-2</v>
      </c>
      <c r="E6908" t="s">
        <v>33</v>
      </c>
      <c r="F6908">
        <v>151.33699999999999</v>
      </c>
      <c r="G6908" t="s">
        <v>65</v>
      </c>
      <c r="H6908">
        <v>2004</v>
      </c>
      <c r="I6908" t="s">
        <v>55</v>
      </c>
      <c r="J6908" t="s">
        <v>49</v>
      </c>
      <c r="K6908" t="s">
        <v>20</v>
      </c>
      <c r="L6908">
        <v>3022.732</v>
      </c>
      <c r="M6908" t="s">
        <v>21</v>
      </c>
      <c r="N6908" t="s">
        <v>22</v>
      </c>
      <c r="O6908" t="str">
        <f t="shared" si="214"/>
        <v xml:space="preserve">Tier 2-Supermarket </v>
      </c>
      <c r="P6908" s="1">
        <f t="shared" si="215"/>
        <v>6.3156524570253625E-5</v>
      </c>
    </row>
    <row r="6909" spans="1:16" x14ac:dyDescent="0.3">
      <c r="A6909" t="s">
        <v>519</v>
      </c>
      <c r="B6909">
        <v>11.1</v>
      </c>
      <c r="C6909" t="s">
        <v>15</v>
      </c>
      <c r="D6909">
        <v>0.1111</v>
      </c>
      <c r="E6909" t="s">
        <v>33</v>
      </c>
      <c r="F6909">
        <v>189.285</v>
      </c>
      <c r="G6909" t="s">
        <v>26</v>
      </c>
      <c r="H6909">
        <v>2009</v>
      </c>
      <c r="I6909" t="s">
        <v>18</v>
      </c>
      <c r="J6909" t="s">
        <v>27</v>
      </c>
      <c r="K6909" t="s">
        <v>28</v>
      </c>
      <c r="L6909">
        <v>3630.6073999999999</v>
      </c>
      <c r="M6909" t="s">
        <v>21</v>
      </c>
      <c r="N6909" t="s">
        <v>57</v>
      </c>
      <c r="O6909" t="str">
        <f t="shared" si="214"/>
        <v xml:space="preserve">Tier 3-Supermarket </v>
      </c>
      <c r="P6909" s="1">
        <f t="shared" si="215"/>
        <v>7.5857385128104188E-5</v>
      </c>
    </row>
    <row r="6910" spans="1:16" x14ac:dyDescent="0.3">
      <c r="A6910" t="s">
        <v>191</v>
      </c>
      <c r="B6910">
        <v>11.1</v>
      </c>
      <c r="C6910" t="s">
        <v>15</v>
      </c>
      <c r="D6910">
        <v>0.2949</v>
      </c>
      <c r="E6910" t="s">
        <v>42</v>
      </c>
      <c r="F6910">
        <v>159.06</v>
      </c>
      <c r="G6910" t="s">
        <v>34</v>
      </c>
      <c r="H6910">
        <v>1998</v>
      </c>
      <c r="J6910" t="s">
        <v>27</v>
      </c>
      <c r="K6910" t="s">
        <v>35</v>
      </c>
      <c r="L6910">
        <v>792.30200000000002</v>
      </c>
      <c r="M6910" t="s">
        <v>21</v>
      </c>
      <c r="N6910" t="s">
        <v>57</v>
      </c>
      <c r="O6910" t="str">
        <f t="shared" si="214"/>
        <v>Tier 3-Grocery Stor</v>
      </c>
      <c r="P6910" s="1">
        <f t="shared" si="215"/>
        <v>1.6554243224361636E-5</v>
      </c>
    </row>
    <row r="6911" spans="1:16" x14ac:dyDescent="0.3">
      <c r="A6911" t="s">
        <v>1439</v>
      </c>
      <c r="B6911">
        <v>11.1</v>
      </c>
      <c r="C6911" t="s">
        <v>15</v>
      </c>
      <c r="D6911">
        <v>4.48E-2</v>
      </c>
      <c r="E6911" t="s">
        <v>44</v>
      </c>
      <c r="F6911">
        <v>174.405</v>
      </c>
      <c r="G6911" t="s">
        <v>65</v>
      </c>
      <c r="H6911">
        <v>2004</v>
      </c>
      <c r="I6911" t="s">
        <v>55</v>
      </c>
      <c r="J6911" t="s">
        <v>49</v>
      </c>
      <c r="K6911" t="s">
        <v>20</v>
      </c>
      <c r="L6911">
        <v>4027.4241999999999</v>
      </c>
      <c r="M6911" t="s">
        <v>45</v>
      </c>
      <c r="N6911" t="s">
        <v>22</v>
      </c>
      <c r="O6911" t="str">
        <f t="shared" si="214"/>
        <v xml:space="preserve">Tier 2-Supermarket </v>
      </c>
      <c r="P6911" s="1">
        <f t="shared" si="215"/>
        <v>8.4148417869044984E-5</v>
      </c>
    </row>
    <row r="6912" spans="1:16" x14ac:dyDescent="0.3">
      <c r="A6912" t="s">
        <v>1388</v>
      </c>
      <c r="B6912">
        <v>11.1</v>
      </c>
      <c r="C6912" t="s">
        <v>15</v>
      </c>
      <c r="D6912">
        <v>5.9799999999999999E-2</v>
      </c>
      <c r="E6912" t="s">
        <v>33</v>
      </c>
      <c r="F6912">
        <v>151.83699999999999</v>
      </c>
      <c r="G6912" t="s">
        <v>39</v>
      </c>
      <c r="H6912">
        <v>1987</v>
      </c>
      <c r="I6912" t="s">
        <v>40</v>
      </c>
      <c r="J6912" t="s">
        <v>27</v>
      </c>
      <c r="K6912" t="s">
        <v>20</v>
      </c>
      <c r="L6912">
        <v>1057.9562000000001</v>
      </c>
      <c r="M6912" t="s">
        <v>21</v>
      </c>
      <c r="N6912" t="s">
        <v>22</v>
      </c>
      <c r="O6912" t="str">
        <f t="shared" si="214"/>
        <v xml:space="preserve">Tier 3-Supermarket </v>
      </c>
      <c r="P6912" s="1">
        <f t="shared" si="215"/>
        <v>2.2104783599588771E-5</v>
      </c>
    </row>
    <row r="6913" spans="1:16" x14ac:dyDescent="0.3">
      <c r="A6913" t="s">
        <v>776</v>
      </c>
      <c r="B6913">
        <v>11.1</v>
      </c>
      <c r="C6913" t="s">
        <v>15</v>
      </c>
      <c r="D6913">
        <v>0</v>
      </c>
      <c r="E6913" t="s">
        <v>38</v>
      </c>
      <c r="F6913">
        <v>119.11199999999999</v>
      </c>
      <c r="G6913" t="s">
        <v>54</v>
      </c>
      <c r="H6913">
        <v>1997</v>
      </c>
      <c r="I6913" t="s">
        <v>55</v>
      </c>
      <c r="J6913" t="s">
        <v>19</v>
      </c>
      <c r="K6913" t="s">
        <v>20</v>
      </c>
      <c r="L6913">
        <v>1303.6364000000001</v>
      </c>
      <c r="M6913" t="s">
        <v>38</v>
      </c>
      <c r="N6913" t="s">
        <v>36</v>
      </c>
      <c r="O6913" t="str">
        <f t="shared" si="214"/>
        <v xml:space="preserve">Tier 1-Supermarket </v>
      </c>
      <c r="P6913" s="1">
        <f t="shared" si="215"/>
        <v>2.7237990112016877E-5</v>
      </c>
    </row>
    <row r="6914" spans="1:16" x14ac:dyDescent="0.3">
      <c r="A6914" t="s">
        <v>1374</v>
      </c>
      <c r="B6914">
        <v>11.1</v>
      </c>
      <c r="C6914" t="s">
        <v>15</v>
      </c>
      <c r="D6914">
        <v>0.13569999999999999</v>
      </c>
      <c r="E6914" t="s">
        <v>44</v>
      </c>
      <c r="F6914">
        <v>220.048</v>
      </c>
      <c r="G6914" t="s">
        <v>26</v>
      </c>
      <c r="H6914">
        <v>2009</v>
      </c>
      <c r="I6914" t="s">
        <v>18</v>
      </c>
      <c r="J6914" t="s">
        <v>27</v>
      </c>
      <c r="K6914" t="s">
        <v>28</v>
      </c>
      <c r="L6914">
        <v>2628.5783999999999</v>
      </c>
      <c r="M6914" t="s">
        <v>45</v>
      </c>
      <c r="N6914" t="s">
        <v>57</v>
      </c>
      <c r="O6914" t="str">
        <f t="shared" ref="O6914:O6977" si="216">_xlfn.CONCAT(J6914,"-", LEFT(K6914,12))</f>
        <v xml:space="preserve">Tier 3-Supermarket </v>
      </c>
      <c r="P6914" s="1">
        <f t="shared" ref="P6914:P6977" si="217">L6914/SUM(L:L)</f>
        <v>5.4921136344352717E-5</v>
      </c>
    </row>
    <row r="6915" spans="1:16" x14ac:dyDescent="0.3">
      <c r="A6915" t="s">
        <v>1601</v>
      </c>
      <c r="B6915">
        <v>11.1</v>
      </c>
      <c r="C6915" t="s">
        <v>24</v>
      </c>
      <c r="D6915">
        <v>5.4100000000000002E-2</v>
      </c>
      <c r="E6915" t="s">
        <v>33</v>
      </c>
      <c r="F6915">
        <v>165.953</v>
      </c>
      <c r="G6915" t="s">
        <v>51</v>
      </c>
      <c r="H6915">
        <v>2007</v>
      </c>
      <c r="J6915" t="s">
        <v>49</v>
      </c>
      <c r="K6915" t="s">
        <v>20</v>
      </c>
      <c r="L6915">
        <v>2631.2415999999998</v>
      </c>
      <c r="M6915" t="s">
        <v>21</v>
      </c>
      <c r="N6915" t="s">
        <v>22</v>
      </c>
      <c r="O6915" t="str">
        <f t="shared" si="216"/>
        <v xml:space="preserve">Tier 2-Supermarket </v>
      </c>
      <c r="P6915" s="1">
        <f t="shared" si="217"/>
        <v>5.4976780859392585E-5</v>
      </c>
    </row>
    <row r="6916" spans="1:16" x14ac:dyDescent="0.3">
      <c r="A6916" t="s">
        <v>191</v>
      </c>
      <c r="B6916">
        <v>11.1</v>
      </c>
      <c r="C6916" t="s">
        <v>72</v>
      </c>
      <c r="D6916">
        <v>0</v>
      </c>
      <c r="E6916" t="s">
        <v>42</v>
      </c>
      <c r="F6916">
        <v>156.46</v>
      </c>
      <c r="G6916" t="s">
        <v>17</v>
      </c>
      <c r="H6916">
        <v>1999</v>
      </c>
      <c r="I6916" t="s">
        <v>18</v>
      </c>
      <c r="J6916" t="s">
        <v>19</v>
      </c>
      <c r="K6916" t="s">
        <v>20</v>
      </c>
      <c r="L6916">
        <v>2376.9059999999999</v>
      </c>
      <c r="M6916" t="s">
        <v>21</v>
      </c>
      <c r="N6916" t="s">
        <v>36</v>
      </c>
      <c r="O6916" t="str">
        <f t="shared" si="216"/>
        <v xml:space="preserve">Tier 1-Supermarket </v>
      </c>
      <c r="P6916" s="1">
        <f t="shared" si="217"/>
        <v>4.96627296730849E-5</v>
      </c>
    </row>
    <row r="6917" spans="1:16" x14ac:dyDescent="0.3">
      <c r="A6917" t="s">
        <v>1439</v>
      </c>
      <c r="B6917">
        <v>11.1</v>
      </c>
      <c r="C6917" t="s">
        <v>15</v>
      </c>
      <c r="D6917">
        <v>4.48E-2</v>
      </c>
      <c r="E6917" t="s">
        <v>44</v>
      </c>
      <c r="F6917">
        <v>174.20500000000001</v>
      </c>
      <c r="G6917" t="s">
        <v>54</v>
      </c>
      <c r="H6917">
        <v>1997</v>
      </c>
      <c r="I6917" t="s">
        <v>55</v>
      </c>
      <c r="J6917" t="s">
        <v>19</v>
      </c>
      <c r="K6917" t="s">
        <v>20</v>
      </c>
      <c r="L6917">
        <v>1926.1594</v>
      </c>
      <c r="M6917" t="s">
        <v>45</v>
      </c>
      <c r="N6917" t="s">
        <v>22</v>
      </c>
      <c r="O6917" t="str">
        <f t="shared" si="216"/>
        <v xml:space="preserve">Tier 1-Supermarket </v>
      </c>
      <c r="P6917" s="1">
        <f t="shared" si="217"/>
        <v>4.0244895502586733E-5</v>
      </c>
    </row>
    <row r="6918" spans="1:16" x14ac:dyDescent="0.3">
      <c r="A6918" t="s">
        <v>1206</v>
      </c>
      <c r="B6918">
        <v>11.1</v>
      </c>
      <c r="C6918" t="s">
        <v>24</v>
      </c>
      <c r="D6918">
        <v>3.6200000000000003E-2</v>
      </c>
      <c r="E6918" t="s">
        <v>47</v>
      </c>
      <c r="F6918">
        <v>176.071</v>
      </c>
      <c r="G6918" t="s">
        <v>26</v>
      </c>
      <c r="H6918">
        <v>2009</v>
      </c>
      <c r="I6918" t="s">
        <v>18</v>
      </c>
      <c r="J6918" t="s">
        <v>27</v>
      </c>
      <c r="K6918" t="s">
        <v>28</v>
      </c>
      <c r="L6918">
        <v>1581.9408000000001</v>
      </c>
      <c r="M6918" t="s">
        <v>45</v>
      </c>
      <c r="N6918" t="s">
        <v>22</v>
      </c>
      <c r="O6918" t="str">
        <f t="shared" si="216"/>
        <v xml:space="preserve">Tier 3-Supermarket </v>
      </c>
      <c r="P6918" s="1">
        <f t="shared" si="217"/>
        <v>3.3052841933683396E-5</v>
      </c>
    </row>
    <row r="6919" spans="1:16" x14ac:dyDescent="0.3">
      <c r="A6919" t="s">
        <v>1374</v>
      </c>
      <c r="B6919">
        <v>11.1</v>
      </c>
      <c r="C6919" t="s">
        <v>15</v>
      </c>
      <c r="D6919">
        <v>0</v>
      </c>
      <c r="E6919" t="s">
        <v>44</v>
      </c>
      <c r="F6919">
        <v>220.74799999999999</v>
      </c>
      <c r="G6919" t="s">
        <v>17</v>
      </c>
      <c r="H6919">
        <v>1999</v>
      </c>
      <c r="I6919" t="s">
        <v>18</v>
      </c>
      <c r="J6919" t="s">
        <v>19</v>
      </c>
      <c r="K6919" t="s">
        <v>20</v>
      </c>
      <c r="L6919">
        <v>4380.9639999999999</v>
      </c>
      <c r="M6919" t="s">
        <v>45</v>
      </c>
      <c r="N6919" t="s">
        <v>36</v>
      </c>
      <c r="O6919" t="str">
        <f t="shared" si="216"/>
        <v xml:space="preserve">Tier 1-Supermarket </v>
      </c>
      <c r="P6919" s="1">
        <f t="shared" si="217"/>
        <v>9.1535227240587862E-5</v>
      </c>
    </row>
    <row r="6920" spans="1:16" x14ac:dyDescent="0.3">
      <c r="A6920" t="s">
        <v>191</v>
      </c>
      <c r="B6920">
        <v>11.1</v>
      </c>
      <c r="C6920" t="s">
        <v>15</v>
      </c>
      <c r="D6920">
        <v>0.1762</v>
      </c>
      <c r="E6920" t="s">
        <v>42</v>
      </c>
      <c r="F6920">
        <v>158.86000000000001</v>
      </c>
      <c r="G6920" t="s">
        <v>54</v>
      </c>
      <c r="H6920">
        <v>1997</v>
      </c>
      <c r="I6920" t="s">
        <v>55</v>
      </c>
      <c r="J6920" t="s">
        <v>19</v>
      </c>
      <c r="K6920" t="s">
        <v>20</v>
      </c>
      <c r="L6920">
        <v>2693.8267999999998</v>
      </c>
      <c r="M6920" t="s">
        <v>21</v>
      </c>
      <c r="N6920" t="s">
        <v>57</v>
      </c>
      <c r="O6920" t="str">
        <f t="shared" si="216"/>
        <v xml:space="preserve">Tier 1-Supermarket </v>
      </c>
      <c r="P6920" s="1">
        <f t="shared" si="217"/>
        <v>5.6284426962829551E-5</v>
      </c>
    </row>
    <row r="6921" spans="1:16" x14ac:dyDescent="0.3">
      <c r="A6921" t="s">
        <v>1165</v>
      </c>
      <c r="B6921">
        <v>11.1</v>
      </c>
      <c r="C6921" t="s">
        <v>15</v>
      </c>
      <c r="D6921">
        <v>1.06E-2</v>
      </c>
      <c r="E6921" t="s">
        <v>86</v>
      </c>
      <c r="F6921">
        <v>82.590999999999994</v>
      </c>
      <c r="G6921" t="s">
        <v>39</v>
      </c>
      <c r="H6921">
        <v>1987</v>
      </c>
      <c r="I6921" t="s">
        <v>40</v>
      </c>
      <c r="J6921" t="s">
        <v>27</v>
      </c>
      <c r="K6921" t="s">
        <v>20</v>
      </c>
      <c r="L6921">
        <v>1510.0344</v>
      </c>
      <c r="M6921" t="s">
        <v>45</v>
      </c>
      <c r="N6921" t="s">
        <v>22</v>
      </c>
      <c r="O6921" t="str">
        <f t="shared" si="216"/>
        <v xml:space="preserve">Tier 3-Supermarket </v>
      </c>
      <c r="P6921" s="1">
        <f t="shared" si="217"/>
        <v>3.1550440027606882E-5</v>
      </c>
    </row>
    <row r="6922" spans="1:16" x14ac:dyDescent="0.3">
      <c r="A6922" t="s">
        <v>1601</v>
      </c>
      <c r="B6922">
        <v>11.1</v>
      </c>
      <c r="C6922" t="s">
        <v>24</v>
      </c>
      <c r="D6922">
        <v>5.3800000000000001E-2</v>
      </c>
      <c r="E6922" t="s">
        <v>33</v>
      </c>
      <c r="F6922">
        <v>163.15299999999999</v>
      </c>
      <c r="G6922" t="s">
        <v>65</v>
      </c>
      <c r="H6922">
        <v>2004</v>
      </c>
      <c r="I6922" t="s">
        <v>55</v>
      </c>
      <c r="J6922" t="s">
        <v>49</v>
      </c>
      <c r="K6922" t="s">
        <v>20</v>
      </c>
      <c r="L6922">
        <v>1808.9785999999999</v>
      </c>
      <c r="M6922" t="s">
        <v>21</v>
      </c>
      <c r="N6922" t="s">
        <v>22</v>
      </c>
      <c r="O6922" t="str">
        <f t="shared" si="216"/>
        <v xml:space="preserve">Tier 2-Supermarket </v>
      </c>
      <c r="P6922" s="1">
        <f t="shared" si="217"/>
        <v>3.7796536840832403E-5</v>
      </c>
    </row>
    <row r="6923" spans="1:16" x14ac:dyDescent="0.3">
      <c r="A6923" t="s">
        <v>1388</v>
      </c>
      <c r="B6923">
        <v>11.1</v>
      </c>
      <c r="C6923" t="s">
        <v>15</v>
      </c>
      <c r="D6923">
        <v>5.9900000000000002E-2</v>
      </c>
      <c r="E6923" t="s">
        <v>33</v>
      </c>
      <c r="F6923">
        <v>149.137</v>
      </c>
      <c r="G6923" t="s">
        <v>17</v>
      </c>
      <c r="H6923">
        <v>1999</v>
      </c>
      <c r="I6923" t="s">
        <v>18</v>
      </c>
      <c r="J6923" t="s">
        <v>19</v>
      </c>
      <c r="K6923" t="s">
        <v>20</v>
      </c>
      <c r="L6923">
        <v>4231.8248000000003</v>
      </c>
      <c r="M6923" t="s">
        <v>21</v>
      </c>
      <c r="N6923" t="s">
        <v>22</v>
      </c>
      <c r="O6923" t="str">
        <f t="shared" si="216"/>
        <v xml:space="preserve">Tier 1-Supermarket </v>
      </c>
      <c r="P6923" s="1">
        <f t="shared" si="217"/>
        <v>8.8419134398355084E-5</v>
      </c>
    </row>
    <row r="6924" spans="1:16" x14ac:dyDescent="0.3">
      <c r="A6924" t="s">
        <v>1601</v>
      </c>
      <c r="B6924">
        <v>11.1</v>
      </c>
      <c r="C6924" t="s">
        <v>24</v>
      </c>
      <c r="D6924">
        <v>0</v>
      </c>
      <c r="E6924" t="s">
        <v>33</v>
      </c>
      <c r="F6924">
        <v>165.553</v>
      </c>
      <c r="G6924" t="s">
        <v>26</v>
      </c>
      <c r="H6924">
        <v>2009</v>
      </c>
      <c r="I6924" t="s">
        <v>18</v>
      </c>
      <c r="J6924" t="s">
        <v>27</v>
      </c>
      <c r="K6924" t="s">
        <v>28</v>
      </c>
      <c r="L6924">
        <v>1973.4312</v>
      </c>
      <c r="M6924" t="s">
        <v>21</v>
      </c>
      <c r="N6924" t="s">
        <v>36</v>
      </c>
      <c r="O6924" t="str">
        <f t="shared" si="216"/>
        <v xml:space="preserve">Tier 3-Supermarket </v>
      </c>
      <c r="P6924" s="1">
        <f t="shared" si="217"/>
        <v>4.1232585644544444E-5</v>
      </c>
    </row>
    <row r="6925" spans="1:16" x14ac:dyDescent="0.3">
      <c r="A6925" t="s">
        <v>1601</v>
      </c>
      <c r="B6925">
        <v>11.1</v>
      </c>
      <c r="C6925" t="s">
        <v>24</v>
      </c>
      <c r="D6925">
        <v>5.3699999999999998E-2</v>
      </c>
      <c r="E6925" t="s">
        <v>33</v>
      </c>
      <c r="F6925">
        <v>165.15299999999999</v>
      </c>
      <c r="G6925" t="s">
        <v>39</v>
      </c>
      <c r="H6925">
        <v>1987</v>
      </c>
      <c r="I6925" t="s">
        <v>40</v>
      </c>
      <c r="J6925" t="s">
        <v>27</v>
      </c>
      <c r="K6925" t="s">
        <v>20</v>
      </c>
      <c r="L6925">
        <v>1480.0734</v>
      </c>
      <c r="M6925" t="s">
        <v>21</v>
      </c>
      <c r="N6925" t="s">
        <v>22</v>
      </c>
      <c r="O6925" t="str">
        <f t="shared" si="216"/>
        <v xml:space="preserve">Tier 3-Supermarket </v>
      </c>
      <c r="P6925" s="1">
        <f t="shared" si="217"/>
        <v>3.0924439233408329E-5</v>
      </c>
    </row>
    <row r="6926" spans="1:16" x14ac:dyDescent="0.3">
      <c r="A6926" t="s">
        <v>1165</v>
      </c>
      <c r="B6926">
        <v>11.1</v>
      </c>
      <c r="C6926" t="s">
        <v>15</v>
      </c>
      <c r="D6926">
        <v>1.0699999999999999E-2</v>
      </c>
      <c r="E6926" t="s">
        <v>86</v>
      </c>
      <c r="F6926">
        <v>83.090999999999994</v>
      </c>
      <c r="G6926" t="s">
        <v>17</v>
      </c>
      <c r="H6926">
        <v>1999</v>
      </c>
      <c r="I6926" t="s">
        <v>18</v>
      </c>
      <c r="J6926" t="s">
        <v>19</v>
      </c>
      <c r="K6926" t="s">
        <v>20</v>
      </c>
      <c r="L6926">
        <v>1593.9251999999999</v>
      </c>
      <c r="M6926" t="s">
        <v>45</v>
      </c>
      <c r="N6926" t="s">
        <v>22</v>
      </c>
      <c r="O6926" t="str">
        <f t="shared" si="216"/>
        <v xml:space="preserve">Tier 1-Supermarket </v>
      </c>
      <c r="P6926" s="1">
        <f t="shared" si="217"/>
        <v>3.3303242251362819E-5</v>
      </c>
    </row>
    <row r="6927" spans="1:16" x14ac:dyDescent="0.3">
      <c r="A6927" t="s">
        <v>1601</v>
      </c>
      <c r="B6927">
        <v>11.1</v>
      </c>
      <c r="C6927" t="s">
        <v>24</v>
      </c>
      <c r="D6927">
        <v>0.09</v>
      </c>
      <c r="E6927" t="s">
        <v>33</v>
      </c>
      <c r="F6927">
        <v>164.053</v>
      </c>
      <c r="G6927" t="s">
        <v>34</v>
      </c>
      <c r="H6927">
        <v>1998</v>
      </c>
      <c r="J6927" t="s">
        <v>27</v>
      </c>
      <c r="K6927" t="s">
        <v>35</v>
      </c>
      <c r="L6927">
        <v>164.45259999999999</v>
      </c>
      <c r="M6927" t="s">
        <v>21</v>
      </c>
      <c r="N6927" t="s">
        <v>22</v>
      </c>
      <c r="O6927" t="str">
        <f t="shared" si="216"/>
        <v>Tier 3-Grocery Stor</v>
      </c>
      <c r="P6927" s="1">
        <f t="shared" si="217"/>
        <v>3.4360488037120366E-6</v>
      </c>
    </row>
    <row r="6928" spans="1:16" x14ac:dyDescent="0.3">
      <c r="A6928" t="s">
        <v>1374</v>
      </c>
      <c r="B6928">
        <v>11.1</v>
      </c>
      <c r="C6928" t="s">
        <v>15</v>
      </c>
      <c r="D6928">
        <v>0.13589999999999999</v>
      </c>
      <c r="E6928" t="s">
        <v>44</v>
      </c>
      <c r="F6928">
        <v>217.94800000000001</v>
      </c>
      <c r="G6928" t="s">
        <v>51</v>
      </c>
      <c r="H6928">
        <v>2007</v>
      </c>
      <c r="J6928" t="s">
        <v>49</v>
      </c>
      <c r="K6928" t="s">
        <v>20</v>
      </c>
      <c r="L6928">
        <v>2965.2085999999999</v>
      </c>
      <c r="M6928" t="s">
        <v>45</v>
      </c>
      <c r="N6928" t="s">
        <v>57</v>
      </c>
      <c r="O6928" t="str">
        <f t="shared" si="216"/>
        <v xml:space="preserve">Tier 2-Supermarket </v>
      </c>
      <c r="P6928" s="1">
        <f t="shared" si="217"/>
        <v>6.1954638982823274E-5</v>
      </c>
    </row>
    <row r="6929" spans="1:16" x14ac:dyDescent="0.3">
      <c r="A6929" t="s">
        <v>1439</v>
      </c>
      <c r="B6929">
        <v>11.1</v>
      </c>
      <c r="C6929" t="s">
        <v>15</v>
      </c>
      <c r="D6929">
        <v>4.48E-2</v>
      </c>
      <c r="E6929" t="s">
        <v>44</v>
      </c>
      <c r="F6929">
        <v>173.405</v>
      </c>
      <c r="G6929" t="s">
        <v>39</v>
      </c>
      <c r="H6929">
        <v>1987</v>
      </c>
      <c r="I6929" t="s">
        <v>40</v>
      </c>
      <c r="J6929" t="s">
        <v>27</v>
      </c>
      <c r="K6929" t="s">
        <v>20</v>
      </c>
      <c r="L6929">
        <v>2555.7511</v>
      </c>
      <c r="M6929" t="s">
        <v>45</v>
      </c>
      <c r="N6929" t="s">
        <v>22</v>
      </c>
      <c r="O6929" t="str">
        <f t="shared" si="216"/>
        <v xml:space="preserve">Tier 3-Supermarket </v>
      </c>
      <c r="P6929" s="1">
        <f t="shared" si="217"/>
        <v>5.3399493287067045E-5</v>
      </c>
    </row>
    <row r="6930" spans="1:16" x14ac:dyDescent="0.3">
      <c r="A6930" t="s">
        <v>519</v>
      </c>
      <c r="B6930">
        <v>11.1</v>
      </c>
      <c r="C6930" t="s">
        <v>15</v>
      </c>
      <c r="D6930">
        <v>0.11070000000000001</v>
      </c>
      <c r="E6930" t="s">
        <v>33</v>
      </c>
      <c r="F6930">
        <v>192.785</v>
      </c>
      <c r="G6930" t="s">
        <v>65</v>
      </c>
      <c r="H6930">
        <v>2004</v>
      </c>
      <c r="I6930" t="s">
        <v>55</v>
      </c>
      <c r="J6930" t="s">
        <v>49</v>
      </c>
      <c r="K6930" t="s">
        <v>20</v>
      </c>
      <c r="L6930">
        <v>3098.9834999999998</v>
      </c>
      <c r="M6930" t="s">
        <v>21</v>
      </c>
      <c r="N6930" t="s">
        <v>57</v>
      </c>
      <c r="O6930" t="str">
        <f t="shared" si="216"/>
        <v xml:space="preserve">Tier 2-Supermarket </v>
      </c>
      <c r="P6930" s="1">
        <f t="shared" si="217"/>
        <v>6.474971236634957E-5</v>
      </c>
    </row>
    <row r="6931" spans="1:16" x14ac:dyDescent="0.3">
      <c r="A6931" t="s">
        <v>1374</v>
      </c>
      <c r="B6931">
        <v>11.1</v>
      </c>
      <c r="C6931" t="s">
        <v>15</v>
      </c>
      <c r="D6931">
        <v>0.1351</v>
      </c>
      <c r="E6931" t="s">
        <v>44</v>
      </c>
      <c r="F6931">
        <v>220.44800000000001</v>
      </c>
      <c r="G6931" t="s">
        <v>65</v>
      </c>
      <c r="H6931">
        <v>2004</v>
      </c>
      <c r="I6931" t="s">
        <v>55</v>
      </c>
      <c r="J6931" t="s">
        <v>49</v>
      </c>
      <c r="K6931" t="s">
        <v>20</v>
      </c>
      <c r="L6931">
        <v>3318.8654999999999</v>
      </c>
      <c r="M6931" t="s">
        <v>45</v>
      </c>
      <c r="N6931" t="s">
        <v>57</v>
      </c>
      <c r="O6931" t="str">
        <f t="shared" si="216"/>
        <v xml:space="preserve">Tier 2-Supermarket </v>
      </c>
      <c r="P6931" s="1">
        <f t="shared" si="217"/>
        <v>6.9343895024804409E-5</v>
      </c>
    </row>
    <row r="6932" spans="1:16" x14ac:dyDescent="0.3">
      <c r="A6932" t="s">
        <v>1388</v>
      </c>
      <c r="B6932">
        <v>11.1</v>
      </c>
      <c r="C6932" t="s">
        <v>15</v>
      </c>
      <c r="D6932">
        <v>6.0100000000000001E-2</v>
      </c>
      <c r="E6932" t="s">
        <v>33</v>
      </c>
      <c r="F6932">
        <v>152.53700000000001</v>
      </c>
      <c r="G6932" t="s">
        <v>26</v>
      </c>
      <c r="H6932">
        <v>2009</v>
      </c>
      <c r="I6932" t="s">
        <v>18</v>
      </c>
      <c r="J6932" t="s">
        <v>27</v>
      </c>
      <c r="K6932" t="s">
        <v>28</v>
      </c>
      <c r="L6932">
        <v>1998.6449</v>
      </c>
      <c r="M6932" t="s">
        <v>21</v>
      </c>
      <c r="N6932" t="s">
        <v>22</v>
      </c>
      <c r="O6932" t="str">
        <f t="shared" si="216"/>
        <v xml:space="preserve">Tier 3-Supermarket </v>
      </c>
      <c r="P6932" s="1">
        <f t="shared" si="217"/>
        <v>4.1759397040181566E-5</v>
      </c>
    </row>
    <row r="6933" spans="1:16" x14ac:dyDescent="0.3">
      <c r="A6933" t="s">
        <v>519</v>
      </c>
      <c r="B6933">
        <v>11.1</v>
      </c>
      <c r="C6933" t="s">
        <v>15</v>
      </c>
      <c r="D6933">
        <v>0.1106</v>
      </c>
      <c r="E6933" t="s">
        <v>33</v>
      </c>
      <c r="F6933">
        <v>190.08500000000001</v>
      </c>
      <c r="G6933" t="s">
        <v>39</v>
      </c>
      <c r="H6933">
        <v>1987</v>
      </c>
      <c r="I6933" t="s">
        <v>40</v>
      </c>
      <c r="J6933" t="s">
        <v>27</v>
      </c>
      <c r="K6933" t="s">
        <v>20</v>
      </c>
      <c r="L6933">
        <v>3306.9414000000002</v>
      </c>
      <c r="M6933" t="s">
        <v>21</v>
      </c>
      <c r="N6933" t="s">
        <v>57</v>
      </c>
      <c r="O6933" t="str">
        <f t="shared" si="216"/>
        <v xml:space="preserve">Tier 3-Supermarket </v>
      </c>
      <c r="P6933" s="1">
        <f t="shared" si="217"/>
        <v>6.9094754606590647E-5</v>
      </c>
    </row>
    <row r="6934" spans="1:16" x14ac:dyDescent="0.3">
      <c r="A6934" t="s">
        <v>776</v>
      </c>
      <c r="B6934">
        <v>11.1</v>
      </c>
      <c r="C6934" t="s">
        <v>15</v>
      </c>
      <c r="D6934">
        <v>5.5399999999999998E-2</v>
      </c>
      <c r="E6934" t="s">
        <v>38</v>
      </c>
      <c r="F6934">
        <v>120.512</v>
      </c>
      <c r="G6934" t="s">
        <v>34</v>
      </c>
      <c r="H6934">
        <v>1998</v>
      </c>
      <c r="J6934" t="s">
        <v>27</v>
      </c>
      <c r="K6934" t="s">
        <v>35</v>
      </c>
      <c r="L6934">
        <v>219.71170000000001</v>
      </c>
      <c r="M6934" t="s">
        <v>38</v>
      </c>
      <c r="N6934" t="s">
        <v>22</v>
      </c>
      <c r="O6934" t="str">
        <f t="shared" si="216"/>
        <v>Tier 3-Grocery Stor</v>
      </c>
      <c r="P6934" s="1">
        <f t="shared" si="217"/>
        <v>4.5906244349225121E-6</v>
      </c>
    </row>
    <row r="6935" spans="1:16" x14ac:dyDescent="0.3">
      <c r="A6935" t="s">
        <v>776</v>
      </c>
      <c r="B6935">
        <v>11.1</v>
      </c>
      <c r="C6935" t="s">
        <v>15</v>
      </c>
      <c r="D6935">
        <v>3.3300000000000003E-2</v>
      </c>
      <c r="E6935" t="s">
        <v>38</v>
      </c>
      <c r="F6935">
        <v>120.212</v>
      </c>
      <c r="G6935" t="s">
        <v>51</v>
      </c>
      <c r="H6935">
        <v>2007</v>
      </c>
      <c r="J6935" t="s">
        <v>49</v>
      </c>
      <c r="K6935" t="s">
        <v>20</v>
      </c>
      <c r="L6935">
        <v>2051.0700000000002</v>
      </c>
      <c r="M6935" t="s">
        <v>38</v>
      </c>
      <c r="N6935" t="s">
        <v>22</v>
      </c>
      <c r="O6935" t="str">
        <f t="shared" si="216"/>
        <v xml:space="preserve">Tier 2-Supermarket </v>
      </c>
      <c r="P6935" s="1">
        <f t="shared" si="217"/>
        <v>4.2854759485892274E-5</v>
      </c>
    </row>
    <row r="6936" spans="1:16" x14ac:dyDescent="0.3">
      <c r="A6936" t="s">
        <v>1601</v>
      </c>
      <c r="B6936">
        <v>11.1</v>
      </c>
      <c r="C6936" t="s">
        <v>24</v>
      </c>
      <c r="D6936">
        <v>5.3900000000000003E-2</v>
      </c>
      <c r="E6936" t="s">
        <v>33</v>
      </c>
      <c r="F6936">
        <v>163.85300000000001</v>
      </c>
      <c r="G6936" t="s">
        <v>48</v>
      </c>
      <c r="H6936">
        <v>2002</v>
      </c>
      <c r="J6936" t="s">
        <v>49</v>
      </c>
      <c r="K6936" t="s">
        <v>20</v>
      </c>
      <c r="L6936">
        <v>2140.9184</v>
      </c>
      <c r="M6936" t="s">
        <v>21</v>
      </c>
      <c r="N6936" t="s">
        <v>22</v>
      </c>
      <c r="O6936" t="str">
        <f t="shared" si="216"/>
        <v xml:space="preserve">Tier 2-Supermarket </v>
      </c>
      <c r="P6936" s="1">
        <f t="shared" si="217"/>
        <v>4.4732038941099671E-5</v>
      </c>
    </row>
    <row r="6937" spans="1:16" x14ac:dyDescent="0.3">
      <c r="A6937" t="s">
        <v>1374</v>
      </c>
      <c r="B6937">
        <v>11.1</v>
      </c>
      <c r="C6937" t="s">
        <v>15</v>
      </c>
      <c r="D6937">
        <v>0.13500000000000001</v>
      </c>
      <c r="E6937" t="s">
        <v>44</v>
      </c>
      <c r="F6937">
        <v>218.94800000000001</v>
      </c>
      <c r="G6937" t="s">
        <v>39</v>
      </c>
      <c r="H6937">
        <v>1987</v>
      </c>
      <c r="I6937" t="s">
        <v>40</v>
      </c>
      <c r="J6937" t="s">
        <v>27</v>
      </c>
      <c r="K6937" t="s">
        <v>20</v>
      </c>
      <c r="L6937">
        <v>3424.8317000000002</v>
      </c>
      <c r="M6937" t="s">
        <v>45</v>
      </c>
      <c r="N6937" t="s">
        <v>57</v>
      </c>
      <c r="O6937" t="str">
        <f t="shared" si="216"/>
        <v xml:space="preserve">Tier 3-Supermarket </v>
      </c>
      <c r="P6937" s="1">
        <f t="shared" si="217"/>
        <v>7.1557937458575062E-5</v>
      </c>
    </row>
    <row r="6938" spans="1:16" x14ac:dyDescent="0.3">
      <c r="A6938" t="s">
        <v>191</v>
      </c>
      <c r="B6938">
        <v>11.1</v>
      </c>
      <c r="C6938" t="s">
        <v>15</v>
      </c>
      <c r="D6938">
        <v>0.1772</v>
      </c>
      <c r="E6938" t="s">
        <v>42</v>
      </c>
      <c r="F6938">
        <v>158.16</v>
      </c>
      <c r="G6938" t="s">
        <v>51</v>
      </c>
      <c r="H6938">
        <v>2007</v>
      </c>
      <c r="J6938" t="s">
        <v>49</v>
      </c>
      <c r="K6938" t="s">
        <v>20</v>
      </c>
      <c r="L6938">
        <v>2338.2437</v>
      </c>
      <c r="M6938" t="s">
        <v>21</v>
      </c>
      <c r="N6938" t="s">
        <v>57</v>
      </c>
      <c r="O6938" t="str">
        <f t="shared" si="216"/>
        <v xml:space="preserve">Tier 2-Supermarket </v>
      </c>
      <c r="P6938" s="1">
        <f t="shared" si="217"/>
        <v>4.8854925177055311E-5</v>
      </c>
    </row>
    <row r="6939" spans="1:16" x14ac:dyDescent="0.3">
      <c r="A6939" t="s">
        <v>776</v>
      </c>
      <c r="B6939">
        <v>11.1</v>
      </c>
      <c r="C6939" t="s">
        <v>15</v>
      </c>
      <c r="D6939">
        <v>3.32E-2</v>
      </c>
      <c r="E6939" t="s">
        <v>38</v>
      </c>
      <c r="F6939">
        <v>119.312</v>
      </c>
      <c r="G6939" t="s">
        <v>26</v>
      </c>
      <c r="H6939">
        <v>2009</v>
      </c>
      <c r="I6939" t="s">
        <v>18</v>
      </c>
      <c r="J6939" t="s">
        <v>27</v>
      </c>
      <c r="K6939" t="s">
        <v>28</v>
      </c>
      <c r="L6939">
        <v>1655.8071</v>
      </c>
      <c r="M6939" t="s">
        <v>38</v>
      </c>
      <c r="N6939" t="s">
        <v>22</v>
      </c>
      <c r="O6939" t="str">
        <f t="shared" si="216"/>
        <v xml:space="preserve">Tier 3-Supermarket </v>
      </c>
      <c r="P6939" s="1">
        <f t="shared" si="217"/>
        <v>3.4596193706471631E-5</v>
      </c>
    </row>
    <row r="6940" spans="1:16" x14ac:dyDescent="0.3">
      <c r="A6940" t="s">
        <v>519</v>
      </c>
      <c r="B6940">
        <v>11.1</v>
      </c>
      <c r="C6940" t="s">
        <v>15</v>
      </c>
      <c r="D6940">
        <v>0.11070000000000001</v>
      </c>
      <c r="E6940" t="s">
        <v>33</v>
      </c>
      <c r="F6940">
        <v>191.185</v>
      </c>
      <c r="G6940" t="s">
        <v>54</v>
      </c>
      <c r="H6940">
        <v>1997</v>
      </c>
      <c r="I6940" t="s">
        <v>55</v>
      </c>
      <c r="J6940" t="s">
        <v>19</v>
      </c>
      <c r="K6940" t="s">
        <v>20</v>
      </c>
      <c r="L6940">
        <v>2801.1046999999999</v>
      </c>
      <c r="M6940" t="s">
        <v>21</v>
      </c>
      <c r="N6940" t="s">
        <v>57</v>
      </c>
      <c r="O6940" t="str">
        <f t="shared" si="216"/>
        <v xml:space="preserve">Tier 1-Supermarket </v>
      </c>
      <c r="P6940" s="1">
        <f t="shared" si="217"/>
        <v>5.8525875866402619E-5</v>
      </c>
    </row>
    <row r="6941" spans="1:16" x14ac:dyDescent="0.3">
      <c r="A6941" t="s">
        <v>1601</v>
      </c>
      <c r="B6941">
        <v>11.1</v>
      </c>
      <c r="C6941" t="s">
        <v>24</v>
      </c>
      <c r="D6941">
        <v>5.3800000000000001E-2</v>
      </c>
      <c r="E6941" t="s">
        <v>33</v>
      </c>
      <c r="F6941">
        <v>165.75299999999999</v>
      </c>
      <c r="G6941" t="s">
        <v>54</v>
      </c>
      <c r="H6941">
        <v>1997</v>
      </c>
      <c r="I6941" t="s">
        <v>55</v>
      </c>
      <c r="J6941" t="s">
        <v>19</v>
      </c>
      <c r="K6941" t="s">
        <v>20</v>
      </c>
      <c r="L6941">
        <v>2472.7415999999998</v>
      </c>
      <c r="M6941" t="s">
        <v>21</v>
      </c>
      <c r="N6941" t="s">
        <v>22</v>
      </c>
      <c r="O6941" t="str">
        <f t="shared" si="216"/>
        <v xml:space="preserve">Tier 1-Supermarket </v>
      </c>
      <c r="P6941" s="1">
        <f t="shared" si="217"/>
        <v>5.1665104817856252E-5</v>
      </c>
    </row>
    <row r="6942" spans="1:16" x14ac:dyDescent="0.3">
      <c r="A6942" t="s">
        <v>1165</v>
      </c>
      <c r="B6942">
        <v>11.1</v>
      </c>
      <c r="C6942" t="s">
        <v>15</v>
      </c>
      <c r="D6942">
        <v>1.06E-2</v>
      </c>
      <c r="E6942" t="s">
        <v>86</v>
      </c>
      <c r="F6942">
        <v>84.090999999999994</v>
      </c>
      <c r="G6942" t="s">
        <v>54</v>
      </c>
      <c r="H6942">
        <v>1997</v>
      </c>
      <c r="I6942" t="s">
        <v>55</v>
      </c>
      <c r="J6942" t="s">
        <v>19</v>
      </c>
      <c r="K6942" t="s">
        <v>20</v>
      </c>
      <c r="L6942">
        <v>1249.6971000000001</v>
      </c>
      <c r="M6942" t="s">
        <v>45</v>
      </c>
      <c r="N6942" t="s">
        <v>22</v>
      </c>
      <c r="O6942" t="str">
        <f t="shared" si="216"/>
        <v xml:space="preserve">Tier 1-Supermarket </v>
      </c>
      <c r="P6942" s="1">
        <f t="shared" si="217"/>
        <v>2.6110990190835548E-5</v>
      </c>
    </row>
    <row r="6943" spans="1:16" x14ac:dyDescent="0.3">
      <c r="A6943" t="s">
        <v>1206</v>
      </c>
      <c r="B6943">
        <v>11.1</v>
      </c>
      <c r="C6943" t="s">
        <v>24</v>
      </c>
      <c r="D6943">
        <v>3.61E-2</v>
      </c>
      <c r="E6943" t="s">
        <v>47</v>
      </c>
      <c r="F6943">
        <v>176.071</v>
      </c>
      <c r="G6943" t="s">
        <v>48</v>
      </c>
      <c r="H6943">
        <v>2002</v>
      </c>
      <c r="J6943" t="s">
        <v>49</v>
      </c>
      <c r="K6943" t="s">
        <v>20</v>
      </c>
      <c r="L6943">
        <v>2468.7856000000002</v>
      </c>
      <c r="M6943" t="s">
        <v>45</v>
      </c>
      <c r="N6943" t="s">
        <v>22</v>
      </c>
      <c r="O6943" t="str">
        <f t="shared" si="216"/>
        <v xml:space="preserve">Tier 2-Supermarket </v>
      </c>
      <c r="P6943" s="1">
        <f t="shared" si="217"/>
        <v>5.1582448726876337E-5</v>
      </c>
    </row>
    <row r="6944" spans="1:16" x14ac:dyDescent="0.3">
      <c r="A6944" t="s">
        <v>1165</v>
      </c>
      <c r="B6944">
        <v>11.1</v>
      </c>
      <c r="C6944" t="s">
        <v>15</v>
      </c>
      <c r="D6944">
        <v>1.0699999999999999E-2</v>
      </c>
      <c r="E6944" t="s">
        <v>86</v>
      </c>
      <c r="F6944">
        <v>83.590999999999994</v>
      </c>
      <c r="G6944" t="s">
        <v>51</v>
      </c>
      <c r="H6944">
        <v>2007</v>
      </c>
      <c r="J6944" t="s">
        <v>49</v>
      </c>
      <c r="K6944" t="s">
        <v>20</v>
      </c>
      <c r="L6944">
        <v>1121.1914999999999</v>
      </c>
      <c r="M6944" t="s">
        <v>45</v>
      </c>
      <c r="N6944" t="s">
        <v>22</v>
      </c>
      <c r="O6944" t="str">
        <f t="shared" si="216"/>
        <v xml:space="preserve">Tier 2-Supermarket </v>
      </c>
      <c r="P6944" s="1">
        <f t="shared" si="217"/>
        <v>2.3426012798259826E-5</v>
      </c>
    </row>
    <row r="6945" spans="1:16" x14ac:dyDescent="0.3">
      <c r="A6945" t="s">
        <v>1439</v>
      </c>
      <c r="B6945">
        <v>11.1</v>
      </c>
      <c r="C6945" t="s">
        <v>15</v>
      </c>
      <c r="D6945">
        <v>4.5100000000000001E-2</v>
      </c>
      <c r="E6945" t="s">
        <v>44</v>
      </c>
      <c r="F6945">
        <v>173.60499999999999</v>
      </c>
      <c r="G6945" t="s">
        <v>51</v>
      </c>
      <c r="H6945">
        <v>2007</v>
      </c>
      <c r="J6945" t="s">
        <v>49</v>
      </c>
      <c r="K6945" t="s">
        <v>20</v>
      </c>
      <c r="L6945">
        <v>2575.7557000000002</v>
      </c>
      <c r="M6945" t="s">
        <v>45</v>
      </c>
      <c r="N6945" t="s">
        <v>22</v>
      </c>
      <c r="O6945" t="str">
        <f t="shared" si="216"/>
        <v xml:space="preserve">Tier 2-Supermarket </v>
      </c>
      <c r="P6945" s="1">
        <f t="shared" si="217"/>
        <v>5.3817466501833721E-5</v>
      </c>
    </row>
    <row r="6946" spans="1:16" x14ac:dyDescent="0.3">
      <c r="A6946" t="s">
        <v>1374</v>
      </c>
      <c r="B6946">
        <v>11.1</v>
      </c>
      <c r="C6946" t="s">
        <v>15</v>
      </c>
      <c r="D6946">
        <v>0.1351</v>
      </c>
      <c r="E6946" t="s">
        <v>44</v>
      </c>
      <c r="F6946">
        <v>218.84800000000001</v>
      </c>
      <c r="G6946" t="s">
        <v>54</v>
      </c>
      <c r="H6946">
        <v>1997</v>
      </c>
      <c r="I6946" t="s">
        <v>55</v>
      </c>
      <c r="J6946" t="s">
        <v>19</v>
      </c>
      <c r="K6946" t="s">
        <v>20</v>
      </c>
      <c r="L6946">
        <v>2725.5066000000002</v>
      </c>
      <c r="M6946" t="s">
        <v>45</v>
      </c>
      <c r="N6946" t="s">
        <v>57</v>
      </c>
      <c r="O6946" t="str">
        <f t="shared" si="216"/>
        <v xml:space="preserve">Tier 1-Supermarket </v>
      </c>
      <c r="P6946" s="1">
        <f t="shared" si="217"/>
        <v>5.6946340115262763E-5</v>
      </c>
    </row>
    <row r="6947" spans="1:16" x14ac:dyDescent="0.3">
      <c r="A6947" t="s">
        <v>1165</v>
      </c>
      <c r="B6947">
        <v>11.1</v>
      </c>
      <c r="C6947" t="s">
        <v>15</v>
      </c>
      <c r="D6947">
        <v>1.0699999999999999E-2</v>
      </c>
      <c r="E6947" t="s">
        <v>86</v>
      </c>
      <c r="F6947">
        <v>85.790999999999997</v>
      </c>
      <c r="G6947" t="s">
        <v>26</v>
      </c>
      <c r="H6947">
        <v>2009</v>
      </c>
      <c r="I6947" t="s">
        <v>18</v>
      </c>
      <c r="J6947" t="s">
        <v>27</v>
      </c>
      <c r="K6947" t="s">
        <v>28</v>
      </c>
      <c r="L6947">
        <v>814.48569999999995</v>
      </c>
      <c r="M6947" t="s">
        <v>45</v>
      </c>
      <c r="N6947" t="s">
        <v>22</v>
      </c>
      <c r="O6947" t="str">
        <f t="shared" si="216"/>
        <v xml:space="preserve">Tier 3-Supermarket </v>
      </c>
      <c r="P6947" s="1">
        <f t="shared" si="217"/>
        <v>1.7017746238889265E-5</v>
      </c>
    </row>
    <row r="6948" spans="1:16" x14ac:dyDescent="0.3">
      <c r="A6948" t="s">
        <v>1601</v>
      </c>
      <c r="B6948">
        <v>11.1</v>
      </c>
      <c r="C6948" t="s">
        <v>24</v>
      </c>
      <c r="D6948">
        <v>5.3900000000000003E-2</v>
      </c>
      <c r="E6948" t="s">
        <v>33</v>
      </c>
      <c r="F6948">
        <v>166.053</v>
      </c>
      <c r="G6948" t="s">
        <v>17</v>
      </c>
      <c r="H6948">
        <v>1999</v>
      </c>
      <c r="I6948" t="s">
        <v>18</v>
      </c>
      <c r="J6948" t="s">
        <v>19</v>
      </c>
      <c r="K6948" t="s">
        <v>20</v>
      </c>
      <c r="L6948">
        <v>2235.3838000000001</v>
      </c>
      <c r="M6948" t="s">
        <v>21</v>
      </c>
      <c r="N6948" t="s">
        <v>22</v>
      </c>
      <c r="O6948" t="str">
        <f t="shared" si="216"/>
        <v xml:space="preserve">Tier 1-Supermarket </v>
      </c>
      <c r="P6948" s="1">
        <f t="shared" si="217"/>
        <v>4.6705785325542234E-5</v>
      </c>
    </row>
    <row r="6949" spans="1:16" x14ac:dyDescent="0.3">
      <c r="A6949" t="s">
        <v>191</v>
      </c>
      <c r="B6949">
        <v>11.1</v>
      </c>
      <c r="C6949" t="s">
        <v>15</v>
      </c>
      <c r="D6949">
        <v>0.1769</v>
      </c>
      <c r="E6949" t="s">
        <v>42</v>
      </c>
      <c r="F6949">
        <v>159.16</v>
      </c>
      <c r="G6949" t="s">
        <v>26</v>
      </c>
      <c r="H6949">
        <v>2009</v>
      </c>
      <c r="I6949" t="s">
        <v>18</v>
      </c>
      <c r="J6949" t="s">
        <v>27</v>
      </c>
      <c r="K6949" t="s">
        <v>28</v>
      </c>
      <c r="L6949">
        <v>2168.0902000000001</v>
      </c>
      <c r="M6949" t="s">
        <v>21</v>
      </c>
      <c r="N6949" t="s">
        <v>57</v>
      </c>
      <c r="O6949" t="str">
        <f t="shared" si="216"/>
        <v xml:space="preserve">Tier 3-Supermarket </v>
      </c>
      <c r="P6949" s="1">
        <f t="shared" si="217"/>
        <v>4.5299762594509243E-5</v>
      </c>
    </row>
    <row r="6950" spans="1:16" x14ac:dyDescent="0.3">
      <c r="A6950" t="s">
        <v>1388</v>
      </c>
      <c r="B6950">
        <v>11.1</v>
      </c>
      <c r="C6950" t="s">
        <v>15</v>
      </c>
      <c r="D6950">
        <v>6.0199999999999997E-2</v>
      </c>
      <c r="E6950" t="s">
        <v>33</v>
      </c>
      <c r="F6950">
        <v>149.637</v>
      </c>
      <c r="G6950" t="s">
        <v>51</v>
      </c>
      <c r="H6950">
        <v>2007</v>
      </c>
      <c r="J6950" t="s">
        <v>49</v>
      </c>
      <c r="K6950" t="s">
        <v>20</v>
      </c>
      <c r="L6950">
        <v>2290.3712999999998</v>
      </c>
      <c r="M6950" t="s">
        <v>21</v>
      </c>
      <c r="N6950" t="s">
        <v>22</v>
      </c>
      <c r="O6950" t="str">
        <f t="shared" si="216"/>
        <v xml:space="preserve">Tier 2-Supermarket </v>
      </c>
      <c r="P6950" s="1">
        <f t="shared" si="217"/>
        <v>4.7854686185693518E-5</v>
      </c>
    </row>
    <row r="6951" spans="1:16" x14ac:dyDescent="0.3">
      <c r="A6951" t="s">
        <v>1439</v>
      </c>
      <c r="B6951">
        <v>11.1</v>
      </c>
      <c r="C6951" t="s">
        <v>15</v>
      </c>
      <c r="D6951">
        <v>0</v>
      </c>
      <c r="E6951" t="s">
        <v>44</v>
      </c>
      <c r="F6951">
        <v>174.30500000000001</v>
      </c>
      <c r="G6951" t="s">
        <v>48</v>
      </c>
      <c r="H6951">
        <v>2002</v>
      </c>
      <c r="J6951" t="s">
        <v>49</v>
      </c>
      <c r="K6951" t="s">
        <v>20</v>
      </c>
      <c r="L6951">
        <v>2499.3861000000002</v>
      </c>
      <c r="M6951" t="s">
        <v>45</v>
      </c>
      <c r="N6951" t="s">
        <v>36</v>
      </c>
      <c r="O6951" t="str">
        <f t="shared" si="216"/>
        <v xml:space="preserve">Tier 2-Supermarket </v>
      </c>
      <c r="P6951" s="1">
        <f t="shared" si="217"/>
        <v>5.2221811141444364E-5</v>
      </c>
    </row>
    <row r="6952" spans="1:16" x14ac:dyDescent="0.3">
      <c r="A6952" t="s">
        <v>1439</v>
      </c>
      <c r="B6952">
        <v>11.1</v>
      </c>
      <c r="C6952" t="s">
        <v>15</v>
      </c>
      <c r="D6952">
        <v>4.4900000000000002E-2</v>
      </c>
      <c r="E6952" t="s">
        <v>44</v>
      </c>
      <c r="F6952">
        <v>174.60499999999999</v>
      </c>
      <c r="G6952" t="s">
        <v>17</v>
      </c>
      <c r="H6952">
        <v>1999</v>
      </c>
      <c r="I6952" t="s">
        <v>18</v>
      </c>
      <c r="J6952" t="s">
        <v>19</v>
      </c>
      <c r="K6952" t="s">
        <v>20</v>
      </c>
      <c r="L6952">
        <v>2675.1779999999999</v>
      </c>
      <c r="M6952" t="s">
        <v>45</v>
      </c>
      <c r="N6952" t="s">
        <v>22</v>
      </c>
      <c r="O6952" t="str">
        <f t="shared" si="216"/>
        <v xml:space="preserve">Tier 1-Supermarket </v>
      </c>
      <c r="P6952" s="1">
        <f t="shared" si="217"/>
        <v>5.5894781636877487E-5</v>
      </c>
    </row>
    <row r="6953" spans="1:16" x14ac:dyDescent="0.3">
      <c r="A6953" t="s">
        <v>746</v>
      </c>
      <c r="B6953">
        <v>11</v>
      </c>
      <c r="C6953" t="s">
        <v>15</v>
      </c>
      <c r="D6953">
        <v>0.1061</v>
      </c>
      <c r="E6953" t="s">
        <v>79</v>
      </c>
      <c r="F6953">
        <v>124.405</v>
      </c>
      <c r="G6953" t="s">
        <v>48</v>
      </c>
      <c r="H6953">
        <v>2002</v>
      </c>
      <c r="J6953" t="s">
        <v>49</v>
      </c>
      <c r="K6953" t="s">
        <v>20</v>
      </c>
      <c r="L6953">
        <v>2241.0828000000001</v>
      </c>
      <c r="M6953" t="s">
        <v>21</v>
      </c>
      <c r="N6953" t="s">
        <v>57</v>
      </c>
      <c r="O6953" t="str">
        <f t="shared" si="216"/>
        <v xml:space="preserve">Tier 2-Supermarket </v>
      </c>
      <c r="P6953" s="1">
        <f t="shared" si="217"/>
        <v>4.6824859406051482E-5</v>
      </c>
    </row>
    <row r="6954" spans="1:16" x14ac:dyDescent="0.3">
      <c r="A6954" t="s">
        <v>793</v>
      </c>
      <c r="B6954">
        <v>11</v>
      </c>
      <c r="C6954" t="s">
        <v>15</v>
      </c>
      <c r="D6954">
        <v>3.7999999999999999E-2</v>
      </c>
      <c r="E6954" t="s">
        <v>63</v>
      </c>
      <c r="F6954">
        <v>38.948</v>
      </c>
      <c r="G6954" t="s">
        <v>48</v>
      </c>
      <c r="H6954">
        <v>2002</v>
      </c>
      <c r="J6954" t="s">
        <v>49</v>
      </c>
      <c r="K6954" t="s">
        <v>20</v>
      </c>
      <c r="L6954">
        <v>519.32399999999996</v>
      </c>
      <c r="M6954" t="s">
        <v>38</v>
      </c>
      <c r="N6954" t="s">
        <v>22</v>
      </c>
      <c r="O6954" t="str">
        <f t="shared" si="216"/>
        <v xml:space="preserve">Tier 2-Supermarket </v>
      </c>
      <c r="P6954" s="1">
        <f t="shared" si="217"/>
        <v>1.0850680432774852E-5</v>
      </c>
    </row>
    <row r="6955" spans="1:16" x14ac:dyDescent="0.3">
      <c r="A6955" t="s">
        <v>925</v>
      </c>
      <c r="B6955">
        <v>11</v>
      </c>
      <c r="C6955" t="s">
        <v>24</v>
      </c>
      <c r="D6955">
        <v>0.1331</v>
      </c>
      <c r="E6955" t="s">
        <v>86</v>
      </c>
      <c r="F6955">
        <v>221.58</v>
      </c>
      <c r="G6955" t="s">
        <v>65</v>
      </c>
      <c r="H6955">
        <v>2004</v>
      </c>
      <c r="I6955" t="s">
        <v>55</v>
      </c>
      <c r="J6955" t="s">
        <v>49</v>
      </c>
      <c r="K6955" t="s">
        <v>20</v>
      </c>
      <c r="L6955">
        <v>4187.2161999999998</v>
      </c>
      <c r="M6955" t="s">
        <v>45</v>
      </c>
      <c r="N6955" t="s">
        <v>57</v>
      </c>
      <c r="O6955" t="str">
        <f t="shared" si="216"/>
        <v xml:space="preserve">Tier 2-Supermarket </v>
      </c>
      <c r="P6955" s="1">
        <f t="shared" si="217"/>
        <v>8.7487088771437234E-5</v>
      </c>
    </row>
    <row r="6956" spans="1:16" x14ac:dyDescent="0.3">
      <c r="A6956" t="s">
        <v>925</v>
      </c>
      <c r="B6956">
        <v>11</v>
      </c>
      <c r="C6956" t="s">
        <v>24</v>
      </c>
      <c r="D6956">
        <v>0.1331</v>
      </c>
      <c r="E6956" t="s">
        <v>86</v>
      </c>
      <c r="F6956">
        <v>218.48</v>
      </c>
      <c r="G6956" t="s">
        <v>54</v>
      </c>
      <c r="H6956">
        <v>1997</v>
      </c>
      <c r="I6956" t="s">
        <v>55</v>
      </c>
      <c r="J6956" t="s">
        <v>19</v>
      </c>
      <c r="K6956" t="s">
        <v>20</v>
      </c>
      <c r="L6956">
        <v>2203.7979999999998</v>
      </c>
      <c r="M6956" t="s">
        <v>45</v>
      </c>
      <c r="N6956" t="s">
        <v>57</v>
      </c>
      <c r="O6956" t="str">
        <f t="shared" si="216"/>
        <v xml:space="preserve">Tier 1-Supermarket </v>
      </c>
      <c r="P6956" s="1">
        <f t="shared" si="217"/>
        <v>4.6045836195493284E-5</v>
      </c>
    </row>
    <row r="6957" spans="1:16" x14ac:dyDescent="0.3">
      <c r="A6957" t="s">
        <v>1235</v>
      </c>
      <c r="B6957">
        <v>11</v>
      </c>
      <c r="C6957" t="s">
        <v>15</v>
      </c>
      <c r="D6957">
        <v>8.9999999999999993E-3</v>
      </c>
      <c r="E6957" t="s">
        <v>31</v>
      </c>
      <c r="F6957">
        <v>119.176</v>
      </c>
      <c r="G6957" t="s">
        <v>17</v>
      </c>
      <c r="H6957">
        <v>1999</v>
      </c>
      <c r="I6957" t="s">
        <v>18</v>
      </c>
      <c r="J6957" t="s">
        <v>19</v>
      </c>
      <c r="K6957" t="s">
        <v>20</v>
      </c>
      <c r="L6957">
        <v>1696.4584</v>
      </c>
      <c r="M6957" t="s">
        <v>21</v>
      </c>
      <c r="N6957" t="s">
        <v>22</v>
      </c>
      <c r="O6957" t="str">
        <f t="shared" si="216"/>
        <v xml:space="preserve">Tier 1-Supermarket </v>
      </c>
      <c r="P6957" s="1">
        <f t="shared" si="217"/>
        <v>3.5445556080397851E-5</v>
      </c>
    </row>
    <row r="6958" spans="1:16" x14ac:dyDescent="0.3">
      <c r="A6958" t="s">
        <v>793</v>
      </c>
      <c r="B6958">
        <v>11</v>
      </c>
      <c r="C6958" t="s">
        <v>15</v>
      </c>
      <c r="D6958">
        <v>3.8100000000000002E-2</v>
      </c>
      <c r="E6958" t="s">
        <v>63</v>
      </c>
      <c r="F6958">
        <v>40.948</v>
      </c>
      <c r="G6958" t="s">
        <v>51</v>
      </c>
      <c r="H6958">
        <v>2007</v>
      </c>
      <c r="J6958" t="s">
        <v>49</v>
      </c>
      <c r="K6958" t="s">
        <v>20</v>
      </c>
      <c r="L6958">
        <v>479.37599999999998</v>
      </c>
      <c r="M6958" t="s">
        <v>38</v>
      </c>
      <c r="N6958" t="s">
        <v>22</v>
      </c>
      <c r="O6958" t="str">
        <f t="shared" si="216"/>
        <v xml:space="preserve">Tier 2-Supermarket </v>
      </c>
      <c r="P6958" s="1">
        <f t="shared" si="217"/>
        <v>1.0016012707176788E-5</v>
      </c>
    </row>
    <row r="6959" spans="1:16" x14ac:dyDescent="0.3">
      <c r="A6959" t="s">
        <v>1355</v>
      </c>
      <c r="B6959">
        <v>11</v>
      </c>
      <c r="C6959" t="s">
        <v>15</v>
      </c>
      <c r="D6959">
        <v>5.4899999999999997E-2</v>
      </c>
      <c r="E6959" t="s">
        <v>63</v>
      </c>
      <c r="F6959">
        <v>101.43600000000001</v>
      </c>
      <c r="G6959" t="s">
        <v>54</v>
      </c>
      <c r="H6959">
        <v>1997</v>
      </c>
      <c r="I6959" t="s">
        <v>55</v>
      </c>
      <c r="J6959" t="s">
        <v>19</v>
      </c>
      <c r="K6959" t="s">
        <v>20</v>
      </c>
      <c r="L6959">
        <v>1608.5727999999999</v>
      </c>
      <c r="M6959" t="s">
        <v>38</v>
      </c>
      <c r="N6959" t="s">
        <v>22</v>
      </c>
      <c r="O6959" t="str">
        <f t="shared" si="216"/>
        <v xml:space="preserve">Tier 1-Supermarket </v>
      </c>
      <c r="P6959" s="1">
        <f t="shared" si="217"/>
        <v>3.3609287084082109E-5</v>
      </c>
    </row>
    <row r="6960" spans="1:16" x14ac:dyDescent="0.3">
      <c r="A6960" t="s">
        <v>1400</v>
      </c>
      <c r="B6960">
        <v>11</v>
      </c>
      <c r="C6960" t="s">
        <v>24</v>
      </c>
      <c r="D6960">
        <v>5.7299999999999997E-2</v>
      </c>
      <c r="E6960" t="s">
        <v>33</v>
      </c>
      <c r="F6960">
        <v>242.751</v>
      </c>
      <c r="G6960" t="s">
        <v>26</v>
      </c>
      <c r="H6960">
        <v>2009</v>
      </c>
      <c r="I6960" t="s">
        <v>18</v>
      </c>
      <c r="J6960" t="s">
        <v>27</v>
      </c>
      <c r="K6960" t="s">
        <v>28</v>
      </c>
      <c r="L6960">
        <v>1938.8096</v>
      </c>
      <c r="M6960" t="s">
        <v>21</v>
      </c>
      <c r="N6960" t="s">
        <v>22</v>
      </c>
      <c r="O6960" t="str">
        <f t="shared" si="216"/>
        <v xml:space="preserve">Tier 3-Supermarket </v>
      </c>
      <c r="P6960" s="1">
        <f t="shared" si="217"/>
        <v>4.0509206949026121E-5</v>
      </c>
    </row>
    <row r="6961" spans="1:16" x14ac:dyDescent="0.3">
      <c r="A6961" t="s">
        <v>793</v>
      </c>
      <c r="B6961">
        <v>11</v>
      </c>
      <c r="C6961" t="s">
        <v>15</v>
      </c>
      <c r="D6961">
        <v>3.7999999999999999E-2</v>
      </c>
      <c r="E6961" t="s">
        <v>63</v>
      </c>
      <c r="F6961">
        <v>38.448</v>
      </c>
      <c r="G6961" t="s">
        <v>17</v>
      </c>
      <c r="H6961">
        <v>1999</v>
      </c>
      <c r="I6961" t="s">
        <v>18</v>
      </c>
      <c r="J6961" t="s">
        <v>19</v>
      </c>
      <c r="K6961" t="s">
        <v>20</v>
      </c>
      <c r="L6961">
        <v>1198.44</v>
      </c>
      <c r="M6961" t="s">
        <v>38</v>
      </c>
      <c r="N6961" t="s">
        <v>22</v>
      </c>
      <c r="O6961" t="str">
        <f t="shared" si="216"/>
        <v xml:space="preserve">Tier 1-Supermarket </v>
      </c>
      <c r="P6961" s="1">
        <f t="shared" si="217"/>
        <v>2.504003176794197E-5</v>
      </c>
    </row>
    <row r="6962" spans="1:16" x14ac:dyDescent="0.3">
      <c r="A6962" t="s">
        <v>1400</v>
      </c>
      <c r="B6962">
        <v>11</v>
      </c>
      <c r="C6962" t="s">
        <v>24</v>
      </c>
      <c r="D6962">
        <v>5.7000000000000002E-2</v>
      </c>
      <c r="E6962" t="s">
        <v>33</v>
      </c>
      <c r="F6962">
        <v>241.95099999999999</v>
      </c>
      <c r="G6962" t="s">
        <v>39</v>
      </c>
      <c r="H6962">
        <v>1987</v>
      </c>
      <c r="I6962" t="s">
        <v>40</v>
      </c>
      <c r="J6962" t="s">
        <v>27</v>
      </c>
      <c r="K6962" t="s">
        <v>20</v>
      </c>
      <c r="L6962">
        <v>2908.2143999999998</v>
      </c>
      <c r="M6962" t="s">
        <v>21</v>
      </c>
      <c r="N6962" t="s">
        <v>22</v>
      </c>
      <c r="O6962" t="str">
        <f t="shared" si="216"/>
        <v xml:space="preserve">Tier 3-Supermarket </v>
      </c>
      <c r="P6962" s="1">
        <f t="shared" si="217"/>
        <v>6.0763810423539171E-5</v>
      </c>
    </row>
    <row r="6963" spans="1:16" x14ac:dyDescent="0.3">
      <c r="A6963" t="s">
        <v>1498</v>
      </c>
      <c r="B6963">
        <v>11</v>
      </c>
      <c r="C6963" t="s">
        <v>24</v>
      </c>
      <c r="D6963">
        <v>0</v>
      </c>
      <c r="E6963" t="s">
        <v>47</v>
      </c>
      <c r="F6963">
        <v>155.26300000000001</v>
      </c>
      <c r="G6963" t="s">
        <v>17</v>
      </c>
      <c r="H6963">
        <v>1999</v>
      </c>
      <c r="I6963" t="s">
        <v>18</v>
      </c>
      <c r="J6963" t="s">
        <v>19</v>
      </c>
      <c r="K6963" t="s">
        <v>20</v>
      </c>
      <c r="L6963">
        <v>625.85199999999998</v>
      </c>
      <c r="M6963" t="s">
        <v>45</v>
      </c>
      <c r="N6963" t="s">
        <v>36</v>
      </c>
      <c r="O6963" t="str">
        <f t="shared" si="216"/>
        <v xml:space="preserve">Tier 1-Supermarket </v>
      </c>
      <c r="P6963" s="1">
        <f t="shared" si="217"/>
        <v>1.3076461034369694E-5</v>
      </c>
    </row>
    <row r="6964" spans="1:16" x14ac:dyDescent="0.3">
      <c r="A6964" t="s">
        <v>1400</v>
      </c>
      <c r="B6964">
        <v>11</v>
      </c>
      <c r="C6964" t="s">
        <v>24</v>
      </c>
      <c r="D6964">
        <v>5.7000000000000002E-2</v>
      </c>
      <c r="E6964" t="s">
        <v>33</v>
      </c>
      <c r="F6964">
        <v>240.45099999999999</v>
      </c>
      <c r="G6964" t="s">
        <v>65</v>
      </c>
      <c r="H6964">
        <v>2004</v>
      </c>
      <c r="I6964" t="s">
        <v>55</v>
      </c>
      <c r="J6964" t="s">
        <v>49</v>
      </c>
      <c r="K6964" t="s">
        <v>20</v>
      </c>
      <c r="L6964">
        <v>7028.1848</v>
      </c>
      <c r="M6964" t="s">
        <v>21</v>
      </c>
      <c r="N6964" t="s">
        <v>22</v>
      </c>
      <c r="O6964" t="str">
        <f t="shared" si="216"/>
        <v xml:space="preserve">Tier 2-Supermarket </v>
      </c>
      <c r="P6964" s="1">
        <f t="shared" si="217"/>
        <v>1.4684587519021969E-4</v>
      </c>
    </row>
    <row r="6965" spans="1:16" x14ac:dyDescent="0.3">
      <c r="A6965" t="s">
        <v>1355</v>
      </c>
      <c r="B6965">
        <v>11</v>
      </c>
      <c r="C6965" t="s">
        <v>15</v>
      </c>
      <c r="D6965">
        <v>5.4899999999999997E-2</v>
      </c>
      <c r="E6965" t="s">
        <v>63</v>
      </c>
      <c r="F6965">
        <v>101.736</v>
      </c>
      <c r="G6965" t="s">
        <v>65</v>
      </c>
      <c r="H6965">
        <v>2004</v>
      </c>
      <c r="I6965" t="s">
        <v>55</v>
      </c>
      <c r="J6965" t="s">
        <v>49</v>
      </c>
      <c r="K6965" t="s">
        <v>20</v>
      </c>
      <c r="L6965">
        <v>1508.037</v>
      </c>
      <c r="M6965" t="s">
        <v>38</v>
      </c>
      <c r="N6965" t="s">
        <v>22</v>
      </c>
      <c r="O6965" t="str">
        <f t="shared" si="216"/>
        <v xml:space="preserve">Tier 2-Supermarket </v>
      </c>
      <c r="P6965" s="1">
        <f t="shared" si="217"/>
        <v>3.150870664132698E-5</v>
      </c>
    </row>
    <row r="6966" spans="1:16" x14ac:dyDescent="0.3">
      <c r="A6966" t="s">
        <v>925</v>
      </c>
      <c r="B6966">
        <v>11</v>
      </c>
      <c r="C6966" t="s">
        <v>24</v>
      </c>
      <c r="D6966">
        <v>0.13300000000000001</v>
      </c>
      <c r="E6966" t="s">
        <v>86</v>
      </c>
      <c r="F6966">
        <v>222.08</v>
      </c>
      <c r="G6966" t="s">
        <v>39</v>
      </c>
      <c r="H6966">
        <v>1987</v>
      </c>
      <c r="I6966" t="s">
        <v>40</v>
      </c>
      <c r="J6966" t="s">
        <v>27</v>
      </c>
      <c r="K6966" t="s">
        <v>20</v>
      </c>
      <c r="L6966">
        <v>2864.9373999999998</v>
      </c>
      <c r="M6966" t="s">
        <v>45</v>
      </c>
      <c r="N6966" t="s">
        <v>57</v>
      </c>
      <c r="O6966" t="str">
        <f t="shared" si="216"/>
        <v xml:space="preserve">Tier 3-Supermarket </v>
      </c>
      <c r="P6966" s="1">
        <f t="shared" si="217"/>
        <v>5.9859587054141265E-5</v>
      </c>
    </row>
    <row r="6967" spans="1:16" x14ac:dyDescent="0.3">
      <c r="A6967" t="s">
        <v>1498</v>
      </c>
      <c r="B6967">
        <v>11</v>
      </c>
      <c r="C6967" t="s">
        <v>24</v>
      </c>
      <c r="D6967">
        <v>8.7999999999999995E-2</v>
      </c>
      <c r="E6967" t="s">
        <v>47</v>
      </c>
      <c r="F6967">
        <v>158.06299999999999</v>
      </c>
      <c r="G6967" t="s">
        <v>48</v>
      </c>
      <c r="H6967">
        <v>2002</v>
      </c>
      <c r="J6967" t="s">
        <v>49</v>
      </c>
      <c r="K6967" t="s">
        <v>20</v>
      </c>
      <c r="L6967">
        <v>2659.8710000000001</v>
      </c>
      <c r="M6967" t="s">
        <v>45</v>
      </c>
      <c r="N6967" t="s">
        <v>22</v>
      </c>
      <c r="O6967" t="str">
        <f t="shared" si="216"/>
        <v xml:space="preserve">Tier 2-Supermarket </v>
      </c>
      <c r="P6967" s="1">
        <f t="shared" si="217"/>
        <v>5.55749593960712E-5</v>
      </c>
    </row>
    <row r="6968" spans="1:16" x14ac:dyDescent="0.3">
      <c r="A6968" t="s">
        <v>793</v>
      </c>
      <c r="B6968">
        <v>11</v>
      </c>
      <c r="C6968" t="s">
        <v>15</v>
      </c>
      <c r="D6968">
        <v>3.7900000000000003E-2</v>
      </c>
      <c r="E6968" t="s">
        <v>63</v>
      </c>
      <c r="F6968">
        <v>40.948</v>
      </c>
      <c r="G6968" t="s">
        <v>39</v>
      </c>
      <c r="H6968">
        <v>1987</v>
      </c>
      <c r="I6968" t="s">
        <v>40</v>
      </c>
      <c r="J6968" t="s">
        <v>27</v>
      </c>
      <c r="K6968" t="s">
        <v>20</v>
      </c>
      <c r="L6968">
        <v>319.584</v>
      </c>
      <c r="M6968" t="s">
        <v>38</v>
      </c>
      <c r="N6968" t="s">
        <v>22</v>
      </c>
      <c r="O6968" t="str">
        <f t="shared" si="216"/>
        <v xml:space="preserve">Tier 3-Supermarket </v>
      </c>
      <c r="P6968" s="1">
        <f t="shared" si="217"/>
        <v>6.6773418047845245E-6</v>
      </c>
    </row>
    <row r="6969" spans="1:16" x14ac:dyDescent="0.3">
      <c r="A6969" t="s">
        <v>1235</v>
      </c>
      <c r="B6969">
        <v>11</v>
      </c>
      <c r="C6969" t="s">
        <v>15</v>
      </c>
      <c r="D6969">
        <v>8.8999999999999999E-3</v>
      </c>
      <c r="E6969" t="s">
        <v>31</v>
      </c>
      <c r="F6969">
        <v>122.376</v>
      </c>
      <c r="G6969" t="s">
        <v>65</v>
      </c>
      <c r="H6969">
        <v>2004</v>
      </c>
      <c r="I6969" t="s">
        <v>55</v>
      </c>
      <c r="J6969" t="s">
        <v>49</v>
      </c>
      <c r="K6969" t="s">
        <v>20</v>
      </c>
      <c r="L6969">
        <v>2059.9852000000001</v>
      </c>
      <c r="M6969" t="s">
        <v>21</v>
      </c>
      <c r="N6969" t="s">
        <v>22</v>
      </c>
      <c r="O6969" t="str">
        <f t="shared" si="216"/>
        <v xml:space="preserve">Tier 2-Supermarket </v>
      </c>
      <c r="P6969" s="1">
        <f t="shared" si="217"/>
        <v>4.3041032383340248E-5</v>
      </c>
    </row>
    <row r="6970" spans="1:16" x14ac:dyDescent="0.3">
      <c r="A6970" t="s">
        <v>746</v>
      </c>
      <c r="B6970">
        <v>11</v>
      </c>
      <c r="C6970" t="s">
        <v>15</v>
      </c>
      <c r="D6970">
        <v>0.10630000000000001</v>
      </c>
      <c r="E6970" t="s">
        <v>79</v>
      </c>
      <c r="F6970">
        <v>123.205</v>
      </c>
      <c r="G6970" t="s">
        <v>26</v>
      </c>
      <c r="H6970">
        <v>2009</v>
      </c>
      <c r="I6970" t="s">
        <v>18</v>
      </c>
      <c r="J6970" t="s">
        <v>27</v>
      </c>
      <c r="K6970" t="s">
        <v>28</v>
      </c>
      <c r="L6970">
        <v>3237.1196</v>
      </c>
      <c r="M6970" t="s">
        <v>21</v>
      </c>
      <c r="N6970" t="s">
        <v>57</v>
      </c>
      <c r="O6970" t="str">
        <f t="shared" si="216"/>
        <v xml:space="preserve">Tier 3-Supermarket </v>
      </c>
      <c r="P6970" s="1">
        <f t="shared" si="217"/>
        <v>6.7635908030963245E-5</v>
      </c>
    </row>
    <row r="6971" spans="1:16" x14ac:dyDescent="0.3">
      <c r="A6971" t="s">
        <v>1400</v>
      </c>
      <c r="B6971">
        <v>11</v>
      </c>
      <c r="C6971" t="s">
        <v>24</v>
      </c>
      <c r="D6971">
        <v>5.7099999999999998E-2</v>
      </c>
      <c r="E6971" t="s">
        <v>33</v>
      </c>
      <c r="F6971">
        <v>241.751</v>
      </c>
      <c r="G6971" t="s">
        <v>54</v>
      </c>
      <c r="H6971">
        <v>1997</v>
      </c>
      <c r="I6971" t="s">
        <v>55</v>
      </c>
      <c r="J6971" t="s">
        <v>19</v>
      </c>
      <c r="K6971" t="s">
        <v>20</v>
      </c>
      <c r="L6971">
        <v>3635.268</v>
      </c>
      <c r="M6971" t="s">
        <v>21</v>
      </c>
      <c r="N6971" t="s">
        <v>22</v>
      </c>
      <c r="O6971" t="str">
        <f t="shared" si="216"/>
        <v xml:space="preserve">Tier 1-Supermarket </v>
      </c>
      <c r="P6971" s="1">
        <f t="shared" si="217"/>
        <v>7.5954763029423972E-5</v>
      </c>
    </row>
    <row r="6972" spans="1:16" x14ac:dyDescent="0.3">
      <c r="A6972" t="s">
        <v>1235</v>
      </c>
      <c r="B6972">
        <v>11</v>
      </c>
      <c r="C6972" t="s">
        <v>15</v>
      </c>
      <c r="D6972">
        <v>8.9999999999999993E-3</v>
      </c>
      <c r="E6972" t="s">
        <v>31</v>
      </c>
      <c r="F6972">
        <v>119.976</v>
      </c>
      <c r="G6972" t="s">
        <v>51</v>
      </c>
      <c r="H6972">
        <v>2007</v>
      </c>
      <c r="J6972" t="s">
        <v>49</v>
      </c>
      <c r="K6972" t="s">
        <v>20</v>
      </c>
      <c r="L6972">
        <v>1938.8096</v>
      </c>
      <c r="M6972" t="s">
        <v>21</v>
      </c>
      <c r="N6972" t="s">
        <v>22</v>
      </c>
      <c r="O6972" t="str">
        <f t="shared" si="216"/>
        <v xml:space="preserve">Tier 2-Supermarket </v>
      </c>
      <c r="P6972" s="1">
        <f t="shared" si="217"/>
        <v>4.0509206949026121E-5</v>
      </c>
    </row>
    <row r="6973" spans="1:16" x14ac:dyDescent="0.3">
      <c r="A6973" t="s">
        <v>925</v>
      </c>
      <c r="B6973">
        <v>11</v>
      </c>
      <c r="C6973" t="s">
        <v>24</v>
      </c>
      <c r="D6973">
        <v>0.13339999999999999</v>
      </c>
      <c r="E6973" t="s">
        <v>86</v>
      </c>
      <c r="F6973">
        <v>219.78</v>
      </c>
      <c r="G6973" t="s">
        <v>17</v>
      </c>
      <c r="H6973">
        <v>1999</v>
      </c>
      <c r="I6973" t="s">
        <v>18</v>
      </c>
      <c r="J6973" t="s">
        <v>19</v>
      </c>
      <c r="K6973" t="s">
        <v>20</v>
      </c>
      <c r="L6973">
        <v>2644.5576000000001</v>
      </c>
      <c r="M6973" t="s">
        <v>45</v>
      </c>
      <c r="N6973" t="s">
        <v>57</v>
      </c>
      <c r="O6973" t="str">
        <f t="shared" si="216"/>
        <v xml:space="preserve">Tier 1-Supermarket </v>
      </c>
      <c r="P6973" s="1">
        <f t="shared" si="217"/>
        <v>5.5255003434591945E-5</v>
      </c>
    </row>
    <row r="6974" spans="1:16" x14ac:dyDescent="0.3">
      <c r="A6974" t="s">
        <v>1498</v>
      </c>
      <c r="B6974">
        <v>11</v>
      </c>
      <c r="C6974" t="s">
        <v>24</v>
      </c>
      <c r="D6974">
        <v>8.7800000000000003E-2</v>
      </c>
      <c r="E6974" t="s">
        <v>47</v>
      </c>
      <c r="F6974">
        <v>156.863</v>
      </c>
      <c r="G6974" t="s">
        <v>54</v>
      </c>
      <c r="H6974">
        <v>1997</v>
      </c>
      <c r="I6974" t="s">
        <v>55</v>
      </c>
      <c r="J6974" t="s">
        <v>19</v>
      </c>
      <c r="K6974" t="s">
        <v>20</v>
      </c>
      <c r="L6974">
        <v>2972.797</v>
      </c>
      <c r="M6974" t="s">
        <v>45</v>
      </c>
      <c r="N6974" t="s">
        <v>22</v>
      </c>
      <c r="O6974" t="str">
        <f t="shared" si="216"/>
        <v xml:space="preserve">Tier 1-Supermarket </v>
      </c>
      <c r="P6974" s="1">
        <f t="shared" si="217"/>
        <v>6.2113189913256053E-5</v>
      </c>
    </row>
    <row r="6975" spans="1:16" x14ac:dyDescent="0.3">
      <c r="A6975" t="s">
        <v>1355</v>
      </c>
      <c r="B6975">
        <v>11</v>
      </c>
      <c r="C6975" t="s">
        <v>15</v>
      </c>
      <c r="D6975">
        <v>5.4899999999999997E-2</v>
      </c>
      <c r="E6975" t="s">
        <v>63</v>
      </c>
      <c r="F6975">
        <v>101.93600000000001</v>
      </c>
      <c r="G6975" t="s">
        <v>39</v>
      </c>
      <c r="H6975">
        <v>1987</v>
      </c>
      <c r="I6975" t="s">
        <v>40</v>
      </c>
      <c r="J6975" t="s">
        <v>27</v>
      </c>
      <c r="K6975" t="s">
        <v>20</v>
      </c>
      <c r="L6975">
        <v>1105.8938000000001</v>
      </c>
      <c r="M6975" t="s">
        <v>38</v>
      </c>
      <c r="N6975" t="s">
        <v>22</v>
      </c>
      <c r="O6975" t="str">
        <f t="shared" si="216"/>
        <v xml:space="preserve">Tier 3-Supermarket </v>
      </c>
      <c r="P6975" s="1">
        <f t="shared" si="217"/>
        <v>2.3106384870306451E-5</v>
      </c>
    </row>
    <row r="6976" spans="1:16" x14ac:dyDescent="0.3">
      <c r="A6976" t="s">
        <v>1355</v>
      </c>
      <c r="B6976">
        <v>11</v>
      </c>
      <c r="C6976" t="s">
        <v>15</v>
      </c>
      <c r="D6976">
        <v>5.5199999999999999E-2</v>
      </c>
      <c r="E6976" t="s">
        <v>63</v>
      </c>
      <c r="F6976">
        <v>100.336</v>
      </c>
      <c r="G6976" t="s">
        <v>26</v>
      </c>
      <c r="H6976">
        <v>2009</v>
      </c>
      <c r="I6976" t="s">
        <v>18</v>
      </c>
      <c r="J6976" t="s">
        <v>27</v>
      </c>
      <c r="K6976" t="s">
        <v>28</v>
      </c>
      <c r="L6976">
        <v>904.82219999999995</v>
      </c>
      <c r="M6976" t="s">
        <v>38</v>
      </c>
      <c r="N6976" t="s">
        <v>22</v>
      </c>
      <c r="O6976" t="str">
        <f t="shared" si="216"/>
        <v xml:space="preserve">Tier 3-Supermarket </v>
      </c>
      <c r="P6976" s="1">
        <f t="shared" si="217"/>
        <v>1.8905223984796184E-5</v>
      </c>
    </row>
    <row r="6977" spans="1:16" x14ac:dyDescent="0.3">
      <c r="A6977" t="s">
        <v>746</v>
      </c>
      <c r="B6977">
        <v>11</v>
      </c>
      <c r="C6977" t="s">
        <v>15</v>
      </c>
      <c r="D6977">
        <v>0.10580000000000001</v>
      </c>
      <c r="E6977" t="s">
        <v>79</v>
      </c>
      <c r="F6977">
        <v>126.005</v>
      </c>
      <c r="G6977" t="s">
        <v>65</v>
      </c>
      <c r="H6977">
        <v>2004</v>
      </c>
      <c r="I6977" t="s">
        <v>55</v>
      </c>
      <c r="J6977" t="s">
        <v>49</v>
      </c>
      <c r="K6977" t="s">
        <v>20</v>
      </c>
      <c r="L6977">
        <v>871.53219999999999</v>
      </c>
      <c r="M6977" t="s">
        <v>21</v>
      </c>
      <c r="N6977" t="s">
        <v>57</v>
      </c>
      <c r="O6977" t="str">
        <f t="shared" si="216"/>
        <v xml:space="preserve">Tier 2-Supermarket </v>
      </c>
      <c r="P6977" s="1">
        <f t="shared" si="217"/>
        <v>1.8209667546797798E-5</v>
      </c>
    </row>
    <row r="6978" spans="1:16" x14ac:dyDescent="0.3">
      <c r="A6978" t="s">
        <v>925</v>
      </c>
      <c r="B6978">
        <v>11</v>
      </c>
      <c r="C6978" t="s">
        <v>24</v>
      </c>
      <c r="D6978">
        <v>0.13339999999999999</v>
      </c>
      <c r="E6978" t="s">
        <v>86</v>
      </c>
      <c r="F6978">
        <v>218.78</v>
      </c>
      <c r="G6978" t="s">
        <v>48</v>
      </c>
      <c r="H6978">
        <v>2002</v>
      </c>
      <c r="J6978" t="s">
        <v>49</v>
      </c>
      <c r="K6978" t="s">
        <v>20</v>
      </c>
      <c r="L6978">
        <v>2203.7979999999998</v>
      </c>
      <c r="M6978" t="s">
        <v>45</v>
      </c>
      <c r="N6978" t="s">
        <v>57</v>
      </c>
      <c r="O6978" t="str">
        <f t="shared" ref="O6978:O7041" si="218">_xlfn.CONCAT(J6978,"-", LEFT(K6978,12))</f>
        <v xml:space="preserve">Tier 2-Supermarket </v>
      </c>
      <c r="P6978" s="1">
        <f t="shared" ref="P6978:P7041" si="219">L6978/SUM(L:L)</f>
        <v>4.6045836195493284E-5</v>
      </c>
    </row>
    <row r="6979" spans="1:16" x14ac:dyDescent="0.3">
      <c r="A6979" t="s">
        <v>1235</v>
      </c>
      <c r="B6979">
        <v>11</v>
      </c>
      <c r="C6979" t="s">
        <v>15</v>
      </c>
      <c r="D6979">
        <v>8.9999999999999993E-3</v>
      </c>
      <c r="E6979" t="s">
        <v>31</v>
      </c>
      <c r="F6979">
        <v>120.676</v>
      </c>
      <c r="G6979" t="s">
        <v>48</v>
      </c>
      <c r="H6979">
        <v>2002</v>
      </c>
      <c r="J6979" t="s">
        <v>49</v>
      </c>
      <c r="K6979" t="s">
        <v>20</v>
      </c>
      <c r="L6979">
        <v>1674.5225</v>
      </c>
      <c r="M6979" t="s">
        <v>21</v>
      </c>
      <c r="N6979" t="s">
        <v>22</v>
      </c>
      <c r="O6979" t="str">
        <f t="shared" si="218"/>
        <v xml:space="preserve">Tier 2-Supermarket </v>
      </c>
      <c r="P6979" s="1">
        <f t="shared" si="219"/>
        <v>3.4987230563176802E-5</v>
      </c>
    </row>
    <row r="6980" spans="1:16" x14ac:dyDescent="0.3">
      <c r="A6980" t="s">
        <v>1400</v>
      </c>
      <c r="B6980">
        <v>11</v>
      </c>
      <c r="C6980" t="s">
        <v>24</v>
      </c>
      <c r="D6980">
        <v>5.74E-2</v>
      </c>
      <c r="E6980" t="s">
        <v>33</v>
      </c>
      <c r="F6980">
        <v>241.251</v>
      </c>
      <c r="G6980" t="s">
        <v>51</v>
      </c>
      <c r="H6980">
        <v>2007</v>
      </c>
      <c r="J6980" t="s">
        <v>49</v>
      </c>
      <c r="K6980" t="s">
        <v>20</v>
      </c>
      <c r="L6980">
        <v>3522.8955000000001</v>
      </c>
      <c r="M6980" t="s">
        <v>21</v>
      </c>
      <c r="N6980" t="s">
        <v>22</v>
      </c>
      <c r="O6980" t="str">
        <f t="shared" si="218"/>
        <v xml:space="preserve">Tier 2-Supermarket </v>
      </c>
      <c r="P6980" s="1">
        <f t="shared" si="219"/>
        <v>7.3606868291395313E-5</v>
      </c>
    </row>
    <row r="6981" spans="1:16" x14ac:dyDescent="0.3">
      <c r="A6981" t="s">
        <v>746</v>
      </c>
      <c r="B6981">
        <v>11</v>
      </c>
      <c r="C6981" t="s">
        <v>15</v>
      </c>
      <c r="D6981">
        <v>0.10639999999999999</v>
      </c>
      <c r="E6981" t="s">
        <v>79</v>
      </c>
      <c r="F6981">
        <v>125.705</v>
      </c>
      <c r="G6981" t="s">
        <v>51</v>
      </c>
      <c r="H6981">
        <v>2007</v>
      </c>
      <c r="J6981" t="s">
        <v>49</v>
      </c>
      <c r="K6981" t="s">
        <v>20</v>
      </c>
      <c r="L6981">
        <v>1725.4649999999999</v>
      </c>
      <c r="M6981" t="s">
        <v>21</v>
      </c>
      <c r="N6981" t="s">
        <v>57</v>
      </c>
      <c r="O6981" t="str">
        <f t="shared" si="218"/>
        <v xml:space="preserve">Tier 2-Supermarket </v>
      </c>
      <c r="P6981" s="1">
        <f t="shared" si="219"/>
        <v>3.6051615779239669E-5</v>
      </c>
    </row>
    <row r="6982" spans="1:16" x14ac:dyDescent="0.3">
      <c r="A6982" t="s">
        <v>1498</v>
      </c>
      <c r="B6982">
        <v>11</v>
      </c>
      <c r="C6982" t="s">
        <v>24</v>
      </c>
      <c r="D6982">
        <v>8.8300000000000003E-2</v>
      </c>
      <c r="E6982" t="s">
        <v>47</v>
      </c>
      <c r="F6982">
        <v>158.46299999999999</v>
      </c>
      <c r="G6982" t="s">
        <v>51</v>
      </c>
      <c r="H6982">
        <v>2007</v>
      </c>
      <c r="J6982" t="s">
        <v>49</v>
      </c>
      <c r="K6982" t="s">
        <v>20</v>
      </c>
      <c r="L6982">
        <v>2495.7015999999999</v>
      </c>
      <c r="M6982" t="s">
        <v>45</v>
      </c>
      <c r="N6982" t="s">
        <v>22</v>
      </c>
      <c r="O6982" t="str">
        <f t="shared" si="218"/>
        <v xml:space="preserve">Tier 2-Supermarket </v>
      </c>
      <c r="P6982" s="1">
        <f t="shared" si="219"/>
        <v>5.2144827732138108E-5</v>
      </c>
    </row>
    <row r="6983" spans="1:16" x14ac:dyDescent="0.3">
      <c r="A6983" t="s">
        <v>793</v>
      </c>
      <c r="B6983">
        <v>11</v>
      </c>
      <c r="C6983" t="s">
        <v>15</v>
      </c>
      <c r="D6983">
        <v>6.3399999999999998E-2</v>
      </c>
      <c r="E6983" t="s">
        <v>63</v>
      </c>
      <c r="F6983">
        <v>40.847999999999999</v>
      </c>
      <c r="G6983" t="s">
        <v>34</v>
      </c>
      <c r="H6983">
        <v>1998</v>
      </c>
      <c r="J6983" t="s">
        <v>27</v>
      </c>
      <c r="K6983" t="s">
        <v>35</v>
      </c>
      <c r="L6983">
        <v>93.686899999999994</v>
      </c>
      <c r="M6983" t="s">
        <v>38</v>
      </c>
      <c r="N6983" t="s">
        <v>22</v>
      </c>
      <c r="O6983" t="str">
        <f t="shared" si="218"/>
        <v>Tier 3-Grocery Stor</v>
      </c>
      <c r="P6983" s="1">
        <f t="shared" si="219"/>
        <v>1.9574805182070044E-6</v>
      </c>
    </row>
    <row r="6984" spans="1:16" x14ac:dyDescent="0.3">
      <c r="A6984" t="s">
        <v>746</v>
      </c>
      <c r="B6984">
        <v>11</v>
      </c>
      <c r="C6984" t="s">
        <v>15</v>
      </c>
      <c r="D6984">
        <v>0.106</v>
      </c>
      <c r="E6984" t="s">
        <v>79</v>
      </c>
      <c r="F6984">
        <v>125.505</v>
      </c>
      <c r="G6984" t="s">
        <v>17</v>
      </c>
      <c r="H6984">
        <v>1999</v>
      </c>
      <c r="I6984" t="s">
        <v>18</v>
      </c>
      <c r="J6984" t="s">
        <v>19</v>
      </c>
      <c r="K6984" t="s">
        <v>20</v>
      </c>
      <c r="L6984">
        <v>1900.2937999999999</v>
      </c>
      <c r="M6984" t="s">
        <v>21</v>
      </c>
      <c r="N6984" t="s">
        <v>57</v>
      </c>
      <c r="O6984" t="str">
        <f t="shared" si="218"/>
        <v xml:space="preserve">Tier 1-Supermarket </v>
      </c>
      <c r="P6984" s="1">
        <f t="shared" si="219"/>
        <v>3.970446340277624E-5</v>
      </c>
    </row>
    <row r="6985" spans="1:16" x14ac:dyDescent="0.3">
      <c r="A6985" t="s">
        <v>1235</v>
      </c>
      <c r="B6985">
        <v>11</v>
      </c>
      <c r="C6985" t="s">
        <v>15</v>
      </c>
      <c r="D6985">
        <v>8.8999999999999999E-3</v>
      </c>
      <c r="E6985" t="s">
        <v>31</v>
      </c>
      <c r="F6985">
        <v>119.476</v>
      </c>
      <c r="G6985" t="s">
        <v>54</v>
      </c>
      <c r="H6985">
        <v>1997</v>
      </c>
      <c r="I6985" t="s">
        <v>55</v>
      </c>
      <c r="J6985" t="s">
        <v>19</v>
      </c>
      <c r="K6985" t="s">
        <v>20</v>
      </c>
      <c r="L6985">
        <v>1737.0295000000001</v>
      </c>
      <c r="M6985" t="s">
        <v>21</v>
      </c>
      <c r="N6985" t="s">
        <v>22</v>
      </c>
      <c r="O6985" t="str">
        <f t="shared" si="218"/>
        <v xml:space="preserve">Tier 1-Supermarket </v>
      </c>
      <c r="P6985" s="1">
        <f t="shared" si="219"/>
        <v>3.629324276714091E-5</v>
      </c>
    </row>
    <row r="6986" spans="1:16" x14ac:dyDescent="0.3">
      <c r="A6986" t="s">
        <v>746</v>
      </c>
      <c r="B6986">
        <v>11</v>
      </c>
      <c r="C6986" t="s">
        <v>15</v>
      </c>
      <c r="D6986">
        <v>0.1057</v>
      </c>
      <c r="E6986" t="s">
        <v>79</v>
      </c>
      <c r="F6986">
        <v>123.105</v>
      </c>
      <c r="G6986" t="s">
        <v>39</v>
      </c>
      <c r="H6986">
        <v>1987</v>
      </c>
      <c r="I6986" t="s">
        <v>40</v>
      </c>
      <c r="J6986" t="s">
        <v>27</v>
      </c>
      <c r="K6986" t="s">
        <v>20</v>
      </c>
      <c r="L6986">
        <v>2123.7275</v>
      </c>
      <c r="M6986" t="s">
        <v>21</v>
      </c>
      <c r="N6986" t="s">
        <v>57</v>
      </c>
      <c r="O6986" t="str">
        <f t="shared" si="218"/>
        <v xml:space="preserve">Tier 3-Supermarket </v>
      </c>
      <c r="P6986" s="1">
        <f t="shared" si="219"/>
        <v>4.437285476657319E-5</v>
      </c>
    </row>
    <row r="6987" spans="1:16" x14ac:dyDescent="0.3">
      <c r="A6987" t="s">
        <v>793</v>
      </c>
      <c r="B6987">
        <v>11</v>
      </c>
      <c r="C6987" t="s">
        <v>15</v>
      </c>
      <c r="D6987">
        <v>3.7900000000000003E-2</v>
      </c>
      <c r="E6987" t="s">
        <v>63</v>
      </c>
      <c r="F6987">
        <v>40.648000000000003</v>
      </c>
      <c r="G6987" t="s">
        <v>65</v>
      </c>
      <c r="H6987">
        <v>2004</v>
      </c>
      <c r="I6987" t="s">
        <v>55</v>
      </c>
      <c r="J6987" t="s">
        <v>49</v>
      </c>
      <c r="K6987" t="s">
        <v>20</v>
      </c>
      <c r="L6987">
        <v>665.97640000000001</v>
      </c>
      <c r="M6987" t="s">
        <v>38</v>
      </c>
      <c r="N6987" t="s">
        <v>22</v>
      </c>
      <c r="O6987" t="str">
        <f t="shared" si="218"/>
        <v xml:space="preserve">Tier 2-Supermarket </v>
      </c>
      <c r="P6987" s="1">
        <f t="shared" si="219"/>
        <v>1.3914814436016511E-5</v>
      </c>
    </row>
    <row r="6988" spans="1:16" x14ac:dyDescent="0.3">
      <c r="A6988" t="s">
        <v>1235</v>
      </c>
      <c r="B6988">
        <v>11</v>
      </c>
      <c r="C6988" t="s">
        <v>15</v>
      </c>
      <c r="D6988">
        <v>8.9999999999999993E-3</v>
      </c>
      <c r="E6988" t="s">
        <v>31</v>
      </c>
      <c r="F6988">
        <v>123.07599999999999</v>
      </c>
      <c r="G6988" t="s">
        <v>26</v>
      </c>
      <c r="H6988">
        <v>2009</v>
      </c>
      <c r="I6988" t="s">
        <v>18</v>
      </c>
      <c r="J6988" t="s">
        <v>27</v>
      </c>
      <c r="K6988" t="s">
        <v>28</v>
      </c>
      <c r="L6988">
        <v>1324.7876000000001</v>
      </c>
      <c r="M6988" t="s">
        <v>21</v>
      </c>
      <c r="N6988" t="s">
        <v>22</v>
      </c>
      <c r="O6988" t="str">
        <f t="shared" si="218"/>
        <v xml:space="preserve">Tier 3-Supermarket </v>
      </c>
      <c r="P6988" s="1">
        <f t="shared" si="219"/>
        <v>2.7679920221100431E-5</v>
      </c>
    </row>
    <row r="6989" spans="1:16" x14ac:dyDescent="0.3">
      <c r="A6989" t="s">
        <v>1498</v>
      </c>
      <c r="B6989">
        <v>11</v>
      </c>
      <c r="C6989" t="s">
        <v>24</v>
      </c>
      <c r="D6989">
        <v>8.7800000000000003E-2</v>
      </c>
      <c r="E6989" t="s">
        <v>47</v>
      </c>
      <c r="F6989">
        <v>158.26300000000001</v>
      </c>
      <c r="G6989" t="s">
        <v>65</v>
      </c>
      <c r="H6989">
        <v>2004</v>
      </c>
      <c r="I6989" t="s">
        <v>55</v>
      </c>
      <c r="J6989" t="s">
        <v>49</v>
      </c>
      <c r="K6989" t="s">
        <v>20</v>
      </c>
      <c r="L6989">
        <v>2399.0050000000001</v>
      </c>
      <c r="M6989" t="s">
        <v>45</v>
      </c>
      <c r="N6989" t="s">
        <v>22</v>
      </c>
      <c r="O6989" t="str">
        <f t="shared" si="218"/>
        <v xml:space="preserve">Tier 2-Supermarket </v>
      </c>
      <c r="P6989" s="1">
        <f t="shared" si="219"/>
        <v>5.0124462978081189E-5</v>
      </c>
    </row>
    <row r="6990" spans="1:16" x14ac:dyDescent="0.3">
      <c r="A6990" t="s">
        <v>1400</v>
      </c>
      <c r="B6990">
        <v>11</v>
      </c>
      <c r="C6990" t="s">
        <v>24</v>
      </c>
      <c r="D6990">
        <v>5.7200000000000001E-2</v>
      </c>
      <c r="E6990" t="s">
        <v>33</v>
      </c>
      <c r="F6990">
        <v>244.351</v>
      </c>
      <c r="G6990" t="s">
        <v>48</v>
      </c>
      <c r="H6990">
        <v>2002</v>
      </c>
      <c r="J6990" t="s">
        <v>49</v>
      </c>
      <c r="K6990" t="s">
        <v>20</v>
      </c>
      <c r="L6990">
        <v>3201.1118000000001</v>
      </c>
      <c r="M6990" t="s">
        <v>21</v>
      </c>
      <c r="N6990" t="s">
        <v>22</v>
      </c>
      <c r="O6990" t="str">
        <f t="shared" si="218"/>
        <v xml:space="preserve">Tier 2-Supermarket </v>
      </c>
      <c r="P6990" s="1">
        <f t="shared" si="219"/>
        <v>6.6883566273433719E-5</v>
      </c>
    </row>
    <row r="6991" spans="1:16" x14ac:dyDescent="0.3">
      <c r="A6991" t="s">
        <v>793</v>
      </c>
      <c r="B6991">
        <v>11</v>
      </c>
      <c r="C6991" t="s">
        <v>15</v>
      </c>
      <c r="D6991">
        <v>3.7900000000000003E-2</v>
      </c>
      <c r="E6991" t="s">
        <v>63</v>
      </c>
      <c r="F6991">
        <v>40.347999999999999</v>
      </c>
      <c r="G6991" t="s">
        <v>54</v>
      </c>
      <c r="H6991">
        <v>1997</v>
      </c>
      <c r="I6991" t="s">
        <v>55</v>
      </c>
      <c r="J6991" t="s">
        <v>19</v>
      </c>
      <c r="K6991" t="s">
        <v>20</v>
      </c>
      <c r="L6991">
        <v>617.43140000000005</v>
      </c>
      <c r="M6991" t="s">
        <v>38</v>
      </c>
      <c r="N6991" t="s">
        <v>22</v>
      </c>
      <c r="O6991" t="str">
        <f t="shared" si="218"/>
        <v xml:space="preserve">Tier 1-Supermarket </v>
      </c>
      <c r="P6991" s="1">
        <f t="shared" si="219"/>
        <v>1.2900522237679722E-5</v>
      </c>
    </row>
    <row r="6992" spans="1:16" x14ac:dyDescent="0.3">
      <c r="A6992" t="s">
        <v>925</v>
      </c>
      <c r="B6992">
        <v>11</v>
      </c>
      <c r="C6992" t="s">
        <v>24</v>
      </c>
      <c r="D6992">
        <v>0.13389999999999999</v>
      </c>
      <c r="E6992" t="s">
        <v>86</v>
      </c>
      <c r="F6992">
        <v>222.08</v>
      </c>
      <c r="G6992" t="s">
        <v>51</v>
      </c>
      <c r="H6992">
        <v>2007</v>
      </c>
      <c r="J6992" t="s">
        <v>49</v>
      </c>
      <c r="K6992" t="s">
        <v>20</v>
      </c>
      <c r="L6992">
        <v>3541.2914999999998</v>
      </c>
      <c r="M6992" t="s">
        <v>45</v>
      </c>
      <c r="N6992" t="s">
        <v>57</v>
      </c>
      <c r="O6992" t="str">
        <f t="shared" si="218"/>
        <v xml:space="preserve">Tier 2-Supermarket </v>
      </c>
      <c r="P6992" s="1">
        <f t="shared" si="219"/>
        <v>7.3991231650765048E-5</v>
      </c>
    </row>
    <row r="6993" spans="1:16" x14ac:dyDescent="0.3">
      <c r="A6993" t="s">
        <v>1235</v>
      </c>
      <c r="B6993">
        <v>11</v>
      </c>
      <c r="C6993" t="s">
        <v>15</v>
      </c>
      <c r="D6993">
        <v>8.8999999999999999E-3</v>
      </c>
      <c r="E6993" t="s">
        <v>31</v>
      </c>
      <c r="F6993">
        <v>122.776</v>
      </c>
      <c r="G6993" t="s">
        <v>39</v>
      </c>
      <c r="H6993">
        <v>1987</v>
      </c>
      <c r="I6993" t="s">
        <v>40</v>
      </c>
      <c r="J6993" t="s">
        <v>27</v>
      </c>
      <c r="K6993" t="s">
        <v>20</v>
      </c>
      <c r="L6993">
        <v>1313.6791000000001</v>
      </c>
      <c r="M6993" t="s">
        <v>21</v>
      </c>
      <c r="N6993" t="s">
        <v>22</v>
      </c>
      <c r="O6993" t="str">
        <f t="shared" si="218"/>
        <v xml:space="preserve">Tier 3-Supermarket </v>
      </c>
      <c r="P6993" s="1">
        <f t="shared" si="219"/>
        <v>2.7447820831148338E-5</v>
      </c>
    </row>
    <row r="6994" spans="1:16" x14ac:dyDescent="0.3">
      <c r="A6994" t="s">
        <v>793</v>
      </c>
      <c r="B6994">
        <v>11</v>
      </c>
      <c r="C6994" t="s">
        <v>15</v>
      </c>
      <c r="D6994">
        <v>3.7999999999999999E-2</v>
      </c>
      <c r="E6994" t="s">
        <v>63</v>
      </c>
      <c r="F6994">
        <v>40.548000000000002</v>
      </c>
      <c r="G6994" t="s">
        <v>26</v>
      </c>
      <c r="H6994">
        <v>2009</v>
      </c>
      <c r="I6994" t="s">
        <v>18</v>
      </c>
      <c r="J6994" t="s">
        <v>27</v>
      </c>
      <c r="K6994" t="s">
        <v>28</v>
      </c>
      <c r="L6994">
        <v>456.73489999999998</v>
      </c>
      <c r="M6994" t="s">
        <v>38</v>
      </c>
      <c r="N6994" t="s">
        <v>22</v>
      </c>
      <c r="O6994" t="str">
        <f t="shared" si="218"/>
        <v xml:space="preserve">Tier 3-Supermarket </v>
      </c>
      <c r="P6994" s="1">
        <f t="shared" si="219"/>
        <v>9.5429528433027923E-6</v>
      </c>
    </row>
    <row r="6995" spans="1:16" x14ac:dyDescent="0.3">
      <c r="A6995" t="s">
        <v>1355</v>
      </c>
      <c r="B6995">
        <v>11</v>
      </c>
      <c r="C6995" t="s">
        <v>15</v>
      </c>
      <c r="D6995">
        <v>0</v>
      </c>
      <c r="E6995" t="s">
        <v>63</v>
      </c>
      <c r="F6995">
        <v>100.636</v>
      </c>
      <c r="G6995" t="s">
        <v>48</v>
      </c>
      <c r="H6995">
        <v>2002</v>
      </c>
      <c r="J6995" t="s">
        <v>49</v>
      </c>
      <c r="K6995" t="s">
        <v>20</v>
      </c>
      <c r="L6995">
        <v>1597.1179999999999</v>
      </c>
      <c r="M6995" t="s">
        <v>38</v>
      </c>
      <c r="N6995" t="s">
        <v>36</v>
      </c>
      <c r="O6995" t="str">
        <f t="shared" si="218"/>
        <v xml:space="preserve">Tier 2-Supermarket </v>
      </c>
      <c r="P6995" s="1">
        <f t="shared" si="219"/>
        <v>3.3369952152091003E-5</v>
      </c>
    </row>
    <row r="6996" spans="1:16" x14ac:dyDescent="0.3">
      <c r="A6996" t="s">
        <v>1400</v>
      </c>
      <c r="B6996">
        <v>11</v>
      </c>
      <c r="C6996" t="s">
        <v>24</v>
      </c>
      <c r="D6996">
        <v>5.7099999999999998E-2</v>
      </c>
      <c r="E6996" t="s">
        <v>33</v>
      </c>
      <c r="F6996">
        <v>242.251</v>
      </c>
      <c r="G6996" t="s">
        <v>17</v>
      </c>
      <c r="H6996">
        <v>1999</v>
      </c>
      <c r="I6996" t="s">
        <v>18</v>
      </c>
      <c r="J6996" t="s">
        <v>19</v>
      </c>
      <c r="K6996" t="s">
        <v>20</v>
      </c>
      <c r="L6996">
        <v>3410.6552000000001</v>
      </c>
      <c r="M6996" t="s">
        <v>21</v>
      </c>
      <c r="N6996" t="s">
        <v>22</v>
      </c>
      <c r="O6996" t="str">
        <f t="shared" si="218"/>
        <v xml:space="preserve">Tier 1-Supermarket </v>
      </c>
      <c r="P6996" s="1">
        <f t="shared" si="219"/>
        <v>7.1261735721017713E-5</v>
      </c>
    </row>
    <row r="6997" spans="1:16" x14ac:dyDescent="0.3">
      <c r="A6997" t="s">
        <v>1498</v>
      </c>
      <c r="B6997">
        <v>11</v>
      </c>
      <c r="C6997" t="s">
        <v>24</v>
      </c>
      <c r="D6997">
        <v>8.7800000000000003E-2</v>
      </c>
      <c r="E6997" t="s">
        <v>47</v>
      </c>
      <c r="F6997">
        <v>156.66300000000001</v>
      </c>
      <c r="G6997" t="s">
        <v>39</v>
      </c>
      <c r="H6997">
        <v>1987</v>
      </c>
      <c r="I6997" t="s">
        <v>40</v>
      </c>
      <c r="J6997" t="s">
        <v>27</v>
      </c>
      <c r="K6997" t="s">
        <v>20</v>
      </c>
      <c r="L6997">
        <v>2242.5162999999998</v>
      </c>
      <c r="M6997" t="s">
        <v>45</v>
      </c>
      <c r="N6997" t="s">
        <v>22</v>
      </c>
      <c r="O6997" t="str">
        <f t="shared" si="218"/>
        <v xml:space="preserve">Tier 3-Supermarket </v>
      </c>
      <c r="P6997" s="1">
        <f t="shared" si="219"/>
        <v>4.6854810747411367E-5</v>
      </c>
    </row>
    <row r="6998" spans="1:16" x14ac:dyDescent="0.3">
      <c r="A6998" t="s">
        <v>746</v>
      </c>
      <c r="B6998">
        <v>11</v>
      </c>
      <c r="C6998" t="s">
        <v>15</v>
      </c>
      <c r="D6998">
        <v>0.10580000000000001</v>
      </c>
      <c r="E6998" t="s">
        <v>79</v>
      </c>
      <c r="F6998">
        <v>124.605</v>
      </c>
      <c r="G6998" t="s">
        <v>54</v>
      </c>
      <c r="H6998">
        <v>1997</v>
      </c>
      <c r="I6998" t="s">
        <v>55</v>
      </c>
      <c r="J6998" t="s">
        <v>19</v>
      </c>
      <c r="K6998" t="s">
        <v>20</v>
      </c>
      <c r="L6998">
        <v>1744.6986999999999</v>
      </c>
      <c r="M6998" t="s">
        <v>21</v>
      </c>
      <c r="N6998" t="s">
        <v>57</v>
      </c>
      <c r="O6998" t="str">
        <f t="shared" si="218"/>
        <v xml:space="preserve">Tier 1-Supermarket </v>
      </c>
      <c r="P6998" s="1">
        <f t="shared" si="219"/>
        <v>3.6453481921069936E-5</v>
      </c>
    </row>
    <row r="6999" spans="1:16" x14ac:dyDescent="0.3">
      <c r="A6999" t="s">
        <v>1498</v>
      </c>
      <c r="B6999">
        <v>11</v>
      </c>
      <c r="C6999" t="s">
        <v>24</v>
      </c>
      <c r="D6999">
        <v>8.8200000000000001E-2</v>
      </c>
      <c r="E6999" t="s">
        <v>47</v>
      </c>
      <c r="F6999">
        <v>155.16300000000001</v>
      </c>
      <c r="G6999" t="s">
        <v>26</v>
      </c>
      <c r="H6999">
        <v>2009</v>
      </c>
      <c r="I6999" t="s">
        <v>18</v>
      </c>
      <c r="J6999" t="s">
        <v>27</v>
      </c>
      <c r="K6999" t="s">
        <v>28</v>
      </c>
      <c r="L6999">
        <v>1994.5474999999999</v>
      </c>
      <c r="M6999" t="s">
        <v>45</v>
      </c>
      <c r="N6999" t="s">
        <v>22</v>
      </c>
      <c r="O6999" t="str">
        <f t="shared" si="218"/>
        <v xml:space="preserve">Tier 3-Supermarket </v>
      </c>
      <c r="P6999" s="1">
        <f t="shared" si="219"/>
        <v>4.1673786558083198E-5</v>
      </c>
    </row>
    <row r="7000" spans="1:16" x14ac:dyDescent="0.3">
      <c r="A7000" t="s">
        <v>746</v>
      </c>
      <c r="B7000">
        <v>11</v>
      </c>
      <c r="C7000" t="s">
        <v>15</v>
      </c>
      <c r="D7000">
        <v>0</v>
      </c>
      <c r="E7000" t="s">
        <v>79</v>
      </c>
      <c r="F7000">
        <v>123.905</v>
      </c>
      <c r="G7000" t="s">
        <v>34</v>
      </c>
      <c r="H7000">
        <v>1998</v>
      </c>
      <c r="J7000" t="s">
        <v>27</v>
      </c>
      <c r="K7000" t="s">
        <v>35</v>
      </c>
      <c r="L7000">
        <v>272.76459999999997</v>
      </c>
      <c r="M7000" t="s">
        <v>21</v>
      </c>
      <c r="N7000" t="s">
        <v>36</v>
      </c>
      <c r="O7000" t="str">
        <f t="shared" si="218"/>
        <v>Tier 3-Grocery Stor</v>
      </c>
      <c r="P7000" s="1">
        <f t="shared" si="219"/>
        <v>5.699104042897419E-6</v>
      </c>
    </row>
    <row r="7001" spans="1:16" x14ac:dyDescent="0.3">
      <c r="A7001" t="s">
        <v>1355</v>
      </c>
      <c r="B7001">
        <v>11</v>
      </c>
      <c r="C7001" t="s">
        <v>15</v>
      </c>
      <c r="D7001">
        <v>5.5199999999999999E-2</v>
      </c>
      <c r="E7001" t="s">
        <v>63</v>
      </c>
      <c r="F7001">
        <v>102.336</v>
      </c>
      <c r="G7001" t="s">
        <v>51</v>
      </c>
      <c r="H7001">
        <v>2007</v>
      </c>
      <c r="J7001" t="s">
        <v>49</v>
      </c>
      <c r="K7001" t="s">
        <v>20</v>
      </c>
      <c r="L7001">
        <v>1366.1613</v>
      </c>
      <c r="M7001" t="s">
        <v>38</v>
      </c>
      <c r="N7001" t="s">
        <v>22</v>
      </c>
      <c r="O7001" t="str">
        <f t="shared" si="218"/>
        <v xml:space="preserve">Tier 2-Supermarket </v>
      </c>
      <c r="P7001" s="1">
        <f t="shared" si="219"/>
        <v>2.8544376315988197E-5</v>
      </c>
    </row>
    <row r="7002" spans="1:16" x14ac:dyDescent="0.3">
      <c r="A7002" t="s">
        <v>925</v>
      </c>
      <c r="B7002">
        <v>11</v>
      </c>
      <c r="C7002" t="s">
        <v>24</v>
      </c>
      <c r="D7002">
        <v>0.13370000000000001</v>
      </c>
      <c r="E7002" t="s">
        <v>86</v>
      </c>
      <c r="F7002">
        <v>222.08</v>
      </c>
      <c r="G7002" t="s">
        <v>26</v>
      </c>
      <c r="H7002">
        <v>2009</v>
      </c>
      <c r="I7002" t="s">
        <v>18</v>
      </c>
      <c r="J7002" t="s">
        <v>27</v>
      </c>
      <c r="K7002" t="s">
        <v>28</v>
      </c>
      <c r="L7002">
        <v>3477.6716000000001</v>
      </c>
      <c r="M7002" t="s">
        <v>45</v>
      </c>
      <c r="N7002" t="s">
        <v>57</v>
      </c>
      <c r="O7002" t="str">
        <f t="shared" si="218"/>
        <v xml:space="preserve">Tier 3-Supermarket </v>
      </c>
      <c r="P7002" s="1">
        <f t="shared" si="219"/>
        <v>7.2661966675402676E-5</v>
      </c>
    </row>
    <row r="7003" spans="1:16" x14ac:dyDescent="0.3">
      <c r="A7003" t="s">
        <v>925</v>
      </c>
      <c r="B7003">
        <v>11</v>
      </c>
      <c r="C7003" t="s">
        <v>24</v>
      </c>
      <c r="D7003">
        <v>0.22289999999999999</v>
      </c>
      <c r="E7003" t="s">
        <v>86</v>
      </c>
      <c r="F7003">
        <v>218.98</v>
      </c>
      <c r="G7003" t="s">
        <v>34</v>
      </c>
      <c r="H7003">
        <v>1998</v>
      </c>
      <c r="J7003" t="s">
        <v>27</v>
      </c>
      <c r="K7003" t="s">
        <v>35</v>
      </c>
      <c r="L7003">
        <v>493.77710000000002</v>
      </c>
      <c r="M7003" t="s">
        <v>45</v>
      </c>
      <c r="N7003" t="s">
        <v>57</v>
      </c>
      <c r="O7003" t="str">
        <f t="shared" si="218"/>
        <v>Tier 3-Grocery Stor</v>
      </c>
      <c r="P7003" s="1">
        <f t="shared" si="219"/>
        <v>1.0316907204601197E-5</v>
      </c>
    </row>
    <row r="7004" spans="1:16" x14ac:dyDescent="0.3">
      <c r="A7004" t="s">
        <v>1355</v>
      </c>
      <c r="B7004">
        <v>11</v>
      </c>
      <c r="C7004" t="s">
        <v>15</v>
      </c>
      <c r="D7004">
        <v>5.5E-2</v>
      </c>
      <c r="E7004" t="s">
        <v>63</v>
      </c>
      <c r="F7004">
        <v>100.836</v>
      </c>
      <c r="G7004" t="s">
        <v>17</v>
      </c>
      <c r="H7004">
        <v>1999</v>
      </c>
      <c r="I7004" t="s">
        <v>18</v>
      </c>
      <c r="J7004" t="s">
        <v>19</v>
      </c>
      <c r="K7004" t="s">
        <v>20</v>
      </c>
      <c r="L7004">
        <v>1360.8014000000001</v>
      </c>
      <c r="M7004" t="s">
        <v>38</v>
      </c>
      <c r="N7004" t="s">
        <v>22</v>
      </c>
      <c r="O7004" t="str">
        <f t="shared" si="218"/>
        <v xml:space="preserve">Tier 1-Supermarket </v>
      </c>
      <c r="P7004" s="1">
        <f t="shared" si="219"/>
        <v>2.8432387341760877E-5</v>
      </c>
    </row>
    <row r="7005" spans="1:16" x14ac:dyDescent="0.3">
      <c r="A7005" t="s">
        <v>95</v>
      </c>
      <c r="B7005">
        <v>10.9</v>
      </c>
      <c r="C7005" t="s">
        <v>15</v>
      </c>
      <c r="D7005">
        <v>6.5000000000000002E-2</v>
      </c>
      <c r="E7005" t="s">
        <v>33</v>
      </c>
      <c r="F7005">
        <v>196.37899999999999</v>
      </c>
      <c r="G7005" t="s">
        <v>51</v>
      </c>
      <c r="H7005">
        <v>2007</v>
      </c>
      <c r="J7005" t="s">
        <v>49</v>
      </c>
      <c r="K7005" t="s">
        <v>20</v>
      </c>
      <c r="L7005">
        <v>3121.2703999999999</v>
      </c>
      <c r="M7005" t="s">
        <v>21</v>
      </c>
      <c r="N7005" t="s">
        <v>22</v>
      </c>
      <c r="O7005" t="str">
        <f t="shared" si="218"/>
        <v xml:space="preserve">Tier 2-Supermarket </v>
      </c>
      <c r="P7005" s="1">
        <f t="shared" si="219"/>
        <v>6.5215371626728852E-5</v>
      </c>
    </row>
    <row r="7006" spans="1:16" x14ac:dyDescent="0.3">
      <c r="A7006" t="s">
        <v>403</v>
      </c>
      <c r="B7006">
        <v>10.9</v>
      </c>
      <c r="C7006" t="s">
        <v>15</v>
      </c>
      <c r="D7006">
        <v>3.5700000000000003E-2</v>
      </c>
      <c r="E7006" t="s">
        <v>33</v>
      </c>
      <c r="F7006">
        <v>133.62799999999999</v>
      </c>
      <c r="G7006" t="s">
        <v>54</v>
      </c>
      <c r="H7006">
        <v>1997</v>
      </c>
      <c r="I7006" t="s">
        <v>55</v>
      </c>
      <c r="J7006" t="s">
        <v>19</v>
      </c>
      <c r="K7006" t="s">
        <v>20</v>
      </c>
      <c r="L7006">
        <v>1581.9408000000001</v>
      </c>
      <c r="M7006" t="s">
        <v>21</v>
      </c>
      <c r="N7006" t="s">
        <v>22</v>
      </c>
      <c r="O7006" t="str">
        <f t="shared" si="218"/>
        <v xml:space="preserve">Tier 1-Supermarket </v>
      </c>
      <c r="P7006" s="1">
        <f t="shared" si="219"/>
        <v>3.3052841933683396E-5</v>
      </c>
    </row>
    <row r="7007" spans="1:16" x14ac:dyDescent="0.3">
      <c r="A7007" t="s">
        <v>412</v>
      </c>
      <c r="B7007">
        <v>10.9</v>
      </c>
      <c r="C7007" t="s">
        <v>15</v>
      </c>
      <c r="D7007">
        <v>0.22900000000000001</v>
      </c>
      <c r="E7007" t="s">
        <v>16</v>
      </c>
      <c r="F7007">
        <v>263.45699999999999</v>
      </c>
      <c r="G7007" t="s">
        <v>34</v>
      </c>
      <c r="H7007">
        <v>1998</v>
      </c>
      <c r="J7007" t="s">
        <v>27</v>
      </c>
      <c r="K7007" t="s">
        <v>35</v>
      </c>
      <c r="L7007">
        <v>527.31359999999995</v>
      </c>
      <c r="M7007" t="s">
        <v>21</v>
      </c>
      <c r="N7007" t="s">
        <v>57</v>
      </c>
      <c r="O7007" t="str">
        <f t="shared" si="218"/>
        <v>Tier 3-Grocery Stor</v>
      </c>
      <c r="P7007" s="1">
        <f t="shared" si="219"/>
        <v>1.1017613977894465E-5</v>
      </c>
    </row>
    <row r="7008" spans="1:16" x14ac:dyDescent="0.3">
      <c r="A7008" t="s">
        <v>412</v>
      </c>
      <c r="B7008">
        <v>10.9</v>
      </c>
      <c r="C7008" t="s">
        <v>15</v>
      </c>
      <c r="D7008">
        <v>0.1368</v>
      </c>
      <c r="E7008" t="s">
        <v>16</v>
      </c>
      <c r="F7008">
        <v>263.05700000000002</v>
      </c>
      <c r="G7008" t="s">
        <v>54</v>
      </c>
      <c r="H7008">
        <v>1997</v>
      </c>
      <c r="I7008" t="s">
        <v>55</v>
      </c>
      <c r="J7008" t="s">
        <v>19</v>
      </c>
      <c r="K7008" t="s">
        <v>20</v>
      </c>
      <c r="L7008">
        <v>527.31359999999995</v>
      </c>
      <c r="M7008" t="s">
        <v>21</v>
      </c>
      <c r="N7008" t="s">
        <v>57</v>
      </c>
      <c r="O7008" t="str">
        <f t="shared" si="218"/>
        <v xml:space="preserve">Tier 1-Supermarket </v>
      </c>
      <c r="P7008" s="1">
        <f t="shared" si="219"/>
        <v>1.1017613977894465E-5</v>
      </c>
    </row>
    <row r="7009" spans="1:16" x14ac:dyDescent="0.3">
      <c r="A7009" t="s">
        <v>95</v>
      </c>
      <c r="B7009">
        <v>10.9</v>
      </c>
      <c r="C7009" t="s">
        <v>15</v>
      </c>
      <c r="D7009">
        <v>6.4600000000000005E-2</v>
      </c>
      <c r="E7009" t="s">
        <v>33</v>
      </c>
      <c r="F7009">
        <v>196.679</v>
      </c>
      <c r="G7009" t="s">
        <v>39</v>
      </c>
      <c r="H7009">
        <v>1987</v>
      </c>
      <c r="I7009" t="s">
        <v>40</v>
      </c>
      <c r="J7009" t="s">
        <v>27</v>
      </c>
      <c r="K7009" t="s">
        <v>20</v>
      </c>
      <c r="L7009">
        <v>1170.4764</v>
      </c>
      <c r="M7009" t="s">
        <v>21</v>
      </c>
      <c r="N7009" t="s">
        <v>22</v>
      </c>
      <c r="O7009" t="str">
        <f t="shared" si="218"/>
        <v xml:space="preserve">Tier 3-Supermarket </v>
      </c>
      <c r="P7009" s="1">
        <f t="shared" si="219"/>
        <v>2.4455764360023323E-5</v>
      </c>
    </row>
    <row r="7010" spans="1:16" x14ac:dyDescent="0.3">
      <c r="A7010" t="s">
        <v>815</v>
      </c>
      <c r="B7010">
        <v>10.9</v>
      </c>
      <c r="C7010" t="s">
        <v>24</v>
      </c>
      <c r="D7010">
        <v>3.2399999999999998E-2</v>
      </c>
      <c r="E7010" t="s">
        <v>47</v>
      </c>
      <c r="F7010">
        <v>147.71</v>
      </c>
      <c r="G7010" t="s">
        <v>39</v>
      </c>
      <c r="H7010">
        <v>1987</v>
      </c>
      <c r="I7010" t="s">
        <v>40</v>
      </c>
      <c r="J7010" t="s">
        <v>27</v>
      </c>
      <c r="K7010" t="s">
        <v>20</v>
      </c>
      <c r="L7010">
        <v>1166.4816000000001</v>
      </c>
      <c r="M7010" t="s">
        <v>45</v>
      </c>
      <c r="N7010" t="s">
        <v>22</v>
      </c>
      <c r="O7010" t="str">
        <f t="shared" si="218"/>
        <v xml:space="preserve">Tier 3-Supermarket </v>
      </c>
      <c r="P7010" s="1">
        <f t="shared" si="219"/>
        <v>2.4372297587463518E-5</v>
      </c>
    </row>
    <row r="7011" spans="1:16" x14ac:dyDescent="0.3">
      <c r="A7011" t="s">
        <v>821</v>
      </c>
      <c r="B7011">
        <v>10.9</v>
      </c>
      <c r="C7011" t="s">
        <v>15</v>
      </c>
      <c r="D7011">
        <v>2.1000000000000001E-2</v>
      </c>
      <c r="E7011" t="s">
        <v>63</v>
      </c>
      <c r="F7011">
        <v>255.667</v>
      </c>
      <c r="G7011" t="s">
        <v>48</v>
      </c>
      <c r="H7011">
        <v>2002</v>
      </c>
      <c r="J7011" t="s">
        <v>49</v>
      </c>
      <c r="K7011" t="s">
        <v>20</v>
      </c>
      <c r="L7011">
        <v>4346.3424000000005</v>
      </c>
      <c r="M7011" t="s">
        <v>38</v>
      </c>
      <c r="N7011" t="s">
        <v>22</v>
      </c>
      <c r="O7011" t="str">
        <f t="shared" si="218"/>
        <v xml:space="preserve">Tier 2-Supermarket </v>
      </c>
      <c r="P7011" s="1">
        <f t="shared" si="219"/>
        <v>9.0811848545069545E-5</v>
      </c>
    </row>
    <row r="7012" spans="1:16" x14ac:dyDescent="0.3">
      <c r="A7012" t="s">
        <v>865</v>
      </c>
      <c r="B7012">
        <v>10.9</v>
      </c>
      <c r="C7012" t="s">
        <v>24</v>
      </c>
      <c r="D7012">
        <v>9.5999999999999992E-3</v>
      </c>
      <c r="E7012" t="s">
        <v>16</v>
      </c>
      <c r="F7012">
        <v>121.873</v>
      </c>
      <c r="G7012" t="s">
        <v>17</v>
      </c>
      <c r="H7012">
        <v>1999</v>
      </c>
      <c r="I7012" t="s">
        <v>18</v>
      </c>
      <c r="J7012" t="s">
        <v>19</v>
      </c>
      <c r="K7012" t="s">
        <v>20</v>
      </c>
      <c r="L7012">
        <v>2463.46</v>
      </c>
      <c r="M7012" t="s">
        <v>21</v>
      </c>
      <c r="N7012" t="s">
        <v>22</v>
      </c>
      <c r="O7012" t="str">
        <f t="shared" si="218"/>
        <v xml:space="preserve">Tier 1-Supermarket </v>
      </c>
      <c r="P7012" s="1">
        <f t="shared" si="219"/>
        <v>5.1471176411880711E-5</v>
      </c>
    </row>
    <row r="7013" spans="1:16" x14ac:dyDescent="0.3">
      <c r="A7013" t="s">
        <v>412</v>
      </c>
      <c r="B7013">
        <v>10.9</v>
      </c>
      <c r="C7013" t="s">
        <v>15</v>
      </c>
      <c r="D7013">
        <v>0.13700000000000001</v>
      </c>
      <c r="E7013" t="s">
        <v>16</v>
      </c>
      <c r="F7013">
        <v>263.75700000000001</v>
      </c>
      <c r="G7013" t="s">
        <v>17</v>
      </c>
      <c r="H7013">
        <v>1999</v>
      </c>
      <c r="I7013" t="s">
        <v>18</v>
      </c>
      <c r="J7013" t="s">
        <v>19</v>
      </c>
      <c r="K7013" t="s">
        <v>20</v>
      </c>
      <c r="L7013">
        <v>7646.0472</v>
      </c>
      <c r="M7013" t="s">
        <v>21</v>
      </c>
      <c r="N7013" t="s">
        <v>57</v>
      </c>
      <c r="O7013" t="str">
        <f t="shared" si="218"/>
        <v xml:space="preserve">Tier 1-Supermarket </v>
      </c>
      <c r="P7013" s="1">
        <f t="shared" si="219"/>
        <v>1.5975540267946974E-4</v>
      </c>
    </row>
    <row r="7014" spans="1:16" x14ac:dyDescent="0.3">
      <c r="A7014" t="s">
        <v>412</v>
      </c>
      <c r="B7014">
        <v>10.9</v>
      </c>
      <c r="C7014" t="s">
        <v>15</v>
      </c>
      <c r="D7014">
        <v>0.13669999999999999</v>
      </c>
      <c r="E7014" t="s">
        <v>16</v>
      </c>
      <c r="F7014">
        <v>264.55700000000002</v>
      </c>
      <c r="G7014" t="s">
        <v>39</v>
      </c>
      <c r="H7014">
        <v>1987</v>
      </c>
      <c r="I7014" t="s">
        <v>40</v>
      </c>
      <c r="J7014" t="s">
        <v>27</v>
      </c>
      <c r="K7014" t="s">
        <v>20</v>
      </c>
      <c r="L7014">
        <v>5536.7928000000002</v>
      </c>
      <c r="M7014" t="s">
        <v>21</v>
      </c>
      <c r="N7014" t="s">
        <v>57</v>
      </c>
      <c r="O7014" t="str">
        <f t="shared" si="218"/>
        <v xml:space="preserve">Tier 3-Supermarket </v>
      </c>
      <c r="P7014" s="1">
        <f t="shared" si="219"/>
        <v>1.1568494676789189E-4</v>
      </c>
    </row>
    <row r="7015" spans="1:16" x14ac:dyDescent="0.3">
      <c r="A7015" t="s">
        <v>1098</v>
      </c>
      <c r="B7015">
        <v>10.9</v>
      </c>
      <c r="C7015" t="s">
        <v>15</v>
      </c>
      <c r="D7015">
        <v>4.4999999999999998E-2</v>
      </c>
      <c r="E7015" t="s">
        <v>47</v>
      </c>
      <c r="F7015">
        <v>107.22799999999999</v>
      </c>
      <c r="G7015" t="s">
        <v>34</v>
      </c>
      <c r="H7015">
        <v>1998</v>
      </c>
      <c r="J7015" t="s">
        <v>27</v>
      </c>
      <c r="K7015" t="s">
        <v>35</v>
      </c>
      <c r="L7015">
        <v>426.11200000000002</v>
      </c>
      <c r="M7015" t="s">
        <v>45</v>
      </c>
      <c r="N7015" t="s">
        <v>22</v>
      </c>
      <c r="O7015" t="str">
        <f t="shared" si="218"/>
        <v>Tier 3-Grocery Stor</v>
      </c>
      <c r="P7015" s="1">
        <f t="shared" si="219"/>
        <v>8.9031224063793671E-6</v>
      </c>
    </row>
    <row r="7016" spans="1:16" x14ac:dyDescent="0.3">
      <c r="A7016" t="s">
        <v>865</v>
      </c>
      <c r="B7016">
        <v>10.9</v>
      </c>
      <c r="C7016" t="s">
        <v>24</v>
      </c>
      <c r="D7016">
        <v>9.5999999999999992E-3</v>
      </c>
      <c r="E7016" t="s">
        <v>16</v>
      </c>
      <c r="F7016">
        <v>122.973</v>
      </c>
      <c r="G7016" t="s">
        <v>39</v>
      </c>
      <c r="H7016">
        <v>1987</v>
      </c>
      <c r="I7016" t="s">
        <v>40</v>
      </c>
      <c r="J7016" t="s">
        <v>27</v>
      </c>
      <c r="K7016" t="s">
        <v>20</v>
      </c>
      <c r="L7016">
        <v>1231.73</v>
      </c>
      <c r="M7016" t="s">
        <v>21</v>
      </c>
      <c r="N7016" t="s">
        <v>22</v>
      </c>
      <c r="O7016" t="str">
        <f t="shared" si="218"/>
        <v xml:space="preserve">Tier 3-Supermarket </v>
      </c>
      <c r="P7016" s="1">
        <f t="shared" si="219"/>
        <v>2.5735588205940356E-5</v>
      </c>
    </row>
    <row r="7017" spans="1:16" x14ac:dyDescent="0.3">
      <c r="A7017" t="s">
        <v>865</v>
      </c>
      <c r="B7017">
        <v>10.9</v>
      </c>
      <c r="C7017" t="s">
        <v>24</v>
      </c>
      <c r="D7017">
        <v>9.5999999999999992E-3</v>
      </c>
      <c r="E7017" t="s">
        <v>16</v>
      </c>
      <c r="F7017">
        <v>121.673</v>
      </c>
      <c r="G7017" t="s">
        <v>65</v>
      </c>
      <c r="H7017">
        <v>2004</v>
      </c>
      <c r="I7017" t="s">
        <v>55</v>
      </c>
      <c r="J7017" t="s">
        <v>49</v>
      </c>
      <c r="K7017" t="s">
        <v>20</v>
      </c>
      <c r="L7017">
        <v>1970.768</v>
      </c>
      <c r="M7017" t="s">
        <v>21</v>
      </c>
      <c r="N7017" t="s">
        <v>22</v>
      </c>
      <c r="O7017" t="str">
        <f t="shared" si="218"/>
        <v xml:space="preserve">Tier 2-Supermarket </v>
      </c>
      <c r="P7017" s="1">
        <f t="shared" si="219"/>
        <v>4.1176941129504569E-5</v>
      </c>
    </row>
    <row r="7018" spans="1:16" x14ac:dyDescent="0.3">
      <c r="A7018" t="s">
        <v>815</v>
      </c>
      <c r="B7018">
        <v>10.9</v>
      </c>
      <c r="C7018" t="s">
        <v>24</v>
      </c>
      <c r="D7018">
        <v>5.4300000000000001E-2</v>
      </c>
      <c r="E7018" t="s">
        <v>47</v>
      </c>
      <c r="F7018">
        <v>146.21</v>
      </c>
      <c r="G7018" t="s">
        <v>34</v>
      </c>
      <c r="H7018">
        <v>1998</v>
      </c>
      <c r="J7018" t="s">
        <v>27</v>
      </c>
      <c r="K7018" t="s">
        <v>35</v>
      </c>
      <c r="L7018">
        <v>437.43060000000003</v>
      </c>
      <c r="M7018" t="s">
        <v>45</v>
      </c>
      <c r="N7018" t="s">
        <v>22</v>
      </c>
      <c r="O7018" t="str">
        <f t="shared" si="218"/>
        <v>Tier 3-Grocery Stor</v>
      </c>
      <c r="P7018" s="1">
        <f t="shared" si="219"/>
        <v>9.1396115952988192E-6</v>
      </c>
    </row>
    <row r="7019" spans="1:16" x14ac:dyDescent="0.3">
      <c r="A7019" t="s">
        <v>1098</v>
      </c>
      <c r="B7019">
        <v>10.9</v>
      </c>
      <c r="C7019" t="s">
        <v>15</v>
      </c>
      <c r="D7019">
        <v>2.69E-2</v>
      </c>
      <c r="E7019" t="s">
        <v>47</v>
      </c>
      <c r="F7019">
        <v>106.428</v>
      </c>
      <c r="G7019" t="s">
        <v>54</v>
      </c>
      <c r="H7019">
        <v>1997</v>
      </c>
      <c r="I7019" t="s">
        <v>55</v>
      </c>
      <c r="J7019" t="s">
        <v>19</v>
      </c>
      <c r="K7019" t="s">
        <v>20</v>
      </c>
      <c r="L7019">
        <v>1491.3920000000001</v>
      </c>
      <c r="M7019" t="s">
        <v>45</v>
      </c>
      <c r="N7019" t="s">
        <v>22</v>
      </c>
      <c r="O7019" t="str">
        <f t="shared" si="218"/>
        <v xml:space="preserve">Tier 1-Supermarket </v>
      </c>
      <c r="P7019" s="1">
        <f t="shared" si="219"/>
        <v>3.1160928422327787E-5</v>
      </c>
    </row>
    <row r="7020" spans="1:16" x14ac:dyDescent="0.3">
      <c r="A7020" t="s">
        <v>1430</v>
      </c>
      <c r="B7020">
        <v>10.9</v>
      </c>
      <c r="C7020" t="s">
        <v>15</v>
      </c>
      <c r="D7020">
        <v>2.7E-2</v>
      </c>
      <c r="E7020" t="s">
        <v>161</v>
      </c>
      <c r="F7020">
        <v>50.667000000000002</v>
      </c>
      <c r="G7020" t="s">
        <v>54</v>
      </c>
      <c r="H7020">
        <v>1997</v>
      </c>
      <c r="I7020" t="s">
        <v>55</v>
      </c>
      <c r="J7020" t="s">
        <v>19</v>
      </c>
      <c r="K7020" t="s">
        <v>20</v>
      </c>
      <c r="L7020">
        <v>666.46579999999994</v>
      </c>
      <c r="M7020" t="s">
        <v>45</v>
      </c>
      <c r="N7020" t="s">
        <v>22</v>
      </c>
      <c r="O7020" t="str">
        <f t="shared" si="218"/>
        <v xml:space="preserve">Tier 1-Supermarket </v>
      </c>
      <c r="P7020" s="1">
        <f t="shared" si="219"/>
        <v>1.3925039888727727E-5</v>
      </c>
    </row>
    <row r="7021" spans="1:16" x14ac:dyDescent="0.3">
      <c r="A7021" t="s">
        <v>865</v>
      </c>
      <c r="B7021">
        <v>10.9</v>
      </c>
      <c r="C7021" t="s">
        <v>24</v>
      </c>
      <c r="D7021">
        <v>9.5999999999999992E-3</v>
      </c>
      <c r="E7021" t="s">
        <v>16</v>
      </c>
      <c r="F7021">
        <v>124.173</v>
      </c>
      <c r="G7021" t="s">
        <v>48</v>
      </c>
      <c r="H7021">
        <v>2002</v>
      </c>
      <c r="J7021" t="s">
        <v>49</v>
      </c>
      <c r="K7021" t="s">
        <v>20</v>
      </c>
      <c r="L7021">
        <v>1601.249</v>
      </c>
      <c r="M7021" t="s">
        <v>21</v>
      </c>
      <c r="N7021" t="s">
        <v>22</v>
      </c>
      <c r="O7021" t="str">
        <f t="shared" si="218"/>
        <v xml:space="preserve">Tier 2-Supermarket </v>
      </c>
      <c r="P7021" s="1">
        <f t="shared" si="219"/>
        <v>3.3456264667722464E-5</v>
      </c>
    </row>
    <row r="7022" spans="1:16" x14ac:dyDescent="0.3">
      <c r="A7022" t="s">
        <v>403</v>
      </c>
      <c r="B7022">
        <v>10.9</v>
      </c>
      <c r="C7022" t="s">
        <v>15</v>
      </c>
      <c r="D7022">
        <v>3.5900000000000001E-2</v>
      </c>
      <c r="E7022" t="s">
        <v>33</v>
      </c>
      <c r="F7022">
        <v>131.328</v>
      </c>
      <c r="G7022" t="s">
        <v>26</v>
      </c>
      <c r="H7022">
        <v>2009</v>
      </c>
      <c r="I7022" t="s">
        <v>18</v>
      </c>
      <c r="J7022" t="s">
        <v>27</v>
      </c>
      <c r="K7022" t="s">
        <v>28</v>
      </c>
      <c r="L7022">
        <v>1318.2840000000001</v>
      </c>
      <c r="M7022" t="s">
        <v>21</v>
      </c>
      <c r="N7022" t="s">
        <v>22</v>
      </c>
      <c r="O7022" t="str">
        <f t="shared" si="218"/>
        <v xml:space="preserve">Tier 3-Supermarket </v>
      </c>
      <c r="P7022" s="1">
        <f t="shared" si="219"/>
        <v>2.7544034944736167E-5</v>
      </c>
    </row>
    <row r="7023" spans="1:16" x14ac:dyDescent="0.3">
      <c r="A7023" t="s">
        <v>865</v>
      </c>
      <c r="B7023">
        <v>10.9</v>
      </c>
      <c r="C7023" t="s">
        <v>24</v>
      </c>
      <c r="D7023">
        <v>9.7000000000000003E-3</v>
      </c>
      <c r="E7023" t="s">
        <v>16</v>
      </c>
      <c r="F7023">
        <v>122.873</v>
      </c>
      <c r="G7023" t="s">
        <v>51</v>
      </c>
      <c r="H7023">
        <v>2007</v>
      </c>
      <c r="J7023" t="s">
        <v>49</v>
      </c>
      <c r="K7023" t="s">
        <v>20</v>
      </c>
      <c r="L7023">
        <v>3448.8440000000001</v>
      </c>
      <c r="M7023" t="s">
        <v>21</v>
      </c>
      <c r="N7023" t="s">
        <v>22</v>
      </c>
      <c r="O7023" t="str">
        <f t="shared" si="218"/>
        <v xml:space="preserve">Tier 2-Supermarket </v>
      </c>
      <c r="P7023" s="1">
        <f t="shared" si="219"/>
        <v>7.2059646976633003E-5</v>
      </c>
    </row>
    <row r="7024" spans="1:16" x14ac:dyDescent="0.3">
      <c r="A7024" t="s">
        <v>1098</v>
      </c>
      <c r="B7024">
        <v>10.9</v>
      </c>
      <c r="C7024" t="s">
        <v>15</v>
      </c>
      <c r="D7024">
        <v>2.7E-2</v>
      </c>
      <c r="E7024" t="s">
        <v>47</v>
      </c>
      <c r="F7024">
        <v>106.328</v>
      </c>
      <c r="G7024" t="s">
        <v>51</v>
      </c>
      <c r="H7024">
        <v>2007</v>
      </c>
      <c r="J7024" t="s">
        <v>49</v>
      </c>
      <c r="K7024" t="s">
        <v>20</v>
      </c>
      <c r="L7024">
        <v>852.22400000000005</v>
      </c>
      <c r="M7024" t="s">
        <v>45</v>
      </c>
      <c r="N7024" t="s">
        <v>22</v>
      </c>
      <c r="O7024" t="str">
        <f t="shared" si="218"/>
        <v xml:space="preserve">Tier 2-Supermarket </v>
      </c>
      <c r="P7024" s="1">
        <f t="shared" si="219"/>
        <v>1.7806244812758734E-5</v>
      </c>
    </row>
    <row r="7025" spans="1:16" x14ac:dyDescent="0.3">
      <c r="A7025" t="s">
        <v>412</v>
      </c>
      <c r="B7025">
        <v>10.9</v>
      </c>
      <c r="C7025" t="s">
        <v>15</v>
      </c>
      <c r="D7025">
        <v>0.13739999999999999</v>
      </c>
      <c r="E7025" t="s">
        <v>16</v>
      </c>
      <c r="F7025">
        <v>264.35700000000003</v>
      </c>
      <c r="G7025" t="s">
        <v>26</v>
      </c>
      <c r="H7025">
        <v>2009</v>
      </c>
      <c r="I7025" t="s">
        <v>18</v>
      </c>
      <c r="J7025" t="s">
        <v>27</v>
      </c>
      <c r="K7025" t="s">
        <v>28</v>
      </c>
      <c r="L7025">
        <v>4745.8224</v>
      </c>
      <c r="M7025" t="s">
        <v>21</v>
      </c>
      <c r="N7025" t="s">
        <v>57</v>
      </c>
      <c r="O7025" t="str">
        <f t="shared" si="218"/>
        <v xml:space="preserve">Tier 3-Supermarket </v>
      </c>
      <c r="P7025" s="1">
        <f t="shared" si="219"/>
        <v>9.9158525801050189E-5</v>
      </c>
    </row>
    <row r="7026" spans="1:16" x14ac:dyDescent="0.3">
      <c r="A7026" t="s">
        <v>815</v>
      </c>
      <c r="B7026">
        <v>10.9</v>
      </c>
      <c r="C7026" t="s">
        <v>24</v>
      </c>
      <c r="D7026">
        <v>3.2599999999999997E-2</v>
      </c>
      <c r="E7026" t="s">
        <v>47</v>
      </c>
      <c r="F7026">
        <v>147.71</v>
      </c>
      <c r="G7026" t="s">
        <v>51</v>
      </c>
      <c r="H7026">
        <v>2007</v>
      </c>
      <c r="J7026" t="s">
        <v>49</v>
      </c>
      <c r="K7026" t="s">
        <v>20</v>
      </c>
      <c r="L7026">
        <v>1895.5326</v>
      </c>
      <c r="M7026" t="s">
        <v>45</v>
      </c>
      <c r="N7026" t="s">
        <v>22</v>
      </c>
      <c r="O7026" t="str">
        <f t="shared" si="218"/>
        <v xml:space="preserve">Tier 2-Supermarket </v>
      </c>
      <c r="P7026" s="1">
        <f t="shared" si="219"/>
        <v>3.9604983579628215E-5</v>
      </c>
    </row>
    <row r="7027" spans="1:16" x14ac:dyDescent="0.3">
      <c r="A7027" t="s">
        <v>95</v>
      </c>
      <c r="B7027">
        <v>10.9</v>
      </c>
      <c r="C7027" t="s">
        <v>15</v>
      </c>
      <c r="D7027">
        <v>0.10829999999999999</v>
      </c>
      <c r="E7027" t="s">
        <v>33</v>
      </c>
      <c r="F7027">
        <v>194.87899999999999</v>
      </c>
      <c r="G7027" t="s">
        <v>34</v>
      </c>
      <c r="H7027">
        <v>1998</v>
      </c>
      <c r="J7027" t="s">
        <v>27</v>
      </c>
      <c r="K7027" t="s">
        <v>35</v>
      </c>
      <c r="L7027">
        <v>585.23820000000001</v>
      </c>
      <c r="M7027" t="s">
        <v>21</v>
      </c>
      <c r="N7027" t="s">
        <v>57</v>
      </c>
      <c r="O7027" t="str">
        <f t="shared" si="218"/>
        <v>Tier 3-Grocery Stor</v>
      </c>
      <c r="P7027" s="1">
        <f t="shared" si="219"/>
        <v>1.2227882180011662E-5</v>
      </c>
    </row>
    <row r="7028" spans="1:16" x14ac:dyDescent="0.3">
      <c r="A7028" t="s">
        <v>815</v>
      </c>
      <c r="B7028">
        <v>10.9</v>
      </c>
      <c r="C7028" t="s">
        <v>24</v>
      </c>
      <c r="D7028">
        <v>3.2500000000000001E-2</v>
      </c>
      <c r="E7028" t="s">
        <v>47</v>
      </c>
      <c r="F7028">
        <v>144.81</v>
      </c>
      <c r="G7028" t="s">
        <v>54</v>
      </c>
      <c r="H7028">
        <v>1997</v>
      </c>
      <c r="I7028" t="s">
        <v>55</v>
      </c>
      <c r="J7028" t="s">
        <v>19</v>
      </c>
      <c r="K7028" t="s">
        <v>20</v>
      </c>
      <c r="L7028">
        <v>3062.0142000000001</v>
      </c>
      <c r="M7028" t="s">
        <v>45</v>
      </c>
      <c r="N7028" t="s">
        <v>22</v>
      </c>
      <c r="O7028" t="str">
        <f t="shared" si="218"/>
        <v xml:space="preserve">Tier 1-Supermarket </v>
      </c>
      <c r="P7028" s="1">
        <f t="shared" si="219"/>
        <v>6.3977281167091726E-5</v>
      </c>
    </row>
    <row r="7029" spans="1:16" x14ac:dyDescent="0.3">
      <c r="A7029" t="s">
        <v>403</v>
      </c>
      <c r="B7029">
        <v>10.9</v>
      </c>
      <c r="C7029" t="s">
        <v>15</v>
      </c>
      <c r="D7029">
        <v>3.5799999999999998E-2</v>
      </c>
      <c r="E7029" t="s">
        <v>33</v>
      </c>
      <c r="F7029">
        <v>130.328</v>
      </c>
      <c r="G7029" t="s">
        <v>17</v>
      </c>
      <c r="H7029">
        <v>1999</v>
      </c>
      <c r="I7029" t="s">
        <v>18</v>
      </c>
      <c r="J7029" t="s">
        <v>19</v>
      </c>
      <c r="K7029" t="s">
        <v>20</v>
      </c>
      <c r="L7029">
        <v>2504.7395999999999</v>
      </c>
      <c r="M7029" t="s">
        <v>21</v>
      </c>
      <c r="N7029" t="s">
        <v>22</v>
      </c>
      <c r="O7029" t="str">
        <f t="shared" si="218"/>
        <v xml:space="preserve">Tier 1-Supermarket </v>
      </c>
      <c r="P7029" s="1">
        <f t="shared" si="219"/>
        <v>5.2333666394998708E-5</v>
      </c>
    </row>
    <row r="7030" spans="1:16" x14ac:dyDescent="0.3">
      <c r="A7030" t="s">
        <v>1098</v>
      </c>
      <c r="B7030">
        <v>10.9</v>
      </c>
      <c r="C7030" t="s">
        <v>15</v>
      </c>
      <c r="D7030">
        <v>2.69E-2</v>
      </c>
      <c r="E7030" t="s">
        <v>47</v>
      </c>
      <c r="F7030">
        <v>106.128</v>
      </c>
      <c r="G7030" t="s">
        <v>48</v>
      </c>
      <c r="H7030">
        <v>2002</v>
      </c>
      <c r="J7030" t="s">
        <v>49</v>
      </c>
      <c r="K7030" t="s">
        <v>20</v>
      </c>
      <c r="L7030">
        <v>319.584</v>
      </c>
      <c r="M7030" t="s">
        <v>45</v>
      </c>
      <c r="N7030" t="s">
        <v>22</v>
      </c>
      <c r="O7030" t="str">
        <f t="shared" si="218"/>
        <v xml:space="preserve">Tier 2-Supermarket </v>
      </c>
      <c r="P7030" s="1">
        <f t="shared" si="219"/>
        <v>6.6773418047845245E-6</v>
      </c>
    </row>
    <row r="7031" spans="1:16" x14ac:dyDescent="0.3">
      <c r="A7031" t="s">
        <v>412</v>
      </c>
      <c r="B7031">
        <v>10.9</v>
      </c>
      <c r="C7031" t="s">
        <v>15</v>
      </c>
      <c r="D7031">
        <v>0.1376</v>
      </c>
      <c r="E7031" t="s">
        <v>16</v>
      </c>
      <c r="F7031">
        <v>262.25700000000001</v>
      </c>
      <c r="G7031" t="s">
        <v>51</v>
      </c>
      <c r="H7031">
        <v>2007</v>
      </c>
      <c r="J7031" t="s">
        <v>49</v>
      </c>
      <c r="K7031" t="s">
        <v>20</v>
      </c>
      <c r="L7031">
        <v>3954.8519999999999</v>
      </c>
      <c r="M7031" t="s">
        <v>21</v>
      </c>
      <c r="N7031" t="s">
        <v>57</v>
      </c>
      <c r="O7031" t="str">
        <f t="shared" si="218"/>
        <v xml:space="preserve">Tier 2-Supermarket </v>
      </c>
      <c r="P7031" s="1">
        <f t="shared" si="219"/>
        <v>8.2632104834208498E-5</v>
      </c>
    </row>
    <row r="7032" spans="1:16" x14ac:dyDescent="0.3">
      <c r="A7032" t="s">
        <v>403</v>
      </c>
      <c r="B7032">
        <v>10.9</v>
      </c>
      <c r="C7032" t="s">
        <v>15</v>
      </c>
      <c r="D7032">
        <v>5.9799999999999999E-2</v>
      </c>
      <c r="E7032" t="s">
        <v>33</v>
      </c>
      <c r="F7032">
        <v>133.52799999999999</v>
      </c>
      <c r="G7032" t="s">
        <v>34</v>
      </c>
      <c r="H7032">
        <v>1998</v>
      </c>
      <c r="J7032" t="s">
        <v>27</v>
      </c>
      <c r="K7032" t="s">
        <v>35</v>
      </c>
      <c r="L7032">
        <v>263.65679999999998</v>
      </c>
      <c r="M7032" t="s">
        <v>21</v>
      </c>
      <c r="N7032" t="s">
        <v>22</v>
      </c>
      <c r="O7032" t="str">
        <f t="shared" si="218"/>
        <v>Tier 3-Grocery Stor</v>
      </c>
      <c r="P7032" s="1">
        <f t="shared" si="219"/>
        <v>5.5088069889472327E-6</v>
      </c>
    </row>
    <row r="7033" spans="1:16" x14ac:dyDescent="0.3">
      <c r="A7033" t="s">
        <v>821</v>
      </c>
      <c r="B7033">
        <v>10.9</v>
      </c>
      <c r="C7033" t="s">
        <v>15</v>
      </c>
      <c r="D7033">
        <v>2.1000000000000001E-2</v>
      </c>
      <c r="E7033" t="s">
        <v>63</v>
      </c>
      <c r="F7033">
        <v>255.36699999999999</v>
      </c>
      <c r="G7033" t="s">
        <v>54</v>
      </c>
      <c r="H7033">
        <v>1997</v>
      </c>
      <c r="I7033" t="s">
        <v>55</v>
      </c>
      <c r="J7033" t="s">
        <v>19</v>
      </c>
      <c r="K7033" t="s">
        <v>20</v>
      </c>
      <c r="L7033">
        <v>767.00160000000005</v>
      </c>
      <c r="M7033" t="s">
        <v>38</v>
      </c>
      <c r="N7033" t="s">
        <v>22</v>
      </c>
      <c r="O7033" t="str">
        <f t="shared" si="218"/>
        <v xml:space="preserve">Tier 1-Supermarket </v>
      </c>
      <c r="P7033" s="1">
        <f t="shared" si="219"/>
        <v>1.602562033148286E-5</v>
      </c>
    </row>
    <row r="7034" spans="1:16" x14ac:dyDescent="0.3">
      <c r="A7034" t="s">
        <v>1430</v>
      </c>
      <c r="B7034">
        <v>10.9</v>
      </c>
      <c r="C7034" t="s">
        <v>15</v>
      </c>
      <c r="D7034">
        <v>2.7199999999999998E-2</v>
      </c>
      <c r="E7034" t="s">
        <v>161</v>
      </c>
      <c r="F7034">
        <v>50.267000000000003</v>
      </c>
      <c r="G7034" t="s">
        <v>26</v>
      </c>
      <c r="H7034">
        <v>2009</v>
      </c>
      <c r="I7034" t="s">
        <v>18</v>
      </c>
      <c r="J7034" t="s">
        <v>27</v>
      </c>
      <c r="K7034" t="s">
        <v>28</v>
      </c>
      <c r="L7034">
        <v>820.26559999999995</v>
      </c>
      <c r="M7034" t="s">
        <v>45</v>
      </c>
      <c r="N7034" t="s">
        <v>22</v>
      </c>
      <c r="O7034" t="str">
        <f t="shared" si="218"/>
        <v xml:space="preserve">Tier 3-Supermarket </v>
      </c>
      <c r="P7034" s="1">
        <f t="shared" si="219"/>
        <v>1.7138510632280279E-5</v>
      </c>
    </row>
    <row r="7035" spans="1:16" x14ac:dyDescent="0.3">
      <c r="A7035" t="s">
        <v>403</v>
      </c>
      <c r="B7035">
        <v>10.9</v>
      </c>
      <c r="C7035" t="s">
        <v>15</v>
      </c>
      <c r="D7035">
        <v>3.5900000000000001E-2</v>
      </c>
      <c r="E7035" t="s">
        <v>33</v>
      </c>
      <c r="F7035">
        <v>132.928</v>
      </c>
      <c r="G7035" t="s">
        <v>51</v>
      </c>
      <c r="H7035">
        <v>2007</v>
      </c>
      <c r="J7035" t="s">
        <v>49</v>
      </c>
      <c r="K7035" t="s">
        <v>20</v>
      </c>
      <c r="L7035">
        <v>3295.71</v>
      </c>
      <c r="M7035" t="s">
        <v>21</v>
      </c>
      <c r="N7035" t="s">
        <v>22</v>
      </c>
      <c r="O7035" t="str">
        <f t="shared" si="218"/>
        <v xml:space="preserve">Tier 2-Supermarket </v>
      </c>
      <c r="P7035" s="1">
        <f t="shared" si="219"/>
        <v>6.8860087361840419E-5</v>
      </c>
    </row>
    <row r="7036" spans="1:16" x14ac:dyDescent="0.3">
      <c r="A7036" t="s">
        <v>412</v>
      </c>
      <c r="B7036">
        <v>10.9</v>
      </c>
      <c r="C7036" t="s">
        <v>15</v>
      </c>
      <c r="D7036">
        <v>0.1368</v>
      </c>
      <c r="E7036" t="s">
        <v>16</v>
      </c>
      <c r="F7036">
        <v>265.25700000000001</v>
      </c>
      <c r="G7036" t="s">
        <v>65</v>
      </c>
      <c r="H7036">
        <v>2004</v>
      </c>
      <c r="I7036" t="s">
        <v>55</v>
      </c>
      <c r="J7036" t="s">
        <v>49</v>
      </c>
      <c r="K7036" t="s">
        <v>20</v>
      </c>
      <c r="L7036">
        <v>4218.5087999999996</v>
      </c>
      <c r="M7036" t="s">
        <v>21</v>
      </c>
      <c r="N7036" t="s">
        <v>57</v>
      </c>
      <c r="O7036" t="str">
        <f t="shared" si="218"/>
        <v xml:space="preserve">Tier 2-Supermarket </v>
      </c>
      <c r="P7036" s="1">
        <f t="shared" si="219"/>
        <v>8.8140911823155724E-5</v>
      </c>
    </row>
    <row r="7037" spans="1:16" x14ac:dyDescent="0.3">
      <c r="A7037" t="s">
        <v>403</v>
      </c>
      <c r="B7037">
        <v>10.9</v>
      </c>
      <c r="C7037" t="s">
        <v>15</v>
      </c>
      <c r="D7037">
        <v>3.5700000000000003E-2</v>
      </c>
      <c r="E7037" t="s">
        <v>33</v>
      </c>
      <c r="F7037">
        <v>131.928</v>
      </c>
      <c r="G7037" t="s">
        <v>65</v>
      </c>
      <c r="H7037">
        <v>2004</v>
      </c>
      <c r="I7037" t="s">
        <v>55</v>
      </c>
      <c r="J7037" t="s">
        <v>49</v>
      </c>
      <c r="K7037" t="s">
        <v>20</v>
      </c>
      <c r="L7037">
        <v>659.14200000000005</v>
      </c>
      <c r="M7037" t="s">
        <v>21</v>
      </c>
      <c r="N7037" t="s">
        <v>22</v>
      </c>
      <c r="O7037" t="str">
        <f t="shared" si="218"/>
        <v xml:space="preserve">Tier 2-Supermarket </v>
      </c>
      <c r="P7037" s="1">
        <f t="shared" si="219"/>
        <v>1.3772017472368084E-5</v>
      </c>
    </row>
    <row r="7038" spans="1:16" x14ac:dyDescent="0.3">
      <c r="A7038" t="s">
        <v>821</v>
      </c>
      <c r="B7038">
        <v>10.9</v>
      </c>
      <c r="C7038" t="s">
        <v>15</v>
      </c>
      <c r="D7038">
        <v>2.1000000000000001E-2</v>
      </c>
      <c r="E7038" t="s">
        <v>63</v>
      </c>
      <c r="F7038">
        <v>255.96700000000001</v>
      </c>
      <c r="G7038" t="s">
        <v>26</v>
      </c>
      <c r="H7038">
        <v>2009</v>
      </c>
      <c r="I7038" t="s">
        <v>18</v>
      </c>
      <c r="J7038" t="s">
        <v>27</v>
      </c>
      <c r="K7038" t="s">
        <v>28</v>
      </c>
      <c r="L7038">
        <v>4857.6768000000002</v>
      </c>
      <c r="M7038" t="s">
        <v>38</v>
      </c>
      <c r="N7038" t="s">
        <v>22</v>
      </c>
      <c r="O7038" t="str">
        <f t="shared" si="218"/>
        <v xml:space="preserve">Tier 3-Supermarket </v>
      </c>
      <c r="P7038" s="1">
        <f t="shared" si="219"/>
        <v>1.0149559543272478E-4</v>
      </c>
    </row>
    <row r="7039" spans="1:16" x14ac:dyDescent="0.3">
      <c r="A7039" t="s">
        <v>821</v>
      </c>
      <c r="B7039">
        <v>10.9</v>
      </c>
      <c r="C7039" t="s">
        <v>15</v>
      </c>
      <c r="D7039">
        <v>2.0899999999999998E-2</v>
      </c>
      <c r="E7039" t="s">
        <v>63</v>
      </c>
      <c r="F7039">
        <v>256.56700000000001</v>
      </c>
      <c r="G7039" t="s">
        <v>39</v>
      </c>
      <c r="H7039">
        <v>1987</v>
      </c>
      <c r="I7039" t="s">
        <v>40</v>
      </c>
      <c r="J7039" t="s">
        <v>27</v>
      </c>
      <c r="K7039" t="s">
        <v>20</v>
      </c>
      <c r="L7039">
        <v>4090.6752000000001</v>
      </c>
      <c r="M7039" t="s">
        <v>38</v>
      </c>
      <c r="N7039" t="s">
        <v>22</v>
      </c>
      <c r="O7039" t="str">
        <f t="shared" si="218"/>
        <v xml:space="preserve">Tier 3-Supermarket </v>
      </c>
      <c r="P7039" s="1">
        <f t="shared" si="219"/>
        <v>8.5469975101241916E-5</v>
      </c>
    </row>
    <row r="7040" spans="1:16" x14ac:dyDescent="0.3">
      <c r="A7040" t="s">
        <v>95</v>
      </c>
      <c r="B7040">
        <v>10.9</v>
      </c>
      <c r="C7040" t="s">
        <v>15</v>
      </c>
      <c r="D7040">
        <v>6.4899999999999999E-2</v>
      </c>
      <c r="E7040" t="s">
        <v>33</v>
      </c>
      <c r="F7040">
        <v>194.179</v>
      </c>
      <c r="G7040" t="s">
        <v>26</v>
      </c>
      <c r="H7040">
        <v>2009</v>
      </c>
      <c r="I7040" t="s">
        <v>18</v>
      </c>
      <c r="J7040" t="s">
        <v>27</v>
      </c>
      <c r="K7040" t="s">
        <v>28</v>
      </c>
      <c r="L7040">
        <v>2340.9528</v>
      </c>
      <c r="M7040" t="s">
        <v>21</v>
      </c>
      <c r="N7040" t="s">
        <v>22</v>
      </c>
      <c r="O7040" t="str">
        <f t="shared" si="218"/>
        <v xml:space="preserve">Tier 3-Supermarket </v>
      </c>
      <c r="P7040" s="1">
        <f t="shared" si="219"/>
        <v>4.8911528720046646E-5</v>
      </c>
    </row>
    <row r="7041" spans="1:16" x14ac:dyDescent="0.3">
      <c r="A7041" t="s">
        <v>1430</v>
      </c>
      <c r="B7041">
        <v>10.9</v>
      </c>
      <c r="C7041" t="s">
        <v>15</v>
      </c>
      <c r="D7041">
        <v>2.7E-2</v>
      </c>
      <c r="E7041" t="s">
        <v>161</v>
      </c>
      <c r="F7041">
        <v>49.466999999999999</v>
      </c>
      <c r="G7041" t="s">
        <v>65</v>
      </c>
      <c r="H7041">
        <v>2004</v>
      </c>
      <c r="I7041" t="s">
        <v>55</v>
      </c>
      <c r="J7041" t="s">
        <v>49</v>
      </c>
      <c r="K7041" t="s">
        <v>20</v>
      </c>
      <c r="L7041">
        <v>753.79150000000004</v>
      </c>
      <c r="M7041" t="s">
        <v>45</v>
      </c>
      <c r="N7041" t="s">
        <v>22</v>
      </c>
      <c r="O7041" t="str">
        <f t="shared" si="218"/>
        <v xml:space="preserve">Tier 2-Supermarket </v>
      </c>
      <c r="P7041" s="1">
        <f t="shared" si="219"/>
        <v>1.5749610415544064E-5</v>
      </c>
    </row>
    <row r="7042" spans="1:16" x14ac:dyDescent="0.3">
      <c r="A7042" t="s">
        <v>865</v>
      </c>
      <c r="B7042">
        <v>10.9</v>
      </c>
      <c r="C7042" t="s">
        <v>24</v>
      </c>
      <c r="D7042">
        <v>9.5999999999999992E-3</v>
      </c>
      <c r="E7042" t="s">
        <v>16</v>
      </c>
      <c r="F7042">
        <v>123.07299999999999</v>
      </c>
      <c r="G7042" t="s">
        <v>54</v>
      </c>
      <c r="H7042">
        <v>1997</v>
      </c>
      <c r="I7042" t="s">
        <v>55</v>
      </c>
      <c r="J7042" t="s">
        <v>19</v>
      </c>
      <c r="K7042" t="s">
        <v>20</v>
      </c>
      <c r="L7042">
        <v>1860.7219</v>
      </c>
      <c r="M7042" t="s">
        <v>21</v>
      </c>
      <c r="N7042" t="s">
        <v>22</v>
      </c>
      <c r="O7042" t="str">
        <f t="shared" ref="O7042:O7105" si="220">_xlfn.CONCAT(J7042,"-", LEFT(K7042,12))</f>
        <v xml:space="preserve">Tier 1-Supermarket </v>
      </c>
      <c r="P7042" s="1">
        <f t="shared" ref="P7042:P7105" si="221">L7042/SUM(L:L)</f>
        <v>3.8877653856100713E-5</v>
      </c>
    </row>
    <row r="7043" spans="1:16" x14ac:dyDescent="0.3">
      <c r="A7043" t="s">
        <v>821</v>
      </c>
      <c r="B7043">
        <v>10.9</v>
      </c>
      <c r="C7043" t="s">
        <v>15</v>
      </c>
      <c r="D7043">
        <v>2.1100000000000001E-2</v>
      </c>
      <c r="E7043" t="s">
        <v>63</v>
      </c>
      <c r="F7043">
        <v>254.667</v>
      </c>
      <c r="G7043" t="s">
        <v>51</v>
      </c>
      <c r="H7043">
        <v>2007</v>
      </c>
      <c r="J7043" t="s">
        <v>49</v>
      </c>
      <c r="K7043" t="s">
        <v>20</v>
      </c>
      <c r="L7043">
        <v>3660.9385000000002</v>
      </c>
      <c r="M7043" t="s">
        <v>38</v>
      </c>
      <c r="N7043" t="s">
        <v>22</v>
      </c>
      <c r="O7043" t="str">
        <f t="shared" si="220"/>
        <v xml:space="preserve">Tier 2-Supermarket </v>
      </c>
      <c r="P7043" s="1">
        <f t="shared" si="221"/>
        <v>7.6491118738094372E-5</v>
      </c>
    </row>
    <row r="7044" spans="1:16" x14ac:dyDescent="0.3">
      <c r="A7044" t="s">
        <v>865</v>
      </c>
      <c r="B7044">
        <v>10.9</v>
      </c>
      <c r="C7044" t="s">
        <v>24</v>
      </c>
      <c r="D7044">
        <v>9.7000000000000003E-3</v>
      </c>
      <c r="E7044" t="s">
        <v>16</v>
      </c>
      <c r="F7044">
        <v>122.973</v>
      </c>
      <c r="G7044" t="s">
        <v>26</v>
      </c>
      <c r="H7044">
        <v>2009</v>
      </c>
      <c r="I7044" t="s">
        <v>18</v>
      </c>
      <c r="J7044" t="s">
        <v>27</v>
      </c>
      <c r="K7044" t="s">
        <v>28</v>
      </c>
      <c r="L7044">
        <v>1359.8415</v>
      </c>
      <c r="M7044" t="s">
        <v>21</v>
      </c>
      <c r="N7044" t="s">
        <v>22</v>
      </c>
      <c r="O7044" t="str">
        <f t="shared" si="220"/>
        <v xml:space="preserve">Tier 3-Supermarket </v>
      </c>
      <c r="P7044" s="1">
        <f t="shared" si="221"/>
        <v>2.8412331330200809E-5</v>
      </c>
    </row>
    <row r="7045" spans="1:16" x14ac:dyDescent="0.3">
      <c r="A7045" t="s">
        <v>821</v>
      </c>
      <c r="B7045">
        <v>10.9</v>
      </c>
      <c r="C7045" t="s">
        <v>15</v>
      </c>
      <c r="D7045">
        <v>2.0899999999999998E-2</v>
      </c>
      <c r="E7045" t="s">
        <v>63</v>
      </c>
      <c r="F7045">
        <v>257.56700000000001</v>
      </c>
      <c r="G7045" t="s">
        <v>65</v>
      </c>
      <c r="H7045">
        <v>2004</v>
      </c>
      <c r="I7045" t="s">
        <v>55</v>
      </c>
      <c r="J7045" t="s">
        <v>49</v>
      </c>
      <c r="K7045" t="s">
        <v>20</v>
      </c>
      <c r="L7045">
        <v>2953.3894</v>
      </c>
      <c r="M7045" t="s">
        <v>38</v>
      </c>
      <c r="N7045" t="s">
        <v>22</v>
      </c>
      <c r="O7045" t="str">
        <f t="shared" si="220"/>
        <v xml:space="preserve">Tier 2-Supermarket </v>
      </c>
      <c r="P7045" s="1">
        <f t="shared" si="221"/>
        <v>6.170769033001491E-5</v>
      </c>
    </row>
    <row r="7046" spans="1:16" x14ac:dyDescent="0.3">
      <c r="A7046" t="s">
        <v>815</v>
      </c>
      <c r="B7046">
        <v>10.9</v>
      </c>
      <c r="C7046" t="s">
        <v>24</v>
      </c>
      <c r="D7046">
        <v>3.2599999999999997E-2</v>
      </c>
      <c r="E7046" t="s">
        <v>47</v>
      </c>
      <c r="F7046">
        <v>145.61000000000001</v>
      </c>
      <c r="G7046" t="s">
        <v>26</v>
      </c>
      <c r="H7046">
        <v>2009</v>
      </c>
      <c r="I7046" t="s">
        <v>18</v>
      </c>
      <c r="J7046" t="s">
        <v>27</v>
      </c>
      <c r="K7046" t="s">
        <v>28</v>
      </c>
      <c r="L7046">
        <v>1834.1237000000001</v>
      </c>
      <c r="M7046" t="s">
        <v>45</v>
      </c>
      <c r="N7046" t="s">
        <v>22</v>
      </c>
      <c r="O7046" t="str">
        <f t="shared" si="220"/>
        <v xml:space="preserve">Tier 3-Supermarket </v>
      </c>
      <c r="P7046" s="1">
        <f t="shared" si="221"/>
        <v>3.8321914918006131E-5</v>
      </c>
    </row>
    <row r="7047" spans="1:16" x14ac:dyDescent="0.3">
      <c r="A7047" t="s">
        <v>95</v>
      </c>
      <c r="B7047">
        <v>10.9</v>
      </c>
      <c r="C7047" t="s">
        <v>72</v>
      </c>
      <c r="D7047">
        <v>6.4699999999999994E-2</v>
      </c>
      <c r="E7047" t="s">
        <v>33</v>
      </c>
      <c r="F7047">
        <v>194.07900000000001</v>
      </c>
      <c r="G7047" t="s">
        <v>65</v>
      </c>
      <c r="H7047">
        <v>2004</v>
      </c>
      <c r="I7047" t="s">
        <v>55</v>
      </c>
      <c r="J7047" t="s">
        <v>49</v>
      </c>
      <c r="K7047" t="s">
        <v>20</v>
      </c>
      <c r="L7047">
        <v>2676.8606</v>
      </c>
      <c r="M7047" t="s">
        <v>21</v>
      </c>
      <c r="N7047" t="s">
        <v>22</v>
      </c>
      <c r="O7047" t="str">
        <f t="shared" si="220"/>
        <v xml:space="preserve">Tier 2-Supermarket </v>
      </c>
      <c r="P7047" s="1">
        <f t="shared" si="221"/>
        <v>5.5929937637555651E-5</v>
      </c>
    </row>
    <row r="7048" spans="1:16" x14ac:dyDescent="0.3">
      <c r="A7048" t="s">
        <v>815</v>
      </c>
      <c r="B7048">
        <v>10.9</v>
      </c>
      <c r="C7048" t="s">
        <v>24</v>
      </c>
      <c r="D7048">
        <v>3.2399999999999998E-2</v>
      </c>
      <c r="E7048" t="s">
        <v>47</v>
      </c>
      <c r="F7048">
        <v>146.91</v>
      </c>
      <c r="G7048" t="s">
        <v>65</v>
      </c>
      <c r="H7048">
        <v>2004</v>
      </c>
      <c r="I7048" t="s">
        <v>55</v>
      </c>
      <c r="J7048" t="s">
        <v>49</v>
      </c>
      <c r="K7048" t="s">
        <v>20</v>
      </c>
      <c r="L7048">
        <v>2212.5994999999998</v>
      </c>
      <c r="M7048" t="s">
        <v>45</v>
      </c>
      <c r="N7048" t="s">
        <v>22</v>
      </c>
      <c r="O7048" t="str">
        <f t="shared" si="220"/>
        <v xml:space="preserve">Tier 2-Supermarket </v>
      </c>
      <c r="P7048" s="1">
        <f t="shared" si="221"/>
        <v>4.6229733461610519E-5</v>
      </c>
    </row>
    <row r="7049" spans="1:16" x14ac:dyDescent="0.3">
      <c r="A7049" t="s">
        <v>1098</v>
      </c>
      <c r="B7049">
        <v>10.9</v>
      </c>
      <c r="C7049" t="s">
        <v>15</v>
      </c>
      <c r="D7049">
        <v>2.7E-2</v>
      </c>
      <c r="E7049" t="s">
        <v>47</v>
      </c>
      <c r="F7049">
        <v>107.72799999999999</v>
      </c>
      <c r="G7049" t="s">
        <v>26</v>
      </c>
      <c r="H7049">
        <v>2009</v>
      </c>
      <c r="I7049" t="s">
        <v>18</v>
      </c>
      <c r="J7049" t="s">
        <v>27</v>
      </c>
      <c r="K7049" t="s">
        <v>28</v>
      </c>
      <c r="L7049">
        <v>1174.5896</v>
      </c>
      <c r="M7049" t="s">
        <v>45</v>
      </c>
      <c r="N7049" t="s">
        <v>22</v>
      </c>
      <c r="O7049" t="str">
        <f t="shared" si="220"/>
        <v xml:space="preserve">Tier 3-Supermarket </v>
      </c>
      <c r="P7049" s="1">
        <f t="shared" si="221"/>
        <v>2.4541704965033084E-5</v>
      </c>
    </row>
    <row r="7050" spans="1:16" x14ac:dyDescent="0.3">
      <c r="A7050" t="s">
        <v>95</v>
      </c>
      <c r="B7050">
        <v>10.9</v>
      </c>
      <c r="C7050" t="s">
        <v>15</v>
      </c>
      <c r="D7050">
        <v>6.4699999999999994E-2</v>
      </c>
      <c r="E7050" t="s">
        <v>33</v>
      </c>
      <c r="F7050">
        <v>195.57900000000001</v>
      </c>
      <c r="G7050" t="s">
        <v>54</v>
      </c>
      <c r="H7050">
        <v>1997</v>
      </c>
      <c r="I7050" t="s">
        <v>55</v>
      </c>
      <c r="J7050" t="s">
        <v>19</v>
      </c>
      <c r="K7050" t="s">
        <v>20</v>
      </c>
      <c r="L7050">
        <v>2283.3786</v>
      </c>
      <c r="M7050" t="s">
        <v>21</v>
      </c>
      <c r="N7050" t="s">
        <v>22</v>
      </c>
      <c r="O7050" t="str">
        <f t="shared" si="220"/>
        <v xml:space="preserve">Tier 1-Supermarket </v>
      </c>
      <c r="P7050" s="1">
        <f t="shared" si="221"/>
        <v>4.7708581724774584E-5</v>
      </c>
    </row>
    <row r="7051" spans="1:16" x14ac:dyDescent="0.3">
      <c r="A7051" t="s">
        <v>95</v>
      </c>
      <c r="B7051">
        <v>10.9</v>
      </c>
      <c r="C7051" t="s">
        <v>15</v>
      </c>
      <c r="D7051">
        <v>6.4799999999999996E-2</v>
      </c>
      <c r="E7051" t="s">
        <v>33</v>
      </c>
      <c r="F7051">
        <v>196.679</v>
      </c>
      <c r="G7051" t="s">
        <v>48</v>
      </c>
      <c r="H7051">
        <v>2002</v>
      </c>
      <c r="J7051" t="s">
        <v>49</v>
      </c>
      <c r="K7051" t="s">
        <v>20</v>
      </c>
      <c r="L7051">
        <v>2263.7509</v>
      </c>
      <c r="M7051" t="s">
        <v>21</v>
      </c>
      <c r="N7051" t="s">
        <v>22</v>
      </c>
      <c r="O7051" t="str">
        <f t="shared" si="220"/>
        <v xml:space="preserve">Tier 2-Supermarket </v>
      </c>
      <c r="P7051" s="1">
        <f t="shared" si="221"/>
        <v>4.7298483404014571E-5</v>
      </c>
    </row>
    <row r="7052" spans="1:16" x14ac:dyDescent="0.3">
      <c r="A7052" t="s">
        <v>403</v>
      </c>
      <c r="B7052">
        <v>10.9</v>
      </c>
      <c r="C7052" t="s">
        <v>15</v>
      </c>
      <c r="D7052">
        <v>3.5700000000000003E-2</v>
      </c>
      <c r="E7052" t="s">
        <v>33</v>
      </c>
      <c r="F7052">
        <v>129.928</v>
      </c>
      <c r="G7052" t="s">
        <v>39</v>
      </c>
      <c r="H7052">
        <v>1987</v>
      </c>
      <c r="I7052" t="s">
        <v>40</v>
      </c>
      <c r="J7052" t="s">
        <v>27</v>
      </c>
      <c r="K7052" t="s">
        <v>20</v>
      </c>
      <c r="L7052">
        <v>1681.1901</v>
      </c>
      <c r="M7052" t="s">
        <v>21</v>
      </c>
      <c r="N7052" t="s">
        <v>22</v>
      </c>
      <c r="O7052" t="str">
        <f t="shared" si="220"/>
        <v xml:space="preserve">Tier 3-Supermarket </v>
      </c>
      <c r="P7052" s="1">
        <f t="shared" si="221"/>
        <v>3.5126542431785932E-5</v>
      </c>
    </row>
    <row r="7053" spans="1:16" x14ac:dyDescent="0.3">
      <c r="A7053" t="s">
        <v>95</v>
      </c>
      <c r="B7053">
        <v>10.9</v>
      </c>
      <c r="C7053" t="s">
        <v>15</v>
      </c>
      <c r="D7053">
        <v>6.4799999999999996E-2</v>
      </c>
      <c r="E7053" t="s">
        <v>33</v>
      </c>
      <c r="F7053">
        <v>196.87899999999999</v>
      </c>
      <c r="G7053" t="s">
        <v>17</v>
      </c>
      <c r="H7053">
        <v>1999</v>
      </c>
      <c r="I7053" t="s">
        <v>18</v>
      </c>
      <c r="J7053" t="s">
        <v>19</v>
      </c>
      <c r="K7053" t="s">
        <v>20</v>
      </c>
      <c r="L7053">
        <v>2599.4578999999999</v>
      </c>
      <c r="M7053" t="s">
        <v>21</v>
      </c>
      <c r="N7053" t="s">
        <v>22</v>
      </c>
      <c r="O7053" t="str">
        <f t="shared" si="220"/>
        <v xml:space="preserve">Tier 1-Supermarket </v>
      </c>
      <c r="P7053" s="1">
        <f t="shared" si="221"/>
        <v>5.4312696835409123E-5</v>
      </c>
    </row>
    <row r="7054" spans="1:16" x14ac:dyDescent="0.3">
      <c r="A7054" t="s">
        <v>1430</v>
      </c>
      <c r="B7054">
        <v>10.9</v>
      </c>
      <c r="C7054" t="s">
        <v>15</v>
      </c>
      <c r="D7054">
        <v>2.7199999999999998E-2</v>
      </c>
      <c r="E7054" t="s">
        <v>161</v>
      </c>
      <c r="F7054">
        <v>51.667000000000002</v>
      </c>
      <c r="G7054" t="s">
        <v>51</v>
      </c>
      <c r="H7054">
        <v>2007</v>
      </c>
      <c r="J7054" t="s">
        <v>49</v>
      </c>
      <c r="K7054" t="s">
        <v>20</v>
      </c>
      <c r="L7054">
        <v>723.9316</v>
      </c>
      <c r="M7054" t="s">
        <v>45</v>
      </c>
      <c r="N7054" t="s">
        <v>22</v>
      </c>
      <c r="O7054" t="str">
        <f t="shared" si="220"/>
        <v xml:space="preserve">Tier 2-Supermarket </v>
      </c>
      <c r="P7054" s="1">
        <f t="shared" si="221"/>
        <v>1.5125721990101346E-5</v>
      </c>
    </row>
    <row r="7055" spans="1:16" x14ac:dyDescent="0.3">
      <c r="A7055" t="s">
        <v>815</v>
      </c>
      <c r="B7055">
        <v>10.9</v>
      </c>
      <c r="C7055" t="s">
        <v>24</v>
      </c>
      <c r="D7055">
        <v>3.2500000000000001E-2</v>
      </c>
      <c r="E7055" t="s">
        <v>47</v>
      </c>
      <c r="F7055">
        <v>143.81</v>
      </c>
      <c r="G7055" t="s">
        <v>17</v>
      </c>
      <c r="H7055">
        <v>1999</v>
      </c>
      <c r="I7055" t="s">
        <v>18</v>
      </c>
      <c r="J7055" t="s">
        <v>19</v>
      </c>
      <c r="K7055" t="s">
        <v>20</v>
      </c>
      <c r="L7055">
        <v>1767.6885</v>
      </c>
      <c r="M7055" t="s">
        <v>45</v>
      </c>
      <c r="N7055" t="s">
        <v>22</v>
      </c>
      <c r="O7055" t="str">
        <f t="shared" si="220"/>
        <v xml:space="preserve">Tier 1-Supermarket </v>
      </c>
      <c r="P7055" s="1">
        <f t="shared" si="221"/>
        <v>3.6933827472235311E-5</v>
      </c>
    </row>
    <row r="7056" spans="1:16" x14ac:dyDescent="0.3">
      <c r="A7056" t="s">
        <v>865</v>
      </c>
      <c r="B7056">
        <v>10.9</v>
      </c>
      <c r="C7056" t="s">
        <v>24</v>
      </c>
      <c r="D7056">
        <v>1.61E-2</v>
      </c>
      <c r="E7056" t="s">
        <v>16</v>
      </c>
      <c r="F7056">
        <v>121.773</v>
      </c>
      <c r="G7056" t="s">
        <v>34</v>
      </c>
      <c r="H7056">
        <v>1998</v>
      </c>
      <c r="J7056" t="s">
        <v>27</v>
      </c>
      <c r="K7056" t="s">
        <v>35</v>
      </c>
      <c r="L7056">
        <v>213.87190000000001</v>
      </c>
      <c r="M7056" t="s">
        <v>21</v>
      </c>
      <c r="N7056" t="s">
        <v>22</v>
      </c>
      <c r="O7056" t="str">
        <f t="shared" si="220"/>
        <v>Tier 3-Grocery Stor</v>
      </c>
      <c r="P7056" s="1">
        <f t="shared" si="221"/>
        <v>4.4686084996079133E-6</v>
      </c>
    </row>
    <row r="7057" spans="1:16" x14ac:dyDescent="0.3">
      <c r="A7057" t="s">
        <v>1430</v>
      </c>
      <c r="B7057">
        <v>10.9</v>
      </c>
      <c r="C7057" t="s">
        <v>15</v>
      </c>
      <c r="D7057">
        <v>2.7099999999999999E-2</v>
      </c>
      <c r="E7057" t="s">
        <v>161</v>
      </c>
      <c r="F7057">
        <v>50.767000000000003</v>
      </c>
      <c r="G7057" t="s">
        <v>48</v>
      </c>
      <c r="H7057">
        <v>2002</v>
      </c>
      <c r="J7057" t="s">
        <v>49</v>
      </c>
      <c r="K7057" t="s">
        <v>20</v>
      </c>
      <c r="L7057">
        <v>635.08420000000001</v>
      </c>
      <c r="M7057" t="s">
        <v>45</v>
      </c>
      <c r="N7057" t="s">
        <v>22</v>
      </c>
      <c r="O7057" t="str">
        <f t="shared" si="220"/>
        <v xml:space="preserve">Tier 2-Supermarket </v>
      </c>
      <c r="P7057" s="1">
        <f t="shared" si="221"/>
        <v>1.3269357283900747E-5</v>
      </c>
    </row>
    <row r="7058" spans="1:16" x14ac:dyDescent="0.3">
      <c r="A7058" t="s">
        <v>1098</v>
      </c>
      <c r="B7058">
        <v>10.9</v>
      </c>
      <c r="C7058" t="s">
        <v>15</v>
      </c>
      <c r="D7058">
        <v>2.69E-2</v>
      </c>
      <c r="E7058" t="s">
        <v>47</v>
      </c>
      <c r="F7058">
        <v>104.928</v>
      </c>
      <c r="G7058" t="s">
        <v>17</v>
      </c>
      <c r="H7058">
        <v>1999</v>
      </c>
      <c r="I7058" t="s">
        <v>18</v>
      </c>
      <c r="J7058" t="s">
        <v>19</v>
      </c>
      <c r="K7058" t="s">
        <v>20</v>
      </c>
      <c r="L7058">
        <v>1118.0012999999999</v>
      </c>
      <c r="M7058" t="s">
        <v>45</v>
      </c>
      <c r="N7058" t="s">
        <v>22</v>
      </c>
      <c r="O7058" t="str">
        <f t="shared" si="220"/>
        <v xml:space="preserve">Tier 1-Supermarket </v>
      </c>
      <c r="P7058" s="1">
        <f t="shared" si="221"/>
        <v>2.3359357221555034E-5</v>
      </c>
    </row>
    <row r="7059" spans="1:16" x14ac:dyDescent="0.3">
      <c r="A7059" t="s">
        <v>1098</v>
      </c>
      <c r="B7059">
        <v>10.9</v>
      </c>
      <c r="C7059" t="s">
        <v>15</v>
      </c>
      <c r="D7059">
        <v>2.69E-2</v>
      </c>
      <c r="E7059" t="s">
        <v>47</v>
      </c>
      <c r="F7059">
        <v>107.02800000000001</v>
      </c>
      <c r="G7059" t="s">
        <v>65</v>
      </c>
      <c r="H7059">
        <v>2004</v>
      </c>
      <c r="I7059" t="s">
        <v>55</v>
      </c>
      <c r="J7059" t="s">
        <v>49</v>
      </c>
      <c r="K7059" t="s">
        <v>20</v>
      </c>
      <c r="L7059">
        <v>1563.3195000000001</v>
      </c>
      <c r="M7059" t="s">
        <v>45</v>
      </c>
      <c r="N7059" t="s">
        <v>22</v>
      </c>
      <c r="O7059" t="str">
        <f t="shared" si="220"/>
        <v xml:space="preserve">Tier 2-Supermarket </v>
      </c>
      <c r="P7059" s="1">
        <f t="shared" si="221"/>
        <v>3.2663771188748002E-5</v>
      </c>
    </row>
    <row r="7060" spans="1:16" x14ac:dyDescent="0.3">
      <c r="A7060" t="s">
        <v>821</v>
      </c>
      <c r="B7060">
        <v>10.9</v>
      </c>
      <c r="C7060" t="s">
        <v>15</v>
      </c>
      <c r="D7060">
        <v>2.1000000000000001E-2</v>
      </c>
      <c r="E7060" t="s">
        <v>63</v>
      </c>
      <c r="F7060">
        <v>255.96700000000001</v>
      </c>
      <c r="G7060" t="s">
        <v>17</v>
      </c>
      <c r="H7060">
        <v>1999</v>
      </c>
      <c r="I7060" t="s">
        <v>18</v>
      </c>
      <c r="J7060" t="s">
        <v>19</v>
      </c>
      <c r="K7060" t="s">
        <v>20</v>
      </c>
      <c r="L7060">
        <v>3546.8926999999999</v>
      </c>
      <c r="M7060" t="s">
        <v>38</v>
      </c>
      <c r="N7060" t="s">
        <v>22</v>
      </c>
      <c r="O7060" t="str">
        <f t="shared" si="220"/>
        <v xml:space="preserve">Tier 1-Supermarket </v>
      </c>
      <c r="P7060" s="1">
        <f t="shared" si="221"/>
        <v>7.4108262312240467E-5</v>
      </c>
    </row>
    <row r="7061" spans="1:16" x14ac:dyDescent="0.3">
      <c r="A7061" t="s">
        <v>1098</v>
      </c>
      <c r="B7061">
        <v>10.9</v>
      </c>
      <c r="C7061" t="s">
        <v>15</v>
      </c>
      <c r="D7061">
        <v>2.69E-2</v>
      </c>
      <c r="E7061" t="s">
        <v>47</v>
      </c>
      <c r="F7061">
        <v>104.52800000000001</v>
      </c>
      <c r="G7061" t="s">
        <v>39</v>
      </c>
      <c r="H7061">
        <v>1987</v>
      </c>
      <c r="I7061" t="s">
        <v>40</v>
      </c>
      <c r="J7061" t="s">
        <v>27</v>
      </c>
      <c r="K7061" t="s">
        <v>20</v>
      </c>
      <c r="L7061">
        <v>1045.4863</v>
      </c>
      <c r="M7061" t="s">
        <v>45</v>
      </c>
      <c r="N7061" t="s">
        <v>22</v>
      </c>
      <c r="O7061" t="str">
        <f t="shared" si="220"/>
        <v xml:space="preserve">Tier 3-Supermarket </v>
      </c>
      <c r="P7061" s="1">
        <f t="shared" si="221"/>
        <v>2.1844239315233225E-5</v>
      </c>
    </row>
    <row r="7062" spans="1:16" x14ac:dyDescent="0.3">
      <c r="A7062" t="s">
        <v>1430</v>
      </c>
      <c r="B7062">
        <v>10.9</v>
      </c>
      <c r="C7062" t="s">
        <v>15</v>
      </c>
      <c r="D7062">
        <v>2.7E-2</v>
      </c>
      <c r="E7062" t="s">
        <v>161</v>
      </c>
      <c r="F7062">
        <v>52.267000000000003</v>
      </c>
      <c r="G7062" t="s">
        <v>39</v>
      </c>
      <c r="H7062">
        <v>1987</v>
      </c>
      <c r="I7062" t="s">
        <v>40</v>
      </c>
      <c r="J7062" t="s">
        <v>27</v>
      </c>
      <c r="K7062" t="s">
        <v>20</v>
      </c>
      <c r="L7062">
        <v>464.1644</v>
      </c>
      <c r="M7062" t="s">
        <v>45</v>
      </c>
      <c r="N7062" t="s">
        <v>22</v>
      </c>
      <c r="O7062" t="str">
        <f t="shared" si="220"/>
        <v xml:space="preserve">Tier 3-Supermarket </v>
      </c>
      <c r="P7062" s="1">
        <f t="shared" si="221"/>
        <v>9.6981837401519667E-6</v>
      </c>
    </row>
    <row r="7063" spans="1:16" x14ac:dyDescent="0.3">
      <c r="A7063" t="s">
        <v>403</v>
      </c>
      <c r="B7063">
        <v>10.9</v>
      </c>
      <c r="C7063" t="s">
        <v>15</v>
      </c>
      <c r="D7063">
        <v>3.5799999999999998E-2</v>
      </c>
      <c r="E7063" t="s">
        <v>33</v>
      </c>
      <c r="F7063">
        <v>130.52799999999999</v>
      </c>
      <c r="G7063" t="s">
        <v>48</v>
      </c>
      <c r="H7063">
        <v>2002</v>
      </c>
      <c r="J7063" t="s">
        <v>49</v>
      </c>
      <c r="K7063" t="s">
        <v>20</v>
      </c>
      <c r="L7063">
        <v>1507.3561999999999</v>
      </c>
      <c r="M7063" t="s">
        <v>21</v>
      </c>
      <c r="N7063" t="s">
        <v>22</v>
      </c>
      <c r="O7063" t="str">
        <f t="shared" si="220"/>
        <v xml:space="preserve">Tier 2-Supermarket </v>
      </c>
      <c r="P7063" s="1">
        <f t="shared" si="221"/>
        <v>3.1494482104739736E-5</v>
      </c>
    </row>
    <row r="7064" spans="1:16" x14ac:dyDescent="0.3">
      <c r="A7064" t="s">
        <v>1430</v>
      </c>
      <c r="B7064">
        <v>10.9</v>
      </c>
      <c r="C7064" t="s">
        <v>15</v>
      </c>
      <c r="D7064">
        <v>2.7099999999999999E-2</v>
      </c>
      <c r="E7064" t="s">
        <v>161</v>
      </c>
      <c r="F7064">
        <v>50.667000000000002</v>
      </c>
      <c r="G7064" t="s">
        <v>17</v>
      </c>
      <c r="H7064">
        <v>1999</v>
      </c>
      <c r="I7064" t="s">
        <v>18</v>
      </c>
      <c r="J7064" t="s">
        <v>19</v>
      </c>
      <c r="K7064" t="s">
        <v>20</v>
      </c>
      <c r="L7064">
        <v>664.9837</v>
      </c>
      <c r="M7064" t="s">
        <v>45</v>
      </c>
      <c r="N7064" t="s">
        <v>22</v>
      </c>
      <c r="O7064" t="str">
        <f t="shared" si="220"/>
        <v xml:space="preserve">Tier 1-Supermarket </v>
      </c>
      <c r="P7064" s="1">
        <f t="shared" si="221"/>
        <v>1.3894073106007468E-5</v>
      </c>
    </row>
    <row r="7065" spans="1:16" x14ac:dyDescent="0.3">
      <c r="A7065" t="s">
        <v>1430</v>
      </c>
      <c r="B7065">
        <v>10.9</v>
      </c>
      <c r="C7065" t="s">
        <v>15</v>
      </c>
      <c r="D7065">
        <v>4.53E-2</v>
      </c>
      <c r="E7065" t="s">
        <v>161</v>
      </c>
      <c r="F7065">
        <v>50.267000000000003</v>
      </c>
      <c r="G7065" t="s">
        <v>34</v>
      </c>
      <c r="H7065">
        <v>1998</v>
      </c>
      <c r="J7065" t="s">
        <v>27</v>
      </c>
      <c r="K7065" t="s">
        <v>35</v>
      </c>
      <c r="L7065">
        <v>126.27630000000001</v>
      </c>
      <c r="M7065" t="s">
        <v>45</v>
      </c>
      <c r="N7065" t="s">
        <v>22</v>
      </c>
      <c r="O7065" t="str">
        <f t="shared" si="220"/>
        <v>Tier 3-Grocery Stor</v>
      </c>
      <c r="P7065" s="1">
        <f t="shared" si="221"/>
        <v>2.6383987212861476E-6</v>
      </c>
    </row>
    <row r="7066" spans="1:16" x14ac:dyDescent="0.3">
      <c r="A7066" t="s">
        <v>412</v>
      </c>
      <c r="B7066">
        <v>10.9</v>
      </c>
      <c r="C7066" t="s">
        <v>15</v>
      </c>
      <c r="D7066">
        <v>0.1371</v>
      </c>
      <c r="E7066" t="s">
        <v>16</v>
      </c>
      <c r="F7066">
        <v>265.05700000000002</v>
      </c>
      <c r="G7066" t="s">
        <v>48</v>
      </c>
      <c r="H7066">
        <v>2002</v>
      </c>
      <c r="J7066" t="s">
        <v>49</v>
      </c>
      <c r="K7066" t="s">
        <v>20</v>
      </c>
      <c r="L7066">
        <v>3806.3791999999999</v>
      </c>
      <c r="M7066" t="s">
        <v>21</v>
      </c>
      <c r="N7066" t="s">
        <v>57</v>
      </c>
      <c r="O7066" t="str">
        <f t="shared" si="220"/>
        <v xml:space="preserve">Tier 2-Supermarket </v>
      </c>
      <c r="P7066" s="1">
        <f t="shared" si="221"/>
        <v>7.9529935657048778E-5</v>
      </c>
    </row>
    <row r="7067" spans="1:16" x14ac:dyDescent="0.3">
      <c r="A7067" t="s">
        <v>709</v>
      </c>
      <c r="B7067">
        <v>10.85</v>
      </c>
      <c r="C7067" t="s">
        <v>15</v>
      </c>
      <c r="D7067">
        <v>2.87E-2</v>
      </c>
      <c r="E7067" t="s">
        <v>38</v>
      </c>
      <c r="F7067">
        <v>117.181</v>
      </c>
      <c r="G7067" t="s">
        <v>48</v>
      </c>
      <c r="H7067">
        <v>2002</v>
      </c>
      <c r="J7067" t="s">
        <v>49</v>
      </c>
      <c r="K7067" t="s">
        <v>20</v>
      </c>
      <c r="L7067">
        <v>703.08479999999997</v>
      </c>
      <c r="M7067" t="s">
        <v>38</v>
      </c>
      <c r="N7067" t="s">
        <v>22</v>
      </c>
      <c r="O7067" t="str">
        <f t="shared" si="220"/>
        <v xml:space="preserve">Tier 2-Supermarket </v>
      </c>
      <c r="P7067" s="1">
        <f t="shared" si="221"/>
        <v>1.4690151970525955E-5</v>
      </c>
    </row>
    <row r="7068" spans="1:16" x14ac:dyDescent="0.3">
      <c r="A7068" t="s">
        <v>1077</v>
      </c>
      <c r="B7068">
        <v>10.85</v>
      </c>
      <c r="C7068" t="s">
        <v>15</v>
      </c>
      <c r="D7068">
        <v>0.16289999999999999</v>
      </c>
      <c r="E7068" t="s">
        <v>44</v>
      </c>
      <c r="F7068">
        <v>104.962</v>
      </c>
      <c r="G7068" t="s">
        <v>26</v>
      </c>
      <c r="H7068">
        <v>2009</v>
      </c>
      <c r="I7068" t="s">
        <v>18</v>
      </c>
      <c r="J7068" t="s">
        <v>27</v>
      </c>
      <c r="K7068" t="s">
        <v>28</v>
      </c>
      <c r="L7068">
        <v>1482.0708</v>
      </c>
      <c r="M7068" t="s">
        <v>45</v>
      </c>
      <c r="N7068" t="s">
        <v>57</v>
      </c>
      <c r="O7068" t="str">
        <f t="shared" si="220"/>
        <v xml:space="preserve">Tier 3-Supermarket </v>
      </c>
      <c r="P7068" s="1">
        <f t="shared" si="221"/>
        <v>3.0966172619688232E-5</v>
      </c>
    </row>
    <row r="7069" spans="1:16" x14ac:dyDescent="0.3">
      <c r="A7069" t="s">
        <v>709</v>
      </c>
      <c r="B7069">
        <v>10.85</v>
      </c>
      <c r="C7069" t="s">
        <v>15</v>
      </c>
      <c r="D7069">
        <v>2.87E-2</v>
      </c>
      <c r="E7069" t="s">
        <v>38</v>
      </c>
      <c r="F7069">
        <v>115.181</v>
      </c>
      <c r="G7069" t="s">
        <v>54</v>
      </c>
      <c r="H7069">
        <v>1997</v>
      </c>
      <c r="I7069" t="s">
        <v>55</v>
      </c>
      <c r="J7069" t="s">
        <v>19</v>
      </c>
      <c r="K7069" t="s">
        <v>20</v>
      </c>
      <c r="L7069">
        <v>2109.2543999999998</v>
      </c>
      <c r="M7069" t="s">
        <v>38</v>
      </c>
      <c r="N7069" t="s">
        <v>22</v>
      </c>
      <c r="O7069" t="str">
        <f t="shared" si="220"/>
        <v xml:space="preserve">Tier 1-Supermarket </v>
      </c>
      <c r="P7069" s="1">
        <f t="shared" si="221"/>
        <v>4.4070455911577862E-5</v>
      </c>
    </row>
    <row r="7070" spans="1:16" x14ac:dyDescent="0.3">
      <c r="A7070" t="s">
        <v>709</v>
      </c>
      <c r="B7070">
        <v>10.85</v>
      </c>
      <c r="C7070" t="s">
        <v>15</v>
      </c>
      <c r="D7070">
        <v>4.8000000000000001E-2</v>
      </c>
      <c r="E7070" t="s">
        <v>38</v>
      </c>
      <c r="F7070">
        <v>117.581</v>
      </c>
      <c r="G7070" t="s">
        <v>34</v>
      </c>
      <c r="H7070">
        <v>1998</v>
      </c>
      <c r="J7070" t="s">
        <v>27</v>
      </c>
      <c r="K7070" t="s">
        <v>35</v>
      </c>
      <c r="L7070">
        <v>351.54239999999999</v>
      </c>
      <c r="M7070" t="s">
        <v>38</v>
      </c>
      <c r="N7070" t="s">
        <v>22</v>
      </c>
      <c r="O7070" t="str">
        <f t="shared" si="220"/>
        <v>Tier 3-Grocery Stor</v>
      </c>
      <c r="P7070" s="1">
        <f t="shared" si="221"/>
        <v>7.3450759852629773E-6</v>
      </c>
    </row>
    <row r="7071" spans="1:16" x14ac:dyDescent="0.3">
      <c r="A7071" t="s">
        <v>1077</v>
      </c>
      <c r="B7071">
        <v>10.85</v>
      </c>
      <c r="C7071" t="s">
        <v>15</v>
      </c>
      <c r="D7071">
        <v>0.16220000000000001</v>
      </c>
      <c r="E7071" t="s">
        <v>44</v>
      </c>
      <c r="F7071">
        <v>107.86199999999999</v>
      </c>
      <c r="G7071" t="s">
        <v>54</v>
      </c>
      <c r="H7071">
        <v>1997</v>
      </c>
      <c r="I7071" t="s">
        <v>55</v>
      </c>
      <c r="J7071" t="s">
        <v>19</v>
      </c>
      <c r="K7071" t="s">
        <v>20</v>
      </c>
      <c r="L7071">
        <v>1058.6220000000001</v>
      </c>
      <c r="M7071" t="s">
        <v>45</v>
      </c>
      <c r="N7071" t="s">
        <v>57</v>
      </c>
      <c r="O7071" t="str">
        <f t="shared" si="220"/>
        <v xml:space="preserve">Tier 1-Supermarket </v>
      </c>
      <c r="P7071" s="1">
        <f t="shared" si="221"/>
        <v>2.211869472834874E-5</v>
      </c>
    </row>
    <row r="7072" spans="1:16" x14ac:dyDescent="0.3">
      <c r="A7072" t="s">
        <v>1077</v>
      </c>
      <c r="B7072">
        <v>10.85</v>
      </c>
      <c r="C7072" t="s">
        <v>15</v>
      </c>
      <c r="D7072">
        <v>0.16320000000000001</v>
      </c>
      <c r="E7072" t="s">
        <v>44</v>
      </c>
      <c r="F7072">
        <v>107.462</v>
      </c>
      <c r="G7072" t="s">
        <v>51</v>
      </c>
      <c r="H7072">
        <v>2007</v>
      </c>
      <c r="J7072" t="s">
        <v>49</v>
      </c>
      <c r="K7072" t="s">
        <v>20</v>
      </c>
      <c r="L7072">
        <v>1693.7952</v>
      </c>
      <c r="M7072" t="s">
        <v>45</v>
      </c>
      <c r="N7072" t="s">
        <v>57</v>
      </c>
      <c r="O7072" t="str">
        <f t="shared" si="220"/>
        <v xml:space="preserve">Tier 2-Supermarket </v>
      </c>
      <c r="P7072" s="1">
        <f t="shared" si="221"/>
        <v>3.5389911565357983E-5</v>
      </c>
    </row>
    <row r="7073" spans="1:16" x14ac:dyDescent="0.3">
      <c r="A7073" t="s">
        <v>1077</v>
      </c>
      <c r="B7073">
        <v>10.85</v>
      </c>
      <c r="C7073" t="s">
        <v>15</v>
      </c>
      <c r="D7073">
        <v>0.16259999999999999</v>
      </c>
      <c r="E7073" t="s">
        <v>44</v>
      </c>
      <c r="F7073">
        <v>107.462</v>
      </c>
      <c r="G7073" t="s">
        <v>48</v>
      </c>
      <c r="H7073">
        <v>2002</v>
      </c>
      <c r="J7073" t="s">
        <v>49</v>
      </c>
      <c r="K7073" t="s">
        <v>20</v>
      </c>
      <c r="L7073">
        <v>529.31100000000004</v>
      </c>
      <c r="M7073" t="s">
        <v>45</v>
      </c>
      <c r="N7073" t="s">
        <v>57</v>
      </c>
      <c r="O7073" t="str">
        <f t="shared" si="220"/>
        <v xml:space="preserve">Tier 2-Supermarket </v>
      </c>
      <c r="P7073" s="1">
        <f t="shared" si="221"/>
        <v>1.105934736417437E-5</v>
      </c>
    </row>
    <row r="7074" spans="1:16" x14ac:dyDescent="0.3">
      <c r="A7074" t="s">
        <v>709</v>
      </c>
      <c r="B7074">
        <v>10.85</v>
      </c>
      <c r="C7074" t="s">
        <v>15</v>
      </c>
      <c r="D7074">
        <v>2.87E-2</v>
      </c>
      <c r="E7074" t="s">
        <v>38</v>
      </c>
      <c r="F7074">
        <v>115.181</v>
      </c>
      <c r="G7074" t="s">
        <v>65</v>
      </c>
      <c r="H7074">
        <v>2004</v>
      </c>
      <c r="I7074" t="s">
        <v>55</v>
      </c>
      <c r="J7074" t="s">
        <v>49</v>
      </c>
      <c r="K7074" t="s">
        <v>20</v>
      </c>
      <c r="L7074">
        <v>3866.9663999999998</v>
      </c>
      <c r="M7074" t="s">
        <v>38</v>
      </c>
      <c r="N7074" t="s">
        <v>22</v>
      </c>
      <c r="O7074" t="str">
        <f t="shared" si="220"/>
        <v xml:space="preserve">Tier 2-Supermarket </v>
      </c>
      <c r="P7074" s="1">
        <f t="shared" si="221"/>
        <v>8.0795835837892742E-5</v>
      </c>
    </row>
    <row r="7075" spans="1:16" x14ac:dyDescent="0.3">
      <c r="A7075" t="s">
        <v>709</v>
      </c>
      <c r="B7075">
        <v>10.85</v>
      </c>
      <c r="C7075" t="s">
        <v>15</v>
      </c>
      <c r="D7075">
        <v>0</v>
      </c>
      <c r="E7075" t="s">
        <v>38</v>
      </c>
      <c r="F7075">
        <v>119.081</v>
      </c>
      <c r="G7075" t="s">
        <v>39</v>
      </c>
      <c r="H7075">
        <v>1987</v>
      </c>
      <c r="I7075" t="s">
        <v>40</v>
      </c>
      <c r="J7075" t="s">
        <v>27</v>
      </c>
      <c r="K7075" t="s">
        <v>20</v>
      </c>
      <c r="L7075">
        <v>2343.616</v>
      </c>
      <c r="M7075" t="s">
        <v>38</v>
      </c>
      <c r="N7075" t="s">
        <v>36</v>
      </c>
      <c r="O7075" t="str">
        <f t="shared" si="220"/>
        <v xml:space="preserve">Tier 3-Supermarket </v>
      </c>
      <c r="P7075" s="1">
        <f t="shared" si="221"/>
        <v>4.8967173235086514E-5</v>
      </c>
    </row>
    <row r="7076" spans="1:16" x14ac:dyDescent="0.3">
      <c r="A7076" t="s">
        <v>1077</v>
      </c>
      <c r="B7076">
        <v>10.85</v>
      </c>
      <c r="C7076" t="s">
        <v>15</v>
      </c>
      <c r="D7076">
        <v>0.16209999999999999</v>
      </c>
      <c r="E7076" t="s">
        <v>44</v>
      </c>
      <c r="F7076">
        <v>106.36199999999999</v>
      </c>
      <c r="G7076" t="s">
        <v>39</v>
      </c>
      <c r="H7076">
        <v>1987</v>
      </c>
      <c r="I7076" t="s">
        <v>40</v>
      </c>
      <c r="J7076" t="s">
        <v>27</v>
      </c>
      <c r="K7076" t="s">
        <v>20</v>
      </c>
      <c r="L7076">
        <v>2117.2440000000001</v>
      </c>
      <c r="M7076" t="s">
        <v>45</v>
      </c>
      <c r="N7076" t="s">
        <v>57</v>
      </c>
      <c r="O7076" t="str">
        <f t="shared" si="220"/>
        <v xml:space="preserve">Tier 3-Supermarket </v>
      </c>
      <c r="P7076" s="1">
        <f t="shared" si="221"/>
        <v>4.4237389456697479E-5</v>
      </c>
    </row>
    <row r="7077" spans="1:16" x14ac:dyDescent="0.3">
      <c r="A7077" t="s">
        <v>1077</v>
      </c>
      <c r="B7077">
        <v>10.85</v>
      </c>
      <c r="C7077" t="s">
        <v>15</v>
      </c>
      <c r="D7077">
        <v>0.16220000000000001</v>
      </c>
      <c r="E7077" t="s">
        <v>44</v>
      </c>
      <c r="F7077">
        <v>107.062</v>
      </c>
      <c r="G7077" t="s">
        <v>65</v>
      </c>
      <c r="H7077">
        <v>2004</v>
      </c>
      <c r="I7077" t="s">
        <v>55</v>
      </c>
      <c r="J7077" t="s">
        <v>49</v>
      </c>
      <c r="K7077" t="s">
        <v>20</v>
      </c>
      <c r="L7077">
        <v>741.03539999999998</v>
      </c>
      <c r="M7077" t="s">
        <v>45</v>
      </c>
      <c r="N7077" t="s">
        <v>57</v>
      </c>
      <c r="O7077" t="str">
        <f t="shared" si="220"/>
        <v xml:space="preserve">Tier 2-Supermarket </v>
      </c>
      <c r="P7077" s="1">
        <f t="shared" si="221"/>
        <v>1.5483086309844116E-5</v>
      </c>
    </row>
    <row r="7078" spans="1:16" x14ac:dyDescent="0.3">
      <c r="A7078" t="s">
        <v>709</v>
      </c>
      <c r="B7078">
        <v>10.85</v>
      </c>
      <c r="C7078" t="s">
        <v>15</v>
      </c>
      <c r="D7078">
        <v>2.87E-2</v>
      </c>
      <c r="E7078" t="s">
        <v>38</v>
      </c>
      <c r="F7078">
        <v>116.081</v>
      </c>
      <c r="G7078" t="s">
        <v>17</v>
      </c>
      <c r="H7078">
        <v>1999</v>
      </c>
      <c r="I7078" t="s">
        <v>18</v>
      </c>
      <c r="J7078" t="s">
        <v>19</v>
      </c>
      <c r="K7078" t="s">
        <v>20</v>
      </c>
      <c r="L7078">
        <v>1575.2365</v>
      </c>
      <c r="M7078" t="s">
        <v>38</v>
      </c>
      <c r="N7078" t="s">
        <v>22</v>
      </c>
      <c r="O7078" t="str">
        <f t="shared" si="220"/>
        <v xml:space="preserve">Tier 1-Supermarket </v>
      </c>
      <c r="P7078" s="1">
        <f t="shared" si="221"/>
        <v>3.2912763260590201E-5</v>
      </c>
    </row>
    <row r="7079" spans="1:16" x14ac:dyDescent="0.3">
      <c r="A7079" t="s">
        <v>1077</v>
      </c>
      <c r="B7079">
        <v>10.85</v>
      </c>
      <c r="C7079" t="s">
        <v>15</v>
      </c>
      <c r="D7079">
        <v>0.16250000000000001</v>
      </c>
      <c r="E7079" t="s">
        <v>44</v>
      </c>
      <c r="F7079">
        <v>104.562</v>
      </c>
      <c r="G7079" t="s">
        <v>17</v>
      </c>
      <c r="H7079">
        <v>1999</v>
      </c>
      <c r="I7079" t="s">
        <v>18</v>
      </c>
      <c r="J7079" t="s">
        <v>19</v>
      </c>
      <c r="K7079" t="s">
        <v>20</v>
      </c>
      <c r="L7079">
        <v>1272.7397000000001</v>
      </c>
      <c r="M7079" t="s">
        <v>45</v>
      </c>
      <c r="N7079" t="s">
        <v>57</v>
      </c>
      <c r="O7079" t="str">
        <f t="shared" si="220"/>
        <v xml:space="preserve">Tier 1-Supermarket </v>
      </c>
      <c r="P7079" s="1">
        <f t="shared" si="221"/>
        <v>2.6592438937552929E-5</v>
      </c>
    </row>
    <row r="7080" spans="1:16" x14ac:dyDescent="0.3">
      <c r="A7080" t="s">
        <v>709</v>
      </c>
      <c r="B7080">
        <v>10.85</v>
      </c>
      <c r="C7080" t="s">
        <v>15</v>
      </c>
      <c r="D7080">
        <v>2.8799999999999999E-2</v>
      </c>
      <c r="E7080" t="s">
        <v>38</v>
      </c>
      <c r="F7080">
        <v>115.48099999999999</v>
      </c>
      <c r="G7080" t="s">
        <v>26</v>
      </c>
      <c r="H7080">
        <v>2009</v>
      </c>
      <c r="I7080" t="s">
        <v>18</v>
      </c>
      <c r="J7080" t="s">
        <v>27</v>
      </c>
      <c r="K7080" t="s">
        <v>28</v>
      </c>
      <c r="L7080">
        <v>1519.0536</v>
      </c>
      <c r="M7080" t="s">
        <v>38</v>
      </c>
      <c r="N7080" t="s">
        <v>22</v>
      </c>
      <c r="O7080" t="str">
        <f t="shared" si="220"/>
        <v xml:space="preserve">Tier 3-Supermarket </v>
      </c>
      <c r="P7080" s="1">
        <f t="shared" si="221"/>
        <v>3.1738885885990629E-5</v>
      </c>
    </row>
    <row r="7081" spans="1:16" x14ac:dyDescent="0.3">
      <c r="A7081" t="s">
        <v>709</v>
      </c>
      <c r="B7081">
        <v>10.85</v>
      </c>
      <c r="C7081" t="s">
        <v>15</v>
      </c>
      <c r="D7081">
        <v>2.8799999999999999E-2</v>
      </c>
      <c r="E7081" t="s">
        <v>38</v>
      </c>
      <c r="F7081">
        <v>116.98099999999999</v>
      </c>
      <c r="G7081" t="s">
        <v>51</v>
      </c>
      <c r="H7081">
        <v>2007</v>
      </c>
      <c r="J7081" t="s">
        <v>49</v>
      </c>
      <c r="K7081" t="s">
        <v>20</v>
      </c>
      <c r="L7081">
        <v>1905.1994999999999</v>
      </c>
      <c r="M7081" t="s">
        <v>38</v>
      </c>
      <c r="N7081" t="s">
        <v>22</v>
      </c>
      <c r="O7081" t="str">
        <f t="shared" si="220"/>
        <v xml:space="preserve">Tier 2-Supermarket </v>
      </c>
      <c r="P7081" s="1">
        <f t="shared" si="221"/>
        <v>3.9806962387993683E-5</v>
      </c>
    </row>
    <row r="7082" spans="1:16" x14ac:dyDescent="0.3">
      <c r="A7082" t="s">
        <v>351</v>
      </c>
      <c r="B7082">
        <v>10.8</v>
      </c>
      <c r="C7082" t="s">
        <v>24</v>
      </c>
      <c r="D7082">
        <v>4.8099999999999997E-2</v>
      </c>
      <c r="E7082" t="s">
        <v>42</v>
      </c>
      <c r="F7082">
        <v>40.213999999999999</v>
      </c>
      <c r="G7082" t="s">
        <v>54</v>
      </c>
      <c r="H7082">
        <v>1997</v>
      </c>
      <c r="I7082" t="s">
        <v>55</v>
      </c>
      <c r="J7082" t="s">
        <v>19</v>
      </c>
      <c r="K7082" t="s">
        <v>20</v>
      </c>
      <c r="L7082">
        <v>690.43460000000005</v>
      </c>
      <c r="M7082" t="s">
        <v>21</v>
      </c>
      <c r="N7082" t="s">
        <v>22</v>
      </c>
      <c r="O7082" t="str">
        <f t="shared" si="220"/>
        <v xml:space="preserve">Tier 1-Supermarket </v>
      </c>
      <c r="P7082" s="1">
        <f t="shared" si="221"/>
        <v>1.4425840524086569E-5</v>
      </c>
    </row>
    <row r="7083" spans="1:16" x14ac:dyDescent="0.3">
      <c r="A7083" t="s">
        <v>446</v>
      </c>
      <c r="B7083">
        <v>10.8</v>
      </c>
      <c r="C7083" t="s">
        <v>15</v>
      </c>
      <c r="D7083">
        <v>8.3000000000000004E-2</v>
      </c>
      <c r="E7083" t="s">
        <v>16</v>
      </c>
      <c r="F7083">
        <v>193.45</v>
      </c>
      <c r="G7083" t="s">
        <v>51</v>
      </c>
      <c r="H7083">
        <v>2007</v>
      </c>
      <c r="J7083" t="s">
        <v>49</v>
      </c>
      <c r="K7083" t="s">
        <v>20</v>
      </c>
      <c r="L7083">
        <v>2876.2559999999999</v>
      </c>
      <c r="M7083" t="s">
        <v>21</v>
      </c>
      <c r="N7083" t="s">
        <v>22</v>
      </c>
      <c r="O7083" t="str">
        <f t="shared" si="220"/>
        <v xml:space="preserve">Tier 2-Supermarket </v>
      </c>
      <c r="P7083" s="1">
        <f t="shared" si="221"/>
        <v>6.0096076243060722E-5</v>
      </c>
    </row>
    <row r="7084" spans="1:16" x14ac:dyDescent="0.3">
      <c r="A7084" t="s">
        <v>461</v>
      </c>
      <c r="B7084">
        <v>10.8</v>
      </c>
      <c r="C7084" t="s">
        <v>15</v>
      </c>
      <c r="D7084">
        <v>4.9700000000000001E-2</v>
      </c>
      <c r="E7084" t="s">
        <v>33</v>
      </c>
      <c r="F7084">
        <v>245.91399999999999</v>
      </c>
      <c r="G7084" t="s">
        <v>39</v>
      </c>
      <c r="H7084">
        <v>1987</v>
      </c>
      <c r="I7084" t="s">
        <v>40</v>
      </c>
      <c r="J7084" t="s">
        <v>27</v>
      </c>
      <c r="K7084" t="s">
        <v>20</v>
      </c>
      <c r="L7084">
        <v>4655.2736000000004</v>
      </c>
      <c r="M7084" t="s">
        <v>21</v>
      </c>
      <c r="N7084" t="s">
        <v>22</v>
      </c>
      <c r="O7084" t="str">
        <f t="shared" si="220"/>
        <v xml:space="preserve">Tier 3-Supermarket </v>
      </c>
      <c r="P7084" s="1">
        <f t="shared" si="221"/>
        <v>9.7266612289694586E-5</v>
      </c>
    </row>
    <row r="7085" spans="1:16" x14ac:dyDescent="0.3">
      <c r="A7085" t="s">
        <v>533</v>
      </c>
      <c r="B7085">
        <v>10.8</v>
      </c>
      <c r="C7085" t="s">
        <v>15</v>
      </c>
      <c r="D7085">
        <v>9.8599999999999993E-2</v>
      </c>
      <c r="E7085" t="s">
        <v>31</v>
      </c>
      <c r="F7085">
        <v>98.304000000000002</v>
      </c>
      <c r="G7085" t="s">
        <v>17</v>
      </c>
      <c r="H7085">
        <v>1999</v>
      </c>
      <c r="I7085" t="s">
        <v>18</v>
      </c>
      <c r="J7085" t="s">
        <v>19</v>
      </c>
      <c r="K7085" t="s">
        <v>20</v>
      </c>
      <c r="L7085">
        <v>1488.0630000000001</v>
      </c>
      <c r="M7085" t="s">
        <v>21</v>
      </c>
      <c r="N7085" t="s">
        <v>22</v>
      </c>
      <c r="O7085" t="str">
        <f t="shared" si="220"/>
        <v xml:space="preserve">Tier 1-Supermarket </v>
      </c>
      <c r="P7085" s="1">
        <f t="shared" si="221"/>
        <v>3.1091372778527947E-5</v>
      </c>
    </row>
    <row r="7086" spans="1:16" x14ac:dyDescent="0.3">
      <c r="A7086" t="s">
        <v>351</v>
      </c>
      <c r="B7086">
        <v>10.8</v>
      </c>
      <c r="C7086" t="s">
        <v>24</v>
      </c>
      <c r="D7086">
        <v>4.8300000000000003E-2</v>
      </c>
      <c r="E7086" t="s">
        <v>42</v>
      </c>
      <c r="F7086">
        <v>41.514000000000003</v>
      </c>
      <c r="G7086" t="s">
        <v>26</v>
      </c>
      <c r="H7086">
        <v>2009</v>
      </c>
      <c r="I7086" t="s">
        <v>18</v>
      </c>
      <c r="J7086" t="s">
        <v>27</v>
      </c>
      <c r="K7086" t="s">
        <v>28</v>
      </c>
      <c r="L7086">
        <v>446.7518</v>
      </c>
      <c r="M7086" t="s">
        <v>21</v>
      </c>
      <c r="N7086" t="s">
        <v>22</v>
      </c>
      <c r="O7086" t="str">
        <f t="shared" si="220"/>
        <v xml:space="preserve">Tier 3-Supermarket </v>
      </c>
      <c r="P7086" s="1">
        <f t="shared" si="221"/>
        <v>9.334367397938367E-6</v>
      </c>
    </row>
    <row r="7087" spans="1:16" x14ac:dyDescent="0.3">
      <c r="A7087" t="s">
        <v>763</v>
      </c>
      <c r="B7087">
        <v>10.8</v>
      </c>
      <c r="C7087" t="s">
        <v>72</v>
      </c>
      <c r="D7087">
        <v>0</v>
      </c>
      <c r="E7087" t="s">
        <v>73</v>
      </c>
      <c r="F7087">
        <v>72.337999999999994</v>
      </c>
      <c r="G7087" t="s">
        <v>17</v>
      </c>
      <c r="H7087">
        <v>1999</v>
      </c>
      <c r="I7087" t="s">
        <v>18</v>
      </c>
      <c r="J7087" t="s">
        <v>19</v>
      </c>
      <c r="K7087" t="s">
        <v>20</v>
      </c>
      <c r="L7087">
        <v>805.61800000000005</v>
      </c>
      <c r="M7087" t="s">
        <v>29</v>
      </c>
      <c r="N7087" t="s">
        <v>36</v>
      </c>
      <c r="O7087" t="str">
        <f t="shared" si="220"/>
        <v xml:space="preserve">Tier 1-Supermarket </v>
      </c>
      <c r="P7087" s="1">
        <f t="shared" si="221"/>
        <v>1.6832465799560992E-5</v>
      </c>
    </row>
    <row r="7088" spans="1:16" x14ac:dyDescent="0.3">
      <c r="A7088" t="s">
        <v>801</v>
      </c>
      <c r="B7088">
        <v>10.8</v>
      </c>
      <c r="C7088" t="s">
        <v>15</v>
      </c>
      <c r="D7088">
        <v>6.1400000000000003E-2</v>
      </c>
      <c r="E7088" t="s">
        <v>25</v>
      </c>
      <c r="F7088">
        <v>150.40199999999999</v>
      </c>
      <c r="G7088" t="s">
        <v>51</v>
      </c>
      <c r="H7088">
        <v>2007</v>
      </c>
      <c r="J7088" t="s">
        <v>49</v>
      </c>
      <c r="K7088" t="s">
        <v>20</v>
      </c>
      <c r="L7088">
        <v>2884.2456000000002</v>
      </c>
      <c r="M7088" t="s">
        <v>29</v>
      </c>
      <c r="N7088" t="s">
        <v>22</v>
      </c>
      <c r="O7088" t="str">
        <f t="shared" si="220"/>
        <v xml:space="preserve">Tier 2-Supermarket </v>
      </c>
      <c r="P7088" s="1">
        <f t="shared" si="221"/>
        <v>6.0263009788180339E-5</v>
      </c>
    </row>
    <row r="7089" spans="1:16" x14ac:dyDescent="0.3">
      <c r="A7089" t="s">
        <v>446</v>
      </c>
      <c r="B7089">
        <v>10.8</v>
      </c>
      <c r="C7089" t="s">
        <v>15</v>
      </c>
      <c r="D7089">
        <v>8.2500000000000004E-2</v>
      </c>
      <c r="E7089" t="s">
        <v>16</v>
      </c>
      <c r="F7089">
        <v>191.15</v>
      </c>
      <c r="G7089" t="s">
        <v>65</v>
      </c>
      <c r="H7089">
        <v>2004</v>
      </c>
      <c r="I7089" t="s">
        <v>55</v>
      </c>
      <c r="J7089" t="s">
        <v>49</v>
      </c>
      <c r="K7089" t="s">
        <v>20</v>
      </c>
      <c r="L7089">
        <v>4410.2592000000004</v>
      </c>
      <c r="M7089" t="s">
        <v>21</v>
      </c>
      <c r="N7089" t="s">
        <v>22</v>
      </c>
      <c r="O7089" t="str">
        <f t="shared" si="220"/>
        <v xml:space="preserve">Tier 2-Supermarket </v>
      </c>
      <c r="P7089" s="1">
        <f t="shared" si="221"/>
        <v>9.2147316906026456E-5</v>
      </c>
    </row>
    <row r="7090" spans="1:16" x14ac:dyDescent="0.3">
      <c r="A7090" t="s">
        <v>1039</v>
      </c>
      <c r="B7090">
        <v>10.8</v>
      </c>
      <c r="C7090" t="s">
        <v>15</v>
      </c>
      <c r="D7090">
        <v>2.9000000000000001E-2</v>
      </c>
      <c r="E7090" t="s">
        <v>44</v>
      </c>
      <c r="F7090">
        <v>239.22200000000001</v>
      </c>
      <c r="G7090" t="s">
        <v>17</v>
      </c>
      <c r="H7090">
        <v>1999</v>
      </c>
      <c r="I7090" t="s">
        <v>18</v>
      </c>
      <c r="J7090" t="s">
        <v>19</v>
      </c>
      <c r="K7090" t="s">
        <v>20</v>
      </c>
      <c r="L7090">
        <v>6692.6216000000004</v>
      </c>
      <c r="M7090" t="s">
        <v>45</v>
      </c>
      <c r="N7090" t="s">
        <v>22</v>
      </c>
      <c r="O7090" t="str">
        <f t="shared" si="220"/>
        <v xml:space="preserve">Tier 1-Supermarket </v>
      </c>
      <c r="P7090" s="1">
        <f t="shared" si="221"/>
        <v>1.3983466629519594E-4</v>
      </c>
    </row>
    <row r="7091" spans="1:16" x14ac:dyDescent="0.3">
      <c r="A7091" t="s">
        <v>763</v>
      </c>
      <c r="B7091">
        <v>10.8</v>
      </c>
      <c r="C7091" t="s">
        <v>15</v>
      </c>
      <c r="D7091">
        <v>5.8400000000000001E-2</v>
      </c>
      <c r="E7091" t="s">
        <v>73</v>
      </c>
      <c r="F7091">
        <v>74.738</v>
      </c>
      <c r="G7091" t="s">
        <v>54</v>
      </c>
      <c r="H7091">
        <v>1997</v>
      </c>
      <c r="I7091" t="s">
        <v>55</v>
      </c>
      <c r="J7091" t="s">
        <v>19</v>
      </c>
      <c r="K7091" t="s">
        <v>20</v>
      </c>
      <c r="L7091">
        <v>1025.3320000000001</v>
      </c>
      <c r="M7091" t="s">
        <v>29</v>
      </c>
      <c r="N7091" t="s">
        <v>22</v>
      </c>
      <c r="O7091" t="str">
        <f t="shared" si="220"/>
        <v xml:space="preserve">Tier 1-Supermarket </v>
      </c>
      <c r="P7091" s="1">
        <f t="shared" si="221"/>
        <v>2.1423138290350354E-5</v>
      </c>
    </row>
    <row r="7092" spans="1:16" x14ac:dyDescent="0.3">
      <c r="A7092" t="s">
        <v>1120</v>
      </c>
      <c r="B7092">
        <v>10.8</v>
      </c>
      <c r="C7092" t="s">
        <v>72</v>
      </c>
      <c r="D7092">
        <v>5.2200000000000003E-2</v>
      </c>
      <c r="E7092" t="s">
        <v>25</v>
      </c>
      <c r="F7092">
        <v>240.35599999999999</v>
      </c>
      <c r="G7092" t="s">
        <v>48</v>
      </c>
      <c r="H7092">
        <v>2002</v>
      </c>
      <c r="J7092" t="s">
        <v>49</v>
      </c>
      <c r="K7092" t="s">
        <v>20</v>
      </c>
      <c r="L7092">
        <v>4290.4152000000004</v>
      </c>
      <c r="M7092" t="s">
        <v>29</v>
      </c>
      <c r="N7092" t="s">
        <v>22</v>
      </c>
      <c r="O7092" t="str">
        <f t="shared" si="220"/>
        <v xml:space="preserve">Tier 2-Supermarket </v>
      </c>
      <c r="P7092" s="1">
        <f t="shared" si="221"/>
        <v>8.9643313729232259E-5</v>
      </c>
    </row>
    <row r="7093" spans="1:16" x14ac:dyDescent="0.3">
      <c r="A7093" t="s">
        <v>801</v>
      </c>
      <c r="B7093">
        <v>10.8</v>
      </c>
      <c r="C7093" t="s">
        <v>15</v>
      </c>
      <c r="D7093">
        <v>6.1100000000000002E-2</v>
      </c>
      <c r="E7093" t="s">
        <v>25</v>
      </c>
      <c r="F7093">
        <v>151.90199999999999</v>
      </c>
      <c r="G7093" t="s">
        <v>54</v>
      </c>
      <c r="H7093">
        <v>1997</v>
      </c>
      <c r="I7093" t="s">
        <v>55</v>
      </c>
      <c r="J7093" t="s">
        <v>19</v>
      </c>
      <c r="K7093" t="s">
        <v>20</v>
      </c>
      <c r="L7093">
        <v>2580.6408000000001</v>
      </c>
      <c r="M7093" t="s">
        <v>29</v>
      </c>
      <c r="N7093" t="s">
        <v>22</v>
      </c>
      <c r="O7093" t="str">
        <f t="shared" si="220"/>
        <v xml:space="preserve">Tier 1-Supermarket </v>
      </c>
      <c r="P7093" s="1">
        <f t="shared" si="221"/>
        <v>5.3919535073635041E-5</v>
      </c>
    </row>
    <row r="7094" spans="1:16" x14ac:dyDescent="0.3">
      <c r="A7094" t="s">
        <v>1120</v>
      </c>
      <c r="B7094">
        <v>10.8</v>
      </c>
      <c r="C7094" t="s">
        <v>15</v>
      </c>
      <c r="D7094">
        <v>5.2400000000000002E-2</v>
      </c>
      <c r="E7094" t="s">
        <v>25</v>
      </c>
      <c r="F7094">
        <v>236.55600000000001</v>
      </c>
      <c r="G7094" t="s">
        <v>51</v>
      </c>
      <c r="H7094">
        <v>2007</v>
      </c>
      <c r="J7094" t="s">
        <v>49</v>
      </c>
      <c r="K7094" t="s">
        <v>20</v>
      </c>
      <c r="L7094">
        <v>5243.8407999999999</v>
      </c>
      <c r="M7094" t="s">
        <v>29</v>
      </c>
      <c r="N7094" t="s">
        <v>22</v>
      </c>
      <c r="O7094" t="str">
        <f t="shared" si="220"/>
        <v xml:space="preserve">Tier 2-Supermarket </v>
      </c>
      <c r="P7094" s="1">
        <f t="shared" si="221"/>
        <v>1.0956405011350607E-4</v>
      </c>
    </row>
    <row r="7095" spans="1:16" x14ac:dyDescent="0.3">
      <c r="A7095" t="s">
        <v>1120</v>
      </c>
      <c r="B7095">
        <v>10.8</v>
      </c>
      <c r="C7095" t="s">
        <v>15</v>
      </c>
      <c r="D7095">
        <v>5.21E-2</v>
      </c>
      <c r="E7095" t="s">
        <v>25</v>
      </c>
      <c r="F7095">
        <v>239.95599999999999</v>
      </c>
      <c r="G7095" t="s">
        <v>17</v>
      </c>
      <c r="H7095">
        <v>1999</v>
      </c>
      <c r="I7095" t="s">
        <v>18</v>
      </c>
      <c r="J7095" t="s">
        <v>19</v>
      </c>
      <c r="K7095" t="s">
        <v>20</v>
      </c>
      <c r="L7095">
        <v>3813.7024000000001</v>
      </c>
      <c r="M7095" t="s">
        <v>29</v>
      </c>
      <c r="N7095" t="s">
        <v>22</v>
      </c>
      <c r="O7095" t="str">
        <f t="shared" si="220"/>
        <v xml:space="preserve">Tier 1-Supermarket </v>
      </c>
      <c r="P7095" s="1">
        <f t="shared" si="221"/>
        <v>7.968294553709533E-5</v>
      </c>
    </row>
    <row r="7096" spans="1:16" x14ac:dyDescent="0.3">
      <c r="A7096" t="s">
        <v>1039</v>
      </c>
      <c r="B7096">
        <v>10.8</v>
      </c>
      <c r="C7096" t="s">
        <v>15</v>
      </c>
      <c r="D7096">
        <v>2.9000000000000001E-2</v>
      </c>
      <c r="E7096" t="s">
        <v>44</v>
      </c>
      <c r="F7096">
        <v>238.62200000000001</v>
      </c>
      <c r="G7096" t="s">
        <v>48</v>
      </c>
      <c r="H7096">
        <v>2002</v>
      </c>
      <c r="J7096" t="s">
        <v>49</v>
      </c>
      <c r="K7096" t="s">
        <v>20</v>
      </c>
      <c r="L7096">
        <v>8604.7991999999995</v>
      </c>
      <c r="M7096" t="s">
        <v>45</v>
      </c>
      <c r="N7096" t="s">
        <v>22</v>
      </c>
      <c r="O7096" t="str">
        <f t="shared" si="220"/>
        <v xml:space="preserve">Tier 2-Supermarket </v>
      </c>
      <c r="P7096" s="1">
        <f t="shared" si="221"/>
        <v>1.7978742809382332E-4</v>
      </c>
    </row>
    <row r="7097" spans="1:16" x14ac:dyDescent="0.3">
      <c r="A7097" t="s">
        <v>351</v>
      </c>
      <c r="B7097">
        <v>10.8</v>
      </c>
      <c r="C7097" t="s">
        <v>24</v>
      </c>
      <c r="D7097">
        <v>4.82E-2</v>
      </c>
      <c r="E7097" t="s">
        <v>42</v>
      </c>
      <c r="F7097">
        <v>42.213999999999999</v>
      </c>
      <c r="G7097" t="s">
        <v>17</v>
      </c>
      <c r="H7097">
        <v>1999</v>
      </c>
      <c r="I7097" t="s">
        <v>18</v>
      </c>
      <c r="J7097" t="s">
        <v>19</v>
      </c>
      <c r="K7097" t="s">
        <v>20</v>
      </c>
      <c r="L7097">
        <v>690.43460000000005</v>
      </c>
      <c r="M7097" t="s">
        <v>21</v>
      </c>
      <c r="N7097" t="s">
        <v>22</v>
      </c>
      <c r="O7097" t="str">
        <f t="shared" si="220"/>
        <v xml:space="preserve">Tier 1-Supermarket </v>
      </c>
      <c r="P7097" s="1">
        <f t="shared" si="221"/>
        <v>1.4425840524086569E-5</v>
      </c>
    </row>
    <row r="7098" spans="1:16" x14ac:dyDescent="0.3">
      <c r="A7098" t="s">
        <v>446</v>
      </c>
      <c r="B7098">
        <v>10.8</v>
      </c>
      <c r="C7098" t="s">
        <v>15</v>
      </c>
      <c r="D7098">
        <v>0.13819999999999999</v>
      </c>
      <c r="E7098" t="s">
        <v>16</v>
      </c>
      <c r="F7098">
        <v>191.45</v>
      </c>
      <c r="G7098" t="s">
        <v>34</v>
      </c>
      <c r="H7098">
        <v>1998</v>
      </c>
      <c r="J7098" t="s">
        <v>27</v>
      </c>
      <c r="K7098" t="s">
        <v>35</v>
      </c>
      <c r="L7098">
        <v>575.25120000000004</v>
      </c>
      <c r="M7098" t="s">
        <v>21</v>
      </c>
      <c r="N7098" t="s">
        <v>57</v>
      </c>
      <c r="O7098" t="str">
        <f t="shared" si="220"/>
        <v>Tier 3-Grocery Stor</v>
      </c>
      <c r="P7098" s="1">
        <f t="shared" si="221"/>
        <v>1.2019215248612145E-5</v>
      </c>
    </row>
    <row r="7099" spans="1:16" x14ac:dyDescent="0.3">
      <c r="A7099" t="s">
        <v>461</v>
      </c>
      <c r="B7099">
        <v>10.8</v>
      </c>
      <c r="C7099" t="s">
        <v>15</v>
      </c>
      <c r="D7099">
        <v>4.9700000000000001E-2</v>
      </c>
      <c r="E7099" t="s">
        <v>33</v>
      </c>
      <c r="F7099">
        <v>246.714</v>
      </c>
      <c r="G7099" t="s">
        <v>54</v>
      </c>
      <c r="H7099">
        <v>1997</v>
      </c>
      <c r="I7099" t="s">
        <v>55</v>
      </c>
      <c r="J7099" t="s">
        <v>19</v>
      </c>
      <c r="K7099" t="s">
        <v>20</v>
      </c>
      <c r="L7099">
        <v>5145.3023999999996</v>
      </c>
      <c r="M7099" t="s">
        <v>21</v>
      </c>
      <c r="N7099" t="s">
        <v>22</v>
      </c>
      <c r="O7099" t="str">
        <f t="shared" si="220"/>
        <v xml:space="preserve">Tier 1-Supermarket </v>
      </c>
      <c r="P7099" s="1">
        <f t="shared" si="221"/>
        <v>1.0750520305703085E-4</v>
      </c>
    </row>
    <row r="7100" spans="1:16" x14ac:dyDescent="0.3">
      <c r="A7100" t="s">
        <v>446</v>
      </c>
      <c r="B7100">
        <v>10.8</v>
      </c>
      <c r="C7100" t="s">
        <v>15</v>
      </c>
      <c r="D7100">
        <v>8.2500000000000004E-2</v>
      </c>
      <c r="E7100" t="s">
        <v>16</v>
      </c>
      <c r="F7100">
        <v>193.75</v>
      </c>
      <c r="G7100" t="s">
        <v>54</v>
      </c>
      <c r="H7100">
        <v>1997</v>
      </c>
      <c r="I7100" t="s">
        <v>55</v>
      </c>
      <c r="J7100" t="s">
        <v>19</v>
      </c>
      <c r="K7100" t="s">
        <v>20</v>
      </c>
      <c r="L7100">
        <v>4602.0096000000003</v>
      </c>
      <c r="M7100" t="s">
        <v>21</v>
      </c>
      <c r="N7100" t="s">
        <v>22</v>
      </c>
      <c r="O7100" t="str">
        <f t="shared" si="220"/>
        <v xml:space="preserve">Tier 1-Supermarket </v>
      </c>
      <c r="P7100" s="1">
        <f t="shared" si="221"/>
        <v>9.6153721988897161E-5</v>
      </c>
    </row>
    <row r="7101" spans="1:16" x14ac:dyDescent="0.3">
      <c r="A7101" t="s">
        <v>461</v>
      </c>
      <c r="B7101">
        <v>10.8</v>
      </c>
      <c r="C7101" t="s">
        <v>15</v>
      </c>
      <c r="D7101">
        <v>0.05</v>
      </c>
      <c r="E7101" t="s">
        <v>33</v>
      </c>
      <c r="F7101">
        <v>243.91399999999999</v>
      </c>
      <c r="G7101" t="s">
        <v>51</v>
      </c>
      <c r="H7101">
        <v>2007</v>
      </c>
      <c r="J7101" t="s">
        <v>49</v>
      </c>
      <c r="K7101" t="s">
        <v>20</v>
      </c>
      <c r="L7101">
        <v>4655.2736000000004</v>
      </c>
      <c r="M7101" t="s">
        <v>21</v>
      </c>
      <c r="N7101" t="s">
        <v>22</v>
      </c>
      <c r="O7101" t="str">
        <f t="shared" si="220"/>
        <v xml:space="preserve">Tier 2-Supermarket </v>
      </c>
      <c r="P7101" s="1">
        <f t="shared" si="221"/>
        <v>9.7266612289694586E-5</v>
      </c>
    </row>
    <row r="7102" spans="1:16" x14ac:dyDescent="0.3">
      <c r="A7102" t="s">
        <v>1039</v>
      </c>
      <c r="B7102">
        <v>10.8</v>
      </c>
      <c r="C7102" t="s">
        <v>15</v>
      </c>
      <c r="D7102">
        <v>2.9100000000000001E-2</v>
      </c>
      <c r="E7102" t="s">
        <v>44</v>
      </c>
      <c r="F7102">
        <v>240.52199999999999</v>
      </c>
      <c r="G7102" t="s">
        <v>51</v>
      </c>
      <c r="H7102">
        <v>2007</v>
      </c>
      <c r="J7102" t="s">
        <v>49</v>
      </c>
      <c r="K7102" t="s">
        <v>20</v>
      </c>
      <c r="L7102">
        <v>4541.4218000000001</v>
      </c>
      <c r="M7102" t="s">
        <v>45</v>
      </c>
      <c r="N7102" t="s">
        <v>22</v>
      </c>
      <c r="O7102" t="str">
        <f t="shared" si="220"/>
        <v xml:space="preserve">Tier 2-Supermarket </v>
      </c>
      <c r="P7102" s="1">
        <f t="shared" si="221"/>
        <v>9.488780927174009E-5</v>
      </c>
    </row>
    <row r="7103" spans="1:16" x14ac:dyDescent="0.3">
      <c r="A7103" t="s">
        <v>533</v>
      </c>
      <c r="B7103">
        <v>10.8</v>
      </c>
      <c r="C7103" t="s">
        <v>15</v>
      </c>
      <c r="D7103">
        <v>9.8799999999999999E-2</v>
      </c>
      <c r="E7103" t="s">
        <v>31</v>
      </c>
      <c r="F7103">
        <v>100.504</v>
      </c>
      <c r="G7103" t="s">
        <v>26</v>
      </c>
      <c r="H7103">
        <v>2009</v>
      </c>
      <c r="I7103" t="s">
        <v>18</v>
      </c>
      <c r="J7103" t="s">
        <v>27</v>
      </c>
      <c r="K7103" t="s">
        <v>28</v>
      </c>
      <c r="L7103">
        <v>1884.8797999999999</v>
      </c>
      <c r="M7103" t="s">
        <v>21</v>
      </c>
      <c r="N7103" t="s">
        <v>22</v>
      </c>
      <c r="O7103" t="str">
        <f t="shared" si="220"/>
        <v xml:space="preserve">Tier 3-Supermarket </v>
      </c>
      <c r="P7103" s="1">
        <f t="shared" si="221"/>
        <v>3.938240551946873E-5</v>
      </c>
    </row>
    <row r="7104" spans="1:16" x14ac:dyDescent="0.3">
      <c r="A7104" t="s">
        <v>446</v>
      </c>
      <c r="B7104">
        <v>10.8</v>
      </c>
      <c r="C7104" t="s">
        <v>15</v>
      </c>
      <c r="D7104">
        <v>8.2500000000000004E-2</v>
      </c>
      <c r="E7104" t="s">
        <v>16</v>
      </c>
      <c r="F7104">
        <v>191.65</v>
      </c>
      <c r="G7104" t="s">
        <v>39</v>
      </c>
      <c r="H7104">
        <v>1987</v>
      </c>
      <c r="I7104" t="s">
        <v>40</v>
      </c>
      <c r="J7104" t="s">
        <v>27</v>
      </c>
      <c r="K7104" t="s">
        <v>20</v>
      </c>
      <c r="L7104">
        <v>2492.7552000000001</v>
      </c>
      <c r="M7104" t="s">
        <v>21</v>
      </c>
      <c r="N7104" t="s">
        <v>22</v>
      </c>
      <c r="O7104" t="str">
        <f t="shared" si="220"/>
        <v xml:space="preserve">Tier 3-Supermarket </v>
      </c>
      <c r="P7104" s="1">
        <f t="shared" si="221"/>
        <v>5.2083266077319292E-5</v>
      </c>
    </row>
    <row r="7105" spans="1:16" x14ac:dyDescent="0.3">
      <c r="A7105" t="s">
        <v>533</v>
      </c>
      <c r="B7105">
        <v>10.8</v>
      </c>
      <c r="C7105" t="s">
        <v>15</v>
      </c>
      <c r="D7105">
        <v>9.8400000000000001E-2</v>
      </c>
      <c r="E7105" t="s">
        <v>31</v>
      </c>
      <c r="F7105">
        <v>100.804</v>
      </c>
      <c r="G7105" t="s">
        <v>65</v>
      </c>
      <c r="H7105">
        <v>2004</v>
      </c>
      <c r="I7105" t="s">
        <v>55</v>
      </c>
      <c r="J7105" t="s">
        <v>49</v>
      </c>
      <c r="K7105" t="s">
        <v>20</v>
      </c>
      <c r="L7105">
        <v>1488.0630000000001</v>
      </c>
      <c r="M7105" t="s">
        <v>21</v>
      </c>
      <c r="N7105" t="s">
        <v>22</v>
      </c>
      <c r="O7105" t="str">
        <f t="shared" si="220"/>
        <v xml:space="preserve">Tier 2-Supermarket </v>
      </c>
      <c r="P7105" s="1">
        <f t="shared" si="221"/>
        <v>3.1091372778527947E-5</v>
      </c>
    </row>
    <row r="7106" spans="1:16" x14ac:dyDescent="0.3">
      <c r="A7106" t="s">
        <v>1587</v>
      </c>
      <c r="B7106">
        <v>10.8</v>
      </c>
      <c r="C7106" t="s">
        <v>15</v>
      </c>
      <c r="D7106">
        <v>4.2099999999999999E-2</v>
      </c>
      <c r="E7106" t="s">
        <v>63</v>
      </c>
      <c r="F7106">
        <v>189.721</v>
      </c>
      <c r="G7106" t="s">
        <v>51</v>
      </c>
      <c r="H7106">
        <v>2007</v>
      </c>
      <c r="J7106" t="s">
        <v>49</v>
      </c>
      <c r="K7106" t="s">
        <v>20</v>
      </c>
      <c r="L7106">
        <v>1695.7926</v>
      </c>
      <c r="M7106" t="s">
        <v>38</v>
      </c>
      <c r="N7106" t="s">
        <v>22</v>
      </c>
      <c r="O7106" t="str">
        <f t="shared" ref="O7106:O7169" si="222">_xlfn.CONCAT(J7106,"-", LEFT(K7106,12))</f>
        <v xml:space="preserve">Tier 2-Supermarket </v>
      </c>
      <c r="P7106" s="1">
        <f t="shared" ref="P7106:P7169" si="223">L7106/SUM(L:L)</f>
        <v>3.5431644951637886E-5</v>
      </c>
    </row>
    <row r="7107" spans="1:16" x14ac:dyDescent="0.3">
      <c r="A7107" t="s">
        <v>1587</v>
      </c>
      <c r="B7107">
        <v>10.8</v>
      </c>
      <c r="C7107" t="s">
        <v>15</v>
      </c>
      <c r="D7107">
        <v>4.1799999999999997E-2</v>
      </c>
      <c r="E7107" t="s">
        <v>63</v>
      </c>
      <c r="F7107">
        <v>186.62100000000001</v>
      </c>
      <c r="G7107" t="s">
        <v>39</v>
      </c>
      <c r="H7107">
        <v>1987</v>
      </c>
      <c r="I7107" t="s">
        <v>40</v>
      </c>
      <c r="J7107" t="s">
        <v>27</v>
      </c>
      <c r="K7107" t="s">
        <v>20</v>
      </c>
      <c r="L7107">
        <v>2261.0567999999998</v>
      </c>
      <c r="M7107" t="s">
        <v>38</v>
      </c>
      <c r="N7107" t="s">
        <v>22</v>
      </c>
      <c r="O7107" t="str">
        <f t="shared" si="222"/>
        <v xml:space="preserve">Tier 3-Supermarket </v>
      </c>
      <c r="P7107" s="1">
        <f t="shared" si="223"/>
        <v>4.7242193268850508E-5</v>
      </c>
    </row>
    <row r="7108" spans="1:16" x14ac:dyDescent="0.3">
      <c r="A7108" t="s">
        <v>351</v>
      </c>
      <c r="B7108">
        <v>10.8</v>
      </c>
      <c r="C7108" t="s">
        <v>24</v>
      </c>
      <c r="D7108">
        <v>0</v>
      </c>
      <c r="E7108" t="s">
        <v>42</v>
      </c>
      <c r="F7108">
        <v>39.314</v>
      </c>
      <c r="G7108" t="s">
        <v>39</v>
      </c>
      <c r="H7108">
        <v>1987</v>
      </c>
      <c r="I7108" t="s">
        <v>40</v>
      </c>
      <c r="J7108" t="s">
        <v>27</v>
      </c>
      <c r="K7108" t="s">
        <v>20</v>
      </c>
      <c r="L7108">
        <v>1015.345</v>
      </c>
      <c r="M7108" t="s">
        <v>21</v>
      </c>
      <c r="N7108" t="s">
        <v>36</v>
      </c>
      <c r="O7108" t="str">
        <f t="shared" si="222"/>
        <v xml:space="preserve">Tier 3-Supermarket </v>
      </c>
      <c r="P7108" s="1">
        <f t="shared" si="223"/>
        <v>2.1214471358950834E-5</v>
      </c>
    </row>
    <row r="7109" spans="1:16" x14ac:dyDescent="0.3">
      <c r="A7109" t="s">
        <v>1587</v>
      </c>
      <c r="B7109">
        <v>10.8</v>
      </c>
      <c r="C7109" t="s">
        <v>15</v>
      </c>
      <c r="D7109">
        <v>4.19E-2</v>
      </c>
      <c r="E7109" t="s">
        <v>63</v>
      </c>
      <c r="F7109">
        <v>189.721</v>
      </c>
      <c r="G7109" t="s">
        <v>54</v>
      </c>
      <c r="H7109">
        <v>1997</v>
      </c>
      <c r="I7109" t="s">
        <v>55</v>
      </c>
      <c r="J7109" t="s">
        <v>19</v>
      </c>
      <c r="K7109" t="s">
        <v>20</v>
      </c>
      <c r="L7109">
        <v>5841.0634</v>
      </c>
      <c r="M7109" t="s">
        <v>38</v>
      </c>
      <c r="N7109" t="s">
        <v>22</v>
      </c>
      <c r="O7109" t="str">
        <f t="shared" si="222"/>
        <v xml:space="preserve">Tier 1-Supermarket </v>
      </c>
      <c r="P7109" s="1">
        <f t="shared" si="223"/>
        <v>1.2204233261119716E-4</v>
      </c>
    </row>
    <row r="7110" spans="1:16" x14ac:dyDescent="0.3">
      <c r="A7110" t="s">
        <v>351</v>
      </c>
      <c r="B7110">
        <v>10.8</v>
      </c>
      <c r="C7110" t="s">
        <v>24</v>
      </c>
      <c r="D7110">
        <v>0</v>
      </c>
      <c r="E7110" t="s">
        <v>42</v>
      </c>
      <c r="F7110">
        <v>40.713999999999999</v>
      </c>
      <c r="G7110" t="s">
        <v>51</v>
      </c>
      <c r="H7110">
        <v>2007</v>
      </c>
      <c r="J7110" t="s">
        <v>49</v>
      </c>
      <c r="K7110" t="s">
        <v>20</v>
      </c>
      <c r="L7110">
        <v>406.13799999999998</v>
      </c>
      <c r="M7110" t="s">
        <v>21</v>
      </c>
      <c r="N7110" t="s">
        <v>36</v>
      </c>
      <c r="O7110" t="str">
        <f t="shared" si="222"/>
        <v xml:space="preserve">Tier 2-Supermarket </v>
      </c>
      <c r="P7110" s="1">
        <f t="shared" si="223"/>
        <v>8.4857885435803325E-6</v>
      </c>
    </row>
    <row r="7111" spans="1:16" x14ac:dyDescent="0.3">
      <c r="A7111" t="s">
        <v>461</v>
      </c>
      <c r="B7111">
        <v>10.8</v>
      </c>
      <c r="C7111" t="s">
        <v>15</v>
      </c>
      <c r="D7111">
        <v>4.9700000000000001E-2</v>
      </c>
      <c r="E7111" t="s">
        <v>33</v>
      </c>
      <c r="F7111">
        <v>246.81399999999999</v>
      </c>
      <c r="G7111" t="s">
        <v>65</v>
      </c>
      <c r="H7111">
        <v>2004</v>
      </c>
      <c r="I7111" t="s">
        <v>55</v>
      </c>
      <c r="J7111" t="s">
        <v>49</v>
      </c>
      <c r="K7111" t="s">
        <v>20</v>
      </c>
      <c r="L7111">
        <v>2450.1439999999998</v>
      </c>
      <c r="M7111" t="s">
        <v>21</v>
      </c>
      <c r="N7111" t="s">
        <v>22</v>
      </c>
      <c r="O7111" t="str">
        <f t="shared" si="222"/>
        <v xml:space="preserve">Tier 2-Supermarket </v>
      </c>
      <c r="P7111" s="1">
        <f t="shared" si="223"/>
        <v>5.1192953836681352E-5</v>
      </c>
    </row>
    <row r="7112" spans="1:16" x14ac:dyDescent="0.3">
      <c r="A7112" t="s">
        <v>1587</v>
      </c>
      <c r="B7112">
        <v>10.8</v>
      </c>
      <c r="C7112" t="s">
        <v>15</v>
      </c>
      <c r="D7112">
        <v>4.2000000000000003E-2</v>
      </c>
      <c r="E7112" t="s">
        <v>63</v>
      </c>
      <c r="F7112">
        <v>190.02099999999999</v>
      </c>
      <c r="G7112" t="s">
        <v>48</v>
      </c>
      <c r="H7112">
        <v>2002</v>
      </c>
      <c r="J7112" t="s">
        <v>49</v>
      </c>
      <c r="K7112" t="s">
        <v>20</v>
      </c>
      <c r="L7112">
        <v>2449.4782</v>
      </c>
      <c r="M7112" t="s">
        <v>38</v>
      </c>
      <c r="N7112" t="s">
        <v>22</v>
      </c>
      <c r="O7112" t="str">
        <f t="shared" si="222"/>
        <v xml:space="preserve">Tier 2-Supermarket </v>
      </c>
      <c r="P7112" s="1">
        <f t="shared" si="223"/>
        <v>5.1179042707921393E-5</v>
      </c>
    </row>
    <row r="7113" spans="1:16" x14ac:dyDescent="0.3">
      <c r="A7113" t="s">
        <v>533</v>
      </c>
      <c r="B7113">
        <v>10.8</v>
      </c>
      <c r="C7113" t="s">
        <v>15</v>
      </c>
      <c r="D7113">
        <v>0.16470000000000001</v>
      </c>
      <c r="E7113" t="s">
        <v>31</v>
      </c>
      <c r="F7113">
        <v>98.403999999999996</v>
      </c>
      <c r="G7113" t="s">
        <v>34</v>
      </c>
      <c r="H7113">
        <v>1998</v>
      </c>
      <c r="J7113" t="s">
        <v>27</v>
      </c>
      <c r="K7113" t="s">
        <v>35</v>
      </c>
      <c r="L7113">
        <v>99.2042</v>
      </c>
      <c r="M7113" t="s">
        <v>21</v>
      </c>
      <c r="N7113" t="s">
        <v>57</v>
      </c>
      <c r="O7113" t="str">
        <f t="shared" si="222"/>
        <v>Tier 3-Grocery Stor</v>
      </c>
      <c r="P7113" s="1">
        <f t="shared" si="223"/>
        <v>2.0727581852351962E-6</v>
      </c>
    </row>
    <row r="7114" spans="1:16" x14ac:dyDescent="0.3">
      <c r="A7114" t="s">
        <v>1120</v>
      </c>
      <c r="B7114">
        <v>10.8</v>
      </c>
      <c r="C7114" t="s">
        <v>15</v>
      </c>
      <c r="D7114">
        <v>0</v>
      </c>
      <c r="E7114" t="s">
        <v>25</v>
      </c>
      <c r="F7114">
        <v>238.15600000000001</v>
      </c>
      <c r="G7114" t="s">
        <v>26</v>
      </c>
      <c r="H7114">
        <v>2009</v>
      </c>
      <c r="I7114" t="s">
        <v>18</v>
      </c>
      <c r="J7114" t="s">
        <v>27</v>
      </c>
      <c r="K7114" t="s">
        <v>28</v>
      </c>
      <c r="L7114">
        <v>5243.8407999999999</v>
      </c>
      <c r="M7114" t="s">
        <v>29</v>
      </c>
      <c r="N7114" t="s">
        <v>36</v>
      </c>
      <c r="O7114" t="str">
        <f t="shared" si="222"/>
        <v xml:space="preserve">Tier 3-Supermarket </v>
      </c>
      <c r="P7114" s="1">
        <f t="shared" si="223"/>
        <v>1.0956405011350607E-4</v>
      </c>
    </row>
    <row r="7115" spans="1:16" x14ac:dyDescent="0.3">
      <c r="A7115" t="s">
        <v>461</v>
      </c>
      <c r="B7115">
        <v>10.8</v>
      </c>
      <c r="C7115" t="s">
        <v>15</v>
      </c>
      <c r="D7115">
        <v>4.9799999999999997E-2</v>
      </c>
      <c r="E7115" t="s">
        <v>33</v>
      </c>
      <c r="F7115">
        <v>243.214</v>
      </c>
      <c r="G7115" t="s">
        <v>48</v>
      </c>
      <c r="H7115">
        <v>2002</v>
      </c>
      <c r="J7115" t="s">
        <v>49</v>
      </c>
      <c r="K7115" t="s">
        <v>20</v>
      </c>
      <c r="L7115">
        <v>1225.0719999999999</v>
      </c>
      <c r="M7115" t="s">
        <v>21</v>
      </c>
      <c r="N7115" t="s">
        <v>22</v>
      </c>
      <c r="O7115" t="str">
        <f t="shared" si="222"/>
        <v xml:space="preserve">Tier 2-Supermarket </v>
      </c>
      <c r="P7115" s="1">
        <f t="shared" si="223"/>
        <v>2.5596476918340676E-5</v>
      </c>
    </row>
    <row r="7116" spans="1:16" x14ac:dyDescent="0.3">
      <c r="A7116" t="s">
        <v>763</v>
      </c>
      <c r="B7116">
        <v>10.8</v>
      </c>
      <c r="C7116" t="s">
        <v>15</v>
      </c>
      <c r="D7116">
        <v>9.7799999999999998E-2</v>
      </c>
      <c r="E7116" t="s">
        <v>73</v>
      </c>
      <c r="F7116">
        <v>73.938000000000002</v>
      </c>
      <c r="G7116" t="s">
        <v>34</v>
      </c>
      <c r="H7116">
        <v>1998</v>
      </c>
      <c r="J7116" t="s">
        <v>27</v>
      </c>
      <c r="K7116" t="s">
        <v>35</v>
      </c>
      <c r="L7116">
        <v>73.238</v>
      </c>
      <c r="M7116" t="s">
        <v>29</v>
      </c>
      <c r="N7116" t="s">
        <v>22</v>
      </c>
      <c r="O7116" t="str">
        <f t="shared" si="222"/>
        <v>Tier 3-Grocery Stor</v>
      </c>
      <c r="P7116" s="1">
        <f t="shared" si="223"/>
        <v>1.5302241635964536E-6</v>
      </c>
    </row>
    <row r="7117" spans="1:16" x14ac:dyDescent="0.3">
      <c r="A7117" t="s">
        <v>351</v>
      </c>
      <c r="B7117">
        <v>10.8</v>
      </c>
      <c r="C7117" t="s">
        <v>24</v>
      </c>
      <c r="D7117">
        <v>8.0600000000000005E-2</v>
      </c>
      <c r="E7117" t="s">
        <v>42</v>
      </c>
      <c r="F7117">
        <v>39.414000000000001</v>
      </c>
      <c r="G7117" t="s">
        <v>34</v>
      </c>
      <c r="H7117">
        <v>1998</v>
      </c>
      <c r="J7117" t="s">
        <v>27</v>
      </c>
      <c r="K7117" t="s">
        <v>35</v>
      </c>
      <c r="L7117">
        <v>82.838800000000006</v>
      </c>
      <c r="M7117" t="s">
        <v>21</v>
      </c>
      <c r="N7117" t="s">
        <v>22</v>
      </c>
      <c r="O7117" t="str">
        <f t="shared" si="222"/>
        <v>Tier 3-Grocery Stor</v>
      </c>
      <c r="P7117" s="1">
        <f t="shared" si="223"/>
        <v>1.7308218881364034E-6</v>
      </c>
    </row>
    <row r="7118" spans="1:16" x14ac:dyDescent="0.3">
      <c r="A7118" t="s">
        <v>1039</v>
      </c>
      <c r="B7118">
        <v>10.8</v>
      </c>
      <c r="C7118" t="s">
        <v>15</v>
      </c>
      <c r="D7118">
        <v>2.8899999999999999E-2</v>
      </c>
      <c r="E7118" t="s">
        <v>44</v>
      </c>
      <c r="F7118">
        <v>240.922</v>
      </c>
      <c r="G7118" t="s">
        <v>39</v>
      </c>
      <c r="H7118">
        <v>1987</v>
      </c>
      <c r="I7118" t="s">
        <v>40</v>
      </c>
      <c r="J7118" t="s">
        <v>27</v>
      </c>
      <c r="K7118" t="s">
        <v>20</v>
      </c>
      <c r="L7118">
        <v>3757.1095999999998</v>
      </c>
      <c r="M7118" t="s">
        <v>45</v>
      </c>
      <c r="N7118" t="s">
        <v>22</v>
      </c>
      <c r="O7118" t="str">
        <f t="shared" si="222"/>
        <v xml:space="preserve">Tier 3-Supermarket </v>
      </c>
      <c r="P7118" s="1">
        <f t="shared" si="223"/>
        <v>7.8500503771269096E-5</v>
      </c>
    </row>
    <row r="7119" spans="1:16" x14ac:dyDescent="0.3">
      <c r="A7119" t="s">
        <v>801</v>
      </c>
      <c r="B7119">
        <v>10.8</v>
      </c>
      <c r="C7119" t="s">
        <v>15</v>
      </c>
      <c r="D7119">
        <v>6.1100000000000002E-2</v>
      </c>
      <c r="E7119" t="s">
        <v>25</v>
      </c>
      <c r="F7119">
        <v>151.90199999999999</v>
      </c>
      <c r="G7119" t="s">
        <v>39</v>
      </c>
      <c r="H7119">
        <v>1987</v>
      </c>
      <c r="I7119" t="s">
        <v>40</v>
      </c>
      <c r="J7119" t="s">
        <v>27</v>
      </c>
      <c r="K7119" t="s">
        <v>20</v>
      </c>
      <c r="L7119">
        <v>1842.8412000000001</v>
      </c>
      <c r="M7119" t="s">
        <v>29</v>
      </c>
      <c r="N7119" t="s">
        <v>22</v>
      </c>
      <c r="O7119" t="str">
        <f t="shared" si="222"/>
        <v xml:space="preserve">Tier 3-Supermarket </v>
      </c>
      <c r="P7119" s="1">
        <f t="shared" si="223"/>
        <v>3.8504057100290631E-5</v>
      </c>
    </row>
    <row r="7120" spans="1:16" x14ac:dyDescent="0.3">
      <c r="A7120" t="s">
        <v>461</v>
      </c>
      <c r="B7120">
        <v>10.8</v>
      </c>
      <c r="C7120" t="s">
        <v>15</v>
      </c>
      <c r="D7120">
        <v>4.99E-2</v>
      </c>
      <c r="E7120" t="s">
        <v>33</v>
      </c>
      <c r="F7120">
        <v>246.01400000000001</v>
      </c>
      <c r="G7120" t="s">
        <v>26</v>
      </c>
      <c r="H7120">
        <v>2009</v>
      </c>
      <c r="I7120" t="s">
        <v>18</v>
      </c>
      <c r="J7120" t="s">
        <v>27</v>
      </c>
      <c r="K7120" t="s">
        <v>28</v>
      </c>
      <c r="L7120">
        <v>2613.4207999999999</v>
      </c>
      <c r="M7120" t="s">
        <v>21</v>
      </c>
      <c r="N7120" t="s">
        <v>22</v>
      </c>
      <c r="O7120" t="str">
        <f t="shared" si="222"/>
        <v xml:space="preserve">Tier 3-Supermarket </v>
      </c>
      <c r="P7120" s="1">
        <f t="shared" si="223"/>
        <v>5.460443564550608E-5</v>
      </c>
    </row>
    <row r="7121" spans="1:16" x14ac:dyDescent="0.3">
      <c r="A7121" t="s">
        <v>763</v>
      </c>
      <c r="B7121">
        <v>10.8</v>
      </c>
      <c r="C7121" t="s">
        <v>15</v>
      </c>
      <c r="D7121">
        <v>5.8599999999999999E-2</v>
      </c>
      <c r="E7121" t="s">
        <v>73</v>
      </c>
      <c r="F7121">
        <v>72.638000000000005</v>
      </c>
      <c r="G7121" t="s">
        <v>48</v>
      </c>
      <c r="H7121">
        <v>2002</v>
      </c>
      <c r="J7121" t="s">
        <v>49</v>
      </c>
      <c r="K7121" t="s">
        <v>20</v>
      </c>
      <c r="L7121">
        <v>1069.2564</v>
      </c>
      <c r="M7121" t="s">
        <v>29</v>
      </c>
      <c r="N7121" t="s">
        <v>22</v>
      </c>
      <c r="O7121" t="str">
        <f t="shared" si="222"/>
        <v xml:space="preserve">Tier 2-Supermarket </v>
      </c>
      <c r="P7121" s="1">
        <f t="shared" si="223"/>
        <v>2.2340888341573431E-5</v>
      </c>
    </row>
    <row r="7122" spans="1:16" x14ac:dyDescent="0.3">
      <c r="A7122" t="s">
        <v>1039</v>
      </c>
      <c r="B7122">
        <v>10.8</v>
      </c>
      <c r="C7122" t="s">
        <v>15</v>
      </c>
      <c r="D7122">
        <v>4.8399999999999999E-2</v>
      </c>
      <c r="E7122" t="s">
        <v>44</v>
      </c>
      <c r="F7122">
        <v>239.422</v>
      </c>
      <c r="G7122" t="s">
        <v>34</v>
      </c>
      <c r="H7122">
        <v>1998</v>
      </c>
      <c r="J7122" t="s">
        <v>27</v>
      </c>
      <c r="K7122" t="s">
        <v>35</v>
      </c>
      <c r="L7122">
        <v>397.36219999999997</v>
      </c>
      <c r="M7122" t="s">
        <v>45</v>
      </c>
      <c r="N7122" t="s">
        <v>22</v>
      </c>
      <c r="O7122" t="str">
        <f t="shared" si="222"/>
        <v>Tier 3-Grocery Stor</v>
      </c>
      <c r="P7122" s="1">
        <f t="shared" si="223"/>
        <v>8.3024282495404941E-6</v>
      </c>
    </row>
    <row r="7123" spans="1:16" x14ac:dyDescent="0.3">
      <c r="A7123" t="s">
        <v>1587</v>
      </c>
      <c r="B7123">
        <v>10.8</v>
      </c>
      <c r="C7123" t="s">
        <v>15</v>
      </c>
      <c r="D7123">
        <v>4.2000000000000003E-2</v>
      </c>
      <c r="E7123" t="s">
        <v>63</v>
      </c>
      <c r="F7123">
        <v>188.42099999999999</v>
      </c>
      <c r="G7123" t="s">
        <v>26</v>
      </c>
      <c r="H7123">
        <v>2009</v>
      </c>
      <c r="I7123" t="s">
        <v>18</v>
      </c>
      <c r="J7123" t="s">
        <v>27</v>
      </c>
      <c r="K7123" t="s">
        <v>28</v>
      </c>
      <c r="L7123">
        <v>2878.7478999999998</v>
      </c>
      <c r="M7123" t="s">
        <v>38</v>
      </c>
      <c r="N7123" t="s">
        <v>22</v>
      </c>
      <c r="O7123" t="str">
        <f t="shared" si="222"/>
        <v xml:space="preserve">Tier 3-Supermarket </v>
      </c>
      <c r="P7123" s="1">
        <f t="shared" si="223"/>
        <v>6.0148141640713116E-5</v>
      </c>
    </row>
    <row r="7124" spans="1:16" x14ac:dyDescent="0.3">
      <c r="A7124" t="s">
        <v>533</v>
      </c>
      <c r="B7124">
        <v>10.8</v>
      </c>
      <c r="C7124" t="s">
        <v>15</v>
      </c>
      <c r="D7124">
        <v>9.9000000000000005E-2</v>
      </c>
      <c r="E7124" t="s">
        <v>31</v>
      </c>
      <c r="F7124">
        <v>100.304</v>
      </c>
      <c r="G7124" t="s">
        <v>51</v>
      </c>
      <c r="H7124">
        <v>2007</v>
      </c>
      <c r="J7124" t="s">
        <v>49</v>
      </c>
      <c r="K7124" t="s">
        <v>20</v>
      </c>
      <c r="L7124">
        <v>1501.4490000000001</v>
      </c>
      <c r="M7124" t="s">
        <v>21</v>
      </c>
      <c r="N7124" t="s">
        <v>22</v>
      </c>
      <c r="O7124" t="str">
        <f t="shared" si="222"/>
        <v xml:space="preserve">Tier 2-Supermarket </v>
      </c>
      <c r="P7124" s="1">
        <f t="shared" si="223"/>
        <v>3.1371057923587918E-5</v>
      </c>
    </row>
    <row r="7125" spans="1:16" x14ac:dyDescent="0.3">
      <c r="A7125" t="s">
        <v>1039</v>
      </c>
      <c r="B7125">
        <v>10.8</v>
      </c>
      <c r="C7125" t="s">
        <v>15</v>
      </c>
      <c r="D7125">
        <v>2.8899999999999999E-2</v>
      </c>
      <c r="E7125" t="s">
        <v>44</v>
      </c>
      <c r="F7125">
        <v>239.62200000000001</v>
      </c>
      <c r="G7125" t="s">
        <v>54</v>
      </c>
      <c r="H7125">
        <v>1997</v>
      </c>
      <c r="I7125" t="s">
        <v>55</v>
      </c>
      <c r="J7125" t="s">
        <v>19</v>
      </c>
      <c r="K7125" t="s">
        <v>20</v>
      </c>
      <c r="L7125">
        <v>3146.8528999999999</v>
      </c>
      <c r="M7125" t="s">
        <v>45</v>
      </c>
      <c r="N7125" t="s">
        <v>22</v>
      </c>
      <c r="O7125" t="str">
        <f t="shared" si="222"/>
        <v xml:space="preserve">Tier 1-Supermarket </v>
      </c>
      <c r="P7125" s="1">
        <f t="shared" si="223"/>
        <v>6.5749888676145906E-5</v>
      </c>
    </row>
    <row r="7126" spans="1:16" x14ac:dyDescent="0.3">
      <c r="A7126" t="s">
        <v>763</v>
      </c>
      <c r="B7126">
        <v>10.8</v>
      </c>
      <c r="C7126" t="s">
        <v>15</v>
      </c>
      <c r="D7126">
        <v>5.8700000000000002E-2</v>
      </c>
      <c r="E7126" t="s">
        <v>73</v>
      </c>
      <c r="F7126">
        <v>73.837999999999994</v>
      </c>
      <c r="G7126" t="s">
        <v>26</v>
      </c>
      <c r="H7126">
        <v>2009</v>
      </c>
      <c r="I7126" t="s">
        <v>18</v>
      </c>
      <c r="J7126" t="s">
        <v>27</v>
      </c>
      <c r="K7126" t="s">
        <v>28</v>
      </c>
      <c r="L7126">
        <v>981.24260000000004</v>
      </c>
      <c r="M7126" t="s">
        <v>29</v>
      </c>
      <c r="N7126" t="s">
        <v>22</v>
      </c>
      <c r="O7126" t="str">
        <f t="shared" si="222"/>
        <v xml:space="preserve">Tier 3-Supermarket </v>
      </c>
      <c r="P7126" s="1">
        <f t="shared" si="223"/>
        <v>2.0501940753027249E-5</v>
      </c>
    </row>
    <row r="7127" spans="1:16" x14ac:dyDescent="0.3">
      <c r="A7127" t="s">
        <v>533</v>
      </c>
      <c r="B7127">
        <v>10.8</v>
      </c>
      <c r="C7127" t="s">
        <v>15</v>
      </c>
      <c r="D7127">
        <v>9.8299999999999998E-2</v>
      </c>
      <c r="E7127" t="s">
        <v>31</v>
      </c>
      <c r="F7127">
        <v>100.504</v>
      </c>
      <c r="G7127" t="s">
        <v>39</v>
      </c>
      <c r="H7127">
        <v>1987</v>
      </c>
      <c r="I7127" t="s">
        <v>40</v>
      </c>
      <c r="J7127" t="s">
        <v>27</v>
      </c>
      <c r="K7127" t="s">
        <v>20</v>
      </c>
      <c r="L7127">
        <v>1682.4924000000001</v>
      </c>
      <c r="M7127" t="s">
        <v>21</v>
      </c>
      <c r="N7127" t="s">
        <v>22</v>
      </c>
      <c r="O7127" t="str">
        <f t="shared" si="222"/>
        <v xml:space="preserve">Tier 3-Supermarket </v>
      </c>
      <c r="P7127" s="1">
        <f t="shared" si="223"/>
        <v>3.5153752499349928E-5</v>
      </c>
    </row>
    <row r="7128" spans="1:16" x14ac:dyDescent="0.3">
      <c r="A7128" t="s">
        <v>446</v>
      </c>
      <c r="B7128">
        <v>10.8</v>
      </c>
      <c r="C7128" t="s">
        <v>15</v>
      </c>
      <c r="D7128">
        <v>8.2699999999999996E-2</v>
      </c>
      <c r="E7128" t="s">
        <v>16</v>
      </c>
      <c r="F7128">
        <v>192.65</v>
      </c>
      <c r="G7128" t="s">
        <v>48</v>
      </c>
      <c r="H7128">
        <v>2002</v>
      </c>
      <c r="J7128" t="s">
        <v>49</v>
      </c>
      <c r="K7128" t="s">
        <v>20</v>
      </c>
      <c r="L7128">
        <v>2649.8690999999999</v>
      </c>
      <c r="M7128" t="s">
        <v>21</v>
      </c>
      <c r="N7128" t="s">
        <v>22</v>
      </c>
      <c r="O7128" t="str">
        <f t="shared" si="222"/>
        <v xml:space="preserve">Tier 2-Supermarket </v>
      </c>
      <c r="P7128" s="1">
        <f t="shared" si="223"/>
        <v>5.5365981146229924E-5</v>
      </c>
    </row>
    <row r="7129" spans="1:16" x14ac:dyDescent="0.3">
      <c r="A7129" t="s">
        <v>1039</v>
      </c>
      <c r="B7129">
        <v>10.8</v>
      </c>
      <c r="C7129" t="s">
        <v>15</v>
      </c>
      <c r="D7129">
        <v>2.9100000000000001E-2</v>
      </c>
      <c r="E7129" t="s">
        <v>44</v>
      </c>
      <c r="F7129">
        <v>240.02199999999999</v>
      </c>
      <c r="G7129" t="s">
        <v>26</v>
      </c>
      <c r="H7129">
        <v>2009</v>
      </c>
      <c r="I7129" t="s">
        <v>18</v>
      </c>
      <c r="J7129" t="s">
        <v>27</v>
      </c>
      <c r="K7129" t="s">
        <v>28</v>
      </c>
      <c r="L7129">
        <v>2382.9506999999999</v>
      </c>
      <c r="M7129" t="s">
        <v>45</v>
      </c>
      <c r="N7129" t="s">
        <v>22</v>
      </c>
      <c r="O7129" t="str">
        <f t="shared" si="222"/>
        <v xml:space="preserve">Tier 3-Supermarket </v>
      </c>
      <c r="P7129" s="1">
        <f t="shared" si="223"/>
        <v>4.9789026759320075E-5</v>
      </c>
    </row>
    <row r="7130" spans="1:16" x14ac:dyDescent="0.3">
      <c r="A7130" t="s">
        <v>763</v>
      </c>
      <c r="B7130">
        <v>10.8</v>
      </c>
      <c r="C7130" t="s">
        <v>15</v>
      </c>
      <c r="D7130">
        <v>5.8400000000000001E-2</v>
      </c>
      <c r="E7130" t="s">
        <v>73</v>
      </c>
      <c r="F7130">
        <v>75.238</v>
      </c>
      <c r="G7130" t="s">
        <v>65</v>
      </c>
      <c r="H7130">
        <v>2004</v>
      </c>
      <c r="I7130" t="s">
        <v>55</v>
      </c>
      <c r="J7130" t="s">
        <v>49</v>
      </c>
      <c r="K7130" t="s">
        <v>20</v>
      </c>
      <c r="L7130">
        <v>1157.223</v>
      </c>
      <c r="M7130" t="s">
        <v>29</v>
      </c>
      <c r="N7130" t="s">
        <v>22</v>
      </c>
      <c r="O7130" t="str">
        <f t="shared" si="222"/>
        <v xml:space="preserve">Tier 2-Supermarket </v>
      </c>
      <c r="P7130" s="1">
        <f t="shared" si="223"/>
        <v>2.4178849740156458E-5</v>
      </c>
    </row>
    <row r="7131" spans="1:16" x14ac:dyDescent="0.3">
      <c r="A7131" t="s">
        <v>1587</v>
      </c>
      <c r="B7131">
        <v>10.8</v>
      </c>
      <c r="C7131" t="s">
        <v>15</v>
      </c>
      <c r="D7131">
        <v>4.19E-2</v>
      </c>
      <c r="E7131" t="s">
        <v>63</v>
      </c>
      <c r="F7131">
        <v>189.62100000000001</v>
      </c>
      <c r="G7131" t="s">
        <v>65</v>
      </c>
      <c r="H7131">
        <v>2004</v>
      </c>
      <c r="I7131" t="s">
        <v>55</v>
      </c>
      <c r="J7131" t="s">
        <v>49</v>
      </c>
      <c r="K7131" t="s">
        <v>20</v>
      </c>
      <c r="L7131">
        <v>3467.4958999999999</v>
      </c>
      <c r="M7131" t="s">
        <v>38</v>
      </c>
      <c r="N7131" t="s">
        <v>22</v>
      </c>
      <c r="O7131" t="str">
        <f t="shared" si="222"/>
        <v xml:space="preserve">Tier 2-Supermarket </v>
      </c>
      <c r="P7131" s="1">
        <f t="shared" si="223"/>
        <v>7.2449357073536033E-5</v>
      </c>
    </row>
    <row r="7132" spans="1:16" x14ac:dyDescent="0.3">
      <c r="A7132" t="s">
        <v>801</v>
      </c>
      <c r="B7132">
        <v>10.8</v>
      </c>
      <c r="C7132" t="s">
        <v>15</v>
      </c>
      <c r="D7132">
        <v>6.1100000000000002E-2</v>
      </c>
      <c r="E7132" t="s">
        <v>25</v>
      </c>
      <c r="F7132">
        <v>150.40199999999999</v>
      </c>
      <c r="G7132" t="s">
        <v>65</v>
      </c>
      <c r="H7132">
        <v>2004</v>
      </c>
      <c r="I7132" t="s">
        <v>55</v>
      </c>
      <c r="J7132" t="s">
        <v>49</v>
      </c>
      <c r="K7132" t="s">
        <v>20</v>
      </c>
      <c r="L7132">
        <v>2172.4666999999999</v>
      </c>
      <c r="M7132" t="s">
        <v>29</v>
      </c>
      <c r="N7132" t="s">
        <v>22</v>
      </c>
      <c r="O7132" t="str">
        <f t="shared" si="222"/>
        <v xml:space="preserve">Tier 2-Supermarket </v>
      </c>
      <c r="P7132" s="1">
        <f t="shared" si="223"/>
        <v>4.5391204551580433E-5</v>
      </c>
    </row>
    <row r="7133" spans="1:16" x14ac:dyDescent="0.3">
      <c r="A7133" t="s">
        <v>1039</v>
      </c>
      <c r="B7133">
        <v>10.8</v>
      </c>
      <c r="C7133" t="s">
        <v>15</v>
      </c>
      <c r="D7133">
        <v>2.8899999999999999E-2</v>
      </c>
      <c r="E7133" t="s">
        <v>44</v>
      </c>
      <c r="F7133">
        <v>238.22200000000001</v>
      </c>
      <c r="G7133" t="s">
        <v>65</v>
      </c>
      <c r="H7133">
        <v>2004</v>
      </c>
      <c r="I7133" t="s">
        <v>55</v>
      </c>
      <c r="J7133" t="s">
        <v>49</v>
      </c>
      <c r="K7133" t="s">
        <v>20</v>
      </c>
      <c r="L7133">
        <v>3735.6966000000002</v>
      </c>
      <c r="M7133" t="s">
        <v>45</v>
      </c>
      <c r="N7133" t="s">
        <v>22</v>
      </c>
      <c r="O7133" t="str">
        <f t="shared" si="222"/>
        <v xml:space="preserve">Tier 2-Supermarket </v>
      </c>
      <c r="P7133" s="1">
        <f t="shared" si="223"/>
        <v>7.8053103650906847E-5</v>
      </c>
    </row>
    <row r="7134" spans="1:16" x14ac:dyDescent="0.3">
      <c r="A7134" t="s">
        <v>1120</v>
      </c>
      <c r="B7134">
        <v>10.8</v>
      </c>
      <c r="C7134" t="s">
        <v>72</v>
      </c>
      <c r="D7134">
        <v>5.1999999999999998E-2</v>
      </c>
      <c r="E7134" t="s">
        <v>25</v>
      </c>
      <c r="F7134">
        <v>238.65600000000001</v>
      </c>
      <c r="G7134" t="s">
        <v>39</v>
      </c>
      <c r="H7134">
        <v>1987</v>
      </c>
      <c r="I7134" t="s">
        <v>40</v>
      </c>
      <c r="J7134" t="s">
        <v>27</v>
      </c>
      <c r="K7134" t="s">
        <v>20</v>
      </c>
      <c r="L7134">
        <v>3669.1042000000002</v>
      </c>
      <c r="M7134" t="s">
        <v>29</v>
      </c>
      <c r="N7134" t="s">
        <v>22</v>
      </c>
      <c r="O7134" t="str">
        <f t="shared" si="222"/>
        <v xml:space="preserve">Tier 3-Supermarket </v>
      </c>
      <c r="P7134" s="1">
        <f t="shared" si="223"/>
        <v>7.6661731691106199E-5</v>
      </c>
    </row>
    <row r="7135" spans="1:16" x14ac:dyDescent="0.3">
      <c r="A7135" t="s">
        <v>1120</v>
      </c>
      <c r="B7135">
        <v>10.8</v>
      </c>
      <c r="C7135" t="s">
        <v>15</v>
      </c>
      <c r="D7135">
        <v>5.21E-2</v>
      </c>
      <c r="E7135" t="s">
        <v>25</v>
      </c>
      <c r="F7135">
        <v>239.756</v>
      </c>
      <c r="G7135" t="s">
        <v>65</v>
      </c>
      <c r="H7135">
        <v>2004</v>
      </c>
      <c r="I7135" t="s">
        <v>55</v>
      </c>
      <c r="J7135" t="s">
        <v>49</v>
      </c>
      <c r="K7135" t="s">
        <v>20</v>
      </c>
      <c r="L7135">
        <v>3891.7559000000001</v>
      </c>
      <c r="M7135" t="s">
        <v>29</v>
      </c>
      <c r="N7135" t="s">
        <v>22</v>
      </c>
      <c r="O7135" t="str">
        <f t="shared" si="222"/>
        <v xml:space="preserve">Tier 2-Supermarket </v>
      </c>
      <c r="P7135" s="1">
        <f t="shared" si="223"/>
        <v>8.1313784060174546E-5</v>
      </c>
    </row>
    <row r="7136" spans="1:16" x14ac:dyDescent="0.3">
      <c r="A7136" t="s">
        <v>763</v>
      </c>
      <c r="B7136">
        <v>10.8</v>
      </c>
      <c r="C7136" t="s">
        <v>15</v>
      </c>
      <c r="D7136">
        <v>5.8400000000000001E-2</v>
      </c>
      <c r="E7136" t="s">
        <v>73</v>
      </c>
      <c r="F7136">
        <v>74.837999999999994</v>
      </c>
      <c r="G7136" t="s">
        <v>39</v>
      </c>
      <c r="H7136">
        <v>1987</v>
      </c>
      <c r="I7136" t="s">
        <v>40</v>
      </c>
      <c r="J7136" t="s">
        <v>27</v>
      </c>
      <c r="K7136" t="s">
        <v>20</v>
      </c>
      <c r="L7136">
        <v>852.91160000000002</v>
      </c>
      <c r="M7136" t="s">
        <v>29</v>
      </c>
      <c r="N7136" t="s">
        <v>22</v>
      </c>
      <c r="O7136" t="str">
        <f t="shared" si="222"/>
        <v xml:space="preserve">Tier 3-Supermarket </v>
      </c>
      <c r="P7136" s="1">
        <f t="shared" si="223"/>
        <v>1.7820611427561009E-5</v>
      </c>
    </row>
    <row r="7137" spans="1:16" x14ac:dyDescent="0.3">
      <c r="A7137" t="s">
        <v>446</v>
      </c>
      <c r="B7137">
        <v>10.8</v>
      </c>
      <c r="C7137" t="s">
        <v>15</v>
      </c>
      <c r="D7137">
        <v>8.2900000000000001E-2</v>
      </c>
      <c r="E7137" t="s">
        <v>16</v>
      </c>
      <c r="F7137">
        <v>189.95</v>
      </c>
      <c r="G7137" t="s">
        <v>26</v>
      </c>
      <c r="H7137">
        <v>2009</v>
      </c>
      <c r="I7137" t="s">
        <v>18</v>
      </c>
      <c r="J7137" t="s">
        <v>27</v>
      </c>
      <c r="K7137" t="s">
        <v>28</v>
      </c>
      <c r="L7137">
        <v>2465.7226999999998</v>
      </c>
      <c r="M7137" t="s">
        <v>21</v>
      </c>
      <c r="N7137" t="s">
        <v>22</v>
      </c>
      <c r="O7137" t="str">
        <f t="shared" si="222"/>
        <v xml:space="preserve">Tier 3-Supermarket </v>
      </c>
      <c r="P7137" s="1">
        <f t="shared" si="223"/>
        <v>5.1518452937932342E-5</v>
      </c>
    </row>
    <row r="7138" spans="1:16" x14ac:dyDescent="0.3">
      <c r="A7138" t="s">
        <v>801</v>
      </c>
      <c r="B7138">
        <v>10.8</v>
      </c>
      <c r="C7138" t="s">
        <v>15</v>
      </c>
      <c r="D7138">
        <v>6.1199999999999997E-2</v>
      </c>
      <c r="E7138" t="s">
        <v>25</v>
      </c>
      <c r="F7138">
        <v>153.40199999999999</v>
      </c>
      <c r="G7138" t="s">
        <v>48</v>
      </c>
      <c r="H7138">
        <v>2002</v>
      </c>
      <c r="J7138" t="s">
        <v>49</v>
      </c>
      <c r="K7138" t="s">
        <v>20</v>
      </c>
      <c r="L7138">
        <v>2046.7840000000001</v>
      </c>
      <c r="M7138" t="s">
        <v>29</v>
      </c>
      <c r="N7138" t="s">
        <v>22</v>
      </c>
      <c r="O7138" t="str">
        <f t="shared" si="222"/>
        <v xml:space="preserve">Tier 2-Supermarket </v>
      </c>
      <c r="P7138" s="1">
        <f t="shared" si="223"/>
        <v>4.2765208422712304E-5</v>
      </c>
    </row>
    <row r="7139" spans="1:16" x14ac:dyDescent="0.3">
      <c r="A7139" t="s">
        <v>351</v>
      </c>
      <c r="B7139">
        <v>10.8</v>
      </c>
      <c r="C7139" t="s">
        <v>24</v>
      </c>
      <c r="D7139">
        <v>4.8099999999999997E-2</v>
      </c>
      <c r="E7139" t="s">
        <v>42</v>
      </c>
      <c r="F7139">
        <v>40.314</v>
      </c>
      <c r="G7139" t="s">
        <v>65</v>
      </c>
      <c r="H7139">
        <v>2004</v>
      </c>
      <c r="I7139" t="s">
        <v>55</v>
      </c>
      <c r="J7139" t="s">
        <v>49</v>
      </c>
      <c r="K7139" t="s">
        <v>20</v>
      </c>
      <c r="L7139">
        <v>605.49509999999998</v>
      </c>
      <c r="M7139" t="s">
        <v>21</v>
      </c>
      <c r="N7139" t="s">
        <v>22</v>
      </c>
      <c r="O7139" t="str">
        <f t="shared" si="222"/>
        <v xml:space="preserve">Tier 2-Supermarket </v>
      </c>
      <c r="P7139" s="1">
        <f t="shared" si="223"/>
        <v>1.2651126914433095E-5</v>
      </c>
    </row>
    <row r="7140" spans="1:16" x14ac:dyDescent="0.3">
      <c r="A7140" t="s">
        <v>1587</v>
      </c>
      <c r="B7140">
        <v>10.8</v>
      </c>
      <c r="C7140" t="s">
        <v>15</v>
      </c>
      <c r="D7140">
        <v>4.19E-2</v>
      </c>
      <c r="E7140" t="s">
        <v>63</v>
      </c>
      <c r="F7140">
        <v>188.02099999999999</v>
      </c>
      <c r="G7140" t="s">
        <v>17</v>
      </c>
      <c r="H7140">
        <v>1999</v>
      </c>
      <c r="I7140" t="s">
        <v>18</v>
      </c>
      <c r="J7140" t="s">
        <v>19</v>
      </c>
      <c r="K7140" t="s">
        <v>20</v>
      </c>
      <c r="L7140">
        <v>3069.0191</v>
      </c>
      <c r="M7140" t="s">
        <v>38</v>
      </c>
      <c r="N7140" t="s">
        <v>22</v>
      </c>
      <c r="O7140" t="str">
        <f t="shared" si="222"/>
        <v xml:space="preserve">Tier 1-Supermarket </v>
      </c>
      <c r="P7140" s="1">
        <f t="shared" si="223"/>
        <v>6.4123640533043512E-5</v>
      </c>
    </row>
    <row r="7141" spans="1:16" x14ac:dyDescent="0.3">
      <c r="A7141" t="s">
        <v>1120</v>
      </c>
      <c r="B7141">
        <v>10.8</v>
      </c>
      <c r="C7141" t="s">
        <v>15</v>
      </c>
      <c r="D7141">
        <v>5.21E-2</v>
      </c>
      <c r="E7141" t="s">
        <v>25</v>
      </c>
      <c r="F7141">
        <v>236.45599999999999</v>
      </c>
      <c r="G7141" t="s">
        <v>54</v>
      </c>
      <c r="H7141">
        <v>1997</v>
      </c>
      <c r="I7141" t="s">
        <v>55</v>
      </c>
      <c r="J7141" t="s">
        <v>19</v>
      </c>
      <c r="K7141" t="s">
        <v>20</v>
      </c>
      <c r="L7141">
        <v>3499.2665000000002</v>
      </c>
      <c r="M7141" t="s">
        <v>29</v>
      </c>
      <c r="N7141" t="s">
        <v>22</v>
      </c>
      <c r="O7141" t="str">
        <f t="shared" si="222"/>
        <v xml:space="preserve">Tier 1-Supermarket </v>
      </c>
      <c r="P7141" s="1">
        <f t="shared" si="223"/>
        <v>7.3113167388017011E-5</v>
      </c>
    </row>
    <row r="7142" spans="1:16" x14ac:dyDescent="0.3">
      <c r="A7142" t="s">
        <v>533</v>
      </c>
      <c r="B7142">
        <v>10.8</v>
      </c>
      <c r="C7142" t="s">
        <v>15</v>
      </c>
      <c r="D7142">
        <v>9.8599999999999993E-2</v>
      </c>
      <c r="E7142" t="s">
        <v>31</v>
      </c>
      <c r="F7142">
        <v>97.603999999999999</v>
      </c>
      <c r="G7142" t="s">
        <v>48</v>
      </c>
      <c r="H7142">
        <v>2002</v>
      </c>
      <c r="J7142" t="s">
        <v>49</v>
      </c>
      <c r="K7142" t="s">
        <v>20</v>
      </c>
      <c r="L7142">
        <v>1480.8776</v>
      </c>
      <c r="M7142" t="s">
        <v>21</v>
      </c>
      <c r="N7142" t="s">
        <v>22</v>
      </c>
      <c r="O7142" t="str">
        <f t="shared" si="222"/>
        <v xml:space="preserve">Tier 2-Supermarket </v>
      </c>
      <c r="P7142" s="1">
        <f t="shared" si="223"/>
        <v>3.0941242071721284E-5</v>
      </c>
    </row>
    <row r="7143" spans="1:16" x14ac:dyDescent="0.3">
      <c r="A7143" t="s">
        <v>801</v>
      </c>
      <c r="B7143">
        <v>10.8</v>
      </c>
      <c r="C7143" t="s">
        <v>15</v>
      </c>
      <c r="D7143">
        <v>6.1199999999999997E-2</v>
      </c>
      <c r="E7143" t="s">
        <v>25</v>
      </c>
      <c r="F7143">
        <v>150.50200000000001</v>
      </c>
      <c r="G7143" t="s">
        <v>17</v>
      </c>
      <c r="H7143">
        <v>1999</v>
      </c>
      <c r="I7143" t="s">
        <v>18</v>
      </c>
      <c r="J7143" t="s">
        <v>19</v>
      </c>
      <c r="K7143" t="s">
        <v>20</v>
      </c>
      <c r="L7143">
        <v>2075.1342</v>
      </c>
      <c r="M7143" t="s">
        <v>29</v>
      </c>
      <c r="N7143" t="s">
        <v>22</v>
      </c>
      <c r="O7143" t="str">
        <f t="shared" si="222"/>
        <v xml:space="preserve">Tier 1-Supermarket </v>
      </c>
      <c r="P7143" s="1">
        <f t="shared" si="223"/>
        <v>4.3357553395032576E-5</v>
      </c>
    </row>
    <row r="7144" spans="1:16" x14ac:dyDescent="0.3">
      <c r="A7144" t="s">
        <v>461</v>
      </c>
      <c r="B7144">
        <v>10.8</v>
      </c>
      <c r="C7144" t="s">
        <v>15</v>
      </c>
      <c r="D7144">
        <v>0</v>
      </c>
      <c r="E7144" t="s">
        <v>33</v>
      </c>
      <c r="F7144">
        <v>243.41399999999999</v>
      </c>
      <c r="G7144" t="s">
        <v>17</v>
      </c>
      <c r="H7144">
        <v>1999</v>
      </c>
      <c r="I7144" t="s">
        <v>18</v>
      </c>
      <c r="J7144" t="s">
        <v>19</v>
      </c>
      <c r="K7144" t="s">
        <v>20</v>
      </c>
      <c r="L7144">
        <v>3866.2492999999999</v>
      </c>
      <c r="M7144" t="s">
        <v>21</v>
      </c>
      <c r="N7144" t="s">
        <v>36</v>
      </c>
      <c r="O7144" t="str">
        <f t="shared" si="222"/>
        <v xml:space="preserve">Tier 1-Supermarket </v>
      </c>
      <c r="P7144" s="1">
        <f t="shared" si="223"/>
        <v>8.0780852854363502E-5</v>
      </c>
    </row>
    <row r="7145" spans="1:16" x14ac:dyDescent="0.3">
      <c r="A7145" t="s">
        <v>446</v>
      </c>
      <c r="B7145">
        <v>10.8</v>
      </c>
      <c r="C7145" t="s">
        <v>15</v>
      </c>
      <c r="D7145">
        <v>8.2699999999999996E-2</v>
      </c>
      <c r="E7145" t="s">
        <v>16</v>
      </c>
      <c r="F7145">
        <v>190.45</v>
      </c>
      <c r="G7145" t="s">
        <v>17</v>
      </c>
      <c r="H7145">
        <v>1999</v>
      </c>
      <c r="I7145" t="s">
        <v>18</v>
      </c>
      <c r="J7145" t="s">
        <v>19</v>
      </c>
      <c r="K7145" t="s">
        <v>20</v>
      </c>
      <c r="L7145">
        <v>2976.7682</v>
      </c>
      <c r="M7145" t="s">
        <v>21</v>
      </c>
      <c r="N7145" t="s">
        <v>22</v>
      </c>
      <c r="O7145" t="str">
        <f t="shared" si="222"/>
        <v xml:space="preserve">Tier 1-Supermarket </v>
      </c>
      <c r="P7145" s="1">
        <f t="shared" si="223"/>
        <v>6.2196163590834278E-5</v>
      </c>
    </row>
    <row r="7146" spans="1:16" x14ac:dyDescent="0.3">
      <c r="A7146" t="s">
        <v>801</v>
      </c>
      <c r="B7146">
        <v>10.8</v>
      </c>
      <c r="C7146" t="s">
        <v>15</v>
      </c>
      <c r="D7146">
        <v>6.1400000000000003E-2</v>
      </c>
      <c r="E7146" t="s">
        <v>25</v>
      </c>
      <c r="F7146">
        <v>153.30199999999999</v>
      </c>
      <c r="G7146" t="s">
        <v>26</v>
      </c>
      <c r="H7146">
        <v>2009</v>
      </c>
      <c r="I7146" t="s">
        <v>18</v>
      </c>
      <c r="J7146" t="s">
        <v>27</v>
      </c>
      <c r="K7146" t="s">
        <v>28</v>
      </c>
      <c r="L7146">
        <v>1973.1433999999999</v>
      </c>
      <c r="M7146" t="s">
        <v>29</v>
      </c>
      <c r="N7146" t="s">
        <v>22</v>
      </c>
      <c r="O7146" t="str">
        <f t="shared" si="222"/>
        <v xml:space="preserve">Tier 3-Supermarket </v>
      </c>
      <c r="P7146" s="1">
        <f t="shared" si="223"/>
        <v>4.1226572393031798E-5</v>
      </c>
    </row>
    <row r="7147" spans="1:16" x14ac:dyDescent="0.3">
      <c r="A7147" t="s">
        <v>763</v>
      </c>
      <c r="B7147">
        <v>10.8</v>
      </c>
      <c r="C7147" t="s">
        <v>15</v>
      </c>
      <c r="D7147">
        <v>5.8799999999999998E-2</v>
      </c>
      <c r="E7147" t="s">
        <v>73</v>
      </c>
      <c r="F7147">
        <v>72.238</v>
      </c>
      <c r="G7147" t="s">
        <v>51</v>
      </c>
      <c r="H7147">
        <v>2007</v>
      </c>
      <c r="J7147" t="s">
        <v>49</v>
      </c>
      <c r="K7147" t="s">
        <v>20</v>
      </c>
      <c r="L7147">
        <v>1091.9228000000001</v>
      </c>
      <c r="M7147" t="s">
        <v>29</v>
      </c>
      <c r="N7147" t="s">
        <v>22</v>
      </c>
      <c r="O7147" t="str">
        <f t="shared" si="222"/>
        <v xml:space="preserve">Tier 2-Supermarket </v>
      </c>
      <c r="P7147" s="1">
        <f t="shared" si="223"/>
        <v>2.2814476819982765E-5</v>
      </c>
    </row>
    <row r="7148" spans="1:16" x14ac:dyDescent="0.3">
      <c r="A7148" t="s">
        <v>533</v>
      </c>
      <c r="B7148">
        <v>10.8</v>
      </c>
      <c r="C7148" t="s">
        <v>15</v>
      </c>
      <c r="D7148">
        <v>9.8400000000000001E-2</v>
      </c>
      <c r="E7148" t="s">
        <v>31</v>
      </c>
      <c r="F7148">
        <v>98.804000000000002</v>
      </c>
      <c r="G7148" t="s">
        <v>54</v>
      </c>
      <c r="H7148">
        <v>1997</v>
      </c>
      <c r="I7148" t="s">
        <v>55</v>
      </c>
      <c r="J7148" t="s">
        <v>19</v>
      </c>
      <c r="K7148" t="s">
        <v>20</v>
      </c>
      <c r="L7148">
        <v>1583.5981999999999</v>
      </c>
      <c r="M7148" t="s">
        <v>21</v>
      </c>
      <c r="N7148" t="s">
        <v>22</v>
      </c>
      <c r="O7148" t="str">
        <f t="shared" si="222"/>
        <v xml:space="preserve">Tier 1-Supermarket </v>
      </c>
      <c r="P7148" s="1">
        <f t="shared" si="223"/>
        <v>3.3087471409211739E-5</v>
      </c>
    </row>
    <row r="7149" spans="1:16" x14ac:dyDescent="0.3">
      <c r="A7149" t="s">
        <v>351</v>
      </c>
      <c r="B7149">
        <v>10.8</v>
      </c>
      <c r="C7149" t="s">
        <v>24</v>
      </c>
      <c r="D7149">
        <v>4.82E-2</v>
      </c>
      <c r="E7149" t="s">
        <v>42</v>
      </c>
      <c r="F7149">
        <v>41.014000000000003</v>
      </c>
      <c r="G7149" t="s">
        <v>48</v>
      </c>
      <c r="H7149">
        <v>2002</v>
      </c>
      <c r="J7149" t="s">
        <v>49</v>
      </c>
      <c r="K7149" t="s">
        <v>20</v>
      </c>
      <c r="L7149">
        <v>529.61440000000005</v>
      </c>
      <c r="M7149" t="s">
        <v>21</v>
      </c>
      <c r="N7149" t="s">
        <v>22</v>
      </c>
      <c r="O7149" t="str">
        <f t="shared" si="222"/>
        <v xml:space="preserve">Tier 2-Supermarket </v>
      </c>
      <c r="P7149" s="1">
        <f t="shared" si="223"/>
        <v>1.106568655982738E-5</v>
      </c>
    </row>
    <row r="7150" spans="1:16" x14ac:dyDescent="0.3">
      <c r="A7150" t="s">
        <v>883</v>
      </c>
      <c r="B7150">
        <v>10.7</v>
      </c>
      <c r="C7150" t="s">
        <v>24</v>
      </c>
      <c r="D7150">
        <v>1.14E-2</v>
      </c>
      <c r="E7150" t="s">
        <v>44</v>
      </c>
      <c r="F7150">
        <v>72.903999999999996</v>
      </c>
      <c r="G7150" t="s">
        <v>48</v>
      </c>
      <c r="H7150">
        <v>2002</v>
      </c>
      <c r="J7150" t="s">
        <v>49</v>
      </c>
      <c r="K7150" t="s">
        <v>20</v>
      </c>
      <c r="L7150">
        <v>1034.6532</v>
      </c>
      <c r="M7150" t="s">
        <v>45</v>
      </c>
      <c r="N7150" t="s">
        <v>22</v>
      </c>
      <c r="O7150" t="str">
        <f t="shared" si="222"/>
        <v xml:space="preserve">Tier 2-Supermarket </v>
      </c>
      <c r="P7150" s="1">
        <f t="shared" si="223"/>
        <v>2.1617894092989898E-5</v>
      </c>
    </row>
    <row r="7151" spans="1:16" x14ac:dyDescent="0.3">
      <c r="A7151" t="s">
        <v>957</v>
      </c>
      <c r="B7151">
        <v>10.7</v>
      </c>
      <c r="C7151" t="s">
        <v>15</v>
      </c>
      <c r="D7151">
        <v>6.4000000000000001E-2</v>
      </c>
      <c r="E7151" t="s">
        <v>38</v>
      </c>
      <c r="F7151">
        <v>36.085000000000001</v>
      </c>
      <c r="G7151" t="s">
        <v>26</v>
      </c>
      <c r="H7151">
        <v>2009</v>
      </c>
      <c r="I7151" t="s">
        <v>18</v>
      </c>
      <c r="J7151" t="s">
        <v>27</v>
      </c>
      <c r="K7151" t="s">
        <v>28</v>
      </c>
      <c r="L7151">
        <v>372.84800000000001</v>
      </c>
      <c r="M7151" t="s">
        <v>38</v>
      </c>
      <c r="N7151" t="s">
        <v>22</v>
      </c>
      <c r="O7151" t="str">
        <f t="shared" si="222"/>
        <v xml:space="preserve">Tier 3-Supermarket </v>
      </c>
      <c r="P7151" s="1">
        <f t="shared" si="223"/>
        <v>7.7902321055819466E-6</v>
      </c>
    </row>
    <row r="7152" spans="1:16" x14ac:dyDescent="0.3">
      <c r="A7152" t="s">
        <v>883</v>
      </c>
      <c r="B7152">
        <v>10.7</v>
      </c>
      <c r="C7152" t="s">
        <v>24</v>
      </c>
      <c r="D7152">
        <v>1.14E-2</v>
      </c>
      <c r="E7152" t="s">
        <v>44</v>
      </c>
      <c r="F7152">
        <v>73.504000000000005</v>
      </c>
      <c r="G7152" t="s">
        <v>17</v>
      </c>
      <c r="H7152">
        <v>1999</v>
      </c>
      <c r="I7152" t="s">
        <v>18</v>
      </c>
      <c r="J7152" t="s">
        <v>19</v>
      </c>
      <c r="K7152" t="s">
        <v>20</v>
      </c>
      <c r="L7152">
        <v>1478.076</v>
      </c>
      <c r="M7152" t="s">
        <v>45</v>
      </c>
      <c r="N7152" t="s">
        <v>22</v>
      </c>
      <c r="O7152" t="str">
        <f t="shared" si="222"/>
        <v xml:space="preserve">Tier 1-Supermarket </v>
      </c>
      <c r="P7152" s="1">
        <f t="shared" si="223"/>
        <v>3.0882705847128427E-5</v>
      </c>
    </row>
    <row r="7153" spans="1:16" x14ac:dyDescent="0.3">
      <c r="A7153" t="s">
        <v>957</v>
      </c>
      <c r="B7153">
        <v>10.7</v>
      </c>
      <c r="C7153" t="s">
        <v>15</v>
      </c>
      <c r="D7153">
        <v>6.3799999999999996E-2</v>
      </c>
      <c r="E7153" t="s">
        <v>38</v>
      </c>
      <c r="F7153">
        <v>36.784999999999997</v>
      </c>
      <c r="G7153" t="s">
        <v>65</v>
      </c>
      <c r="H7153">
        <v>2004</v>
      </c>
      <c r="I7153" t="s">
        <v>55</v>
      </c>
      <c r="J7153" t="s">
        <v>49</v>
      </c>
      <c r="K7153" t="s">
        <v>20</v>
      </c>
      <c r="L7153">
        <v>782.98080000000004</v>
      </c>
      <c r="M7153" t="s">
        <v>38</v>
      </c>
      <c r="N7153" t="s">
        <v>22</v>
      </c>
      <c r="O7153" t="str">
        <f t="shared" si="222"/>
        <v xml:space="preserve">Tier 2-Supermarket </v>
      </c>
      <c r="P7153" s="1">
        <f t="shared" si="223"/>
        <v>1.6359487421722088E-5</v>
      </c>
    </row>
    <row r="7154" spans="1:16" x14ac:dyDescent="0.3">
      <c r="A7154" t="s">
        <v>1245</v>
      </c>
      <c r="B7154">
        <v>10.7</v>
      </c>
      <c r="C7154" t="s">
        <v>24</v>
      </c>
      <c r="D7154">
        <v>6.0699999999999997E-2</v>
      </c>
      <c r="E7154" t="s">
        <v>61</v>
      </c>
      <c r="F7154">
        <v>174.77099999999999</v>
      </c>
      <c r="G7154" t="s">
        <v>65</v>
      </c>
      <c r="H7154">
        <v>2004</v>
      </c>
      <c r="I7154" t="s">
        <v>55</v>
      </c>
      <c r="J7154" t="s">
        <v>49</v>
      </c>
      <c r="K7154" t="s">
        <v>20</v>
      </c>
      <c r="L7154">
        <v>3339.6527999999998</v>
      </c>
      <c r="M7154" t="s">
        <v>45</v>
      </c>
      <c r="N7154" t="s">
        <v>22</v>
      </c>
      <c r="O7154" t="str">
        <f t="shared" si="222"/>
        <v xml:space="preserve">Tier 2-Supermarket </v>
      </c>
      <c r="P7154" s="1">
        <f t="shared" si="223"/>
        <v>6.9778221859998277E-5</v>
      </c>
    </row>
    <row r="7155" spans="1:16" x14ac:dyDescent="0.3">
      <c r="A7155" t="s">
        <v>1322</v>
      </c>
      <c r="B7155">
        <v>10.7</v>
      </c>
      <c r="C7155" t="s">
        <v>24</v>
      </c>
      <c r="D7155">
        <v>0.14530000000000001</v>
      </c>
      <c r="E7155" t="s">
        <v>44</v>
      </c>
      <c r="F7155">
        <v>156.89699999999999</v>
      </c>
      <c r="G7155" t="s">
        <v>34</v>
      </c>
      <c r="H7155">
        <v>1998</v>
      </c>
      <c r="J7155" t="s">
        <v>27</v>
      </c>
      <c r="K7155" t="s">
        <v>35</v>
      </c>
      <c r="L7155">
        <v>467.39159999999998</v>
      </c>
      <c r="M7155" t="s">
        <v>45</v>
      </c>
      <c r="N7155" t="s">
        <v>57</v>
      </c>
      <c r="O7155" t="str">
        <f t="shared" si="222"/>
        <v>Tier 3-Grocery Stor</v>
      </c>
      <c r="P7155" s="1">
        <f t="shared" si="223"/>
        <v>9.7656123894973668E-6</v>
      </c>
    </row>
    <row r="7156" spans="1:16" x14ac:dyDescent="0.3">
      <c r="A7156" t="s">
        <v>883</v>
      </c>
      <c r="B7156">
        <v>10.7</v>
      </c>
      <c r="C7156" t="s">
        <v>24</v>
      </c>
      <c r="D7156">
        <v>1.9099999999999999E-2</v>
      </c>
      <c r="E7156" t="s">
        <v>44</v>
      </c>
      <c r="F7156">
        <v>73.004000000000005</v>
      </c>
      <c r="G7156" t="s">
        <v>34</v>
      </c>
      <c r="H7156">
        <v>1998</v>
      </c>
      <c r="J7156" t="s">
        <v>27</v>
      </c>
      <c r="K7156" t="s">
        <v>35</v>
      </c>
      <c r="L7156">
        <v>147.80760000000001</v>
      </c>
      <c r="M7156" t="s">
        <v>45</v>
      </c>
      <c r="N7156" t="s">
        <v>22</v>
      </c>
      <c r="O7156" t="str">
        <f t="shared" si="222"/>
        <v>Tier 3-Grocery Stor</v>
      </c>
      <c r="P7156" s="1">
        <f t="shared" si="223"/>
        <v>3.0882705847128428E-6</v>
      </c>
    </row>
    <row r="7157" spans="1:16" x14ac:dyDescent="0.3">
      <c r="A7157" t="s">
        <v>1404</v>
      </c>
      <c r="B7157">
        <v>10.7</v>
      </c>
      <c r="C7157" t="s">
        <v>24</v>
      </c>
      <c r="D7157">
        <v>0.12770000000000001</v>
      </c>
      <c r="E7157" t="s">
        <v>16</v>
      </c>
      <c r="F7157">
        <v>121.14400000000001</v>
      </c>
      <c r="G7157" t="s">
        <v>54</v>
      </c>
      <c r="H7157">
        <v>1997</v>
      </c>
      <c r="I7157" t="s">
        <v>55</v>
      </c>
      <c r="J7157" t="s">
        <v>19</v>
      </c>
      <c r="K7157" t="s">
        <v>20</v>
      </c>
      <c r="L7157">
        <v>1917.5039999999999</v>
      </c>
      <c r="M7157" t="s">
        <v>21</v>
      </c>
      <c r="N7157" t="s">
        <v>57</v>
      </c>
      <c r="O7157" t="str">
        <f t="shared" si="222"/>
        <v xml:space="preserve">Tier 1-Supermarket </v>
      </c>
      <c r="P7157" s="1">
        <f t="shared" si="223"/>
        <v>4.006405082870715E-5</v>
      </c>
    </row>
    <row r="7158" spans="1:16" x14ac:dyDescent="0.3">
      <c r="A7158" t="s">
        <v>1404</v>
      </c>
      <c r="B7158">
        <v>10.7</v>
      </c>
      <c r="C7158" t="s">
        <v>24</v>
      </c>
      <c r="D7158">
        <v>0.12820000000000001</v>
      </c>
      <c r="E7158" t="s">
        <v>16</v>
      </c>
      <c r="F7158">
        <v>121.84399999999999</v>
      </c>
      <c r="G7158" t="s">
        <v>26</v>
      </c>
      <c r="H7158">
        <v>2009</v>
      </c>
      <c r="I7158" t="s">
        <v>18</v>
      </c>
      <c r="J7158" t="s">
        <v>27</v>
      </c>
      <c r="K7158" t="s">
        <v>28</v>
      </c>
      <c r="L7158">
        <v>2277.0360000000001</v>
      </c>
      <c r="M7158" t="s">
        <v>21</v>
      </c>
      <c r="N7158" t="s">
        <v>57</v>
      </c>
      <c r="O7158" t="str">
        <f t="shared" si="222"/>
        <v xml:space="preserve">Tier 3-Supermarket </v>
      </c>
      <c r="P7158" s="1">
        <f t="shared" si="223"/>
        <v>4.7576060359089742E-5</v>
      </c>
    </row>
    <row r="7159" spans="1:16" x14ac:dyDescent="0.3">
      <c r="A7159" t="s">
        <v>1245</v>
      </c>
      <c r="B7159">
        <v>10.7</v>
      </c>
      <c r="C7159" t="s">
        <v>24</v>
      </c>
      <c r="D7159">
        <v>6.0600000000000001E-2</v>
      </c>
      <c r="E7159" t="s">
        <v>61</v>
      </c>
      <c r="F7159">
        <v>174.071</v>
      </c>
      <c r="G7159" t="s">
        <v>39</v>
      </c>
      <c r="H7159">
        <v>1987</v>
      </c>
      <c r="I7159" t="s">
        <v>40</v>
      </c>
      <c r="J7159" t="s">
        <v>27</v>
      </c>
      <c r="K7159" t="s">
        <v>20</v>
      </c>
      <c r="L7159">
        <v>2460.7968000000001</v>
      </c>
      <c r="M7159" t="s">
        <v>45</v>
      </c>
      <c r="N7159" t="s">
        <v>22</v>
      </c>
      <c r="O7159" t="str">
        <f t="shared" si="222"/>
        <v xml:space="preserve">Tier 3-Supermarket </v>
      </c>
      <c r="P7159" s="1">
        <f t="shared" si="223"/>
        <v>5.1415531896840843E-5</v>
      </c>
    </row>
    <row r="7160" spans="1:16" x14ac:dyDescent="0.3">
      <c r="A7160" t="s">
        <v>1245</v>
      </c>
      <c r="B7160">
        <v>10.7</v>
      </c>
      <c r="C7160" t="s">
        <v>24</v>
      </c>
      <c r="D7160">
        <v>0.10150000000000001</v>
      </c>
      <c r="E7160" t="s">
        <v>61</v>
      </c>
      <c r="F7160">
        <v>173.77099999999999</v>
      </c>
      <c r="G7160" t="s">
        <v>34</v>
      </c>
      <c r="H7160">
        <v>1998</v>
      </c>
      <c r="J7160" t="s">
        <v>27</v>
      </c>
      <c r="K7160" t="s">
        <v>35</v>
      </c>
      <c r="L7160">
        <v>175.77119999999999</v>
      </c>
      <c r="M7160" t="s">
        <v>45</v>
      </c>
      <c r="N7160" t="s">
        <v>57</v>
      </c>
      <c r="O7160" t="str">
        <f t="shared" si="222"/>
        <v>Tier 3-Grocery Stor</v>
      </c>
      <c r="P7160" s="1">
        <f t="shared" si="223"/>
        <v>3.6725379926314886E-6</v>
      </c>
    </row>
    <row r="7161" spans="1:16" x14ac:dyDescent="0.3">
      <c r="A7161" t="s">
        <v>883</v>
      </c>
      <c r="B7161">
        <v>10.7</v>
      </c>
      <c r="C7161" t="s">
        <v>24</v>
      </c>
      <c r="D7161">
        <v>1.15E-2</v>
      </c>
      <c r="E7161" t="s">
        <v>44</v>
      </c>
      <c r="F7161">
        <v>75.203999999999994</v>
      </c>
      <c r="G7161" t="s">
        <v>26</v>
      </c>
      <c r="H7161">
        <v>2009</v>
      </c>
      <c r="I7161" t="s">
        <v>18</v>
      </c>
      <c r="J7161" t="s">
        <v>27</v>
      </c>
      <c r="K7161" t="s">
        <v>28</v>
      </c>
      <c r="L7161">
        <v>517.32659999999998</v>
      </c>
      <c r="M7161" t="s">
        <v>45</v>
      </c>
      <c r="N7161" t="s">
        <v>22</v>
      </c>
      <c r="O7161" t="str">
        <f t="shared" si="222"/>
        <v xml:space="preserve">Tier 3-Supermarket </v>
      </c>
      <c r="P7161" s="1">
        <f t="shared" si="223"/>
        <v>1.0808947046494949E-5</v>
      </c>
    </row>
    <row r="7162" spans="1:16" x14ac:dyDescent="0.3">
      <c r="A7162" t="s">
        <v>1404</v>
      </c>
      <c r="B7162">
        <v>10.7</v>
      </c>
      <c r="C7162" t="s">
        <v>24</v>
      </c>
      <c r="D7162">
        <v>0.12759999999999999</v>
      </c>
      <c r="E7162" t="s">
        <v>16</v>
      </c>
      <c r="F7162">
        <v>119.244</v>
      </c>
      <c r="G7162" t="s">
        <v>39</v>
      </c>
      <c r="H7162">
        <v>1987</v>
      </c>
      <c r="I7162" t="s">
        <v>40</v>
      </c>
      <c r="J7162" t="s">
        <v>27</v>
      </c>
      <c r="K7162" t="s">
        <v>20</v>
      </c>
      <c r="L7162">
        <v>3475.4760000000001</v>
      </c>
      <c r="M7162" t="s">
        <v>21</v>
      </c>
      <c r="N7162" t="s">
        <v>57</v>
      </c>
      <c r="O7162" t="str">
        <f t="shared" si="222"/>
        <v xml:space="preserve">Tier 3-Supermarket </v>
      </c>
      <c r="P7162" s="1">
        <f t="shared" si="223"/>
        <v>7.2616092127031709E-5</v>
      </c>
    </row>
    <row r="7163" spans="1:16" x14ac:dyDescent="0.3">
      <c r="A7163" t="s">
        <v>1322</v>
      </c>
      <c r="B7163">
        <v>10.7</v>
      </c>
      <c r="C7163" t="s">
        <v>24</v>
      </c>
      <c r="D7163">
        <v>8.6800000000000002E-2</v>
      </c>
      <c r="E7163" t="s">
        <v>44</v>
      </c>
      <c r="F7163">
        <v>156.797</v>
      </c>
      <c r="G7163" t="s">
        <v>65</v>
      </c>
      <c r="H7163">
        <v>2004</v>
      </c>
      <c r="I7163" t="s">
        <v>55</v>
      </c>
      <c r="J7163" t="s">
        <v>49</v>
      </c>
      <c r="K7163" t="s">
        <v>20</v>
      </c>
      <c r="L7163">
        <v>3427.5383999999999</v>
      </c>
      <c r="M7163" t="s">
        <v>45</v>
      </c>
      <c r="N7163" t="s">
        <v>22</v>
      </c>
      <c r="O7163" t="str">
        <f t="shared" si="222"/>
        <v xml:space="preserve">Tier 2-Supermarket </v>
      </c>
      <c r="P7163" s="1">
        <f t="shared" si="223"/>
        <v>7.1614490856314032E-5</v>
      </c>
    </row>
    <row r="7164" spans="1:16" x14ac:dyDescent="0.3">
      <c r="A7164" t="s">
        <v>1322</v>
      </c>
      <c r="B7164">
        <v>10.7</v>
      </c>
      <c r="C7164" t="s">
        <v>24</v>
      </c>
      <c r="D7164">
        <v>8.7300000000000003E-2</v>
      </c>
      <c r="E7164" t="s">
        <v>44</v>
      </c>
      <c r="F7164">
        <v>153.797</v>
      </c>
      <c r="G7164" t="s">
        <v>51</v>
      </c>
      <c r="H7164">
        <v>2007</v>
      </c>
      <c r="J7164" t="s">
        <v>49</v>
      </c>
      <c r="K7164" t="s">
        <v>20</v>
      </c>
      <c r="L7164">
        <v>2025.3635999999999</v>
      </c>
      <c r="M7164" t="s">
        <v>45</v>
      </c>
      <c r="N7164" t="s">
        <v>22</v>
      </c>
      <c r="O7164" t="str">
        <f t="shared" si="222"/>
        <v xml:space="preserve">Tier 2-Supermarket </v>
      </c>
      <c r="P7164" s="1">
        <f t="shared" si="223"/>
        <v>4.2317653687821925E-5</v>
      </c>
    </row>
    <row r="7165" spans="1:16" x14ac:dyDescent="0.3">
      <c r="A7165" t="s">
        <v>1404</v>
      </c>
      <c r="B7165">
        <v>10.7</v>
      </c>
      <c r="C7165" t="s">
        <v>24</v>
      </c>
      <c r="D7165">
        <v>0.12770000000000001</v>
      </c>
      <c r="E7165" t="s">
        <v>16</v>
      </c>
      <c r="F7165">
        <v>120.444</v>
      </c>
      <c r="G7165" t="s">
        <v>65</v>
      </c>
      <c r="H7165">
        <v>2004</v>
      </c>
      <c r="I7165" t="s">
        <v>55</v>
      </c>
      <c r="J7165" t="s">
        <v>49</v>
      </c>
      <c r="K7165" t="s">
        <v>20</v>
      </c>
      <c r="L7165">
        <v>2516.7240000000002</v>
      </c>
      <c r="M7165" t="s">
        <v>21</v>
      </c>
      <c r="N7165" t="s">
        <v>57</v>
      </c>
      <c r="O7165" t="str">
        <f t="shared" si="222"/>
        <v xml:space="preserve">Tier 2-Supermarket </v>
      </c>
      <c r="P7165" s="1">
        <f t="shared" si="223"/>
        <v>5.2584066712678137E-5</v>
      </c>
    </row>
    <row r="7166" spans="1:16" x14ac:dyDescent="0.3">
      <c r="A7166" t="s">
        <v>1593</v>
      </c>
      <c r="B7166">
        <v>10.7</v>
      </c>
      <c r="C7166" t="s">
        <v>15</v>
      </c>
      <c r="D7166">
        <v>5.79E-2</v>
      </c>
      <c r="E7166" t="s">
        <v>33</v>
      </c>
      <c r="F7166">
        <v>60.454000000000001</v>
      </c>
      <c r="G7166" t="s">
        <v>48</v>
      </c>
      <c r="H7166">
        <v>2002</v>
      </c>
      <c r="J7166" t="s">
        <v>49</v>
      </c>
      <c r="K7166" t="s">
        <v>20</v>
      </c>
      <c r="L7166">
        <v>183.76079999999999</v>
      </c>
      <c r="M7166" t="s">
        <v>21</v>
      </c>
      <c r="N7166" t="s">
        <v>22</v>
      </c>
      <c r="O7166" t="str">
        <f t="shared" si="222"/>
        <v xml:space="preserve">Tier 2-Supermarket </v>
      </c>
      <c r="P7166" s="1">
        <f t="shared" si="223"/>
        <v>3.8394715377511012E-6</v>
      </c>
    </row>
    <row r="7167" spans="1:16" x14ac:dyDescent="0.3">
      <c r="A7167" t="s">
        <v>1602</v>
      </c>
      <c r="B7167">
        <v>10.7</v>
      </c>
      <c r="C7167" t="s">
        <v>15</v>
      </c>
      <c r="D7167">
        <v>5.3400000000000003E-2</v>
      </c>
      <c r="E7167" t="s">
        <v>47</v>
      </c>
      <c r="F7167">
        <v>56.79</v>
      </c>
      <c r="G7167" t="s">
        <v>17</v>
      </c>
      <c r="H7167">
        <v>1999</v>
      </c>
      <c r="I7167" t="s">
        <v>18</v>
      </c>
      <c r="J7167" t="s">
        <v>19</v>
      </c>
      <c r="K7167" t="s">
        <v>20</v>
      </c>
      <c r="L7167">
        <v>1113.2175999999999</v>
      </c>
      <c r="M7167" t="s">
        <v>45</v>
      </c>
      <c r="N7167" t="s">
        <v>22</v>
      </c>
      <c r="O7167" t="str">
        <f t="shared" si="222"/>
        <v xml:space="preserve">Tier 1-Supermarket </v>
      </c>
      <c r="P7167" s="1">
        <f t="shared" si="223"/>
        <v>2.3259407286666092E-5</v>
      </c>
    </row>
    <row r="7168" spans="1:16" x14ac:dyDescent="0.3">
      <c r="A7168" t="s">
        <v>1245</v>
      </c>
      <c r="B7168">
        <v>10.7</v>
      </c>
      <c r="C7168" t="s">
        <v>24</v>
      </c>
      <c r="D7168">
        <v>6.0900000000000003E-2</v>
      </c>
      <c r="E7168" t="s">
        <v>61</v>
      </c>
      <c r="F7168">
        <v>173.87100000000001</v>
      </c>
      <c r="G7168" t="s">
        <v>26</v>
      </c>
      <c r="H7168">
        <v>2009</v>
      </c>
      <c r="I7168" t="s">
        <v>18</v>
      </c>
      <c r="J7168" t="s">
        <v>27</v>
      </c>
      <c r="K7168" t="s">
        <v>28</v>
      </c>
      <c r="L7168">
        <v>4570.0511999999999</v>
      </c>
      <c r="M7168" t="s">
        <v>45</v>
      </c>
      <c r="N7168" t="s">
        <v>22</v>
      </c>
      <c r="O7168" t="str">
        <f t="shared" si="222"/>
        <v xml:space="preserve">Tier 3-Supermarket </v>
      </c>
      <c r="P7168" s="1">
        <f t="shared" si="223"/>
        <v>9.5485987808418705E-5</v>
      </c>
    </row>
    <row r="7169" spans="1:16" x14ac:dyDescent="0.3">
      <c r="A7169" t="s">
        <v>883</v>
      </c>
      <c r="B7169">
        <v>10.7</v>
      </c>
      <c r="C7169" t="s">
        <v>24</v>
      </c>
      <c r="D7169">
        <v>1.14E-2</v>
      </c>
      <c r="E7169" t="s">
        <v>44</v>
      </c>
      <c r="F7169">
        <v>74.004000000000005</v>
      </c>
      <c r="G7169" t="s">
        <v>39</v>
      </c>
      <c r="H7169">
        <v>1987</v>
      </c>
      <c r="I7169" t="s">
        <v>40</v>
      </c>
      <c r="J7169" t="s">
        <v>27</v>
      </c>
      <c r="K7169" t="s">
        <v>20</v>
      </c>
      <c r="L7169">
        <v>1034.6532</v>
      </c>
      <c r="M7169" t="s">
        <v>45</v>
      </c>
      <c r="N7169" t="s">
        <v>22</v>
      </c>
      <c r="O7169" t="str">
        <f t="shared" si="222"/>
        <v xml:space="preserve">Tier 3-Supermarket </v>
      </c>
      <c r="P7169" s="1">
        <f t="shared" si="223"/>
        <v>2.1617894092989898E-5</v>
      </c>
    </row>
    <row r="7170" spans="1:16" x14ac:dyDescent="0.3">
      <c r="A7170" t="s">
        <v>1602</v>
      </c>
      <c r="B7170">
        <v>10.7</v>
      </c>
      <c r="C7170" t="s">
        <v>15</v>
      </c>
      <c r="D7170">
        <v>5.33E-2</v>
      </c>
      <c r="E7170" t="s">
        <v>47</v>
      </c>
      <c r="F7170">
        <v>59.69</v>
      </c>
      <c r="G7170" t="s">
        <v>54</v>
      </c>
      <c r="H7170">
        <v>1997</v>
      </c>
      <c r="I7170" t="s">
        <v>55</v>
      </c>
      <c r="J7170" t="s">
        <v>19</v>
      </c>
      <c r="K7170" t="s">
        <v>20</v>
      </c>
      <c r="L7170">
        <v>937.44640000000004</v>
      </c>
      <c r="M7170" t="s">
        <v>45</v>
      </c>
      <c r="N7170" t="s">
        <v>22</v>
      </c>
      <c r="O7170" t="str">
        <f t="shared" ref="O7170:O7233" si="224">_xlfn.CONCAT(J7170,"-", LEFT(K7170,12))</f>
        <v xml:space="preserve">Tier 1-Supermarket </v>
      </c>
      <c r="P7170" s="1">
        <f t="shared" ref="P7170:P7233" si="225">L7170/SUM(L:L)</f>
        <v>1.9586869294034608E-5</v>
      </c>
    </row>
    <row r="7171" spans="1:16" x14ac:dyDescent="0.3">
      <c r="A7171" t="s">
        <v>1245</v>
      </c>
      <c r="B7171">
        <v>10.7</v>
      </c>
      <c r="C7171" t="s">
        <v>24</v>
      </c>
      <c r="D7171">
        <v>6.0999999999999999E-2</v>
      </c>
      <c r="E7171" t="s">
        <v>61</v>
      </c>
      <c r="F7171">
        <v>177.571</v>
      </c>
      <c r="G7171" t="s">
        <v>51</v>
      </c>
      <c r="H7171">
        <v>2007</v>
      </c>
      <c r="J7171" t="s">
        <v>49</v>
      </c>
      <c r="K7171" t="s">
        <v>20</v>
      </c>
      <c r="L7171">
        <v>2636.5680000000002</v>
      </c>
      <c r="M7171" t="s">
        <v>45</v>
      </c>
      <c r="N7171" t="s">
        <v>22</v>
      </c>
      <c r="O7171" t="str">
        <f t="shared" si="224"/>
        <v xml:space="preserve">Tier 2-Supermarket </v>
      </c>
      <c r="P7171" s="1">
        <f t="shared" si="225"/>
        <v>5.5088069889472334E-5</v>
      </c>
    </row>
    <row r="7172" spans="1:16" x14ac:dyDescent="0.3">
      <c r="A7172" t="s">
        <v>1322</v>
      </c>
      <c r="B7172">
        <v>10.7</v>
      </c>
      <c r="C7172" t="s">
        <v>24</v>
      </c>
      <c r="D7172">
        <v>0</v>
      </c>
      <c r="E7172" t="s">
        <v>44</v>
      </c>
      <c r="F7172">
        <v>156.197</v>
      </c>
      <c r="G7172" t="s">
        <v>54</v>
      </c>
      <c r="H7172">
        <v>1997</v>
      </c>
      <c r="I7172" t="s">
        <v>55</v>
      </c>
      <c r="J7172" t="s">
        <v>19</v>
      </c>
      <c r="K7172" t="s">
        <v>20</v>
      </c>
      <c r="L7172">
        <v>1869.5663999999999</v>
      </c>
      <c r="M7172" t="s">
        <v>45</v>
      </c>
      <c r="N7172" t="s">
        <v>36</v>
      </c>
      <c r="O7172" t="str">
        <f t="shared" si="224"/>
        <v xml:space="preserve">Tier 1-Supermarket </v>
      </c>
      <c r="P7172" s="1">
        <f t="shared" si="225"/>
        <v>3.9062449557989467E-5</v>
      </c>
    </row>
    <row r="7173" spans="1:16" x14ac:dyDescent="0.3">
      <c r="A7173" t="s">
        <v>1593</v>
      </c>
      <c r="B7173">
        <v>10.7</v>
      </c>
      <c r="C7173" t="s">
        <v>15</v>
      </c>
      <c r="D7173">
        <v>5.7799999999999997E-2</v>
      </c>
      <c r="E7173" t="s">
        <v>33</v>
      </c>
      <c r="F7173">
        <v>61.454000000000001</v>
      </c>
      <c r="G7173" t="s">
        <v>54</v>
      </c>
      <c r="H7173">
        <v>1997</v>
      </c>
      <c r="I7173" t="s">
        <v>55</v>
      </c>
      <c r="J7173" t="s">
        <v>19</v>
      </c>
      <c r="K7173" t="s">
        <v>20</v>
      </c>
      <c r="L7173">
        <v>428.77519999999998</v>
      </c>
      <c r="M7173" t="s">
        <v>21</v>
      </c>
      <c r="N7173" t="s">
        <v>22</v>
      </c>
      <c r="O7173" t="str">
        <f t="shared" si="224"/>
        <v xml:space="preserve">Tier 1-Supermarket </v>
      </c>
      <c r="P7173" s="1">
        <f t="shared" si="225"/>
        <v>8.9587669214192367E-6</v>
      </c>
    </row>
    <row r="7174" spans="1:16" x14ac:dyDescent="0.3">
      <c r="A7174" t="s">
        <v>1602</v>
      </c>
      <c r="B7174">
        <v>10.7</v>
      </c>
      <c r="C7174" t="s">
        <v>15</v>
      </c>
      <c r="D7174">
        <v>0</v>
      </c>
      <c r="E7174" t="s">
        <v>47</v>
      </c>
      <c r="F7174">
        <v>60.59</v>
      </c>
      <c r="G7174" t="s">
        <v>51</v>
      </c>
      <c r="H7174">
        <v>2007</v>
      </c>
      <c r="J7174" t="s">
        <v>49</v>
      </c>
      <c r="K7174" t="s">
        <v>20</v>
      </c>
      <c r="L7174">
        <v>410.13279999999997</v>
      </c>
      <c r="M7174" t="s">
        <v>45</v>
      </c>
      <c r="N7174" t="s">
        <v>36</v>
      </c>
      <c r="O7174" t="str">
        <f t="shared" si="224"/>
        <v xml:space="preserve">Tier 2-Supermarket </v>
      </c>
      <c r="P7174" s="1">
        <f t="shared" si="225"/>
        <v>8.5692553161401394E-6</v>
      </c>
    </row>
    <row r="7175" spans="1:16" x14ac:dyDescent="0.3">
      <c r="A7175" t="s">
        <v>1593</v>
      </c>
      <c r="B7175">
        <v>10.7</v>
      </c>
      <c r="C7175" t="s">
        <v>15</v>
      </c>
      <c r="D7175">
        <v>5.7700000000000001E-2</v>
      </c>
      <c r="E7175" t="s">
        <v>33</v>
      </c>
      <c r="F7175">
        <v>61.253999999999998</v>
      </c>
      <c r="G7175" t="s">
        <v>39</v>
      </c>
      <c r="H7175">
        <v>1987</v>
      </c>
      <c r="I7175" t="s">
        <v>40</v>
      </c>
      <c r="J7175" t="s">
        <v>27</v>
      </c>
      <c r="K7175" t="s">
        <v>20</v>
      </c>
      <c r="L7175">
        <v>673.78959999999995</v>
      </c>
      <c r="M7175" t="s">
        <v>21</v>
      </c>
      <c r="N7175" t="s">
        <v>22</v>
      </c>
      <c r="O7175" t="str">
        <f t="shared" si="224"/>
        <v xml:space="preserve">Tier 3-Supermarket </v>
      </c>
      <c r="P7175" s="1">
        <f t="shared" si="225"/>
        <v>1.4078062305087372E-5</v>
      </c>
    </row>
    <row r="7176" spans="1:16" x14ac:dyDescent="0.3">
      <c r="A7176" t="s">
        <v>883</v>
      </c>
      <c r="B7176">
        <v>10.7</v>
      </c>
      <c r="C7176" t="s">
        <v>24</v>
      </c>
      <c r="D7176">
        <v>1.14E-2</v>
      </c>
      <c r="E7176" t="s">
        <v>44</v>
      </c>
      <c r="F7176">
        <v>73.603999999999999</v>
      </c>
      <c r="G7176" t="s">
        <v>54</v>
      </c>
      <c r="H7176">
        <v>1997</v>
      </c>
      <c r="I7176" t="s">
        <v>55</v>
      </c>
      <c r="J7176" t="s">
        <v>19</v>
      </c>
      <c r="K7176" t="s">
        <v>20</v>
      </c>
      <c r="L7176">
        <v>1210.3683000000001</v>
      </c>
      <c r="M7176" t="s">
        <v>45</v>
      </c>
      <c r="N7176" t="s">
        <v>22</v>
      </c>
      <c r="O7176" t="str">
        <f t="shared" si="224"/>
        <v xml:space="preserve">Tier 1-Supermarket </v>
      </c>
      <c r="P7176" s="1">
        <f t="shared" si="225"/>
        <v>2.5289259940347382E-5</v>
      </c>
    </row>
    <row r="7177" spans="1:16" x14ac:dyDescent="0.3">
      <c r="A7177" t="s">
        <v>957</v>
      </c>
      <c r="B7177">
        <v>10.7</v>
      </c>
      <c r="C7177" t="s">
        <v>15</v>
      </c>
      <c r="D7177">
        <v>6.3899999999999998E-2</v>
      </c>
      <c r="E7177" t="s">
        <v>38</v>
      </c>
      <c r="F7177">
        <v>38.185000000000002</v>
      </c>
      <c r="G7177" t="s">
        <v>17</v>
      </c>
      <c r="H7177">
        <v>1999</v>
      </c>
      <c r="I7177" t="s">
        <v>18</v>
      </c>
      <c r="J7177" t="s">
        <v>19</v>
      </c>
      <c r="K7177" t="s">
        <v>20</v>
      </c>
      <c r="L7177">
        <v>686.40390000000002</v>
      </c>
      <c r="M7177" t="s">
        <v>38</v>
      </c>
      <c r="N7177" t="s">
        <v>22</v>
      </c>
      <c r="O7177" t="str">
        <f t="shared" si="224"/>
        <v xml:space="preserve">Tier 1-Supermarket </v>
      </c>
      <c r="P7177" s="1">
        <f t="shared" si="225"/>
        <v>1.4341623662126817E-5</v>
      </c>
    </row>
    <row r="7178" spans="1:16" x14ac:dyDescent="0.3">
      <c r="A7178" t="s">
        <v>1245</v>
      </c>
      <c r="B7178">
        <v>10.7</v>
      </c>
      <c r="C7178" t="s">
        <v>24</v>
      </c>
      <c r="D7178">
        <v>6.0699999999999997E-2</v>
      </c>
      <c r="E7178" t="s">
        <v>61</v>
      </c>
      <c r="F7178">
        <v>173.77099999999999</v>
      </c>
      <c r="G7178" t="s">
        <v>54</v>
      </c>
      <c r="H7178">
        <v>1997</v>
      </c>
      <c r="I7178" t="s">
        <v>55</v>
      </c>
      <c r="J7178" t="s">
        <v>19</v>
      </c>
      <c r="K7178" t="s">
        <v>20</v>
      </c>
      <c r="L7178">
        <v>3079.6880999999998</v>
      </c>
      <c r="M7178" t="s">
        <v>45</v>
      </c>
      <c r="N7178" t="s">
        <v>22</v>
      </c>
      <c r="O7178" t="str">
        <f t="shared" si="224"/>
        <v xml:space="preserve">Tier 1-Supermarket </v>
      </c>
      <c r="P7178" s="1">
        <f t="shared" si="225"/>
        <v>6.4346557073656447E-5</v>
      </c>
    </row>
    <row r="7179" spans="1:16" x14ac:dyDescent="0.3">
      <c r="A7179" t="s">
        <v>1245</v>
      </c>
      <c r="B7179">
        <v>10.7</v>
      </c>
      <c r="C7179" t="s">
        <v>24</v>
      </c>
      <c r="D7179">
        <v>6.08E-2</v>
      </c>
      <c r="E7179" t="s">
        <v>61</v>
      </c>
      <c r="F7179">
        <v>175.67099999999999</v>
      </c>
      <c r="G7179" t="s">
        <v>48</v>
      </c>
      <c r="H7179">
        <v>2002</v>
      </c>
      <c r="J7179" t="s">
        <v>49</v>
      </c>
      <c r="K7179" t="s">
        <v>20</v>
      </c>
      <c r="L7179">
        <v>2788.4708000000001</v>
      </c>
      <c r="M7179" t="s">
        <v>45</v>
      </c>
      <c r="N7179" t="s">
        <v>22</v>
      </c>
      <c r="O7179" t="str">
        <f t="shared" si="224"/>
        <v xml:space="preserve">Tier 2-Supermarket </v>
      </c>
      <c r="P7179" s="1">
        <f t="shared" si="225"/>
        <v>5.8261904989802203E-5</v>
      </c>
    </row>
    <row r="7180" spans="1:16" x14ac:dyDescent="0.3">
      <c r="A7180" t="s">
        <v>1322</v>
      </c>
      <c r="B7180">
        <v>10.7</v>
      </c>
      <c r="C7180" t="s">
        <v>24</v>
      </c>
      <c r="D7180">
        <v>8.6900000000000005E-2</v>
      </c>
      <c r="E7180" t="s">
        <v>44</v>
      </c>
      <c r="F7180">
        <v>153.797</v>
      </c>
      <c r="G7180" t="s">
        <v>17</v>
      </c>
      <c r="H7180">
        <v>1999</v>
      </c>
      <c r="I7180" t="s">
        <v>18</v>
      </c>
      <c r="J7180" t="s">
        <v>19</v>
      </c>
      <c r="K7180" t="s">
        <v>20</v>
      </c>
      <c r="L7180">
        <v>2340.3406</v>
      </c>
      <c r="M7180" t="s">
        <v>45</v>
      </c>
      <c r="N7180" t="s">
        <v>22</v>
      </c>
      <c r="O7180" t="str">
        <f t="shared" si="224"/>
        <v xml:space="preserve">Tier 1-Supermarket </v>
      </c>
      <c r="P7180" s="1">
        <f t="shared" si="225"/>
        <v>4.8898737501922805E-5</v>
      </c>
    </row>
    <row r="7181" spans="1:16" x14ac:dyDescent="0.3">
      <c r="A7181" t="s">
        <v>1602</v>
      </c>
      <c r="B7181">
        <v>10.7</v>
      </c>
      <c r="C7181" t="s">
        <v>15</v>
      </c>
      <c r="D7181">
        <v>0</v>
      </c>
      <c r="E7181" t="s">
        <v>47</v>
      </c>
      <c r="F7181">
        <v>57.89</v>
      </c>
      <c r="G7181" t="s">
        <v>65</v>
      </c>
      <c r="H7181">
        <v>2004</v>
      </c>
      <c r="I7181" t="s">
        <v>55</v>
      </c>
      <c r="J7181" t="s">
        <v>49</v>
      </c>
      <c r="K7181" t="s">
        <v>20</v>
      </c>
      <c r="L7181">
        <v>892.27549999999997</v>
      </c>
      <c r="M7181" t="s">
        <v>45</v>
      </c>
      <c r="N7181" t="s">
        <v>36</v>
      </c>
      <c r="O7181" t="str">
        <f t="shared" si="224"/>
        <v xml:space="preserve">Tier 2-Supermarket </v>
      </c>
      <c r="P7181" s="1">
        <f t="shared" si="225"/>
        <v>1.8643075052364992E-5</v>
      </c>
    </row>
    <row r="7182" spans="1:16" x14ac:dyDescent="0.3">
      <c r="A7182" t="s">
        <v>1322</v>
      </c>
      <c r="B7182">
        <v>10.7</v>
      </c>
      <c r="C7182" t="s">
        <v>24</v>
      </c>
      <c r="D7182">
        <v>8.6699999999999999E-2</v>
      </c>
      <c r="E7182" t="s">
        <v>44</v>
      </c>
      <c r="F7182">
        <v>154.697</v>
      </c>
      <c r="G7182" t="s">
        <v>39</v>
      </c>
      <c r="H7182">
        <v>1987</v>
      </c>
      <c r="I7182" t="s">
        <v>40</v>
      </c>
      <c r="J7182" t="s">
        <v>27</v>
      </c>
      <c r="K7182" t="s">
        <v>20</v>
      </c>
      <c r="L7182">
        <v>2356.7219</v>
      </c>
      <c r="M7182" t="s">
        <v>45</v>
      </c>
      <c r="N7182" t="s">
        <v>22</v>
      </c>
      <c r="O7182" t="str">
        <f t="shared" si="224"/>
        <v xml:space="preserve">Tier 3-Supermarket </v>
      </c>
      <c r="P7182" s="1">
        <f t="shared" si="225"/>
        <v>4.924100601131851E-5</v>
      </c>
    </row>
    <row r="7183" spans="1:16" x14ac:dyDescent="0.3">
      <c r="A7183" t="s">
        <v>1404</v>
      </c>
      <c r="B7183">
        <v>10.7</v>
      </c>
      <c r="C7183" t="s">
        <v>24</v>
      </c>
      <c r="D7183">
        <v>0.128</v>
      </c>
      <c r="E7183" t="s">
        <v>16</v>
      </c>
      <c r="F7183">
        <v>120.34399999999999</v>
      </c>
      <c r="G7183" t="s">
        <v>48</v>
      </c>
      <c r="H7183">
        <v>2002</v>
      </c>
      <c r="J7183" t="s">
        <v>49</v>
      </c>
      <c r="K7183" t="s">
        <v>20</v>
      </c>
      <c r="L7183">
        <v>1654.9767999999999</v>
      </c>
      <c r="M7183" t="s">
        <v>21</v>
      </c>
      <c r="N7183" t="s">
        <v>57</v>
      </c>
      <c r="O7183" t="str">
        <f t="shared" si="224"/>
        <v xml:space="preserve">Tier 2-Supermarket </v>
      </c>
      <c r="P7183" s="1">
        <f t="shared" si="225"/>
        <v>3.4578845538539216E-5</v>
      </c>
    </row>
    <row r="7184" spans="1:16" x14ac:dyDescent="0.3">
      <c r="A7184" t="s">
        <v>883</v>
      </c>
      <c r="B7184">
        <v>10.7</v>
      </c>
      <c r="C7184" t="s">
        <v>24</v>
      </c>
      <c r="D7184">
        <v>1.14E-2</v>
      </c>
      <c r="E7184" t="s">
        <v>44</v>
      </c>
      <c r="F7184">
        <v>74.603999999999999</v>
      </c>
      <c r="G7184" t="s">
        <v>65</v>
      </c>
      <c r="H7184">
        <v>2004</v>
      </c>
      <c r="I7184" t="s">
        <v>55</v>
      </c>
      <c r="J7184" t="s">
        <v>49</v>
      </c>
      <c r="K7184" t="s">
        <v>20</v>
      </c>
      <c r="L7184">
        <v>1168.963</v>
      </c>
      <c r="M7184" t="s">
        <v>45</v>
      </c>
      <c r="N7184" t="s">
        <v>22</v>
      </c>
      <c r="O7184" t="str">
        <f t="shared" si="224"/>
        <v xml:space="preserve">Tier 2-Supermarket </v>
      </c>
      <c r="P7184" s="1">
        <f t="shared" si="225"/>
        <v>2.4424143599636815E-5</v>
      </c>
    </row>
    <row r="7185" spans="1:16" x14ac:dyDescent="0.3">
      <c r="A7185" t="s">
        <v>1593</v>
      </c>
      <c r="B7185">
        <v>10.7</v>
      </c>
      <c r="C7185" t="s">
        <v>15</v>
      </c>
      <c r="D7185">
        <v>0</v>
      </c>
      <c r="E7185" t="s">
        <v>33</v>
      </c>
      <c r="F7185">
        <v>61.753999999999998</v>
      </c>
      <c r="G7185" t="s">
        <v>17</v>
      </c>
      <c r="H7185">
        <v>1999</v>
      </c>
      <c r="I7185" t="s">
        <v>18</v>
      </c>
      <c r="J7185" t="s">
        <v>19</v>
      </c>
      <c r="K7185" t="s">
        <v>20</v>
      </c>
      <c r="L7185">
        <v>935.69110000000001</v>
      </c>
      <c r="M7185" t="s">
        <v>21</v>
      </c>
      <c r="N7185" t="s">
        <v>36</v>
      </c>
      <c r="O7185" t="str">
        <f t="shared" si="224"/>
        <v xml:space="preserve">Tier 1-Supermarket </v>
      </c>
      <c r="P7185" s="1">
        <f t="shared" si="225"/>
        <v>1.9550194310086919E-5</v>
      </c>
    </row>
    <row r="7186" spans="1:16" x14ac:dyDescent="0.3">
      <c r="A7186" t="s">
        <v>1404</v>
      </c>
      <c r="B7186">
        <v>10.7</v>
      </c>
      <c r="C7186" t="s">
        <v>24</v>
      </c>
      <c r="D7186">
        <v>0.12790000000000001</v>
      </c>
      <c r="E7186" t="s">
        <v>16</v>
      </c>
      <c r="F7186">
        <v>120.14400000000001</v>
      </c>
      <c r="G7186" t="s">
        <v>17</v>
      </c>
      <c r="H7186">
        <v>1999</v>
      </c>
      <c r="I7186" t="s">
        <v>18</v>
      </c>
      <c r="J7186" t="s">
        <v>19</v>
      </c>
      <c r="K7186" t="s">
        <v>20</v>
      </c>
      <c r="L7186">
        <v>1743.7286999999999</v>
      </c>
      <c r="M7186" t="s">
        <v>21</v>
      </c>
      <c r="N7186" t="s">
        <v>57</v>
      </c>
      <c r="O7186" t="str">
        <f t="shared" si="224"/>
        <v xml:space="preserve">Tier 1-Supermarket </v>
      </c>
      <c r="P7186" s="1">
        <f t="shared" si="225"/>
        <v>3.6433214881572837E-5</v>
      </c>
    </row>
    <row r="7187" spans="1:16" x14ac:dyDescent="0.3">
      <c r="A7187" t="s">
        <v>1602</v>
      </c>
      <c r="B7187">
        <v>10.7</v>
      </c>
      <c r="C7187" t="s">
        <v>15</v>
      </c>
      <c r="D7187">
        <v>5.3400000000000003E-2</v>
      </c>
      <c r="E7187" t="s">
        <v>47</v>
      </c>
      <c r="F7187">
        <v>57.99</v>
      </c>
      <c r="G7187" t="s">
        <v>48</v>
      </c>
      <c r="H7187">
        <v>2002</v>
      </c>
      <c r="J7187" t="s">
        <v>49</v>
      </c>
      <c r="K7187" t="s">
        <v>20</v>
      </c>
      <c r="L7187">
        <v>718.39059999999995</v>
      </c>
      <c r="M7187" t="s">
        <v>45</v>
      </c>
      <c r="N7187" t="s">
        <v>22</v>
      </c>
      <c r="O7187" t="str">
        <f t="shared" si="224"/>
        <v xml:space="preserve">Tier 2-Supermarket </v>
      </c>
      <c r="P7187" s="1">
        <f t="shared" si="225"/>
        <v>1.5009949138706059E-5</v>
      </c>
    </row>
    <row r="7188" spans="1:16" x14ac:dyDescent="0.3">
      <c r="A7188" t="s">
        <v>1602</v>
      </c>
      <c r="B7188">
        <v>10.7</v>
      </c>
      <c r="C7188" t="s">
        <v>15</v>
      </c>
      <c r="D7188">
        <v>5.33E-2</v>
      </c>
      <c r="E7188" t="s">
        <v>47</v>
      </c>
      <c r="F7188">
        <v>57.29</v>
      </c>
      <c r="G7188" t="s">
        <v>39</v>
      </c>
      <c r="H7188">
        <v>1987</v>
      </c>
      <c r="I7188" t="s">
        <v>40</v>
      </c>
      <c r="J7188" t="s">
        <v>27</v>
      </c>
      <c r="K7188" t="s">
        <v>20</v>
      </c>
      <c r="L7188">
        <v>672.54679999999996</v>
      </c>
      <c r="M7188" t="s">
        <v>45</v>
      </c>
      <c r="N7188" t="s">
        <v>22</v>
      </c>
      <c r="O7188" t="str">
        <f t="shared" si="224"/>
        <v xml:space="preserve">Tier 3-Supermarket </v>
      </c>
      <c r="P7188" s="1">
        <f t="shared" si="225"/>
        <v>1.4052095421904904E-5</v>
      </c>
    </row>
    <row r="7189" spans="1:16" x14ac:dyDescent="0.3">
      <c r="A7189" t="s">
        <v>1593</v>
      </c>
      <c r="B7189">
        <v>10.7</v>
      </c>
      <c r="C7189" t="s">
        <v>15</v>
      </c>
      <c r="D7189">
        <v>5.8099999999999999E-2</v>
      </c>
      <c r="E7189" t="s">
        <v>33</v>
      </c>
      <c r="F7189">
        <v>63.054000000000002</v>
      </c>
      <c r="G7189" t="s">
        <v>51</v>
      </c>
      <c r="H7189">
        <v>2007</v>
      </c>
      <c r="J7189" t="s">
        <v>49</v>
      </c>
      <c r="K7189" t="s">
        <v>20</v>
      </c>
      <c r="L7189">
        <v>957.74180000000001</v>
      </c>
      <c r="M7189" t="s">
        <v>21</v>
      </c>
      <c r="N7189" t="s">
        <v>22</v>
      </c>
      <c r="O7189" t="str">
        <f t="shared" si="224"/>
        <v xml:space="preserve">Tier 2-Supermarket </v>
      </c>
      <c r="P7189" s="1">
        <f t="shared" si="225"/>
        <v>2.001091844187938E-5</v>
      </c>
    </row>
    <row r="7190" spans="1:16" x14ac:dyDescent="0.3">
      <c r="A7190" t="s">
        <v>1593</v>
      </c>
      <c r="B7190">
        <v>10.7</v>
      </c>
      <c r="C7190" t="s">
        <v>15</v>
      </c>
      <c r="D7190">
        <v>9.6699999999999994E-2</v>
      </c>
      <c r="E7190" t="s">
        <v>33</v>
      </c>
      <c r="F7190">
        <v>62.454000000000001</v>
      </c>
      <c r="G7190" t="s">
        <v>34</v>
      </c>
      <c r="H7190">
        <v>1998</v>
      </c>
      <c r="J7190" t="s">
        <v>27</v>
      </c>
      <c r="K7190" t="s">
        <v>35</v>
      </c>
      <c r="L7190">
        <v>128.04349999999999</v>
      </c>
      <c r="M7190" t="s">
        <v>21</v>
      </c>
      <c r="N7190" t="s">
        <v>22</v>
      </c>
      <c r="O7190" t="str">
        <f t="shared" si="224"/>
        <v>Tier 3-Grocery Stor</v>
      </c>
      <c r="P7190" s="1">
        <f t="shared" si="225"/>
        <v>2.6753223421101409E-6</v>
      </c>
    </row>
    <row r="7191" spans="1:16" x14ac:dyDescent="0.3">
      <c r="A7191" t="s">
        <v>883</v>
      </c>
      <c r="B7191">
        <v>10.7</v>
      </c>
      <c r="C7191" t="s">
        <v>24</v>
      </c>
      <c r="D7191">
        <v>1.15E-2</v>
      </c>
      <c r="E7191" t="s">
        <v>44</v>
      </c>
      <c r="F7191">
        <v>72.004000000000005</v>
      </c>
      <c r="G7191" t="s">
        <v>51</v>
      </c>
      <c r="H7191">
        <v>2007</v>
      </c>
      <c r="J7191" t="s">
        <v>49</v>
      </c>
      <c r="K7191" t="s">
        <v>20</v>
      </c>
      <c r="L7191">
        <v>1132.451</v>
      </c>
      <c r="M7191" t="s">
        <v>45</v>
      </c>
      <c r="N7191" t="s">
        <v>22</v>
      </c>
      <c r="O7191" t="str">
        <f t="shared" si="224"/>
        <v xml:space="preserve">Tier 2-Supermarket </v>
      </c>
      <c r="P7191" s="1">
        <f t="shared" si="225"/>
        <v>2.3661267160339816E-5</v>
      </c>
    </row>
    <row r="7192" spans="1:16" x14ac:dyDescent="0.3">
      <c r="A7192" t="s">
        <v>957</v>
      </c>
      <c r="B7192">
        <v>10.7</v>
      </c>
      <c r="C7192" t="s">
        <v>15</v>
      </c>
      <c r="D7192">
        <v>6.3700000000000007E-2</v>
      </c>
      <c r="E7192" t="s">
        <v>38</v>
      </c>
      <c r="F7192">
        <v>36.484999999999999</v>
      </c>
      <c r="G7192" t="s">
        <v>39</v>
      </c>
      <c r="H7192">
        <v>1987</v>
      </c>
      <c r="I7192" t="s">
        <v>40</v>
      </c>
      <c r="J7192" t="s">
        <v>27</v>
      </c>
      <c r="K7192" t="s">
        <v>20</v>
      </c>
      <c r="L7192">
        <v>516.68529999999998</v>
      </c>
      <c r="M7192" t="s">
        <v>38</v>
      </c>
      <c r="N7192" t="s">
        <v>22</v>
      </c>
      <c r="O7192" t="str">
        <f t="shared" si="224"/>
        <v xml:space="preserve">Tier 3-Supermarket </v>
      </c>
      <c r="P7192" s="1">
        <f t="shared" si="225"/>
        <v>1.0795547817186197E-5</v>
      </c>
    </row>
    <row r="7193" spans="1:16" x14ac:dyDescent="0.3">
      <c r="A7193" t="s">
        <v>957</v>
      </c>
      <c r="B7193">
        <v>10.7</v>
      </c>
      <c r="C7193" t="s">
        <v>15</v>
      </c>
      <c r="D7193">
        <v>6.3799999999999996E-2</v>
      </c>
      <c r="E7193" t="s">
        <v>38</v>
      </c>
      <c r="F7193">
        <v>36.585000000000001</v>
      </c>
      <c r="G7193" t="s">
        <v>54</v>
      </c>
      <c r="H7193">
        <v>1997</v>
      </c>
      <c r="I7193" t="s">
        <v>55</v>
      </c>
      <c r="J7193" t="s">
        <v>19</v>
      </c>
      <c r="K7193" t="s">
        <v>20</v>
      </c>
      <c r="L7193">
        <v>591.46690000000001</v>
      </c>
      <c r="M7193" t="s">
        <v>38</v>
      </c>
      <c r="N7193" t="s">
        <v>22</v>
      </c>
      <c r="O7193" t="str">
        <f t="shared" si="224"/>
        <v xml:space="preserve">Tier 1-Supermarket </v>
      </c>
      <c r="P7193" s="1">
        <f t="shared" si="225"/>
        <v>1.2358023735594737E-5</v>
      </c>
    </row>
    <row r="7194" spans="1:16" x14ac:dyDescent="0.3">
      <c r="A7194" t="s">
        <v>1322</v>
      </c>
      <c r="B7194">
        <v>10.7</v>
      </c>
      <c r="C7194" t="s">
        <v>24</v>
      </c>
      <c r="D7194">
        <v>8.7099999999999997E-2</v>
      </c>
      <c r="E7194" t="s">
        <v>44</v>
      </c>
      <c r="F7194">
        <v>155.49700000000001</v>
      </c>
      <c r="G7194" t="s">
        <v>26</v>
      </c>
      <c r="H7194">
        <v>2009</v>
      </c>
      <c r="I7194" t="s">
        <v>18</v>
      </c>
      <c r="J7194" t="s">
        <v>27</v>
      </c>
      <c r="K7194" t="s">
        <v>28</v>
      </c>
      <c r="L7194">
        <v>1981.3732</v>
      </c>
      <c r="M7194" t="s">
        <v>45</v>
      </c>
      <c r="N7194" t="s">
        <v>22</v>
      </c>
      <c r="O7194" t="str">
        <f t="shared" si="224"/>
        <v xml:space="preserve">Tier 3-Supermarket </v>
      </c>
      <c r="P7194" s="1">
        <f t="shared" si="225"/>
        <v>4.1398524642158838E-5</v>
      </c>
    </row>
    <row r="7195" spans="1:16" x14ac:dyDescent="0.3">
      <c r="A7195" t="s">
        <v>1404</v>
      </c>
      <c r="B7195">
        <v>10.7</v>
      </c>
      <c r="C7195" t="s">
        <v>24</v>
      </c>
      <c r="D7195">
        <v>0.12839999999999999</v>
      </c>
      <c r="E7195" t="s">
        <v>16</v>
      </c>
      <c r="F7195">
        <v>120.34399999999999</v>
      </c>
      <c r="G7195" t="s">
        <v>51</v>
      </c>
      <c r="H7195">
        <v>2007</v>
      </c>
      <c r="J7195" t="s">
        <v>49</v>
      </c>
      <c r="K7195" t="s">
        <v>20</v>
      </c>
      <c r="L7195">
        <v>1912.9413999999999</v>
      </c>
      <c r="M7195" t="s">
        <v>21</v>
      </c>
      <c r="N7195" t="s">
        <v>57</v>
      </c>
      <c r="O7195" t="str">
        <f t="shared" si="224"/>
        <v xml:space="preserve">Tier 2-Supermarket </v>
      </c>
      <c r="P7195" s="1">
        <f t="shared" si="225"/>
        <v>3.9968720525192232E-5</v>
      </c>
    </row>
    <row r="7196" spans="1:16" x14ac:dyDescent="0.3">
      <c r="A7196" t="s">
        <v>1404</v>
      </c>
      <c r="B7196">
        <v>10.7</v>
      </c>
      <c r="C7196" t="s">
        <v>24</v>
      </c>
      <c r="D7196">
        <v>0.21379999999999999</v>
      </c>
      <c r="E7196" t="s">
        <v>16</v>
      </c>
      <c r="F7196">
        <v>121.64400000000001</v>
      </c>
      <c r="G7196" t="s">
        <v>34</v>
      </c>
      <c r="H7196">
        <v>1998</v>
      </c>
      <c r="J7196" t="s">
        <v>27</v>
      </c>
      <c r="K7196" t="s">
        <v>35</v>
      </c>
      <c r="L7196">
        <v>229.65539999999999</v>
      </c>
      <c r="M7196" t="s">
        <v>21</v>
      </c>
      <c r="N7196" t="s">
        <v>57</v>
      </c>
      <c r="O7196" t="str">
        <f t="shared" si="224"/>
        <v>Tier 3-Grocery Stor</v>
      </c>
      <c r="P7196" s="1">
        <f t="shared" si="225"/>
        <v>4.7983866623939616E-6</v>
      </c>
    </row>
    <row r="7197" spans="1:16" x14ac:dyDescent="0.3">
      <c r="A7197" t="s">
        <v>1322</v>
      </c>
      <c r="B7197">
        <v>10.7</v>
      </c>
      <c r="C7197" t="s">
        <v>24</v>
      </c>
      <c r="D7197">
        <v>8.6999999999999994E-2</v>
      </c>
      <c r="E7197" t="s">
        <v>44</v>
      </c>
      <c r="F7197">
        <v>155.197</v>
      </c>
      <c r="G7197" t="s">
        <v>48</v>
      </c>
      <c r="H7197">
        <v>2002</v>
      </c>
      <c r="J7197" t="s">
        <v>49</v>
      </c>
      <c r="K7197" t="s">
        <v>20</v>
      </c>
      <c r="L7197">
        <v>2138.8746000000001</v>
      </c>
      <c r="M7197" t="s">
        <v>45</v>
      </c>
      <c r="N7197" t="s">
        <v>22</v>
      </c>
      <c r="O7197" t="str">
        <f t="shared" si="224"/>
        <v xml:space="preserve">Tier 2-Supermarket </v>
      </c>
      <c r="P7197" s="1">
        <f t="shared" si="225"/>
        <v>4.4689336079940731E-5</v>
      </c>
    </row>
    <row r="7198" spans="1:16" x14ac:dyDescent="0.3">
      <c r="A7198" t="s">
        <v>1593</v>
      </c>
      <c r="B7198">
        <v>10.7</v>
      </c>
      <c r="C7198" t="s">
        <v>15</v>
      </c>
      <c r="D7198">
        <v>5.7799999999999997E-2</v>
      </c>
      <c r="E7198" t="s">
        <v>33</v>
      </c>
      <c r="F7198">
        <v>62.554000000000002</v>
      </c>
      <c r="G7198" t="s">
        <v>65</v>
      </c>
      <c r="H7198">
        <v>2004</v>
      </c>
      <c r="I7198" t="s">
        <v>55</v>
      </c>
      <c r="J7198" t="s">
        <v>49</v>
      </c>
      <c r="K7198" t="s">
        <v>20</v>
      </c>
      <c r="L7198">
        <v>772.70950000000005</v>
      </c>
      <c r="M7198" t="s">
        <v>21</v>
      </c>
      <c r="N7198" t="s">
        <v>22</v>
      </c>
      <c r="O7198" t="str">
        <f t="shared" si="224"/>
        <v xml:space="preserve">Tier 2-Supermarket </v>
      </c>
      <c r="P7198" s="1">
        <f t="shared" si="225"/>
        <v>1.6144880367302956E-5</v>
      </c>
    </row>
    <row r="7199" spans="1:16" x14ac:dyDescent="0.3">
      <c r="A7199" t="s">
        <v>957</v>
      </c>
      <c r="B7199">
        <v>10.7</v>
      </c>
      <c r="C7199" t="s">
        <v>15</v>
      </c>
      <c r="D7199">
        <v>0</v>
      </c>
      <c r="E7199" t="s">
        <v>38</v>
      </c>
      <c r="F7199">
        <v>37.484999999999999</v>
      </c>
      <c r="G7199" t="s">
        <v>48</v>
      </c>
      <c r="H7199">
        <v>2002</v>
      </c>
      <c r="J7199" t="s">
        <v>49</v>
      </c>
      <c r="K7199" t="s">
        <v>20</v>
      </c>
      <c r="L7199">
        <v>488.0779</v>
      </c>
      <c r="M7199" t="s">
        <v>38</v>
      </c>
      <c r="N7199" t="s">
        <v>36</v>
      </c>
      <c r="O7199" t="str">
        <f t="shared" si="224"/>
        <v xml:space="preserve">Tier 2-Supermarket </v>
      </c>
      <c r="P7199" s="1">
        <f t="shared" si="225"/>
        <v>1.019782894532092E-5</v>
      </c>
    </row>
    <row r="7200" spans="1:16" x14ac:dyDescent="0.3">
      <c r="A7200" t="s">
        <v>1245</v>
      </c>
      <c r="B7200">
        <v>10.7</v>
      </c>
      <c r="C7200" t="s">
        <v>24</v>
      </c>
      <c r="D7200">
        <v>0</v>
      </c>
      <c r="E7200" t="s">
        <v>61</v>
      </c>
      <c r="F7200">
        <v>176.17099999999999</v>
      </c>
      <c r="G7200" t="s">
        <v>17</v>
      </c>
      <c r="H7200">
        <v>1999</v>
      </c>
      <c r="I7200" t="s">
        <v>18</v>
      </c>
      <c r="J7200" t="s">
        <v>19</v>
      </c>
      <c r="K7200" t="s">
        <v>20</v>
      </c>
      <c r="L7200">
        <v>2854.5255000000002</v>
      </c>
      <c r="M7200" t="s">
        <v>45</v>
      </c>
      <c r="N7200" t="s">
        <v>36</v>
      </c>
      <c r="O7200" t="str">
        <f t="shared" si="224"/>
        <v xml:space="preserve">Tier 1-Supermarket </v>
      </c>
      <c r="P7200" s="1">
        <f t="shared" si="225"/>
        <v>5.9642042323687824E-5</v>
      </c>
    </row>
    <row r="7201" spans="1:16" x14ac:dyDescent="0.3">
      <c r="A7201" t="s">
        <v>1602</v>
      </c>
      <c r="B7201">
        <v>10.7</v>
      </c>
      <c r="C7201" t="s">
        <v>15</v>
      </c>
      <c r="D7201">
        <v>5.3499999999999999E-2</v>
      </c>
      <c r="E7201" t="s">
        <v>47</v>
      </c>
      <c r="F7201">
        <v>59.19</v>
      </c>
      <c r="G7201" t="s">
        <v>26</v>
      </c>
      <c r="H7201">
        <v>2009</v>
      </c>
      <c r="I7201" t="s">
        <v>18</v>
      </c>
      <c r="J7201" t="s">
        <v>27</v>
      </c>
      <c r="K7201" t="s">
        <v>28</v>
      </c>
      <c r="L7201">
        <v>740.11440000000005</v>
      </c>
      <c r="M7201" t="s">
        <v>45</v>
      </c>
      <c r="N7201" t="s">
        <v>22</v>
      </c>
      <c r="O7201" t="str">
        <f t="shared" si="224"/>
        <v xml:space="preserve">Tier 3-Supermarket </v>
      </c>
      <c r="P7201" s="1">
        <f t="shared" si="225"/>
        <v>1.546384306924945E-5</v>
      </c>
    </row>
    <row r="7202" spans="1:16" x14ac:dyDescent="0.3">
      <c r="A7202" t="s">
        <v>957</v>
      </c>
      <c r="B7202">
        <v>10.7</v>
      </c>
      <c r="C7202" t="s">
        <v>15</v>
      </c>
      <c r="D7202">
        <v>6.4100000000000004E-2</v>
      </c>
      <c r="E7202" t="s">
        <v>38</v>
      </c>
      <c r="F7202">
        <v>36.984999999999999</v>
      </c>
      <c r="G7202" t="s">
        <v>51</v>
      </c>
      <c r="H7202">
        <v>2007</v>
      </c>
      <c r="J7202" t="s">
        <v>49</v>
      </c>
      <c r="K7202" t="s">
        <v>20</v>
      </c>
      <c r="L7202">
        <v>526.12429999999995</v>
      </c>
      <c r="M7202" t="s">
        <v>38</v>
      </c>
      <c r="N7202" t="s">
        <v>22</v>
      </c>
      <c r="O7202" t="str">
        <f t="shared" si="224"/>
        <v xml:space="preserve">Tier 2-Supermarket </v>
      </c>
      <c r="P7202" s="1">
        <f t="shared" si="225"/>
        <v>1.0992764915962609E-5</v>
      </c>
    </row>
    <row r="7203" spans="1:16" x14ac:dyDescent="0.3">
      <c r="A7203" t="s">
        <v>1593</v>
      </c>
      <c r="B7203">
        <v>10.7</v>
      </c>
      <c r="C7203" t="s">
        <v>15</v>
      </c>
      <c r="D7203">
        <v>5.8000000000000003E-2</v>
      </c>
      <c r="E7203" t="s">
        <v>33</v>
      </c>
      <c r="F7203">
        <v>59.654000000000003</v>
      </c>
      <c r="G7203" t="s">
        <v>26</v>
      </c>
      <c r="H7203">
        <v>2009</v>
      </c>
      <c r="I7203" t="s">
        <v>18</v>
      </c>
      <c r="J7203" t="s">
        <v>27</v>
      </c>
      <c r="K7203" t="s">
        <v>28</v>
      </c>
      <c r="L7203">
        <v>661.46489999999994</v>
      </c>
      <c r="M7203" t="s">
        <v>21</v>
      </c>
      <c r="N7203" t="s">
        <v>22</v>
      </c>
      <c r="O7203" t="str">
        <f t="shared" si="224"/>
        <v xml:space="preserve">Tier 3-Supermarket </v>
      </c>
      <c r="P7203" s="1">
        <f t="shared" si="225"/>
        <v>1.3820551808499847E-5</v>
      </c>
    </row>
    <row r="7204" spans="1:16" x14ac:dyDescent="0.3">
      <c r="A7204" t="s">
        <v>1093</v>
      </c>
      <c r="B7204">
        <v>10.65</v>
      </c>
      <c r="C7204" t="s">
        <v>15</v>
      </c>
      <c r="D7204">
        <v>2.4E-2</v>
      </c>
      <c r="E7204" t="s">
        <v>33</v>
      </c>
      <c r="F7204">
        <v>54.027000000000001</v>
      </c>
      <c r="G7204" t="s">
        <v>54</v>
      </c>
      <c r="H7204">
        <v>1997</v>
      </c>
      <c r="I7204" t="s">
        <v>55</v>
      </c>
      <c r="J7204" t="s">
        <v>19</v>
      </c>
      <c r="K7204" t="s">
        <v>20</v>
      </c>
      <c r="L7204">
        <v>447.41759999999999</v>
      </c>
      <c r="M7204" t="s">
        <v>21</v>
      </c>
      <c r="N7204" t="s">
        <v>22</v>
      </c>
      <c r="O7204" t="str">
        <f t="shared" si="224"/>
        <v xml:space="preserve">Tier 1-Supermarket </v>
      </c>
      <c r="P7204" s="1">
        <f t="shared" si="225"/>
        <v>9.3482785266983339E-6</v>
      </c>
    </row>
    <row r="7205" spans="1:16" x14ac:dyDescent="0.3">
      <c r="A7205" t="s">
        <v>1134</v>
      </c>
      <c r="B7205">
        <v>10.65</v>
      </c>
      <c r="C7205" t="s">
        <v>15</v>
      </c>
      <c r="D7205">
        <v>4.87E-2</v>
      </c>
      <c r="E7205" t="s">
        <v>161</v>
      </c>
      <c r="F7205">
        <v>164.15299999999999</v>
      </c>
      <c r="G7205" t="s">
        <v>54</v>
      </c>
      <c r="H7205">
        <v>1997</v>
      </c>
      <c r="I7205" t="s">
        <v>55</v>
      </c>
      <c r="J7205" t="s">
        <v>19</v>
      </c>
      <c r="K7205" t="s">
        <v>20</v>
      </c>
      <c r="L7205">
        <v>1808.9785999999999</v>
      </c>
      <c r="M7205" t="s">
        <v>45</v>
      </c>
      <c r="N7205" t="s">
        <v>22</v>
      </c>
      <c r="O7205" t="str">
        <f t="shared" si="224"/>
        <v xml:space="preserve">Tier 1-Supermarket </v>
      </c>
      <c r="P7205" s="1">
        <f t="shared" si="225"/>
        <v>3.7796536840832403E-5</v>
      </c>
    </row>
    <row r="7206" spans="1:16" x14ac:dyDescent="0.3">
      <c r="A7206" t="s">
        <v>1508</v>
      </c>
      <c r="B7206">
        <v>10.65</v>
      </c>
      <c r="C7206" t="s">
        <v>24</v>
      </c>
      <c r="D7206">
        <v>8.5599999999999996E-2</v>
      </c>
      <c r="E7206" t="s">
        <v>44</v>
      </c>
      <c r="F7206">
        <v>229.36699999999999</v>
      </c>
      <c r="G7206" t="s">
        <v>51</v>
      </c>
      <c r="H7206">
        <v>2007</v>
      </c>
      <c r="J7206" t="s">
        <v>49</v>
      </c>
      <c r="K7206" t="s">
        <v>20</v>
      </c>
      <c r="L7206">
        <v>2303.6680000000001</v>
      </c>
      <c r="M7206" t="s">
        <v>45</v>
      </c>
      <c r="N7206" t="s">
        <v>22</v>
      </c>
      <c r="O7206" t="str">
        <f t="shared" si="224"/>
        <v xml:space="preserve">Tier 2-Supermarket </v>
      </c>
      <c r="P7206" s="1">
        <f t="shared" si="225"/>
        <v>4.8132505509488455E-5</v>
      </c>
    </row>
    <row r="7207" spans="1:16" x14ac:dyDescent="0.3">
      <c r="A7207" t="s">
        <v>1508</v>
      </c>
      <c r="B7207">
        <v>10.65</v>
      </c>
      <c r="C7207" t="s">
        <v>24</v>
      </c>
      <c r="D7207">
        <v>8.5300000000000001E-2</v>
      </c>
      <c r="E7207" t="s">
        <v>44</v>
      </c>
      <c r="F7207">
        <v>230.267</v>
      </c>
      <c r="G7207" t="s">
        <v>48</v>
      </c>
      <c r="H7207">
        <v>2002</v>
      </c>
      <c r="J7207" t="s">
        <v>49</v>
      </c>
      <c r="K7207" t="s">
        <v>20</v>
      </c>
      <c r="L7207">
        <v>5759.17</v>
      </c>
      <c r="M7207" t="s">
        <v>45</v>
      </c>
      <c r="N7207" t="s">
        <v>22</v>
      </c>
      <c r="O7207" t="str">
        <f t="shared" si="224"/>
        <v xml:space="preserve">Tier 2-Supermarket </v>
      </c>
      <c r="P7207" s="1">
        <f t="shared" si="225"/>
        <v>1.2033126377372112E-4</v>
      </c>
    </row>
    <row r="7208" spans="1:16" x14ac:dyDescent="0.3">
      <c r="A7208" t="s">
        <v>1508</v>
      </c>
      <c r="B7208">
        <v>10.65</v>
      </c>
      <c r="C7208" t="s">
        <v>24</v>
      </c>
      <c r="D7208">
        <v>8.5099999999999995E-2</v>
      </c>
      <c r="E7208" t="s">
        <v>44</v>
      </c>
      <c r="F7208">
        <v>232.36699999999999</v>
      </c>
      <c r="G7208" t="s">
        <v>54</v>
      </c>
      <c r="H7208">
        <v>1997</v>
      </c>
      <c r="I7208" t="s">
        <v>55</v>
      </c>
      <c r="J7208" t="s">
        <v>19</v>
      </c>
      <c r="K7208" t="s">
        <v>20</v>
      </c>
      <c r="L7208">
        <v>3685.8688000000002</v>
      </c>
      <c r="M7208" t="s">
        <v>45</v>
      </c>
      <c r="N7208" t="s">
        <v>22</v>
      </c>
      <c r="O7208" t="str">
        <f t="shared" si="224"/>
        <v xml:space="preserve">Tier 1-Supermarket </v>
      </c>
      <c r="P7208" s="1">
        <f t="shared" si="225"/>
        <v>7.7012008815181523E-5</v>
      </c>
    </row>
    <row r="7209" spans="1:16" x14ac:dyDescent="0.3">
      <c r="A7209" t="s">
        <v>1093</v>
      </c>
      <c r="B7209">
        <v>10.65</v>
      </c>
      <c r="C7209" t="s">
        <v>15</v>
      </c>
      <c r="D7209">
        <v>0</v>
      </c>
      <c r="E7209" t="s">
        <v>33</v>
      </c>
      <c r="F7209">
        <v>57.127000000000002</v>
      </c>
      <c r="G7209" t="s">
        <v>65</v>
      </c>
      <c r="H7209">
        <v>2004</v>
      </c>
      <c r="I7209" t="s">
        <v>55</v>
      </c>
      <c r="J7209" t="s">
        <v>49</v>
      </c>
      <c r="K7209" t="s">
        <v>20</v>
      </c>
      <c r="L7209">
        <v>279.63600000000002</v>
      </c>
      <c r="M7209" t="s">
        <v>21</v>
      </c>
      <c r="N7209" t="s">
        <v>36</v>
      </c>
      <c r="O7209" t="str">
        <f t="shared" si="224"/>
        <v xml:space="preserve">Tier 2-Supermarket </v>
      </c>
      <c r="P7209" s="1">
        <f t="shared" si="225"/>
        <v>5.8426740791864596E-6</v>
      </c>
    </row>
    <row r="7210" spans="1:16" x14ac:dyDescent="0.3">
      <c r="A7210" t="s">
        <v>1508</v>
      </c>
      <c r="B7210">
        <v>10.65</v>
      </c>
      <c r="C7210" t="s">
        <v>24</v>
      </c>
      <c r="D7210">
        <v>8.5099999999999995E-2</v>
      </c>
      <c r="E7210" t="s">
        <v>44</v>
      </c>
      <c r="F7210">
        <v>229.86699999999999</v>
      </c>
      <c r="G7210" t="s">
        <v>65</v>
      </c>
      <c r="H7210">
        <v>2004</v>
      </c>
      <c r="I7210" t="s">
        <v>55</v>
      </c>
      <c r="J7210" t="s">
        <v>49</v>
      </c>
      <c r="K7210" t="s">
        <v>20</v>
      </c>
      <c r="L7210">
        <v>4146.6023999999998</v>
      </c>
      <c r="M7210" t="s">
        <v>45</v>
      </c>
      <c r="N7210" t="s">
        <v>22</v>
      </c>
      <c r="O7210" t="str">
        <f t="shared" si="224"/>
        <v xml:space="preserve">Tier 2-Supermarket </v>
      </c>
      <c r="P7210" s="1">
        <f t="shared" si="225"/>
        <v>8.6638509917079203E-5</v>
      </c>
    </row>
    <row r="7211" spans="1:16" x14ac:dyDescent="0.3">
      <c r="A7211" t="s">
        <v>1093</v>
      </c>
      <c r="B7211">
        <v>10.65</v>
      </c>
      <c r="C7211" t="s">
        <v>15</v>
      </c>
      <c r="D7211">
        <v>2.4E-2</v>
      </c>
      <c r="E7211" t="s">
        <v>33</v>
      </c>
      <c r="F7211">
        <v>57.226999999999997</v>
      </c>
      <c r="G7211" t="s">
        <v>48</v>
      </c>
      <c r="H7211">
        <v>2002</v>
      </c>
      <c r="J7211" t="s">
        <v>49</v>
      </c>
      <c r="K7211" t="s">
        <v>20</v>
      </c>
      <c r="L7211">
        <v>1174.4712</v>
      </c>
      <c r="M7211" t="s">
        <v>21</v>
      </c>
      <c r="N7211" t="s">
        <v>22</v>
      </c>
      <c r="O7211" t="str">
        <f t="shared" si="224"/>
        <v xml:space="preserve">Tier 2-Supermarket </v>
      </c>
      <c r="P7211" s="1">
        <f t="shared" si="225"/>
        <v>2.4539231132583128E-5</v>
      </c>
    </row>
    <row r="7212" spans="1:16" x14ac:dyDescent="0.3">
      <c r="A7212" t="s">
        <v>1134</v>
      </c>
      <c r="B7212">
        <v>10.65</v>
      </c>
      <c r="C7212" t="s">
        <v>15</v>
      </c>
      <c r="D7212">
        <v>4.9000000000000002E-2</v>
      </c>
      <c r="E7212" t="s">
        <v>161</v>
      </c>
      <c r="F7212">
        <v>165.85300000000001</v>
      </c>
      <c r="G7212" t="s">
        <v>51</v>
      </c>
      <c r="H7212">
        <v>2007</v>
      </c>
      <c r="J7212" t="s">
        <v>49</v>
      </c>
      <c r="K7212" t="s">
        <v>20</v>
      </c>
      <c r="L7212">
        <v>3946.8624</v>
      </c>
      <c r="M7212" t="s">
        <v>45</v>
      </c>
      <c r="N7212" t="s">
        <v>22</v>
      </c>
      <c r="O7212" t="str">
        <f t="shared" si="224"/>
        <v xml:space="preserve">Tier 2-Supermarket </v>
      </c>
      <c r="P7212" s="1">
        <f t="shared" si="225"/>
        <v>8.2465171289088887E-5</v>
      </c>
    </row>
    <row r="7213" spans="1:16" x14ac:dyDescent="0.3">
      <c r="A7213" t="s">
        <v>1134</v>
      </c>
      <c r="B7213">
        <v>10.65</v>
      </c>
      <c r="C7213" t="s">
        <v>15</v>
      </c>
      <c r="D7213">
        <v>4.8800000000000003E-2</v>
      </c>
      <c r="E7213" t="s">
        <v>161</v>
      </c>
      <c r="F7213">
        <v>163.953</v>
      </c>
      <c r="G7213" t="s">
        <v>48</v>
      </c>
      <c r="H7213">
        <v>2002</v>
      </c>
      <c r="J7213" t="s">
        <v>49</v>
      </c>
      <c r="K7213" t="s">
        <v>20</v>
      </c>
      <c r="L7213">
        <v>1644.5260000000001</v>
      </c>
      <c r="M7213" t="s">
        <v>45</v>
      </c>
      <c r="N7213" t="s">
        <v>22</v>
      </c>
      <c r="O7213" t="str">
        <f t="shared" si="224"/>
        <v xml:space="preserve">Tier 2-Supermarket </v>
      </c>
      <c r="P7213" s="1">
        <f t="shared" si="225"/>
        <v>3.436048803712037E-5</v>
      </c>
    </row>
    <row r="7214" spans="1:16" x14ac:dyDescent="0.3">
      <c r="A7214" t="s">
        <v>1093</v>
      </c>
      <c r="B7214">
        <v>10.65</v>
      </c>
      <c r="C7214" t="s">
        <v>15</v>
      </c>
      <c r="D7214">
        <v>2.41E-2</v>
      </c>
      <c r="E7214" t="s">
        <v>33</v>
      </c>
      <c r="F7214">
        <v>56.226999999999997</v>
      </c>
      <c r="G7214" t="s">
        <v>26</v>
      </c>
      <c r="H7214">
        <v>2009</v>
      </c>
      <c r="I7214" t="s">
        <v>18</v>
      </c>
      <c r="J7214" t="s">
        <v>27</v>
      </c>
      <c r="K7214" t="s">
        <v>28</v>
      </c>
      <c r="L7214">
        <v>559.27200000000005</v>
      </c>
      <c r="M7214" t="s">
        <v>21</v>
      </c>
      <c r="N7214" t="s">
        <v>22</v>
      </c>
      <c r="O7214" t="str">
        <f t="shared" si="224"/>
        <v xml:space="preserve">Tier 3-Supermarket </v>
      </c>
      <c r="P7214" s="1">
        <f t="shared" si="225"/>
        <v>1.1685348158372919E-5</v>
      </c>
    </row>
    <row r="7215" spans="1:16" x14ac:dyDescent="0.3">
      <c r="A7215" t="s">
        <v>1093</v>
      </c>
      <c r="B7215">
        <v>10.65</v>
      </c>
      <c r="C7215" t="s">
        <v>15</v>
      </c>
      <c r="D7215">
        <v>2.41E-2</v>
      </c>
      <c r="E7215" t="s">
        <v>33</v>
      </c>
      <c r="F7215">
        <v>56.627000000000002</v>
      </c>
      <c r="G7215" t="s">
        <v>51</v>
      </c>
      <c r="H7215">
        <v>2007</v>
      </c>
      <c r="J7215" t="s">
        <v>49</v>
      </c>
      <c r="K7215" t="s">
        <v>20</v>
      </c>
      <c r="L7215">
        <v>447.41759999999999</v>
      </c>
      <c r="M7215" t="s">
        <v>21</v>
      </c>
      <c r="N7215" t="s">
        <v>22</v>
      </c>
      <c r="O7215" t="str">
        <f t="shared" si="224"/>
        <v xml:space="preserve">Tier 2-Supermarket </v>
      </c>
      <c r="P7215" s="1">
        <f t="shared" si="225"/>
        <v>9.3482785266983339E-6</v>
      </c>
    </row>
    <row r="7216" spans="1:16" x14ac:dyDescent="0.3">
      <c r="A7216" t="s">
        <v>1508</v>
      </c>
      <c r="B7216">
        <v>10.65</v>
      </c>
      <c r="C7216" t="s">
        <v>24</v>
      </c>
      <c r="D7216">
        <v>8.5500000000000007E-2</v>
      </c>
      <c r="E7216" t="s">
        <v>44</v>
      </c>
      <c r="F7216">
        <v>231.46700000000001</v>
      </c>
      <c r="G7216" t="s">
        <v>26</v>
      </c>
      <c r="H7216">
        <v>2009</v>
      </c>
      <c r="I7216" t="s">
        <v>18</v>
      </c>
      <c r="J7216" t="s">
        <v>27</v>
      </c>
      <c r="K7216" t="s">
        <v>28</v>
      </c>
      <c r="L7216">
        <v>3225.1352000000002</v>
      </c>
      <c r="M7216" t="s">
        <v>45</v>
      </c>
      <c r="N7216" t="s">
        <v>22</v>
      </c>
      <c r="O7216" t="str">
        <f t="shared" si="224"/>
        <v xml:space="preserve">Tier 3-Supermarket </v>
      </c>
      <c r="P7216" s="1">
        <f t="shared" si="225"/>
        <v>6.7385507713283829E-5</v>
      </c>
    </row>
    <row r="7217" spans="1:16" x14ac:dyDescent="0.3">
      <c r="A7217" t="s">
        <v>1134</v>
      </c>
      <c r="B7217">
        <v>10.65</v>
      </c>
      <c r="C7217" t="s">
        <v>15</v>
      </c>
      <c r="D7217">
        <v>4.8800000000000003E-2</v>
      </c>
      <c r="E7217" t="s">
        <v>161</v>
      </c>
      <c r="F7217">
        <v>165.25299999999999</v>
      </c>
      <c r="G7217" t="s">
        <v>17</v>
      </c>
      <c r="H7217">
        <v>1999</v>
      </c>
      <c r="I7217" t="s">
        <v>18</v>
      </c>
      <c r="J7217" t="s">
        <v>19</v>
      </c>
      <c r="K7217" t="s">
        <v>20</v>
      </c>
      <c r="L7217">
        <v>3946.8624</v>
      </c>
      <c r="M7217" t="s">
        <v>45</v>
      </c>
      <c r="N7217" t="s">
        <v>22</v>
      </c>
      <c r="O7217" t="str">
        <f t="shared" si="224"/>
        <v xml:space="preserve">Tier 1-Supermarket </v>
      </c>
      <c r="P7217" s="1">
        <f t="shared" si="225"/>
        <v>8.2465171289088887E-5</v>
      </c>
    </row>
    <row r="7218" spans="1:16" x14ac:dyDescent="0.3">
      <c r="A7218" t="s">
        <v>1134</v>
      </c>
      <c r="B7218">
        <v>10.65</v>
      </c>
      <c r="C7218" t="s">
        <v>15</v>
      </c>
      <c r="D7218">
        <v>4.87E-2</v>
      </c>
      <c r="E7218" t="s">
        <v>161</v>
      </c>
      <c r="F7218">
        <v>166.15299999999999</v>
      </c>
      <c r="G7218" t="s">
        <v>65</v>
      </c>
      <c r="H7218">
        <v>2004</v>
      </c>
      <c r="I7218" t="s">
        <v>55</v>
      </c>
      <c r="J7218" t="s">
        <v>49</v>
      </c>
      <c r="K7218" t="s">
        <v>20</v>
      </c>
      <c r="L7218">
        <v>2466.7890000000002</v>
      </c>
      <c r="M7218" t="s">
        <v>45</v>
      </c>
      <c r="N7218" t="s">
        <v>22</v>
      </c>
      <c r="O7218" t="str">
        <f t="shared" si="224"/>
        <v xml:space="preserve">Tier 2-Supermarket </v>
      </c>
      <c r="P7218" s="1">
        <f t="shared" si="225"/>
        <v>5.1540732055680558E-5</v>
      </c>
    </row>
    <row r="7219" spans="1:16" x14ac:dyDescent="0.3">
      <c r="A7219" t="s">
        <v>1508</v>
      </c>
      <c r="B7219">
        <v>10.65</v>
      </c>
      <c r="C7219" t="s">
        <v>24</v>
      </c>
      <c r="D7219">
        <v>8.5300000000000001E-2</v>
      </c>
      <c r="E7219" t="s">
        <v>44</v>
      </c>
      <c r="F7219">
        <v>229.767</v>
      </c>
      <c r="G7219" t="s">
        <v>17</v>
      </c>
      <c r="H7219">
        <v>1999</v>
      </c>
      <c r="I7219" t="s">
        <v>18</v>
      </c>
      <c r="J7219" t="s">
        <v>19</v>
      </c>
      <c r="K7219" t="s">
        <v>20</v>
      </c>
      <c r="L7219">
        <v>3916.2356</v>
      </c>
      <c r="M7219" t="s">
        <v>45</v>
      </c>
      <c r="N7219" t="s">
        <v>22</v>
      </c>
      <c r="O7219" t="str">
        <f t="shared" si="224"/>
        <v xml:space="preserve">Tier 1-Supermarket </v>
      </c>
      <c r="P7219" s="1">
        <f t="shared" si="225"/>
        <v>8.1825259366130363E-5</v>
      </c>
    </row>
    <row r="7220" spans="1:16" x14ac:dyDescent="0.3">
      <c r="A7220" t="s">
        <v>1134</v>
      </c>
      <c r="B7220">
        <v>10.65</v>
      </c>
      <c r="C7220" t="s">
        <v>15</v>
      </c>
      <c r="D7220">
        <v>4.8899999999999999E-2</v>
      </c>
      <c r="E7220" t="s">
        <v>161</v>
      </c>
      <c r="F7220">
        <v>166.15299999999999</v>
      </c>
      <c r="G7220" t="s">
        <v>26</v>
      </c>
      <c r="H7220">
        <v>2009</v>
      </c>
      <c r="I7220" t="s">
        <v>18</v>
      </c>
      <c r="J7220" t="s">
        <v>27</v>
      </c>
      <c r="K7220" t="s">
        <v>28</v>
      </c>
      <c r="L7220">
        <v>1973.4312</v>
      </c>
      <c r="M7220" t="s">
        <v>45</v>
      </c>
      <c r="N7220" t="s">
        <v>22</v>
      </c>
      <c r="O7220" t="str">
        <f t="shared" si="224"/>
        <v xml:space="preserve">Tier 3-Supermarket </v>
      </c>
      <c r="P7220" s="1">
        <f t="shared" si="225"/>
        <v>4.1232585644544444E-5</v>
      </c>
    </row>
    <row r="7221" spans="1:16" x14ac:dyDescent="0.3">
      <c r="A7221" t="s">
        <v>1508</v>
      </c>
      <c r="B7221">
        <v>10.65</v>
      </c>
      <c r="C7221" t="s">
        <v>24</v>
      </c>
      <c r="D7221">
        <v>8.5099999999999995E-2</v>
      </c>
      <c r="E7221" t="s">
        <v>44</v>
      </c>
      <c r="F7221">
        <v>228.96700000000001</v>
      </c>
      <c r="G7221" t="s">
        <v>39</v>
      </c>
      <c r="H7221">
        <v>1987</v>
      </c>
      <c r="I7221" t="s">
        <v>40</v>
      </c>
      <c r="J7221" t="s">
        <v>27</v>
      </c>
      <c r="K7221" t="s">
        <v>20</v>
      </c>
      <c r="L7221">
        <v>3651.6993000000002</v>
      </c>
      <c r="M7221" t="s">
        <v>45</v>
      </c>
      <c r="N7221" t="s">
        <v>22</v>
      </c>
      <c r="O7221" t="str">
        <f t="shared" si="224"/>
        <v xml:space="preserve">Tier 3-Supermarket </v>
      </c>
      <c r="P7221" s="1">
        <f t="shared" si="225"/>
        <v>7.6298076231577264E-5</v>
      </c>
    </row>
    <row r="7222" spans="1:16" x14ac:dyDescent="0.3">
      <c r="A7222" t="s">
        <v>1093</v>
      </c>
      <c r="B7222">
        <v>10.65</v>
      </c>
      <c r="C7222" t="s">
        <v>15</v>
      </c>
      <c r="D7222">
        <v>4.0099999999999997E-2</v>
      </c>
      <c r="E7222" t="s">
        <v>33</v>
      </c>
      <c r="F7222">
        <v>54.627000000000002</v>
      </c>
      <c r="G7222" t="s">
        <v>34</v>
      </c>
      <c r="H7222">
        <v>1998</v>
      </c>
      <c r="J7222" t="s">
        <v>27</v>
      </c>
      <c r="K7222" t="s">
        <v>35</v>
      </c>
      <c r="L7222">
        <v>125.25490000000001</v>
      </c>
      <c r="M7222" t="s">
        <v>21</v>
      </c>
      <c r="N7222" t="s">
        <v>22</v>
      </c>
      <c r="O7222" t="str">
        <f t="shared" si="224"/>
        <v>Tier 3-Grocery Stor</v>
      </c>
      <c r="P7222" s="1">
        <f t="shared" si="225"/>
        <v>2.6170577376342534E-6</v>
      </c>
    </row>
    <row r="7223" spans="1:16" x14ac:dyDescent="0.3">
      <c r="A7223" t="s">
        <v>1093</v>
      </c>
      <c r="B7223">
        <v>10.65</v>
      </c>
      <c r="C7223" t="s">
        <v>15</v>
      </c>
      <c r="D7223">
        <v>2.4E-2</v>
      </c>
      <c r="E7223" t="s">
        <v>33</v>
      </c>
      <c r="F7223">
        <v>56.027000000000001</v>
      </c>
      <c r="G7223" t="s">
        <v>39</v>
      </c>
      <c r="H7223">
        <v>1987</v>
      </c>
      <c r="I7223" t="s">
        <v>40</v>
      </c>
      <c r="J7223" t="s">
        <v>27</v>
      </c>
      <c r="K7223" t="s">
        <v>20</v>
      </c>
      <c r="L7223">
        <v>686.25900000000001</v>
      </c>
      <c r="M7223" t="s">
        <v>21</v>
      </c>
      <c r="N7223" t="s">
        <v>22</v>
      </c>
      <c r="O7223" t="str">
        <f t="shared" si="224"/>
        <v xml:space="preserve">Tier 3-Supermarket </v>
      </c>
      <c r="P7223" s="1">
        <f t="shared" si="225"/>
        <v>1.4338596142515342E-5</v>
      </c>
    </row>
    <row r="7224" spans="1:16" x14ac:dyDescent="0.3">
      <c r="A7224" t="s">
        <v>1134</v>
      </c>
      <c r="B7224">
        <v>10.65</v>
      </c>
      <c r="C7224" t="s">
        <v>15</v>
      </c>
      <c r="D7224">
        <v>4.8599999999999997E-2</v>
      </c>
      <c r="E7224" t="s">
        <v>161</v>
      </c>
      <c r="F7224">
        <v>166.15299999999999</v>
      </c>
      <c r="G7224" t="s">
        <v>39</v>
      </c>
      <c r="H7224">
        <v>1987</v>
      </c>
      <c r="I7224" t="s">
        <v>40</v>
      </c>
      <c r="J7224" t="s">
        <v>27</v>
      </c>
      <c r="K7224" t="s">
        <v>20</v>
      </c>
      <c r="L7224">
        <v>2201.6624999999999</v>
      </c>
      <c r="M7224" t="s">
        <v>45</v>
      </c>
      <c r="N7224" t="s">
        <v>22</v>
      </c>
      <c r="O7224" t="str">
        <f t="shared" si="224"/>
        <v xml:space="preserve">Tier 3-Supermarket </v>
      </c>
      <c r="P7224" s="1">
        <f t="shared" si="225"/>
        <v>4.6001217367816938E-5</v>
      </c>
    </row>
    <row r="7225" spans="1:16" x14ac:dyDescent="0.3">
      <c r="A7225" t="s">
        <v>1093</v>
      </c>
      <c r="B7225">
        <v>10.65</v>
      </c>
      <c r="C7225" t="s">
        <v>15</v>
      </c>
      <c r="D7225">
        <v>2.4E-2</v>
      </c>
      <c r="E7225" t="s">
        <v>33</v>
      </c>
      <c r="F7225">
        <v>54.027000000000001</v>
      </c>
      <c r="G7225" t="s">
        <v>17</v>
      </c>
      <c r="H7225">
        <v>1999</v>
      </c>
      <c r="I7225" t="s">
        <v>18</v>
      </c>
      <c r="J7225" t="s">
        <v>19</v>
      </c>
      <c r="K7225" t="s">
        <v>20</v>
      </c>
      <c r="L7225">
        <v>769.92070000000001</v>
      </c>
      <c r="M7225" t="s">
        <v>21</v>
      </c>
      <c r="N7225" t="s">
        <v>22</v>
      </c>
      <c r="O7225" t="str">
        <f t="shared" si="224"/>
        <v xml:space="preserve">Tier 1-Supermarket </v>
      </c>
      <c r="P7225" s="1">
        <f t="shared" si="225"/>
        <v>1.6086611584056037E-5</v>
      </c>
    </row>
    <row r="7226" spans="1:16" x14ac:dyDescent="0.3">
      <c r="A7226" t="s">
        <v>347</v>
      </c>
      <c r="B7226">
        <v>10.6</v>
      </c>
      <c r="C7226" t="s">
        <v>15</v>
      </c>
      <c r="D7226">
        <v>3.5299999999999998E-2</v>
      </c>
      <c r="E7226" t="s">
        <v>63</v>
      </c>
      <c r="F7226">
        <v>86.122</v>
      </c>
      <c r="G7226" t="s">
        <v>48</v>
      </c>
      <c r="H7226">
        <v>2002</v>
      </c>
      <c r="J7226" t="s">
        <v>49</v>
      </c>
      <c r="K7226" t="s">
        <v>20</v>
      </c>
      <c r="L7226">
        <v>426.11200000000002</v>
      </c>
      <c r="M7226" t="s">
        <v>38</v>
      </c>
      <c r="N7226" t="s">
        <v>22</v>
      </c>
      <c r="O7226" t="str">
        <f t="shared" si="224"/>
        <v xml:space="preserve">Tier 2-Supermarket </v>
      </c>
      <c r="P7226" s="1">
        <f t="shared" si="225"/>
        <v>8.9031224063793671E-6</v>
      </c>
    </row>
    <row r="7227" spans="1:16" x14ac:dyDescent="0.3">
      <c r="A7227" t="s">
        <v>789</v>
      </c>
      <c r="B7227">
        <v>10.6</v>
      </c>
      <c r="C7227" t="s">
        <v>15</v>
      </c>
      <c r="D7227">
        <v>5.6899999999999999E-2</v>
      </c>
      <c r="E7227" t="s">
        <v>16</v>
      </c>
      <c r="F7227">
        <v>233.964</v>
      </c>
      <c r="G7227" t="s">
        <v>48</v>
      </c>
      <c r="H7227">
        <v>2002</v>
      </c>
      <c r="J7227" t="s">
        <v>49</v>
      </c>
      <c r="K7227" t="s">
        <v>20</v>
      </c>
      <c r="L7227">
        <v>3717.8272000000002</v>
      </c>
      <c r="M7227" t="s">
        <v>21</v>
      </c>
      <c r="N7227" t="s">
        <v>22</v>
      </c>
      <c r="O7227" t="str">
        <f t="shared" si="224"/>
        <v xml:space="preserve">Tier 2-Supermarket </v>
      </c>
      <c r="P7227" s="1">
        <f t="shared" si="225"/>
        <v>7.7679742995659978E-5</v>
      </c>
    </row>
    <row r="7228" spans="1:16" x14ac:dyDescent="0.3">
      <c r="A7228" t="s">
        <v>347</v>
      </c>
      <c r="B7228">
        <v>10.6</v>
      </c>
      <c r="C7228" t="s">
        <v>72</v>
      </c>
      <c r="D7228">
        <v>3.5200000000000002E-2</v>
      </c>
      <c r="E7228" t="s">
        <v>63</v>
      </c>
      <c r="F7228">
        <v>84.421999999999997</v>
      </c>
      <c r="G7228" t="s">
        <v>39</v>
      </c>
      <c r="H7228">
        <v>1987</v>
      </c>
      <c r="I7228" t="s">
        <v>40</v>
      </c>
      <c r="J7228" t="s">
        <v>27</v>
      </c>
      <c r="K7228" t="s">
        <v>20</v>
      </c>
      <c r="L7228">
        <v>852.22400000000005</v>
      </c>
      <c r="M7228" t="s">
        <v>38</v>
      </c>
      <c r="N7228" t="s">
        <v>22</v>
      </c>
      <c r="O7228" t="str">
        <f t="shared" si="224"/>
        <v xml:space="preserve">Tier 3-Supermarket </v>
      </c>
      <c r="P7228" s="1">
        <f t="shared" si="225"/>
        <v>1.7806244812758734E-5</v>
      </c>
    </row>
    <row r="7229" spans="1:16" x14ac:dyDescent="0.3">
      <c r="A7229" t="s">
        <v>1044</v>
      </c>
      <c r="B7229">
        <v>10.6</v>
      </c>
      <c r="C7229" t="s">
        <v>15</v>
      </c>
      <c r="D7229">
        <v>1.11E-2</v>
      </c>
      <c r="E7229" t="s">
        <v>79</v>
      </c>
      <c r="F7229">
        <v>41.445</v>
      </c>
      <c r="G7229" t="s">
        <v>65</v>
      </c>
      <c r="H7229">
        <v>2004</v>
      </c>
      <c r="I7229" t="s">
        <v>55</v>
      </c>
      <c r="J7229" t="s">
        <v>49</v>
      </c>
      <c r="K7229" t="s">
        <v>20</v>
      </c>
      <c r="L7229">
        <v>1468.0889999999999</v>
      </c>
      <c r="M7229" t="s">
        <v>21</v>
      </c>
      <c r="N7229" t="s">
        <v>22</v>
      </c>
      <c r="O7229" t="str">
        <f t="shared" si="224"/>
        <v xml:space="preserve">Tier 2-Supermarket </v>
      </c>
      <c r="P7229" s="1">
        <f t="shared" si="225"/>
        <v>3.0674038915728907E-5</v>
      </c>
    </row>
    <row r="7230" spans="1:16" x14ac:dyDescent="0.3">
      <c r="A7230" t="s">
        <v>789</v>
      </c>
      <c r="B7230">
        <v>10.6</v>
      </c>
      <c r="C7230" t="s">
        <v>15</v>
      </c>
      <c r="D7230">
        <v>5.6800000000000003E-2</v>
      </c>
      <c r="E7230" t="s">
        <v>16</v>
      </c>
      <c r="F7230">
        <v>231.964</v>
      </c>
      <c r="G7230" t="s">
        <v>65</v>
      </c>
      <c r="H7230">
        <v>2004</v>
      </c>
      <c r="I7230" t="s">
        <v>55</v>
      </c>
      <c r="J7230" t="s">
        <v>49</v>
      </c>
      <c r="K7230" t="s">
        <v>20</v>
      </c>
      <c r="L7230">
        <v>2091.2777999999998</v>
      </c>
      <c r="M7230" t="s">
        <v>21</v>
      </c>
      <c r="N7230" t="s">
        <v>22</v>
      </c>
      <c r="O7230" t="str">
        <f t="shared" si="224"/>
        <v xml:space="preserve">Tier 2-Supermarket </v>
      </c>
      <c r="P7230" s="1">
        <f t="shared" si="225"/>
        <v>4.3694855435058732E-5</v>
      </c>
    </row>
    <row r="7231" spans="1:16" x14ac:dyDescent="0.3">
      <c r="A7231" t="s">
        <v>789</v>
      </c>
      <c r="B7231">
        <v>10.6</v>
      </c>
      <c r="C7231" t="s">
        <v>15</v>
      </c>
      <c r="D7231">
        <v>5.6800000000000003E-2</v>
      </c>
      <c r="E7231" t="s">
        <v>16</v>
      </c>
      <c r="F7231">
        <v>232.864</v>
      </c>
      <c r="G7231" t="s">
        <v>54</v>
      </c>
      <c r="H7231">
        <v>1997</v>
      </c>
      <c r="I7231" t="s">
        <v>55</v>
      </c>
      <c r="J7231" t="s">
        <v>19</v>
      </c>
      <c r="K7231" t="s">
        <v>20</v>
      </c>
      <c r="L7231">
        <v>3485.4630000000002</v>
      </c>
      <c r="M7231" t="s">
        <v>21</v>
      </c>
      <c r="N7231" t="s">
        <v>22</v>
      </c>
      <c r="O7231" t="str">
        <f t="shared" si="224"/>
        <v xml:space="preserve">Tier 1-Supermarket </v>
      </c>
      <c r="P7231" s="1">
        <f t="shared" si="225"/>
        <v>7.2824759058431228E-5</v>
      </c>
    </row>
    <row r="7232" spans="1:16" x14ac:dyDescent="0.3">
      <c r="A7232" t="s">
        <v>789</v>
      </c>
      <c r="B7232">
        <v>10.6</v>
      </c>
      <c r="C7232" t="s">
        <v>15</v>
      </c>
      <c r="D7232">
        <v>5.67E-2</v>
      </c>
      <c r="E7232" t="s">
        <v>16</v>
      </c>
      <c r="F7232">
        <v>233.66399999999999</v>
      </c>
      <c r="G7232" t="s">
        <v>39</v>
      </c>
      <c r="H7232">
        <v>1987</v>
      </c>
      <c r="I7232" t="s">
        <v>40</v>
      </c>
      <c r="J7232" t="s">
        <v>27</v>
      </c>
      <c r="K7232" t="s">
        <v>20</v>
      </c>
      <c r="L7232">
        <v>3950.1914000000002</v>
      </c>
      <c r="M7232" t="s">
        <v>21</v>
      </c>
      <c r="N7232" t="s">
        <v>22</v>
      </c>
      <c r="O7232" t="str">
        <f t="shared" si="224"/>
        <v xml:space="preserve">Tier 3-Supermarket </v>
      </c>
      <c r="P7232" s="1">
        <f t="shared" si="225"/>
        <v>8.2534726932888727E-5</v>
      </c>
    </row>
    <row r="7233" spans="1:16" x14ac:dyDescent="0.3">
      <c r="A7233" t="s">
        <v>347</v>
      </c>
      <c r="B7233">
        <v>10.6</v>
      </c>
      <c r="C7233" t="s">
        <v>15</v>
      </c>
      <c r="D7233">
        <v>3.5200000000000002E-2</v>
      </c>
      <c r="E7233" t="s">
        <v>63</v>
      </c>
      <c r="F7233">
        <v>84.721999999999994</v>
      </c>
      <c r="G7233" t="s">
        <v>17</v>
      </c>
      <c r="H7233">
        <v>1999</v>
      </c>
      <c r="I7233" t="s">
        <v>18</v>
      </c>
      <c r="J7233" t="s">
        <v>19</v>
      </c>
      <c r="K7233" t="s">
        <v>20</v>
      </c>
      <c r="L7233">
        <v>1619.2256</v>
      </c>
      <c r="M7233" t="s">
        <v>38</v>
      </c>
      <c r="N7233" t="s">
        <v>22</v>
      </c>
      <c r="O7233" t="str">
        <f t="shared" si="224"/>
        <v xml:space="preserve">Tier 1-Supermarket </v>
      </c>
      <c r="P7233" s="1">
        <f t="shared" si="225"/>
        <v>3.3831865144241594E-5</v>
      </c>
    </row>
    <row r="7234" spans="1:16" x14ac:dyDescent="0.3">
      <c r="A7234" t="s">
        <v>789</v>
      </c>
      <c r="B7234">
        <v>10.6</v>
      </c>
      <c r="C7234" t="s">
        <v>15</v>
      </c>
      <c r="D7234">
        <v>5.6899999999999999E-2</v>
      </c>
      <c r="E7234" t="s">
        <v>16</v>
      </c>
      <c r="F7234">
        <v>231.964</v>
      </c>
      <c r="G7234" t="s">
        <v>17</v>
      </c>
      <c r="H7234">
        <v>1999</v>
      </c>
      <c r="I7234" t="s">
        <v>18</v>
      </c>
      <c r="J7234" t="s">
        <v>19</v>
      </c>
      <c r="K7234" t="s">
        <v>20</v>
      </c>
      <c r="L7234">
        <v>3020.7345999999998</v>
      </c>
      <c r="M7234" t="s">
        <v>21</v>
      </c>
      <c r="N7234" t="s">
        <v>22</v>
      </c>
      <c r="O7234" t="str">
        <f t="shared" ref="O7234:O7297" si="226">_xlfn.CONCAT(J7234,"-", LEFT(K7234,12))</f>
        <v xml:space="preserve">Tier 1-Supermarket </v>
      </c>
      <c r="P7234" s="1">
        <f t="shared" ref="P7234:P7297" si="227">L7234/SUM(L:L)</f>
        <v>6.3114791183973716E-5</v>
      </c>
    </row>
    <row r="7235" spans="1:16" x14ac:dyDescent="0.3">
      <c r="A7235" t="s">
        <v>1044</v>
      </c>
      <c r="B7235">
        <v>10.6</v>
      </c>
      <c r="C7235" t="s">
        <v>15</v>
      </c>
      <c r="D7235">
        <v>1.12E-2</v>
      </c>
      <c r="E7235" t="s">
        <v>79</v>
      </c>
      <c r="F7235">
        <v>40.645000000000003</v>
      </c>
      <c r="G7235" t="s">
        <v>51</v>
      </c>
      <c r="H7235">
        <v>2007</v>
      </c>
      <c r="J7235" t="s">
        <v>49</v>
      </c>
      <c r="K7235" t="s">
        <v>20</v>
      </c>
      <c r="L7235">
        <v>167.7816</v>
      </c>
      <c r="M7235" t="s">
        <v>21</v>
      </c>
      <c r="N7235" t="s">
        <v>22</v>
      </c>
      <c r="O7235" t="str">
        <f t="shared" si="226"/>
        <v xml:space="preserve">Tier 2-Supermarket </v>
      </c>
      <c r="P7235" s="1">
        <f t="shared" si="227"/>
        <v>3.5056044475118757E-6</v>
      </c>
    </row>
    <row r="7236" spans="1:16" x14ac:dyDescent="0.3">
      <c r="A7236" t="s">
        <v>1044</v>
      </c>
      <c r="B7236">
        <v>10.6</v>
      </c>
      <c r="C7236" t="s">
        <v>15</v>
      </c>
      <c r="D7236">
        <v>1.11E-2</v>
      </c>
      <c r="E7236" t="s">
        <v>79</v>
      </c>
      <c r="F7236">
        <v>42.844999999999999</v>
      </c>
      <c r="G7236" t="s">
        <v>26</v>
      </c>
      <c r="H7236">
        <v>2009</v>
      </c>
      <c r="I7236" t="s">
        <v>18</v>
      </c>
      <c r="J7236" t="s">
        <v>27</v>
      </c>
      <c r="K7236" t="s">
        <v>28</v>
      </c>
      <c r="L7236">
        <v>167.7816</v>
      </c>
      <c r="M7236" t="s">
        <v>21</v>
      </c>
      <c r="N7236" t="s">
        <v>22</v>
      </c>
      <c r="O7236" t="str">
        <f t="shared" si="226"/>
        <v xml:space="preserve">Tier 3-Supermarket </v>
      </c>
      <c r="P7236" s="1">
        <f t="shared" si="227"/>
        <v>3.5056044475118757E-6</v>
      </c>
    </row>
    <row r="7237" spans="1:16" x14ac:dyDescent="0.3">
      <c r="A7237" t="s">
        <v>347</v>
      </c>
      <c r="B7237">
        <v>10.6</v>
      </c>
      <c r="C7237" t="s">
        <v>15</v>
      </c>
      <c r="D7237">
        <v>3.5299999999999998E-2</v>
      </c>
      <c r="E7237" t="s">
        <v>63</v>
      </c>
      <c r="F7237">
        <v>87.022000000000006</v>
      </c>
      <c r="G7237" t="s">
        <v>26</v>
      </c>
      <c r="H7237">
        <v>2009</v>
      </c>
      <c r="I7237" t="s">
        <v>18</v>
      </c>
      <c r="J7237" t="s">
        <v>27</v>
      </c>
      <c r="K7237" t="s">
        <v>28</v>
      </c>
      <c r="L7237">
        <v>1193.1135999999999</v>
      </c>
      <c r="M7237" t="s">
        <v>38</v>
      </c>
      <c r="N7237" t="s">
        <v>22</v>
      </c>
      <c r="O7237" t="str">
        <f t="shared" si="226"/>
        <v xml:space="preserve">Tier 3-Supermarket </v>
      </c>
      <c r="P7237" s="1">
        <f t="shared" si="227"/>
        <v>2.4928742737862224E-5</v>
      </c>
    </row>
    <row r="7238" spans="1:16" x14ac:dyDescent="0.3">
      <c r="A7238" t="s">
        <v>1044</v>
      </c>
      <c r="B7238">
        <v>10.6</v>
      </c>
      <c r="C7238" t="s">
        <v>15</v>
      </c>
      <c r="D7238">
        <v>1.11E-2</v>
      </c>
      <c r="E7238" t="s">
        <v>79</v>
      </c>
      <c r="F7238">
        <v>42.744999999999997</v>
      </c>
      <c r="G7238" t="s">
        <v>17</v>
      </c>
      <c r="H7238">
        <v>1999</v>
      </c>
      <c r="I7238" t="s">
        <v>18</v>
      </c>
      <c r="J7238" t="s">
        <v>19</v>
      </c>
      <c r="K7238" t="s">
        <v>20</v>
      </c>
      <c r="L7238">
        <v>419.45400000000001</v>
      </c>
      <c r="M7238" t="s">
        <v>21</v>
      </c>
      <c r="N7238" t="s">
        <v>22</v>
      </c>
      <c r="O7238" t="str">
        <f t="shared" si="226"/>
        <v xml:space="preserve">Tier 1-Supermarket </v>
      </c>
      <c r="P7238" s="1">
        <f t="shared" si="227"/>
        <v>8.7640111187796889E-6</v>
      </c>
    </row>
    <row r="7239" spans="1:16" x14ac:dyDescent="0.3">
      <c r="A7239" t="s">
        <v>789</v>
      </c>
      <c r="B7239">
        <v>10.6</v>
      </c>
      <c r="C7239" t="s">
        <v>15</v>
      </c>
      <c r="D7239">
        <v>9.5100000000000004E-2</v>
      </c>
      <c r="E7239" t="s">
        <v>16</v>
      </c>
      <c r="F7239">
        <v>232.464</v>
      </c>
      <c r="G7239" t="s">
        <v>34</v>
      </c>
      <c r="H7239">
        <v>1998</v>
      </c>
      <c r="J7239" t="s">
        <v>27</v>
      </c>
      <c r="K7239" t="s">
        <v>35</v>
      </c>
      <c r="L7239">
        <v>697.09259999999995</v>
      </c>
      <c r="M7239" t="s">
        <v>21</v>
      </c>
      <c r="N7239" t="s">
        <v>22</v>
      </c>
      <c r="O7239" t="str">
        <f t="shared" si="226"/>
        <v>Tier 3-Grocery Stor</v>
      </c>
      <c r="P7239" s="1">
        <f t="shared" si="227"/>
        <v>1.4564951811686243E-5</v>
      </c>
    </row>
    <row r="7240" spans="1:16" x14ac:dyDescent="0.3">
      <c r="A7240" t="s">
        <v>1044</v>
      </c>
      <c r="B7240">
        <v>10.6</v>
      </c>
      <c r="C7240" t="s">
        <v>15</v>
      </c>
      <c r="D7240">
        <v>1.11E-2</v>
      </c>
      <c r="E7240" t="s">
        <v>79</v>
      </c>
      <c r="F7240">
        <v>43.844999999999999</v>
      </c>
      <c r="G7240" t="s">
        <v>48</v>
      </c>
      <c r="H7240">
        <v>2002</v>
      </c>
      <c r="J7240" t="s">
        <v>49</v>
      </c>
      <c r="K7240" t="s">
        <v>20</v>
      </c>
      <c r="L7240">
        <v>671.12639999999999</v>
      </c>
      <c r="M7240" t="s">
        <v>21</v>
      </c>
      <c r="N7240" t="s">
        <v>22</v>
      </c>
      <c r="O7240" t="str">
        <f t="shared" si="226"/>
        <v xml:space="preserve">Tier 2-Supermarket </v>
      </c>
      <c r="P7240" s="1">
        <f t="shared" si="227"/>
        <v>1.4022417790047503E-5</v>
      </c>
    </row>
    <row r="7241" spans="1:16" x14ac:dyDescent="0.3">
      <c r="A7241" t="s">
        <v>1609</v>
      </c>
      <c r="B7241">
        <v>10.6</v>
      </c>
      <c r="C7241" t="s">
        <v>24</v>
      </c>
      <c r="D7241">
        <v>3.3099999999999997E-2</v>
      </c>
      <c r="E7241" t="s">
        <v>61</v>
      </c>
      <c r="F7241">
        <v>49.701000000000001</v>
      </c>
      <c r="G7241" t="s">
        <v>54</v>
      </c>
      <c r="H7241">
        <v>1997</v>
      </c>
      <c r="I7241" t="s">
        <v>55</v>
      </c>
      <c r="J7241" t="s">
        <v>19</v>
      </c>
      <c r="K7241" t="s">
        <v>20</v>
      </c>
      <c r="L7241">
        <v>961.41520000000003</v>
      </c>
      <c r="M7241" t="s">
        <v>45</v>
      </c>
      <c r="N7241" t="s">
        <v>22</v>
      </c>
      <c r="O7241" t="str">
        <f t="shared" si="226"/>
        <v xml:space="preserve">Tier 1-Supermarket </v>
      </c>
      <c r="P7241" s="1">
        <f t="shared" si="227"/>
        <v>2.0087669929393446E-5</v>
      </c>
    </row>
    <row r="7242" spans="1:16" x14ac:dyDescent="0.3">
      <c r="A7242" t="s">
        <v>1609</v>
      </c>
      <c r="B7242">
        <v>10.6</v>
      </c>
      <c r="C7242" t="s">
        <v>24</v>
      </c>
      <c r="D7242">
        <v>3.3099999999999997E-2</v>
      </c>
      <c r="E7242" t="s">
        <v>61</v>
      </c>
      <c r="F7242">
        <v>48.901000000000003</v>
      </c>
      <c r="G7242" t="s">
        <v>17</v>
      </c>
      <c r="H7242">
        <v>1999</v>
      </c>
      <c r="I7242" t="s">
        <v>18</v>
      </c>
      <c r="J7242" t="s">
        <v>19</v>
      </c>
      <c r="K7242" t="s">
        <v>20</v>
      </c>
      <c r="L7242">
        <v>708.41120000000001</v>
      </c>
      <c r="M7242" t="s">
        <v>45</v>
      </c>
      <c r="N7242" t="s">
        <v>22</v>
      </c>
      <c r="O7242" t="str">
        <f t="shared" si="226"/>
        <v xml:space="preserve">Tier 1-Supermarket </v>
      </c>
      <c r="P7242" s="1">
        <f t="shared" si="227"/>
        <v>1.4801441000605697E-5</v>
      </c>
    </row>
    <row r="7243" spans="1:16" x14ac:dyDescent="0.3">
      <c r="A7243" t="s">
        <v>347</v>
      </c>
      <c r="B7243">
        <v>10.6</v>
      </c>
      <c r="C7243" t="s">
        <v>15</v>
      </c>
      <c r="D7243">
        <v>3.5200000000000002E-2</v>
      </c>
      <c r="E7243" t="s">
        <v>63</v>
      </c>
      <c r="F7243">
        <v>85.122</v>
      </c>
      <c r="G7243" t="s">
        <v>65</v>
      </c>
      <c r="H7243">
        <v>2004</v>
      </c>
      <c r="I7243" t="s">
        <v>55</v>
      </c>
      <c r="J7243" t="s">
        <v>49</v>
      </c>
      <c r="K7243" t="s">
        <v>20</v>
      </c>
      <c r="L7243">
        <v>1193.1135999999999</v>
      </c>
      <c r="M7243" t="s">
        <v>38</v>
      </c>
      <c r="N7243" t="s">
        <v>22</v>
      </c>
      <c r="O7243" t="str">
        <f t="shared" si="226"/>
        <v xml:space="preserve">Tier 2-Supermarket </v>
      </c>
      <c r="P7243" s="1">
        <f t="shared" si="227"/>
        <v>2.4928742737862224E-5</v>
      </c>
    </row>
    <row r="7244" spans="1:16" x14ac:dyDescent="0.3">
      <c r="A7244" t="s">
        <v>1609</v>
      </c>
      <c r="B7244">
        <v>10.6</v>
      </c>
      <c r="C7244" t="s">
        <v>24</v>
      </c>
      <c r="D7244">
        <v>3.32E-2</v>
      </c>
      <c r="E7244" t="s">
        <v>61</v>
      </c>
      <c r="F7244">
        <v>49.100999999999999</v>
      </c>
      <c r="G7244" t="s">
        <v>26</v>
      </c>
      <c r="H7244">
        <v>2009</v>
      </c>
      <c r="I7244" t="s">
        <v>18</v>
      </c>
      <c r="J7244" t="s">
        <v>27</v>
      </c>
      <c r="K7244" t="s">
        <v>28</v>
      </c>
      <c r="L7244">
        <v>544.59519999999998</v>
      </c>
      <c r="M7244" t="s">
        <v>45</v>
      </c>
      <c r="N7244" t="s">
        <v>22</v>
      </c>
      <c r="O7244" t="str">
        <f t="shared" si="226"/>
        <v xml:space="preserve">Tier 3-Supermarket </v>
      </c>
      <c r="P7244" s="1">
        <f t="shared" si="227"/>
        <v>1.1378693225083199E-5</v>
      </c>
    </row>
    <row r="7245" spans="1:16" x14ac:dyDescent="0.3">
      <c r="A7245" t="s">
        <v>1609</v>
      </c>
      <c r="B7245">
        <v>10.6</v>
      </c>
      <c r="C7245" t="s">
        <v>24</v>
      </c>
      <c r="D7245">
        <v>3.3000000000000002E-2</v>
      </c>
      <c r="E7245" t="s">
        <v>61</v>
      </c>
      <c r="F7245">
        <v>49.301000000000002</v>
      </c>
      <c r="G7245" t="s">
        <v>39</v>
      </c>
      <c r="H7245">
        <v>1987</v>
      </c>
      <c r="I7245" t="s">
        <v>40</v>
      </c>
      <c r="J7245" t="s">
        <v>27</v>
      </c>
      <c r="K7245" t="s">
        <v>20</v>
      </c>
      <c r="L7245">
        <v>535.46720000000005</v>
      </c>
      <c r="M7245" t="s">
        <v>45</v>
      </c>
      <c r="N7245" t="s">
        <v>22</v>
      </c>
      <c r="O7245" t="str">
        <f t="shared" si="226"/>
        <v xml:space="preserve">Tier 3-Supermarket </v>
      </c>
      <c r="P7245" s="1">
        <f t="shared" si="227"/>
        <v>1.118797411525895E-5</v>
      </c>
    </row>
    <row r="7246" spans="1:16" x14ac:dyDescent="0.3">
      <c r="A7246" t="s">
        <v>789</v>
      </c>
      <c r="B7246">
        <v>10.6</v>
      </c>
      <c r="C7246" t="s">
        <v>15</v>
      </c>
      <c r="D7246">
        <v>5.7000000000000002E-2</v>
      </c>
      <c r="E7246" t="s">
        <v>16</v>
      </c>
      <c r="F7246">
        <v>232.364</v>
      </c>
      <c r="G7246" t="s">
        <v>26</v>
      </c>
      <c r="H7246">
        <v>2009</v>
      </c>
      <c r="I7246" t="s">
        <v>18</v>
      </c>
      <c r="J7246" t="s">
        <v>27</v>
      </c>
      <c r="K7246" t="s">
        <v>28</v>
      </c>
      <c r="L7246">
        <v>2549.8117000000002</v>
      </c>
      <c r="M7246" t="s">
        <v>21</v>
      </c>
      <c r="N7246" t="s">
        <v>22</v>
      </c>
      <c r="O7246" t="str">
        <f t="shared" si="226"/>
        <v xml:space="preserve">Tier 3-Supermarket </v>
      </c>
      <c r="P7246" s="1">
        <f t="shared" si="227"/>
        <v>5.3275396323779344E-5</v>
      </c>
    </row>
    <row r="7247" spans="1:16" x14ac:dyDescent="0.3">
      <c r="A7247" t="s">
        <v>1044</v>
      </c>
      <c r="B7247">
        <v>10.6</v>
      </c>
      <c r="C7247" t="s">
        <v>15</v>
      </c>
      <c r="D7247">
        <v>1.11E-2</v>
      </c>
      <c r="E7247" t="s">
        <v>79</v>
      </c>
      <c r="F7247">
        <v>42.244999999999997</v>
      </c>
      <c r="G7247" t="s">
        <v>39</v>
      </c>
      <c r="H7247">
        <v>1987</v>
      </c>
      <c r="I7247" t="s">
        <v>40</v>
      </c>
      <c r="J7247" t="s">
        <v>27</v>
      </c>
      <c r="K7247" t="s">
        <v>20</v>
      </c>
      <c r="L7247">
        <v>588.39189999999996</v>
      </c>
      <c r="M7247" t="s">
        <v>21</v>
      </c>
      <c r="N7247" t="s">
        <v>22</v>
      </c>
      <c r="O7247" t="str">
        <f t="shared" si="226"/>
        <v xml:space="preserve">Tier 3-Supermarket </v>
      </c>
      <c r="P7247" s="1">
        <f t="shared" si="227"/>
        <v>1.2293775131003416E-5</v>
      </c>
    </row>
    <row r="7248" spans="1:16" x14ac:dyDescent="0.3">
      <c r="A7248" t="s">
        <v>347</v>
      </c>
      <c r="B7248">
        <v>10.6</v>
      </c>
      <c r="C7248" t="s">
        <v>15</v>
      </c>
      <c r="D7248">
        <v>3.5400000000000001E-2</v>
      </c>
      <c r="E7248" t="s">
        <v>63</v>
      </c>
      <c r="F7248">
        <v>86.822000000000003</v>
      </c>
      <c r="G7248" t="s">
        <v>51</v>
      </c>
      <c r="H7248">
        <v>2007</v>
      </c>
      <c r="J7248" t="s">
        <v>49</v>
      </c>
      <c r="K7248" t="s">
        <v>20</v>
      </c>
      <c r="L7248">
        <v>1372.1524999999999</v>
      </c>
      <c r="M7248" t="s">
        <v>38</v>
      </c>
      <c r="N7248" t="s">
        <v>22</v>
      </c>
      <c r="O7248" t="str">
        <f t="shared" si="226"/>
        <v xml:space="preserve">Tier 2-Supermarket </v>
      </c>
      <c r="P7248" s="1">
        <f t="shared" si="227"/>
        <v>2.8669555580972757E-5</v>
      </c>
    </row>
    <row r="7249" spans="1:16" x14ac:dyDescent="0.3">
      <c r="A7249" t="s">
        <v>1609</v>
      </c>
      <c r="B7249">
        <v>10.6</v>
      </c>
      <c r="C7249" t="s">
        <v>24</v>
      </c>
      <c r="D7249">
        <v>3.3000000000000002E-2</v>
      </c>
      <c r="E7249" t="s">
        <v>61</v>
      </c>
      <c r="F7249">
        <v>52.301000000000002</v>
      </c>
      <c r="G7249" t="s">
        <v>65</v>
      </c>
      <c r="H7249">
        <v>2004</v>
      </c>
      <c r="I7249" t="s">
        <v>55</v>
      </c>
      <c r="J7249" t="s">
        <v>49</v>
      </c>
      <c r="K7249" t="s">
        <v>20</v>
      </c>
      <c r="L7249">
        <v>830.87459999999999</v>
      </c>
      <c r="M7249" t="s">
        <v>45</v>
      </c>
      <c r="N7249" t="s">
        <v>22</v>
      </c>
      <c r="O7249" t="str">
        <f t="shared" si="226"/>
        <v xml:space="preserve">Tier 2-Supermarket </v>
      </c>
      <c r="P7249" s="1">
        <f t="shared" si="227"/>
        <v>1.7360173541584121E-5</v>
      </c>
    </row>
    <row r="7250" spans="1:16" x14ac:dyDescent="0.3">
      <c r="A7250" t="s">
        <v>789</v>
      </c>
      <c r="B7250">
        <v>10.6</v>
      </c>
      <c r="C7250" t="s">
        <v>15</v>
      </c>
      <c r="D7250">
        <v>5.7099999999999998E-2</v>
      </c>
      <c r="E7250" t="s">
        <v>16</v>
      </c>
      <c r="F7250">
        <v>232.464</v>
      </c>
      <c r="G7250" t="s">
        <v>51</v>
      </c>
      <c r="H7250">
        <v>2007</v>
      </c>
      <c r="J7250" t="s">
        <v>49</v>
      </c>
      <c r="K7250" t="s">
        <v>20</v>
      </c>
      <c r="L7250">
        <v>3042.5223000000001</v>
      </c>
      <c r="M7250" t="s">
        <v>21</v>
      </c>
      <c r="N7250" t="s">
        <v>22</v>
      </c>
      <c r="O7250" t="str">
        <f t="shared" si="226"/>
        <v xml:space="preserve">Tier 2-Supermarket </v>
      </c>
      <c r="P7250" s="1">
        <f t="shared" si="227"/>
        <v>6.3570020231861301E-5</v>
      </c>
    </row>
    <row r="7251" spans="1:16" x14ac:dyDescent="0.3">
      <c r="A7251" t="s">
        <v>347</v>
      </c>
      <c r="B7251">
        <v>10.6</v>
      </c>
      <c r="C7251" t="s">
        <v>15</v>
      </c>
      <c r="D7251">
        <v>3.5200000000000002E-2</v>
      </c>
      <c r="E7251" t="s">
        <v>63</v>
      </c>
      <c r="F7251">
        <v>83.421999999999997</v>
      </c>
      <c r="G7251" t="s">
        <v>54</v>
      </c>
      <c r="H7251">
        <v>1997</v>
      </c>
      <c r="I7251" t="s">
        <v>55</v>
      </c>
      <c r="J7251" t="s">
        <v>19</v>
      </c>
      <c r="K7251" t="s">
        <v>20</v>
      </c>
      <c r="L7251">
        <v>1193.9580000000001</v>
      </c>
      <c r="M7251" t="s">
        <v>38</v>
      </c>
      <c r="N7251" t="s">
        <v>22</v>
      </c>
      <c r="O7251" t="str">
        <f t="shared" si="226"/>
        <v xml:space="preserve">Tier 1-Supermarket </v>
      </c>
      <c r="P7251" s="1">
        <f t="shared" si="227"/>
        <v>2.4946385509152282E-5</v>
      </c>
    </row>
    <row r="7252" spans="1:16" x14ac:dyDescent="0.3">
      <c r="A7252" t="s">
        <v>1609</v>
      </c>
      <c r="B7252">
        <v>10.6</v>
      </c>
      <c r="C7252" t="s">
        <v>24</v>
      </c>
      <c r="D7252">
        <v>3.32E-2</v>
      </c>
      <c r="E7252" t="s">
        <v>61</v>
      </c>
      <c r="F7252">
        <v>52.100999999999999</v>
      </c>
      <c r="G7252" t="s">
        <v>51</v>
      </c>
      <c r="H7252">
        <v>2007</v>
      </c>
      <c r="J7252" t="s">
        <v>49</v>
      </c>
      <c r="K7252" t="s">
        <v>20</v>
      </c>
      <c r="L7252">
        <v>680.56359999999995</v>
      </c>
      <c r="M7252" t="s">
        <v>45</v>
      </c>
      <c r="N7252" t="s">
        <v>22</v>
      </c>
      <c r="O7252" t="str">
        <f t="shared" si="226"/>
        <v xml:space="preserve">Tier 2-Supermarket </v>
      </c>
      <c r="P7252" s="1">
        <f t="shared" si="227"/>
        <v>1.4219597279884641E-5</v>
      </c>
    </row>
    <row r="7253" spans="1:16" x14ac:dyDescent="0.3">
      <c r="A7253" t="s">
        <v>1044</v>
      </c>
      <c r="B7253">
        <v>10.6</v>
      </c>
      <c r="C7253" t="s">
        <v>15</v>
      </c>
      <c r="D7253">
        <v>1.11E-2</v>
      </c>
      <c r="E7253" t="s">
        <v>79</v>
      </c>
      <c r="F7253">
        <v>41.844999999999999</v>
      </c>
      <c r="G7253" t="s">
        <v>54</v>
      </c>
      <c r="H7253">
        <v>1997</v>
      </c>
      <c r="I7253" t="s">
        <v>55</v>
      </c>
      <c r="J7253" t="s">
        <v>19</v>
      </c>
      <c r="K7253" t="s">
        <v>20</v>
      </c>
      <c r="L7253">
        <v>702.19050000000004</v>
      </c>
      <c r="M7253" t="s">
        <v>21</v>
      </c>
      <c r="N7253" t="s">
        <v>22</v>
      </c>
      <c r="O7253" t="str">
        <f t="shared" si="226"/>
        <v xml:space="preserve">Tier 1-Supermarket </v>
      </c>
      <c r="P7253" s="1">
        <f t="shared" si="227"/>
        <v>1.4671466595863836E-5</v>
      </c>
    </row>
    <row r="7254" spans="1:16" x14ac:dyDescent="0.3">
      <c r="A7254" t="s">
        <v>1609</v>
      </c>
      <c r="B7254">
        <v>10.6</v>
      </c>
      <c r="C7254" t="s">
        <v>24</v>
      </c>
      <c r="D7254">
        <v>0</v>
      </c>
      <c r="E7254" t="s">
        <v>61</v>
      </c>
      <c r="F7254">
        <v>49.401000000000003</v>
      </c>
      <c r="G7254" t="s">
        <v>48</v>
      </c>
      <c r="H7254">
        <v>2002</v>
      </c>
      <c r="J7254" t="s">
        <v>49</v>
      </c>
      <c r="K7254" t="s">
        <v>20</v>
      </c>
      <c r="L7254">
        <v>748.86429999999996</v>
      </c>
      <c r="M7254" t="s">
        <v>45</v>
      </c>
      <c r="N7254" t="s">
        <v>36</v>
      </c>
      <c r="O7254" t="str">
        <f t="shared" si="226"/>
        <v xml:space="preserve">Tier 2-Supermarket </v>
      </c>
      <c r="P7254" s="1">
        <f t="shared" si="227"/>
        <v>1.5646662212440861E-5</v>
      </c>
    </row>
    <row r="7255" spans="1:16" x14ac:dyDescent="0.3">
      <c r="A7255" t="s">
        <v>136</v>
      </c>
      <c r="B7255">
        <v>10.5</v>
      </c>
      <c r="C7255" t="s">
        <v>24</v>
      </c>
      <c r="D7255">
        <v>0.1166</v>
      </c>
      <c r="E7255" t="s">
        <v>42</v>
      </c>
      <c r="F7255">
        <v>163.12100000000001</v>
      </c>
      <c r="G7255" t="s">
        <v>39</v>
      </c>
      <c r="H7255">
        <v>1987</v>
      </c>
      <c r="I7255" t="s">
        <v>40</v>
      </c>
      <c r="J7255" t="s">
        <v>27</v>
      </c>
      <c r="K7255" t="s">
        <v>20</v>
      </c>
      <c r="L7255">
        <v>1794.3309999999999</v>
      </c>
      <c r="M7255" t="s">
        <v>21</v>
      </c>
      <c r="N7255" t="s">
        <v>57</v>
      </c>
      <c r="O7255" t="str">
        <f t="shared" si="226"/>
        <v xml:space="preserve">Tier 3-Supermarket </v>
      </c>
      <c r="P7255" s="1">
        <f t="shared" si="227"/>
        <v>3.7490492008113113E-5</v>
      </c>
    </row>
    <row r="7256" spans="1:16" x14ac:dyDescent="0.3">
      <c r="A7256" t="s">
        <v>202</v>
      </c>
      <c r="B7256">
        <v>10.5</v>
      </c>
      <c r="C7256" t="s">
        <v>15</v>
      </c>
      <c r="D7256">
        <v>4.1399999999999999E-2</v>
      </c>
      <c r="E7256" t="s">
        <v>33</v>
      </c>
      <c r="F7256">
        <v>37.616</v>
      </c>
      <c r="G7256" t="s">
        <v>54</v>
      </c>
      <c r="H7256">
        <v>1997</v>
      </c>
      <c r="I7256" t="s">
        <v>55</v>
      </c>
      <c r="J7256" t="s">
        <v>19</v>
      </c>
      <c r="K7256" t="s">
        <v>20</v>
      </c>
      <c r="L7256">
        <v>540.62959999999998</v>
      </c>
      <c r="M7256" t="s">
        <v>21</v>
      </c>
      <c r="N7256" t="s">
        <v>22</v>
      </c>
      <c r="O7256" t="str">
        <f t="shared" si="226"/>
        <v xml:space="preserve">Tier 1-Supermarket </v>
      </c>
      <c r="P7256" s="1">
        <f t="shared" si="227"/>
        <v>1.129583655309382E-5</v>
      </c>
    </row>
    <row r="7257" spans="1:16" x14ac:dyDescent="0.3">
      <c r="A7257" t="s">
        <v>345</v>
      </c>
      <c r="B7257">
        <v>10.5</v>
      </c>
      <c r="C7257" t="s">
        <v>24</v>
      </c>
      <c r="D7257">
        <v>1.0999999999999999E-2</v>
      </c>
      <c r="E7257" t="s">
        <v>44</v>
      </c>
      <c r="F7257">
        <v>166.48400000000001</v>
      </c>
      <c r="G7257" t="s">
        <v>26</v>
      </c>
      <c r="H7257">
        <v>2009</v>
      </c>
      <c r="I7257" t="s">
        <v>18</v>
      </c>
      <c r="J7257" t="s">
        <v>27</v>
      </c>
      <c r="K7257" t="s">
        <v>28</v>
      </c>
      <c r="L7257">
        <v>2652.5472</v>
      </c>
      <c r="M7257" t="s">
        <v>45</v>
      </c>
      <c r="N7257" t="s">
        <v>22</v>
      </c>
      <c r="O7257" t="str">
        <f t="shared" si="226"/>
        <v xml:space="preserve">Tier 3-Supermarket </v>
      </c>
      <c r="P7257" s="1">
        <f t="shared" si="227"/>
        <v>5.5421936979711555E-5</v>
      </c>
    </row>
    <row r="7258" spans="1:16" x14ac:dyDescent="0.3">
      <c r="A7258" t="s">
        <v>354</v>
      </c>
      <c r="B7258">
        <v>10.5</v>
      </c>
      <c r="C7258" t="s">
        <v>15</v>
      </c>
      <c r="D7258">
        <v>0</v>
      </c>
      <c r="E7258" t="s">
        <v>38</v>
      </c>
      <c r="F7258">
        <v>238.32499999999999</v>
      </c>
      <c r="G7258" t="s">
        <v>34</v>
      </c>
      <c r="H7258">
        <v>1998</v>
      </c>
      <c r="J7258" t="s">
        <v>27</v>
      </c>
      <c r="K7258" t="s">
        <v>35</v>
      </c>
      <c r="L7258">
        <v>711.07439999999997</v>
      </c>
      <c r="M7258" t="s">
        <v>38</v>
      </c>
      <c r="N7258" t="s">
        <v>36</v>
      </c>
      <c r="O7258" t="str">
        <f t="shared" si="226"/>
        <v>Tier 3-Grocery Stor</v>
      </c>
      <c r="P7258" s="1">
        <f t="shared" si="227"/>
        <v>1.4857085515645567E-5</v>
      </c>
    </row>
    <row r="7259" spans="1:16" x14ac:dyDescent="0.3">
      <c r="A7259" t="s">
        <v>391</v>
      </c>
      <c r="B7259">
        <v>10.5</v>
      </c>
      <c r="C7259" t="s">
        <v>15</v>
      </c>
      <c r="D7259">
        <v>5.2900000000000003E-2</v>
      </c>
      <c r="E7259" t="s">
        <v>47</v>
      </c>
      <c r="F7259">
        <v>88.783000000000001</v>
      </c>
      <c r="G7259" t="s">
        <v>51</v>
      </c>
      <c r="H7259">
        <v>2007</v>
      </c>
      <c r="J7259" t="s">
        <v>49</v>
      </c>
      <c r="K7259" t="s">
        <v>20</v>
      </c>
      <c r="L7259">
        <v>2067.3090000000002</v>
      </c>
      <c r="M7259" t="s">
        <v>45</v>
      </c>
      <c r="N7259" t="s">
        <v>22</v>
      </c>
      <c r="O7259" t="str">
        <f t="shared" si="226"/>
        <v xml:space="preserve">Tier 2-Supermarket </v>
      </c>
      <c r="P7259" s="1">
        <f t="shared" si="227"/>
        <v>4.31940547996999E-5</v>
      </c>
    </row>
    <row r="7260" spans="1:16" x14ac:dyDescent="0.3">
      <c r="A7260" t="s">
        <v>136</v>
      </c>
      <c r="B7260">
        <v>10.5</v>
      </c>
      <c r="C7260" t="s">
        <v>24</v>
      </c>
      <c r="D7260">
        <v>0</v>
      </c>
      <c r="E7260" t="s">
        <v>42</v>
      </c>
      <c r="F7260">
        <v>162.42099999999999</v>
      </c>
      <c r="G7260" t="s">
        <v>48</v>
      </c>
      <c r="H7260">
        <v>2002</v>
      </c>
      <c r="J7260" t="s">
        <v>49</v>
      </c>
      <c r="K7260" t="s">
        <v>20</v>
      </c>
      <c r="L7260">
        <v>1304.9680000000001</v>
      </c>
      <c r="M7260" t="s">
        <v>21</v>
      </c>
      <c r="N7260" t="s">
        <v>36</v>
      </c>
      <c r="O7260" t="str">
        <f t="shared" si="226"/>
        <v xml:space="preserve">Tier 2-Supermarket </v>
      </c>
      <c r="P7260" s="1">
        <f t="shared" si="227"/>
        <v>2.7265812369536811E-5</v>
      </c>
    </row>
    <row r="7261" spans="1:16" x14ac:dyDescent="0.3">
      <c r="A7261" t="s">
        <v>661</v>
      </c>
      <c r="B7261">
        <v>10.5</v>
      </c>
      <c r="C7261" t="s">
        <v>15</v>
      </c>
      <c r="D7261">
        <v>4.8099999999999997E-2</v>
      </c>
      <c r="E7261" t="s">
        <v>73</v>
      </c>
      <c r="F7261">
        <v>159.095</v>
      </c>
      <c r="G7261" t="s">
        <v>48</v>
      </c>
      <c r="H7261">
        <v>2002</v>
      </c>
      <c r="J7261" t="s">
        <v>49</v>
      </c>
      <c r="K7261" t="s">
        <v>20</v>
      </c>
      <c r="L7261">
        <v>4102.6596</v>
      </c>
      <c r="M7261" t="s">
        <v>29</v>
      </c>
      <c r="N7261" t="s">
        <v>22</v>
      </c>
      <c r="O7261" t="str">
        <f t="shared" si="226"/>
        <v xml:space="preserve">Tier 2-Supermarket </v>
      </c>
      <c r="P7261" s="1">
        <f t="shared" si="227"/>
        <v>8.5720375418921332E-5</v>
      </c>
    </row>
    <row r="7262" spans="1:16" x14ac:dyDescent="0.3">
      <c r="A7262" t="s">
        <v>679</v>
      </c>
      <c r="B7262">
        <v>10.5</v>
      </c>
      <c r="C7262" t="s">
        <v>24</v>
      </c>
      <c r="D7262">
        <v>6.6299999999999998E-2</v>
      </c>
      <c r="E7262" t="s">
        <v>110</v>
      </c>
      <c r="F7262">
        <v>78.296000000000006</v>
      </c>
      <c r="G7262" t="s">
        <v>48</v>
      </c>
      <c r="H7262">
        <v>2002</v>
      </c>
      <c r="J7262" t="s">
        <v>49</v>
      </c>
      <c r="K7262" t="s">
        <v>20</v>
      </c>
      <c r="L7262">
        <v>2157.192</v>
      </c>
      <c r="M7262" t="s">
        <v>45</v>
      </c>
      <c r="N7262" t="s">
        <v>22</v>
      </c>
      <c r="O7262" t="str">
        <f t="shared" si="226"/>
        <v xml:space="preserve">Tier 2-Supermarket </v>
      </c>
      <c r="P7262" s="1">
        <f t="shared" si="227"/>
        <v>4.5072057182295545E-5</v>
      </c>
    </row>
    <row r="7263" spans="1:16" x14ac:dyDescent="0.3">
      <c r="A7263" t="s">
        <v>354</v>
      </c>
      <c r="B7263">
        <v>10.5</v>
      </c>
      <c r="C7263" t="s">
        <v>15</v>
      </c>
      <c r="D7263">
        <v>1.14E-2</v>
      </c>
      <c r="E7263" t="s">
        <v>38</v>
      </c>
      <c r="F7263">
        <v>236.52500000000001</v>
      </c>
      <c r="G7263" t="s">
        <v>51</v>
      </c>
      <c r="H7263">
        <v>2007</v>
      </c>
      <c r="J7263" t="s">
        <v>49</v>
      </c>
      <c r="K7263" t="s">
        <v>20</v>
      </c>
      <c r="L7263">
        <v>4029.4216000000001</v>
      </c>
      <c r="M7263" t="s">
        <v>38</v>
      </c>
      <c r="N7263" t="s">
        <v>22</v>
      </c>
      <c r="O7263" t="str">
        <f t="shared" si="226"/>
        <v xml:space="preserve">Tier 2-Supermarket </v>
      </c>
      <c r="P7263" s="1">
        <f t="shared" si="227"/>
        <v>8.419015125532488E-5</v>
      </c>
    </row>
    <row r="7264" spans="1:16" x14ac:dyDescent="0.3">
      <c r="A7264" t="s">
        <v>757</v>
      </c>
      <c r="B7264">
        <v>10.5</v>
      </c>
      <c r="C7264" t="s">
        <v>24</v>
      </c>
      <c r="D7264">
        <v>2.6499999999999999E-2</v>
      </c>
      <c r="E7264" t="s">
        <v>42</v>
      </c>
      <c r="F7264">
        <v>144.81299999999999</v>
      </c>
      <c r="G7264" t="s">
        <v>51</v>
      </c>
      <c r="H7264">
        <v>2007</v>
      </c>
      <c r="J7264" t="s">
        <v>49</v>
      </c>
      <c r="K7264" t="s">
        <v>20</v>
      </c>
      <c r="L7264">
        <v>2157.192</v>
      </c>
      <c r="M7264" t="s">
        <v>21</v>
      </c>
      <c r="N7264" t="s">
        <v>22</v>
      </c>
      <c r="O7264" t="str">
        <f t="shared" si="226"/>
        <v xml:space="preserve">Tier 2-Supermarket </v>
      </c>
      <c r="P7264" s="1">
        <f t="shared" si="227"/>
        <v>4.5072057182295545E-5</v>
      </c>
    </row>
    <row r="7265" spans="1:16" x14ac:dyDescent="0.3">
      <c r="A7265" t="s">
        <v>202</v>
      </c>
      <c r="B7265">
        <v>10.5</v>
      </c>
      <c r="C7265" t="s">
        <v>15</v>
      </c>
      <c r="D7265">
        <v>4.1500000000000002E-2</v>
      </c>
      <c r="E7265" t="s">
        <v>33</v>
      </c>
      <c r="F7265">
        <v>39.216000000000001</v>
      </c>
      <c r="G7265" t="s">
        <v>17</v>
      </c>
      <c r="H7265">
        <v>1999</v>
      </c>
      <c r="I7265" t="s">
        <v>18</v>
      </c>
      <c r="J7265" t="s">
        <v>19</v>
      </c>
      <c r="K7265" t="s">
        <v>20</v>
      </c>
      <c r="L7265">
        <v>540.62959999999998</v>
      </c>
      <c r="M7265" t="s">
        <v>21</v>
      </c>
      <c r="N7265" t="s">
        <v>22</v>
      </c>
      <c r="O7265" t="str">
        <f t="shared" si="226"/>
        <v xml:space="preserve">Tier 1-Supermarket </v>
      </c>
      <c r="P7265" s="1">
        <f t="shared" si="227"/>
        <v>1.129583655309382E-5</v>
      </c>
    </row>
    <row r="7266" spans="1:16" x14ac:dyDescent="0.3">
      <c r="A7266" t="s">
        <v>877</v>
      </c>
      <c r="B7266">
        <v>10.5</v>
      </c>
      <c r="C7266" t="s">
        <v>24</v>
      </c>
      <c r="D7266">
        <v>1.3599999999999999E-2</v>
      </c>
      <c r="E7266" t="s">
        <v>44</v>
      </c>
      <c r="F7266">
        <v>142.01499999999999</v>
      </c>
      <c r="G7266" t="s">
        <v>26</v>
      </c>
      <c r="H7266">
        <v>2009</v>
      </c>
      <c r="I7266" t="s">
        <v>18</v>
      </c>
      <c r="J7266" t="s">
        <v>27</v>
      </c>
      <c r="K7266" t="s">
        <v>28</v>
      </c>
      <c r="L7266">
        <v>2410.8618000000001</v>
      </c>
      <c r="M7266" t="s">
        <v>45</v>
      </c>
      <c r="N7266" t="s">
        <v>22</v>
      </c>
      <c r="O7266" t="str">
        <f t="shared" si="226"/>
        <v xml:space="preserve">Tier 3-Supermarket </v>
      </c>
      <c r="P7266" s="1">
        <f t="shared" si="227"/>
        <v>5.0372197239843265E-5</v>
      </c>
    </row>
    <row r="7267" spans="1:16" x14ac:dyDescent="0.3">
      <c r="A7267" t="s">
        <v>661</v>
      </c>
      <c r="B7267">
        <v>10.5</v>
      </c>
      <c r="C7267" t="s">
        <v>15</v>
      </c>
      <c r="D7267">
        <v>4.8099999999999997E-2</v>
      </c>
      <c r="E7267" t="s">
        <v>73</v>
      </c>
      <c r="F7267">
        <v>159.29499999999999</v>
      </c>
      <c r="G7267" t="s">
        <v>17</v>
      </c>
      <c r="H7267">
        <v>1999</v>
      </c>
      <c r="I7267" t="s">
        <v>18</v>
      </c>
      <c r="J7267" t="s">
        <v>19</v>
      </c>
      <c r="K7267" t="s">
        <v>20</v>
      </c>
      <c r="L7267">
        <v>1893.5352</v>
      </c>
      <c r="M7267" t="s">
        <v>29</v>
      </c>
      <c r="N7267" t="s">
        <v>22</v>
      </c>
      <c r="O7267" t="str">
        <f t="shared" si="226"/>
        <v xml:space="preserve">Tier 1-Supermarket </v>
      </c>
      <c r="P7267" s="1">
        <f t="shared" si="227"/>
        <v>3.9563250193348312E-5</v>
      </c>
    </row>
    <row r="7268" spans="1:16" x14ac:dyDescent="0.3">
      <c r="A7268" t="s">
        <v>661</v>
      </c>
      <c r="B7268">
        <v>10.5</v>
      </c>
      <c r="C7268" t="s">
        <v>15</v>
      </c>
      <c r="D7268">
        <v>4.82E-2</v>
      </c>
      <c r="E7268" t="s">
        <v>73</v>
      </c>
      <c r="F7268">
        <v>159.69499999999999</v>
      </c>
      <c r="G7268" t="s">
        <v>26</v>
      </c>
      <c r="H7268">
        <v>2009</v>
      </c>
      <c r="I7268" t="s">
        <v>18</v>
      </c>
      <c r="J7268" t="s">
        <v>27</v>
      </c>
      <c r="K7268" t="s">
        <v>28</v>
      </c>
      <c r="L7268">
        <v>3629.2757999999999</v>
      </c>
      <c r="M7268" t="s">
        <v>29</v>
      </c>
      <c r="N7268" t="s">
        <v>22</v>
      </c>
      <c r="O7268" t="str">
        <f t="shared" si="226"/>
        <v xml:space="preserve">Tier 3-Supermarket </v>
      </c>
      <c r="P7268" s="1">
        <f t="shared" si="227"/>
        <v>7.5829562870584257E-5</v>
      </c>
    </row>
    <row r="7269" spans="1:16" x14ac:dyDescent="0.3">
      <c r="A7269" t="s">
        <v>679</v>
      </c>
      <c r="B7269">
        <v>10.5</v>
      </c>
      <c r="C7269" t="s">
        <v>24</v>
      </c>
      <c r="D7269">
        <v>6.6600000000000006E-2</v>
      </c>
      <c r="E7269" t="s">
        <v>110</v>
      </c>
      <c r="F7269">
        <v>80.896000000000001</v>
      </c>
      <c r="G7269" t="s">
        <v>51</v>
      </c>
      <c r="H7269">
        <v>2007</v>
      </c>
      <c r="J7269" t="s">
        <v>49</v>
      </c>
      <c r="K7269" t="s">
        <v>20</v>
      </c>
      <c r="L7269">
        <v>958.75199999999995</v>
      </c>
      <c r="M7269" t="s">
        <v>45</v>
      </c>
      <c r="N7269" t="s">
        <v>22</v>
      </c>
      <c r="O7269" t="str">
        <f t="shared" si="226"/>
        <v xml:space="preserve">Tier 2-Supermarket </v>
      </c>
      <c r="P7269" s="1">
        <f t="shared" si="227"/>
        <v>2.0032025414353575E-5</v>
      </c>
    </row>
    <row r="7270" spans="1:16" x14ac:dyDescent="0.3">
      <c r="A7270" t="s">
        <v>1086</v>
      </c>
      <c r="B7270">
        <v>10.5</v>
      </c>
      <c r="C7270" t="s">
        <v>15</v>
      </c>
      <c r="D7270">
        <v>7.1400000000000005E-2</v>
      </c>
      <c r="E7270" t="s">
        <v>47</v>
      </c>
      <c r="F7270">
        <v>121.31</v>
      </c>
      <c r="G7270" t="s">
        <v>17</v>
      </c>
      <c r="H7270">
        <v>1999</v>
      </c>
      <c r="I7270" t="s">
        <v>18</v>
      </c>
      <c r="J7270" t="s">
        <v>19</v>
      </c>
      <c r="K7270" t="s">
        <v>20</v>
      </c>
      <c r="L7270">
        <v>1446.1176</v>
      </c>
      <c r="M7270" t="s">
        <v>45</v>
      </c>
      <c r="N7270" t="s">
        <v>22</v>
      </c>
      <c r="O7270" t="str">
        <f t="shared" si="226"/>
        <v xml:space="preserve">Tier 1-Supermarket </v>
      </c>
      <c r="P7270" s="1">
        <f t="shared" si="227"/>
        <v>3.0214971666649975E-5</v>
      </c>
    </row>
    <row r="7271" spans="1:16" x14ac:dyDescent="0.3">
      <c r="A7271" t="s">
        <v>202</v>
      </c>
      <c r="B7271">
        <v>10.5</v>
      </c>
      <c r="C7271" t="s">
        <v>15</v>
      </c>
      <c r="D7271">
        <v>4.1399999999999999E-2</v>
      </c>
      <c r="E7271" t="s">
        <v>33</v>
      </c>
      <c r="F7271">
        <v>40.116</v>
      </c>
      <c r="G7271" t="s">
        <v>65</v>
      </c>
      <c r="H7271">
        <v>2004</v>
      </c>
      <c r="I7271" t="s">
        <v>55</v>
      </c>
      <c r="J7271" t="s">
        <v>49</v>
      </c>
      <c r="K7271" t="s">
        <v>20</v>
      </c>
      <c r="L7271">
        <v>849.56079999999997</v>
      </c>
      <c r="M7271" t="s">
        <v>21</v>
      </c>
      <c r="N7271" t="s">
        <v>22</v>
      </c>
      <c r="O7271" t="str">
        <f t="shared" si="226"/>
        <v xml:space="preserve">Tier 2-Supermarket </v>
      </c>
      <c r="P7271" s="1">
        <f t="shared" si="227"/>
        <v>1.7750600297718863E-5</v>
      </c>
    </row>
    <row r="7272" spans="1:16" x14ac:dyDescent="0.3">
      <c r="A7272" t="s">
        <v>877</v>
      </c>
      <c r="B7272">
        <v>10.5</v>
      </c>
      <c r="C7272" t="s">
        <v>24</v>
      </c>
      <c r="D7272">
        <v>2.2599999999999999E-2</v>
      </c>
      <c r="E7272" t="s">
        <v>44</v>
      </c>
      <c r="F7272">
        <v>140.61500000000001</v>
      </c>
      <c r="G7272" t="s">
        <v>34</v>
      </c>
      <c r="H7272">
        <v>1998</v>
      </c>
      <c r="J7272" t="s">
        <v>27</v>
      </c>
      <c r="K7272" t="s">
        <v>35</v>
      </c>
      <c r="L7272">
        <v>283.63080000000002</v>
      </c>
      <c r="M7272" t="s">
        <v>45</v>
      </c>
      <c r="N7272" t="s">
        <v>22</v>
      </c>
      <c r="O7272" t="str">
        <f t="shared" si="226"/>
        <v>Tier 3-Grocery Stor</v>
      </c>
      <c r="P7272" s="1">
        <f t="shared" si="227"/>
        <v>5.9261408517462665E-6</v>
      </c>
    </row>
    <row r="7273" spans="1:16" x14ac:dyDescent="0.3">
      <c r="A7273" t="s">
        <v>1086</v>
      </c>
      <c r="B7273">
        <v>10.5</v>
      </c>
      <c r="C7273" t="s">
        <v>15</v>
      </c>
      <c r="D7273">
        <v>7.1199999999999999E-2</v>
      </c>
      <c r="E7273" t="s">
        <v>47</v>
      </c>
      <c r="F7273">
        <v>119.21</v>
      </c>
      <c r="G7273" t="s">
        <v>65</v>
      </c>
      <c r="H7273">
        <v>2004</v>
      </c>
      <c r="I7273" t="s">
        <v>55</v>
      </c>
      <c r="J7273" t="s">
        <v>49</v>
      </c>
      <c r="K7273" t="s">
        <v>20</v>
      </c>
      <c r="L7273">
        <v>1325.6078</v>
      </c>
      <c r="M7273" t="s">
        <v>45</v>
      </c>
      <c r="N7273" t="s">
        <v>22</v>
      </c>
      <c r="O7273" t="str">
        <f t="shared" si="226"/>
        <v xml:space="preserve">Tier 2-Supermarket </v>
      </c>
      <c r="P7273" s="1">
        <f t="shared" si="227"/>
        <v>2.7697057361095809E-5</v>
      </c>
    </row>
    <row r="7274" spans="1:16" x14ac:dyDescent="0.3">
      <c r="A7274" t="s">
        <v>877</v>
      </c>
      <c r="B7274">
        <v>10.5</v>
      </c>
      <c r="C7274" t="s">
        <v>24</v>
      </c>
      <c r="D7274">
        <v>1.35E-2</v>
      </c>
      <c r="E7274" t="s">
        <v>44</v>
      </c>
      <c r="F7274">
        <v>143.715</v>
      </c>
      <c r="G7274" t="s">
        <v>65</v>
      </c>
      <c r="H7274">
        <v>2004</v>
      </c>
      <c r="I7274" t="s">
        <v>55</v>
      </c>
      <c r="J7274" t="s">
        <v>49</v>
      </c>
      <c r="K7274" t="s">
        <v>20</v>
      </c>
      <c r="L7274">
        <v>3119.9387999999999</v>
      </c>
      <c r="M7274" t="s">
        <v>45</v>
      </c>
      <c r="N7274" t="s">
        <v>22</v>
      </c>
      <c r="O7274" t="str">
        <f t="shared" si="226"/>
        <v xml:space="preserve">Tier 2-Supermarket </v>
      </c>
      <c r="P7274" s="1">
        <f t="shared" si="227"/>
        <v>6.5187549369208922E-5</v>
      </c>
    </row>
    <row r="7275" spans="1:16" x14ac:dyDescent="0.3">
      <c r="A7275" t="s">
        <v>1268</v>
      </c>
      <c r="B7275">
        <v>10.5</v>
      </c>
      <c r="C7275" t="s">
        <v>24</v>
      </c>
      <c r="D7275">
        <v>2.5000000000000001E-2</v>
      </c>
      <c r="E7275" t="s">
        <v>33</v>
      </c>
      <c r="F7275">
        <v>216.751</v>
      </c>
      <c r="G7275" t="s">
        <v>65</v>
      </c>
      <c r="H7275">
        <v>2004</v>
      </c>
      <c r="I7275" t="s">
        <v>55</v>
      </c>
      <c r="J7275" t="s">
        <v>49</v>
      </c>
      <c r="K7275" t="s">
        <v>20</v>
      </c>
      <c r="L7275">
        <v>3038.7112000000002</v>
      </c>
      <c r="M7275" t="s">
        <v>21</v>
      </c>
      <c r="N7275" t="s">
        <v>22</v>
      </c>
      <c r="O7275" t="str">
        <f t="shared" si="226"/>
        <v xml:space="preserve">Tier 2-Supermarket </v>
      </c>
      <c r="P7275" s="1">
        <f t="shared" si="227"/>
        <v>6.349039166049286E-5</v>
      </c>
    </row>
    <row r="7276" spans="1:16" x14ac:dyDescent="0.3">
      <c r="A7276" t="s">
        <v>1330</v>
      </c>
      <c r="B7276">
        <v>10.5</v>
      </c>
      <c r="C7276" t="s">
        <v>15</v>
      </c>
      <c r="D7276">
        <v>2.7300000000000001E-2</v>
      </c>
      <c r="E7276" t="s">
        <v>38</v>
      </c>
      <c r="F7276">
        <v>171.61099999999999</v>
      </c>
      <c r="G7276" t="s">
        <v>65</v>
      </c>
      <c r="H7276">
        <v>2004</v>
      </c>
      <c r="I7276" t="s">
        <v>55</v>
      </c>
      <c r="J7276" t="s">
        <v>49</v>
      </c>
      <c r="K7276" t="s">
        <v>20</v>
      </c>
      <c r="L7276">
        <v>2566.6590000000001</v>
      </c>
      <c r="M7276" t="s">
        <v>38</v>
      </c>
      <c r="N7276" t="s">
        <v>22</v>
      </c>
      <c r="O7276" t="str">
        <f t="shared" si="226"/>
        <v xml:space="preserve">Tier 2-Supermarket </v>
      </c>
      <c r="P7276" s="1">
        <f t="shared" si="227"/>
        <v>5.3627401369675716E-5</v>
      </c>
    </row>
    <row r="7277" spans="1:16" x14ac:dyDescent="0.3">
      <c r="A7277" t="s">
        <v>757</v>
      </c>
      <c r="B7277">
        <v>10.5</v>
      </c>
      <c r="C7277" t="s">
        <v>24</v>
      </c>
      <c r="D7277">
        <v>4.41E-2</v>
      </c>
      <c r="E7277" t="s">
        <v>42</v>
      </c>
      <c r="F7277">
        <v>143.91300000000001</v>
      </c>
      <c r="G7277" t="s">
        <v>34</v>
      </c>
      <c r="H7277">
        <v>1998</v>
      </c>
      <c r="J7277" t="s">
        <v>27</v>
      </c>
      <c r="K7277" t="s">
        <v>35</v>
      </c>
      <c r="L7277">
        <v>143.81280000000001</v>
      </c>
      <c r="M7277" t="s">
        <v>21</v>
      </c>
      <c r="N7277" t="s">
        <v>22</v>
      </c>
      <c r="O7277" t="str">
        <f t="shared" si="226"/>
        <v>Tier 3-Grocery Stor</v>
      </c>
      <c r="P7277" s="1">
        <f t="shared" si="227"/>
        <v>3.0048038121530363E-6</v>
      </c>
    </row>
    <row r="7278" spans="1:16" x14ac:dyDescent="0.3">
      <c r="A7278" t="s">
        <v>1086</v>
      </c>
      <c r="B7278">
        <v>10.5</v>
      </c>
      <c r="C7278" t="s">
        <v>15</v>
      </c>
      <c r="D7278">
        <v>7.1300000000000002E-2</v>
      </c>
      <c r="E7278" t="s">
        <v>47</v>
      </c>
      <c r="F7278">
        <v>121.31</v>
      </c>
      <c r="G7278" t="s">
        <v>54</v>
      </c>
      <c r="H7278">
        <v>1997</v>
      </c>
      <c r="I7278" t="s">
        <v>55</v>
      </c>
      <c r="J7278" t="s">
        <v>19</v>
      </c>
      <c r="K7278" t="s">
        <v>20</v>
      </c>
      <c r="L7278">
        <v>843.56859999999995</v>
      </c>
      <c r="M7278" t="s">
        <v>45</v>
      </c>
      <c r="N7278" t="s">
        <v>22</v>
      </c>
      <c r="O7278" t="str">
        <f t="shared" si="226"/>
        <v xml:space="preserve">Tier 1-Supermarket </v>
      </c>
      <c r="P7278" s="1">
        <f t="shared" si="227"/>
        <v>1.7625400138879152E-5</v>
      </c>
    </row>
    <row r="7279" spans="1:16" x14ac:dyDescent="0.3">
      <c r="A7279" t="s">
        <v>391</v>
      </c>
      <c r="B7279">
        <v>10.5</v>
      </c>
      <c r="C7279" t="s">
        <v>15</v>
      </c>
      <c r="D7279">
        <v>5.2600000000000001E-2</v>
      </c>
      <c r="E7279" t="s">
        <v>47</v>
      </c>
      <c r="F7279">
        <v>88.582999999999998</v>
      </c>
      <c r="G7279" t="s">
        <v>17</v>
      </c>
      <c r="H7279">
        <v>1999</v>
      </c>
      <c r="I7279" t="s">
        <v>18</v>
      </c>
      <c r="J7279" t="s">
        <v>19</v>
      </c>
      <c r="K7279" t="s">
        <v>20</v>
      </c>
      <c r="L7279">
        <v>808.947</v>
      </c>
      <c r="M7279" t="s">
        <v>45</v>
      </c>
      <c r="N7279" t="s">
        <v>22</v>
      </c>
      <c r="O7279" t="str">
        <f t="shared" si="226"/>
        <v xml:space="preserve">Tier 1-Supermarket </v>
      </c>
      <c r="P7279" s="1">
        <f t="shared" si="227"/>
        <v>1.6902021443360829E-5</v>
      </c>
    </row>
    <row r="7280" spans="1:16" x14ac:dyDescent="0.3">
      <c r="A7280" t="s">
        <v>1392</v>
      </c>
      <c r="B7280">
        <v>10.5</v>
      </c>
      <c r="C7280" t="s">
        <v>24</v>
      </c>
      <c r="D7280">
        <v>4.82E-2</v>
      </c>
      <c r="E7280" t="s">
        <v>16</v>
      </c>
      <c r="F7280">
        <v>48.838000000000001</v>
      </c>
      <c r="G7280" t="s">
        <v>39</v>
      </c>
      <c r="H7280">
        <v>1987</v>
      </c>
      <c r="I7280" t="s">
        <v>40</v>
      </c>
      <c r="J7280" t="s">
        <v>27</v>
      </c>
      <c r="K7280" t="s">
        <v>20</v>
      </c>
      <c r="L7280">
        <v>671.12639999999999</v>
      </c>
      <c r="M7280" t="s">
        <v>21</v>
      </c>
      <c r="N7280" t="s">
        <v>22</v>
      </c>
      <c r="O7280" t="str">
        <f t="shared" si="226"/>
        <v xml:space="preserve">Tier 3-Supermarket </v>
      </c>
      <c r="P7280" s="1">
        <f t="shared" si="227"/>
        <v>1.4022417790047503E-5</v>
      </c>
    </row>
    <row r="7281" spans="1:16" x14ac:dyDescent="0.3">
      <c r="A7281" t="s">
        <v>1392</v>
      </c>
      <c r="B7281">
        <v>10.5</v>
      </c>
      <c r="C7281" t="s">
        <v>24</v>
      </c>
      <c r="D7281">
        <v>8.0699999999999994E-2</v>
      </c>
      <c r="E7281" t="s">
        <v>16</v>
      </c>
      <c r="F7281">
        <v>46.738</v>
      </c>
      <c r="G7281" t="s">
        <v>34</v>
      </c>
      <c r="H7281">
        <v>1998</v>
      </c>
      <c r="J7281" t="s">
        <v>27</v>
      </c>
      <c r="K7281" t="s">
        <v>35</v>
      </c>
      <c r="L7281">
        <v>47.937600000000003</v>
      </c>
      <c r="M7281" t="s">
        <v>21</v>
      </c>
      <c r="N7281" t="s">
        <v>22</v>
      </c>
      <c r="O7281" t="str">
        <f t="shared" si="226"/>
        <v>Tier 3-Grocery Stor</v>
      </c>
      <c r="P7281" s="1">
        <f t="shared" si="227"/>
        <v>1.0016012707176788E-6</v>
      </c>
    </row>
    <row r="7282" spans="1:16" x14ac:dyDescent="0.3">
      <c r="A7282" t="s">
        <v>1268</v>
      </c>
      <c r="B7282">
        <v>10.5</v>
      </c>
      <c r="C7282" t="s">
        <v>24</v>
      </c>
      <c r="D7282">
        <v>2.5000000000000001E-2</v>
      </c>
      <c r="E7282" t="s">
        <v>33</v>
      </c>
      <c r="F7282">
        <v>218.45099999999999</v>
      </c>
      <c r="G7282" t="s">
        <v>17</v>
      </c>
      <c r="H7282">
        <v>1999</v>
      </c>
      <c r="I7282" t="s">
        <v>18</v>
      </c>
      <c r="J7282" t="s">
        <v>19</v>
      </c>
      <c r="K7282" t="s">
        <v>20</v>
      </c>
      <c r="L7282">
        <v>2821.6604000000002</v>
      </c>
      <c r="M7282" t="s">
        <v>21</v>
      </c>
      <c r="N7282" t="s">
        <v>22</v>
      </c>
      <c r="O7282" t="str">
        <f t="shared" si="226"/>
        <v xml:space="preserve">Tier 1-Supermarket </v>
      </c>
      <c r="P7282" s="1">
        <f t="shared" si="227"/>
        <v>5.8955363684743373E-5</v>
      </c>
    </row>
    <row r="7283" spans="1:16" x14ac:dyDescent="0.3">
      <c r="A7283" t="s">
        <v>1413</v>
      </c>
      <c r="B7283">
        <v>10.5</v>
      </c>
      <c r="C7283" t="s">
        <v>24</v>
      </c>
      <c r="D7283">
        <v>0.14280000000000001</v>
      </c>
      <c r="E7283" t="s">
        <v>79</v>
      </c>
      <c r="F7283">
        <v>159.458</v>
      </c>
      <c r="G7283" t="s">
        <v>48</v>
      </c>
      <c r="H7283">
        <v>2002</v>
      </c>
      <c r="J7283" t="s">
        <v>49</v>
      </c>
      <c r="K7283" t="s">
        <v>20</v>
      </c>
      <c r="L7283">
        <v>3048.6981999999998</v>
      </c>
      <c r="M7283" t="s">
        <v>21</v>
      </c>
      <c r="N7283" t="s">
        <v>57</v>
      </c>
      <c r="O7283" t="str">
        <f t="shared" si="226"/>
        <v xml:space="preserve">Tier 2-Supermarket </v>
      </c>
      <c r="P7283" s="1">
        <f t="shared" si="227"/>
        <v>6.3699058591892366E-5</v>
      </c>
    </row>
    <row r="7284" spans="1:16" x14ac:dyDescent="0.3">
      <c r="A7284" t="s">
        <v>757</v>
      </c>
      <c r="B7284">
        <v>10.5</v>
      </c>
      <c r="C7284" t="s">
        <v>24</v>
      </c>
      <c r="D7284">
        <v>2.64E-2</v>
      </c>
      <c r="E7284" t="s">
        <v>42</v>
      </c>
      <c r="F7284">
        <v>145.21299999999999</v>
      </c>
      <c r="G7284" t="s">
        <v>48</v>
      </c>
      <c r="H7284">
        <v>2002</v>
      </c>
      <c r="J7284" t="s">
        <v>49</v>
      </c>
      <c r="K7284" t="s">
        <v>20</v>
      </c>
      <c r="L7284">
        <v>3739.1327999999999</v>
      </c>
      <c r="M7284" t="s">
        <v>21</v>
      </c>
      <c r="N7284" t="s">
        <v>22</v>
      </c>
      <c r="O7284" t="str">
        <f t="shared" si="226"/>
        <v xml:space="preserve">Tier 2-Supermarket </v>
      </c>
      <c r="P7284" s="1">
        <f t="shared" si="227"/>
        <v>7.8124899115978935E-5</v>
      </c>
    </row>
    <row r="7285" spans="1:16" x14ac:dyDescent="0.3">
      <c r="A7285" t="s">
        <v>1413</v>
      </c>
      <c r="B7285">
        <v>10.5</v>
      </c>
      <c r="C7285" t="s">
        <v>24</v>
      </c>
      <c r="D7285">
        <v>0.1424</v>
      </c>
      <c r="E7285" t="s">
        <v>79</v>
      </c>
      <c r="F7285">
        <v>161.15799999999999</v>
      </c>
      <c r="G7285" t="s">
        <v>39</v>
      </c>
      <c r="H7285">
        <v>1987</v>
      </c>
      <c r="I7285" t="s">
        <v>40</v>
      </c>
      <c r="J7285" t="s">
        <v>27</v>
      </c>
      <c r="K7285" t="s">
        <v>20</v>
      </c>
      <c r="L7285">
        <v>1765.0358000000001</v>
      </c>
      <c r="M7285" t="s">
        <v>21</v>
      </c>
      <c r="N7285" t="s">
        <v>57</v>
      </c>
      <c r="O7285" t="str">
        <f t="shared" si="226"/>
        <v xml:space="preserve">Tier 3-Supermarket </v>
      </c>
      <c r="P7285" s="1">
        <f t="shared" si="227"/>
        <v>3.6878402342674532E-5</v>
      </c>
    </row>
    <row r="7286" spans="1:16" x14ac:dyDescent="0.3">
      <c r="A7286" t="s">
        <v>354</v>
      </c>
      <c r="B7286">
        <v>10.5</v>
      </c>
      <c r="C7286" t="s">
        <v>15</v>
      </c>
      <c r="D7286">
        <v>1.1299999999999999E-2</v>
      </c>
      <c r="E7286" t="s">
        <v>38</v>
      </c>
      <c r="F7286">
        <v>237.02500000000001</v>
      </c>
      <c r="G7286" t="s">
        <v>39</v>
      </c>
      <c r="H7286">
        <v>1987</v>
      </c>
      <c r="I7286" t="s">
        <v>40</v>
      </c>
      <c r="J7286" t="s">
        <v>27</v>
      </c>
      <c r="K7286" t="s">
        <v>20</v>
      </c>
      <c r="L7286">
        <v>5451.5703999999996</v>
      </c>
      <c r="M7286" t="s">
        <v>38</v>
      </c>
      <c r="N7286" t="s">
        <v>22</v>
      </c>
      <c r="O7286" t="str">
        <f t="shared" si="226"/>
        <v xml:space="preserve">Tier 3-Supermarket </v>
      </c>
      <c r="P7286" s="1">
        <f t="shared" si="227"/>
        <v>1.1390432228661601E-4</v>
      </c>
    </row>
    <row r="7287" spans="1:16" x14ac:dyDescent="0.3">
      <c r="A7287" t="s">
        <v>877</v>
      </c>
      <c r="B7287">
        <v>10.5</v>
      </c>
      <c r="C7287" t="s">
        <v>24</v>
      </c>
      <c r="D7287">
        <v>1.3599999999999999E-2</v>
      </c>
      <c r="E7287" t="s">
        <v>44</v>
      </c>
      <c r="F7287">
        <v>143.215</v>
      </c>
      <c r="G7287" t="s">
        <v>51</v>
      </c>
      <c r="H7287">
        <v>2007</v>
      </c>
      <c r="J7287" t="s">
        <v>49</v>
      </c>
      <c r="K7287" t="s">
        <v>20</v>
      </c>
      <c r="L7287">
        <v>1559.9694</v>
      </c>
      <c r="M7287" t="s">
        <v>45</v>
      </c>
      <c r="N7287" t="s">
        <v>22</v>
      </c>
      <c r="O7287" t="str">
        <f t="shared" si="226"/>
        <v xml:space="preserve">Tier 2-Supermarket </v>
      </c>
      <c r="P7287" s="1">
        <f t="shared" si="227"/>
        <v>3.2593774684604461E-5</v>
      </c>
    </row>
    <row r="7288" spans="1:16" x14ac:dyDescent="0.3">
      <c r="A7288" t="s">
        <v>1268</v>
      </c>
      <c r="B7288">
        <v>10.5</v>
      </c>
      <c r="C7288" t="s">
        <v>24</v>
      </c>
      <c r="D7288">
        <v>2.5000000000000001E-2</v>
      </c>
      <c r="E7288" t="s">
        <v>33</v>
      </c>
      <c r="F7288">
        <v>217.95099999999999</v>
      </c>
      <c r="G7288" t="s">
        <v>54</v>
      </c>
      <c r="H7288">
        <v>1997</v>
      </c>
      <c r="I7288" t="s">
        <v>55</v>
      </c>
      <c r="J7288" t="s">
        <v>19</v>
      </c>
      <c r="K7288" t="s">
        <v>20</v>
      </c>
      <c r="L7288">
        <v>2821.6604000000002</v>
      </c>
      <c r="M7288" t="s">
        <v>21</v>
      </c>
      <c r="N7288" t="s">
        <v>22</v>
      </c>
      <c r="O7288" t="str">
        <f t="shared" si="226"/>
        <v xml:space="preserve">Tier 1-Supermarket </v>
      </c>
      <c r="P7288" s="1">
        <f t="shared" si="227"/>
        <v>5.8955363684743373E-5</v>
      </c>
    </row>
    <row r="7289" spans="1:16" x14ac:dyDescent="0.3">
      <c r="A7289" t="s">
        <v>136</v>
      </c>
      <c r="B7289">
        <v>10.5</v>
      </c>
      <c r="C7289" t="s">
        <v>24</v>
      </c>
      <c r="D7289">
        <v>0.1171</v>
      </c>
      <c r="E7289" t="s">
        <v>42</v>
      </c>
      <c r="F7289">
        <v>164.12100000000001</v>
      </c>
      <c r="G7289" t="s">
        <v>26</v>
      </c>
      <c r="H7289">
        <v>2009</v>
      </c>
      <c r="I7289" t="s">
        <v>18</v>
      </c>
      <c r="J7289" t="s">
        <v>27</v>
      </c>
      <c r="K7289" t="s">
        <v>28</v>
      </c>
      <c r="L7289">
        <v>1794.3309999999999</v>
      </c>
      <c r="M7289" t="s">
        <v>21</v>
      </c>
      <c r="N7289" t="s">
        <v>57</v>
      </c>
      <c r="O7289" t="str">
        <f t="shared" si="226"/>
        <v xml:space="preserve">Tier 3-Supermarket </v>
      </c>
      <c r="P7289" s="1">
        <f t="shared" si="227"/>
        <v>3.7490492008113113E-5</v>
      </c>
    </row>
    <row r="7290" spans="1:16" x14ac:dyDescent="0.3">
      <c r="A7290" t="s">
        <v>1413</v>
      </c>
      <c r="B7290">
        <v>10.5</v>
      </c>
      <c r="C7290" t="s">
        <v>24</v>
      </c>
      <c r="D7290">
        <v>0.14249999999999999</v>
      </c>
      <c r="E7290" t="s">
        <v>79</v>
      </c>
      <c r="F7290">
        <v>158.75800000000001</v>
      </c>
      <c r="G7290" t="s">
        <v>65</v>
      </c>
      <c r="H7290">
        <v>2004</v>
      </c>
      <c r="I7290" t="s">
        <v>55</v>
      </c>
      <c r="J7290" t="s">
        <v>49</v>
      </c>
      <c r="K7290" t="s">
        <v>20</v>
      </c>
      <c r="L7290">
        <v>2246.4092000000001</v>
      </c>
      <c r="M7290" t="s">
        <v>21</v>
      </c>
      <c r="N7290" t="s">
        <v>57</v>
      </c>
      <c r="O7290" t="str">
        <f t="shared" si="226"/>
        <v xml:space="preserve">Tier 2-Supermarket </v>
      </c>
      <c r="P7290" s="1">
        <f t="shared" si="227"/>
        <v>4.6936148436131224E-5</v>
      </c>
    </row>
    <row r="7291" spans="1:16" x14ac:dyDescent="0.3">
      <c r="A7291" t="s">
        <v>1330</v>
      </c>
      <c r="B7291">
        <v>10.5</v>
      </c>
      <c r="C7291" t="s">
        <v>15</v>
      </c>
      <c r="D7291">
        <v>2.7400000000000001E-2</v>
      </c>
      <c r="E7291" t="s">
        <v>38</v>
      </c>
      <c r="F7291">
        <v>171.11099999999999</v>
      </c>
      <c r="G7291" t="s">
        <v>51</v>
      </c>
      <c r="H7291">
        <v>2007</v>
      </c>
      <c r="J7291" t="s">
        <v>49</v>
      </c>
      <c r="K7291" t="s">
        <v>20</v>
      </c>
      <c r="L7291">
        <v>3593.3226</v>
      </c>
      <c r="M7291" t="s">
        <v>38</v>
      </c>
      <c r="N7291" t="s">
        <v>22</v>
      </c>
      <c r="O7291" t="str">
        <f t="shared" si="226"/>
        <v xml:space="preserve">Tier 2-Supermarket </v>
      </c>
      <c r="P7291" s="1">
        <f t="shared" si="227"/>
        <v>7.5078361917545997E-5</v>
      </c>
    </row>
    <row r="7292" spans="1:16" x14ac:dyDescent="0.3">
      <c r="A7292" t="s">
        <v>757</v>
      </c>
      <c r="B7292">
        <v>10.5</v>
      </c>
      <c r="C7292" t="s">
        <v>24</v>
      </c>
      <c r="D7292">
        <v>0</v>
      </c>
      <c r="E7292" t="s">
        <v>42</v>
      </c>
      <c r="F7292">
        <v>143.31299999999999</v>
      </c>
      <c r="G7292" t="s">
        <v>54</v>
      </c>
      <c r="H7292">
        <v>1997</v>
      </c>
      <c r="I7292" t="s">
        <v>55</v>
      </c>
      <c r="J7292" t="s">
        <v>19</v>
      </c>
      <c r="K7292" t="s">
        <v>20</v>
      </c>
      <c r="L7292">
        <v>1438.1279999999999</v>
      </c>
      <c r="M7292" t="s">
        <v>21</v>
      </c>
      <c r="N7292" t="s">
        <v>36</v>
      </c>
      <c r="O7292" t="str">
        <f t="shared" si="226"/>
        <v xml:space="preserve">Tier 1-Supermarket </v>
      </c>
      <c r="P7292" s="1">
        <f t="shared" si="227"/>
        <v>3.0048038121530361E-5</v>
      </c>
    </row>
    <row r="7293" spans="1:16" x14ac:dyDescent="0.3">
      <c r="A7293" t="s">
        <v>1086</v>
      </c>
      <c r="B7293">
        <v>10.5</v>
      </c>
      <c r="C7293" t="s">
        <v>15</v>
      </c>
      <c r="D7293">
        <v>7.1499999999999994E-2</v>
      </c>
      <c r="E7293" t="s">
        <v>47</v>
      </c>
      <c r="F7293">
        <v>120.21</v>
      </c>
      <c r="G7293" t="s">
        <v>26</v>
      </c>
      <c r="H7293">
        <v>2009</v>
      </c>
      <c r="I7293" t="s">
        <v>18</v>
      </c>
      <c r="J7293" t="s">
        <v>27</v>
      </c>
      <c r="K7293" t="s">
        <v>28</v>
      </c>
      <c r="L7293">
        <v>602.54899999999998</v>
      </c>
      <c r="M7293" t="s">
        <v>45</v>
      </c>
      <c r="N7293" t="s">
        <v>22</v>
      </c>
      <c r="O7293" t="str">
        <f t="shared" si="226"/>
        <v xml:space="preserve">Tier 3-Supermarket </v>
      </c>
      <c r="P7293" s="1">
        <f t="shared" si="227"/>
        <v>1.2589571527770823E-5</v>
      </c>
    </row>
    <row r="7294" spans="1:16" x14ac:dyDescent="0.3">
      <c r="A7294" t="s">
        <v>1330</v>
      </c>
      <c r="B7294">
        <v>10.5</v>
      </c>
      <c r="C7294" t="s">
        <v>15</v>
      </c>
      <c r="D7294">
        <v>2.7300000000000001E-2</v>
      </c>
      <c r="E7294" t="s">
        <v>38</v>
      </c>
      <c r="F7294">
        <v>170.911</v>
      </c>
      <c r="G7294" t="s">
        <v>39</v>
      </c>
      <c r="H7294">
        <v>1987</v>
      </c>
      <c r="I7294" t="s">
        <v>40</v>
      </c>
      <c r="J7294" t="s">
        <v>27</v>
      </c>
      <c r="K7294" t="s">
        <v>20</v>
      </c>
      <c r="L7294">
        <v>3251.1014</v>
      </c>
      <c r="M7294" t="s">
        <v>38</v>
      </c>
      <c r="N7294" t="s">
        <v>22</v>
      </c>
      <c r="O7294" t="str">
        <f t="shared" si="226"/>
        <v xml:space="preserve">Tier 3-Supermarket </v>
      </c>
      <c r="P7294" s="1">
        <f t="shared" si="227"/>
        <v>6.792804173492257E-5</v>
      </c>
    </row>
    <row r="7295" spans="1:16" x14ac:dyDescent="0.3">
      <c r="A7295" t="s">
        <v>679</v>
      </c>
      <c r="B7295">
        <v>10.5</v>
      </c>
      <c r="C7295" t="s">
        <v>24</v>
      </c>
      <c r="D7295">
        <v>0</v>
      </c>
      <c r="E7295" t="s">
        <v>110</v>
      </c>
      <c r="F7295">
        <v>78.296000000000006</v>
      </c>
      <c r="G7295" t="s">
        <v>54</v>
      </c>
      <c r="H7295">
        <v>1997</v>
      </c>
      <c r="I7295" t="s">
        <v>55</v>
      </c>
      <c r="J7295" t="s">
        <v>19</v>
      </c>
      <c r="K7295" t="s">
        <v>20</v>
      </c>
      <c r="L7295">
        <v>1438.1279999999999</v>
      </c>
      <c r="M7295" t="s">
        <v>45</v>
      </c>
      <c r="N7295" t="s">
        <v>36</v>
      </c>
      <c r="O7295" t="str">
        <f t="shared" si="226"/>
        <v xml:space="preserve">Tier 1-Supermarket </v>
      </c>
      <c r="P7295" s="1">
        <f t="shared" si="227"/>
        <v>3.0048038121530361E-5</v>
      </c>
    </row>
    <row r="7296" spans="1:16" x14ac:dyDescent="0.3">
      <c r="A7296" t="s">
        <v>1581</v>
      </c>
      <c r="B7296">
        <v>10.5</v>
      </c>
      <c r="C7296" t="s">
        <v>15</v>
      </c>
      <c r="D7296">
        <v>1.9E-2</v>
      </c>
      <c r="E7296" t="s">
        <v>25</v>
      </c>
      <c r="F7296">
        <v>188.42400000000001</v>
      </c>
      <c r="G7296" t="s">
        <v>65</v>
      </c>
      <c r="H7296">
        <v>2004</v>
      </c>
      <c r="I7296" t="s">
        <v>55</v>
      </c>
      <c r="J7296" t="s">
        <v>49</v>
      </c>
      <c r="K7296" t="s">
        <v>20</v>
      </c>
      <c r="L7296">
        <v>2237.0880000000002</v>
      </c>
      <c r="M7296" t="s">
        <v>29</v>
      </c>
      <c r="N7296" t="s">
        <v>22</v>
      </c>
      <c r="O7296" t="str">
        <f t="shared" si="226"/>
        <v xml:space="preserve">Tier 2-Supermarket </v>
      </c>
      <c r="P7296" s="1">
        <f t="shared" si="227"/>
        <v>4.6741392633491676E-5</v>
      </c>
    </row>
    <row r="7297" spans="1:16" x14ac:dyDescent="0.3">
      <c r="A7297" t="s">
        <v>1584</v>
      </c>
      <c r="B7297">
        <v>10.5</v>
      </c>
      <c r="C7297" t="s">
        <v>24</v>
      </c>
      <c r="D7297">
        <v>9.3700000000000006E-2</v>
      </c>
      <c r="E7297" t="s">
        <v>44</v>
      </c>
      <c r="F7297">
        <v>211.92400000000001</v>
      </c>
      <c r="G7297" t="s">
        <v>65</v>
      </c>
      <c r="H7297">
        <v>2004</v>
      </c>
      <c r="I7297" t="s">
        <v>55</v>
      </c>
      <c r="J7297" t="s">
        <v>49</v>
      </c>
      <c r="K7297" t="s">
        <v>20</v>
      </c>
      <c r="L7297">
        <v>4869.6611999999996</v>
      </c>
      <c r="M7297" t="s">
        <v>45</v>
      </c>
      <c r="N7297" t="s">
        <v>22</v>
      </c>
      <c r="O7297" t="str">
        <f t="shared" si="226"/>
        <v xml:space="preserve">Tier 2-Supermarket </v>
      </c>
      <c r="P7297" s="1">
        <f t="shared" si="227"/>
        <v>1.0174599575040419E-4</v>
      </c>
    </row>
    <row r="7298" spans="1:16" x14ac:dyDescent="0.3">
      <c r="A7298" t="s">
        <v>136</v>
      </c>
      <c r="B7298">
        <v>10.5</v>
      </c>
      <c r="C7298" t="s">
        <v>24</v>
      </c>
      <c r="D7298">
        <v>0.1167</v>
      </c>
      <c r="E7298" t="s">
        <v>42</v>
      </c>
      <c r="F7298">
        <v>161.721</v>
      </c>
      <c r="G7298" t="s">
        <v>54</v>
      </c>
      <c r="H7298">
        <v>1997</v>
      </c>
      <c r="I7298" t="s">
        <v>55</v>
      </c>
      <c r="J7298" t="s">
        <v>19</v>
      </c>
      <c r="K7298" t="s">
        <v>20</v>
      </c>
      <c r="L7298">
        <v>3588.6619999999998</v>
      </c>
      <c r="M7298" t="s">
        <v>21</v>
      </c>
      <c r="N7298" t="s">
        <v>57</v>
      </c>
      <c r="O7298" t="str">
        <f t="shared" ref="O7298:O7361" si="228">_xlfn.CONCAT(J7298,"-", LEFT(K7298,12))</f>
        <v xml:space="preserve">Tier 1-Supermarket </v>
      </c>
      <c r="P7298" s="1">
        <f t="shared" ref="P7298:P7361" si="229">L7298/SUM(L:L)</f>
        <v>7.4980984016226226E-5</v>
      </c>
    </row>
    <row r="7299" spans="1:16" x14ac:dyDescent="0.3">
      <c r="A7299" t="s">
        <v>202</v>
      </c>
      <c r="B7299">
        <v>10.5</v>
      </c>
      <c r="C7299" t="s">
        <v>15</v>
      </c>
      <c r="D7299">
        <v>4.1399999999999999E-2</v>
      </c>
      <c r="E7299" t="s">
        <v>33</v>
      </c>
      <c r="F7299">
        <v>39.515999999999998</v>
      </c>
      <c r="G7299" t="s">
        <v>39</v>
      </c>
      <c r="H7299">
        <v>1987</v>
      </c>
      <c r="I7299" t="s">
        <v>40</v>
      </c>
      <c r="J7299" t="s">
        <v>27</v>
      </c>
      <c r="K7299" t="s">
        <v>20</v>
      </c>
      <c r="L7299">
        <v>926.79359999999997</v>
      </c>
      <c r="M7299" t="s">
        <v>21</v>
      </c>
      <c r="N7299" t="s">
        <v>22</v>
      </c>
      <c r="O7299" t="str">
        <f t="shared" si="228"/>
        <v xml:space="preserve">Tier 3-Supermarket </v>
      </c>
      <c r="P7299" s="1">
        <f t="shared" si="229"/>
        <v>1.936429123387512E-5</v>
      </c>
    </row>
    <row r="7300" spans="1:16" x14ac:dyDescent="0.3">
      <c r="A7300" t="s">
        <v>1413</v>
      </c>
      <c r="B7300">
        <v>10.5</v>
      </c>
      <c r="C7300" t="s">
        <v>24</v>
      </c>
      <c r="D7300">
        <v>0.14280000000000001</v>
      </c>
      <c r="E7300" t="s">
        <v>79</v>
      </c>
      <c r="F7300">
        <v>159.358</v>
      </c>
      <c r="G7300" t="s">
        <v>17</v>
      </c>
      <c r="H7300">
        <v>1999</v>
      </c>
      <c r="I7300" t="s">
        <v>18</v>
      </c>
      <c r="J7300" t="s">
        <v>19</v>
      </c>
      <c r="K7300" t="s">
        <v>20</v>
      </c>
      <c r="L7300">
        <v>3048.6981999999998</v>
      </c>
      <c r="M7300" t="s">
        <v>21</v>
      </c>
      <c r="N7300" t="s">
        <v>57</v>
      </c>
      <c r="O7300" t="str">
        <f t="shared" si="228"/>
        <v xml:space="preserve">Tier 1-Supermarket </v>
      </c>
      <c r="P7300" s="1">
        <f t="shared" si="229"/>
        <v>6.3699058591892366E-5</v>
      </c>
    </row>
    <row r="7301" spans="1:16" x14ac:dyDescent="0.3">
      <c r="A7301" t="s">
        <v>1581</v>
      </c>
      <c r="B7301">
        <v>10.5</v>
      </c>
      <c r="C7301" t="s">
        <v>15</v>
      </c>
      <c r="D7301">
        <v>1.9E-2</v>
      </c>
      <c r="E7301" t="s">
        <v>25</v>
      </c>
      <c r="F7301">
        <v>185.624</v>
      </c>
      <c r="G7301" t="s">
        <v>39</v>
      </c>
      <c r="H7301">
        <v>1987</v>
      </c>
      <c r="I7301" t="s">
        <v>40</v>
      </c>
      <c r="J7301" t="s">
        <v>27</v>
      </c>
      <c r="K7301" t="s">
        <v>20</v>
      </c>
      <c r="L7301">
        <v>6897.6880000000001</v>
      </c>
      <c r="M7301" t="s">
        <v>29</v>
      </c>
      <c r="N7301" t="s">
        <v>22</v>
      </c>
      <c r="O7301" t="str">
        <f t="shared" si="228"/>
        <v xml:space="preserve">Tier 3-Supermarket </v>
      </c>
      <c r="P7301" s="1">
        <f t="shared" si="229"/>
        <v>1.4411929395326601E-4</v>
      </c>
    </row>
    <row r="7302" spans="1:16" x14ac:dyDescent="0.3">
      <c r="A7302" t="s">
        <v>1330</v>
      </c>
      <c r="B7302">
        <v>10.5</v>
      </c>
      <c r="C7302" t="s">
        <v>15</v>
      </c>
      <c r="D7302">
        <v>4.5699999999999998E-2</v>
      </c>
      <c r="E7302" t="s">
        <v>38</v>
      </c>
      <c r="F7302">
        <v>169.81100000000001</v>
      </c>
      <c r="G7302" t="s">
        <v>34</v>
      </c>
      <c r="H7302">
        <v>1998</v>
      </c>
      <c r="J7302" t="s">
        <v>27</v>
      </c>
      <c r="K7302" t="s">
        <v>35</v>
      </c>
      <c r="L7302">
        <v>171.11060000000001</v>
      </c>
      <c r="M7302" t="s">
        <v>38</v>
      </c>
      <c r="N7302" t="s">
        <v>22</v>
      </c>
      <c r="O7302" t="str">
        <f t="shared" si="228"/>
        <v>Tier 3-Grocery Stor</v>
      </c>
      <c r="P7302" s="1">
        <f t="shared" si="229"/>
        <v>3.5751600913117143E-6</v>
      </c>
    </row>
    <row r="7303" spans="1:16" x14ac:dyDescent="0.3">
      <c r="A7303" t="s">
        <v>354</v>
      </c>
      <c r="B7303">
        <v>10.5</v>
      </c>
      <c r="C7303" t="s">
        <v>15</v>
      </c>
      <c r="D7303">
        <v>1.1299999999999999E-2</v>
      </c>
      <c r="E7303" t="s">
        <v>38</v>
      </c>
      <c r="F7303">
        <v>235.82499999999999</v>
      </c>
      <c r="G7303" t="s">
        <v>65</v>
      </c>
      <c r="H7303">
        <v>2004</v>
      </c>
      <c r="I7303" t="s">
        <v>55</v>
      </c>
      <c r="J7303" t="s">
        <v>49</v>
      </c>
      <c r="K7303" t="s">
        <v>20</v>
      </c>
      <c r="L7303">
        <v>4266.4463999999998</v>
      </c>
      <c r="M7303" t="s">
        <v>38</v>
      </c>
      <c r="N7303" t="s">
        <v>22</v>
      </c>
      <c r="O7303" t="str">
        <f t="shared" si="228"/>
        <v xml:space="preserve">Tier 2-Supermarket </v>
      </c>
      <c r="P7303" s="1">
        <f t="shared" si="229"/>
        <v>8.91425130938734E-5</v>
      </c>
    </row>
    <row r="7304" spans="1:16" x14ac:dyDescent="0.3">
      <c r="A7304" t="s">
        <v>1584</v>
      </c>
      <c r="B7304">
        <v>10.5</v>
      </c>
      <c r="C7304" t="s">
        <v>24</v>
      </c>
      <c r="D7304">
        <v>9.3899999999999997E-2</v>
      </c>
      <c r="E7304" t="s">
        <v>44</v>
      </c>
      <c r="F7304">
        <v>213.72399999999999</v>
      </c>
      <c r="G7304" t="s">
        <v>17</v>
      </c>
      <c r="H7304">
        <v>1999</v>
      </c>
      <c r="I7304" t="s">
        <v>18</v>
      </c>
      <c r="J7304" t="s">
        <v>19</v>
      </c>
      <c r="K7304" t="s">
        <v>20</v>
      </c>
      <c r="L7304">
        <v>4022.7636000000002</v>
      </c>
      <c r="M7304" t="s">
        <v>45</v>
      </c>
      <c r="N7304" t="s">
        <v>22</v>
      </c>
      <c r="O7304" t="str">
        <f t="shared" si="228"/>
        <v xml:space="preserve">Tier 1-Supermarket </v>
      </c>
      <c r="P7304" s="1">
        <f t="shared" si="229"/>
        <v>8.4051039967725214E-5</v>
      </c>
    </row>
    <row r="7305" spans="1:16" x14ac:dyDescent="0.3">
      <c r="A7305" t="s">
        <v>354</v>
      </c>
      <c r="B7305">
        <v>10.5</v>
      </c>
      <c r="C7305" t="s">
        <v>15</v>
      </c>
      <c r="D7305">
        <v>1.1299999999999999E-2</v>
      </c>
      <c r="E7305" t="s">
        <v>38</v>
      </c>
      <c r="F7305">
        <v>235.52500000000001</v>
      </c>
      <c r="G7305" t="s">
        <v>17</v>
      </c>
      <c r="H7305">
        <v>1999</v>
      </c>
      <c r="I7305" t="s">
        <v>18</v>
      </c>
      <c r="J7305" t="s">
        <v>19</v>
      </c>
      <c r="K7305" t="s">
        <v>20</v>
      </c>
      <c r="L7305">
        <v>4740.4960000000001</v>
      </c>
      <c r="M7305" t="s">
        <v>38</v>
      </c>
      <c r="N7305" t="s">
        <v>22</v>
      </c>
      <c r="O7305" t="str">
        <f t="shared" si="228"/>
        <v xml:space="preserve">Tier 1-Supermarket </v>
      </c>
      <c r="P7305" s="1">
        <f t="shared" si="229"/>
        <v>9.9047236770970454E-5</v>
      </c>
    </row>
    <row r="7306" spans="1:16" x14ac:dyDescent="0.3">
      <c r="A7306" t="s">
        <v>1392</v>
      </c>
      <c r="B7306">
        <v>10.5</v>
      </c>
      <c r="C7306" t="s">
        <v>24</v>
      </c>
      <c r="D7306">
        <v>4.8399999999999999E-2</v>
      </c>
      <c r="E7306" t="s">
        <v>16</v>
      </c>
      <c r="F7306">
        <v>48.238</v>
      </c>
      <c r="G7306" t="s">
        <v>26</v>
      </c>
      <c r="H7306">
        <v>2009</v>
      </c>
      <c r="I7306" t="s">
        <v>18</v>
      </c>
      <c r="J7306" t="s">
        <v>27</v>
      </c>
      <c r="K7306" t="s">
        <v>28</v>
      </c>
      <c r="L7306">
        <v>527.31359999999995</v>
      </c>
      <c r="M7306" t="s">
        <v>21</v>
      </c>
      <c r="N7306" t="s">
        <v>22</v>
      </c>
      <c r="O7306" t="str">
        <f t="shared" si="228"/>
        <v xml:space="preserve">Tier 3-Supermarket </v>
      </c>
      <c r="P7306" s="1">
        <f t="shared" si="229"/>
        <v>1.1017613977894465E-5</v>
      </c>
    </row>
    <row r="7307" spans="1:16" x14ac:dyDescent="0.3">
      <c r="A7307" t="s">
        <v>661</v>
      </c>
      <c r="B7307">
        <v>10.5</v>
      </c>
      <c r="C7307" t="s">
        <v>15</v>
      </c>
      <c r="D7307">
        <v>4.8000000000000001E-2</v>
      </c>
      <c r="E7307" t="s">
        <v>73</v>
      </c>
      <c r="F7307">
        <v>157.095</v>
      </c>
      <c r="G7307" t="s">
        <v>65</v>
      </c>
      <c r="H7307">
        <v>2004</v>
      </c>
      <c r="I7307" t="s">
        <v>55</v>
      </c>
      <c r="J7307" t="s">
        <v>49</v>
      </c>
      <c r="K7307" t="s">
        <v>20</v>
      </c>
      <c r="L7307">
        <v>2209.1244000000002</v>
      </c>
      <c r="M7307" t="s">
        <v>29</v>
      </c>
      <c r="N7307" t="s">
        <v>22</v>
      </c>
      <c r="O7307" t="str">
        <f t="shared" si="228"/>
        <v xml:space="preserve">Tier 2-Supermarket </v>
      </c>
      <c r="P7307" s="1">
        <f t="shared" si="229"/>
        <v>4.6157125225573033E-5</v>
      </c>
    </row>
    <row r="7308" spans="1:16" x14ac:dyDescent="0.3">
      <c r="A7308" t="s">
        <v>1268</v>
      </c>
      <c r="B7308">
        <v>10.5</v>
      </c>
      <c r="C7308" t="s">
        <v>24</v>
      </c>
      <c r="D7308">
        <v>2.5000000000000001E-2</v>
      </c>
      <c r="E7308" t="s">
        <v>33</v>
      </c>
      <c r="F7308">
        <v>218.751</v>
      </c>
      <c r="G7308" t="s">
        <v>48</v>
      </c>
      <c r="H7308">
        <v>2002</v>
      </c>
      <c r="J7308" t="s">
        <v>49</v>
      </c>
      <c r="K7308" t="s">
        <v>20</v>
      </c>
      <c r="L7308">
        <v>3255.7620000000002</v>
      </c>
      <c r="M7308" t="s">
        <v>21</v>
      </c>
      <c r="N7308" t="s">
        <v>22</v>
      </c>
      <c r="O7308" t="str">
        <f t="shared" si="228"/>
        <v xml:space="preserve">Tier 2-Supermarket </v>
      </c>
      <c r="P7308" s="1">
        <f t="shared" si="229"/>
        <v>6.8025419636242354E-5</v>
      </c>
    </row>
    <row r="7309" spans="1:16" x14ac:dyDescent="0.3">
      <c r="A7309" t="s">
        <v>136</v>
      </c>
      <c r="B7309">
        <v>10.5</v>
      </c>
      <c r="C7309" t="s">
        <v>24</v>
      </c>
      <c r="D7309">
        <v>0.1173</v>
      </c>
      <c r="E7309" t="s">
        <v>42</v>
      </c>
      <c r="F7309">
        <v>164.12100000000001</v>
      </c>
      <c r="G7309" t="s">
        <v>51</v>
      </c>
      <c r="H7309">
        <v>2007</v>
      </c>
      <c r="J7309" t="s">
        <v>49</v>
      </c>
      <c r="K7309" t="s">
        <v>20</v>
      </c>
      <c r="L7309">
        <v>2773.0569999999998</v>
      </c>
      <c r="M7309" t="s">
        <v>21</v>
      </c>
      <c r="N7309" t="s">
        <v>57</v>
      </c>
      <c r="O7309" t="str">
        <f t="shared" si="228"/>
        <v xml:space="preserve">Tier 2-Supermarket </v>
      </c>
      <c r="P7309" s="1">
        <f t="shared" si="229"/>
        <v>5.7939851285265718E-5</v>
      </c>
    </row>
    <row r="7310" spans="1:16" x14ac:dyDescent="0.3">
      <c r="A7310" t="s">
        <v>1392</v>
      </c>
      <c r="B7310">
        <v>10.5</v>
      </c>
      <c r="C7310" t="s">
        <v>24</v>
      </c>
      <c r="D7310">
        <v>4.82E-2</v>
      </c>
      <c r="E7310" t="s">
        <v>16</v>
      </c>
      <c r="F7310">
        <v>45.938000000000002</v>
      </c>
      <c r="G7310" t="s">
        <v>54</v>
      </c>
      <c r="H7310">
        <v>1997</v>
      </c>
      <c r="I7310" t="s">
        <v>55</v>
      </c>
      <c r="J7310" t="s">
        <v>19</v>
      </c>
      <c r="K7310" t="s">
        <v>20</v>
      </c>
      <c r="L7310">
        <v>575.25120000000004</v>
      </c>
      <c r="M7310" t="s">
        <v>21</v>
      </c>
      <c r="N7310" t="s">
        <v>22</v>
      </c>
      <c r="O7310" t="str">
        <f t="shared" si="228"/>
        <v xml:space="preserve">Tier 1-Supermarket </v>
      </c>
      <c r="P7310" s="1">
        <f t="shared" si="229"/>
        <v>1.2019215248612145E-5</v>
      </c>
    </row>
    <row r="7311" spans="1:16" x14ac:dyDescent="0.3">
      <c r="A7311" t="s">
        <v>877</v>
      </c>
      <c r="B7311">
        <v>10.5</v>
      </c>
      <c r="C7311" t="s">
        <v>24</v>
      </c>
      <c r="D7311">
        <v>1.35E-2</v>
      </c>
      <c r="E7311" t="s">
        <v>44</v>
      </c>
      <c r="F7311">
        <v>140.01499999999999</v>
      </c>
      <c r="G7311" t="s">
        <v>39</v>
      </c>
      <c r="H7311">
        <v>1987</v>
      </c>
      <c r="I7311" t="s">
        <v>40</v>
      </c>
      <c r="J7311" t="s">
        <v>27</v>
      </c>
      <c r="K7311" t="s">
        <v>20</v>
      </c>
      <c r="L7311">
        <v>3119.9387999999999</v>
      </c>
      <c r="M7311" t="s">
        <v>45</v>
      </c>
      <c r="N7311" t="s">
        <v>22</v>
      </c>
      <c r="O7311" t="str">
        <f t="shared" si="228"/>
        <v xml:space="preserve">Tier 3-Supermarket </v>
      </c>
      <c r="P7311" s="1">
        <f t="shared" si="229"/>
        <v>6.5187549369208922E-5</v>
      </c>
    </row>
    <row r="7312" spans="1:16" x14ac:dyDescent="0.3">
      <c r="A7312" t="s">
        <v>391</v>
      </c>
      <c r="B7312">
        <v>10.5</v>
      </c>
      <c r="C7312" t="s">
        <v>15</v>
      </c>
      <c r="D7312">
        <v>5.2499999999999998E-2</v>
      </c>
      <c r="E7312" t="s">
        <v>47</v>
      </c>
      <c r="F7312">
        <v>90.783000000000001</v>
      </c>
      <c r="G7312" t="s">
        <v>39</v>
      </c>
      <c r="H7312">
        <v>1987</v>
      </c>
      <c r="I7312" t="s">
        <v>40</v>
      </c>
      <c r="J7312" t="s">
        <v>27</v>
      </c>
      <c r="K7312" t="s">
        <v>20</v>
      </c>
      <c r="L7312">
        <v>1258.3620000000001</v>
      </c>
      <c r="M7312" t="s">
        <v>45</v>
      </c>
      <c r="N7312" t="s">
        <v>22</v>
      </c>
      <c r="O7312" t="str">
        <f t="shared" si="228"/>
        <v xml:space="preserve">Tier 3-Supermarket </v>
      </c>
      <c r="P7312" s="1">
        <f t="shared" si="229"/>
        <v>2.6292033356339068E-5</v>
      </c>
    </row>
    <row r="7313" spans="1:16" x14ac:dyDescent="0.3">
      <c r="A7313" t="s">
        <v>345</v>
      </c>
      <c r="B7313">
        <v>10.5</v>
      </c>
      <c r="C7313" t="s">
        <v>24</v>
      </c>
      <c r="D7313">
        <v>1.0999999999999999E-2</v>
      </c>
      <c r="E7313" t="s">
        <v>44</v>
      </c>
      <c r="F7313">
        <v>167.184</v>
      </c>
      <c r="G7313" t="s">
        <v>48</v>
      </c>
      <c r="H7313">
        <v>2002</v>
      </c>
      <c r="J7313" t="s">
        <v>49</v>
      </c>
      <c r="K7313" t="s">
        <v>20</v>
      </c>
      <c r="L7313">
        <v>2984.1156000000001</v>
      </c>
      <c r="M7313" t="s">
        <v>45</v>
      </c>
      <c r="N7313" t="s">
        <v>22</v>
      </c>
      <c r="O7313" t="str">
        <f t="shared" si="228"/>
        <v xml:space="preserve">Tier 2-Supermarket </v>
      </c>
      <c r="P7313" s="1">
        <f t="shared" si="229"/>
        <v>6.2349679102175504E-5</v>
      </c>
    </row>
    <row r="7314" spans="1:16" x14ac:dyDescent="0.3">
      <c r="A7314" t="s">
        <v>391</v>
      </c>
      <c r="B7314">
        <v>10.5</v>
      </c>
      <c r="C7314" t="s">
        <v>15</v>
      </c>
      <c r="D7314">
        <v>5.2600000000000001E-2</v>
      </c>
      <c r="E7314" t="s">
        <v>47</v>
      </c>
      <c r="F7314">
        <v>89.683000000000007</v>
      </c>
      <c r="G7314" t="s">
        <v>54</v>
      </c>
      <c r="H7314">
        <v>1997</v>
      </c>
      <c r="I7314" t="s">
        <v>55</v>
      </c>
      <c r="J7314" t="s">
        <v>19</v>
      </c>
      <c r="K7314" t="s">
        <v>20</v>
      </c>
      <c r="L7314">
        <v>988.71299999999997</v>
      </c>
      <c r="M7314" t="s">
        <v>45</v>
      </c>
      <c r="N7314" t="s">
        <v>22</v>
      </c>
      <c r="O7314" t="str">
        <f t="shared" si="228"/>
        <v xml:space="preserve">Tier 1-Supermarket </v>
      </c>
      <c r="P7314" s="1">
        <f t="shared" si="229"/>
        <v>2.0658026208552124E-5</v>
      </c>
    </row>
    <row r="7315" spans="1:16" x14ac:dyDescent="0.3">
      <c r="A7315" t="s">
        <v>1330</v>
      </c>
      <c r="B7315">
        <v>10.5</v>
      </c>
      <c r="C7315" t="s">
        <v>15</v>
      </c>
      <c r="D7315">
        <v>2.7300000000000001E-2</v>
      </c>
      <c r="E7315" t="s">
        <v>38</v>
      </c>
      <c r="F7315">
        <v>171.31100000000001</v>
      </c>
      <c r="G7315" t="s">
        <v>54</v>
      </c>
      <c r="H7315">
        <v>1997</v>
      </c>
      <c r="I7315" t="s">
        <v>55</v>
      </c>
      <c r="J7315" t="s">
        <v>19</v>
      </c>
      <c r="K7315" t="s">
        <v>20</v>
      </c>
      <c r="L7315">
        <v>3593.3226</v>
      </c>
      <c r="M7315" t="s">
        <v>38</v>
      </c>
      <c r="N7315" t="s">
        <v>22</v>
      </c>
      <c r="O7315" t="str">
        <f t="shared" si="228"/>
        <v xml:space="preserve">Tier 1-Supermarket </v>
      </c>
      <c r="P7315" s="1">
        <f t="shared" si="229"/>
        <v>7.5078361917545997E-5</v>
      </c>
    </row>
    <row r="7316" spans="1:16" x14ac:dyDescent="0.3">
      <c r="A7316" t="s">
        <v>1086</v>
      </c>
      <c r="B7316">
        <v>10.5</v>
      </c>
      <c r="C7316" t="s">
        <v>15</v>
      </c>
      <c r="D7316">
        <v>7.17E-2</v>
      </c>
      <c r="E7316" t="s">
        <v>47</v>
      </c>
      <c r="F7316">
        <v>119.71</v>
      </c>
      <c r="G7316" t="s">
        <v>51</v>
      </c>
      <c r="H7316">
        <v>2007</v>
      </c>
      <c r="J7316" t="s">
        <v>49</v>
      </c>
      <c r="K7316" t="s">
        <v>20</v>
      </c>
      <c r="L7316">
        <v>2410.1959999999999</v>
      </c>
      <c r="M7316" t="s">
        <v>45</v>
      </c>
      <c r="N7316" t="s">
        <v>22</v>
      </c>
      <c r="O7316" t="str">
        <f t="shared" si="228"/>
        <v xml:space="preserve">Tier 2-Supermarket </v>
      </c>
      <c r="P7316" s="1">
        <f t="shared" si="229"/>
        <v>5.0358286111083293E-5</v>
      </c>
    </row>
    <row r="7317" spans="1:16" x14ac:dyDescent="0.3">
      <c r="A7317" t="s">
        <v>345</v>
      </c>
      <c r="B7317">
        <v>10.5</v>
      </c>
      <c r="C7317" t="s">
        <v>24</v>
      </c>
      <c r="D7317">
        <v>1.0999999999999999E-2</v>
      </c>
      <c r="E7317" t="s">
        <v>44</v>
      </c>
      <c r="F7317">
        <v>164.38399999999999</v>
      </c>
      <c r="G7317" t="s">
        <v>17</v>
      </c>
      <c r="H7317">
        <v>1999</v>
      </c>
      <c r="I7317" t="s">
        <v>18</v>
      </c>
      <c r="J7317" t="s">
        <v>19</v>
      </c>
      <c r="K7317" t="s">
        <v>20</v>
      </c>
      <c r="L7317">
        <v>1823.6261999999999</v>
      </c>
      <c r="M7317" t="s">
        <v>45</v>
      </c>
      <c r="N7317" t="s">
        <v>22</v>
      </c>
      <c r="O7317" t="str">
        <f t="shared" si="228"/>
        <v xml:space="preserve">Tier 1-Supermarket </v>
      </c>
      <c r="P7317" s="1">
        <f t="shared" si="229"/>
        <v>3.8102581673551694E-5</v>
      </c>
    </row>
    <row r="7318" spans="1:16" x14ac:dyDescent="0.3">
      <c r="A7318" t="s">
        <v>202</v>
      </c>
      <c r="B7318">
        <v>10.5</v>
      </c>
      <c r="C7318" t="s">
        <v>15</v>
      </c>
      <c r="D7318">
        <v>4.1500000000000002E-2</v>
      </c>
      <c r="E7318" t="s">
        <v>33</v>
      </c>
      <c r="F7318">
        <v>36.816000000000003</v>
      </c>
      <c r="G7318" t="s">
        <v>48</v>
      </c>
      <c r="H7318">
        <v>2002</v>
      </c>
      <c r="J7318" t="s">
        <v>49</v>
      </c>
      <c r="K7318" t="s">
        <v>20</v>
      </c>
      <c r="L7318">
        <v>772.32799999999997</v>
      </c>
      <c r="M7318" t="s">
        <v>21</v>
      </c>
      <c r="N7318" t="s">
        <v>22</v>
      </c>
      <c r="O7318" t="str">
        <f t="shared" si="228"/>
        <v xml:space="preserve">Tier 2-Supermarket </v>
      </c>
      <c r="P7318" s="1">
        <f t="shared" si="229"/>
        <v>1.6136909361562603E-5</v>
      </c>
    </row>
    <row r="7319" spans="1:16" x14ac:dyDescent="0.3">
      <c r="A7319" t="s">
        <v>1584</v>
      </c>
      <c r="B7319">
        <v>10.5</v>
      </c>
      <c r="C7319" t="s">
        <v>24</v>
      </c>
      <c r="D7319">
        <v>9.4E-2</v>
      </c>
      <c r="E7319" t="s">
        <v>44</v>
      </c>
      <c r="F7319">
        <v>211.82400000000001</v>
      </c>
      <c r="G7319" t="s">
        <v>48</v>
      </c>
      <c r="H7319">
        <v>2002</v>
      </c>
      <c r="J7319" t="s">
        <v>49</v>
      </c>
      <c r="K7319" t="s">
        <v>20</v>
      </c>
      <c r="L7319">
        <v>3387.5904</v>
      </c>
      <c r="M7319" t="s">
        <v>45</v>
      </c>
      <c r="N7319" t="s">
        <v>22</v>
      </c>
      <c r="O7319" t="str">
        <f t="shared" si="228"/>
        <v xml:space="preserve">Tier 2-Supermarket </v>
      </c>
      <c r="P7319" s="1">
        <f t="shared" si="229"/>
        <v>7.0779823130715967E-5</v>
      </c>
    </row>
    <row r="7320" spans="1:16" x14ac:dyDescent="0.3">
      <c r="A7320" t="s">
        <v>1584</v>
      </c>
      <c r="B7320">
        <v>10.5</v>
      </c>
      <c r="C7320" t="s">
        <v>24</v>
      </c>
      <c r="D7320">
        <v>9.4100000000000003E-2</v>
      </c>
      <c r="E7320" t="s">
        <v>44</v>
      </c>
      <c r="F7320">
        <v>210.82400000000001</v>
      </c>
      <c r="G7320" t="s">
        <v>26</v>
      </c>
      <c r="H7320">
        <v>2009</v>
      </c>
      <c r="I7320" t="s">
        <v>18</v>
      </c>
      <c r="J7320" t="s">
        <v>27</v>
      </c>
      <c r="K7320" t="s">
        <v>28</v>
      </c>
      <c r="L7320">
        <v>2117.2440000000001</v>
      </c>
      <c r="M7320" t="s">
        <v>45</v>
      </c>
      <c r="N7320" t="s">
        <v>22</v>
      </c>
      <c r="O7320" t="str">
        <f t="shared" si="228"/>
        <v xml:space="preserve">Tier 3-Supermarket </v>
      </c>
      <c r="P7320" s="1">
        <f t="shared" si="229"/>
        <v>4.4237389456697479E-5</v>
      </c>
    </row>
    <row r="7321" spans="1:16" x14ac:dyDescent="0.3">
      <c r="A7321" t="s">
        <v>354</v>
      </c>
      <c r="B7321">
        <v>10.5</v>
      </c>
      <c r="C7321" t="s">
        <v>15</v>
      </c>
      <c r="D7321">
        <v>1.1299999999999999E-2</v>
      </c>
      <c r="E7321" t="s">
        <v>38</v>
      </c>
      <c r="F7321">
        <v>238.92500000000001</v>
      </c>
      <c r="G7321" t="s">
        <v>54</v>
      </c>
      <c r="H7321">
        <v>1997</v>
      </c>
      <c r="I7321" t="s">
        <v>55</v>
      </c>
      <c r="J7321" t="s">
        <v>19</v>
      </c>
      <c r="K7321" t="s">
        <v>20</v>
      </c>
      <c r="L7321">
        <v>2496.5127000000002</v>
      </c>
      <c r="M7321" t="s">
        <v>38</v>
      </c>
      <c r="N7321" t="s">
        <v>22</v>
      </c>
      <c r="O7321" t="str">
        <f t="shared" si="228"/>
        <v xml:space="preserve">Tier 1-Supermarket </v>
      </c>
      <c r="P7321" s="1">
        <f t="shared" si="229"/>
        <v>5.2161774738051616E-5</v>
      </c>
    </row>
    <row r="7322" spans="1:16" x14ac:dyDescent="0.3">
      <c r="A7322" t="s">
        <v>391</v>
      </c>
      <c r="B7322">
        <v>10.5</v>
      </c>
      <c r="C7322" t="s">
        <v>15</v>
      </c>
      <c r="D7322">
        <v>5.2699999999999997E-2</v>
      </c>
      <c r="E7322" t="s">
        <v>47</v>
      </c>
      <c r="F7322">
        <v>88.183000000000007</v>
      </c>
      <c r="G7322" t="s">
        <v>48</v>
      </c>
      <c r="H7322">
        <v>2002</v>
      </c>
      <c r="J7322" t="s">
        <v>49</v>
      </c>
      <c r="K7322" t="s">
        <v>20</v>
      </c>
      <c r="L7322">
        <v>1055.0153</v>
      </c>
      <c r="M7322" t="s">
        <v>45</v>
      </c>
      <c r="N7322" t="s">
        <v>22</v>
      </c>
      <c r="O7322" t="str">
        <f t="shared" si="228"/>
        <v xml:space="preserve">Tier 2-Supermarket </v>
      </c>
      <c r="P7322" s="1">
        <f t="shared" si="229"/>
        <v>2.2043336860973288E-5</v>
      </c>
    </row>
    <row r="7323" spans="1:16" x14ac:dyDescent="0.3">
      <c r="A7323" t="s">
        <v>202</v>
      </c>
      <c r="B7323">
        <v>10.5</v>
      </c>
      <c r="C7323" t="s">
        <v>15</v>
      </c>
      <c r="D7323">
        <v>6.93E-2</v>
      </c>
      <c r="E7323" t="s">
        <v>33</v>
      </c>
      <c r="F7323">
        <v>38.316000000000003</v>
      </c>
      <c r="G7323" t="s">
        <v>34</v>
      </c>
      <c r="H7323">
        <v>1998</v>
      </c>
      <c r="J7323" t="s">
        <v>27</v>
      </c>
      <c r="K7323" t="s">
        <v>35</v>
      </c>
      <c r="L7323">
        <v>76.9435</v>
      </c>
      <c r="M7323" t="s">
        <v>21</v>
      </c>
      <c r="N7323" t="s">
        <v>22</v>
      </c>
      <c r="O7323" t="str">
        <f t="shared" si="228"/>
        <v>Tier 3-Grocery Stor</v>
      </c>
      <c r="P7323" s="1">
        <f t="shared" si="229"/>
        <v>1.6076463438608882E-6</v>
      </c>
    </row>
    <row r="7324" spans="1:16" x14ac:dyDescent="0.3">
      <c r="A7324" t="s">
        <v>1330</v>
      </c>
      <c r="B7324">
        <v>10.5</v>
      </c>
      <c r="C7324" t="s">
        <v>15</v>
      </c>
      <c r="D7324">
        <v>2.7300000000000001E-2</v>
      </c>
      <c r="E7324" t="s">
        <v>38</v>
      </c>
      <c r="F7324">
        <v>172.71100000000001</v>
      </c>
      <c r="G7324" t="s">
        <v>17</v>
      </c>
      <c r="H7324">
        <v>1999</v>
      </c>
      <c r="I7324" t="s">
        <v>18</v>
      </c>
      <c r="J7324" t="s">
        <v>19</v>
      </c>
      <c r="K7324" t="s">
        <v>20</v>
      </c>
      <c r="L7324">
        <v>2820.3058000000001</v>
      </c>
      <c r="M7324" t="s">
        <v>38</v>
      </c>
      <c r="N7324" t="s">
        <v>22</v>
      </c>
      <c r="O7324" t="str">
        <f t="shared" si="228"/>
        <v xml:space="preserve">Tier 1-Supermarket </v>
      </c>
      <c r="P7324" s="1">
        <f t="shared" si="229"/>
        <v>5.8927060868554947E-5</v>
      </c>
    </row>
    <row r="7325" spans="1:16" x14ac:dyDescent="0.3">
      <c r="A7325" t="s">
        <v>679</v>
      </c>
      <c r="B7325">
        <v>10.5</v>
      </c>
      <c r="C7325" t="s">
        <v>24</v>
      </c>
      <c r="D7325">
        <v>6.6299999999999998E-2</v>
      </c>
      <c r="E7325" t="s">
        <v>110</v>
      </c>
      <c r="F7325">
        <v>78.995999999999995</v>
      </c>
      <c r="G7325" t="s">
        <v>17</v>
      </c>
      <c r="H7325">
        <v>1999</v>
      </c>
      <c r="I7325" t="s">
        <v>18</v>
      </c>
      <c r="J7325" t="s">
        <v>19</v>
      </c>
      <c r="K7325" t="s">
        <v>20</v>
      </c>
      <c r="L7325">
        <v>1014.9386</v>
      </c>
      <c r="M7325" t="s">
        <v>45</v>
      </c>
      <c r="N7325" t="s">
        <v>22</v>
      </c>
      <c r="O7325" t="str">
        <f t="shared" si="228"/>
        <v xml:space="preserve">Tier 1-Supermarket </v>
      </c>
      <c r="P7325" s="1">
        <f t="shared" si="229"/>
        <v>2.1205980096217202E-5</v>
      </c>
    </row>
    <row r="7326" spans="1:16" x14ac:dyDescent="0.3">
      <c r="A7326" t="s">
        <v>1086</v>
      </c>
      <c r="B7326">
        <v>10.5</v>
      </c>
      <c r="C7326" t="s">
        <v>15</v>
      </c>
      <c r="D7326">
        <v>7.1400000000000005E-2</v>
      </c>
      <c r="E7326" t="s">
        <v>47</v>
      </c>
      <c r="F7326">
        <v>122.01</v>
      </c>
      <c r="G7326" t="s">
        <v>48</v>
      </c>
      <c r="H7326">
        <v>2002</v>
      </c>
      <c r="J7326" t="s">
        <v>49</v>
      </c>
      <c r="K7326" t="s">
        <v>20</v>
      </c>
      <c r="L7326">
        <v>1468.5317</v>
      </c>
      <c r="M7326" t="s">
        <v>45</v>
      </c>
      <c r="N7326" t="s">
        <v>22</v>
      </c>
      <c r="O7326" t="str">
        <f t="shared" si="228"/>
        <v xml:space="preserve">Tier 2-Supermarket </v>
      </c>
      <c r="P7326" s="1">
        <f t="shared" si="229"/>
        <v>3.0683288625404546E-5</v>
      </c>
    </row>
    <row r="7327" spans="1:16" x14ac:dyDescent="0.3">
      <c r="A7327" t="s">
        <v>354</v>
      </c>
      <c r="B7327">
        <v>10.5</v>
      </c>
      <c r="C7327" t="s">
        <v>15</v>
      </c>
      <c r="D7327">
        <v>1.1299999999999999E-2</v>
      </c>
      <c r="E7327" t="s">
        <v>38</v>
      </c>
      <c r="F7327">
        <v>238.72499999999999</v>
      </c>
      <c r="G7327" t="s">
        <v>48</v>
      </c>
      <c r="H7327">
        <v>2002</v>
      </c>
      <c r="J7327" t="s">
        <v>49</v>
      </c>
      <c r="K7327" t="s">
        <v>20</v>
      </c>
      <c r="L7327">
        <v>3478.5810000000001</v>
      </c>
      <c r="M7327" t="s">
        <v>38</v>
      </c>
      <c r="N7327" t="s">
        <v>22</v>
      </c>
      <c r="O7327" t="str">
        <f t="shared" si="228"/>
        <v xml:space="preserve">Tier 2-Supermarket </v>
      </c>
      <c r="P7327" s="1">
        <f t="shared" si="229"/>
        <v>7.2680967547277583E-5</v>
      </c>
    </row>
    <row r="7328" spans="1:16" x14ac:dyDescent="0.3">
      <c r="A7328" t="s">
        <v>1581</v>
      </c>
      <c r="B7328">
        <v>10.5</v>
      </c>
      <c r="C7328" t="s">
        <v>15</v>
      </c>
      <c r="D7328">
        <v>1.9E-2</v>
      </c>
      <c r="E7328" t="s">
        <v>25</v>
      </c>
      <c r="F7328">
        <v>186.024</v>
      </c>
      <c r="G7328" t="s">
        <v>54</v>
      </c>
      <c r="H7328">
        <v>1997</v>
      </c>
      <c r="I7328" t="s">
        <v>55</v>
      </c>
      <c r="J7328" t="s">
        <v>19</v>
      </c>
      <c r="K7328" t="s">
        <v>20</v>
      </c>
      <c r="L7328">
        <v>2435.2366999999999</v>
      </c>
      <c r="M7328" t="s">
        <v>29</v>
      </c>
      <c r="N7328" t="s">
        <v>22</v>
      </c>
      <c r="O7328" t="str">
        <f t="shared" si="228"/>
        <v xml:space="preserve">Tier 1-Supermarket </v>
      </c>
      <c r="P7328" s="1">
        <f t="shared" si="229"/>
        <v>5.0881482869779185E-5</v>
      </c>
    </row>
    <row r="7329" spans="1:16" x14ac:dyDescent="0.3">
      <c r="A7329" t="s">
        <v>202</v>
      </c>
      <c r="B7329">
        <v>10.5</v>
      </c>
      <c r="C7329" t="s">
        <v>15</v>
      </c>
      <c r="D7329">
        <v>4.1599999999999998E-2</v>
      </c>
      <c r="E7329" t="s">
        <v>33</v>
      </c>
      <c r="F7329">
        <v>38.415999999999997</v>
      </c>
      <c r="G7329" t="s">
        <v>26</v>
      </c>
      <c r="H7329">
        <v>2009</v>
      </c>
      <c r="I7329" t="s">
        <v>18</v>
      </c>
      <c r="J7329" t="s">
        <v>27</v>
      </c>
      <c r="K7329" t="s">
        <v>28</v>
      </c>
      <c r="L7329">
        <v>460.36840000000001</v>
      </c>
      <c r="M7329" t="s">
        <v>21</v>
      </c>
      <c r="N7329" t="s">
        <v>22</v>
      </c>
      <c r="O7329" t="str">
        <f t="shared" si="228"/>
        <v xml:space="preserve">Tier 3-Supermarket </v>
      </c>
      <c r="P7329" s="1">
        <f t="shared" si="229"/>
        <v>9.6188706659963074E-6</v>
      </c>
    </row>
    <row r="7330" spans="1:16" x14ac:dyDescent="0.3">
      <c r="A7330" t="s">
        <v>391</v>
      </c>
      <c r="B7330">
        <v>10.5</v>
      </c>
      <c r="C7330" t="s">
        <v>15</v>
      </c>
      <c r="D7330">
        <v>8.7999999999999995E-2</v>
      </c>
      <c r="E7330" t="s">
        <v>47</v>
      </c>
      <c r="F7330">
        <v>91.582999999999998</v>
      </c>
      <c r="G7330" t="s">
        <v>34</v>
      </c>
      <c r="H7330">
        <v>1998</v>
      </c>
      <c r="J7330" t="s">
        <v>27</v>
      </c>
      <c r="K7330" t="s">
        <v>35</v>
      </c>
      <c r="L7330">
        <v>175.68270000000001</v>
      </c>
      <c r="M7330" t="s">
        <v>45</v>
      </c>
      <c r="N7330" t="s">
        <v>22</v>
      </c>
      <c r="O7330" t="str">
        <f t="shared" si="228"/>
        <v>Tier 3-Grocery Stor</v>
      </c>
      <c r="P7330" s="1">
        <f t="shared" si="229"/>
        <v>3.6706888864505681E-6</v>
      </c>
    </row>
    <row r="7331" spans="1:16" x14ac:dyDescent="0.3">
      <c r="A7331" t="s">
        <v>1268</v>
      </c>
      <c r="B7331">
        <v>10.5</v>
      </c>
      <c r="C7331" t="s">
        <v>24</v>
      </c>
      <c r="D7331">
        <v>4.1799999999999997E-2</v>
      </c>
      <c r="E7331" t="s">
        <v>33</v>
      </c>
      <c r="F7331">
        <v>217.851</v>
      </c>
      <c r="G7331" t="s">
        <v>34</v>
      </c>
      <c r="H7331">
        <v>1998</v>
      </c>
      <c r="J7331" t="s">
        <v>27</v>
      </c>
      <c r="K7331" t="s">
        <v>35</v>
      </c>
      <c r="L7331">
        <v>430.0043</v>
      </c>
      <c r="M7331" t="s">
        <v>21</v>
      </c>
      <c r="N7331" t="s">
        <v>22</v>
      </c>
      <c r="O7331" t="str">
        <f t="shared" si="228"/>
        <v>Tier 3-Grocery Stor</v>
      </c>
      <c r="P7331" s="1">
        <f t="shared" si="229"/>
        <v>8.9844475587861294E-6</v>
      </c>
    </row>
    <row r="7332" spans="1:16" x14ac:dyDescent="0.3">
      <c r="A7332" t="s">
        <v>1086</v>
      </c>
      <c r="B7332">
        <v>10.5</v>
      </c>
      <c r="C7332" t="s">
        <v>15</v>
      </c>
      <c r="D7332">
        <v>7.1199999999999999E-2</v>
      </c>
      <c r="E7332" t="s">
        <v>47</v>
      </c>
      <c r="F7332">
        <v>120.61</v>
      </c>
      <c r="G7332" t="s">
        <v>39</v>
      </c>
      <c r="H7332">
        <v>1987</v>
      </c>
      <c r="I7332" t="s">
        <v>40</v>
      </c>
      <c r="J7332" t="s">
        <v>27</v>
      </c>
      <c r="K7332" t="s">
        <v>20</v>
      </c>
      <c r="L7332">
        <v>1636.7637</v>
      </c>
      <c r="M7332" t="s">
        <v>45</v>
      </c>
      <c r="N7332" t="s">
        <v>22</v>
      </c>
      <c r="O7332" t="str">
        <f t="shared" si="228"/>
        <v xml:space="preserve">Tier 3-Supermarket </v>
      </c>
      <c r="P7332" s="1">
        <f t="shared" si="229"/>
        <v>3.4198303665276722E-5</v>
      </c>
    </row>
    <row r="7333" spans="1:16" x14ac:dyDescent="0.3">
      <c r="A7333" t="s">
        <v>136</v>
      </c>
      <c r="B7333">
        <v>10.5</v>
      </c>
      <c r="C7333" t="s">
        <v>24</v>
      </c>
      <c r="D7333">
        <v>0.1167</v>
      </c>
      <c r="E7333" t="s">
        <v>42</v>
      </c>
      <c r="F7333">
        <v>162.42099999999999</v>
      </c>
      <c r="G7333" t="s">
        <v>65</v>
      </c>
      <c r="H7333">
        <v>2004</v>
      </c>
      <c r="I7333" t="s">
        <v>55</v>
      </c>
      <c r="J7333" t="s">
        <v>49</v>
      </c>
      <c r="K7333" t="s">
        <v>20</v>
      </c>
      <c r="L7333">
        <v>2497.2298999999998</v>
      </c>
      <c r="M7333" t="s">
        <v>21</v>
      </c>
      <c r="N7333" t="s">
        <v>57</v>
      </c>
      <c r="O7333" t="str">
        <f t="shared" si="228"/>
        <v xml:space="preserve">Tier 2-Supermarket </v>
      </c>
      <c r="P7333" s="1">
        <f t="shared" si="229"/>
        <v>5.2176759810966372E-5</v>
      </c>
    </row>
    <row r="7334" spans="1:16" x14ac:dyDescent="0.3">
      <c r="A7334" t="s">
        <v>1581</v>
      </c>
      <c r="B7334">
        <v>10.5</v>
      </c>
      <c r="C7334" t="s">
        <v>15</v>
      </c>
      <c r="D7334">
        <v>1.9099999999999999E-2</v>
      </c>
      <c r="E7334" t="s">
        <v>25</v>
      </c>
      <c r="F7334">
        <v>185.92400000000001</v>
      </c>
      <c r="G7334" t="s">
        <v>48</v>
      </c>
      <c r="H7334">
        <v>2002</v>
      </c>
      <c r="J7334" t="s">
        <v>49</v>
      </c>
      <c r="K7334" t="s">
        <v>20</v>
      </c>
      <c r="L7334">
        <v>2709.3834000000002</v>
      </c>
      <c r="M7334" t="s">
        <v>29</v>
      </c>
      <c r="N7334" t="s">
        <v>22</v>
      </c>
      <c r="O7334" t="str">
        <f t="shared" si="228"/>
        <v xml:space="preserve">Tier 2-Supermarket </v>
      </c>
      <c r="P7334" s="1">
        <f t="shared" si="229"/>
        <v>5.66094643098817E-5</v>
      </c>
    </row>
    <row r="7335" spans="1:16" x14ac:dyDescent="0.3">
      <c r="A7335" t="s">
        <v>1330</v>
      </c>
      <c r="B7335">
        <v>10.5</v>
      </c>
      <c r="C7335" t="s">
        <v>15</v>
      </c>
      <c r="D7335">
        <v>0</v>
      </c>
      <c r="E7335" t="s">
        <v>38</v>
      </c>
      <c r="F7335">
        <v>170.61099999999999</v>
      </c>
      <c r="G7335" t="s">
        <v>48</v>
      </c>
      <c r="H7335">
        <v>2002</v>
      </c>
      <c r="J7335" t="s">
        <v>49</v>
      </c>
      <c r="K7335" t="s">
        <v>20</v>
      </c>
      <c r="L7335">
        <v>2881.7422000000001</v>
      </c>
      <c r="M7335" t="s">
        <v>38</v>
      </c>
      <c r="N7335" t="s">
        <v>36</v>
      </c>
      <c r="O7335" t="str">
        <f t="shared" si="228"/>
        <v xml:space="preserve">Tier 2-Supermarket </v>
      </c>
      <c r="P7335" s="1">
        <f t="shared" si="229"/>
        <v>6.0210704111193702E-5</v>
      </c>
    </row>
    <row r="7336" spans="1:16" x14ac:dyDescent="0.3">
      <c r="A7336" t="s">
        <v>202</v>
      </c>
      <c r="B7336">
        <v>10.5</v>
      </c>
      <c r="C7336" t="s">
        <v>15</v>
      </c>
      <c r="D7336">
        <v>4.1599999999999998E-2</v>
      </c>
      <c r="E7336" t="s">
        <v>33</v>
      </c>
      <c r="F7336">
        <v>37.316000000000003</v>
      </c>
      <c r="G7336" t="s">
        <v>51</v>
      </c>
      <c r="H7336">
        <v>2007</v>
      </c>
      <c r="J7336" t="s">
        <v>49</v>
      </c>
      <c r="K7336" t="s">
        <v>20</v>
      </c>
      <c r="L7336">
        <v>630.90380000000005</v>
      </c>
      <c r="M7336" t="s">
        <v>21</v>
      </c>
      <c r="N7336" t="s">
        <v>22</v>
      </c>
      <c r="O7336" t="str">
        <f t="shared" si="228"/>
        <v xml:space="preserve">Tier 2-Supermarket </v>
      </c>
      <c r="P7336" s="1">
        <f t="shared" si="229"/>
        <v>1.3182012611824794E-5</v>
      </c>
    </row>
    <row r="7337" spans="1:16" x14ac:dyDescent="0.3">
      <c r="A7337" t="s">
        <v>757</v>
      </c>
      <c r="B7337">
        <v>10.5</v>
      </c>
      <c r="C7337" t="s">
        <v>24</v>
      </c>
      <c r="D7337">
        <v>2.6499999999999999E-2</v>
      </c>
      <c r="E7337" t="s">
        <v>42</v>
      </c>
      <c r="F7337">
        <v>141.91300000000001</v>
      </c>
      <c r="G7337" t="s">
        <v>26</v>
      </c>
      <c r="H7337">
        <v>2009</v>
      </c>
      <c r="I7337" t="s">
        <v>18</v>
      </c>
      <c r="J7337" t="s">
        <v>27</v>
      </c>
      <c r="K7337" t="s">
        <v>28</v>
      </c>
      <c r="L7337">
        <v>1483.4287999999999</v>
      </c>
      <c r="M7337" t="s">
        <v>21</v>
      </c>
      <c r="N7337" t="s">
        <v>22</v>
      </c>
      <c r="O7337" t="str">
        <f t="shared" si="228"/>
        <v xml:space="preserve">Tier 3-Supermarket </v>
      </c>
      <c r="P7337" s="1">
        <f t="shared" si="229"/>
        <v>3.0994546474984169E-5</v>
      </c>
    </row>
    <row r="7338" spans="1:16" x14ac:dyDescent="0.3">
      <c r="A7338" t="s">
        <v>345</v>
      </c>
      <c r="B7338">
        <v>10.5</v>
      </c>
      <c r="C7338" t="s">
        <v>24</v>
      </c>
      <c r="D7338">
        <v>1.0999999999999999E-2</v>
      </c>
      <c r="E7338" t="s">
        <v>44</v>
      </c>
      <c r="F7338">
        <v>167.28399999999999</v>
      </c>
      <c r="G7338" t="s">
        <v>51</v>
      </c>
      <c r="H7338">
        <v>2007</v>
      </c>
      <c r="J7338" t="s">
        <v>49</v>
      </c>
      <c r="K7338" t="s">
        <v>20</v>
      </c>
      <c r="L7338">
        <v>2782.4153999999999</v>
      </c>
      <c r="M7338" t="s">
        <v>45</v>
      </c>
      <c r="N7338" t="s">
        <v>22</v>
      </c>
      <c r="O7338" t="str">
        <f t="shared" si="228"/>
        <v xml:space="preserve">Tier 2-Supermarket </v>
      </c>
      <c r="P7338" s="1">
        <f t="shared" si="229"/>
        <v>5.8135384339316908E-5</v>
      </c>
    </row>
    <row r="7339" spans="1:16" x14ac:dyDescent="0.3">
      <c r="A7339" t="s">
        <v>1268</v>
      </c>
      <c r="B7339">
        <v>10.5</v>
      </c>
      <c r="C7339" t="s">
        <v>24</v>
      </c>
      <c r="D7339">
        <v>2.5000000000000001E-2</v>
      </c>
      <c r="E7339" t="s">
        <v>33</v>
      </c>
      <c r="F7339">
        <v>218.15100000000001</v>
      </c>
      <c r="G7339" t="s">
        <v>39</v>
      </c>
      <c r="H7339">
        <v>1987</v>
      </c>
      <c r="I7339" t="s">
        <v>40</v>
      </c>
      <c r="J7339" t="s">
        <v>27</v>
      </c>
      <c r="K7339" t="s">
        <v>20</v>
      </c>
      <c r="L7339">
        <v>3103.2004999999999</v>
      </c>
      <c r="M7339" t="s">
        <v>21</v>
      </c>
      <c r="N7339" t="s">
        <v>22</v>
      </c>
      <c r="O7339" t="str">
        <f t="shared" si="228"/>
        <v xml:space="preserve">Tier 3-Supermarket </v>
      </c>
      <c r="P7339" s="1">
        <f t="shared" si="229"/>
        <v>6.4837821753524076E-5</v>
      </c>
    </row>
    <row r="7340" spans="1:16" x14ac:dyDescent="0.3">
      <c r="A7340" t="s">
        <v>1581</v>
      </c>
      <c r="B7340">
        <v>10.5</v>
      </c>
      <c r="C7340" t="s">
        <v>15</v>
      </c>
      <c r="D7340">
        <v>1.9099999999999999E-2</v>
      </c>
      <c r="E7340" t="s">
        <v>25</v>
      </c>
      <c r="F7340">
        <v>185.42400000000001</v>
      </c>
      <c r="G7340" t="s">
        <v>26</v>
      </c>
      <c r="H7340">
        <v>2009</v>
      </c>
      <c r="I7340" t="s">
        <v>18</v>
      </c>
      <c r="J7340" t="s">
        <v>27</v>
      </c>
      <c r="K7340" t="s">
        <v>28</v>
      </c>
      <c r="L7340">
        <v>2372.7757000000001</v>
      </c>
      <c r="M7340" t="s">
        <v>29</v>
      </c>
      <c r="N7340" t="s">
        <v>22</v>
      </c>
      <c r="O7340" t="str">
        <f t="shared" si="228"/>
        <v xml:space="preserve">Tier 3-Supermarket </v>
      </c>
      <c r="P7340" s="1">
        <f t="shared" si="229"/>
        <v>4.9576431783152053E-5</v>
      </c>
    </row>
    <row r="7341" spans="1:16" x14ac:dyDescent="0.3">
      <c r="A7341" t="s">
        <v>1392</v>
      </c>
      <c r="B7341">
        <v>10.5</v>
      </c>
      <c r="C7341" t="s">
        <v>24</v>
      </c>
      <c r="D7341">
        <v>4.8300000000000003E-2</v>
      </c>
      <c r="E7341" t="s">
        <v>16</v>
      </c>
      <c r="F7341">
        <v>49.637999999999998</v>
      </c>
      <c r="G7341" t="s">
        <v>17</v>
      </c>
      <c r="H7341">
        <v>1999</v>
      </c>
      <c r="I7341" t="s">
        <v>18</v>
      </c>
      <c r="J7341" t="s">
        <v>19</v>
      </c>
      <c r="K7341" t="s">
        <v>20</v>
      </c>
      <c r="L7341">
        <v>684.12789999999995</v>
      </c>
      <c r="M7341" t="s">
        <v>21</v>
      </c>
      <c r="N7341" t="s">
        <v>22</v>
      </c>
      <c r="O7341" t="str">
        <f t="shared" si="228"/>
        <v xml:space="preserve">Tier 1-Supermarket </v>
      </c>
      <c r="P7341" s="1">
        <f t="shared" si="229"/>
        <v>1.4294069247801663E-5</v>
      </c>
    </row>
    <row r="7342" spans="1:16" x14ac:dyDescent="0.3">
      <c r="A7342" t="s">
        <v>1584</v>
      </c>
      <c r="B7342">
        <v>10.5</v>
      </c>
      <c r="C7342" t="s">
        <v>24</v>
      </c>
      <c r="D7342">
        <v>9.4299999999999995E-2</v>
      </c>
      <c r="E7342" t="s">
        <v>44</v>
      </c>
      <c r="F7342">
        <v>213.72399999999999</v>
      </c>
      <c r="G7342" t="s">
        <v>51</v>
      </c>
      <c r="H7342">
        <v>2007</v>
      </c>
      <c r="J7342" t="s">
        <v>49</v>
      </c>
      <c r="K7342" t="s">
        <v>20</v>
      </c>
      <c r="L7342">
        <v>3379.7</v>
      </c>
      <c r="M7342" t="s">
        <v>45</v>
      </c>
      <c r="N7342" t="s">
        <v>22</v>
      </c>
      <c r="O7342" t="str">
        <f t="shared" si="228"/>
        <v xml:space="preserve">Tier 2-Supermarket </v>
      </c>
      <c r="P7342" s="1">
        <f t="shared" si="229"/>
        <v>7.0614962256027394E-5</v>
      </c>
    </row>
    <row r="7343" spans="1:16" x14ac:dyDescent="0.3">
      <c r="A7343" t="s">
        <v>679</v>
      </c>
      <c r="B7343">
        <v>10.5</v>
      </c>
      <c r="C7343" t="s">
        <v>24</v>
      </c>
      <c r="D7343">
        <v>6.6100000000000006E-2</v>
      </c>
      <c r="E7343" t="s">
        <v>110</v>
      </c>
      <c r="F7343">
        <v>81.195999999999998</v>
      </c>
      <c r="G7343" t="s">
        <v>39</v>
      </c>
      <c r="H7343">
        <v>1987</v>
      </c>
      <c r="I7343" t="s">
        <v>40</v>
      </c>
      <c r="J7343" t="s">
        <v>27</v>
      </c>
      <c r="K7343" t="s">
        <v>20</v>
      </c>
      <c r="L7343">
        <v>896.50109999999995</v>
      </c>
      <c r="M7343" t="s">
        <v>45</v>
      </c>
      <c r="N7343" t="s">
        <v>22</v>
      </c>
      <c r="O7343" t="str">
        <f t="shared" si="228"/>
        <v xml:space="preserve">Tier 3-Supermarket </v>
      </c>
      <c r="P7343" s="1">
        <f t="shared" si="229"/>
        <v>1.8731364126693801E-5</v>
      </c>
    </row>
    <row r="7344" spans="1:16" x14ac:dyDescent="0.3">
      <c r="A7344" t="s">
        <v>1268</v>
      </c>
      <c r="B7344">
        <v>10.5</v>
      </c>
      <c r="C7344" t="s">
        <v>24</v>
      </c>
      <c r="D7344">
        <v>2.5100000000000001E-2</v>
      </c>
      <c r="E7344" t="s">
        <v>33</v>
      </c>
      <c r="F7344">
        <v>215.15100000000001</v>
      </c>
      <c r="G7344" t="s">
        <v>26</v>
      </c>
      <c r="H7344">
        <v>2009</v>
      </c>
      <c r="I7344" t="s">
        <v>18</v>
      </c>
      <c r="J7344" t="s">
        <v>27</v>
      </c>
      <c r="K7344" t="s">
        <v>28</v>
      </c>
      <c r="L7344">
        <v>2569.0897</v>
      </c>
      <c r="M7344" t="s">
        <v>21</v>
      </c>
      <c r="N7344" t="s">
        <v>22</v>
      </c>
      <c r="O7344" t="str">
        <f t="shared" si="228"/>
        <v xml:space="preserve">Tier 3-Supermarket </v>
      </c>
      <c r="P7344" s="1">
        <f t="shared" si="229"/>
        <v>5.3678188063392831E-5</v>
      </c>
    </row>
    <row r="7345" spans="1:16" x14ac:dyDescent="0.3">
      <c r="A7345" t="s">
        <v>877</v>
      </c>
      <c r="B7345">
        <v>10.5</v>
      </c>
      <c r="C7345" t="s">
        <v>24</v>
      </c>
      <c r="D7345">
        <v>1.35E-2</v>
      </c>
      <c r="E7345" t="s">
        <v>44</v>
      </c>
      <c r="F7345">
        <v>143.51499999999999</v>
      </c>
      <c r="G7345" t="s">
        <v>17</v>
      </c>
      <c r="H7345">
        <v>1999</v>
      </c>
      <c r="I7345" t="s">
        <v>18</v>
      </c>
      <c r="J7345" t="s">
        <v>19</v>
      </c>
      <c r="K7345" t="s">
        <v>20</v>
      </c>
      <c r="L7345">
        <v>2165.9416000000001</v>
      </c>
      <c r="M7345" t="s">
        <v>45</v>
      </c>
      <c r="N7345" t="s">
        <v>22</v>
      </c>
      <c r="O7345" t="str">
        <f t="shared" si="228"/>
        <v xml:space="preserve">Tier 1-Supermarket </v>
      </c>
      <c r="P7345" s="1">
        <f t="shared" si="229"/>
        <v>4.5254870057330413E-5</v>
      </c>
    </row>
    <row r="7346" spans="1:16" x14ac:dyDescent="0.3">
      <c r="A7346" t="s">
        <v>345</v>
      </c>
      <c r="B7346">
        <v>10.5</v>
      </c>
      <c r="C7346" t="s">
        <v>24</v>
      </c>
      <c r="D7346">
        <v>1.0999999999999999E-2</v>
      </c>
      <c r="E7346" t="s">
        <v>44</v>
      </c>
      <c r="F7346">
        <v>164.184</v>
      </c>
      <c r="G7346" t="s">
        <v>54</v>
      </c>
      <c r="H7346">
        <v>1997</v>
      </c>
      <c r="I7346" t="s">
        <v>55</v>
      </c>
      <c r="J7346" t="s">
        <v>19</v>
      </c>
      <c r="K7346" t="s">
        <v>20</v>
      </c>
      <c r="L7346">
        <v>2587.9333999999999</v>
      </c>
      <c r="M7346" t="s">
        <v>45</v>
      </c>
      <c r="N7346" t="s">
        <v>22</v>
      </c>
      <c r="O7346" t="str">
        <f t="shared" si="228"/>
        <v xml:space="preserve">Tier 1-Supermarket </v>
      </c>
      <c r="P7346" s="1">
        <f t="shared" si="229"/>
        <v>5.4071905601713951E-5</v>
      </c>
    </row>
    <row r="7347" spans="1:16" x14ac:dyDescent="0.3">
      <c r="A7347" t="s">
        <v>1413</v>
      </c>
      <c r="B7347">
        <v>10.5</v>
      </c>
      <c r="C7347" t="s">
        <v>24</v>
      </c>
      <c r="D7347">
        <v>0.14249999999999999</v>
      </c>
      <c r="E7347" t="s">
        <v>79</v>
      </c>
      <c r="F7347">
        <v>161.15799999999999</v>
      </c>
      <c r="G7347" t="s">
        <v>54</v>
      </c>
      <c r="H7347">
        <v>1997</v>
      </c>
      <c r="I7347" t="s">
        <v>55</v>
      </c>
      <c r="J7347" t="s">
        <v>19</v>
      </c>
      <c r="K7347" t="s">
        <v>20</v>
      </c>
      <c r="L7347">
        <v>2623.4627999999998</v>
      </c>
      <c r="M7347" t="s">
        <v>21</v>
      </c>
      <c r="N7347" t="s">
        <v>57</v>
      </c>
      <c r="O7347" t="str">
        <f t="shared" si="228"/>
        <v xml:space="preserve">Tier 1-Supermarket </v>
      </c>
      <c r="P7347" s="1">
        <f t="shared" si="229"/>
        <v>5.481425173893894E-5</v>
      </c>
    </row>
    <row r="7348" spans="1:16" x14ac:dyDescent="0.3">
      <c r="A7348" t="s">
        <v>1330</v>
      </c>
      <c r="B7348">
        <v>10.5</v>
      </c>
      <c r="C7348" t="s">
        <v>15</v>
      </c>
      <c r="D7348">
        <v>2.7400000000000001E-2</v>
      </c>
      <c r="E7348" t="s">
        <v>38</v>
      </c>
      <c r="F7348">
        <v>172.11099999999999</v>
      </c>
      <c r="G7348" t="s">
        <v>26</v>
      </c>
      <c r="H7348">
        <v>2009</v>
      </c>
      <c r="I7348" t="s">
        <v>18</v>
      </c>
      <c r="J7348" t="s">
        <v>27</v>
      </c>
      <c r="K7348" t="s">
        <v>28</v>
      </c>
      <c r="L7348">
        <v>2454.8834000000002</v>
      </c>
      <c r="M7348" t="s">
        <v>38</v>
      </c>
      <c r="N7348" t="s">
        <v>22</v>
      </c>
      <c r="O7348" t="str">
        <f t="shared" si="228"/>
        <v xml:space="preserve">Tier 3-Supermarket </v>
      </c>
      <c r="P7348" s="1">
        <f t="shared" si="229"/>
        <v>5.1291978173787087E-5</v>
      </c>
    </row>
    <row r="7349" spans="1:16" x14ac:dyDescent="0.3">
      <c r="A7349" t="s">
        <v>345</v>
      </c>
      <c r="B7349">
        <v>10.5</v>
      </c>
      <c r="C7349" t="s">
        <v>24</v>
      </c>
      <c r="D7349">
        <v>1.0999999999999999E-2</v>
      </c>
      <c r="E7349" t="s">
        <v>44</v>
      </c>
      <c r="F7349">
        <v>164.28399999999999</v>
      </c>
      <c r="G7349" t="s">
        <v>65</v>
      </c>
      <c r="H7349">
        <v>2004</v>
      </c>
      <c r="I7349" t="s">
        <v>55</v>
      </c>
      <c r="J7349" t="s">
        <v>49</v>
      </c>
      <c r="K7349" t="s">
        <v>20</v>
      </c>
      <c r="L7349">
        <v>2622.0302000000001</v>
      </c>
      <c r="M7349" t="s">
        <v>45</v>
      </c>
      <c r="N7349" t="s">
        <v>22</v>
      </c>
      <c r="O7349" t="str">
        <f t="shared" si="228"/>
        <v xml:space="preserve">Tier 2-Supermarket </v>
      </c>
      <c r="P7349" s="1">
        <f t="shared" si="229"/>
        <v>5.4784319202048693E-5</v>
      </c>
    </row>
    <row r="7350" spans="1:16" x14ac:dyDescent="0.3">
      <c r="A7350" t="s">
        <v>1413</v>
      </c>
      <c r="B7350">
        <v>10.5</v>
      </c>
      <c r="C7350" t="s">
        <v>24</v>
      </c>
      <c r="D7350">
        <v>0.23860000000000001</v>
      </c>
      <c r="E7350" t="s">
        <v>79</v>
      </c>
      <c r="F7350">
        <v>158.55799999999999</v>
      </c>
      <c r="G7350" t="s">
        <v>34</v>
      </c>
      <c r="H7350">
        <v>1998</v>
      </c>
      <c r="J7350" t="s">
        <v>27</v>
      </c>
      <c r="K7350" t="s">
        <v>35</v>
      </c>
      <c r="L7350">
        <v>312.74329999999998</v>
      </c>
      <c r="M7350" t="s">
        <v>21</v>
      </c>
      <c r="N7350" t="s">
        <v>57</v>
      </c>
      <c r="O7350" t="str">
        <f t="shared" si="228"/>
        <v>Tier 3-Grocery Stor</v>
      </c>
      <c r="P7350" s="1">
        <f t="shared" si="229"/>
        <v>6.5344132098486402E-6</v>
      </c>
    </row>
    <row r="7351" spans="1:16" x14ac:dyDescent="0.3">
      <c r="A7351" t="s">
        <v>1392</v>
      </c>
      <c r="B7351">
        <v>10.5</v>
      </c>
      <c r="C7351" t="s">
        <v>24</v>
      </c>
      <c r="D7351">
        <v>4.82E-2</v>
      </c>
      <c r="E7351" t="s">
        <v>16</v>
      </c>
      <c r="F7351">
        <v>48.338000000000001</v>
      </c>
      <c r="G7351" t="s">
        <v>65</v>
      </c>
      <c r="H7351">
        <v>2004</v>
      </c>
      <c r="I7351" t="s">
        <v>55</v>
      </c>
      <c r="J7351" t="s">
        <v>49</v>
      </c>
      <c r="K7351" t="s">
        <v>20</v>
      </c>
      <c r="L7351">
        <v>689.24220000000003</v>
      </c>
      <c r="M7351" t="s">
        <v>21</v>
      </c>
      <c r="N7351" t="s">
        <v>22</v>
      </c>
      <c r="O7351" t="str">
        <f t="shared" si="228"/>
        <v xml:space="preserve">Tier 2-Supermarket </v>
      </c>
      <c r="P7351" s="1">
        <f t="shared" si="229"/>
        <v>1.4400926691203741E-5</v>
      </c>
    </row>
    <row r="7352" spans="1:16" x14ac:dyDescent="0.3">
      <c r="A7352" t="s">
        <v>661</v>
      </c>
      <c r="B7352">
        <v>10.5</v>
      </c>
      <c r="C7352" t="s">
        <v>15</v>
      </c>
      <c r="D7352">
        <v>4.8000000000000001E-2</v>
      </c>
      <c r="E7352" t="s">
        <v>73</v>
      </c>
      <c r="F7352">
        <v>156.89500000000001</v>
      </c>
      <c r="G7352" t="s">
        <v>39</v>
      </c>
      <c r="H7352">
        <v>1987</v>
      </c>
      <c r="I7352" t="s">
        <v>40</v>
      </c>
      <c r="J7352" t="s">
        <v>27</v>
      </c>
      <c r="K7352" t="s">
        <v>20</v>
      </c>
      <c r="L7352">
        <v>2188.8222999999998</v>
      </c>
      <c r="M7352" t="s">
        <v>29</v>
      </c>
      <c r="N7352" t="s">
        <v>22</v>
      </c>
      <c r="O7352" t="str">
        <f t="shared" si="228"/>
        <v xml:space="preserve">Tier 3-Supermarket </v>
      </c>
      <c r="P7352" s="1">
        <f t="shared" si="229"/>
        <v>4.5732936088898733E-5</v>
      </c>
    </row>
    <row r="7353" spans="1:16" x14ac:dyDescent="0.3">
      <c r="A7353" t="s">
        <v>345</v>
      </c>
      <c r="B7353">
        <v>10.5</v>
      </c>
      <c r="C7353" t="s">
        <v>24</v>
      </c>
      <c r="D7353">
        <v>1.0999999999999999E-2</v>
      </c>
      <c r="E7353" t="s">
        <v>44</v>
      </c>
      <c r="F7353">
        <v>164.084</v>
      </c>
      <c r="G7353" t="s">
        <v>39</v>
      </c>
      <c r="H7353">
        <v>1987</v>
      </c>
      <c r="I7353" t="s">
        <v>40</v>
      </c>
      <c r="J7353" t="s">
        <v>27</v>
      </c>
      <c r="K7353" t="s">
        <v>20</v>
      </c>
      <c r="L7353">
        <v>2492.5083</v>
      </c>
      <c r="M7353" t="s">
        <v>45</v>
      </c>
      <c r="N7353" t="s">
        <v>22</v>
      </c>
      <c r="O7353" t="str">
        <f t="shared" si="228"/>
        <v xml:space="preserve">Tier 3-Supermarket </v>
      </c>
      <c r="P7353" s="1">
        <f t="shared" si="229"/>
        <v>5.2078107384482354E-5</v>
      </c>
    </row>
    <row r="7354" spans="1:16" x14ac:dyDescent="0.3">
      <c r="A7354" t="s">
        <v>1268</v>
      </c>
      <c r="B7354">
        <v>10.5</v>
      </c>
      <c r="C7354" t="s">
        <v>24</v>
      </c>
      <c r="D7354">
        <v>2.5100000000000001E-2</v>
      </c>
      <c r="E7354" t="s">
        <v>33</v>
      </c>
      <c r="F7354">
        <v>218.851</v>
      </c>
      <c r="G7354" t="s">
        <v>51</v>
      </c>
      <c r="H7354">
        <v>2007</v>
      </c>
      <c r="J7354" t="s">
        <v>49</v>
      </c>
      <c r="K7354" t="s">
        <v>20</v>
      </c>
      <c r="L7354">
        <v>3660.2653</v>
      </c>
      <c r="M7354" t="s">
        <v>21</v>
      </c>
      <c r="N7354" t="s">
        <v>22</v>
      </c>
      <c r="O7354" t="str">
        <f t="shared" si="228"/>
        <v xml:space="preserve">Tier 2-Supermarket </v>
      </c>
      <c r="P7354" s="1">
        <f t="shared" si="229"/>
        <v>7.6477052994806277E-5</v>
      </c>
    </row>
    <row r="7355" spans="1:16" x14ac:dyDescent="0.3">
      <c r="A7355" t="s">
        <v>1581</v>
      </c>
      <c r="B7355">
        <v>10.5</v>
      </c>
      <c r="C7355" t="s">
        <v>15</v>
      </c>
      <c r="D7355">
        <v>1.9099999999999999E-2</v>
      </c>
      <c r="E7355" t="s">
        <v>25</v>
      </c>
      <c r="F7355">
        <v>187.524</v>
      </c>
      <c r="G7355" t="s">
        <v>17</v>
      </c>
      <c r="H7355">
        <v>1999</v>
      </c>
      <c r="I7355" t="s">
        <v>18</v>
      </c>
      <c r="J7355" t="s">
        <v>19</v>
      </c>
      <c r="K7355" t="s">
        <v>20</v>
      </c>
      <c r="L7355">
        <v>2973.4774000000002</v>
      </c>
      <c r="M7355" t="s">
        <v>29</v>
      </c>
      <c r="N7355" t="s">
        <v>22</v>
      </c>
      <c r="O7355" t="str">
        <f t="shared" si="228"/>
        <v xml:space="preserve">Tier 1-Supermarket </v>
      </c>
      <c r="P7355" s="1">
        <f t="shared" si="229"/>
        <v>6.2127406092301235E-5</v>
      </c>
    </row>
    <row r="7356" spans="1:16" x14ac:dyDescent="0.3">
      <c r="A7356" t="s">
        <v>679</v>
      </c>
      <c r="B7356">
        <v>10.5</v>
      </c>
      <c r="C7356" t="s">
        <v>24</v>
      </c>
      <c r="D7356">
        <v>6.6500000000000004E-2</v>
      </c>
      <c r="E7356" t="s">
        <v>110</v>
      </c>
      <c r="F7356">
        <v>80.796000000000006</v>
      </c>
      <c r="G7356" t="s">
        <v>26</v>
      </c>
      <c r="H7356">
        <v>2009</v>
      </c>
      <c r="I7356" t="s">
        <v>18</v>
      </c>
      <c r="J7356" t="s">
        <v>27</v>
      </c>
      <c r="K7356" t="s">
        <v>28</v>
      </c>
      <c r="L7356">
        <v>1003.6796000000001</v>
      </c>
      <c r="M7356" t="s">
        <v>45</v>
      </c>
      <c r="N7356" t="s">
        <v>22</v>
      </c>
      <c r="O7356" t="str">
        <f t="shared" si="228"/>
        <v xml:space="preserve">Tier 3-Supermarket </v>
      </c>
      <c r="P7356" s="1">
        <f t="shared" si="229"/>
        <v>2.0970736181064793E-5</v>
      </c>
    </row>
    <row r="7357" spans="1:16" x14ac:dyDescent="0.3">
      <c r="A7357" t="s">
        <v>661</v>
      </c>
      <c r="B7357">
        <v>10.5</v>
      </c>
      <c r="C7357" t="s">
        <v>15</v>
      </c>
      <c r="D7357">
        <v>8.0399999999999999E-2</v>
      </c>
      <c r="E7357" t="s">
        <v>73</v>
      </c>
      <c r="F7357">
        <v>158.495</v>
      </c>
      <c r="G7357" t="s">
        <v>34</v>
      </c>
      <c r="H7357">
        <v>1998</v>
      </c>
      <c r="J7357" t="s">
        <v>27</v>
      </c>
      <c r="K7357" t="s">
        <v>35</v>
      </c>
      <c r="L7357">
        <v>315.24669999999998</v>
      </c>
      <c r="M7357" t="s">
        <v>29</v>
      </c>
      <c r="N7357" t="s">
        <v>22</v>
      </c>
      <c r="O7357" t="str">
        <f t="shared" si="228"/>
        <v>Tier 3-Grocery Stor</v>
      </c>
      <c r="P7357" s="1">
        <f t="shared" si="229"/>
        <v>6.5867188868352779E-6</v>
      </c>
    </row>
    <row r="7358" spans="1:16" x14ac:dyDescent="0.3">
      <c r="A7358" t="s">
        <v>757</v>
      </c>
      <c r="B7358">
        <v>10.5</v>
      </c>
      <c r="C7358" t="s">
        <v>24</v>
      </c>
      <c r="D7358">
        <v>0</v>
      </c>
      <c r="E7358" t="s">
        <v>42</v>
      </c>
      <c r="F7358">
        <v>143.51300000000001</v>
      </c>
      <c r="G7358" t="s">
        <v>17</v>
      </c>
      <c r="H7358">
        <v>1999</v>
      </c>
      <c r="I7358" t="s">
        <v>18</v>
      </c>
      <c r="J7358" t="s">
        <v>19</v>
      </c>
      <c r="K7358" t="s">
        <v>20</v>
      </c>
      <c r="L7358">
        <v>2077.9105</v>
      </c>
      <c r="M7358" t="s">
        <v>21</v>
      </c>
      <c r="N7358" t="s">
        <v>36</v>
      </c>
      <c r="O7358" t="str">
        <f t="shared" si="228"/>
        <v xml:space="preserve">Tier 1-Supermarket </v>
      </c>
      <c r="P7358" s="1">
        <f t="shared" si="229"/>
        <v>4.3415561005090097E-5</v>
      </c>
    </row>
    <row r="7359" spans="1:16" x14ac:dyDescent="0.3">
      <c r="A7359" t="s">
        <v>1581</v>
      </c>
      <c r="B7359">
        <v>10.5</v>
      </c>
      <c r="C7359" t="s">
        <v>15</v>
      </c>
      <c r="D7359">
        <v>1.9199999999999998E-2</v>
      </c>
      <c r="E7359" t="s">
        <v>25</v>
      </c>
      <c r="F7359">
        <v>184.524</v>
      </c>
      <c r="G7359" t="s">
        <v>51</v>
      </c>
      <c r="H7359">
        <v>2007</v>
      </c>
      <c r="J7359" t="s">
        <v>49</v>
      </c>
      <c r="K7359" t="s">
        <v>20</v>
      </c>
      <c r="L7359">
        <v>2741.9593</v>
      </c>
      <c r="M7359" t="s">
        <v>29</v>
      </c>
      <c r="N7359" t="s">
        <v>22</v>
      </c>
      <c r="O7359" t="str">
        <f t="shared" si="228"/>
        <v xml:space="preserve">Tier 2-Supermarket </v>
      </c>
      <c r="P7359" s="1">
        <f t="shared" si="229"/>
        <v>5.7290100445916289E-5</v>
      </c>
    </row>
    <row r="7360" spans="1:16" x14ac:dyDescent="0.3">
      <c r="A7360" t="s">
        <v>391</v>
      </c>
      <c r="B7360">
        <v>10.5</v>
      </c>
      <c r="C7360" t="s">
        <v>15</v>
      </c>
      <c r="D7360">
        <v>5.2499999999999998E-2</v>
      </c>
      <c r="E7360" t="s">
        <v>47</v>
      </c>
      <c r="F7360">
        <v>91.683000000000007</v>
      </c>
      <c r="G7360" t="s">
        <v>65</v>
      </c>
      <c r="H7360">
        <v>2004</v>
      </c>
      <c r="I7360" t="s">
        <v>55</v>
      </c>
      <c r="J7360" t="s">
        <v>49</v>
      </c>
      <c r="K7360" t="s">
        <v>20</v>
      </c>
      <c r="L7360">
        <v>1320.1826000000001</v>
      </c>
      <c r="M7360" t="s">
        <v>45</v>
      </c>
      <c r="N7360" t="s">
        <v>22</v>
      </c>
      <c r="O7360" t="str">
        <f t="shared" si="228"/>
        <v xml:space="preserve">Tier 2-Supermarket </v>
      </c>
      <c r="P7360" s="1">
        <f t="shared" si="229"/>
        <v>2.7583704018127087E-5</v>
      </c>
    </row>
    <row r="7361" spans="1:16" x14ac:dyDescent="0.3">
      <c r="A7361" t="s">
        <v>1584</v>
      </c>
      <c r="B7361">
        <v>10.5</v>
      </c>
      <c r="C7361" t="s">
        <v>24</v>
      </c>
      <c r="D7361">
        <v>9.3799999999999994E-2</v>
      </c>
      <c r="E7361" t="s">
        <v>44</v>
      </c>
      <c r="F7361">
        <v>213.32400000000001</v>
      </c>
      <c r="G7361" t="s">
        <v>54</v>
      </c>
      <c r="H7361">
        <v>1997</v>
      </c>
      <c r="I7361" t="s">
        <v>55</v>
      </c>
      <c r="J7361" t="s">
        <v>19</v>
      </c>
      <c r="K7361" t="s">
        <v>20</v>
      </c>
      <c r="L7361">
        <v>2922.5043999999998</v>
      </c>
      <c r="M7361" t="s">
        <v>45</v>
      </c>
      <c r="N7361" t="s">
        <v>22</v>
      </c>
      <c r="O7361" t="str">
        <f t="shared" si="228"/>
        <v xml:space="preserve">Tier 1-Supermarket </v>
      </c>
      <c r="P7361" s="1">
        <f t="shared" si="229"/>
        <v>6.1062383613656228E-5</v>
      </c>
    </row>
    <row r="7362" spans="1:16" x14ac:dyDescent="0.3">
      <c r="A7362" t="s">
        <v>136</v>
      </c>
      <c r="B7362">
        <v>10.5</v>
      </c>
      <c r="C7362" t="s">
        <v>24</v>
      </c>
      <c r="D7362">
        <v>0.1169</v>
      </c>
      <c r="E7362" t="s">
        <v>42</v>
      </c>
      <c r="F7362">
        <v>163.62100000000001</v>
      </c>
      <c r="G7362" t="s">
        <v>17</v>
      </c>
      <c r="H7362">
        <v>1999</v>
      </c>
      <c r="I7362" t="s">
        <v>18</v>
      </c>
      <c r="J7362" t="s">
        <v>19</v>
      </c>
      <c r="K7362" t="s">
        <v>20</v>
      </c>
      <c r="L7362">
        <v>2487.6576</v>
      </c>
      <c r="M7362" t="s">
        <v>21</v>
      </c>
      <c r="N7362" t="s">
        <v>57</v>
      </c>
      <c r="O7362" t="str">
        <f t="shared" ref="O7362:O7425" si="230">_xlfn.CONCAT(J7362,"-", LEFT(K7362,12))</f>
        <v xml:space="preserve">Tier 1-Supermarket </v>
      </c>
      <c r="P7362" s="1">
        <f t="shared" ref="P7362:P7425" si="231">L7362/SUM(L:L)</f>
        <v>5.197675756129825E-5</v>
      </c>
    </row>
    <row r="7363" spans="1:16" x14ac:dyDescent="0.3">
      <c r="A7363" t="s">
        <v>877</v>
      </c>
      <c r="B7363">
        <v>10.5</v>
      </c>
      <c r="C7363" t="s">
        <v>24</v>
      </c>
      <c r="D7363">
        <v>1.35E-2</v>
      </c>
      <c r="E7363" t="s">
        <v>44</v>
      </c>
      <c r="F7363">
        <v>141.11500000000001</v>
      </c>
      <c r="G7363" t="s">
        <v>48</v>
      </c>
      <c r="H7363">
        <v>2002</v>
      </c>
      <c r="J7363" t="s">
        <v>49</v>
      </c>
      <c r="K7363" t="s">
        <v>20</v>
      </c>
      <c r="L7363">
        <v>1857.6383000000001</v>
      </c>
      <c r="M7363" t="s">
        <v>45</v>
      </c>
      <c r="N7363" t="s">
        <v>22</v>
      </c>
      <c r="O7363" t="str">
        <f t="shared" si="230"/>
        <v xml:space="preserve">Tier 2-Supermarket </v>
      </c>
      <c r="P7363" s="1">
        <f t="shared" si="231"/>
        <v>3.8813225564355093E-5</v>
      </c>
    </row>
    <row r="7364" spans="1:16" x14ac:dyDescent="0.3">
      <c r="A7364" t="s">
        <v>1086</v>
      </c>
      <c r="B7364">
        <v>10.5</v>
      </c>
      <c r="C7364" t="s">
        <v>15</v>
      </c>
      <c r="D7364">
        <v>0.1193</v>
      </c>
      <c r="E7364" t="s">
        <v>47</v>
      </c>
      <c r="F7364">
        <v>121.01</v>
      </c>
      <c r="G7364" t="s">
        <v>34</v>
      </c>
      <c r="H7364">
        <v>1998</v>
      </c>
      <c r="J7364" t="s">
        <v>27</v>
      </c>
      <c r="K7364" t="s">
        <v>35</v>
      </c>
      <c r="L7364">
        <v>239.05019999999999</v>
      </c>
      <c r="M7364" t="s">
        <v>45</v>
      </c>
      <c r="N7364" t="s">
        <v>57</v>
      </c>
      <c r="O7364" t="str">
        <f t="shared" si="230"/>
        <v>Tier 3-Grocery Stor</v>
      </c>
      <c r="P7364" s="1">
        <f t="shared" si="231"/>
        <v>4.9946802527726717E-6</v>
      </c>
    </row>
    <row r="7365" spans="1:16" x14ac:dyDescent="0.3">
      <c r="A7365" t="s">
        <v>1392</v>
      </c>
      <c r="B7365">
        <v>10.5</v>
      </c>
      <c r="C7365" t="s">
        <v>24</v>
      </c>
      <c r="D7365">
        <v>4.8500000000000001E-2</v>
      </c>
      <c r="E7365" t="s">
        <v>16</v>
      </c>
      <c r="F7365">
        <v>47.537999999999997</v>
      </c>
      <c r="G7365" t="s">
        <v>51</v>
      </c>
      <c r="H7365">
        <v>2007</v>
      </c>
      <c r="J7365" t="s">
        <v>49</v>
      </c>
      <c r="K7365" t="s">
        <v>20</v>
      </c>
      <c r="L7365">
        <v>731.68529999999998</v>
      </c>
      <c r="M7365" t="s">
        <v>21</v>
      </c>
      <c r="N7365" t="s">
        <v>22</v>
      </c>
      <c r="O7365" t="str">
        <f t="shared" si="230"/>
        <v xml:space="preserve">Tier 2-Supermarket </v>
      </c>
      <c r="P7365" s="1">
        <f t="shared" si="231"/>
        <v>1.5287726674790685E-5</v>
      </c>
    </row>
    <row r="7366" spans="1:16" x14ac:dyDescent="0.3">
      <c r="A7366" t="s">
        <v>391</v>
      </c>
      <c r="B7366">
        <v>10.5</v>
      </c>
      <c r="C7366" t="s">
        <v>15</v>
      </c>
      <c r="D7366">
        <v>5.28E-2</v>
      </c>
      <c r="E7366" t="s">
        <v>47</v>
      </c>
      <c r="F7366">
        <v>91.882999999999996</v>
      </c>
      <c r="G7366" t="s">
        <v>26</v>
      </c>
      <c r="H7366">
        <v>2009</v>
      </c>
      <c r="I7366" t="s">
        <v>18</v>
      </c>
      <c r="J7366" t="s">
        <v>27</v>
      </c>
      <c r="K7366" t="s">
        <v>28</v>
      </c>
      <c r="L7366">
        <v>1122.0170000000001</v>
      </c>
      <c r="M7366" t="s">
        <v>45</v>
      </c>
      <c r="N7366" t="s">
        <v>22</v>
      </c>
      <c r="O7366" t="str">
        <f t="shared" si="230"/>
        <v xml:space="preserve">Tier 3-Supermarket </v>
      </c>
      <c r="P7366" s="1">
        <f t="shared" si="231"/>
        <v>2.3443260675687513E-5</v>
      </c>
    </row>
    <row r="7367" spans="1:16" x14ac:dyDescent="0.3">
      <c r="A7367" t="s">
        <v>1392</v>
      </c>
      <c r="B7367">
        <v>10.5</v>
      </c>
      <c r="C7367" t="s">
        <v>24</v>
      </c>
      <c r="D7367">
        <v>4.8300000000000003E-2</v>
      </c>
      <c r="E7367" t="s">
        <v>16</v>
      </c>
      <c r="F7367">
        <v>47.838000000000001</v>
      </c>
      <c r="G7367" t="s">
        <v>48</v>
      </c>
      <c r="H7367">
        <v>2002</v>
      </c>
      <c r="J7367" t="s">
        <v>49</v>
      </c>
      <c r="K7367" t="s">
        <v>20</v>
      </c>
      <c r="L7367">
        <v>645.76880000000006</v>
      </c>
      <c r="M7367" t="s">
        <v>21</v>
      </c>
      <c r="N7367" t="s">
        <v>22</v>
      </c>
      <c r="O7367" t="str">
        <f t="shared" si="230"/>
        <v xml:space="preserve">Tier 2-Supermarket </v>
      </c>
      <c r="P7367" s="1">
        <f t="shared" si="231"/>
        <v>1.3492599768654054E-5</v>
      </c>
    </row>
    <row r="7368" spans="1:16" x14ac:dyDescent="0.3">
      <c r="A7368" t="s">
        <v>354</v>
      </c>
      <c r="B7368">
        <v>10.5</v>
      </c>
      <c r="C7368" t="s">
        <v>15</v>
      </c>
      <c r="D7368">
        <v>1.1299999999999999E-2</v>
      </c>
      <c r="E7368" t="s">
        <v>38</v>
      </c>
      <c r="F7368">
        <v>236.82499999999999</v>
      </c>
      <c r="G7368" t="s">
        <v>26</v>
      </c>
      <c r="H7368">
        <v>2009</v>
      </c>
      <c r="I7368" t="s">
        <v>18</v>
      </c>
      <c r="J7368" t="s">
        <v>27</v>
      </c>
      <c r="K7368" t="s">
        <v>28</v>
      </c>
      <c r="L7368">
        <v>3433.4609</v>
      </c>
      <c r="M7368" t="s">
        <v>38</v>
      </c>
      <c r="N7368" t="s">
        <v>22</v>
      </c>
      <c r="O7368" t="str">
        <f t="shared" si="230"/>
        <v xml:space="preserve">Tier 3-Supermarket </v>
      </c>
      <c r="P7368" s="1">
        <f t="shared" si="231"/>
        <v>7.1738234713449668E-5</v>
      </c>
    </row>
    <row r="7369" spans="1:16" x14ac:dyDescent="0.3">
      <c r="A7369" t="s">
        <v>1413</v>
      </c>
      <c r="B7369">
        <v>10.5</v>
      </c>
      <c r="C7369" t="s">
        <v>24</v>
      </c>
      <c r="D7369">
        <v>0.1431</v>
      </c>
      <c r="E7369" t="s">
        <v>79</v>
      </c>
      <c r="F7369">
        <v>160.858</v>
      </c>
      <c r="G7369" t="s">
        <v>26</v>
      </c>
      <c r="H7369">
        <v>2009</v>
      </c>
      <c r="I7369" t="s">
        <v>18</v>
      </c>
      <c r="J7369" t="s">
        <v>27</v>
      </c>
      <c r="K7369" t="s">
        <v>28</v>
      </c>
      <c r="L7369">
        <v>2441.6577000000002</v>
      </c>
      <c r="M7369" t="s">
        <v>21</v>
      </c>
      <c r="N7369" t="s">
        <v>57</v>
      </c>
      <c r="O7369" t="str">
        <f t="shared" si="230"/>
        <v xml:space="preserve">Tier 3-Supermarket </v>
      </c>
      <c r="P7369" s="1">
        <f t="shared" si="231"/>
        <v>5.1015642313707923E-5</v>
      </c>
    </row>
    <row r="7370" spans="1:16" x14ac:dyDescent="0.3">
      <c r="A7370" t="s">
        <v>1413</v>
      </c>
      <c r="B7370">
        <v>10.5</v>
      </c>
      <c r="C7370" t="s">
        <v>24</v>
      </c>
      <c r="D7370">
        <v>0.14330000000000001</v>
      </c>
      <c r="E7370" t="s">
        <v>79</v>
      </c>
      <c r="F7370">
        <v>158.458</v>
      </c>
      <c r="G7370" t="s">
        <v>51</v>
      </c>
      <c r="H7370">
        <v>2007</v>
      </c>
      <c r="J7370" t="s">
        <v>49</v>
      </c>
      <c r="K7370" t="s">
        <v>20</v>
      </c>
      <c r="L7370">
        <v>2618.8020999999999</v>
      </c>
      <c r="M7370" t="s">
        <v>21</v>
      </c>
      <c r="N7370" t="s">
        <v>57</v>
      </c>
      <c r="O7370" t="str">
        <f t="shared" si="230"/>
        <v xml:space="preserve">Tier 2-Supermarket </v>
      </c>
      <c r="P7370" s="1">
        <f t="shared" si="231"/>
        <v>5.4716871748233647E-5</v>
      </c>
    </row>
    <row r="7371" spans="1:16" x14ac:dyDescent="0.3">
      <c r="A7371" t="s">
        <v>661</v>
      </c>
      <c r="B7371">
        <v>10.5</v>
      </c>
      <c r="C7371" t="s">
        <v>15</v>
      </c>
      <c r="D7371">
        <v>4.8300000000000003E-2</v>
      </c>
      <c r="E7371" t="s">
        <v>73</v>
      </c>
      <c r="F7371">
        <v>158.39500000000001</v>
      </c>
      <c r="G7371" t="s">
        <v>51</v>
      </c>
      <c r="H7371">
        <v>2007</v>
      </c>
      <c r="J7371" t="s">
        <v>49</v>
      </c>
      <c r="K7371" t="s">
        <v>20</v>
      </c>
      <c r="L7371">
        <v>2276.7085999999999</v>
      </c>
      <c r="M7371" t="s">
        <v>29</v>
      </c>
      <c r="N7371" t="s">
        <v>22</v>
      </c>
      <c r="O7371" t="str">
        <f t="shared" si="230"/>
        <v xml:space="preserve">Tier 2-Supermarket </v>
      </c>
      <c r="P7371" s="1">
        <f t="shared" si="231"/>
        <v>4.756921971091309E-5</v>
      </c>
    </row>
    <row r="7372" spans="1:16" x14ac:dyDescent="0.3">
      <c r="A7372" t="s">
        <v>679</v>
      </c>
      <c r="B7372">
        <v>10.5</v>
      </c>
      <c r="C7372" t="s">
        <v>24</v>
      </c>
      <c r="D7372">
        <v>6.6199999999999995E-2</v>
      </c>
      <c r="E7372" t="s">
        <v>110</v>
      </c>
      <c r="F7372">
        <v>80.695999999999998</v>
      </c>
      <c r="G7372" t="s">
        <v>65</v>
      </c>
      <c r="H7372">
        <v>2004</v>
      </c>
      <c r="I7372" t="s">
        <v>55</v>
      </c>
      <c r="J7372" t="s">
        <v>49</v>
      </c>
      <c r="K7372" t="s">
        <v>20</v>
      </c>
      <c r="L7372">
        <v>1389.7283</v>
      </c>
      <c r="M7372" t="s">
        <v>45</v>
      </c>
      <c r="N7372" t="s">
        <v>22</v>
      </c>
      <c r="O7372" t="str">
        <f t="shared" si="230"/>
        <v xml:space="preserve">Tier 2-Supermarket </v>
      </c>
      <c r="P7372" s="1">
        <f t="shared" si="231"/>
        <v>2.9036781800347104E-5</v>
      </c>
    </row>
    <row r="7373" spans="1:16" x14ac:dyDescent="0.3">
      <c r="A7373" t="s">
        <v>1584</v>
      </c>
      <c r="B7373">
        <v>10.5</v>
      </c>
      <c r="C7373" t="s">
        <v>24</v>
      </c>
      <c r="D7373">
        <v>9.3700000000000006E-2</v>
      </c>
      <c r="E7373" t="s">
        <v>44</v>
      </c>
      <c r="F7373">
        <v>212.42400000000001</v>
      </c>
      <c r="G7373" t="s">
        <v>39</v>
      </c>
      <c r="H7373">
        <v>1987</v>
      </c>
      <c r="I7373" t="s">
        <v>40</v>
      </c>
      <c r="J7373" t="s">
        <v>27</v>
      </c>
      <c r="K7373" t="s">
        <v>20</v>
      </c>
      <c r="L7373">
        <v>3177.2687000000001</v>
      </c>
      <c r="M7373" t="s">
        <v>45</v>
      </c>
      <c r="N7373" t="s">
        <v>22</v>
      </c>
      <c r="O7373" t="str">
        <f t="shared" si="230"/>
        <v xml:space="preserve">Tier 3-Supermarket </v>
      </c>
      <c r="P7373" s="1">
        <f t="shared" si="231"/>
        <v>6.6385391995667434E-5</v>
      </c>
    </row>
    <row r="7374" spans="1:16" x14ac:dyDescent="0.3">
      <c r="A7374" t="s">
        <v>757</v>
      </c>
      <c r="B7374">
        <v>10.5</v>
      </c>
      <c r="C7374" t="s">
        <v>24</v>
      </c>
      <c r="D7374">
        <v>2.64E-2</v>
      </c>
      <c r="E7374" t="s">
        <v>42</v>
      </c>
      <c r="F7374">
        <v>141.91300000000001</v>
      </c>
      <c r="G7374" t="s">
        <v>65</v>
      </c>
      <c r="H7374">
        <v>2004</v>
      </c>
      <c r="I7374" t="s">
        <v>55</v>
      </c>
      <c r="J7374" t="s">
        <v>49</v>
      </c>
      <c r="K7374" t="s">
        <v>20</v>
      </c>
      <c r="L7374">
        <v>2234.6714999999999</v>
      </c>
      <c r="M7374" t="s">
        <v>21</v>
      </c>
      <c r="N7374" t="s">
        <v>22</v>
      </c>
      <c r="O7374" t="str">
        <f t="shared" si="230"/>
        <v xml:space="preserve">Tier 2-Supermarket </v>
      </c>
      <c r="P7374" s="1">
        <f t="shared" si="231"/>
        <v>4.6690902632517716E-5</v>
      </c>
    </row>
    <row r="7375" spans="1:16" x14ac:dyDescent="0.3">
      <c r="A7375" t="s">
        <v>757</v>
      </c>
      <c r="B7375">
        <v>10.5</v>
      </c>
      <c r="C7375" t="s">
        <v>24</v>
      </c>
      <c r="D7375">
        <v>2.63E-2</v>
      </c>
      <c r="E7375" t="s">
        <v>42</v>
      </c>
      <c r="F7375">
        <v>145.31299999999999</v>
      </c>
      <c r="G7375" t="s">
        <v>39</v>
      </c>
      <c r="H7375">
        <v>1987</v>
      </c>
      <c r="I7375" t="s">
        <v>40</v>
      </c>
      <c r="J7375" t="s">
        <v>27</v>
      </c>
      <c r="K7375" t="s">
        <v>20</v>
      </c>
      <c r="L7375">
        <v>2217.5632000000001</v>
      </c>
      <c r="M7375" t="s">
        <v>21</v>
      </c>
      <c r="N7375" t="s">
        <v>22</v>
      </c>
      <c r="O7375" t="str">
        <f t="shared" si="230"/>
        <v xml:space="preserve">Tier 3-Supermarket </v>
      </c>
      <c r="P7375" s="1">
        <f t="shared" si="231"/>
        <v>4.633344429042676E-5</v>
      </c>
    </row>
    <row r="7376" spans="1:16" x14ac:dyDescent="0.3">
      <c r="A7376" t="s">
        <v>661</v>
      </c>
      <c r="B7376">
        <v>10.5</v>
      </c>
      <c r="C7376" t="s">
        <v>15</v>
      </c>
      <c r="D7376">
        <v>4.8000000000000001E-2</v>
      </c>
      <c r="E7376" t="s">
        <v>73</v>
      </c>
      <c r="F7376">
        <v>159.19499999999999</v>
      </c>
      <c r="G7376" t="s">
        <v>54</v>
      </c>
      <c r="H7376">
        <v>1997</v>
      </c>
      <c r="I7376" t="s">
        <v>55</v>
      </c>
      <c r="J7376" t="s">
        <v>19</v>
      </c>
      <c r="K7376" t="s">
        <v>20</v>
      </c>
      <c r="L7376">
        <v>2182.7622999999999</v>
      </c>
      <c r="M7376" t="s">
        <v>29</v>
      </c>
      <c r="N7376" t="s">
        <v>22</v>
      </c>
      <c r="O7376" t="str">
        <f t="shared" si="230"/>
        <v xml:space="preserve">Tier 1-Supermarket </v>
      </c>
      <c r="P7376" s="1">
        <f t="shared" si="231"/>
        <v>4.5606319326679746E-5</v>
      </c>
    </row>
    <row r="7377" spans="1:16" x14ac:dyDescent="0.3">
      <c r="A7377" t="s">
        <v>877</v>
      </c>
      <c r="B7377">
        <v>10.5</v>
      </c>
      <c r="C7377" t="s">
        <v>24</v>
      </c>
      <c r="D7377">
        <v>1.35E-2</v>
      </c>
      <c r="E7377" t="s">
        <v>44</v>
      </c>
      <c r="F7377">
        <v>141.315</v>
      </c>
      <c r="G7377" t="s">
        <v>54</v>
      </c>
      <c r="H7377">
        <v>1997</v>
      </c>
      <c r="I7377" t="s">
        <v>55</v>
      </c>
      <c r="J7377" t="s">
        <v>19</v>
      </c>
      <c r="K7377" t="s">
        <v>20</v>
      </c>
      <c r="L7377">
        <v>2213.4765000000002</v>
      </c>
      <c r="M7377" t="s">
        <v>45</v>
      </c>
      <c r="N7377" t="s">
        <v>22</v>
      </c>
      <c r="O7377" t="str">
        <f t="shared" si="230"/>
        <v xml:space="preserve">Tier 1-Supermarket </v>
      </c>
      <c r="P7377" s="1">
        <f t="shared" si="231"/>
        <v>4.6248057372578525E-5</v>
      </c>
    </row>
    <row r="7378" spans="1:16" x14ac:dyDescent="0.3">
      <c r="A7378" t="s">
        <v>41</v>
      </c>
      <c r="B7378">
        <v>10.4</v>
      </c>
      <c r="C7378" t="s">
        <v>24</v>
      </c>
      <c r="D7378">
        <v>0</v>
      </c>
      <c r="E7378" t="s">
        <v>42</v>
      </c>
      <c r="F7378">
        <v>51.401000000000003</v>
      </c>
      <c r="G7378" t="s">
        <v>26</v>
      </c>
      <c r="H7378">
        <v>2009</v>
      </c>
      <c r="I7378" t="s">
        <v>18</v>
      </c>
      <c r="J7378" t="s">
        <v>27</v>
      </c>
      <c r="K7378" t="s">
        <v>28</v>
      </c>
      <c r="L7378">
        <v>556.60879999999997</v>
      </c>
      <c r="M7378" t="s">
        <v>21</v>
      </c>
      <c r="N7378" t="s">
        <v>36</v>
      </c>
      <c r="O7378" t="str">
        <f t="shared" si="230"/>
        <v xml:space="preserve">Tier 3-Supermarket </v>
      </c>
      <c r="P7378" s="1">
        <f t="shared" si="231"/>
        <v>1.1629703643333046E-5</v>
      </c>
    </row>
    <row r="7379" spans="1:16" x14ac:dyDescent="0.3">
      <c r="A7379" t="s">
        <v>321</v>
      </c>
      <c r="B7379">
        <v>10.4</v>
      </c>
      <c r="C7379" t="s">
        <v>15</v>
      </c>
      <c r="D7379">
        <v>0.1123</v>
      </c>
      <c r="E7379" t="s">
        <v>44</v>
      </c>
      <c r="F7379">
        <v>58.222000000000001</v>
      </c>
      <c r="G7379" t="s">
        <v>17</v>
      </c>
      <c r="H7379">
        <v>1999</v>
      </c>
      <c r="I7379" t="s">
        <v>18</v>
      </c>
      <c r="J7379" t="s">
        <v>19</v>
      </c>
      <c r="K7379" t="s">
        <v>20</v>
      </c>
      <c r="L7379">
        <v>659.14200000000005</v>
      </c>
      <c r="M7379" t="s">
        <v>45</v>
      </c>
      <c r="N7379" t="s">
        <v>57</v>
      </c>
      <c r="O7379" t="str">
        <f t="shared" si="230"/>
        <v xml:space="preserve">Tier 1-Supermarket </v>
      </c>
      <c r="P7379" s="1">
        <f t="shared" si="231"/>
        <v>1.3772017472368084E-5</v>
      </c>
    </row>
    <row r="7380" spans="1:16" x14ac:dyDescent="0.3">
      <c r="A7380" t="s">
        <v>552</v>
      </c>
      <c r="B7380">
        <v>10.4</v>
      </c>
      <c r="C7380" t="s">
        <v>15</v>
      </c>
      <c r="D7380">
        <v>3.1300000000000001E-2</v>
      </c>
      <c r="E7380" t="s">
        <v>553</v>
      </c>
      <c r="F7380">
        <v>160.06</v>
      </c>
      <c r="G7380" t="s">
        <v>17</v>
      </c>
      <c r="H7380">
        <v>1999</v>
      </c>
      <c r="I7380" t="s">
        <v>18</v>
      </c>
      <c r="J7380" t="s">
        <v>19</v>
      </c>
      <c r="K7380" t="s">
        <v>20</v>
      </c>
      <c r="L7380">
        <v>1267.6831999999999</v>
      </c>
      <c r="M7380" t="s">
        <v>21</v>
      </c>
      <c r="N7380" t="s">
        <v>22</v>
      </c>
      <c r="O7380" t="str">
        <f t="shared" si="230"/>
        <v xml:space="preserve">Tier 1-Supermarket </v>
      </c>
      <c r="P7380" s="1">
        <f t="shared" si="231"/>
        <v>2.6486789158978613E-5</v>
      </c>
    </row>
    <row r="7381" spans="1:16" x14ac:dyDescent="0.3">
      <c r="A7381" t="s">
        <v>321</v>
      </c>
      <c r="B7381">
        <v>10.4</v>
      </c>
      <c r="C7381" t="s">
        <v>15</v>
      </c>
      <c r="D7381">
        <v>0.11210000000000001</v>
      </c>
      <c r="E7381" t="s">
        <v>44</v>
      </c>
      <c r="F7381">
        <v>58.021999999999998</v>
      </c>
      <c r="G7381" t="s">
        <v>65</v>
      </c>
      <c r="H7381">
        <v>2004</v>
      </c>
      <c r="I7381" t="s">
        <v>55</v>
      </c>
      <c r="J7381" t="s">
        <v>49</v>
      </c>
      <c r="K7381" t="s">
        <v>20</v>
      </c>
      <c r="L7381">
        <v>659.14200000000005</v>
      </c>
      <c r="M7381" t="s">
        <v>45</v>
      </c>
      <c r="N7381" t="s">
        <v>57</v>
      </c>
      <c r="O7381" t="str">
        <f t="shared" si="230"/>
        <v xml:space="preserve">Tier 2-Supermarket </v>
      </c>
      <c r="P7381" s="1">
        <f t="shared" si="231"/>
        <v>1.3772017472368084E-5</v>
      </c>
    </row>
    <row r="7382" spans="1:16" x14ac:dyDescent="0.3">
      <c r="A7382" t="s">
        <v>41</v>
      </c>
      <c r="B7382">
        <v>10.4</v>
      </c>
      <c r="C7382" t="s">
        <v>24</v>
      </c>
      <c r="D7382">
        <v>9.1700000000000004E-2</v>
      </c>
      <c r="E7382" t="s">
        <v>42</v>
      </c>
      <c r="F7382">
        <v>49.000999999999998</v>
      </c>
      <c r="G7382" t="s">
        <v>51</v>
      </c>
      <c r="H7382">
        <v>2007</v>
      </c>
      <c r="J7382" t="s">
        <v>49</v>
      </c>
      <c r="K7382" t="s">
        <v>20</v>
      </c>
      <c r="L7382">
        <v>860.21360000000004</v>
      </c>
      <c r="M7382" t="s">
        <v>21</v>
      </c>
      <c r="N7382" t="s">
        <v>22</v>
      </c>
      <c r="O7382" t="str">
        <f t="shared" si="230"/>
        <v xml:space="preserve">Tier 2-Supermarket </v>
      </c>
      <c r="P7382" s="1">
        <f t="shared" si="231"/>
        <v>1.7973178357878348E-5</v>
      </c>
    </row>
    <row r="7383" spans="1:16" x14ac:dyDescent="0.3">
      <c r="A7383" t="s">
        <v>1228</v>
      </c>
      <c r="B7383">
        <v>10.4</v>
      </c>
      <c r="C7383" t="s">
        <v>24</v>
      </c>
      <c r="D7383">
        <v>3.6999999999999998E-2</v>
      </c>
      <c r="E7383" t="s">
        <v>31</v>
      </c>
      <c r="F7383">
        <v>230.535</v>
      </c>
      <c r="G7383" t="s">
        <v>48</v>
      </c>
      <c r="H7383">
        <v>2002</v>
      </c>
      <c r="J7383" t="s">
        <v>49</v>
      </c>
      <c r="K7383" t="s">
        <v>20</v>
      </c>
      <c r="L7383">
        <v>4580.7039999999997</v>
      </c>
      <c r="M7383" t="s">
        <v>21</v>
      </c>
      <c r="N7383" t="s">
        <v>22</v>
      </c>
      <c r="O7383" t="str">
        <f t="shared" si="230"/>
        <v xml:space="preserve">Tier 2-Supermarket </v>
      </c>
      <c r="P7383" s="1">
        <f t="shared" si="231"/>
        <v>9.5708565868578177E-5</v>
      </c>
    </row>
    <row r="7384" spans="1:16" x14ac:dyDescent="0.3">
      <c r="A7384" t="s">
        <v>321</v>
      </c>
      <c r="B7384">
        <v>10.4</v>
      </c>
      <c r="C7384" t="s">
        <v>15</v>
      </c>
      <c r="D7384">
        <v>0.11260000000000001</v>
      </c>
      <c r="E7384" t="s">
        <v>44</v>
      </c>
      <c r="F7384">
        <v>59.021999999999998</v>
      </c>
      <c r="G7384" t="s">
        <v>26</v>
      </c>
      <c r="H7384">
        <v>2009</v>
      </c>
      <c r="I7384" t="s">
        <v>18</v>
      </c>
      <c r="J7384" t="s">
        <v>27</v>
      </c>
      <c r="K7384" t="s">
        <v>28</v>
      </c>
      <c r="L7384">
        <v>1378.2059999999999</v>
      </c>
      <c r="M7384" t="s">
        <v>45</v>
      </c>
      <c r="N7384" t="s">
        <v>57</v>
      </c>
      <c r="O7384" t="str">
        <f t="shared" si="230"/>
        <v xml:space="preserve">Tier 3-Supermarket </v>
      </c>
      <c r="P7384" s="1">
        <f t="shared" si="231"/>
        <v>2.8796036533133262E-5</v>
      </c>
    </row>
    <row r="7385" spans="1:16" x14ac:dyDescent="0.3">
      <c r="A7385" t="s">
        <v>1381</v>
      </c>
      <c r="B7385">
        <v>10.4</v>
      </c>
      <c r="C7385" t="s">
        <v>15</v>
      </c>
      <c r="D7385">
        <v>3.0200000000000001E-2</v>
      </c>
      <c r="E7385" t="s">
        <v>42</v>
      </c>
      <c r="F7385">
        <v>114.718</v>
      </c>
      <c r="G7385" t="s">
        <v>48</v>
      </c>
      <c r="H7385">
        <v>2002</v>
      </c>
      <c r="J7385" t="s">
        <v>49</v>
      </c>
      <c r="K7385" t="s">
        <v>20</v>
      </c>
      <c r="L7385">
        <v>2748.4223999999999</v>
      </c>
      <c r="M7385" t="s">
        <v>21</v>
      </c>
      <c r="N7385" t="s">
        <v>22</v>
      </c>
      <c r="O7385" t="str">
        <f t="shared" si="230"/>
        <v xml:space="preserve">Tier 2-Supermarket </v>
      </c>
      <c r="P7385" s="1">
        <f t="shared" si="231"/>
        <v>5.7425139521146914E-5</v>
      </c>
    </row>
    <row r="7386" spans="1:16" x14ac:dyDescent="0.3">
      <c r="A7386" t="s">
        <v>552</v>
      </c>
      <c r="B7386">
        <v>10.4</v>
      </c>
      <c r="C7386" t="s">
        <v>15</v>
      </c>
      <c r="D7386">
        <v>3.1199999999999999E-2</v>
      </c>
      <c r="E7386" t="s">
        <v>553</v>
      </c>
      <c r="F7386">
        <v>156.96</v>
      </c>
      <c r="G7386" t="s">
        <v>65</v>
      </c>
      <c r="H7386">
        <v>2004</v>
      </c>
      <c r="I7386" t="s">
        <v>55</v>
      </c>
      <c r="J7386" t="s">
        <v>49</v>
      </c>
      <c r="K7386" t="s">
        <v>20</v>
      </c>
      <c r="L7386">
        <v>4595.3516</v>
      </c>
      <c r="M7386" t="s">
        <v>21</v>
      </c>
      <c r="N7386" t="s">
        <v>22</v>
      </c>
      <c r="O7386" t="str">
        <f t="shared" si="230"/>
        <v xml:space="preserve">Tier 2-Supermarket </v>
      </c>
      <c r="P7386" s="1">
        <f t="shared" si="231"/>
        <v>9.6014610701297481E-5</v>
      </c>
    </row>
    <row r="7387" spans="1:16" x14ac:dyDescent="0.3">
      <c r="A7387" t="s">
        <v>552</v>
      </c>
      <c r="B7387">
        <v>10.4</v>
      </c>
      <c r="C7387" t="s">
        <v>15</v>
      </c>
      <c r="D7387">
        <v>5.2299999999999999E-2</v>
      </c>
      <c r="E7387" t="s">
        <v>553</v>
      </c>
      <c r="F7387">
        <v>158.46</v>
      </c>
      <c r="G7387" t="s">
        <v>34</v>
      </c>
      <c r="H7387">
        <v>1998</v>
      </c>
      <c r="J7387" t="s">
        <v>27</v>
      </c>
      <c r="K7387" t="s">
        <v>35</v>
      </c>
      <c r="L7387">
        <v>158.46039999999999</v>
      </c>
      <c r="M7387" t="s">
        <v>21</v>
      </c>
      <c r="N7387" t="s">
        <v>22</v>
      </c>
      <c r="O7387" t="str">
        <f t="shared" si="230"/>
        <v>Tier 3-Grocery Stor</v>
      </c>
      <c r="P7387" s="1">
        <f t="shared" si="231"/>
        <v>3.3108486448723266E-6</v>
      </c>
    </row>
    <row r="7388" spans="1:16" x14ac:dyDescent="0.3">
      <c r="A7388" t="s">
        <v>552</v>
      </c>
      <c r="B7388">
        <v>10.4</v>
      </c>
      <c r="C7388" t="s">
        <v>15</v>
      </c>
      <c r="D7388">
        <v>3.1300000000000001E-2</v>
      </c>
      <c r="E7388" t="s">
        <v>553</v>
      </c>
      <c r="F7388">
        <v>159.56</v>
      </c>
      <c r="G7388" t="s">
        <v>48</v>
      </c>
      <c r="H7388">
        <v>2002</v>
      </c>
      <c r="J7388" t="s">
        <v>49</v>
      </c>
      <c r="K7388" t="s">
        <v>20</v>
      </c>
      <c r="L7388">
        <v>2852.2872000000002</v>
      </c>
      <c r="M7388" t="s">
        <v>21</v>
      </c>
      <c r="N7388" t="s">
        <v>22</v>
      </c>
      <c r="O7388" t="str">
        <f t="shared" si="230"/>
        <v xml:space="preserve">Tier 2-Supermarket </v>
      </c>
      <c r="P7388" s="1">
        <f t="shared" si="231"/>
        <v>5.9595275607701891E-5</v>
      </c>
    </row>
    <row r="7389" spans="1:16" x14ac:dyDescent="0.3">
      <c r="A7389" t="s">
        <v>41</v>
      </c>
      <c r="B7389">
        <v>10.4</v>
      </c>
      <c r="C7389" t="s">
        <v>24</v>
      </c>
      <c r="D7389">
        <v>9.11E-2</v>
      </c>
      <c r="E7389" t="s">
        <v>42</v>
      </c>
      <c r="F7389">
        <v>52.301000000000002</v>
      </c>
      <c r="G7389" t="s">
        <v>39</v>
      </c>
      <c r="H7389">
        <v>1987</v>
      </c>
      <c r="I7389" t="s">
        <v>40</v>
      </c>
      <c r="J7389" t="s">
        <v>27</v>
      </c>
      <c r="K7389" t="s">
        <v>20</v>
      </c>
      <c r="L7389">
        <v>2226.4351999999999</v>
      </c>
      <c r="M7389" t="s">
        <v>21</v>
      </c>
      <c r="N7389" t="s">
        <v>22</v>
      </c>
      <c r="O7389" t="str">
        <f t="shared" si="230"/>
        <v xml:space="preserve">Tier 3-Supermarket </v>
      </c>
      <c r="P7389" s="1">
        <f t="shared" si="231"/>
        <v>4.6518814573332185E-5</v>
      </c>
    </row>
    <row r="7390" spans="1:16" x14ac:dyDescent="0.3">
      <c r="A7390" t="s">
        <v>1381</v>
      </c>
      <c r="B7390">
        <v>10.4</v>
      </c>
      <c r="C7390" t="s">
        <v>15</v>
      </c>
      <c r="D7390">
        <v>3.0300000000000001E-2</v>
      </c>
      <c r="E7390" t="s">
        <v>42</v>
      </c>
      <c r="F7390">
        <v>116.318</v>
      </c>
      <c r="G7390" t="s">
        <v>26</v>
      </c>
      <c r="H7390">
        <v>2009</v>
      </c>
      <c r="I7390" t="s">
        <v>18</v>
      </c>
      <c r="J7390" t="s">
        <v>27</v>
      </c>
      <c r="K7390" t="s">
        <v>28</v>
      </c>
      <c r="L7390">
        <v>1259.6936000000001</v>
      </c>
      <c r="M7390" t="s">
        <v>21</v>
      </c>
      <c r="N7390" t="s">
        <v>22</v>
      </c>
      <c r="O7390" t="str">
        <f t="shared" si="230"/>
        <v xml:space="preserve">Tier 3-Supermarket </v>
      </c>
      <c r="P7390" s="1">
        <f t="shared" si="231"/>
        <v>2.6319855613859002E-5</v>
      </c>
    </row>
    <row r="7391" spans="1:16" x14ac:dyDescent="0.3">
      <c r="A7391" t="s">
        <v>321</v>
      </c>
      <c r="B7391">
        <v>10.4</v>
      </c>
      <c r="C7391" t="s">
        <v>15</v>
      </c>
      <c r="D7391">
        <v>0.1123</v>
      </c>
      <c r="E7391" t="s">
        <v>44</v>
      </c>
      <c r="F7391">
        <v>60.622</v>
      </c>
      <c r="G7391" t="s">
        <v>48</v>
      </c>
      <c r="H7391">
        <v>2002</v>
      </c>
      <c r="J7391" t="s">
        <v>49</v>
      </c>
      <c r="K7391" t="s">
        <v>20</v>
      </c>
      <c r="L7391">
        <v>778.98599999999999</v>
      </c>
      <c r="M7391" t="s">
        <v>45</v>
      </c>
      <c r="N7391" t="s">
        <v>57</v>
      </c>
      <c r="O7391" t="str">
        <f t="shared" si="230"/>
        <v xml:space="preserve">Tier 2-Supermarket </v>
      </c>
      <c r="P7391" s="1">
        <f t="shared" si="231"/>
        <v>1.6276020649162279E-5</v>
      </c>
    </row>
    <row r="7392" spans="1:16" x14ac:dyDescent="0.3">
      <c r="A7392" t="s">
        <v>552</v>
      </c>
      <c r="B7392">
        <v>10.4</v>
      </c>
      <c r="C7392" t="s">
        <v>15</v>
      </c>
      <c r="D7392">
        <v>3.1199999999999999E-2</v>
      </c>
      <c r="E7392" t="s">
        <v>553</v>
      </c>
      <c r="F7392">
        <v>159.46</v>
      </c>
      <c r="G7392" t="s">
        <v>39</v>
      </c>
      <c r="H7392">
        <v>1987</v>
      </c>
      <c r="I7392" t="s">
        <v>40</v>
      </c>
      <c r="J7392" t="s">
        <v>27</v>
      </c>
      <c r="K7392" t="s">
        <v>20</v>
      </c>
      <c r="L7392">
        <v>316.92079999999999</v>
      </c>
      <c r="M7392" t="s">
        <v>21</v>
      </c>
      <c r="N7392" t="s">
        <v>22</v>
      </c>
      <c r="O7392" t="str">
        <f t="shared" si="230"/>
        <v xml:space="preserve">Tier 3-Supermarket </v>
      </c>
      <c r="P7392" s="1">
        <f t="shared" si="231"/>
        <v>6.6216972897446532E-6</v>
      </c>
    </row>
    <row r="7393" spans="1:16" x14ac:dyDescent="0.3">
      <c r="A7393" t="s">
        <v>1228</v>
      </c>
      <c r="B7393">
        <v>10.4</v>
      </c>
      <c r="C7393" t="s">
        <v>24</v>
      </c>
      <c r="D7393">
        <v>3.6999999999999998E-2</v>
      </c>
      <c r="E7393" t="s">
        <v>31</v>
      </c>
      <c r="F7393">
        <v>227.935</v>
      </c>
      <c r="G7393" t="s">
        <v>26</v>
      </c>
      <c r="H7393">
        <v>2009</v>
      </c>
      <c r="I7393" t="s">
        <v>18</v>
      </c>
      <c r="J7393" t="s">
        <v>27</v>
      </c>
      <c r="K7393" t="s">
        <v>28</v>
      </c>
      <c r="L7393">
        <v>4809.7392</v>
      </c>
      <c r="M7393" t="s">
        <v>21</v>
      </c>
      <c r="N7393" t="s">
        <v>22</v>
      </c>
      <c r="O7393" t="str">
        <f t="shared" si="230"/>
        <v xml:space="preserve">Tier 3-Supermarket </v>
      </c>
      <c r="P7393" s="1">
        <f t="shared" si="231"/>
        <v>1.004939941620071E-4</v>
      </c>
    </row>
    <row r="7394" spans="1:16" x14ac:dyDescent="0.3">
      <c r="A7394" t="s">
        <v>1381</v>
      </c>
      <c r="B7394">
        <v>10.4</v>
      </c>
      <c r="C7394" t="s">
        <v>15</v>
      </c>
      <c r="D7394">
        <v>5.0500000000000003E-2</v>
      </c>
      <c r="E7394" t="s">
        <v>42</v>
      </c>
      <c r="F7394">
        <v>114.018</v>
      </c>
      <c r="G7394" t="s">
        <v>34</v>
      </c>
      <c r="H7394">
        <v>1998</v>
      </c>
      <c r="J7394" t="s">
        <v>27</v>
      </c>
      <c r="K7394" t="s">
        <v>35</v>
      </c>
      <c r="L7394">
        <v>207.51570000000001</v>
      </c>
      <c r="M7394" t="s">
        <v>21</v>
      </c>
      <c r="N7394" t="s">
        <v>22</v>
      </c>
      <c r="O7394" t="str">
        <f t="shared" si="230"/>
        <v>Tier 3-Grocery Stor</v>
      </c>
      <c r="P7394" s="1">
        <f t="shared" si="231"/>
        <v>4.3358029774930038E-6</v>
      </c>
    </row>
    <row r="7395" spans="1:16" x14ac:dyDescent="0.3">
      <c r="A7395" t="s">
        <v>1611</v>
      </c>
      <c r="B7395">
        <v>10.4</v>
      </c>
      <c r="C7395" t="s">
        <v>24</v>
      </c>
      <c r="D7395">
        <v>2.9899999999999999E-2</v>
      </c>
      <c r="E7395" t="s">
        <v>16</v>
      </c>
      <c r="F7395">
        <v>90.150999999999996</v>
      </c>
      <c r="G7395" t="s">
        <v>48</v>
      </c>
      <c r="H7395">
        <v>2002</v>
      </c>
      <c r="J7395" t="s">
        <v>49</v>
      </c>
      <c r="K7395" t="s">
        <v>20</v>
      </c>
      <c r="L7395">
        <v>1054.7708</v>
      </c>
      <c r="M7395" t="s">
        <v>21</v>
      </c>
      <c r="N7395" t="s">
        <v>22</v>
      </c>
      <c r="O7395" t="str">
        <f t="shared" si="230"/>
        <v xml:space="preserve">Tier 2-Supermarket </v>
      </c>
      <c r="P7395" s="1">
        <f t="shared" si="231"/>
        <v>2.2038228313388708E-5</v>
      </c>
    </row>
    <row r="7396" spans="1:16" x14ac:dyDescent="0.3">
      <c r="A7396" t="s">
        <v>1611</v>
      </c>
      <c r="B7396">
        <v>10.4</v>
      </c>
      <c r="C7396" t="s">
        <v>24</v>
      </c>
      <c r="D7396">
        <v>2.9899999999999999E-2</v>
      </c>
      <c r="E7396" t="s">
        <v>16</v>
      </c>
      <c r="F7396">
        <v>89.551000000000002</v>
      </c>
      <c r="G7396" t="s">
        <v>65</v>
      </c>
      <c r="H7396">
        <v>2004</v>
      </c>
      <c r="I7396" t="s">
        <v>55</v>
      </c>
      <c r="J7396" t="s">
        <v>49</v>
      </c>
      <c r="K7396" t="s">
        <v>20</v>
      </c>
      <c r="L7396">
        <v>1229.4702</v>
      </c>
      <c r="M7396" t="s">
        <v>21</v>
      </c>
      <c r="N7396" t="s">
        <v>22</v>
      </c>
      <c r="O7396" t="str">
        <f t="shared" si="230"/>
        <v xml:space="preserve">Tier 2-Supermarket </v>
      </c>
      <c r="P7396" s="1">
        <f t="shared" si="231"/>
        <v>2.5688372272068659E-5</v>
      </c>
    </row>
    <row r="7397" spans="1:16" x14ac:dyDescent="0.3">
      <c r="A7397" t="s">
        <v>1611</v>
      </c>
      <c r="B7397">
        <v>10.4</v>
      </c>
      <c r="C7397" t="s">
        <v>24</v>
      </c>
      <c r="D7397">
        <v>2.9899999999999999E-2</v>
      </c>
      <c r="E7397" t="s">
        <v>16</v>
      </c>
      <c r="F7397">
        <v>86.650999999999996</v>
      </c>
      <c r="G7397" t="s">
        <v>39</v>
      </c>
      <c r="H7397">
        <v>1987</v>
      </c>
      <c r="I7397" t="s">
        <v>40</v>
      </c>
      <c r="J7397" t="s">
        <v>27</v>
      </c>
      <c r="K7397" t="s">
        <v>20</v>
      </c>
      <c r="L7397">
        <v>978.47730000000001</v>
      </c>
      <c r="M7397" t="s">
        <v>21</v>
      </c>
      <c r="N7397" t="s">
        <v>22</v>
      </c>
      <c r="O7397" t="str">
        <f t="shared" si="230"/>
        <v xml:space="preserve">Tier 3-Supermarket </v>
      </c>
      <c r="P7397" s="1">
        <f t="shared" si="231"/>
        <v>2.0444162975376392E-5</v>
      </c>
    </row>
    <row r="7398" spans="1:16" x14ac:dyDescent="0.3">
      <c r="A7398" t="s">
        <v>1611</v>
      </c>
      <c r="B7398">
        <v>10.4</v>
      </c>
      <c r="C7398" t="s">
        <v>24</v>
      </c>
      <c r="D7398">
        <v>2.9899999999999999E-2</v>
      </c>
      <c r="E7398" t="s">
        <v>16</v>
      </c>
      <c r="F7398">
        <v>89.551000000000002</v>
      </c>
      <c r="G7398" t="s">
        <v>54</v>
      </c>
      <c r="H7398">
        <v>1997</v>
      </c>
      <c r="I7398" t="s">
        <v>55</v>
      </c>
      <c r="J7398" t="s">
        <v>19</v>
      </c>
      <c r="K7398" t="s">
        <v>20</v>
      </c>
      <c r="L7398">
        <v>1201.1904</v>
      </c>
      <c r="M7398" t="s">
        <v>21</v>
      </c>
      <c r="N7398" t="s">
        <v>22</v>
      </c>
      <c r="O7398" t="str">
        <f t="shared" si="230"/>
        <v xml:space="preserve">Tier 1-Supermarket </v>
      </c>
      <c r="P7398" s="1">
        <f t="shared" si="231"/>
        <v>2.5097498227151061E-5</v>
      </c>
    </row>
    <row r="7399" spans="1:16" x14ac:dyDescent="0.3">
      <c r="A7399" t="s">
        <v>321</v>
      </c>
      <c r="B7399">
        <v>10.4</v>
      </c>
      <c r="C7399" t="s">
        <v>15</v>
      </c>
      <c r="D7399">
        <v>0.11210000000000001</v>
      </c>
      <c r="E7399" t="s">
        <v>44</v>
      </c>
      <c r="F7399">
        <v>59.021999999999998</v>
      </c>
      <c r="G7399" t="s">
        <v>54</v>
      </c>
      <c r="H7399">
        <v>1997</v>
      </c>
      <c r="I7399" t="s">
        <v>55</v>
      </c>
      <c r="J7399" t="s">
        <v>19</v>
      </c>
      <c r="K7399" t="s">
        <v>20</v>
      </c>
      <c r="L7399">
        <v>965.43020000000001</v>
      </c>
      <c r="M7399" t="s">
        <v>45</v>
      </c>
      <c r="N7399" t="s">
        <v>57</v>
      </c>
      <c r="O7399" t="str">
        <f t="shared" si="230"/>
        <v xml:space="preserve">Tier 1-Supermarket </v>
      </c>
      <c r="P7399" s="1">
        <f t="shared" si="231"/>
        <v>2.0171558757827317E-5</v>
      </c>
    </row>
    <row r="7400" spans="1:16" x14ac:dyDescent="0.3">
      <c r="A7400" t="s">
        <v>1228</v>
      </c>
      <c r="B7400">
        <v>10.4</v>
      </c>
      <c r="C7400" t="s">
        <v>24</v>
      </c>
      <c r="D7400">
        <v>3.6900000000000002E-2</v>
      </c>
      <c r="E7400" t="s">
        <v>31</v>
      </c>
      <c r="F7400">
        <v>228.33500000000001</v>
      </c>
      <c r="G7400" t="s">
        <v>65</v>
      </c>
      <c r="H7400">
        <v>2004</v>
      </c>
      <c r="I7400" t="s">
        <v>55</v>
      </c>
      <c r="J7400" t="s">
        <v>49</v>
      </c>
      <c r="K7400" t="s">
        <v>20</v>
      </c>
      <c r="L7400">
        <v>3593.8114</v>
      </c>
      <c r="M7400" t="s">
        <v>21</v>
      </c>
      <c r="N7400" t="s">
        <v>22</v>
      </c>
      <c r="O7400" t="str">
        <f t="shared" si="230"/>
        <v xml:space="preserve">Tier 2-Supermarket </v>
      </c>
      <c r="P7400" s="1">
        <f t="shared" si="231"/>
        <v>7.5088574833944127E-5</v>
      </c>
    </row>
    <row r="7401" spans="1:16" x14ac:dyDescent="0.3">
      <c r="A7401" t="s">
        <v>41</v>
      </c>
      <c r="B7401">
        <v>10.4</v>
      </c>
      <c r="C7401" t="s">
        <v>24</v>
      </c>
      <c r="D7401">
        <v>9.1200000000000003E-2</v>
      </c>
      <c r="E7401" t="s">
        <v>42</v>
      </c>
      <c r="F7401">
        <v>48.600999999999999</v>
      </c>
      <c r="G7401" t="s">
        <v>54</v>
      </c>
      <c r="H7401">
        <v>1997</v>
      </c>
      <c r="I7401" t="s">
        <v>55</v>
      </c>
      <c r="J7401" t="s">
        <v>19</v>
      </c>
      <c r="K7401" t="s">
        <v>20</v>
      </c>
      <c r="L7401">
        <v>787.44110000000001</v>
      </c>
      <c r="M7401" t="s">
        <v>21</v>
      </c>
      <c r="N7401" t="s">
        <v>22</v>
      </c>
      <c r="O7401" t="str">
        <f t="shared" si="230"/>
        <v xml:space="preserve">Tier 1-Supermarket </v>
      </c>
      <c r="P7401" s="1">
        <f t="shared" si="231"/>
        <v>1.6452680283854986E-5</v>
      </c>
    </row>
    <row r="7402" spans="1:16" x14ac:dyDescent="0.3">
      <c r="A7402" t="s">
        <v>321</v>
      </c>
      <c r="B7402">
        <v>10.4</v>
      </c>
      <c r="C7402" t="s">
        <v>15</v>
      </c>
      <c r="D7402">
        <v>0.11269999999999999</v>
      </c>
      <c r="E7402" t="s">
        <v>44</v>
      </c>
      <c r="F7402">
        <v>59.921999999999997</v>
      </c>
      <c r="G7402" t="s">
        <v>51</v>
      </c>
      <c r="H7402">
        <v>2007</v>
      </c>
      <c r="J7402" t="s">
        <v>49</v>
      </c>
      <c r="K7402" t="s">
        <v>20</v>
      </c>
      <c r="L7402">
        <v>936.75909999999999</v>
      </c>
      <c r="M7402" t="s">
        <v>45</v>
      </c>
      <c r="N7402" t="s">
        <v>57</v>
      </c>
      <c r="O7402" t="str">
        <f t="shared" si="230"/>
        <v xml:space="preserve">Tier 2-Supermarket </v>
      </c>
      <c r="P7402" s="1">
        <f t="shared" si="231"/>
        <v>1.9572508947388877E-5</v>
      </c>
    </row>
    <row r="7403" spans="1:16" x14ac:dyDescent="0.3">
      <c r="A7403" t="s">
        <v>1611</v>
      </c>
      <c r="B7403">
        <v>10.4</v>
      </c>
      <c r="C7403" t="s">
        <v>24</v>
      </c>
      <c r="D7403">
        <v>3.0099999999999998E-2</v>
      </c>
      <c r="E7403" t="s">
        <v>16</v>
      </c>
      <c r="F7403">
        <v>88.150999999999996</v>
      </c>
      <c r="G7403" t="s">
        <v>51</v>
      </c>
      <c r="H7403">
        <v>2007</v>
      </c>
      <c r="J7403" t="s">
        <v>49</v>
      </c>
      <c r="K7403" t="s">
        <v>20</v>
      </c>
      <c r="L7403">
        <v>1263.5989999999999</v>
      </c>
      <c r="M7403" t="s">
        <v>21</v>
      </c>
      <c r="N7403" t="s">
        <v>22</v>
      </c>
      <c r="O7403" t="str">
        <f t="shared" si="230"/>
        <v xml:space="preserve">Tier 2-Supermarket </v>
      </c>
      <c r="P7403" s="1">
        <f t="shared" si="231"/>
        <v>2.6401454475768251E-5</v>
      </c>
    </row>
    <row r="7404" spans="1:16" x14ac:dyDescent="0.3">
      <c r="A7404" t="s">
        <v>321</v>
      </c>
      <c r="B7404">
        <v>10.4</v>
      </c>
      <c r="C7404" t="s">
        <v>15</v>
      </c>
      <c r="D7404">
        <v>0.112</v>
      </c>
      <c r="E7404" t="s">
        <v>44</v>
      </c>
      <c r="F7404">
        <v>58.021999999999998</v>
      </c>
      <c r="G7404" t="s">
        <v>39</v>
      </c>
      <c r="H7404">
        <v>1987</v>
      </c>
      <c r="I7404" t="s">
        <v>40</v>
      </c>
      <c r="J7404" t="s">
        <v>27</v>
      </c>
      <c r="K7404" t="s">
        <v>20</v>
      </c>
      <c r="L7404">
        <v>957.64030000000002</v>
      </c>
      <c r="M7404" t="s">
        <v>45</v>
      </c>
      <c r="N7404" t="s">
        <v>57</v>
      </c>
      <c r="O7404" t="str">
        <f t="shared" si="230"/>
        <v xml:space="preserve">Tier 3-Supermarket </v>
      </c>
      <c r="P7404" s="1">
        <f t="shared" si="231"/>
        <v>2.0008797715581486E-5</v>
      </c>
    </row>
    <row r="7405" spans="1:16" x14ac:dyDescent="0.3">
      <c r="A7405" t="s">
        <v>41</v>
      </c>
      <c r="B7405">
        <v>10.4</v>
      </c>
      <c r="C7405" t="s">
        <v>24</v>
      </c>
      <c r="D7405">
        <v>0</v>
      </c>
      <c r="E7405" t="s">
        <v>42</v>
      </c>
      <c r="F7405">
        <v>49.600999999999999</v>
      </c>
      <c r="G7405" t="s">
        <v>17</v>
      </c>
      <c r="H7405">
        <v>1999</v>
      </c>
      <c r="I7405" t="s">
        <v>18</v>
      </c>
      <c r="J7405" t="s">
        <v>19</v>
      </c>
      <c r="K7405" t="s">
        <v>20</v>
      </c>
      <c r="L7405">
        <v>728.32079999999996</v>
      </c>
      <c r="M7405" t="s">
        <v>21</v>
      </c>
      <c r="N7405" t="s">
        <v>36</v>
      </c>
      <c r="O7405" t="str">
        <f t="shared" si="230"/>
        <v xml:space="preserve">Tier 1-Supermarket </v>
      </c>
      <c r="P7405" s="1">
        <f t="shared" si="231"/>
        <v>1.5217429299132962E-5</v>
      </c>
    </row>
    <row r="7406" spans="1:16" x14ac:dyDescent="0.3">
      <c r="A7406" t="s">
        <v>1381</v>
      </c>
      <c r="B7406">
        <v>10.4</v>
      </c>
      <c r="C7406" t="s">
        <v>15</v>
      </c>
      <c r="D7406">
        <v>3.0099999999999998E-2</v>
      </c>
      <c r="E7406" t="s">
        <v>42</v>
      </c>
      <c r="F7406">
        <v>115.11799999999999</v>
      </c>
      <c r="G7406" t="s">
        <v>39</v>
      </c>
      <c r="H7406">
        <v>1987</v>
      </c>
      <c r="I7406" t="s">
        <v>40</v>
      </c>
      <c r="J7406" t="s">
        <v>27</v>
      </c>
      <c r="K7406" t="s">
        <v>20</v>
      </c>
      <c r="L7406">
        <v>1471.4267</v>
      </c>
      <c r="M7406" t="s">
        <v>21</v>
      </c>
      <c r="N7406" t="s">
        <v>22</v>
      </c>
      <c r="O7406" t="str">
        <f t="shared" si="230"/>
        <v xml:space="preserve">Tier 3-Supermarket </v>
      </c>
      <c r="P7406" s="1">
        <f t="shared" si="231"/>
        <v>3.0743776336068572E-5</v>
      </c>
    </row>
    <row r="7407" spans="1:16" x14ac:dyDescent="0.3">
      <c r="A7407" t="s">
        <v>1228</v>
      </c>
      <c r="B7407">
        <v>10.4</v>
      </c>
      <c r="C7407" t="s">
        <v>24</v>
      </c>
      <c r="D7407">
        <v>0</v>
      </c>
      <c r="E7407" t="s">
        <v>31</v>
      </c>
      <c r="F7407">
        <v>228.035</v>
      </c>
      <c r="G7407" t="s">
        <v>39</v>
      </c>
      <c r="H7407">
        <v>1987</v>
      </c>
      <c r="I7407" t="s">
        <v>40</v>
      </c>
      <c r="J7407" t="s">
        <v>27</v>
      </c>
      <c r="K7407" t="s">
        <v>20</v>
      </c>
      <c r="L7407">
        <v>3837.7944000000002</v>
      </c>
      <c r="M7407" t="s">
        <v>21</v>
      </c>
      <c r="N7407" t="s">
        <v>36</v>
      </c>
      <c r="O7407" t="str">
        <f t="shared" si="230"/>
        <v xml:space="preserve">Tier 3-Supermarket </v>
      </c>
      <c r="P7407" s="1">
        <f t="shared" si="231"/>
        <v>8.0186320295408856E-5</v>
      </c>
    </row>
    <row r="7408" spans="1:16" x14ac:dyDescent="0.3">
      <c r="A7408" t="s">
        <v>1381</v>
      </c>
      <c r="B7408">
        <v>10.4</v>
      </c>
      <c r="C7408" t="s">
        <v>15</v>
      </c>
      <c r="D7408">
        <v>3.0200000000000001E-2</v>
      </c>
      <c r="E7408" t="s">
        <v>42</v>
      </c>
      <c r="F7408">
        <v>114.518</v>
      </c>
      <c r="G7408" t="s">
        <v>65</v>
      </c>
      <c r="H7408">
        <v>2004</v>
      </c>
      <c r="I7408" t="s">
        <v>55</v>
      </c>
      <c r="J7408" t="s">
        <v>49</v>
      </c>
      <c r="K7408" t="s">
        <v>20</v>
      </c>
      <c r="L7408">
        <v>1714.3860999999999</v>
      </c>
      <c r="M7408" t="s">
        <v>21</v>
      </c>
      <c r="N7408" t="s">
        <v>22</v>
      </c>
      <c r="O7408" t="str">
        <f t="shared" si="230"/>
        <v xml:space="preserve">Tier 2-Supermarket </v>
      </c>
      <c r="P7408" s="1">
        <f t="shared" si="231"/>
        <v>3.5820134847400064E-5</v>
      </c>
    </row>
    <row r="7409" spans="1:16" x14ac:dyDescent="0.3">
      <c r="A7409" t="s">
        <v>1228</v>
      </c>
      <c r="B7409">
        <v>10.4</v>
      </c>
      <c r="C7409" t="s">
        <v>24</v>
      </c>
      <c r="D7409">
        <v>3.6900000000000002E-2</v>
      </c>
      <c r="E7409" t="s">
        <v>31</v>
      </c>
      <c r="F7409">
        <v>228.13499999999999</v>
      </c>
      <c r="G7409" t="s">
        <v>54</v>
      </c>
      <c r="H7409">
        <v>1997</v>
      </c>
      <c r="I7409" t="s">
        <v>55</v>
      </c>
      <c r="J7409" t="s">
        <v>19</v>
      </c>
      <c r="K7409" t="s">
        <v>20</v>
      </c>
      <c r="L7409">
        <v>3455.9555999999998</v>
      </c>
      <c r="M7409" t="s">
        <v>21</v>
      </c>
      <c r="N7409" t="s">
        <v>22</v>
      </c>
      <c r="O7409" t="str">
        <f t="shared" si="230"/>
        <v xml:space="preserve">Tier 1-Supermarket </v>
      </c>
      <c r="P7409" s="1">
        <f t="shared" si="231"/>
        <v>7.2208235716929452E-5</v>
      </c>
    </row>
    <row r="7410" spans="1:16" x14ac:dyDescent="0.3">
      <c r="A7410" t="s">
        <v>41</v>
      </c>
      <c r="B7410">
        <v>10.4</v>
      </c>
      <c r="C7410" t="s">
        <v>24</v>
      </c>
      <c r="D7410">
        <v>9.1200000000000003E-2</v>
      </c>
      <c r="E7410" t="s">
        <v>42</v>
      </c>
      <c r="F7410">
        <v>52.201000000000001</v>
      </c>
      <c r="G7410" t="s">
        <v>65</v>
      </c>
      <c r="H7410">
        <v>2004</v>
      </c>
      <c r="I7410" t="s">
        <v>55</v>
      </c>
      <c r="J7410" t="s">
        <v>49</v>
      </c>
      <c r="K7410" t="s">
        <v>20</v>
      </c>
      <c r="L7410">
        <v>908.7586</v>
      </c>
      <c r="M7410" t="s">
        <v>21</v>
      </c>
      <c r="N7410" t="s">
        <v>22</v>
      </c>
      <c r="O7410" t="str">
        <f t="shared" si="230"/>
        <v xml:space="preserve">Tier 2-Supermarket </v>
      </c>
      <c r="P7410" s="1">
        <f t="shared" si="231"/>
        <v>1.8987470556215137E-5</v>
      </c>
    </row>
    <row r="7411" spans="1:16" x14ac:dyDescent="0.3">
      <c r="A7411" t="s">
        <v>41</v>
      </c>
      <c r="B7411">
        <v>10.4</v>
      </c>
      <c r="C7411" t="s">
        <v>24</v>
      </c>
      <c r="D7411">
        <v>9.1399999999999995E-2</v>
      </c>
      <c r="E7411" t="s">
        <v>42</v>
      </c>
      <c r="F7411">
        <v>50.100999999999999</v>
      </c>
      <c r="G7411" t="s">
        <v>48</v>
      </c>
      <c r="H7411">
        <v>2002</v>
      </c>
      <c r="J7411" t="s">
        <v>49</v>
      </c>
      <c r="K7411" t="s">
        <v>20</v>
      </c>
      <c r="L7411">
        <v>758.4348</v>
      </c>
      <c r="M7411" t="s">
        <v>21</v>
      </c>
      <c r="N7411" t="s">
        <v>22</v>
      </c>
      <c r="O7411" t="str">
        <f t="shared" si="230"/>
        <v xml:space="preserve">Tier 2-Supermarket </v>
      </c>
      <c r="P7411" s="1">
        <f t="shared" si="231"/>
        <v>1.5846626853169714E-5</v>
      </c>
    </row>
    <row r="7412" spans="1:16" x14ac:dyDescent="0.3">
      <c r="A7412" t="s">
        <v>552</v>
      </c>
      <c r="B7412">
        <v>10.4</v>
      </c>
      <c r="C7412" t="s">
        <v>15</v>
      </c>
      <c r="D7412">
        <v>3.1399999999999997E-2</v>
      </c>
      <c r="E7412" t="s">
        <v>553</v>
      </c>
      <c r="F7412">
        <v>160.36000000000001</v>
      </c>
      <c r="G7412" t="s">
        <v>51</v>
      </c>
      <c r="H7412">
        <v>2007</v>
      </c>
      <c r="J7412" t="s">
        <v>49</v>
      </c>
      <c r="K7412" t="s">
        <v>20</v>
      </c>
      <c r="L7412">
        <v>2381.5369999999998</v>
      </c>
      <c r="M7412" t="s">
        <v>21</v>
      </c>
      <c r="N7412" t="s">
        <v>22</v>
      </c>
      <c r="O7412" t="str">
        <f t="shared" si="230"/>
        <v xml:space="preserve">Tier 2-Supermarket </v>
      </c>
      <c r="P7412" s="1">
        <f t="shared" si="231"/>
        <v>4.9759489116292182E-5</v>
      </c>
    </row>
    <row r="7413" spans="1:16" x14ac:dyDescent="0.3">
      <c r="A7413" t="s">
        <v>1381</v>
      </c>
      <c r="B7413">
        <v>10.4</v>
      </c>
      <c r="C7413" t="s">
        <v>15</v>
      </c>
      <c r="D7413">
        <v>3.0200000000000001E-2</v>
      </c>
      <c r="E7413" t="s">
        <v>42</v>
      </c>
      <c r="F7413">
        <v>114.91800000000001</v>
      </c>
      <c r="G7413" t="s">
        <v>17</v>
      </c>
      <c r="H7413">
        <v>1999</v>
      </c>
      <c r="I7413" t="s">
        <v>18</v>
      </c>
      <c r="J7413" t="s">
        <v>19</v>
      </c>
      <c r="K7413" t="s">
        <v>20</v>
      </c>
      <c r="L7413">
        <v>1593.5274999999999</v>
      </c>
      <c r="M7413" t="s">
        <v>21</v>
      </c>
      <c r="N7413" t="s">
        <v>22</v>
      </c>
      <c r="O7413" t="str">
        <f t="shared" si="230"/>
        <v xml:space="preserve">Tier 1-Supermarket </v>
      </c>
      <c r="P7413" s="1">
        <f t="shared" si="231"/>
        <v>3.3294932765169008E-5</v>
      </c>
    </row>
    <row r="7414" spans="1:16" x14ac:dyDescent="0.3">
      <c r="A7414" t="s">
        <v>1381</v>
      </c>
      <c r="B7414">
        <v>10.4</v>
      </c>
      <c r="C7414" t="s">
        <v>15</v>
      </c>
      <c r="D7414">
        <v>3.0300000000000001E-2</v>
      </c>
      <c r="E7414" t="s">
        <v>42</v>
      </c>
      <c r="F7414">
        <v>114.218</v>
      </c>
      <c r="G7414" t="s">
        <v>51</v>
      </c>
      <c r="H7414">
        <v>2007</v>
      </c>
      <c r="J7414" t="s">
        <v>49</v>
      </c>
      <c r="K7414" t="s">
        <v>20</v>
      </c>
      <c r="L7414">
        <v>1742.9603999999999</v>
      </c>
      <c r="M7414" t="s">
        <v>21</v>
      </c>
      <c r="N7414" t="s">
        <v>22</v>
      </c>
      <c r="O7414" t="str">
        <f t="shared" si="230"/>
        <v xml:space="preserve">Tier 2-Supermarket </v>
      </c>
      <c r="P7414" s="1">
        <f t="shared" si="231"/>
        <v>3.6417162132659824E-5</v>
      </c>
    </row>
    <row r="7415" spans="1:16" x14ac:dyDescent="0.3">
      <c r="A7415" t="s">
        <v>552</v>
      </c>
      <c r="B7415">
        <v>10.4</v>
      </c>
      <c r="C7415" t="s">
        <v>15</v>
      </c>
      <c r="D7415">
        <v>3.1399999999999997E-2</v>
      </c>
      <c r="E7415" t="s">
        <v>553</v>
      </c>
      <c r="F7415">
        <v>158.66</v>
      </c>
      <c r="G7415" t="s">
        <v>26</v>
      </c>
      <c r="H7415">
        <v>2009</v>
      </c>
      <c r="I7415" t="s">
        <v>18</v>
      </c>
      <c r="J7415" t="s">
        <v>27</v>
      </c>
      <c r="K7415" t="s">
        <v>28</v>
      </c>
      <c r="L7415">
        <v>2222.5574999999999</v>
      </c>
      <c r="M7415" t="s">
        <v>21</v>
      </c>
      <c r="N7415" t="s">
        <v>22</v>
      </c>
      <c r="O7415" t="str">
        <f t="shared" si="230"/>
        <v xml:space="preserve">Tier 3-Supermarket </v>
      </c>
      <c r="P7415" s="1">
        <f t="shared" si="231"/>
        <v>4.6437794471210637E-5</v>
      </c>
    </row>
    <row r="7416" spans="1:16" x14ac:dyDescent="0.3">
      <c r="A7416" t="s">
        <v>552</v>
      </c>
      <c r="B7416">
        <v>10.4</v>
      </c>
      <c r="C7416" t="s">
        <v>15</v>
      </c>
      <c r="D7416">
        <v>3.1199999999999999E-2</v>
      </c>
      <c r="E7416" t="s">
        <v>553</v>
      </c>
      <c r="F7416">
        <v>156.96</v>
      </c>
      <c r="G7416" t="s">
        <v>54</v>
      </c>
      <c r="H7416">
        <v>1997</v>
      </c>
      <c r="I7416" t="s">
        <v>55</v>
      </c>
      <c r="J7416" t="s">
        <v>19</v>
      </c>
      <c r="K7416" t="s">
        <v>20</v>
      </c>
      <c r="L7416">
        <v>2926.2833999999998</v>
      </c>
      <c r="M7416" t="s">
        <v>21</v>
      </c>
      <c r="N7416" t="s">
        <v>22</v>
      </c>
      <c r="O7416" t="str">
        <f t="shared" si="230"/>
        <v xml:space="preserve">Tier 1-Supermarket </v>
      </c>
      <c r="P7416" s="1">
        <f t="shared" si="231"/>
        <v>6.1141341492274308E-5</v>
      </c>
    </row>
    <row r="7417" spans="1:16" x14ac:dyDescent="0.3">
      <c r="A7417" t="s">
        <v>1611</v>
      </c>
      <c r="B7417">
        <v>10.4</v>
      </c>
      <c r="C7417" t="s">
        <v>24</v>
      </c>
      <c r="D7417">
        <v>2.9899999999999999E-2</v>
      </c>
      <c r="E7417" t="s">
        <v>16</v>
      </c>
      <c r="F7417">
        <v>90.150999999999996</v>
      </c>
      <c r="G7417" t="s">
        <v>17</v>
      </c>
      <c r="H7417">
        <v>1999</v>
      </c>
      <c r="I7417" t="s">
        <v>18</v>
      </c>
      <c r="J7417" t="s">
        <v>19</v>
      </c>
      <c r="K7417" t="s">
        <v>20</v>
      </c>
      <c r="L7417">
        <v>1121.0079000000001</v>
      </c>
      <c r="M7417" t="s">
        <v>21</v>
      </c>
      <c r="N7417" t="s">
        <v>22</v>
      </c>
      <c r="O7417" t="str">
        <f t="shared" si="230"/>
        <v xml:space="preserve">Tier 1-Supermarket </v>
      </c>
      <c r="P7417" s="1">
        <f t="shared" si="231"/>
        <v>2.3422176686453985E-5</v>
      </c>
    </row>
    <row r="7418" spans="1:16" x14ac:dyDescent="0.3">
      <c r="A7418" t="s">
        <v>1611</v>
      </c>
      <c r="B7418">
        <v>10.4</v>
      </c>
      <c r="C7418" t="s">
        <v>24</v>
      </c>
      <c r="D7418">
        <v>0</v>
      </c>
      <c r="E7418" t="s">
        <v>16</v>
      </c>
      <c r="F7418">
        <v>88.551000000000002</v>
      </c>
      <c r="G7418" t="s">
        <v>26</v>
      </c>
      <c r="H7418">
        <v>2009</v>
      </c>
      <c r="I7418" t="s">
        <v>18</v>
      </c>
      <c r="J7418" t="s">
        <v>27</v>
      </c>
      <c r="K7418" t="s">
        <v>28</v>
      </c>
      <c r="L7418">
        <v>936.46249999999998</v>
      </c>
      <c r="M7418" t="s">
        <v>21</v>
      </c>
      <c r="N7418" t="s">
        <v>36</v>
      </c>
      <c r="O7418" t="str">
        <f t="shared" si="230"/>
        <v xml:space="preserve">Tier 3-Supermarket </v>
      </c>
      <c r="P7418" s="1">
        <f t="shared" si="231"/>
        <v>1.9566311829950898E-5</v>
      </c>
    </row>
    <row r="7419" spans="1:16" x14ac:dyDescent="0.3">
      <c r="A7419" t="s">
        <v>1228</v>
      </c>
      <c r="B7419">
        <v>10.4</v>
      </c>
      <c r="C7419" t="s">
        <v>24</v>
      </c>
      <c r="D7419">
        <v>3.6900000000000002E-2</v>
      </c>
      <c r="E7419" t="s">
        <v>31</v>
      </c>
      <c r="F7419">
        <v>228.83500000000001</v>
      </c>
      <c r="G7419" t="s">
        <v>17</v>
      </c>
      <c r="H7419">
        <v>1999</v>
      </c>
      <c r="I7419" t="s">
        <v>18</v>
      </c>
      <c r="J7419" t="s">
        <v>19</v>
      </c>
      <c r="K7419" t="s">
        <v>20</v>
      </c>
      <c r="L7419">
        <v>3647.7755999999999</v>
      </c>
      <c r="M7419" t="s">
        <v>21</v>
      </c>
      <c r="N7419" t="s">
        <v>22</v>
      </c>
      <c r="O7419" t="str">
        <f t="shared" si="230"/>
        <v xml:space="preserve">Tier 1-Supermarket </v>
      </c>
      <c r="P7419" s="1">
        <f t="shared" si="231"/>
        <v>7.6216095012118727E-5</v>
      </c>
    </row>
    <row r="7420" spans="1:16" x14ac:dyDescent="0.3">
      <c r="A7420" t="s">
        <v>1381</v>
      </c>
      <c r="B7420">
        <v>10.4</v>
      </c>
      <c r="C7420" t="s">
        <v>15</v>
      </c>
      <c r="D7420">
        <v>3.0200000000000001E-2</v>
      </c>
      <c r="E7420" t="s">
        <v>42</v>
      </c>
      <c r="F7420">
        <v>113.518</v>
      </c>
      <c r="G7420" t="s">
        <v>54</v>
      </c>
      <c r="H7420">
        <v>1997</v>
      </c>
      <c r="I7420" t="s">
        <v>55</v>
      </c>
      <c r="J7420" t="s">
        <v>19</v>
      </c>
      <c r="K7420" t="s">
        <v>20</v>
      </c>
      <c r="L7420">
        <v>1594.6703</v>
      </c>
      <c r="M7420" t="s">
        <v>21</v>
      </c>
      <c r="N7420" t="s">
        <v>22</v>
      </c>
      <c r="O7420" t="str">
        <f t="shared" si="230"/>
        <v xml:space="preserve">Tier 1-Supermarket </v>
      </c>
      <c r="P7420" s="1">
        <f t="shared" si="231"/>
        <v>3.3318810262836313E-5</v>
      </c>
    </row>
    <row r="7421" spans="1:16" x14ac:dyDescent="0.3">
      <c r="A7421" t="s">
        <v>1228</v>
      </c>
      <c r="B7421">
        <v>10.4</v>
      </c>
      <c r="C7421" t="s">
        <v>24</v>
      </c>
      <c r="D7421">
        <v>3.7100000000000001E-2</v>
      </c>
      <c r="E7421" t="s">
        <v>31</v>
      </c>
      <c r="F7421">
        <v>229.435</v>
      </c>
      <c r="G7421" t="s">
        <v>51</v>
      </c>
      <c r="H7421">
        <v>2007</v>
      </c>
      <c r="J7421" t="s">
        <v>49</v>
      </c>
      <c r="K7421" t="s">
        <v>20</v>
      </c>
      <c r="L7421">
        <v>4147.8680999999997</v>
      </c>
      <c r="M7421" t="s">
        <v>21</v>
      </c>
      <c r="N7421" t="s">
        <v>22</v>
      </c>
      <c r="O7421" t="str">
        <f t="shared" si="230"/>
        <v xml:space="preserve">Tier 2-Supermarket </v>
      </c>
      <c r="P7421" s="1">
        <f t="shared" si="231"/>
        <v>8.6664955269544642E-5</v>
      </c>
    </row>
    <row r="7422" spans="1:16" x14ac:dyDescent="0.3">
      <c r="A7422" t="s">
        <v>198</v>
      </c>
      <c r="B7422">
        <v>10.3</v>
      </c>
      <c r="C7422" t="s">
        <v>15</v>
      </c>
      <c r="D7422">
        <v>0.1464</v>
      </c>
      <c r="E7422" t="s">
        <v>31</v>
      </c>
      <c r="F7422">
        <v>103.965</v>
      </c>
      <c r="G7422" t="s">
        <v>17</v>
      </c>
      <c r="H7422">
        <v>1999</v>
      </c>
      <c r="I7422" t="s">
        <v>18</v>
      </c>
      <c r="J7422" t="s">
        <v>19</v>
      </c>
      <c r="K7422" t="s">
        <v>20</v>
      </c>
      <c r="L7422">
        <v>1661.8368</v>
      </c>
      <c r="M7422" t="s">
        <v>21</v>
      </c>
      <c r="N7422" t="s">
        <v>57</v>
      </c>
      <c r="O7422" t="str">
        <f t="shared" si="230"/>
        <v xml:space="preserve">Tier 1-Supermarket </v>
      </c>
      <c r="P7422" s="1">
        <f t="shared" si="231"/>
        <v>3.4722177384879528E-5</v>
      </c>
    </row>
    <row r="7423" spans="1:16" x14ac:dyDescent="0.3">
      <c r="A7423" t="s">
        <v>374</v>
      </c>
      <c r="B7423">
        <v>10.3</v>
      </c>
      <c r="C7423" t="s">
        <v>15</v>
      </c>
      <c r="D7423">
        <v>2.7300000000000001E-2</v>
      </c>
      <c r="E7423" t="s">
        <v>33</v>
      </c>
      <c r="F7423">
        <v>101.004</v>
      </c>
      <c r="G7423" t="s">
        <v>65</v>
      </c>
      <c r="H7423">
        <v>2004</v>
      </c>
      <c r="I7423" t="s">
        <v>55</v>
      </c>
      <c r="J7423" t="s">
        <v>49</v>
      </c>
      <c r="K7423" t="s">
        <v>20</v>
      </c>
      <c r="L7423">
        <v>1289.6546000000001</v>
      </c>
      <c r="M7423" t="s">
        <v>21</v>
      </c>
      <c r="N7423" t="s">
        <v>22</v>
      </c>
      <c r="O7423" t="str">
        <f t="shared" si="230"/>
        <v xml:space="preserve">Tier 2-Supermarket </v>
      </c>
      <c r="P7423" s="1">
        <f t="shared" si="231"/>
        <v>2.6945856408057552E-5</v>
      </c>
    </row>
    <row r="7424" spans="1:16" x14ac:dyDescent="0.3">
      <c r="A7424" t="s">
        <v>381</v>
      </c>
      <c r="B7424">
        <v>10.3</v>
      </c>
      <c r="C7424" t="s">
        <v>24</v>
      </c>
      <c r="D7424">
        <v>1.11E-2</v>
      </c>
      <c r="E7424" t="s">
        <v>44</v>
      </c>
      <c r="F7424">
        <v>85.853999999999999</v>
      </c>
      <c r="G7424" t="s">
        <v>39</v>
      </c>
      <c r="H7424">
        <v>1987</v>
      </c>
      <c r="I7424" t="s">
        <v>40</v>
      </c>
      <c r="J7424" t="s">
        <v>27</v>
      </c>
      <c r="K7424" t="s">
        <v>20</v>
      </c>
      <c r="L7424">
        <v>2683.174</v>
      </c>
      <c r="M7424" t="s">
        <v>45</v>
      </c>
      <c r="N7424" t="s">
        <v>22</v>
      </c>
      <c r="O7424" t="str">
        <f t="shared" si="230"/>
        <v xml:space="preserve">Tier 3-Supermarket </v>
      </c>
      <c r="P7424" s="1">
        <f t="shared" si="231"/>
        <v>5.6061848902670073E-5</v>
      </c>
    </row>
    <row r="7425" spans="1:16" x14ac:dyDescent="0.3">
      <c r="A7425" t="s">
        <v>445</v>
      </c>
      <c r="B7425">
        <v>10.3</v>
      </c>
      <c r="C7425" t="s">
        <v>24</v>
      </c>
      <c r="D7425">
        <v>5.04E-2</v>
      </c>
      <c r="E7425" t="s">
        <v>86</v>
      </c>
      <c r="F7425">
        <v>78.695999999999998</v>
      </c>
      <c r="G7425" t="s">
        <v>51</v>
      </c>
      <c r="H7425">
        <v>2007</v>
      </c>
      <c r="J7425" t="s">
        <v>49</v>
      </c>
      <c r="K7425" t="s">
        <v>20</v>
      </c>
      <c r="L7425">
        <v>1757.712</v>
      </c>
      <c r="M7425" t="s">
        <v>45</v>
      </c>
      <c r="N7425" t="s">
        <v>22</v>
      </c>
      <c r="O7425" t="str">
        <f t="shared" si="230"/>
        <v xml:space="preserve">Tier 2-Supermarket </v>
      </c>
      <c r="P7425" s="1">
        <f t="shared" si="231"/>
        <v>3.6725379926314887E-5</v>
      </c>
    </row>
    <row r="7426" spans="1:16" x14ac:dyDescent="0.3">
      <c r="A7426" t="s">
        <v>663</v>
      </c>
      <c r="B7426">
        <v>10.3</v>
      </c>
      <c r="C7426" t="s">
        <v>24</v>
      </c>
      <c r="D7426">
        <v>9.8500000000000004E-2</v>
      </c>
      <c r="E7426" t="s">
        <v>33</v>
      </c>
      <c r="F7426">
        <v>188.65299999999999</v>
      </c>
      <c r="G7426" t="s">
        <v>34</v>
      </c>
      <c r="H7426">
        <v>1998</v>
      </c>
      <c r="J7426" t="s">
        <v>27</v>
      </c>
      <c r="K7426" t="s">
        <v>35</v>
      </c>
      <c r="L7426">
        <v>189.75299999999999</v>
      </c>
      <c r="M7426" t="s">
        <v>21</v>
      </c>
      <c r="N7426" t="s">
        <v>22</v>
      </c>
      <c r="O7426" t="str">
        <f t="shared" ref="O7426:O7489" si="232">_xlfn.CONCAT(J7426,"-", LEFT(K7426,12))</f>
        <v>Tier 3-Grocery Stor</v>
      </c>
      <c r="P7426" s="1">
        <f t="shared" ref="P7426:P7489" si="233">L7426/SUM(L:L)</f>
        <v>3.9646716965908116E-6</v>
      </c>
    </row>
    <row r="7427" spans="1:16" x14ac:dyDescent="0.3">
      <c r="A7427" t="s">
        <v>733</v>
      </c>
      <c r="B7427">
        <v>10.3</v>
      </c>
      <c r="C7427" t="s">
        <v>24</v>
      </c>
      <c r="D7427">
        <v>3.0599999999999999E-2</v>
      </c>
      <c r="E7427" t="s">
        <v>33</v>
      </c>
      <c r="F7427">
        <v>114.41800000000001</v>
      </c>
      <c r="G7427" t="s">
        <v>65</v>
      </c>
      <c r="H7427">
        <v>2004</v>
      </c>
      <c r="I7427" t="s">
        <v>55</v>
      </c>
      <c r="J7427" t="s">
        <v>49</v>
      </c>
      <c r="K7427" t="s">
        <v>20</v>
      </c>
      <c r="L7427">
        <v>2633.9047999999998</v>
      </c>
      <c r="M7427" t="s">
        <v>21</v>
      </c>
      <c r="N7427" t="s">
        <v>22</v>
      </c>
      <c r="O7427" t="str">
        <f t="shared" si="232"/>
        <v xml:space="preserve">Tier 2-Supermarket </v>
      </c>
      <c r="P7427" s="1">
        <f t="shared" si="233"/>
        <v>5.5032425374432453E-5</v>
      </c>
    </row>
    <row r="7428" spans="1:16" x14ac:dyDescent="0.3">
      <c r="A7428" t="s">
        <v>381</v>
      </c>
      <c r="B7428">
        <v>10.3</v>
      </c>
      <c r="C7428" t="s">
        <v>24</v>
      </c>
      <c r="D7428">
        <v>1.11E-2</v>
      </c>
      <c r="E7428" t="s">
        <v>44</v>
      </c>
      <c r="F7428">
        <v>88.254000000000005</v>
      </c>
      <c r="G7428" t="s">
        <v>17</v>
      </c>
      <c r="H7428">
        <v>1999</v>
      </c>
      <c r="I7428" t="s">
        <v>18</v>
      </c>
      <c r="J7428" t="s">
        <v>19</v>
      </c>
      <c r="K7428" t="s">
        <v>20</v>
      </c>
      <c r="L7428">
        <v>1125.202</v>
      </c>
      <c r="M7428" t="s">
        <v>45</v>
      </c>
      <c r="N7428" t="s">
        <v>22</v>
      </c>
      <c r="O7428" t="str">
        <f t="shared" si="232"/>
        <v xml:space="preserve">Tier 1-Supermarket </v>
      </c>
      <c r="P7428" s="1">
        <f t="shared" si="233"/>
        <v>2.3509807604345515E-5</v>
      </c>
    </row>
    <row r="7429" spans="1:16" x14ac:dyDescent="0.3">
      <c r="A7429" t="s">
        <v>733</v>
      </c>
      <c r="B7429">
        <v>10.3</v>
      </c>
      <c r="C7429" t="s">
        <v>24</v>
      </c>
      <c r="D7429">
        <v>3.0599999999999999E-2</v>
      </c>
      <c r="E7429" t="s">
        <v>33</v>
      </c>
      <c r="F7429">
        <v>112.718</v>
      </c>
      <c r="G7429" t="s">
        <v>17</v>
      </c>
      <c r="H7429">
        <v>1999</v>
      </c>
      <c r="I7429" t="s">
        <v>18</v>
      </c>
      <c r="J7429" t="s">
        <v>19</v>
      </c>
      <c r="K7429" t="s">
        <v>20</v>
      </c>
      <c r="L7429">
        <v>343.55279999999999</v>
      </c>
      <c r="M7429" t="s">
        <v>21</v>
      </c>
      <c r="N7429" t="s">
        <v>22</v>
      </c>
      <c r="O7429" t="str">
        <f t="shared" si="232"/>
        <v xml:space="preserve">Tier 1-Supermarket </v>
      </c>
      <c r="P7429" s="1">
        <f t="shared" si="233"/>
        <v>7.1781424401433643E-6</v>
      </c>
    </row>
    <row r="7430" spans="1:16" x14ac:dyDescent="0.3">
      <c r="A7430" t="s">
        <v>733</v>
      </c>
      <c r="B7430">
        <v>10.3</v>
      </c>
      <c r="C7430" t="s">
        <v>24</v>
      </c>
      <c r="D7430">
        <v>0</v>
      </c>
      <c r="E7430" t="s">
        <v>33</v>
      </c>
      <c r="F7430">
        <v>115.018</v>
      </c>
      <c r="G7430" t="s">
        <v>39</v>
      </c>
      <c r="H7430">
        <v>1987</v>
      </c>
      <c r="I7430" t="s">
        <v>40</v>
      </c>
      <c r="J7430" t="s">
        <v>27</v>
      </c>
      <c r="K7430" t="s">
        <v>20</v>
      </c>
      <c r="L7430">
        <v>4122.6336000000001</v>
      </c>
      <c r="M7430" t="s">
        <v>21</v>
      </c>
      <c r="N7430" t="s">
        <v>36</v>
      </c>
      <c r="O7430" t="str">
        <f t="shared" si="232"/>
        <v xml:space="preserve">Tier 3-Supermarket </v>
      </c>
      <c r="P7430" s="1">
        <f t="shared" si="233"/>
        <v>8.6137709281720371E-5</v>
      </c>
    </row>
    <row r="7431" spans="1:16" x14ac:dyDescent="0.3">
      <c r="A7431" t="s">
        <v>1158</v>
      </c>
      <c r="B7431">
        <v>10.3</v>
      </c>
      <c r="C7431" t="s">
        <v>24</v>
      </c>
      <c r="D7431">
        <v>2.4899999999999999E-2</v>
      </c>
      <c r="E7431" t="s">
        <v>42</v>
      </c>
      <c r="F7431">
        <v>173.042</v>
      </c>
      <c r="G7431" t="s">
        <v>39</v>
      </c>
      <c r="H7431">
        <v>1987</v>
      </c>
      <c r="I7431" t="s">
        <v>40</v>
      </c>
      <c r="J7431" t="s">
        <v>27</v>
      </c>
      <c r="K7431" t="s">
        <v>20</v>
      </c>
      <c r="L7431">
        <v>2069.3063999999999</v>
      </c>
      <c r="M7431" t="s">
        <v>21</v>
      </c>
      <c r="N7431" t="s">
        <v>22</v>
      </c>
      <c r="O7431" t="str">
        <f t="shared" si="232"/>
        <v xml:space="preserve">Tier 3-Supermarket </v>
      </c>
      <c r="P7431" s="1">
        <f t="shared" si="233"/>
        <v>4.3235788185979796E-5</v>
      </c>
    </row>
    <row r="7432" spans="1:16" x14ac:dyDescent="0.3">
      <c r="A7432" t="s">
        <v>381</v>
      </c>
      <c r="B7432">
        <v>10.3</v>
      </c>
      <c r="C7432" t="s">
        <v>24</v>
      </c>
      <c r="D7432">
        <v>1.11E-2</v>
      </c>
      <c r="E7432" t="s">
        <v>44</v>
      </c>
      <c r="F7432">
        <v>87.254000000000005</v>
      </c>
      <c r="G7432" t="s">
        <v>54</v>
      </c>
      <c r="H7432">
        <v>1997</v>
      </c>
      <c r="I7432" t="s">
        <v>55</v>
      </c>
      <c r="J7432" t="s">
        <v>19</v>
      </c>
      <c r="K7432" t="s">
        <v>20</v>
      </c>
      <c r="L7432">
        <v>1211.7560000000001</v>
      </c>
      <c r="M7432" t="s">
        <v>45</v>
      </c>
      <c r="N7432" t="s">
        <v>22</v>
      </c>
      <c r="O7432" t="str">
        <f t="shared" si="232"/>
        <v xml:space="preserve">Tier 1-Supermarket </v>
      </c>
      <c r="P7432" s="1">
        <f t="shared" si="233"/>
        <v>2.5318254343141326E-5</v>
      </c>
    </row>
    <row r="7433" spans="1:16" x14ac:dyDescent="0.3">
      <c r="A7433" t="s">
        <v>381</v>
      </c>
      <c r="B7433">
        <v>10.3</v>
      </c>
      <c r="C7433" t="s">
        <v>24</v>
      </c>
      <c r="D7433">
        <v>1.8599999999999998E-2</v>
      </c>
      <c r="E7433" t="s">
        <v>44</v>
      </c>
      <c r="F7433">
        <v>87.853999999999999</v>
      </c>
      <c r="G7433" t="s">
        <v>34</v>
      </c>
      <c r="H7433">
        <v>1998</v>
      </c>
      <c r="J7433" t="s">
        <v>27</v>
      </c>
      <c r="K7433" t="s">
        <v>35</v>
      </c>
      <c r="L7433">
        <v>259.66199999999998</v>
      </c>
      <c r="M7433" t="s">
        <v>45</v>
      </c>
      <c r="N7433" t="s">
        <v>22</v>
      </c>
      <c r="O7433" t="str">
        <f t="shared" si="232"/>
        <v>Tier 3-Grocery Stor</v>
      </c>
      <c r="P7433" s="1">
        <f t="shared" si="233"/>
        <v>5.4253402163874258E-6</v>
      </c>
    </row>
    <row r="7434" spans="1:16" x14ac:dyDescent="0.3">
      <c r="A7434" t="s">
        <v>1158</v>
      </c>
      <c r="B7434">
        <v>10.3</v>
      </c>
      <c r="C7434" t="s">
        <v>24</v>
      </c>
      <c r="D7434">
        <v>2.4899999999999999E-2</v>
      </c>
      <c r="E7434" t="s">
        <v>42</v>
      </c>
      <c r="F7434">
        <v>170.94200000000001</v>
      </c>
      <c r="G7434" t="s">
        <v>65</v>
      </c>
      <c r="H7434">
        <v>2004</v>
      </c>
      <c r="I7434" t="s">
        <v>55</v>
      </c>
      <c r="J7434" t="s">
        <v>49</v>
      </c>
      <c r="K7434" t="s">
        <v>20</v>
      </c>
      <c r="L7434">
        <v>3103.9596000000001</v>
      </c>
      <c r="M7434" t="s">
        <v>21</v>
      </c>
      <c r="N7434" t="s">
        <v>22</v>
      </c>
      <c r="O7434" t="str">
        <f t="shared" si="232"/>
        <v xml:space="preserve">Tier 2-Supermarket </v>
      </c>
      <c r="P7434" s="1">
        <f t="shared" si="233"/>
        <v>6.4853682278969701E-5</v>
      </c>
    </row>
    <row r="7435" spans="1:16" x14ac:dyDescent="0.3">
      <c r="A7435" t="s">
        <v>663</v>
      </c>
      <c r="B7435">
        <v>10.3</v>
      </c>
      <c r="C7435" t="s">
        <v>24</v>
      </c>
      <c r="D7435">
        <v>0</v>
      </c>
      <c r="E7435" t="s">
        <v>33</v>
      </c>
      <c r="F7435">
        <v>191.15299999999999</v>
      </c>
      <c r="G7435" t="s">
        <v>65</v>
      </c>
      <c r="H7435">
        <v>2004</v>
      </c>
      <c r="I7435" t="s">
        <v>55</v>
      </c>
      <c r="J7435" t="s">
        <v>49</v>
      </c>
      <c r="K7435" t="s">
        <v>20</v>
      </c>
      <c r="L7435">
        <v>1707.777</v>
      </c>
      <c r="M7435" t="s">
        <v>21</v>
      </c>
      <c r="N7435" t="s">
        <v>36</v>
      </c>
      <c r="O7435" t="str">
        <f t="shared" si="232"/>
        <v xml:space="preserve">Tier 2-Supermarket </v>
      </c>
      <c r="P7435" s="1">
        <f t="shared" si="233"/>
        <v>3.5682045269317308E-5</v>
      </c>
    </row>
    <row r="7436" spans="1:16" x14ac:dyDescent="0.3">
      <c r="A7436" t="s">
        <v>663</v>
      </c>
      <c r="B7436">
        <v>10.3</v>
      </c>
      <c r="C7436" t="s">
        <v>24</v>
      </c>
      <c r="D7436">
        <v>5.9200000000000003E-2</v>
      </c>
      <c r="E7436" t="s">
        <v>33</v>
      </c>
      <c r="F7436">
        <v>191.553</v>
      </c>
      <c r="G7436" t="s">
        <v>51</v>
      </c>
      <c r="H7436">
        <v>2007</v>
      </c>
      <c r="J7436" t="s">
        <v>49</v>
      </c>
      <c r="K7436" t="s">
        <v>20</v>
      </c>
      <c r="L7436">
        <v>6641.3549999999996</v>
      </c>
      <c r="M7436" t="s">
        <v>21</v>
      </c>
      <c r="N7436" t="s">
        <v>22</v>
      </c>
      <c r="O7436" t="str">
        <f t="shared" si="232"/>
        <v xml:space="preserve">Tier 2-Supermarket </v>
      </c>
      <c r="P7436" s="1">
        <f t="shared" si="233"/>
        <v>1.387635093806784E-4</v>
      </c>
    </row>
    <row r="7437" spans="1:16" x14ac:dyDescent="0.3">
      <c r="A7437" t="s">
        <v>1158</v>
      </c>
      <c r="B7437">
        <v>10.3</v>
      </c>
      <c r="C7437" t="s">
        <v>24</v>
      </c>
      <c r="D7437">
        <v>2.4899999999999999E-2</v>
      </c>
      <c r="E7437" t="s">
        <v>42</v>
      </c>
      <c r="F7437">
        <v>172.34200000000001</v>
      </c>
      <c r="G7437" t="s">
        <v>48</v>
      </c>
      <c r="H7437">
        <v>2002</v>
      </c>
      <c r="J7437" t="s">
        <v>49</v>
      </c>
      <c r="K7437" t="s">
        <v>20</v>
      </c>
      <c r="L7437">
        <v>5690.5925999999999</v>
      </c>
      <c r="M7437" t="s">
        <v>21</v>
      </c>
      <c r="N7437" t="s">
        <v>22</v>
      </c>
      <c r="O7437" t="str">
        <f t="shared" si="232"/>
        <v xml:space="preserve">Tier 2-Supermarket </v>
      </c>
      <c r="P7437" s="1">
        <f t="shared" si="233"/>
        <v>1.1889841751144444E-4</v>
      </c>
    </row>
    <row r="7438" spans="1:16" x14ac:dyDescent="0.3">
      <c r="A7438" t="s">
        <v>1526</v>
      </c>
      <c r="B7438">
        <v>10.3</v>
      </c>
      <c r="C7438" t="s">
        <v>15</v>
      </c>
      <c r="D7438">
        <v>0.1176</v>
      </c>
      <c r="E7438" t="s">
        <v>63</v>
      </c>
      <c r="F7438">
        <v>154.46299999999999</v>
      </c>
      <c r="G7438" t="s">
        <v>51</v>
      </c>
      <c r="H7438">
        <v>2007</v>
      </c>
      <c r="J7438" t="s">
        <v>49</v>
      </c>
      <c r="K7438" t="s">
        <v>20</v>
      </c>
      <c r="L7438">
        <v>2503.4079999999999</v>
      </c>
      <c r="M7438" t="s">
        <v>38</v>
      </c>
      <c r="N7438" t="s">
        <v>57</v>
      </c>
      <c r="O7438" t="str">
        <f t="shared" si="232"/>
        <v xml:space="preserve">Tier 2-Supermarket </v>
      </c>
      <c r="P7438" s="1">
        <f t="shared" si="233"/>
        <v>5.2305844137478777E-5</v>
      </c>
    </row>
    <row r="7439" spans="1:16" x14ac:dyDescent="0.3">
      <c r="A7439" t="s">
        <v>381</v>
      </c>
      <c r="B7439">
        <v>10.3</v>
      </c>
      <c r="C7439" t="s">
        <v>24</v>
      </c>
      <c r="D7439">
        <v>1.11E-2</v>
      </c>
      <c r="E7439" t="s">
        <v>44</v>
      </c>
      <c r="F7439">
        <v>84.853999999999999</v>
      </c>
      <c r="G7439" t="s">
        <v>48</v>
      </c>
      <c r="H7439">
        <v>2002</v>
      </c>
      <c r="J7439" t="s">
        <v>49</v>
      </c>
      <c r="K7439" t="s">
        <v>20</v>
      </c>
      <c r="L7439">
        <v>778.98599999999999</v>
      </c>
      <c r="M7439" t="s">
        <v>45</v>
      </c>
      <c r="N7439" t="s">
        <v>22</v>
      </c>
      <c r="O7439" t="str">
        <f t="shared" si="232"/>
        <v xml:space="preserve">Tier 2-Supermarket </v>
      </c>
      <c r="P7439" s="1">
        <f t="shared" si="233"/>
        <v>1.6276020649162279E-5</v>
      </c>
    </row>
    <row r="7440" spans="1:16" x14ac:dyDescent="0.3">
      <c r="A7440" t="s">
        <v>1535</v>
      </c>
      <c r="B7440">
        <v>10.3</v>
      </c>
      <c r="C7440" t="s">
        <v>15</v>
      </c>
      <c r="D7440">
        <v>7.8700000000000006E-2</v>
      </c>
      <c r="E7440" t="s">
        <v>42</v>
      </c>
      <c r="F7440">
        <v>177.03700000000001</v>
      </c>
      <c r="G7440" t="s">
        <v>39</v>
      </c>
      <c r="H7440">
        <v>1987</v>
      </c>
      <c r="I7440" t="s">
        <v>40</v>
      </c>
      <c r="J7440" t="s">
        <v>27</v>
      </c>
      <c r="K7440" t="s">
        <v>20</v>
      </c>
      <c r="L7440">
        <v>3705.1770000000001</v>
      </c>
      <c r="M7440" t="s">
        <v>21</v>
      </c>
      <c r="N7440" t="s">
        <v>22</v>
      </c>
      <c r="O7440" t="str">
        <f t="shared" si="232"/>
        <v xml:space="preserve">Tier 3-Supermarket </v>
      </c>
      <c r="P7440" s="1">
        <f t="shared" si="233"/>
        <v>7.7415431549220583E-5</v>
      </c>
    </row>
    <row r="7441" spans="1:16" x14ac:dyDescent="0.3">
      <c r="A7441" t="s">
        <v>1541</v>
      </c>
      <c r="B7441">
        <v>10.3</v>
      </c>
      <c r="C7441" t="s">
        <v>15</v>
      </c>
      <c r="D7441">
        <v>7.0000000000000007E-2</v>
      </c>
      <c r="E7441" t="s">
        <v>16</v>
      </c>
      <c r="F7441">
        <v>263.02300000000002</v>
      </c>
      <c r="G7441" t="s">
        <v>39</v>
      </c>
      <c r="H7441">
        <v>1987</v>
      </c>
      <c r="I7441" t="s">
        <v>40</v>
      </c>
      <c r="J7441" t="s">
        <v>27</v>
      </c>
      <c r="K7441" t="s">
        <v>20</v>
      </c>
      <c r="L7441">
        <v>6079.4197999999997</v>
      </c>
      <c r="M7441" t="s">
        <v>21</v>
      </c>
      <c r="N7441" t="s">
        <v>22</v>
      </c>
      <c r="O7441" t="str">
        <f t="shared" si="232"/>
        <v xml:space="preserve">Tier 3-Supermarket </v>
      </c>
      <c r="P7441" s="1">
        <f t="shared" si="233"/>
        <v>1.2702251670726562E-4</v>
      </c>
    </row>
    <row r="7442" spans="1:16" x14ac:dyDescent="0.3">
      <c r="A7442" t="s">
        <v>663</v>
      </c>
      <c r="B7442">
        <v>10.3</v>
      </c>
      <c r="C7442" t="s">
        <v>24</v>
      </c>
      <c r="D7442">
        <v>5.8900000000000001E-2</v>
      </c>
      <c r="E7442" t="s">
        <v>33</v>
      </c>
      <c r="F7442">
        <v>191.65299999999999</v>
      </c>
      <c r="G7442" t="s">
        <v>17</v>
      </c>
      <c r="H7442">
        <v>1999</v>
      </c>
      <c r="I7442" t="s">
        <v>18</v>
      </c>
      <c r="J7442" t="s">
        <v>19</v>
      </c>
      <c r="K7442" t="s">
        <v>20</v>
      </c>
      <c r="L7442">
        <v>5313.0839999999998</v>
      </c>
      <c r="M7442" t="s">
        <v>21</v>
      </c>
      <c r="N7442" t="s">
        <v>22</v>
      </c>
      <c r="O7442" t="str">
        <f t="shared" si="232"/>
        <v xml:space="preserve">Tier 1-Supermarket </v>
      </c>
      <c r="P7442" s="1">
        <f t="shared" si="233"/>
        <v>1.1101080750454272E-4</v>
      </c>
    </row>
    <row r="7443" spans="1:16" x14ac:dyDescent="0.3">
      <c r="A7443" t="s">
        <v>1541</v>
      </c>
      <c r="B7443">
        <v>10.3</v>
      </c>
      <c r="C7443" t="s">
        <v>15</v>
      </c>
      <c r="D7443">
        <v>7.0000000000000007E-2</v>
      </c>
      <c r="E7443" t="s">
        <v>16</v>
      </c>
      <c r="F7443">
        <v>263.62299999999999</v>
      </c>
      <c r="G7443" t="s">
        <v>65</v>
      </c>
      <c r="H7443">
        <v>2004</v>
      </c>
      <c r="I7443" t="s">
        <v>55</v>
      </c>
      <c r="J7443" t="s">
        <v>49</v>
      </c>
      <c r="K7443" t="s">
        <v>20</v>
      </c>
      <c r="L7443">
        <v>6608.0649999999996</v>
      </c>
      <c r="M7443" t="s">
        <v>21</v>
      </c>
      <c r="N7443" t="s">
        <v>22</v>
      </c>
      <c r="O7443" t="str">
        <f t="shared" si="232"/>
        <v xml:space="preserve">Tier 2-Supermarket </v>
      </c>
      <c r="P7443" s="1">
        <f t="shared" si="233"/>
        <v>1.3806795294268E-4</v>
      </c>
    </row>
    <row r="7444" spans="1:16" x14ac:dyDescent="0.3">
      <c r="A7444" t="s">
        <v>663</v>
      </c>
      <c r="B7444">
        <v>10.3</v>
      </c>
      <c r="C7444" t="s">
        <v>24</v>
      </c>
      <c r="D7444">
        <v>5.8799999999999998E-2</v>
      </c>
      <c r="E7444" t="s">
        <v>33</v>
      </c>
      <c r="F7444">
        <v>187.85300000000001</v>
      </c>
      <c r="G7444" t="s">
        <v>39</v>
      </c>
      <c r="H7444">
        <v>1987</v>
      </c>
      <c r="I7444" t="s">
        <v>40</v>
      </c>
      <c r="J7444" t="s">
        <v>27</v>
      </c>
      <c r="K7444" t="s">
        <v>20</v>
      </c>
      <c r="L7444">
        <v>2656.5419999999999</v>
      </c>
      <c r="M7444" t="s">
        <v>21</v>
      </c>
      <c r="N7444" t="s">
        <v>22</v>
      </c>
      <c r="O7444" t="str">
        <f t="shared" si="232"/>
        <v xml:space="preserve">Tier 3-Supermarket </v>
      </c>
      <c r="P7444" s="1">
        <f t="shared" si="233"/>
        <v>5.550540375227136E-5</v>
      </c>
    </row>
    <row r="7445" spans="1:16" x14ac:dyDescent="0.3">
      <c r="A7445" t="s">
        <v>198</v>
      </c>
      <c r="B7445">
        <v>10.3</v>
      </c>
      <c r="C7445" t="s">
        <v>15</v>
      </c>
      <c r="D7445">
        <v>0.14699999999999999</v>
      </c>
      <c r="E7445" t="s">
        <v>31</v>
      </c>
      <c r="F7445">
        <v>103.765</v>
      </c>
      <c r="G7445" t="s">
        <v>51</v>
      </c>
      <c r="H7445">
        <v>2007</v>
      </c>
      <c r="J7445" t="s">
        <v>49</v>
      </c>
      <c r="K7445" t="s">
        <v>20</v>
      </c>
      <c r="L7445">
        <v>2804.3496</v>
      </c>
      <c r="M7445" t="s">
        <v>21</v>
      </c>
      <c r="N7445" t="s">
        <v>57</v>
      </c>
      <c r="O7445" t="str">
        <f t="shared" si="232"/>
        <v xml:space="preserve">Tier 2-Supermarket </v>
      </c>
      <c r="P7445" s="1">
        <f t="shared" si="233"/>
        <v>5.8593674336984208E-5</v>
      </c>
    </row>
    <row r="7446" spans="1:16" x14ac:dyDescent="0.3">
      <c r="A7446" t="s">
        <v>1526</v>
      </c>
      <c r="B7446">
        <v>10.3</v>
      </c>
      <c r="C7446" t="s">
        <v>15</v>
      </c>
      <c r="D7446">
        <v>0</v>
      </c>
      <c r="E7446" t="s">
        <v>63</v>
      </c>
      <c r="F7446">
        <v>154.66300000000001</v>
      </c>
      <c r="G7446" t="s">
        <v>39</v>
      </c>
      <c r="H7446">
        <v>1987</v>
      </c>
      <c r="I7446" t="s">
        <v>40</v>
      </c>
      <c r="J7446" t="s">
        <v>27</v>
      </c>
      <c r="K7446" t="s">
        <v>20</v>
      </c>
      <c r="L7446">
        <v>2816.3339999999998</v>
      </c>
      <c r="M7446" t="s">
        <v>38</v>
      </c>
      <c r="N7446" t="s">
        <v>36</v>
      </c>
      <c r="O7446" t="str">
        <f t="shared" si="232"/>
        <v xml:space="preserve">Tier 3-Supermarket </v>
      </c>
      <c r="P7446" s="1">
        <f t="shared" si="233"/>
        <v>5.8844074654663623E-5</v>
      </c>
    </row>
    <row r="7447" spans="1:16" x14ac:dyDescent="0.3">
      <c r="A7447" t="s">
        <v>1526</v>
      </c>
      <c r="B7447">
        <v>10.3</v>
      </c>
      <c r="C7447" t="s">
        <v>15</v>
      </c>
      <c r="D7447">
        <v>0.19570000000000001</v>
      </c>
      <c r="E7447" t="s">
        <v>63</v>
      </c>
      <c r="F7447">
        <v>156.46299999999999</v>
      </c>
      <c r="G7447" t="s">
        <v>34</v>
      </c>
      <c r="H7447">
        <v>1998</v>
      </c>
      <c r="J7447" t="s">
        <v>27</v>
      </c>
      <c r="K7447" t="s">
        <v>35</v>
      </c>
      <c r="L7447">
        <v>312.92599999999999</v>
      </c>
      <c r="M7447" t="s">
        <v>38</v>
      </c>
      <c r="N7447" t="s">
        <v>57</v>
      </c>
      <c r="O7447" t="str">
        <f t="shared" si="232"/>
        <v>Tier 3-Grocery Stor</v>
      </c>
      <c r="P7447" s="1">
        <f t="shared" si="233"/>
        <v>6.5382305171848471E-6</v>
      </c>
    </row>
    <row r="7448" spans="1:16" x14ac:dyDescent="0.3">
      <c r="A7448" t="s">
        <v>1158</v>
      </c>
      <c r="B7448">
        <v>10.3</v>
      </c>
      <c r="C7448" t="s">
        <v>24</v>
      </c>
      <c r="D7448">
        <v>2.5000000000000001E-2</v>
      </c>
      <c r="E7448" t="s">
        <v>42</v>
      </c>
      <c r="F7448">
        <v>174.44200000000001</v>
      </c>
      <c r="G7448" t="s">
        <v>26</v>
      </c>
      <c r="H7448">
        <v>2009</v>
      </c>
      <c r="I7448" t="s">
        <v>18</v>
      </c>
      <c r="J7448" t="s">
        <v>27</v>
      </c>
      <c r="K7448" t="s">
        <v>28</v>
      </c>
      <c r="L7448">
        <v>3448.8440000000001</v>
      </c>
      <c r="M7448" t="s">
        <v>21</v>
      </c>
      <c r="N7448" t="s">
        <v>22</v>
      </c>
      <c r="O7448" t="str">
        <f t="shared" si="232"/>
        <v xml:space="preserve">Tier 3-Supermarket </v>
      </c>
      <c r="P7448" s="1">
        <f t="shared" si="233"/>
        <v>7.2059646976633003E-5</v>
      </c>
    </row>
    <row r="7449" spans="1:16" x14ac:dyDescent="0.3">
      <c r="A7449" t="s">
        <v>733</v>
      </c>
      <c r="B7449">
        <v>10.3</v>
      </c>
      <c r="C7449" t="s">
        <v>24</v>
      </c>
      <c r="D7449">
        <v>3.0599999999999999E-2</v>
      </c>
      <c r="E7449" t="s">
        <v>33</v>
      </c>
      <c r="F7449">
        <v>113.11799999999999</v>
      </c>
      <c r="G7449" t="s">
        <v>54</v>
      </c>
      <c r="H7449">
        <v>1997</v>
      </c>
      <c r="I7449" t="s">
        <v>55</v>
      </c>
      <c r="J7449" t="s">
        <v>19</v>
      </c>
      <c r="K7449" t="s">
        <v>20</v>
      </c>
      <c r="L7449">
        <v>4695.2215999999999</v>
      </c>
      <c r="M7449" t="s">
        <v>21</v>
      </c>
      <c r="N7449" t="s">
        <v>22</v>
      </c>
      <c r="O7449" t="str">
        <f t="shared" si="232"/>
        <v xml:space="preserve">Tier 1-Supermarket </v>
      </c>
      <c r="P7449" s="1">
        <f t="shared" si="233"/>
        <v>9.8101280015292638E-5</v>
      </c>
    </row>
    <row r="7450" spans="1:16" x14ac:dyDescent="0.3">
      <c r="A7450" t="s">
        <v>733</v>
      </c>
      <c r="B7450">
        <v>10.3</v>
      </c>
      <c r="C7450" t="s">
        <v>24</v>
      </c>
      <c r="D7450">
        <v>0</v>
      </c>
      <c r="E7450" t="s">
        <v>33</v>
      </c>
      <c r="F7450">
        <v>115.718</v>
      </c>
      <c r="G7450" t="s">
        <v>51</v>
      </c>
      <c r="H7450">
        <v>2007</v>
      </c>
      <c r="J7450" t="s">
        <v>49</v>
      </c>
      <c r="K7450" t="s">
        <v>20</v>
      </c>
      <c r="L7450">
        <v>1717.7639999999999</v>
      </c>
      <c r="M7450" t="s">
        <v>21</v>
      </c>
      <c r="N7450" t="s">
        <v>36</v>
      </c>
      <c r="O7450" t="str">
        <f t="shared" si="232"/>
        <v xml:space="preserve">Tier 2-Supermarket </v>
      </c>
      <c r="P7450" s="1">
        <f t="shared" si="233"/>
        <v>3.5890712200716821E-5</v>
      </c>
    </row>
    <row r="7451" spans="1:16" x14ac:dyDescent="0.3">
      <c r="A7451" t="s">
        <v>1158</v>
      </c>
      <c r="B7451">
        <v>10.3</v>
      </c>
      <c r="C7451" t="s">
        <v>24</v>
      </c>
      <c r="D7451">
        <v>2.4899999999999999E-2</v>
      </c>
      <c r="E7451" t="s">
        <v>42</v>
      </c>
      <c r="F7451">
        <v>172.042</v>
      </c>
      <c r="G7451" t="s">
        <v>17</v>
      </c>
      <c r="H7451">
        <v>1999</v>
      </c>
      <c r="I7451" t="s">
        <v>18</v>
      </c>
      <c r="J7451" t="s">
        <v>19</v>
      </c>
      <c r="K7451" t="s">
        <v>20</v>
      </c>
      <c r="L7451">
        <v>3966.1705999999999</v>
      </c>
      <c r="M7451" t="s">
        <v>21</v>
      </c>
      <c r="N7451" t="s">
        <v>22</v>
      </c>
      <c r="O7451" t="str">
        <f t="shared" si="232"/>
        <v xml:space="preserve">Tier 1-Supermarket </v>
      </c>
      <c r="P7451" s="1">
        <f t="shared" si="233"/>
        <v>8.2868594023127948E-5</v>
      </c>
    </row>
    <row r="7452" spans="1:16" x14ac:dyDescent="0.3">
      <c r="A7452" t="s">
        <v>663</v>
      </c>
      <c r="B7452">
        <v>10.3</v>
      </c>
      <c r="C7452" t="s">
        <v>24</v>
      </c>
      <c r="D7452">
        <v>0</v>
      </c>
      <c r="E7452" t="s">
        <v>33</v>
      </c>
      <c r="F7452">
        <v>189.053</v>
      </c>
      <c r="G7452" t="s">
        <v>48</v>
      </c>
      <c r="H7452">
        <v>2002</v>
      </c>
      <c r="J7452" t="s">
        <v>49</v>
      </c>
      <c r="K7452" t="s">
        <v>20</v>
      </c>
      <c r="L7452">
        <v>5313.0839999999998</v>
      </c>
      <c r="M7452" t="s">
        <v>21</v>
      </c>
      <c r="N7452" t="s">
        <v>36</v>
      </c>
      <c r="O7452" t="str">
        <f t="shared" si="232"/>
        <v xml:space="preserve">Tier 2-Supermarket </v>
      </c>
      <c r="P7452" s="1">
        <f t="shared" si="233"/>
        <v>1.1101080750454272E-4</v>
      </c>
    </row>
    <row r="7453" spans="1:16" x14ac:dyDescent="0.3">
      <c r="A7453" t="s">
        <v>1541</v>
      </c>
      <c r="B7453">
        <v>10.3</v>
      </c>
      <c r="C7453" t="s">
        <v>15</v>
      </c>
      <c r="D7453">
        <v>7.0099999999999996E-2</v>
      </c>
      <c r="E7453" t="s">
        <v>16</v>
      </c>
      <c r="F7453">
        <v>264.52300000000002</v>
      </c>
      <c r="G7453" t="s">
        <v>17</v>
      </c>
      <c r="H7453">
        <v>1999</v>
      </c>
      <c r="I7453" t="s">
        <v>18</v>
      </c>
      <c r="J7453" t="s">
        <v>19</v>
      </c>
      <c r="K7453" t="s">
        <v>20</v>
      </c>
      <c r="L7453">
        <v>3436.1938</v>
      </c>
      <c r="M7453" t="s">
        <v>21</v>
      </c>
      <c r="N7453" t="s">
        <v>22</v>
      </c>
      <c r="O7453" t="str">
        <f t="shared" si="232"/>
        <v xml:space="preserve">Tier 1-Supermarket </v>
      </c>
      <c r="P7453" s="1">
        <f t="shared" si="233"/>
        <v>7.1795335530193608E-5</v>
      </c>
    </row>
    <row r="7454" spans="1:16" x14ac:dyDescent="0.3">
      <c r="A7454" t="s">
        <v>198</v>
      </c>
      <c r="B7454">
        <v>10.3</v>
      </c>
      <c r="C7454" t="s">
        <v>15</v>
      </c>
      <c r="D7454">
        <v>0.14680000000000001</v>
      </c>
      <c r="E7454" t="s">
        <v>31</v>
      </c>
      <c r="F7454">
        <v>102.36499999999999</v>
      </c>
      <c r="G7454" t="s">
        <v>26</v>
      </c>
      <c r="H7454">
        <v>2009</v>
      </c>
      <c r="I7454" t="s">
        <v>18</v>
      </c>
      <c r="J7454" t="s">
        <v>27</v>
      </c>
      <c r="K7454" t="s">
        <v>28</v>
      </c>
      <c r="L7454">
        <v>1557.972</v>
      </c>
      <c r="M7454" t="s">
        <v>21</v>
      </c>
      <c r="N7454" t="s">
        <v>57</v>
      </c>
      <c r="O7454" t="str">
        <f t="shared" si="232"/>
        <v xml:space="preserve">Tier 3-Supermarket </v>
      </c>
      <c r="P7454" s="1">
        <f t="shared" si="233"/>
        <v>3.2552041298324558E-5</v>
      </c>
    </row>
    <row r="7455" spans="1:16" x14ac:dyDescent="0.3">
      <c r="A7455" t="s">
        <v>1535</v>
      </c>
      <c r="B7455">
        <v>10.3</v>
      </c>
      <c r="C7455" t="s">
        <v>15</v>
      </c>
      <c r="D7455">
        <v>7.8899999999999998E-2</v>
      </c>
      <c r="E7455" t="s">
        <v>42</v>
      </c>
      <c r="F7455">
        <v>177.637</v>
      </c>
      <c r="G7455" t="s">
        <v>48</v>
      </c>
      <c r="H7455">
        <v>2002</v>
      </c>
      <c r="J7455" t="s">
        <v>49</v>
      </c>
      <c r="K7455" t="s">
        <v>20</v>
      </c>
      <c r="L7455">
        <v>4234.4880000000003</v>
      </c>
      <c r="M7455" t="s">
        <v>21</v>
      </c>
      <c r="N7455" t="s">
        <v>22</v>
      </c>
      <c r="O7455" t="str">
        <f t="shared" si="232"/>
        <v xml:space="preserve">Tier 2-Supermarket </v>
      </c>
      <c r="P7455" s="1">
        <f t="shared" si="233"/>
        <v>8.8474778913394958E-5</v>
      </c>
    </row>
    <row r="7456" spans="1:16" x14ac:dyDescent="0.3">
      <c r="A7456" t="s">
        <v>374</v>
      </c>
      <c r="B7456">
        <v>10.3</v>
      </c>
      <c r="C7456" t="s">
        <v>15</v>
      </c>
      <c r="D7456">
        <v>2.7300000000000001E-2</v>
      </c>
      <c r="E7456" t="s">
        <v>33</v>
      </c>
      <c r="F7456">
        <v>101.20399999999999</v>
      </c>
      <c r="G7456" t="s">
        <v>39</v>
      </c>
      <c r="H7456">
        <v>1987</v>
      </c>
      <c r="I7456" t="s">
        <v>40</v>
      </c>
      <c r="J7456" t="s">
        <v>27</v>
      </c>
      <c r="K7456" t="s">
        <v>20</v>
      </c>
      <c r="L7456">
        <v>396.8168</v>
      </c>
      <c r="M7456" t="s">
        <v>21</v>
      </c>
      <c r="N7456" t="s">
        <v>22</v>
      </c>
      <c r="O7456" t="str">
        <f t="shared" si="232"/>
        <v xml:space="preserve">Tier 3-Supermarket </v>
      </c>
      <c r="P7456" s="1">
        <f t="shared" si="233"/>
        <v>8.2910327409407848E-6</v>
      </c>
    </row>
    <row r="7457" spans="1:16" x14ac:dyDescent="0.3">
      <c r="A7457" t="s">
        <v>445</v>
      </c>
      <c r="B7457">
        <v>10.3</v>
      </c>
      <c r="C7457" t="s">
        <v>24</v>
      </c>
      <c r="D7457">
        <v>5.0099999999999999E-2</v>
      </c>
      <c r="E7457" t="s">
        <v>86</v>
      </c>
      <c r="F7457">
        <v>77.896000000000001</v>
      </c>
      <c r="G7457" t="s">
        <v>54</v>
      </c>
      <c r="H7457">
        <v>1997</v>
      </c>
      <c r="I7457" t="s">
        <v>55</v>
      </c>
      <c r="J7457" t="s">
        <v>19</v>
      </c>
      <c r="K7457" t="s">
        <v>20</v>
      </c>
      <c r="L7457">
        <v>1278.336</v>
      </c>
      <c r="M7457" t="s">
        <v>45</v>
      </c>
      <c r="N7457" t="s">
        <v>22</v>
      </c>
      <c r="O7457" t="str">
        <f t="shared" si="232"/>
        <v xml:space="preserve">Tier 1-Supermarket </v>
      </c>
      <c r="P7457" s="1">
        <f t="shared" si="233"/>
        <v>2.6709367219138098E-5</v>
      </c>
    </row>
    <row r="7458" spans="1:16" x14ac:dyDescent="0.3">
      <c r="A7458" t="s">
        <v>445</v>
      </c>
      <c r="B7458">
        <v>10.3</v>
      </c>
      <c r="C7458" t="s">
        <v>24</v>
      </c>
      <c r="D7458">
        <v>0.05</v>
      </c>
      <c r="E7458" t="s">
        <v>86</v>
      </c>
      <c r="F7458">
        <v>80.096000000000004</v>
      </c>
      <c r="G7458" t="s">
        <v>39</v>
      </c>
      <c r="H7458">
        <v>1987</v>
      </c>
      <c r="I7458" t="s">
        <v>40</v>
      </c>
      <c r="J7458" t="s">
        <v>27</v>
      </c>
      <c r="K7458" t="s">
        <v>20</v>
      </c>
      <c r="L7458">
        <v>239.68799999999999</v>
      </c>
      <c r="M7458" t="s">
        <v>45</v>
      </c>
      <c r="N7458" t="s">
        <v>22</v>
      </c>
      <c r="O7458" t="str">
        <f t="shared" si="232"/>
        <v xml:space="preserve">Tier 3-Supermarket </v>
      </c>
      <c r="P7458" s="1">
        <f t="shared" si="233"/>
        <v>5.0080063535883938E-6</v>
      </c>
    </row>
    <row r="7459" spans="1:16" x14ac:dyDescent="0.3">
      <c r="A7459" t="s">
        <v>1541</v>
      </c>
      <c r="B7459">
        <v>10.3</v>
      </c>
      <c r="C7459" t="s">
        <v>15</v>
      </c>
      <c r="D7459">
        <v>7.0000000000000007E-2</v>
      </c>
      <c r="E7459" t="s">
        <v>16</v>
      </c>
      <c r="F7459">
        <v>263.02300000000002</v>
      </c>
      <c r="G7459" t="s">
        <v>54</v>
      </c>
      <c r="H7459">
        <v>1997</v>
      </c>
      <c r="I7459" t="s">
        <v>55</v>
      </c>
      <c r="J7459" t="s">
        <v>19</v>
      </c>
      <c r="K7459" t="s">
        <v>20</v>
      </c>
      <c r="L7459">
        <v>4229.1616000000004</v>
      </c>
      <c r="M7459" t="s">
        <v>21</v>
      </c>
      <c r="N7459" t="s">
        <v>22</v>
      </c>
      <c r="O7459" t="str">
        <f t="shared" si="232"/>
        <v xml:space="preserve">Tier 1-Supermarket </v>
      </c>
      <c r="P7459" s="1">
        <f t="shared" si="233"/>
        <v>8.8363489883315223E-5</v>
      </c>
    </row>
    <row r="7460" spans="1:16" x14ac:dyDescent="0.3">
      <c r="A7460" t="s">
        <v>733</v>
      </c>
      <c r="B7460">
        <v>10.3</v>
      </c>
      <c r="C7460" t="s">
        <v>24</v>
      </c>
      <c r="D7460">
        <v>3.0700000000000002E-2</v>
      </c>
      <c r="E7460" t="s">
        <v>33</v>
      </c>
      <c r="F7460">
        <v>114.218</v>
      </c>
      <c r="G7460" t="s">
        <v>26</v>
      </c>
      <c r="H7460">
        <v>2009</v>
      </c>
      <c r="I7460" t="s">
        <v>18</v>
      </c>
      <c r="J7460" t="s">
        <v>27</v>
      </c>
      <c r="K7460" t="s">
        <v>28</v>
      </c>
      <c r="L7460">
        <v>2175.8344000000002</v>
      </c>
      <c r="M7460" t="s">
        <v>21</v>
      </c>
      <c r="N7460" t="s">
        <v>22</v>
      </c>
      <c r="O7460" t="str">
        <f t="shared" si="232"/>
        <v xml:space="preserve">Tier 3-Supermarket </v>
      </c>
      <c r="P7460" s="1">
        <f t="shared" si="233"/>
        <v>4.546156878757464E-5</v>
      </c>
    </row>
    <row r="7461" spans="1:16" x14ac:dyDescent="0.3">
      <c r="A7461" t="s">
        <v>374</v>
      </c>
      <c r="B7461">
        <v>10.3</v>
      </c>
      <c r="C7461" t="s">
        <v>15</v>
      </c>
      <c r="D7461">
        <v>2.7400000000000001E-2</v>
      </c>
      <c r="E7461" t="s">
        <v>33</v>
      </c>
      <c r="F7461">
        <v>97.304000000000002</v>
      </c>
      <c r="G7461" t="s">
        <v>26</v>
      </c>
      <c r="H7461">
        <v>2009</v>
      </c>
      <c r="I7461" t="s">
        <v>18</v>
      </c>
      <c r="J7461" t="s">
        <v>27</v>
      </c>
      <c r="K7461" t="s">
        <v>28</v>
      </c>
      <c r="L7461">
        <v>694.42939999999999</v>
      </c>
      <c r="M7461" t="s">
        <v>21</v>
      </c>
      <c r="N7461" t="s">
        <v>22</v>
      </c>
      <c r="O7461" t="str">
        <f t="shared" si="232"/>
        <v xml:space="preserve">Tier 3-Supermarket </v>
      </c>
      <c r="P7461" s="1">
        <f t="shared" si="233"/>
        <v>1.4509307296646374E-5</v>
      </c>
    </row>
    <row r="7462" spans="1:16" x14ac:dyDescent="0.3">
      <c r="A7462" t="s">
        <v>381</v>
      </c>
      <c r="B7462">
        <v>10.3</v>
      </c>
      <c r="C7462" t="s">
        <v>24</v>
      </c>
      <c r="D7462">
        <v>1.12E-2</v>
      </c>
      <c r="E7462" t="s">
        <v>44</v>
      </c>
      <c r="F7462">
        <v>86.653999999999996</v>
      </c>
      <c r="G7462" t="s">
        <v>51</v>
      </c>
      <c r="H7462">
        <v>2007</v>
      </c>
      <c r="J7462" t="s">
        <v>49</v>
      </c>
      <c r="K7462" t="s">
        <v>20</v>
      </c>
      <c r="L7462">
        <v>2423.5120000000002</v>
      </c>
      <c r="M7462" t="s">
        <v>45</v>
      </c>
      <c r="N7462" t="s">
        <v>22</v>
      </c>
      <c r="O7462" t="str">
        <f t="shared" si="232"/>
        <v xml:space="preserve">Tier 2-Supermarket </v>
      </c>
      <c r="P7462" s="1">
        <f t="shared" si="233"/>
        <v>5.0636508686282652E-5</v>
      </c>
    </row>
    <row r="7463" spans="1:16" x14ac:dyDescent="0.3">
      <c r="A7463" t="s">
        <v>1535</v>
      </c>
      <c r="B7463">
        <v>10.3</v>
      </c>
      <c r="C7463" t="s">
        <v>15</v>
      </c>
      <c r="D7463">
        <v>7.8700000000000006E-2</v>
      </c>
      <c r="E7463" t="s">
        <v>42</v>
      </c>
      <c r="F7463">
        <v>178.43700000000001</v>
      </c>
      <c r="G7463" t="s">
        <v>65</v>
      </c>
      <c r="H7463">
        <v>2004</v>
      </c>
      <c r="I7463" t="s">
        <v>55</v>
      </c>
      <c r="J7463" t="s">
        <v>49</v>
      </c>
      <c r="K7463" t="s">
        <v>20</v>
      </c>
      <c r="L7463">
        <v>2822.9920000000002</v>
      </c>
      <c r="M7463" t="s">
        <v>21</v>
      </c>
      <c r="N7463" t="s">
        <v>22</v>
      </c>
      <c r="O7463" t="str">
        <f t="shared" si="232"/>
        <v xml:space="preserve">Tier 2-Supermarket </v>
      </c>
      <c r="P7463" s="1">
        <f t="shared" si="233"/>
        <v>5.898318594226331E-5</v>
      </c>
    </row>
    <row r="7464" spans="1:16" x14ac:dyDescent="0.3">
      <c r="A7464" t="s">
        <v>198</v>
      </c>
      <c r="B7464">
        <v>10.3</v>
      </c>
      <c r="C7464" t="s">
        <v>15</v>
      </c>
      <c r="D7464">
        <v>0.1462</v>
      </c>
      <c r="E7464" t="s">
        <v>31</v>
      </c>
      <c r="F7464">
        <v>103.36499999999999</v>
      </c>
      <c r="G7464" t="s">
        <v>54</v>
      </c>
      <c r="H7464">
        <v>1997</v>
      </c>
      <c r="I7464" t="s">
        <v>55</v>
      </c>
      <c r="J7464" t="s">
        <v>19</v>
      </c>
      <c r="K7464" t="s">
        <v>20</v>
      </c>
      <c r="L7464">
        <v>3219.8087999999998</v>
      </c>
      <c r="M7464" t="s">
        <v>21</v>
      </c>
      <c r="N7464" t="s">
        <v>57</v>
      </c>
      <c r="O7464" t="str">
        <f t="shared" si="232"/>
        <v xml:space="preserve">Tier 1-Supermarket </v>
      </c>
      <c r="P7464" s="1">
        <f t="shared" si="233"/>
        <v>6.727421868320408E-5</v>
      </c>
    </row>
    <row r="7465" spans="1:16" x14ac:dyDescent="0.3">
      <c r="A7465" t="s">
        <v>374</v>
      </c>
      <c r="B7465">
        <v>10.3</v>
      </c>
      <c r="C7465" t="s">
        <v>15</v>
      </c>
      <c r="D7465">
        <v>2.7300000000000001E-2</v>
      </c>
      <c r="E7465" t="s">
        <v>33</v>
      </c>
      <c r="F7465">
        <v>98.703999999999994</v>
      </c>
      <c r="G7465" t="s">
        <v>54</v>
      </c>
      <c r="H7465">
        <v>1997</v>
      </c>
      <c r="I7465" t="s">
        <v>55</v>
      </c>
      <c r="J7465" t="s">
        <v>19</v>
      </c>
      <c r="K7465" t="s">
        <v>20</v>
      </c>
      <c r="L7465">
        <v>1449.6371999999999</v>
      </c>
      <c r="M7465" t="s">
        <v>21</v>
      </c>
      <c r="N7465" t="s">
        <v>22</v>
      </c>
      <c r="O7465" t="str">
        <f t="shared" si="232"/>
        <v xml:space="preserve">Tier 1-Supermarket </v>
      </c>
      <c r="P7465" s="1">
        <f t="shared" si="233"/>
        <v>3.0288509679241715E-5</v>
      </c>
    </row>
    <row r="7466" spans="1:16" x14ac:dyDescent="0.3">
      <c r="A7466" t="s">
        <v>381</v>
      </c>
      <c r="B7466">
        <v>10.3</v>
      </c>
      <c r="C7466" t="s">
        <v>24</v>
      </c>
      <c r="D7466">
        <v>1.11E-2</v>
      </c>
      <c r="E7466" t="s">
        <v>44</v>
      </c>
      <c r="F7466">
        <v>87.453999999999994</v>
      </c>
      <c r="G7466" t="s">
        <v>65</v>
      </c>
      <c r="H7466">
        <v>2004</v>
      </c>
      <c r="I7466" t="s">
        <v>55</v>
      </c>
      <c r="J7466" t="s">
        <v>49</v>
      </c>
      <c r="K7466" t="s">
        <v>20</v>
      </c>
      <c r="L7466">
        <v>1265.1120000000001</v>
      </c>
      <c r="M7466" t="s">
        <v>45</v>
      </c>
      <c r="N7466" t="s">
        <v>22</v>
      </c>
      <c r="O7466" t="str">
        <f t="shared" si="232"/>
        <v xml:space="preserve">Tier 2-Supermarket </v>
      </c>
      <c r="P7466" s="1">
        <f t="shared" si="233"/>
        <v>2.6433066878612697E-5</v>
      </c>
    </row>
    <row r="7467" spans="1:16" x14ac:dyDescent="0.3">
      <c r="A7467" t="s">
        <v>1535</v>
      </c>
      <c r="B7467">
        <v>10.3</v>
      </c>
      <c r="C7467" t="s">
        <v>15</v>
      </c>
      <c r="D7467">
        <v>7.9200000000000007E-2</v>
      </c>
      <c r="E7467" t="s">
        <v>42</v>
      </c>
      <c r="F7467">
        <v>174.73699999999999</v>
      </c>
      <c r="G7467" t="s">
        <v>51</v>
      </c>
      <c r="H7467">
        <v>2007</v>
      </c>
      <c r="J7467" t="s">
        <v>49</v>
      </c>
      <c r="K7467" t="s">
        <v>20</v>
      </c>
      <c r="L7467">
        <v>2638.4203000000002</v>
      </c>
      <c r="M7467" t="s">
        <v>21</v>
      </c>
      <c r="N7467" t="s">
        <v>22</v>
      </c>
      <c r="O7467" t="str">
        <f t="shared" si="232"/>
        <v xml:space="preserve">Tier 2-Supermarket </v>
      </c>
      <c r="P7467" s="1">
        <f t="shared" si="233"/>
        <v>5.5126771577369732E-5</v>
      </c>
    </row>
    <row r="7468" spans="1:16" x14ac:dyDescent="0.3">
      <c r="A7468" t="s">
        <v>1541</v>
      </c>
      <c r="B7468">
        <v>10.3</v>
      </c>
      <c r="C7468" t="s">
        <v>15</v>
      </c>
      <c r="D7468">
        <v>7.0300000000000001E-2</v>
      </c>
      <c r="E7468" t="s">
        <v>16</v>
      </c>
      <c r="F7468">
        <v>264.32299999999998</v>
      </c>
      <c r="G7468" t="s">
        <v>26</v>
      </c>
      <c r="H7468">
        <v>2009</v>
      </c>
      <c r="I7468" t="s">
        <v>18</v>
      </c>
      <c r="J7468" t="s">
        <v>27</v>
      </c>
      <c r="K7468" t="s">
        <v>28</v>
      </c>
      <c r="L7468">
        <v>3886.4652000000001</v>
      </c>
      <c r="M7468" t="s">
        <v>21</v>
      </c>
      <c r="N7468" t="s">
        <v>22</v>
      </c>
      <c r="O7468" t="str">
        <f t="shared" si="232"/>
        <v xml:space="preserve">Tier 3-Supermarket </v>
      </c>
      <c r="P7468" s="1">
        <f t="shared" si="233"/>
        <v>8.1203240940723727E-5</v>
      </c>
    </row>
    <row r="7469" spans="1:16" x14ac:dyDescent="0.3">
      <c r="A7469" t="s">
        <v>198</v>
      </c>
      <c r="B7469">
        <v>10.3</v>
      </c>
      <c r="C7469" t="s">
        <v>15</v>
      </c>
      <c r="D7469">
        <v>0.14649999999999999</v>
      </c>
      <c r="E7469" t="s">
        <v>31</v>
      </c>
      <c r="F7469">
        <v>102.66500000000001</v>
      </c>
      <c r="G7469" t="s">
        <v>48</v>
      </c>
      <c r="H7469">
        <v>2002</v>
      </c>
      <c r="J7469" t="s">
        <v>49</v>
      </c>
      <c r="K7469" t="s">
        <v>20</v>
      </c>
      <c r="L7469">
        <v>1721.2927</v>
      </c>
      <c r="M7469" t="s">
        <v>21</v>
      </c>
      <c r="N7469" t="s">
        <v>57</v>
      </c>
      <c r="O7469" t="str">
        <f t="shared" si="232"/>
        <v xml:space="preserve">Tier 2-Supermarket </v>
      </c>
      <c r="P7469" s="1">
        <f t="shared" si="233"/>
        <v>3.5964440347390445E-5</v>
      </c>
    </row>
    <row r="7470" spans="1:16" x14ac:dyDescent="0.3">
      <c r="A7470" t="s">
        <v>1158</v>
      </c>
      <c r="B7470">
        <v>10.3</v>
      </c>
      <c r="C7470" t="s">
        <v>24</v>
      </c>
      <c r="D7470">
        <v>2.4899999999999999E-2</v>
      </c>
      <c r="E7470" t="s">
        <v>42</v>
      </c>
      <c r="F7470">
        <v>173.24199999999999</v>
      </c>
      <c r="G7470" t="s">
        <v>54</v>
      </c>
      <c r="H7470">
        <v>1997</v>
      </c>
      <c r="I7470" t="s">
        <v>55</v>
      </c>
      <c r="J7470" t="s">
        <v>19</v>
      </c>
      <c r="K7470" t="s">
        <v>20</v>
      </c>
      <c r="L7470">
        <v>2995.3094999999998</v>
      </c>
      <c r="M7470" t="s">
        <v>21</v>
      </c>
      <c r="N7470" t="s">
        <v>22</v>
      </c>
      <c r="O7470" t="str">
        <f t="shared" si="232"/>
        <v xml:space="preserve">Tier 1-Supermarket </v>
      </c>
      <c r="P7470" s="1">
        <f t="shared" si="233"/>
        <v>6.2583562827357535E-5</v>
      </c>
    </row>
    <row r="7471" spans="1:16" x14ac:dyDescent="0.3">
      <c r="A7471" t="s">
        <v>1526</v>
      </c>
      <c r="B7471">
        <v>10.3</v>
      </c>
      <c r="C7471" t="s">
        <v>15</v>
      </c>
      <c r="D7471">
        <v>0.1172</v>
      </c>
      <c r="E7471" t="s">
        <v>63</v>
      </c>
      <c r="F7471">
        <v>156.16300000000001</v>
      </c>
      <c r="G7471" t="s">
        <v>48</v>
      </c>
      <c r="H7471">
        <v>2002</v>
      </c>
      <c r="J7471" t="s">
        <v>49</v>
      </c>
      <c r="K7471" t="s">
        <v>20</v>
      </c>
      <c r="L7471">
        <v>2358.5093999999999</v>
      </c>
      <c r="M7471" t="s">
        <v>38</v>
      </c>
      <c r="N7471" t="s">
        <v>57</v>
      </c>
      <c r="O7471" t="str">
        <f t="shared" si="232"/>
        <v xml:space="preserve">Tier 2-Supermarket </v>
      </c>
      <c r="P7471" s="1">
        <f t="shared" si="233"/>
        <v>4.9278353777402079E-5</v>
      </c>
    </row>
    <row r="7472" spans="1:16" x14ac:dyDescent="0.3">
      <c r="A7472" t="s">
        <v>1526</v>
      </c>
      <c r="B7472">
        <v>10.3</v>
      </c>
      <c r="C7472" t="s">
        <v>15</v>
      </c>
      <c r="D7472">
        <v>0.1169</v>
      </c>
      <c r="E7472" t="s">
        <v>63</v>
      </c>
      <c r="F7472">
        <v>155.46299999999999</v>
      </c>
      <c r="G7472" t="s">
        <v>54</v>
      </c>
      <c r="H7472">
        <v>1997</v>
      </c>
      <c r="I7472" t="s">
        <v>55</v>
      </c>
      <c r="J7472" t="s">
        <v>19</v>
      </c>
      <c r="K7472" t="s">
        <v>20</v>
      </c>
      <c r="L7472">
        <v>2157.1588000000002</v>
      </c>
      <c r="M7472" t="s">
        <v>38</v>
      </c>
      <c r="N7472" t="s">
        <v>57</v>
      </c>
      <c r="O7472" t="str">
        <f t="shared" si="232"/>
        <v xml:space="preserve">Tier 1-Supermarket </v>
      </c>
      <c r="P7472" s="1">
        <f t="shared" si="233"/>
        <v>4.5071363506304514E-5</v>
      </c>
    </row>
    <row r="7473" spans="1:16" x14ac:dyDescent="0.3">
      <c r="A7473" t="s">
        <v>445</v>
      </c>
      <c r="B7473">
        <v>10.3</v>
      </c>
      <c r="C7473" t="s">
        <v>24</v>
      </c>
      <c r="D7473">
        <v>5.0200000000000002E-2</v>
      </c>
      <c r="E7473" t="s">
        <v>86</v>
      </c>
      <c r="F7473">
        <v>80.596000000000004</v>
      </c>
      <c r="G7473" t="s">
        <v>48</v>
      </c>
      <c r="H7473">
        <v>2002</v>
      </c>
      <c r="J7473" t="s">
        <v>49</v>
      </c>
      <c r="K7473" t="s">
        <v>20</v>
      </c>
      <c r="L7473">
        <v>1098.8523</v>
      </c>
      <c r="M7473" t="s">
        <v>45</v>
      </c>
      <c r="N7473" t="s">
        <v>22</v>
      </c>
      <c r="O7473" t="str">
        <f t="shared" si="232"/>
        <v xml:space="preserve">Tier 2-Supermarket </v>
      </c>
      <c r="P7473" s="1">
        <f t="shared" si="233"/>
        <v>2.2959260789256114E-5</v>
      </c>
    </row>
    <row r="7474" spans="1:16" x14ac:dyDescent="0.3">
      <c r="A7474" t="s">
        <v>374</v>
      </c>
      <c r="B7474">
        <v>10.3</v>
      </c>
      <c r="C7474" t="s">
        <v>15</v>
      </c>
      <c r="D7474">
        <v>2.7400000000000001E-2</v>
      </c>
      <c r="E7474" t="s">
        <v>33</v>
      </c>
      <c r="F7474">
        <v>99.103999999999999</v>
      </c>
      <c r="G7474" t="s">
        <v>17</v>
      </c>
      <c r="H7474">
        <v>1999</v>
      </c>
      <c r="I7474" t="s">
        <v>18</v>
      </c>
      <c r="J7474" t="s">
        <v>19</v>
      </c>
      <c r="K7474" t="s">
        <v>20</v>
      </c>
      <c r="L7474">
        <v>1190.4902</v>
      </c>
      <c r="M7474" t="s">
        <v>21</v>
      </c>
      <c r="N7474" t="s">
        <v>22</v>
      </c>
      <c r="O7474" t="str">
        <f t="shared" si="232"/>
        <v xml:space="preserve">Tier 1-Supermarket </v>
      </c>
      <c r="P7474" s="1">
        <f t="shared" si="233"/>
        <v>2.487392979825739E-5</v>
      </c>
    </row>
    <row r="7475" spans="1:16" x14ac:dyDescent="0.3">
      <c r="A7475" t="s">
        <v>445</v>
      </c>
      <c r="B7475">
        <v>10.3</v>
      </c>
      <c r="C7475" t="s">
        <v>24</v>
      </c>
      <c r="D7475">
        <v>5.0299999999999997E-2</v>
      </c>
      <c r="E7475" t="s">
        <v>86</v>
      </c>
      <c r="F7475">
        <v>81.796000000000006</v>
      </c>
      <c r="G7475" t="s">
        <v>26</v>
      </c>
      <c r="H7475">
        <v>2009</v>
      </c>
      <c r="I7475" t="s">
        <v>18</v>
      </c>
      <c r="J7475" t="s">
        <v>27</v>
      </c>
      <c r="K7475" t="s">
        <v>28</v>
      </c>
      <c r="L7475">
        <v>1132.9372000000001</v>
      </c>
      <c r="M7475" t="s">
        <v>45</v>
      </c>
      <c r="N7475" t="s">
        <v>22</v>
      </c>
      <c r="O7475" t="str">
        <f t="shared" si="232"/>
        <v xml:space="preserve">Tier 3-Supermarket </v>
      </c>
      <c r="P7475" s="1">
        <f t="shared" si="233"/>
        <v>2.3671425752714551E-5</v>
      </c>
    </row>
    <row r="7476" spans="1:16" x14ac:dyDescent="0.3">
      <c r="A7476" t="s">
        <v>374</v>
      </c>
      <c r="B7476">
        <v>10.3</v>
      </c>
      <c r="C7476" t="s">
        <v>15</v>
      </c>
      <c r="D7476">
        <v>2.75E-2</v>
      </c>
      <c r="E7476" t="s">
        <v>33</v>
      </c>
      <c r="F7476">
        <v>98.903999999999996</v>
      </c>
      <c r="G7476" t="s">
        <v>51</v>
      </c>
      <c r="H7476">
        <v>2007</v>
      </c>
      <c r="J7476" t="s">
        <v>49</v>
      </c>
      <c r="K7476" t="s">
        <v>20</v>
      </c>
      <c r="L7476">
        <v>1554.2361000000001</v>
      </c>
      <c r="M7476" t="s">
        <v>21</v>
      </c>
      <c r="N7476" t="s">
        <v>22</v>
      </c>
      <c r="O7476" t="str">
        <f t="shared" si="232"/>
        <v xml:space="preserve">Tier 2-Supermarket </v>
      </c>
      <c r="P7476" s="1">
        <f t="shared" si="233"/>
        <v>3.2473983944863512E-5</v>
      </c>
    </row>
    <row r="7477" spans="1:16" x14ac:dyDescent="0.3">
      <c r="A7477" t="s">
        <v>663</v>
      </c>
      <c r="B7477">
        <v>10.3</v>
      </c>
      <c r="C7477" t="s">
        <v>24</v>
      </c>
      <c r="D7477">
        <v>5.91E-2</v>
      </c>
      <c r="E7477" t="s">
        <v>33</v>
      </c>
      <c r="F7477">
        <v>189.65299999999999</v>
      </c>
      <c r="G7477" t="s">
        <v>26</v>
      </c>
      <c r="H7477">
        <v>2009</v>
      </c>
      <c r="I7477" t="s">
        <v>18</v>
      </c>
      <c r="J7477" t="s">
        <v>27</v>
      </c>
      <c r="K7477" t="s">
        <v>28</v>
      </c>
      <c r="L7477">
        <v>2864.7919000000002</v>
      </c>
      <c r="M7477" t="s">
        <v>21</v>
      </c>
      <c r="N7477" t="s">
        <v>22</v>
      </c>
      <c r="O7477" t="str">
        <f t="shared" si="232"/>
        <v xml:space="preserve">Tier 3-Supermarket </v>
      </c>
      <c r="P7477" s="1">
        <f t="shared" si="233"/>
        <v>5.9856546998216712E-5</v>
      </c>
    </row>
    <row r="7478" spans="1:16" x14ac:dyDescent="0.3">
      <c r="A7478" t="s">
        <v>381</v>
      </c>
      <c r="B7478">
        <v>10.3</v>
      </c>
      <c r="C7478" t="s">
        <v>24</v>
      </c>
      <c r="D7478">
        <v>1.12E-2</v>
      </c>
      <c r="E7478" t="s">
        <v>44</v>
      </c>
      <c r="F7478">
        <v>86.953999999999994</v>
      </c>
      <c r="G7478" t="s">
        <v>26</v>
      </c>
      <c r="H7478">
        <v>2009</v>
      </c>
      <c r="I7478" t="s">
        <v>18</v>
      </c>
      <c r="J7478" t="s">
        <v>27</v>
      </c>
      <c r="K7478" t="s">
        <v>28</v>
      </c>
      <c r="L7478">
        <v>902.62699999999995</v>
      </c>
      <c r="M7478" t="s">
        <v>45</v>
      </c>
      <c r="N7478" t="s">
        <v>22</v>
      </c>
      <c r="O7478" t="str">
        <f t="shared" si="232"/>
        <v xml:space="preserve">Tier 3-Supermarket </v>
      </c>
      <c r="P7478" s="1">
        <f t="shared" si="233"/>
        <v>1.8859357793967285E-5</v>
      </c>
    </row>
    <row r="7479" spans="1:16" x14ac:dyDescent="0.3">
      <c r="A7479" t="s">
        <v>663</v>
      </c>
      <c r="B7479">
        <v>10.3</v>
      </c>
      <c r="C7479" t="s">
        <v>24</v>
      </c>
      <c r="D7479">
        <v>5.8799999999999998E-2</v>
      </c>
      <c r="E7479" t="s">
        <v>33</v>
      </c>
      <c r="F7479">
        <v>189.85300000000001</v>
      </c>
      <c r="G7479" t="s">
        <v>54</v>
      </c>
      <c r="H7479">
        <v>1997</v>
      </c>
      <c r="I7479" t="s">
        <v>55</v>
      </c>
      <c r="J7479" t="s">
        <v>19</v>
      </c>
      <c r="K7479" t="s">
        <v>20</v>
      </c>
      <c r="L7479">
        <v>3101.0884000000001</v>
      </c>
      <c r="M7479" t="s">
        <v>21</v>
      </c>
      <c r="N7479" t="s">
        <v>22</v>
      </c>
      <c r="O7479" t="str">
        <f t="shared" si="232"/>
        <v xml:space="preserve">Tier 1-Supermarket </v>
      </c>
      <c r="P7479" s="1">
        <f t="shared" si="233"/>
        <v>6.479369184205828E-5</v>
      </c>
    </row>
    <row r="7480" spans="1:16" x14ac:dyDescent="0.3">
      <c r="A7480" t="s">
        <v>1158</v>
      </c>
      <c r="B7480">
        <v>10.3</v>
      </c>
      <c r="C7480" t="s">
        <v>24</v>
      </c>
      <c r="D7480">
        <v>2.5000000000000001E-2</v>
      </c>
      <c r="E7480" t="s">
        <v>42</v>
      </c>
      <c r="F7480">
        <v>173.642</v>
      </c>
      <c r="G7480" t="s">
        <v>51</v>
      </c>
      <c r="H7480">
        <v>2007</v>
      </c>
      <c r="J7480" t="s">
        <v>49</v>
      </c>
      <c r="K7480" t="s">
        <v>20</v>
      </c>
      <c r="L7480">
        <v>3181.1819999999998</v>
      </c>
      <c r="M7480" t="s">
        <v>21</v>
      </c>
      <c r="N7480" t="s">
        <v>22</v>
      </c>
      <c r="O7480" t="str">
        <f t="shared" si="232"/>
        <v xml:space="preserve">Tier 2-Supermarket </v>
      </c>
      <c r="P7480" s="1">
        <f t="shared" si="233"/>
        <v>6.6467155919032377E-5</v>
      </c>
    </row>
    <row r="7481" spans="1:16" x14ac:dyDescent="0.3">
      <c r="A7481" t="s">
        <v>198</v>
      </c>
      <c r="B7481">
        <v>10.3</v>
      </c>
      <c r="C7481" t="s">
        <v>15</v>
      </c>
      <c r="D7481">
        <v>0.14610000000000001</v>
      </c>
      <c r="E7481" t="s">
        <v>31</v>
      </c>
      <c r="F7481">
        <v>102.065</v>
      </c>
      <c r="G7481" t="s">
        <v>39</v>
      </c>
      <c r="H7481">
        <v>1987</v>
      </c>
      <c r="I7481" t="s">
        <v>40</v>
      </c>
      <c r="J7481" t="s">
        <v>27</v>
      </c>
      <c r="K7481" t="s">
        <v>20</v>
      </c>
      <c r="L7481">
        <v>1591.6161</v>
      </c>
      <c r="M7481" t="s">
        <v>21</v>
      </c>
      <c r="N7481" t="s">
        <v>57</v>
      </c>
      <c r="O7481" t="str">
        <f t="shared" si="232"/>
        <v xml:space="preserve">Tier 3-Supermarket </v>
      </c>
      <c r="P7481" s="1">
        <f t="shared" si="233"/>
        <v>3.3254996250432143E-5</v>
      </c>
    </row>
    <row r="7482" spans="1:16" x14ac:dyDescent="0.3">
      <c r="A7482" t="s">
        <v>1535</v>
      </c>
      <c r="B7482">
        <v>10.3</v>
      </c>
      <c r="C7482" t="s">
        <v>15</v>
      </c>
      <c r="D7482">
        <v>7.8899999999999998E-2</v>
      </c>
      <c r="E7482" t="s">
        <v>42</v>
      </c>
      <c r="F7482">
        <v>177.93700000000001</v>
      </c>
      <c r="G7482" t="s">
        <v>17</v>
      </c>
      <c r="H7482">
        <v>1999</v>
      </c>
      <c r="I7482" t="s">
        <v>18</v>
      </c>
      <c r="J7482" t="s">
        <v>19</v>
      </c>
      <c r="K7482" t="s">
        <v>20</v>
      </c>
      <c r="L7482">
        <v>2939.5293000000001</v>
      </c>
      <c r="M7482" t="s">
        <v>21</v>
      </c>
      <c r="N7482" t="s">
        <v>22</v>
      </c>
      <c r="O7482" t="str">
        <f t="shared" si="232"/>
        <v xml:space="preserve">Tier 1-Supermarket </v>
      </c>
      <c r="P7482" s="1">
        <f t="shared" si="233"/>
        <v>6.141809940822754E-5</v>
      </c>
    </row>
    <row r="7483" spans="1:16" x14ac:dyDescent="0.3">
      <c r="A7483" t="s">
        <v>445</v>
      </c>
      <c r="B7483">
        <v>10.3</v>
      </c>
      <c r="C7483" t="s">
        <v>24</v>
      </c>
      <c r="D7483">
        <v>5.0099999999999999E-2</v>
      </c>
      <c r="E7483" t="s">
        <v>86</v>
      </c>
      <c r="F7483">
        <v>81.296000000000006</v>
      </c>
      <c r="G7483" t="s">
        <v>65</v>
      </c>
      <c r="H7483">
        <v>2004</v>
      </c>
      <c r="I7483" t="s">
        <v>55</v>
      </c>
      <c r="J7483" t="s">
        <v>49</v>
      </c>
      <c r="K7483" t="s">
        <v>20</v>
      </c>
      <c r="L7483">
        <v>1327.1223</v>
      </c>
      <c r="M7483" t="s">
        <v>45</v>
      </c>
      <c r="N7483" t="s">
        <v>22</v>
      </c>
      <c r="O7483" t="str">
        <f t="shared" si="232"/>
        <v xml:space="preserve">Tier 2-Supermarket </v>
      </c>
      <c r="P7483" s="1">
        <f t="shared" si="233"/>
        <v>2.7728701104722983E-5</v>
      </c>
    </row>
    <row r="7484" spans="1:16" x14ac:dyDescent="0.3">
      <c r="A7484" t="s">
        <v>374</v>
      </c>
      <c r="B7484">
        <v>10.3</v>
      </c>
      <c r="C7484" t="s">
        <v>15</v>
      </c>
      <c r="D7484">
        <v>2.7400000000000001E-2</v>
      </c>
      <c r="E7484" t="s">
        <v>33</v>
      </c>
      <c r="F7484">
        <v>97.603999999999999</v>
      </c>
      <c r="G7484" t="s">
        <v>48</v>
      </c>
      <c r="H7484">
        <v>2002</v>
      </c>
      <c r="J7484" t="s">
        <v>49</v>
      </c>
      <c r="K7484" t="s">
        <v>20</v>
      </c>
      <c r="L7484">
        <v>1189.6538</v>
      </c>
      <c r="M7484" t="s">
        <v>21</v>
      </c>
      <c r="N7484" t="s">
        <v>22</v>
      </c>
      <c r="O7484" t="str">
        <f t="shared" si="232"/>
        <v xml:space="preserve">Tier 2-Supermarket </v>
      </c>
      <c r="P7484" s="1">
        <f t="shared" si="233"/>
        <v>2.4856454177808552E-5</v>
      </c>
    </row>
    <row r="7485" spans="1:16" x14ac:dyDescent="0.3">
      <c r="A7485" t="s">
        <v>198</v>
      </c>
      <c r="B7485">
        <v>10.3</v>
      </c>
      <c r="C7485" t="s">
        <v>15</v>
      </c>
      <c r="D7485">
        <v>0.14610000000000001</v>
      </c>
      <c r="E7485" t="s">
        <v>31</v>
      </c>
      <c r="F7485">
        <v>104.465</v>
      </c>
      <c r="G7485" t="s">
        <v>65</v>
      </c>
      <c r="H7485">
        <v>2004</v>
      </c>
      <c r="I7485" t="s">
        <v>55</v>
      </c>
      <c r="J7485" t="s">
        <v>49</v>
      </c>
      <c r="K7485" t="s">
        <v>20</v>
      </c>
      <c r="L7485">
        <v>1784.9111</v>
      </c>
      <c r="M7485" t="s">
        <v>21</v>
      </c>
      <c r="N7485" t="s">
        <v>57</v>
      </c>
      <c r="O7485" t="str">
        <f t="shared" si="232"/>
        <v xml:space="preserve">Tier 2-Supermarket </v>
      </c>
      <c r="P7485" s="1">
        <f t="shared" si="233"/>
        <v>3.7293673981970098E-5</v>
      </c>
    </row>
    <row r="7486" spans="1:16" x14ac:dyDescent="0.3">
      <c r="A7486" t="s">
        <v>1541</v>
      </c>
      <c r="B7486">
        <v>10.3</v>
      </c>
      <c r="C7486" t="s">
        <v>15</v>
      </c>
      <c r="D7486">
        <v>7.0400000000000004E-2</v>
      </c>
      <c r="E7486" t="s">
        <v>16</v>
      </c>
      <c r="F7486">
        <v>265.32299999999998</v>
      </c>
      <c r="G7486" t="s">
        <v>51</v>
      </c>
      <c r="H7486">
        <v>2007</v>
      </c>
      <c r="J7486" t="s">
        <v>49</v>
      </c>
      <c r="K7486" t="s">
        <v>20</v>
      </c>
      <c r="L7486">
        <v>3529.8319000000001</v>
      </c>
      <c r="M7486" t="s">
        <v>21</v>
      </c>
      <c r="N7486" t="s">
        <v>22</v>
      </c>
      <c r="O7486" t="str">
        <f t="shared" si="232"/>
        <v xml:space="preserve">Tier 2-Supermarket </v>
      </c>
      <c r="P7486" s="1">
        <f t="shared" si="233"/>
        <v>7.3751796428269219E-5</v>
      </c>
    </row>
    <row r="7487" spans="1:16" x14ac:dyDescent="0.3">
      <c r="A7487" t="s">
        <v>1526</v>
      </c>
      <c r="B7487">
        <v>10.3</v>
      </c>
      <c r="C7487" t="s">
        <v>15</v>
      </c>
      <c r="D7487">
        <v>0.1171</v>
      </c>
      <c r="E7487" t="s">
        <v>63</v>
      </c>
      <c r="F7487">
        <v>157.76300000000001</v>
      </c>
      <c r="G7487" t="s">
        <v>17</v>
      </c>
      <c r="H7487">
        <v>1999</v>
      </c>
      <c r="I7487" t="s">
        <v>18</v>
      </c>
      <c r="J7487" t="s">
        <v>19</v>
      </c>
      <c r="K7487" t="s">
        <v>20</v>
      </c>
      <c r="L7487">
        <v>2487.3081999999999</v>
      </c>
      <c r="M7487" t="s">
        <v>38</v>
      </c>
      <c r="N7487" t="s">
        <v>57</v>
      </c>
      <c r="O7487" t="str">
        <f t="shared" si="232"/>
        <v xml:space="preserve">Tier 1-Supermarket </v>
      </c>
      <c r="P7487" s="1">
        <f t="shared" si="233"/>
        <v>5.1969457248308264E-5</v>
      </c>
    </row>
    <row r="7488" spans="1:16" x14ac:dyDescent="0.3">
      <c r="A7488" t="s">
        <v>1541</v>
      </c>
      <c r="B7488">
        <v>10.3</v>
      </c>
      <c r="C7488" t="s">
        <v>15</v>
      </c>
      <c r="D7488">
        <v>7.0199999999999999E-2</v>
      </c>
      <c r="E7488" t="s">
        <v>16</v>
      </c>
      <c r="F7488">
        <v>264.62299999999999</v>
      </c>
      <c r="G7488" t="s">
        <v>48</v>
      </c>
      <c r="H7488">
        <v>2002</v>
      </c>
      <c r="J7488" t="s">
        <v>49</v>
      </c>
      <c r="K7488" t="s">
        <v>20</v>
      </c>
      <c r="L7488">
        <v>4023.2076000000002</v>
      </c>
      <c r="M7488" t="s">
        <v>21</v>
      </c>
      <c r="N7488" t="s">
        <v>22</v>
      </c>
      <c r="O7488" t="str">
        <f t="shared" si="232"/>
        <v xml:space="preserve">Tier 2-Supermarket </v>
      </c>
      <c r="P7488" s="1">
        <f t="shared" si="233"/>
        <v>8.406031683941254E-5</v>
      </c>
    </row>
    <row r="7489" spans="1:16" x14ac:dyDescent="0.3">
      <c r="A7489" t="s">
        <v>1535</v>
      </c>
      <c r="B7489">
        <v>10.3</v>
      </c>
      <c r="C7489" t="s">
        <v>15</v>
      </c>
      <c r="D7489">
        <v>7.9100000000000004E-2</v>
      </c>
      <c r="E7489" t="s">
        <v>42</v>
      </c>
      <c r="F7489">
        <v>178.23699999999999</v>
      </c>
      <c r="G7489" t="s">
        <v>26</v>
      </c>
      <c r="H7489">
        <v>2009</v>
      </c>
      <c r="I7489" t="s">
        <v>18</v>
      </c>
      <c r="J7489" t="s">
        <v>27</v>
      </c>
      <c r="K7489" t="s">
        <v>28</v>
      </c>
      <c r="L7489">
        <v>2428.2029000000002</v>
      </c>
      <c r="M7489" t="s">
        <v>21</v>
      </c>
      <c r="N7489" t="s">
        <v>22</v>
      </c>
      <c r="O7489" t="str">
        <f t="shared" si="232"/>
        <v xml:space="preserve">Tier 3-Supermarket </v>
      </c>
      <c r="P7489" s="1">
        <f t="shared" si="233"/>
        <v>5.0734519671413519E-5</v>
      </c>
    </row>
    <row r="7490" spans="1:16" x14ac:dyDescent="0.3">
      <c r="A7490" t="s">
        <v>1526</v>
      </c>
      <c r="B7490">
        <v>10.3</v>
      </c>
      <c r="C7490" t="s">
        <v>15</v>
      </c>
      <c r="D7490">
        <v>0.1169</v>
      </c>
      <c r="E7490" t="s">
        <v>63</v>
      </c>
      <c r="F7490">
        <v>154.56299999999999</v>
      </c>
      <c r="G7490" t="s">
        <v>65</v>
      </c>
      <c r="H7490">
        <v>2004</v>
      </c>
      <c r="I7490" t="s">
        <v>55</v>
      </c>
      <c r="J7490" t="s">
        <v>49</v>
      </c>
      <c r="K7490" t="s">
        <v>20</v>
      </c>
      <c r="L7490">
        <v>2396.7552999999998</v>
      </c>
      <c r="M7490" t="s">
        <v>38</v>
      </c>
      <c r="N7490" t="s">
        <v>57</v>
      </c>
      <c r="O7490" t="str">
        <f t="shared" ref="O7490:O7553" si="234">_xlfn.CONCAT(J7490,"-", LEFT(K7490,12))</f>
        <v xml:space="preserve">Tier 2-Supermarket </v>
      </c>
      <c r="P7490" s="1">
        <f t="shared" ref="P7490:P7553" si="235">L7490/SUM(L:L)</f>
        <v>5.0077458072146521E-5</v>
      </c>
    </row>
    <row r="7491" spans="1:16" x14ac:dyDescent="0.3">
      <c r="A7491" t="s">
        <v>445</v>
      </c>
      <c r="B7491">
        <v>10.3</v>
      </c>
      <c r="C7491" t="s">
        <v>24</v>
      </c>
      <c r="D7491">
        <v>5.0099999999999999E-2</v>
      </c>
      <c r="E7491" t="s">
        <v>86</v>
      </c>
      <c r="F7491">
        <v>79.396000000000001</v>
      </c>
      <c r="G7491" t="s">
        <v>17</v>
      </c>
      <c r="H7491">
        <v>1999</v>
      </c>
      <c r="I7491" t="s">
        <v>18</v>
      </c>
      <c r="J7491" t="s">
        <v>19</v>
      </c>
      <c r="K7491" t="s">
        <v>20</v>
      </c>
      <c r="L7491">
        <v>1027.2430999999999</v>
      </c>
      <c r="M7491" t="s">
        <v>45</v>
      </c>
      <c r="N7491" t="s">
        <v>22</v>
      </c>
      <c r="O7491" t="str">
        <f t="shared" si="234"/>
        <v xml:space="preserve">Tier 1-Supermarket </v>
      </c>
      <c r="P7491" s="1">
        <f t="shared" si="235"/>
        <v>2.1463068536930665E-5</v>
      </c>
    </row>
    <row r="7492" spans="1:16" x14ac:dyDescent="0.3">
      <c r="A7492" t="s">
        <v>733</v>
      </c>
      <c r="B7492">
        <v>10.3</v>
      </c>
      <c r="C7492" t="s">
        <v>24</v>
      </c>
      <c r="D7492">
        <v>3.0599999999999999E-2</v>
      </c>
      <c r="E7492" t="s">
        <v>33</v>
      </c>
      <c r="F7492">
        <v>116.41800000000001</v>
      </c>
      <c r="G7492" t="s">
        <v>48</v>
      </c>
      <c r="H7492">
        <v>2002</v>
      </c>
      <c r="J7492" t="s">
        <v>49</v>
      </c>
      <c r="K7492" t="s">
        <v>20</v>
      </c>
      <c r="L7492">
        <v>1480.1781000000001</v>
      </c>
      <c r="M7492" t="s">
        <v>21</v>
      </c>
      <c r="N7492" t="s">
        <v>22</v>
      </c>
      <c r="O7492" t="str">
        <f t="shared" si="234"/>
        <v xml:space="preserve">Tier 2-Supermarket </v>
      </c>
      <c r="P7492" s="1">
        <f t="shared" si="235"/>
        <v>3.0926626820042711E-5</v>
      </c>
    </row>
    <row r="7493" spans="1:16" x14ac:dyDescent="0.3">
      <c r="A7493" t="s">
        <v>1541</v>
      </c>
      <c r="B7493">
        <v>10.3</v>
      </c>
      <c r="C7493" t="s">
        <v>15</v>
      </c>
      <c r="D7493">
        <v>0.1172</v>
      </c>
      <c r="E7493" t="s">
        <v>16</v>
      </c>
      <c r="F7493">
        <v>266.22300000000001</v>
      </c>
      <c r="G7493" t="s">
        <v>34</v>
      </c>
      <c r="H7493">
        <v>1998</v>
      </c>
      <c r="J7493" t="s">
        <v>27</v>
      </c>
      <c r="K7493" t="s">
        <v>35</v>
      </c>
      <c r="L7493">
        <v>452.86869999999999</v>
      </c>
      <c r="M7493" t="s">
        <v>21</v>
      </c>
      <c r="N7493" t="s">
        <v>57</v>
      </c>
      <c r="O7493" t="str">
        <f t="shared" si="234"/>
        <v>Tier 3-Grocery Stor</v>
      </c>
      <c r="P7493" s="1">
        <f t="shared" si="235"/>
        <v>9.4621730205154871E-6</v>
      </c>
    </row>
    <row r="7494" spans="1:16" x14ac:dyDescent="0.3">
      <c r="A7494" t="s">
        <v>1535</v>
      </c>
      <c r="B7494">
        <v>10.3</v>
      </c>
      <c r="C7494" t="s">
        <v>15</v>
      </c>
      <c r="D7494">
        <v>7.8700000000000006E-2</v>
      </c>
      <c r="E7494" t="s">
        <v>42</v>
      </c>
      <c r="F7494">
        <v>175.83699999999999</v>
      </c>
      <c r="G7494" t="s">
        <v>54</v>
      </c>
      <c r="H7494">
        <v>1997</v>
      </c>
      <c r="I7494" t="s">
        <v>55</v>
      </c>
      <c r="J7494" t="s">
        <v>19</v>
      </c>
      <c r="K7494" t="s">
        <v>20</v>
      </c>
      <c r="L7494">
        <v>2809.9549999999999</v>
      </c>
      <c r="M7494" t="s">
        <v>21</v>
      </c>
      <c r="N7494" t="s">
        <v>22</v>
      </c>
      <c r="O7494" t="str">
        <f t="shared" si="234"/>
        <v xml:space="preserve">Tier 1-Supermarket </v>
      </c>
      <c r="P7494" s="1">
        <f t="shared" si="235"/>
        <v>5.8710792752651256E-5</v>
      </c>
    </row>
    <row r="7495" spans="1:16" x14ac:dyDescent="0.3">
      <c r="A7495" t="s">
        <v>93</v>
      </c>
      <c r="B7495">
        <v>10.199999999999999</v>
      </c>
      <c r="C7495" t="s">
        <v>15</v>
      </c>
      <c r="D7495">
        <v>0.1598</v>
      </c>
      <c r="E7495" t="s">
        <v>47</v>
      </c>
      <c r="F7495">
        <v>141.51499999999999</v>
      </c>
      <c r="G7495" t="s">
        <v>39</v>
      </c>
      <c r="H7495">
        <v>1987</v>
      </c>
      <c r="I7495" t="s">
        <v>40</v>
      </c>
      <c r="J7495" t="s">
        <v>27</v>
      </c>
      <c r="K7495" t="s">
        <v>20</v>
      </c>
      <c r="L7495">
        <v>850.89239999999995</v>
      </c>
      <c r="M7495" t="s">
        <v>45</v>
      </c>
      <c r="N7495" t="s">
        <v>57</v>
      </c>
      <c r="O7495" t="str">
        <f t="shared" si="234"/>
        <v xml:space="preserve">Tier 3-Supermarket </v>
      </c>
      <c r="P7495" s="1">
        <f t="shared" si="235"/>
        <v>1.7778422555238797E-5</v>
      </c>
    </row>
    <row r="7496" spans="1:16" x14ac:dyDescent="0.3">
      <c r="A7496" t="s">
        <v>93</v>
      </c>
      <c r="B7496">
        <v>10.199999999999999</v>
      </c>
      <c r="C7496" t="s">
        <v>15</v>
      </c>
      <c r="D7496">
        <v>0.15989999999999999</v>
      </c>
      <c r="E7496" t="s">
        <v>47</v>
      </c>
      <c r="F7496">
        <v>143.215</v>
      </c>
      <c r="G7496" t="s">
        <v>54</v>
      </c>
      <c r="H7496">
        <v>1997</v>
      </c>
      <c r="I7496" t="s">
        <v>55</v>
      </c>
      <c r="J7496" t="s">
        <v>19</v>
      </c>
      <c r="K7496" t="s">
        <v>20</v>
      </c>
      <c r="L7496">
        <v>2552.6772000000001</v>
      </c>
      <c r="M7496" t="s">
        <v>45</v>
      </c>
      <c r="N7496" t="s">
        <v>57</v>
      </c>
      <c r="O7496" t="str">
        <f t="shared" si="234"/>
        <v xml:space="preserve">Tier 1-Supermarket </v>
      </c>
      <c r="P7496" s="1">
        <f t="shared" si="235"/>
        <v>5.3335267665716391E-5</v>
      </c>
    </row>
    <row r="7497" spans="1:16" x14ac:dyDescent="0.3">
      <c r="A7497" t="s">
        <v>358</v>
      </c>
      <c r="B7497">
        <v>10.199999999999999</v>
      </c>
      <c r="C7497" t="s">
        <v>24</v>
      </c>
      <c r="D7497">
        <v>1.7600000000000001E-2</v>
      </c>
      <c r="E7497" t="s">
        <v>110</v>
      </c>
      <c r="F7497">
        <v>239.654</v>
      </c>
      <c r="G7497" t="s">
        <v>65</v>
      </c>
      <c r="H7497">
        <v>2004</v>
      </c>
      <c r="I7497" t="s">
        <v>55</v>
      </c>
      <c r="J7497" t="s">
        <v>49</v>
      </c>
      <c r="K7497" t="s">
        <v>20</v>
      </c>
      <c r="L7497">
        <v>2403.538</v>
      </c>
      <c r="M7497" t="s">
        <v>45</v>
      </c>
      <c r="N7497" t="s">
        <v>22</v>
      </c>
      <c r="O7497" t="str">
        <f t="shared" si="234"/>
        <v xml:space="preserve">Tier 2-Supermarket </v>
      </c>
      <c r="P7497" s="1">
        <f t="shared" si="235"/>
        <v>5.0219174823483613E-5</v>
      </c>
    </row>
    <row r="7498" spans="1:16" x14ac:dyDescent="0.3">
      <c r="A7498" t="s">
        <v>624</v>
      </c>
      <c r="B7498">
        <v>10.199999999999999</v>
      </c>
      <c r="C7498" t="s">
        <v>24</v>
      </c>
      <c r="D7498">
        <v>1.2500000000000001E-2</v>
      </c>
      <c r="E7498" t="s">
        <v>31</v>
      </c>
      <c r="F7498">
        <v>197.511</v>
      </c>
      <c r="G7498" t="s">
        <v>65</v>
      </c>
      <c r="H7498">
        <v>2004</v>
      </c>
      <c r="I7498" t="s">
        <v>55</v>
      </c>
      <c r="J7498" t="s">
        <v>49</v>
      </c>
      <c r="K7498" t="s">
        <v>20</v>
      </c>
      <c r="L7498">
        <v>2356.9319999999998</v>
      </c>
      <c r="M7498" t="s">
        <v>21</v>
      </c>
      <c r="N7498" t="s">
        <v>22</v>
      </c>
      <c r="O7498" t="str">
        <f t="shared" si="234"/>
        <v xml:space="preserve">Tier 2-Supermarket </v>
      </c>
      <c r="P7498" s="1">
        <f t="shared" si="235"/>
        <v>4.9245395810285867E-5</v>
      </c>
    </row>
    <row r="7499" spans="1:16" x14ac:dyDescent="0.3">
      <c r="A7499" t="s">
        <v>691</v>
      </c>
      <c r="B7499">
        <v>10.199999999999999</v>
      </c>
      <c r="C7499" t="s">
        <v>15</v>
      </c>
      <c r="D7499">
        <v>0.1074</v>
      </c>
      <c r="E7499" t="s">
        <v>44</v>
      </c>
      <c r="F7499">
        <v>147.608</v>
      </c>
      <c r="G7499" t="s">
        <v>65</v>
      </c>
      <c r="H7499">
        <v>2004</v>
      </c>
      <c r="I7499" t="s">
        <v>55</v>
      </c>
      <c r="J7499" t="s">
        <v>49</v>
      </c>
      <c r="K7499" t="s">
        <v>20</v>
      </c>
      <c r="L7499">
        <v>3547.3824</v>
      </c>
      <c r="M7499" t="s">
        <v>45</v>
      </c>
      <c r="N7499" t="s">
        <v>57</v>
      </c>
      <c r="O7499" t="str">
        <f t="shared" si="234"/>
        <v xml:space="preserve">Tier 2-Supermarket </v>
      </c>
      <c r="P7499" s="1">
        <f t="shared" si="235"/>
        <v>7.411849403310823E-5</v>
      </c>
    </row>
    <row r="7500" spans="1:16" x14ac:dyDescent="0.3">
      <c r="A7500" t="s">
        <v>693</v>
      </c>
      <c r="B7500">
        <v>10.199999999999999</v>
      </c>
      <c r="C7500" t="s">
        <v>15</v>
      </c>
      <c r="D7500">
        <v>0.12690000000000001</v>
      </c>
      <c r="E7500" t="s">
        <v>86</v>
      </c>
      <c r="F7500">
        <v>110.68899999999999</v>
      </c>
      <c r="G7500" t="s">
        <v>26</v>
      </c>
      <c r="H7500">
        <v>2009</v>
      </c>
      <c r="I7500" t="s">
        <v>18</v>
      </c>
      <c r="J7500" t="s">
        <v>27</v>
      </c>
      <c r="K7500" t="s">
        <v>28</v>
      </c>
      <c r="L7500">
        <v>1223.0745999999999</v>
      </c>
      <c r="M7500" t="s">
        <v>45</v>
      </c>
      <c r="N7500" t="s">
        <v>57</v>
      </c>
      <c r="O7500" t="str">
        <f t="shared" si="234"/>
        <v xml:space="preserve">Tier 3-Supermarket </v>
      </c>
      <c r="P7500" s="1">
        <f t="shared" si="235"/>
        <v>2.5554743532060773E-5</v>
      </c>
    </row>
    <row r="7501" spans="1:16" x14ac:dyDescent="0.3">
      <c r="A7501" t="s">
        <v>693</v>
      </c>
      <c r="B7501">
        <v>10.199999999999999</v>
      </c>
      <c r="C7501" t="s">
        <v>15</v>
      </c>
      <c r="D7501">
        <v>0.12640000000000001</v>
      </c>
      <c r="E7501" t="s">
        <v>86</v>
      </c>
      <c r="F7501">
        <v>109.289</v>
      </c>
      <c r="G7501" t="s">
        <v>65</v>
      </c>
      <c r="H7501">
        <v>2004</v>
      </c>
      <c r="I7501" t="s">
        <v>55</v>
      </c>
      <c r="J7501" t="s">
        <v>49</v>
      </c>
      <c r="K7501" t="s">
        <v>20</v>
      </c>
      <c r="L7501">
        <v>1334.2632000000001</v>
      </c>
      <c r="M7501" t="s">
        <v>45</v>
      </c>
      <c r="N7501" t="s">
        <v>57</v>
      </c>
      <c r="O7501" t="str">
        <f t="shared" si="234"/>
        <v xml:space="preserve">Tier 2-Supermarket </v>
      </c>
      <c r="P7501" s="1">
        <f t="shared" si="235"/>
        <v>2.7877902034975395E-5</v>
      </c>
    </row>
    <row r="7502" spans="1:16" x14ac:dyDescent="0.3">
      <c r="A7502" t="s">
        <v>691</v>
      </c>
      <c r="B7502">
        <v>10.199999999999999</v>
      </c>
      <c r="C7502" t="s">
        <v>72</v>
      </c>
      <c r="D7502">
        <v>0.10780000000000001</v>
      </c>
      <c r="E7502" t="s">
        <v>44</v>
      </c>
      <c r="F7502">
        <v>146.50800000000001</v>
      </c>
      <c r="G7502" t="s">
        <v>26</v>
      </c>
      <c r="H7502">
        <v>2009</v>
      </c>
      <c r="I7502" t="s">
        <v>18</v>
      </c>
      <c r="J7502" t="s">
        <v>27</v>
      </c>
      <c r="K7502" t="s">
        <v>28</v>
      </c>
      <c r="L7502">
        <v>1330.2683999999999</v>
      </c>
      <c r="M7502" t="s">
        <v>45</v>
      </c>
      <c r="N7502" t="s">
        <v>57</v>
      </c>
      <c r="O7502" t="str">
        <f t="shared" si="234"/>
        <v xml:space="preserve">Tier 3-Supermarket </v>
      </c>
      <c r="P7502" s="1">
        <f t="shared" si="235"/>
        <v>2.7794435262415583E-5</v>
      </c>
    </row>
    <row r="7503" spans="1:16" x14ac:dyDescent="0.3">
      <c r="A7503" t="s">
        <v>880</v>
      </c>
      <c r="B7503">
        <v>10.199999999999999</v>
      </c>
      <c r="C7503" t="s">
        <v>24</v>
      </c>
      <c r="D7503">
        <v>7.5300000000000006E-2</v>
      </c>
      <c r="E7503" t="s">
        <v>33</v>
      </c>
      <c r="F7503">
        <v>119.181</v>
      </c>
      <c r="G7503" t="s">
        <v>34</v>
      </c>
      <c r="H7503">
        <v>1998</v>
      </c>
      <c r="J7503" t="s">
        <v>27</v>
      </c>
      <c r="K7503" t="s">
        <v>35</v>
      </c>
      <c r="L7503">
        <v>351.54239999999999</v>
      </c>
      <c r="M7503" t="s">
        <v>21</v>
      </c>
      <c r="N7503" t="s">
        <v>22</v>
      </c>
      <c r="O7503" t="str">
        <f t="shared" si="234"/>
        <v>Tier 3-Grocery Stor</v>
      </c>
      <c r="P7503" s="1">
        <f t="shared" si="235"/>
        <v>7.3450759852629773E-6</v>
      </c>
    </row>
    <row r="7504" spans="1:16" x14ac:dyDescent="0.3">
      <c r="A7504" t="s">
        <v>691</v>
      </c>
      <c r="B7504">
        <v>10.199999999999999</v>
      </c>
      <c r="C7504" t="s">
        <v>15</v>
      </c>
      <c r="D7504">
        <v>0.108</v>
      </c>
      <c r="E7504" t="s">
        <v>44</v>
      </c>
      <c r="F7504">
        <v>148.708</v>
      </c>
      <c r="G7504" t="s">
        <v>51</v>
      </c>
      <c r="H7504">
        <v>2007</v>
      </c>
      <c r="J7504" t="s">
        <v>49</v>
      </c>
      <c r="K7504" t="s">
        <v>20</v>
      </c>
      <c r="L7504">
        <v>1330.2683999999999</v>
      </c>
      <c r="M7504" t="s">
        <v>45</v>
      </c>
      <c r="N7504" t="s">
        <v>57</v>
      </c>
      <c r="O7504" t="str">
        <f t="shared" si="234"/>
        <v xml:space="preserve">Tier 2-Supermarket </v>
      </c>
      <c r="P7504" s="1">
        <f t="shared" si="235"/>
        <v>2.7794435262415583E-5</v>
      </c>
    </row>
    <row r="7505" spans="1:16" x14ac:dyDescent="0.3">
      <c r="A7505" t="s">
        <v>358</v>
      </c>
      <c r="B7505">
        <v>10.199999999999999</v>
      </c>
      <c r="C7505" t="s">
        <v>24</v>
      </c>
      <c r="D7505">
        <v>1.77E-2</v>
      </c>
      <c r="E7505" t="s">
        <v>110</v>
      </c>
      <c r="F7505">
        <v>239.85400000000001</v>
      </c>
      <c r="G7505" t="s">
        <v>51</v>
      </c>
      <c r="H7505">
        <v>2007</v>
      </c>
      <c r="J7505" t="s">
        <v>49</v>
      </c>
      <c r="K7505" t="s">
        <v>20</v>
      </c>
      <c r="L7505">
        <v>4086.0146</v>
      </c>
      <c r="M7505" t="s">
        <v>45</v>
      </c>
      <c r="N7505" t="s">
        <v>22</v>
      </c>
      <c r="O7505" t="str">
        <f t="shared" si="234"/>
        <v xml:space="preserve">Tier 2-Supermarket </v>
      </c>
      <c r="P7505" s="1">
        <f t="shared" si="235"/>
        <v>8.5372597199922146E-5</v>
      </c>
    </row>
    <row r="7506" spans="1:16" x14ac:dyDescent="0.3">
      <c r="A7506" t="s">
        <v>1106</v>
      </c>
      <c r="B7506">
        <v>10.199999999999999</v>
      </c>
      <c r="C7506" t="s">
        <v>15</v>
      </c>
      <c r="D7506">
        <v>5.16E-2</v>
      </c>
      <c r="E7506" t="s">
        <v>79</v>
      </c>
      <c r="F7506">
        <v>31.956</v>
      </c>
      <c r="G7506" t="s">
        <v>39</v>
      </c>
      <c r="H7506">
        <v>1987</v>
      </c>
      <c r="I7506" t="s">
        <v>40</v>
      </c>
      <c r="J7506" t="s">
        <v>27</v>
      </c>
      <c r="K7506" t="s">
        <v>20</v>
      </c>
      <c r="L7506">
        <v>373.5138</v>
      </c>
      <c r="M7506" t="s">
        <v>21</v>
      </c>
      <c r="N7506" t="s">
        <v>22</v>
      </c>
      <c r="O7506" t="str">
        <f t="shared" si="234"/>
        <v xml:space="preserve">Tier 3-Supermarket </v>
      </c>
      <c r="P7506" s="1">
        <f t="shared" si="235"/>
        <v>7.8041432343419136E-6</v>
      </c>
    </row>
    <row r="7507" spans="1:16" x14ac:dyDescent="0.3">
      <c r="A7507" t="s">
        <v>1140</v>
      </c>
      <c r="B7507">
        <v>10.199999999999999</v>
      </c>
      <c r="C7507" t="s">
        <v>24</v>
      </c>
      <c r="D7507">
        <v>0.1467</v>
      </c>
      <c r="E7507" t="s">
        <v>47</v>
      </c>
      <c r="F7507">
        <v>138.684</v>
      </c>
      <c r="G7507" t="s">
        <v>54</v>
      </c>
      <c r="H7507">
        <v>1997</v>
      </c>
      <c r="I7507" t="s">
        <v>55</v>
      </c>
      <c r="J7507" t="s">
        <v>19</v>
      </c>
      <c r="K7507" t="s">
        <v>20</v>
      </c>
      <c r="L7507">
        <v>2388.2246</v>
      </c>
      <c r="M7507" t="s">
        <v>45</v>
      </c>
      <c r="N7507" t="s">
        <v>57</v>
      </c>
      <c r="O7507" t="str">
        <f t="shared" si="234"/>
        <v xml:space="preserve">Tier 1-Supermarket </v>
      </c>
      <c r="P7507" s="1">
        <f t="shared" si="235"/>
        <v>4.9899218862004357E-5</v>
      </c>
    </row>
    <row r="7508" spans="1:16" x14ac:dyDescent="0.3">
      <c r="A7508" t="s">
        <v>1149</v>
      </c>
      <c r="B7508">
        <v>10.199999999999999</v>
      </c>
      <c r="C7508" t="s">
        <v>15</v>
      </c>
      <c r="D7508">
        <v>0.11269999999999999</v>
      </c>
      <c r="E7508" t="s">
        <v>73</v>
      </c>
      <c r="F7508">
        <v>113.986</v>
      </c>
      <c r="G7508" t="s">
        <v>26</v>
      </c>
      <c r="H7508">
        <v>2009</v>
      </c>
      <c r="I7508" t="s">
        <v>18</v>
      </c>
      <c r="J7508" t="s">
        <v>27</v>
      </c>
      <c r="K7508" t="s">
        <v>28</v>
      </c>
      <c r="L7508">
        <v>452.74400000000003</v>
      </c>
      <c r="M7508" t="s">
        <v>29</v>
      </c>
      <c r="N7508" t="s">
        <v>57</v>
      </c>
      <c r="O7508" t="str">
        <f t="shared" si="234"/>
        <v xml:space="preserve">Tier 3-Supermarket </v>
      </c>
      <c r="P7508" s="1">
        <f t="shared" si="235"/>
        <v>9.4595675567780782E-6</v>
      </c>
    </row>
    <row r="7509" spans="1:16" x14ac:dyDescent="0.3">
      <c r="A7509" t="s">
        <v>1140</v>
      </c>
      <c r="B7509">
        <v>10.199999999999999</v>
      </c>
      <c r="C7509" t="s">
        <v>24</v>
      </c>
      <c r="D7509">
        <v>0.14699999999999999</v>
      </c>
      <c r="E7509" t="s">
        <v>47</v>
      </c>
      <c r="F7509">
        <v>142.28399999999999</v>
      </c>
      <c r="G7509" t="s">
        <v>48</v>
      </c>
      <c r="H7509">
        <v>2002</v>
      </c>
      <c r="J7509" t="s">
        <v>49</v>
      </c>
      <c r="K7509" t="s">
        <v>20</v>
      </c>
      <c r="L7509">
        <v>1685.8055999999999</v>
      </c>
      <c r="M7509" t="s">
        <v>45</v>
      </c>
      <c r="N7509" t="s">
        <v>57</v>
      </c>
      <c r="O7509" t="str">
        <f t="shared" si="234"/>
        <v xml:space="preserve">Tier 2-Supermarket </v>
      </c>
      <c r="P7509" s="1">
        <f t="shared" si="235"/>
        <v>3.5222978020238366E-5</v>
      </c>
    </row>
    <row r="7510" spans="1:16" x14ac:dyDescent="0.3">
      <c r="A7510" t="s">
        <v>1149</v>
      </c>
      <c r="B7510">
        <v>10.199999999999999</v>
      </c>
      <c r="C7510" t="s">
        <v>15</v>
      </c>
      <c r="D7510">
        <v>0.18779999999999999</v>
      </c>
      <c r="E7510" t="s">
        <v>73</v>
      </c>
      <c r="F7510">
        <v>112.486</v>
      </c>
      <c r="G7510" t="s">
        <v>34</v>
      </c>
      <c r="H7510">
        <v>1998</v>
      </c>
      <c r="J7510" t="s">
        <v>27</v>
      </c>
      <c r="K7510" t="s">
        <v>35</v>
      </c>
      <c r="L7510">
        <v>113.18600000000001</v>
      </c>
      <c r="M7510" t="s">
        <v>29</v>
      </c>
      <c r="N7510" t="s">
        <v>57</v>
      </c>
      <c r="O7510" t="str">
        <f t="shared" si="234"/>
        <v>Tier 3-Grocery Stor</v>
      </c>
      <c r="P7510" s="1">
        <f t="shared" si="235"/>
        <v>2.3648918891945195E-6</v>
      </c>
    </row>
    <row r="7511" spans="1:16" x14ac:dyDescent="0.3">
      <c r="A7511" t="s">
        <v>880</v>
      </c>
      <c r="B7511">
        <v>10.199999999999999</v>
      </c>
      <c r="C7511" t="s">
        <v>24</v>
      </c>
      <c r="D7511">
        <v>4.4999999999999998E-2</v>
      </c>
      <c r="E7511" t="s">
        <v>33</v>
      </c>
      <c r="F7511">
        <v>115.581</v>
      </c>
      <c r="G7511" t="s">
        <v>65</v>
      </c>
      <c r="H7511">
        <v>2004</v>
      </c>
      <c r="I7511" t="s">
        <v>55</v>
      </c>
      <c r="J7511" t="s">
        <v>49</v>
      </c>
      <c r="K7511" t="s">
        <v>20</v>
      </c>
      <c r="L7511">
        <v>1874.8928000000001</v>
      </c>
      <c r="M7511" t="s">
        <v>21</v>
      </c>
      <c r="N7511" t="s">
        <v>22</v>
      </c>
      <c r="O7511" t="str">
        <f t="shared" si="234"/>
        <v xml:space="preserve">Tier 2-Supermarket </v>
      </c>
      <c r="P7511" s="1">
        <f t="shared" si="235"/>
        <v>3.9173738588069217E-5</v>
      </c>
    </row>
    <row r="7512" spans="1:16" x14ac:dyDescent="0.3">
      <c r="A7512" t="s">
        <v>624</v>
      </c>
      <c r="B7512">
        <v>10.199999999999999</v>
      </c>
      <c r="C7512" t="s">
        <v>24</v>
      </c>
      <c r="D7512">
        <v>1.24E-2</v>
      </c>
      <c r="E7512" t="s">
        <v>31</v>
      </c>
      <c r="F7512">
        <v>197.61099999999999</v>
      </c>
      <c r="G7512" t="s">
        <v>39</v>
      </c>
      <c r="H7512">
        <v>1987</v>
      </c>
      <c r="I7512" t="s">
        <v>40</v>
      </c>
      <c r="J7512" t="s">
        <v>27</v>
      </c>
      <c r="K7512" t="s">
        <v>20</v>
      </c>
      <c r="L7512">
        <v>2553.3429999999998</v>
      </c>
      <c r="M7512" t="s">
        <v>21</v>
      </c>
      <c r="N7512" t="s">
        <v>22</v>
      </c>
      <c r="O7512" t="str">
        <f t="shared" si="234"/>
        <v xml:space="preserve">Tier 3-Supermarket </v>
      </c>
      <c r="P7512" s="1">
        <f t="shared" si="235"/>
        <v>5.3349178794476356E-5</v>
      </c>
    </row>
    <row r="7513" spans="1:16" x14ac:dyDescent="0.3">
      <c r="A7513" t="s">
        <v>1385</v>
      </c>
      <c r="B7513">
        <v>10.199999999999999</v>
      </c>
      <c r="C7513" t="s">
        <v>24</v>
      </c>
      <c r="D7513">
        <v>0.1459</v>
      </c>
      <c r="E7513" t="s">
        <v>16</v>
      </c>
      <c r="F7513">
        <v>194.07900000000001</v>
      </c>
      <c r="G7513" t="s">
        <v>54</v>
      </c>
      <c r="H7513">
        <v>1997</v>
      </c>
      <c r="I7513" t="s">
        <v>55</v>
      </c>
      <c r="J7513" t="s">
        <v>19</v>
      </c>
      <c r="K7513" t="s">
        <v>20</v>
      </c>
      <c r="L7513">
        <v>3901.5880000000002</v>
      </c>
      <c r="M7513" t="s">
        <v>21</v>
      </c>
      <c r="N7513" t="s">
        <v>57</v>
      </c>
      <c r="O7513" t="str">
        <f t="shared" si="234"/>
        <v xml:space="preserve">Tier 1-Supermarket </v>
      </c>
      <c r="P7513" s="1">
        <f t="shared" si="235"/>
        <v>8.1519214533411072E-5</v>
      </c>
    </row>
    <row r="7514" spans="1:16" x14ac:dyDescent="0.3">
      <c r="A7514" t="s">
        <v>358</v>
      </c>
      <c r="B7514">
        <v>10.199999999999999</v>
      </c>
      <c r="C7514" t="s">
        <v>24</v>
      </c>
      <c r="D7514">
        <v>1.77E-2</v>
      </c>
      <c r="E7514" t="s">
        <v>110</v>
      </c>
      <c r="F7514">
        <v>239.45400000000001</v>
      </c>
      <c r="G7514" t="s">
        <v>26</v>
      </c>
      <c r="H7514">
        <v>2009</v>
      </c>
      <c r="I7514" t="s">
        <v>18</v>
      </c>
      <c r="J7514" t="s">
        <v>27</v>
      </c>
      <c r="K7514" t="s">
        <v>28</v>
      </c>
      <c r="L7514">
        <v>3605.3069999999998</v>
      </c>
      <c r="M7514" t="s">
        <v>45</v>
      </c>
      <c r="N7514" t="s">
        <v>22</v>
      </c>
      <c r="O7514" t="str">
        <f t="shared" si="234"/>
        <v xml:space="preserve">Tier 3-Supermarket </v>
      </c>
      <c r="P7514" s="1">
        <f t="shared" si="235"/>
        <v>7.5328762235225412E-5</v>
      </c>
    </row>
    <row r="7515" spans="1:16" x14ac:dyDescent="0.3">
      <c r="A7515" t="s">
        <v>1149</v>
      </c>
      <c r="B7515">
        <v>10.199999999999999</v>
      </c>
      <c r="C7515" t="s">
        <v>15</v>
      </c>
      <c r="D7515">
        <v>0.1129</v>
      </c>
      <c r="E7515" t="s">
        <v>73</v>
      </c>
      <c r="F7515">
        <v>114.486</v>
      </c>
      <c r="G7515" t="s">
        <v>51</v>
      </c>
      <c r="H7515">
        <v>2007</v>
      </c>
      <c r="J7515" t="s">
        <v>49</v>
      </c>
      <c r="K7515" t="s">
        <v>20</v>
      </c>
      <c r="L7515">
        <v>2490.0920000000001</v>
      </c>
      <c r="M7515" t="s">
        <v>29</v>
      </c>
      <c r="N7515" t="s">
        <v>57</v>
      </c>
      <c r="O7515" t="str">
        <f t="shared" si="234"/>
        <v xml:space="preserve">Tier 2-Supermarket </v>
      </c>
      <c r="P7515" s="1">
        <f t="shared" si="235"/>
        <v>5.2027621562279424E-5</v>
      </c>
    </row>
    <row r="7516" spans="1:16" x14ac:dyDescent="0.3">
      <c r="A7516" t="s">
        <v>1106</v>
      </c>
      <c r="B7516">
        <v>10.199999999999999</v>
      </c>
      <c r="C7516" t="s">
        <v>15</v>
      </c>
      <c r="D7516">
        <v>5.1900000000000002E-2</v>
      </c>
      <c r="E7516" t="s">
        <v>79</v>
      </c>
      <c r="F7516">
        <v>35.356000000000002</v>
      </c>
      <c r="G7516" t="s">
        <v>26</v>
      </c>
      <c r="H7516">
        <v>2009</v>
      </c>
      <c r="I7516" t="s">
        <v>18</v>
      </c>
      <c r="J7516" t="s">
        <v>27</v>
      </c>
      <c r="K7516" t="s">
        <v>28</v>
      </c>
      <c r="L7516">
        <v>237.69059999999999</v>
      </c>
      <c r="M7516" t="s">
        <v>21</v>
      </c>
      <c r="N7516" t="s">
        <v>22</v>
      </c>
      <c r="O7516" t="str">
        <f t="shared" si="234"/>
        <v xml:space="preserve">Tier 3-Supermarket </v>
      </c>
      <c r="P7516" s="1">
        <f t="shared" si="235"/>
        <v>4.9662729673084903E-6</v>
      </c>
    </row>
    <row r="7517" spans="1:16" x14ac:dyDescent="0.3">
      <c r="A7517" t="s">
        <v>624</v>
      </c>
      <c r="B7517">
        <v>10.199999999999999</v>
      </c>
      <c r="C7517" t="s">
        <v>24</v>
      </c>
      <c r="D7517">
        <v>1.2500000000000001E-2</v>
      </c>
      <c r="E7517" t="s">
        <v>31</v>
      </c>
      <c r="F7517">
        <v>197.11099999999999</v>
      </c>
      <c r="G7517" t="s">
        <v>17</v>
      </c>
      <c r="H7517">
        <v>1999</v>
      </c>
      <c r="I7517" t="s">
        <v>18</v>
      </c>
      <c r="J7517" t="s">
        <v>19</v>
      </c>
      <c r="K7517" t="s">
        <v>20</v>
      </c>
      <c r="L7517">
        <v>785.64400000000001</v>
      </c>
      <c r="M7517" t="s">
        <v>21</v>
      </c>
      <c r="N7517" t="s">
        <v>22</v>
      </c>
      <c r="O7517" t="str">
        <f t="shared" si="234"/>
        <v xml:space="preserve">Tier 1-Supermarket </v>
      </c>
      <c r="P7517" s="1">
        <f t="shared" si="235"/>
        <v>1.6415131936761956E-5</v>
      </c>
    </row>
    <row r="7518" spans="1:16" x14ac:dyDescent="0.3">
      <c r="A7518" t="s">
        <v>1149</v>
      </c>
      <c r="B7518">
        <v>10.199999999999999</v>
      </c>
      <c r="C7518" t="s">
        <v>15</v>
      </c>
      <c r="D7518">
        <v>0</v>
      </c>
      <c r="E7518" t="s">
        <v>73</v>
      </c>
      <c r="F7518">
        <v>114.086</v>
      </c>
      <c r="G7518" t="s">
        <v>54</v>
      </c>
      <c r="H7518">
        <v>1997</v>
      </c>
      <c r="I7518" t="s">
        <v>55</v>
      </c>
      <c r="J7518" t="s">
        <v>19</v>
      </c>
      <c r="K7518" t="s">
        <v>20</v>
      </c>
      <c r="L7518">
        <v>1810.9760000000001</v>
      </c>
      <c r="M7518" t="s">
        <v>29</v>
      </c>
      <c r="N7518" t="s">
        <v>36</v>
      </c>
      <c r="O7518" t="str">
        <f t="shared" si="234"/>
        <v xml:space="preserve">Tier 1-Supermarket </v>
      </c>
      <c r="P7518" s="1">
        <f t="shared" si="235"/>
        <v>3.7838270227112313E-5</v>
      </c>
    </row>
    <row r="7519" spans="1:16" x14ac:dyDescent="0.3">
      <c r="A7519" t="s">
        <v>1509</v>
      </c>
      <c r="B7519">
        <v>10.199999999999999</v>
      </c>
      <c r="C7519" t="s">
        <v>15</v>
      </c>
      <c r="D7519">
        <v>4.19E-2</v>
      </c>
      <c r="E7519" t="s">
        <v>44</v>
      </c>
      <c r="F7519">
        <v>43.843000000000004</v>
      </c>
      <c r="G7519" t="s">
        <v>39</v>
      </c>
      <c r="H7519">
        <v>1987</v>
      </c>
      <c r="I7519" t="s">
        <v>40</v>
      </c>
      <c r="J7519" t="s">
        <v>27</v>
      </c>
      <c r="K7519" t="s">
        <v>20</v>
      </c>
      <c r="L7519">
        <v>175.77119999999999</v>
      </c>
      <c r="M7519" t="s">
        <v>45</v>
      </c>
      <c r="N7519" t="s">
        <v>22</v>
      </c>
      <c r="O7519" t="str">
        <f t="shared" si="234"/>
        <v xml:space="preserve">Tier 3-Supermarket </v>
      </c>
      <c r="P7519" s="1">
        <f t="shared" si="235"/>
        <v>3.6725379926314886E-6</v>
      </c>
    </row>
    <row r="7520" spans="1:16" x14ac:dyDescent="0.3">
      <c r="A7520" t="s">
        <v>1140</v>
      </c>
      <c r="B7520">
        <v>10.199999999999999</v>
      </c>
      <c r="C7520" t="s">
        <v>24</v>
      </c>
      <c r="D7520">
        <v>0.2455</v>
      </c>
      <c r="E7520" t="s">
        <v>47</v>
      </c>
      <c r="F7520">
        <v>141.88399999999999</v>
      </c>
      <c r="G7520" t="s">
        <v>34</v>
      </c>
      <c r="H7520">
        <v>1998</v>
      </c>
      <c r="J7520" t="s">
        <v>27</v>
      </c>
      <c r="K7520" t="s">
        <v>35</v>
      </c>
      <c r="L7520">
        <v>280.9676</v>
      </c>
      <c r="M7520" t="s">
        <v>45</v>
      </c>
      <c r="N7520" t="s">
        <v>57</v>
      </c>
      <c r="O7520" t="str">
        <f t="shared" si="234"/>
        <v>Tier 3-Grocery Stor</v>
      </c>
      <c r="P7520" s="1">
        <f t="shared" si="235"/>
        <v>5.8704963367063952E-6</v>
      </c>
    </row>
    <row r="7521" spans="1:16" x14ac:dyDescent="0.3">
      <c r="A7521" t="s">
        <v>1149</v>
      </c>
      <c r="B7521">
        <v>10.199999999999999</v>
      </c>
      <c r="C7521" t="s">
        <v>15</v>
      </c>
      <c r="D7521">
        <v>0.11219999999999999</v>
      </c>
      <c r="E7521" t="s">
        <v>73</v>
      </c>
      <c r="F7521">
        <v>111.786</v>
      </c>
      <c r="G7521" t="s">
        <v>65</v>
      </c>
      <c r="H7521">
        <v>2004</v>
      </c>
      <c r="I7521" t="s">
        <v>55</v>
      </c>
      <c r="J7521" t="s">
        <v>49</v>
      </c>
      <c r="K7521" t="s">
        <v>20</v>
      </c>
      <c r="L7521">
        <v>1697.79</v>
      </c>
      <c r="M7521" t="s">
        <v>29</v>
      </c>
      <c r="N7521" t="s">
        <v>57</v>
      </c>
      <c r="O7521" t="str">
        <f t="shared" si="234"/>
        <v xml:space="preserve">Tier 2-Supermarket </v>
      </c>
      <c r="P7521" s="1">
        <f t="shared" si="235"/>
        <v>3.5473378337917789E-5</v>
      </c>
    </row>
    <row r="7522" spans="1:16" x14ac:dyDescent="0.3">
      <c r="A7522" t="s">
        <v>93</v>
      </c>
      <c r="B7522">
        <v>10.199999999999999</v>
      </c>
      <c r="C7522" t="s">
        <v>15</v>
      </c>
      <c r="D7522">
        <v>0</v>
      </c>
      <c r="E7522" t="s">
        <v>47</v>
      </c>
      <c r="F7522">
        <v>143.11500000000001</v>
      </c>
      <c r="G7522" t="s">
        <v>51</v>
      </c>
      <c r="H7522">
        <v>2007</v>
      </c>
      <c r="J7522" t="s">
        <v>49</v>
      </c>
      <c r="K7522" t="s">
        <v>20</v>
      </c>
      <c r="L7522">
        <v>2410.8618000000001</v>
      </c>
      <c r="M7522" t="s">
        <v>45</v>
      </c>
      <c r="N7522" t="s">
        <v>36</v>
      </c>
      <c r="O7522" t="str">
        <f t="shared" si="234"/>
        <v xml:space="preserve">Tier 2-Supermarket </v>
      </c>
      <c r="P7522" s="1">
        <f t="shared" si="235"/>
        <v>5.0372197239843265E-5</v>
      </c>
    </row>
    <row r="7523" spans="1:16" x14ac:dyDescent="0.3">
      <c r="A7523" t="s">
        <v>358</v>
      </c>
      <c r="B7523">
        <v>10.199999999999999</v>
      </c>
      <c r="C7523" t="s">
        <v>24</v>
      </c>
      <c r="D7523">
        <v>1.77E-2</v>
      </c>
      <c r="E7523" t="s">
        <v>110</v>
      </c>
      <c r="F7523">
        <v>239.45400000000001</v>
      </c>
      <c r="G7523" t="s">
        <v>48</v>
      </c>
      <c r="H7523">
        <v>2002</v>
      </c>
      <c r="J7523" t="s">
        <v>49</v>
      </c>
      <c r="K7523" t="s">
        <v>20</v>
      </c>
      <c r="L7523">
        <v>4566.7222000000002</v>
      </c>
      <c r="M7523" t="s">
        <v>45</v>
      </c>
      <c r="N7523" t="s">
        <v>22</v>
      </c>
      <c r="O7523" t="str">
        <f t="shared" si="234"/>
        <v xml:space="preserve">Tier 2-Supermarket </v>
      </c>
      <c r="P7523" s="1">
        <f t="shared" si="235"/>
        <v>9.5416432164618865E-5</v>
      </c>
    </row>
    <row r="7524" spans="1:16" x14ac:dyDescent="0.3">
      <c r="A7524" t="s">
        <v>1385</v>
      </c>
      <c r="B7524">
        <v>10.199999999999999</v>
      </c>
      <c r="C7524" t="s">
        <v>24</v>
      </c>
      <c r="D7524">
        <v>0.1467</v>
      </c>
      <c r="E7524" t="s">
        <v>16</v>
      </c>
      <c r="F7524">
        <v>194.57900000000001</v>
      </c>
      <c r="G7524" t="s">
        <v>51</v>
      </c>
      <c r="H7524">
        <v>2007</v>
      </c>
      <c r="J7524" t="s">
        <v>49</v>
      </c>
      <c r="K7524" t="s">
        <v>20</v>
      </c>
      <c r="L7524">
        <v>4096.6674000000003</v>
      </c>
      <c r="M7524" t="s">
        <v>21</v>
      </c>
      <c r="N7524" t="s">
        <v>57</v>
      </c>
      <c r="O7524" t="str">
        <f t="shared" si="234"/>
        <v xml:space="preserve">Tier 2-Supermarket </v>
      </c>
      <c r="P7524" s="1">
        <f t="shared" si="235"/>
        <v>8.5595175260081631E-5</v>
      </c>
    </row>
    <row r="7525" spans="1:16" x14ac:dyDescent="0.3">
      <c r="A7525" t="s">
        <v>693</v>
      </c>
      <c r="B7525">
        <v>10.199999999999999</v>
      </c>
      <c r="C7525" t="s">
        <v>15</v>
      </c>
      <c r="D7525">
        <v>0.12640000000000001</v>
      </c>
      <c r="E7525" t="s">
        <v>86</v>
      </c>
      <c r="F7525">
        <v>112.18899999999999</v>
      </c>
      <c r="G7525" t="s">
        <v>54</v>
      </c>
      <c r="H7525">
        <v>1997</v>
      </c>
      <c r="I7525" t="s">
        <v>55</v>
      </c>
      <c r="J7525" t="s">
        <v>19</v>
      </c>
      <c r="K7525" t="s">
        <v>20</v>
      </c>
      <c r="L7525">
        <v>667.13160000000005</v>
      </c>
      <c r="M7525" t="s">
        <v>45</v>
      </c>
      <c r="N7525" t="s">
        <v>57</v>
      </c>
      <c r="O7525" t="str">
        <f t="shared" si="234"/>
        <v xml:space="preserve">Tier 1-Supermarket </v>
      </c>
      <c r="P7525" s="1">
        <f t="shared" si="235"/>
        <v>1.3938951017487697E-5</v>
      </c>
    </row>
    <row r="7526" spans="1:16" x14ac:dyDescent="0.3">
      <c r="A7526" t="s">
        <v>693</v>
      </c>
      <c r="B7526">
        <v>10.199999999999999</v>
      </c>
      <c r="C7526" t="s">
        <v>15</v>
      </c>
      <c r="D7526">
        <v>0.12659999999999999</v>
      </c>
      <c r="E7526" t="s">
        <v>86</v>
      </c>
      <c r="F7526">
        <v>112.289</v>
      </c>
      <c r="G7526" t="s">
        <v>17</v>
      </c>
      <c r="H7526">
        <v>1999</v>
      </c>
      <c r="I7526" t="s">
        <v>18</v>
      </c>
      <c r="J7526" t="s">
        <v>19</v>
      </c>
      <c r="K7526" t="s">
        <v>20</v>
      </c>
      <c r="L7526">
        <v>2557.3377999999998</v>
      </c>
      <c r="M7526" t="s">
        <v>45</v>
      </c>
      <c r="N7526" t="s">
        <v>57</v>
      </c>
      <c r="O7526" t="str">
        <f t="shared" si="234"/>
        <v xml:space="preserve">Tier 1-Supermarket </v>
      </c>
      <c r="P7526" s="1">
        <f t="shared" si="235"/>
        <v>5.3432645567036161E-5</v>
      </c>
    </row>
    <row r="7527" spans="1:16" x14ac:dyDescent="0.3">
      <c r="A7527" t="s">
        <v>358</v>
      </c>
      <c r="B7527">
        <v>10.199999999999999</v>
      </c>
      <c r="C7527" t="s">
        <v>24</v>
      </c>
      <c r="D7527">
        <v>1.77E-2</v>
      </c>
      <c r="E7527" t="s">
        <v>110</v>
      </c>
      <c r="F7527">
        <v>240.154</v>
      </c>
      <c r="G7527" t="s">
        <v>17</v>
      </c>
      <c r="H7527">
        <v>1999</v>
      </c>
      <c r="I7527" t="s">
        <v>18</v>
      </c>
      <c r="J7527" t="s">
        <v>19</v>
      </c>
      <c r="K7527" t="s">
        <v>20</v>
      </c>
      <c r="L7527">
        <v>1442.1228000000001</v>
      </c>
      <c r="M7527" t="s">
        <v>45</v>
      </c>
      <c r="N7527" t="s">
        <v>22</v>
      </c>
      <c r="O7527" t="str">
        <f t="shared" si="234"/>
        <v xml:space="preserve">Tier 1-Supermarket </v>
      </c>
      <c r="P7527" s="1">
        <f t="shared" si="235"/>
        <v>3.013150489409017E-5</v>
      </c>
    </row>
    <row r="7528" spans="1:16" x14ac:dyDescent="0.3">
      <c r="A7528" t="s">
        <v>1140</v>
      </c>
      <c r="B7528">
        <v>10.199999999999999</v>
      </c>
      <c r="C7528" t="s">
        <v>24</v>
      </c>
      <c r="D7528">
        <v>0.14649999999999999</v>
      </c>
      <c r="E7528" t="s">
        <v>47</v>
      </c>
      <c r="F7528">
        <v>141.78399999999999</v>
      </c>
      <c r="G7528" t="s">
        <v>39</v>
      </c>
      <c r="H7528">
        <v>1987</v>
      </c>
      <c r="I7528" t="s">
        <v>40</v>
      </c>
      <c r="J7528" t="s">
        <v>27</v>
      </c>
      <c r="K7528" t="s">
        <v>20</v>
      </c>
      <c r="L7528">
        <v>1685.8055999999999</v>
      </c>
      <c r="M7528" t="s">
        <v>45</v>
      </c>
      <c r="N7528" t="s">
        <v>57</v>
      </c>
      <c r="O7528" t="str">
        <f t="shared" si="234"/>
        <v xml:space="preserve">Tier 3-Supermarket </v>
      </c>
      <c r="P7528" s="1">
        <f t="shared" si="235"/>
        <v>3.5222978020238366E-5</v>
      </c>
    </row>
    <row r="7529" spans="1:16" x14ac:dyDescent="0.3">
      <c r="A7529" t="s">
        <v>1140</v>
      </c>
      <c r="B7529">
        <v>10.199999999999999</v>
      </c>
      <c r="C7529" t="s">
        <v>24</v>
      </c>
      <c r="D7529">
        <v>0.14660000000000001</v>
      </c>
      <c r="E7529" t="s">
        <v>47</v>
      </c>
      <c r="F7529">
        <v>139.084</v>
      </c>
      <c r="G7529" t="s">
        <v>65</v>
      </c>
      <c r="H7529">
        <v>2004</v>
      </c>
      <c r="I7529" t="s">
        <v>55</v>
      </c>
      <c r="J7529" t="s">
        <v>49</v>
      </c>
      <c r="K7529" t="s">
        <v>20</v>
      </c>
      <c r="L7529">
        <v>3652.5787999999998</v>
      </c>
      <c r="M7529" t="s">
        <v>45</v>
      </c>
      <c r="N7529" t="s">
        <v>57</v>
      </c>
      <c r="O7529" t="str">
        <f t="shared" si="234"/>
        <v xml:space="preserve">Tier 2-Supermarket </v>
      </c>
      <c r="P7529" s="1">
        <f t="shared" si="235"/>
        <v>7.6316452377183123E-5</v>
      </c>
    </row>
    <row r="7530" spans="1:16" x14ac:dyDescent="0.3">
      <c r="A7530" t="s">
        <v>1509</v>
      </c>
      <c r="B7530">
        <v>10.199999999999999</v>
      </c>
      <c r="C7530" t="s">
        <v>15</v>
      </c>
      <c r="D7530">
        <v>4.2099999999999999E-2</v>
      </c>
      <c r="E7530" t="s">
        <v>44</v>
      </c>
      <c r="F7530">
        <v>42.542999999999999</v>
      </c>
      <c r="G7530" t="s">
        <v>26</v>
      </c>
      <c r="H7530">
        <v>2009</v>
      </c>
      <c r="I7530" t="s">
        <v>18</v>
      </c>
      <c r="J7530" t="s">
        <v>27</v>
      </c>
      <c r="K7530" t="s">
        <v>28</v>
      </c>
      <c r="L7530">
        <v>878.85599999999999</v>
      </c>
      <c r="M7530" t="s">
        <v>45</v>
      </c>
      <c r="N7530" t="s">
        <v>22</v>
      </c>
      <c r="O7530" t="str">
        <f t="shared" si="234"/>
        <v xml:space="preserve">Tier 3-Supermarket </v>
      </c>
      <c r="P7530" s="1">
        <f t="shared" si="235"/>
        <v>1.8362689963157444E-5</v>
      </c>
    </row>
    <row r="7531" spans="1:16" x14ac:dyDescent="0.3">
      <c r="A7531" t="s">
        <v>693</v>
      </c>
      <c r="B7531">
        <v>10.199999999999999</v>
      </c>
      <c r="C7531" t="s">
        <v>15</v>
      </c>
      <c r="D7531">
        <v>0.21149999999999999</v>
      </c>
      <c r="E7531" t="s">
        <v>86</v>
      </c>
      <c r="F7531">
        <v>110.989</v>
      </c>
      <c r="G7531" t="s">
        <v>34</v>
      </c>
      <c r="H7531">
        <v>1998</v>
      </c>
      <c r="J7531" t="s">
        <v>27</v>
      </c>
      <c r="K7531" t="s">
        <v>35</v>
      </c>
      <c r="L7531">
        <v>111.18859999999999</v>
      </c>
      <c r="M7531" t="s">
        <v>45</v>
      </c>
      <c r="N7531" t="s">
        <v>57</v>
      </c>
      <c r="O7531" t="str">
        <f t="shared" si="234"/>
        <v>Tier 3-Grocery Stor</v>
      </c>
      <c r="P7531" s="1">
        <f t="shared" si="235"/>
        <v>2.3231585029146157E-6</v>
      </c>
    </row>
    <row r="7532" spans="1:16" x14ac:dyDescent="0.3">
      <c r="A7532" t="s">
        <v>691</v>
      </c>
      <c r="B7532">
        <v>10.199999999999999</v>
      </c>
      <c r="C7532" t="s">
        <v>15</v>
      </c>
      <c r="D7532">
        <v>0</v>
      </c>
      <c r="E7532" t="s">
        <v>44</v>
      </c>
      <c r="F7532">
        <v>147.208</v>
      </c>
      <c r="G7532" t="s">
        <v>34</v>
      </c>
      <c r="H7532">
        <v>1998</v>
      </c>
      <c r="J7532" t="s">
        <v>27</v>
      </c>
      <c r="K7532" t="s">
        <v>35</v>
      </c>
      <c r="L7532">
        <v>739.03800000000001</v>
      </c>
      <c r="M7532" t="s">
        <v>45</v>
      </c>
      <c r="N7532" t="s">
        <v>36</v>
      </c>
      <c r="O7532" t="str">
        <f t="shared" si="234"/>
        <v>Tier 3-Grocery Stor</v>
      </c>
      <c r="P7532" s="1">
        <f t="shared" si="235"/>
        <v>1.5441352923564213E-5</v>
      </c>
    </row>
    <row r="7533" spans="1:16" x14ac:dyDescent="0.3">
      <c r="A7533" t="s">
        <v>1106</v>
      </c>
      <c r="B7533">
        <v>10.199999999999999</v>
      </c>
      <c r="C7533" t="s">
        <v>15</v>
      </c>
      <c r="D7533">
        <v>5.1799999999999999E-2</v>
      </c>
      <c r="E7533" t="s">
        <v>79</v>
      </c>
      <c r="F7533">
        <v>34.555999999999997</v>
      </c>
      <c r="G7533" t="s">
        <v>48</v>
      </c>
      <c r="H7533">
        <v>2002</v>
      </c>
      <c r="J7533" t="s">
        <v>49</v>
      </c>
      <c r="K7533" t="s">
        <v>20</v>
      </c>
      <c r="L7533">
        <v>441.42540000000002</v>
      </c>
      <c r="M7533" t="s">
        <v>21</v>
      </c>
      <c r="N7533" t="s">
        <v>22</v>
      </c>
      <c r="O7533" t="str">
        <f t="shared" si="234"/>
        <v xml:space="preserve">Tier 2-Supermarket </v>
      </c>
      <c r="P7533" s="1">
        <f t="shared" si="235"/>
        <v>9.2230783678586261E-6</v>
      </c>
    </row>
    <row r="7534" spans="1:16" x14ac:dyDescent="0.3">
      <c r="A7534" t="s">
        <v>1509</v>
      </c>
      <c r="B7534">
        <v>10.199999999999999</v>
      </c>
      <c r="C7534" t="s">
        <v>15</v>
      </c>
      <c r="D7534">
        <v>4.19E-2</v>
      </c>
      <c r="E7534" t="s">
        <v>44</v>
      </c>
      <c r="F7534">
        <v>44.643000000000001</v>
      </c>
      <c r="G7534" t="s">
        <v>65</v>
      </c>
      <c r="H7534">
        <v>2004</v>
      </c>
      <c r="I7534" t="s">
        <v>55</v>
      </c>
      <c r="J7534" t="s">
        <v>49</v>
      </c>
      <c r="K7534" t="s">
        <v>20</v>
      </c>
      <c r="L7534">
        <v>615.19920000000002</v>
      </c>
      <c r="M7534" t="s">
        <v>45</v>
      </c>
      <c r="N7534" t="s">
        <v>22</v>
      </c>
      <c r="O7534" t="str">
        <f t="shared" si="234"/>
        <v xml:space="preserve">Tier 2-Supermarket </v>
      </c>
      <c r="P7534" s="1">
        <f t="shared" si="235"/>
        <v>1.2853882974210211E-5</v>
      </c>
    </row>
    <row r="7535" spans="1:16" x14ac:dyDescent="0.3">
      <c r="A7535" t="s">
        <v>1140</v>
      </c>
      <c r="B7535">
        <v>10.199999999999999</v>
      </c>
      <c r="C7535" t="s">
        <v>24</v>
      </c>
      <c r="D7535">
        <v>0.14749999999999999</v>
      </c>
      <c r="E7535" t="s">
        <v>47</v>
      </c>
      <c r="F7535">
        <v>141.584</v>
      </c>
      <c r="G7535" t="s">
        <v>51</v>
      </c>
      <c r="H7535">
        <v>2007</v>
      </c>
      <c r="J7535" t="s">
        <v>49</v>
      </c>
      <c r="K7535" t="s">
        <v>20</v>
      </c>
      <c r="L7535">
        <v>1685.8055999999999</v>
      </c>
      <c r="M7535" t="s">
        <v>45</v>
      </c>
      <c r="N7535" t="s">
        <v>57</v>
      </c>
      <c r="O7535" t="str">
        <f t="shared" si="234"/>
        <v xml:space="preserve">Tier 2-Supermarket </v>
      </c>
      <c r="P7535" s="1">
        <f t="shared" si="235"/>
        <v>3.5222978020238366E-5</v>
      </c>
    </row>
    <row r="7536" spans="1:16" x14ac:dyDescent="0.3">
      <c r="A7536" t="s">
        <v>691</v>
      </c>
      <c r="B7536">
        <v>10.199999999999999</v>
      </c>
      <c r="C7536" t="s">
        <v>15</v>
      </c>
      <c r="D7536">
        <v>0.10730000000000001</v>
      </c>
      <c r="E7536" t="s">
        <v>44</v>
      </c>
      <c r="F7536">
        <v>149.80799999999999</v>
      </c>
      <c r="G7536" t="s">
        <v>39</v>
      </c>
      <c r="H7536">
        <v>1987</v>
      </c>
      <c r="I7536" t="s">
        <v>40</v>
      </c>
      <c r="J7536" t="s">
        <v>27</v>
      </c>
      <c r="K7536" t="s">
        <v>20</v>
      </c>
      <c r="L7536">
        <v>2217.114</v>
      </c>
      <c r="M7536" t="s">
        <v>45</v>
      </c>
      <c r="N7536" t="s">
        <v>57</v>
      </c>
      <c r="O7536" t="str">
        <f t="shared" si="234"/>
        <v xml:space="preserve">Tier 3-Supermarket </v>
      </c>
      <c r="P7536" s="1">
        <f t="shared" si="235"/>
        <v>4.6324058770692644E-5</v>
      </c>
    </row>
    <row r="7537" spans="1:16" x14ac:dyDescent="0.3">
      <c r="A7537" t="s">
        <v>624</v>
      </c>
      <c r="B7537">
        <v>10.199999999999999</v>
      </c>
      <c r="C7537" t="s">
        <v>24</v>
      </c>
      <c r="D7537">
        <v>1.2500000000000001E-2</v>
      </c>
      <c r="E7537" t="s">
        <v>31</v>
      </c>
      <c r="F7537">
        <v>195.411</v>
      </c>
      <c r="G7537" t="s">
        <v>48</v>
      </c>
      <c r="H7537">
        <v>2002</v>
      </c>
      <c r="J7537" t="s">
        <v>49</v>
      </c>
      <c r="K7537" t="s">
        <v>20</v>
      </c>
      <c r="L7537">
        <v>2749.7539999999999</v>
      </c>
      <c r="M7537" t="s">
        <v>21</v>
      </c>
      <c r="N7537" t="s">
        <v>22</v>
      </c>
      <c r="O7537" t="str">
        <f t="shared" si="234"/>
        <v xml:space="preserve">Tier 2-Supermarket </v>
      </c>
      <c r="P7537" s="1">
        <f t="shared" si="235"/>
        <v>5.7452961778666845E-5</v>
      </c>
    </row>
    <row r="7538" spans="1:16" x14ac:dyDescent="0.3">
      <c r="A7538" t="s">
        <v>624</v>
      </c>
      <c r="B7538">
        <v>10.199999999999999</v>
      </c>
      <c r="C7538" t="s">
        <v>24</v>
      </c>
      <c r="D7538">
        <v>1.2500000000000001E-2</v>
      </c>
      <c r="E7538" t="s">
        <v>31</v>
      </c>
      <c r="F7538">
        <v>196.31100000000001</v>
      </c>
      <c r="G7538" t="s">
        <v>54</v>
      </c>
      <c r="H7538">
        <v>1997</v>
      </c>
      <c r="I7538" t="s">
        <v>55</v>
      </c>
      <c r="J7538" t="s">
        <v>19</v>
      </c>
      <c r="K7538" t="s">
        <v>20</v>
      </c>
      <c r="L7538">
        <v>589.23299999999995</v>
      </c>
      <c r="M7538" t="s">
        <v>21</v>
      </c>
      <c r="N7538" t="s">
        <v>22</v>
      </c>
      <c r="O7538" t="str">
        <f t="shared" si="234"/>
        <v xml:space="preserve">Tier 1-Supermarket </v>
      </c>
      <c r="P7538" s="1">
        <f t="shared" si="235"/>
        <v>1.2311348952571467E-5</v>
      </c>
    </row>
    <row r="7539" spans="1:16" x14ac:dyDescent="0.3">
      <c r="A7539" t="s">
        <v>1106</v>
      </c>
      <c r="B7539">
        <v>10.199999999999999</v>
      </c>
      <c r="C7539" t="s">
        <v>15</v>
      </c>
      <c r="D7539">
        <v>5.1700000000000003E-2</v>
      </c>
      <c r="E7539" t="s">
        <v>79</v>
      </c>
      <c r="F7539">
        <v>33.356000000000002</v>
      </c>
      <c r="G7539" t="s">
        <v>54</v>
      </c>
      <c r="H7539">
        <v>1997</v>
      </c>
      <c r="I7539" t="s">
        <v>55</v>
      </c>
      <c r="J7539" t="s">
        <v>19</v>
      </c>
      <c r="K7539" t="s">
        <v>20</v>
      </c>
      <c r="L7539">
        <v>848.89499999999998</v>
      </c>
      <c r="M7539" t="s">
        <v>21</v>
      </c>
      <c r="N7539" t="s">
        <v>22</v>
      </c>
      <c r="O7539" t="str">
        <f t="shared" si="234"/>
        <v xml:space="preserve">Tier 1-Supermarket </v>
      </c>
      <c r="P7539" s="1">
        <f t="shared" si="235"/>
        <v>1.7736689168958894E-5</v>
      </c>
    </row>
    <row r="7540" spans="1:16" x14ac:dyDescent="0.3">
      <c r="A7540" t="s">
        <v>1140</v>
      </c>
      <c r="B7540">
        <v>10.199999999999999</v>
      </c>
      <c r="C7540" t="s">
        <v>24</v>
      </c>
      <c r="D7540">
        <v>0</v>
      </c>
      <c r="E7540" t="s">
        <v>47</v>
      </c>
      <c r="F7540">
        <v>139.584</v>
      </c>
      <c r="G7540" t="s">
        <v>26</v>
      </c>
      <c r="H7540">
        <v>2009</v>
      </c>
      <c r="I7540" t="s">
        <v>18</v>
      </c>
      <c r="J7540" t="s">
        <v>27</v>
      </c>
      <c r="K7540" t="s">
        <v>28</v>
      </c>
      <c r="L7540">
        <v>4495.4816000000001</v>
      </c>
      <c r="M7540" t="s">
        <v>45</v>
      </c>
      <c r="N7540" t="s">
        <v>36</v>
      </c>
      <c r="O7540" t="str">
        <f t="shared" si="234"/>
        <v xml:space="preserve">Tier 3-Supermarket </v>
      </c>
      <c r="P7540" s="1">
        <f t="shared" si="235"/>
        <v>9.3927941387302323E-5</v>
      </c>
    </row>
    <row r="7541" spans="1:16" x14ac:dyDescent="0.3">
      <c r="A7541" t="s">
        <v>1385</v>
      </c>
      <c r="B7541">
        <v>10.199999999999999</v>
      </c>
      <c r="C7541" t="s">
        <v>24</v>
      </c>
      <c r="D7541">
        <v>0.14610000000000001</v>
      </c>
      <c r="E7541" t="s">
        <v>16</v>
      </c>
      <c r="F7541">
        <v>196.179</v>
      </c>
      <c r="G7541" t="s">
        <v>17</v>
      </c>
      <c r="H7541">
        <v>1999</v>
      </c>
      <c r="I7541" t="s">
        <v>18</v>
      </c>
      <c r="J7541" t="s">
        <v>19</v>
      </c>
      <c r="K7541" t="s">
        <v>20</v>
      </c>
      <c r="L7541">
        <v>2926.1909999999998</v>
      </c>
      <c r="M7541" t="s">
        <v>21</v>
      </c>
      <c r="N7541" t="s">
        <v>57</v>
      </c>
      <c r="O7541" t="str">
        <f t="shared" si="234"/>
        <v xml:space="preserve">Tier 1-Supermarket </v>
      </c>
      <c r="P7541" s="1">
        <f t="shared" si="235"/>
        <v>6.1139410900058308E-5</v>
      </c>
    </row>
    <row r="7542" spans="1:16" x14ac:dyDescent="0.3">
      <c r="A7542" t="s">
        <v>624</v>
      </c>
      <c r="B7542">
        <v>10.199999999999999</v>
      </c>
      <c r="C7542" t="s">
        <v>24</v>
      </c>
      <c r="D7542">
        <v>1.2500000000000001E-2</v>
      </c>
      <c r="E7542" t="s">
        <v>31</v>
      </c>
      <c r="F7542">
        <v>195.11099999999999</v>
      </c>
      <c r="G7542" t="s">
        <v>51</v>
      </c>
      <c r="H7542">
        <v>2007</v>
      </c>
      <c r="J7542" t="s">
        <v>49</v>
      </c>
      <c r="K7542" t="s">
        <v>20</v>
      </c>
      <c r="L7542">
        <v>3731.8090000000002</v>
      </c>
      <c r="M7542" t="s">
        <v>21</v>
      </c>
      <c r="N7542" t="s">
        <v>22</v>
      </c>
      <c r="O7542" t="str">
        <f t="shared" si="234"/>
        <v xml:space="preserve">Tier 2-Supermarket </v>
      </c>
      <c r="P7542" s="1">
        <f t="shared" si="235"/>
        <v>7.7971876699619303E-5</v>
      </c>
    </row>
    <row r="7543" spans="1:16" x14ac:dyDescent="0.3">
      <c r="A7543" t="s">
        <v>880</v>
      </c>
      <c r="B7543">
        <v>10.199999999999999</v>
      </c>
      <c r="C7543" t="s">
        <v>24</v>
      </c>
      <c r="D7543">
        <v>4.5199999999999997E-2</v>
      </c>
      <c r="E7543" t="s">
        <v>33</v>
      </c>
      <c r="F7543">
        <v>118.48099999999999</v>
      </c>
      <c r="G7543" t="s">
        <v>26</v>
      </c>
      <c r="H7543">
        <v>2009</v>
      </c>
      <c r="I7543" t="s">
        <v>18</v>
      </c>
      <c r="J7543" t="s">
        <v>27</v>
      </c>
      <c r="K7543" t="s">
        <v>28</v>
      </c>
      <c r="L7543">
        <v>1640.5311999999999</v>
      </c>
      <c r="M7543" t="s">
        <v>21</v>
      </c>
      <c r="N7543" t="s">
        <v>22</v>
      </c>
      <c r="O7543" t="str">
        <f t="shared" si="234"/>
        <v xml:space="preserve">Tier 3-Supermarket </v>
      </c>
      <c r="P7543" s="1">
        <f t="shared" si="235"/>
        <v>3.4277021264560558E-5</v>
      </c>
    </row>
    <row r="7544" spans="1:16" x14ac:dyDescent="0.3">
      <c r="A7544" t="s">
        <v>691</v>
      </c>
      <c r="B7544">
        <v>10.199999999999999</v>
      </c>
      <c r="C7544" t="s">
        <v>15</v>
      </c>
      <c r="D7544">
        <v>0.1076</v>
      </c>
      <c r="E7544" t="s">
        <v>44</v>
      </c>
      <c r="F7544">
        <v>149.00800000000001</v>
      </c>
      <c r="G7544" t="s">
        <v>17</v>
      </c>
      <c r="H7544">
        <v>1999</v>
      </c>
      <c r="I7544" t="s">
        <v>18</v>
      </c>
      <c r="J7544" t="s">
        <v>19</v>
      </c>
      <c r="K7544" t="s">
        <v>20</v>
      </c>
      <c r="L7544">
        <v>1182.4608000000001</v>
      </c>
      <c r="M7544" t="s">
        <v>45</v>
      </c>
      <c r="N7544" t="s">
        <v>57</v>
      </c>
      <c r="O7544" t="str">
        <f t="shared" si="234"/>
        <v xml:space="preserve">Tier 1-Supermarket </v>
      </c>
      <c r="P7544" s="1">
        <f t="shared" si="235"/>
        <v>2.4706164677702742E-5</v>
      </c>
    </row>
    <row r="7545" spans="1:16" x14ac:dyDescent="0.3">
      <c r="A7545" t="s">
        <v>1509</v>
      </c>
      <c r="B7545">
        <v>10.199999999999999</v>
      </c>
      <c r="C7545" t="s">
        <v>15</v>
      </c>
      <c r="D7545">
        <v>4.2200000000000001E-2</v>
      </c>
      <c r="E7545" t="s">
        <v>44</v>
      </c>
      <c r="F7545">
        <v>44.243000000000002</v>
      </c>
      <c r="G7545" t="s">
        <v>51</v>
      </c>
      <c r="H7545">
        <v>2007</v>
      </c>
      <c r="J7545" t="s">
        <v>49</v>
      </c>
      <c r="K7545" t="s">
        <v>20</v>
      </c>
      <c r="L7545">
        <v>703.08479999999997</v>
      </c>
      <c r="M7545" t="s">
        <v>45</v>
      </c>
      <c r="N7545" t="s">
        <v>22</v>
      </c>
      <c r="O7545" t="str">
        <f t="shared" si="234"/>
        <v xml:space="preserve">Tier 2-Supermarket </v>
      </c>
      <c r="P7545" s="1">
        <f t="shared" si="235"/>
        <v>1.4690151970525955E-5</v>
      </c>
    </row>
    <row r="7546" spans="1:16" x14ac:dyDescent="0.3">
      <c r="A7546" t="s">
        <v>1149</v>
      </c>
      <c r="B7546">
        <v>10.199999999999999</v>
      </c>
      <c r="C7546" t="s">
        <v>15</v>
      </c>
      <c r="D7546">
        <v>0.1124</v>
      </c>
      <c r="E7546" t="s">
        <v>73</v>
      </c>
      <c r="F7546">
        <v>111.68600000000001</v>
      </c>
      <c r="G7546" t="s">
        <v>17</v>
      </c>
      <c r="H7546">
        <v>1999</v>
      </c>
      <c r="I7546" t="s">
        <v>18</v>
      </c>
      <c r="J7546" t="s">
        <v>19</v>
      </c>
      <c r="K7546" t="s">
        <v>20</v>
      </c>
      <c r="L7546">
        <v>2263.7199999999998</v>
      </c>
      <c r="M7546" t="s">
        <v>29</v>
      </c>
      <c r="N7546" t="s">
        <v>57</v>
      </c>
      <c r="O7546" t="str">
        <f t="shared" si="234"/>
        <v xml:space="preserve">Tier 1-Supermarket </v>
      </c>
      <c r="P7546" s="1">
        <f t="shared" si="235"/>
        <v>4.7297837783890382E-5</v>
      </c>
    </row>
    <row r="7547" spans="1:16" x14ac:dyDescent="0.3">
      <c r="A7547" t="s">
        <v>880</v>
      </c>
      <c r="B7547">
        <v>10.199999999999999</v>
      </c>
      <c r="C7547" t="s">
        <v>24</v>
      </c>
      <c r="D7547">
        <v>4.5100000000000001E-2</v>
      </c>
      <c r="E7547" t="s">
        <v>33</v>
      </c>
      <c r="F7547">
        <v>119.181</v>
      </c>
      <c r="G7547" t="s">
        <v>48</v>
      </c>
      <c r="H7547">
        <v>2002</v>
      </c>
      <c r="J7547" t="s">
        <v>49</v>
      </c>
      <c r="K7547" t="s">
        <v>20</v>
      </c>
      <c r="L7547">
        <v>468.72320000000002</v>
      </c>
      <c r="M7547" t="s">
        <v>21</v>
      </c>
      <c r="N7547" t="s">
        <v>22</v>
      </c>
      <c r="O7547" t="str">
        <f t="shared" si="234"/>
        <v xml:space="preserve">Tier 2-Supermarket </v>
      </c>
      <c r="P7547" s="1">
        <f t="shared" si="235"/>
        <v>9.7934346470173042E-6</v>
      </c>
    </row>
    <row r="7548" spans="1:16" x14ac:dyDescent="0.3">
      <c r="A7548" t="s">
        <v>693</v>
      </c>
      <c r="B7548">
        <v>10.199999999999999</v>
      </c>
      <c r="C7548" t="s">
        <v>15</v>
      </c>
      <c r="D7548">
        <v>0.1263</v>
      </c>
      <c r="E7548" t="s">
        <v>86</v>
      </c>
      <c r="F7548">
        <v>112.18899999999999</v>
      </c>
      <c r="G7548" t="s">
        <v>39</v>
      </c>
      <c r="H7548">
        <v>1987</v>
      </c>
      <c r="I7548" t="s">
        <v>40</v>
      </c>
      <c r="J7548" t="s">
        <v>27</v>
      </c>
      <c r="K7548" t="s">
        <v>20</v>
      </c>
      <c r="L7548">
        <v>1780.5679</v>
      </c>
      <c r="M7548" t="s">
        <v>45</v>
      </c>
      <c r="N7548" t="s">
        <v>57</v>
      </c>
      <c r="O7548" t="str">
        <f t="shared" si="234"/>
        <v xml:space="preserve">Tier 3-Supermarket </v>
      </c>
      <c r="P7548" s="1">
        <f t="shared" si="235"/>
        <v>3.7202927790275455E-5</v>
      </c>
    </row>
    <row r="7549" spans="1:16" x14ac:dyDescent="0.3">
      <c r="A7549" t="s">
        <v>358</v>
      </c>
      <c r="B7549">
        <v>10.199999999999999</v>
      </c>
      <c r="C7549" t="s">
        <v>24</v>
      </c>
      <c r="D7549">
        <v>1.7600000000000001E-2</v>
      </c>
      <c r="E7549" t="s">
        <v>110</v>
      </c>
      <c r="F7549">
        <v>239.45400000000001</v>
      </c>
      <c r="G7549" t="s">
        <v>39</v>
      </c>
      <c r="H7549">
        <v>1987</v>
      </c>
      <c r="I7549" t="s">
        <v>40</v>
      </c>
      <c r="J7549" t="s">
        <v>27</v>
      </c>
      <c r="K7549" t="s">
        <v>20</v>
      </c>
      <c r="L7549">
        <v>2886.1936999999998</v>
      </c>
      <c r="M7549" t="s">
        <v>45</v>
      </c>
      <c r="N7549" t="s">
        <v>22</v>
      </c>
      <c r="O7549" t="str">
        <f t="shared" si="234"/>
        <v xml:space="preserve">Tier 3-Supermarket </v>
      </c>
      <c r="P7549" s="1">
        <f t="shared" si="235"/>
        <v>6.0303713107401263E-5</v>
      </c>
    </row>
    <row r="7550" spans="1:16" x14ac:dyDescent="0.3">
      <c r="A7550" t="s">
        <v>93</v>
      </c>
      <c r="B7550">
        <v>10.199999999999999</v>
      </c>
      <c r="C7550" t="s">
        <v>15</v>
      </c>
      <c r="D7550">
        <v>0.15989999999999999</v>
      </c>
      <c r="E7550" t="s">
        <v>47</v>
      </c>
      <c r="F7550">
        <v>141.715</v>
      </c>
      <c r="G7550" t="s">
        <v>65</v>
      </c>
      <c r="H7550">
        <v>2004</v>
      </c>
      <c r="I7550" t="s">
        <v>55</v>
      </c>
      <c r="J7550" t="s">
        <v>49</v>
      </c>
      <c r="K7550" t="s">
        <v>20</v>
      </c>
      <c r="L7550">
        <v>1946.0165</v>
      </c>
      <c r="M7550" t="s">
        <v>45</v>
      </c>
      <c r="N7550" t="s">
        <v>57</v>
      </c>
      <c r="O7550" t="str">
        <f t="shared" si="234"/>
        <v xml:space="preserve">Tier 2-Supermarket </v>
      </c>
      <c r="P7550" s="1">
        <f t="shared" si="235"/>
        <v>4.0659786873718532E-5</v>
      </c>
    </row>
    <row r="7551" spans="1:16" x14ac:dyDescent="0.3">
      <c r="A7551" t="s">
        <v>691</v>
      </c>
      <c r="B7551">
        <v>10.199999999999999</v>
      </c>
      <c r="C7551" t="s">
        <v>15</v>
      </c>
      <c r="D7551">
        <v>0.1076</v>
      </c>
      <c r="E7551" t="s">
        <v>44</v>
      </c>
      <c r="F7551">
        <v>148.608</v>
      </c>
      <c r="G7551" t="s">
        <v>48</v>
      </c>
      <c r="H7551">
        <v>2002</v>
      </c>
      <c r="J7551" t="s">
        <v>49</v>
      </c>
      <c r="K7551" t="s">
        <v>20</v>
      </c>
      <c r="L7551">
        <v>2073.8733000000002</v>
      </c>
      <c r="M7551" t="s">
        <v>45</v>
      </c>
      <c r="N7551" t="s">
        <v>57</v>
      </c>
      <c r="O7551" t="str">
        <f t="shared" si="234"/>
        <v xml:space="preserve">Tier 2-Supermarket </v>
      </c>
      <c r="P7551" s="1">
        <f t="shared" si="235"/>
        <v>4.3331208333071866E-5</v>
      </c>
    </row>
    <row r="7552" spans="1:16" x14ac:dyDescent="0.3">
      <c r="A7552" t="s">
        <v>1385</v>
      </c>
      <c r="B7552">
        <v>10.199999999999999</v>
      </c>
      <c r="C7552" t="s">
        <v>24</v>
      </c>
      <c r="D7552">
        <v>0.1462</v>
      </c>
      <c r="E7552" t="s">
        <v>16</v>
      </c>
      <c r="F7552">
        <v>193.179</v>
      </c>
      <c r="G7552" t="s">
        <v>48</v>
      </c>
      <c r="H7552">
        <v>2002</v>
      </c>
      <c r="J7552" t="s">
        <v>49</v>
      </c>
      <c r="K7552" t="s">
        <v>20</v>
      </c>
      <c r="L7552">
        <v>3090.5061999999998</v>
      </c>
      <c r="M7552" t="s">
        <v>21</v>
      </c>
      <c r="N7552" t="s">
        <v>57</v>
      </c>
      <c r="O7552" t="str">
        <f t="shared" si="234"/>
        <v xml:space="preserve">Tier 2-Supermarket </v>
      </c>
      <c r="P7552" s="1">
        <f t="shared" si="235"/>
        <v>6.4572588888072506E-5</v>
      </c>
    </row>
    <row r="7553" spans="1:16" x14ac:dyDescent="0.3">
      <c r="A7553" t="s">
        <v>880</v>
      </c>
      <c r="B7553">
        <v>10.199999999999999</v>
      </c>
      <c r="C7553" t="s">
        <v>24</v>
      </c>
      <c r="D7553">
        <v>4.5100000000000001E-2</v>
      </c>
      <c r="E7553" t="s">
        <v>33</v>
      </c>
      <c r="F7553">
        <v>116.581</v>
      </c>
      <c r="G7553" t="s">
        <v>17</v>
      </c>
      <c r="H7553">
        <v>1999</v>
      </c>
      <c r="I7553" t="s">
        <v>18</v>
      </c>
      <c r="J7553" t="s">
        <v>19</v>
      </c>
      <c r="K7553" t="s">
        <v>20</v>
      </c>
      <c r="L7553">
        <v>1515.7041999999999</v>
      </c>
      <c r="M7553" t="s">
        <v>21</v>
      </c>
      <c r="N7553" t="s">
        <v>22</v>
      </c>
      <c r="O7553" t="str">
        <f t="shared" si="234"/>
        <v xml:space="preserve">Tier 1-Supermarket </v>
      </c>
      <c r="P7553" s="1">
        <f t="shared" si="235"/>
        <v>3.1668904007545697E-5</v>
      </c>
    </row>
    <row r="7554" spans="1:16" x14ac:dyDescent="0.3">
      <c r="A7554" t="s">
        <v>691</v>
      </c>
      <c r="B7554">
        <v>10.199999999999999</v>
      </c>
      <c r="C7554" t="s">
        <v>15</v>
      </c>
      <c r="D7554">
        <v>0.1074</v>
      </c>
      <c r="E7554" t="s">
        <v>44</v>
      </c>
      <c r="F7554">
        <v>149.50800000000001</v>
      </c>
      <c r="G7554" t="s">
        <v>54</v>
      </c>
      <c r="H7554">
        <v>1997</v>
      </c>
      <c r="I7554" t="s">
        <v>55</v>
      </c>
      <c r="J7554" t="s">
        <v>19</v>
      </c>
      <c r="K7554" t="s">
        <v>20</v>
      </c>
      <c r="L7554">
        <v>2176.0967999999998</v>
      </c>
      <c r="M7554" t="s">
        <v>45</v>
      </c>
      <c r="N7554" t="s">
        <v>57</v>
      </c>
      <c r="O7554" t="str">
        <f t="shared" ref="O7554:O7617" si="236">_xlfn.CONCAT(J7554,"-", LEFT(K7554,12))</f>
        <v xml:space="preserve">Tier 1-Supermarket </v>
      </c>
      <c r="P7554" s="1">
        <f t="shared" ref="P7554:P7617" si="237">L7554/SUM(L:L)</f>
        <v>4.5467051335166427E-5</v>
      </c>
    </row>
    <row r="7555" spans="1:16" x14ac:dyDescent="0.3">
      <c r="A7555" t="s">
        <v>1614</v>
      </c>
      <c r="B7555">
        <v>10.199999999999999</v>
      </c>
      <c r="C7555" t="s">
        <v>15</v>
      </c>
      <c r="D7555">
        <v>8.0299999999999996E-2</v>
      </c>
      <c r="E7555" t="s">
        <v>44</v>
      </c>
      <c r="F7555">
        <v>119.14400000000001</v>
      </c>
      <c r="G7555" t="s">
        <v>65</v>
      </c>
      <c r="H7555">
        <v>2004</v>
      </c>
      <c r="I7555" t="s">
        <v>55</v>
      </c>
      <c r="J7555" t="s">
        <v>49</v>
      </c>
      <c r="K7555" t="s">
        <v>20</v>
      </c>
      <c r="L7555">
        <v>1970.6079999999999</v>
      </c>
      <c r="M7555" t="s">
        <v>45</v>
      </c>
      <c r="N7555" t="s">
        <v>22</v>
      </c>
      <c r="O7555" t="str">
        <f t="shared" si="236"/>
        <v xml:space="preserve">Tier 2-Supermarket </v>
      </c>
      <c r="P7555" s="1">
        <f t="shared" si="237"/>
        <v>4.1173598112680308E-5</v>
      </c>
    </row>
    <row r="7556" spans="1:16" x14ac:dyDescent="0.3">
      <c r="A7556" t="s">
        <v>1149</v>
      </c>
      <c r="B7556">
        <v>10.199999999999999</v>
      </c>
      <c r="C7556" t="s">
        <v>15</v>
      </c>
      <c r="D7556">
        <v>0.11210000000000001</v>
      </c>
      <c r="E7556" t="s">
        <v>73</v>
      </c>
      <c r="F7556">
        <v>112.086</v>
      </c>
      <c r="G7556" t="s">
        <v>39</v>
      </c>
      <c r="H7556">
        <v>1987</v>
      </c>
      <c r="I7556" t="s">
        <v>40</v>
      </c>
      <c r="J7556" t="s">
        <v>27</v>
      </c>
      <c r="K7556" t="s">
        <v>20</v>
      </c>
      <c r="L7556">
        <v>1643.9882</v>
      </c>
      <c r="M7556" t="s">
        <v>29</v>
      </c>
      <c r="N7556" t="s">
        <v>57</v>
      </c>
      <c r="O7556" t="str">
        <f t="shared" si="236"/>
        <v xml:space="preserve">Tier 3-Supermarket </v>
      </c>
      <c r="P7556" s="1">
        <f t="shared" si="237"/>
        <v>3.4349251321819813E-5</v>
      </c>
    </row>
    <row r="7557" spans="1:16" x14ac:dyDescent="0.3">
      <c r="A7557" t="s">
        <v>1614</v>
      </c>
      <c r="B7557">
        <v>10.199999999999999</v>
      </c>
      <c r="C7557" t="s">
        <v>15</v>
      </c>
      <c r="D7557">
        <v>8.0600000000000005E-2</v>
      </c>
      <c r="E7557" t="s">
        <v>44</v>
      </c>
      <c r="F7557">
        <v>119.14400000000001</v>
      </c>
      <c r="G7557" t="s">
        <v>26</v>
      </c>
      <c r="H7557">
        <v>2009</v>
      </c>
      <c r="I7557" t="s">
        <v>18</v>
      </c>
      <c r="J7557" t="s">
        <v>27</v>
      </c>
      <c r="K7557" t="s">
        <v>28</v>
      </c>
      <c r="L7557">
        <v>1641.3334</v>
      </c>
      <c r="M7557" t="s">
        <v>45</v>
      </c>
      <c r="N7557" t="s">
        <v>22</v>
      </c>
      <c r="O7557" t="str">
        <f t="shared" si="236"/>
        <v xml:space="preserve">Tier 3-Supermarket </v>
      </c>
      <c r="P7557" s="1">
        <f t="shared" si="237"/>
        <v>3.429378231516321E-5</v>
      </c>
    </row>
    <row r="7558" spans="1:16" x14ac:dyDescent="0.3">
      <c r="A7558" t="s">
        <v>1614</v>
      </c>
      <c r="B7558">
        <v>10.199999999999999</v>
      </c>
      <c r="C7558" t="s">
        <v>15</v>
      </c>
      <c r="D7558">
        <v>8.0399999999999999E-2</v>
      </c>
      <c r="E7558" t="s">
        <v>44</v>
      </c>
      <c r="F7558">
        <v>121.244</v>
      </c>
      <c r="G7558" t="s">
        <v>17</v>
      </c>
      <c r="H7558">
        <v>1999</v>
      </c>
      <c r="I7558" t="s">
        <v>18</v>
      </c>
      <c r="J7558" t="s">
        <v>19</v>
      </c>
      <c r="K7558" t="s">
        <v>20</v>
      </c>
      <c r="L7558">
        <v>1866.2426</v>
      </c>
      <c r="M7558" t="s">
        <v>45</v>
      </c>
      <c r="N7558" t="s">
        <v>22</v>
      </c>
      <c r="O7558" t="str">
        <f t="shared" si="236"/>
        <v xml:space="preserve">Tier 1-Supermarket </v>
      </c>
      <c r="P7558" s="1">
        <f t="shared" si="237"/>
        <v>3.8993002562236418E-5</v>
      </c>
    </row>
    <row r="7559" spans="1:16" x14ac:dyDescent="0.3">
      <c r="A7559" t="s">
        <v>1106</v>
      </c>
      <c r="B7559">
        <v>10.199999999999999</v>
      </c>
      <c r="C7559" t="s">
        <v>15</v>
      </c>
      <c r="D7559">
        <v>5.1999999999999998E-2</v>
      </c>
      <c r="E7559" t="s">
        <v>79</v>
      </c>
      <c r="F7559">
        <v>33.856000000000002</v>
      </c>
      <c r="G7559" t="s">
        <v>51</v>
      </c>
      <c r="H7559">
        <v>2007</v>
      </c>
      <c r="J7559" t="s">
        <v>49</v>
      </c>
      <c r="K7559" t="s">
        <v>20</v>
      </c>
      <c r="L7559">
        <v>388.85169999999999</v>
      </c>
      <c r="M7559" t="s">
        <v>21</v>
      </c>
      <c r="N7559" t="s">
        <v>22</v>
      </c>
      <c r="O7559" t="str">
        <f t="shared" si="236"/>
        <v xml:space="preserve">Tier 2-Supermarket </v>
      </c>
      <c r="P7559" s="1">
        <f t="shared" si="237"/>
        <v>8.1246110952723874E-6</v>
      </c>
    </row>
    <row r="7560" spans="1:16" x14ac:dyDescent="0.3">
      <c r="A7560" t="s">
        <v>1106</v>
      </c>
      <c r="B7560">
        <v>10.199999999999999</v>
      </c>
      <c r="C7560" t="s">
        <v>15</v>
      </c>
      <c r="D7560">
        <v>5.1700000000000003E-2</v>
      </c>
      <c r="E7560" t="s">
        <v>79</v>
      </c>
      <c r="F7560">
        <v>35.256</v>
      </c>
      <c r="G7560" t="s">
        <v>17</v>
      </c>
      <c r="H7560">
        <v>1999</v>
      </c>
      <c r="I7560" t="s">
        <v>18</v>
      </c>
      <c r="J7560" t="s">
        <v>19</v>
      </c>
      <c r="K7560" t="s">
        <v>20</v>
      </c>
      <c r="L7560">
        <v>528.95529999999997</v>
      </c>
      <c r="M7560" t="s">
        <v>21</v>
      </c>
      <c r="N7560" t="s">
        <v>22</v>
      </c>
      <c r="O7560" t="str">
        <f t="shared" si="236"/>
        <v xml:space="preserve">Tier 1-Supermarket </v>
      </c>
      <c r="P7560" s="1">
        <f t="shared" si="237"/>
        <v>1.1051915419896927E-5</v>
      </c>
    </row>
    <row r="7561" spans="1:16" x14ac:dyDescent="0.3">
      <c r="A7561" t="s">
        <v>1614</v>
      </c>
      <c r="B7561">
        <v>10.199999999999999</v>
      </c>
      <c r="C7561" t="s">
        <v>15</v>
      </c>
      <c r="D7561">
        <v>8.0500000000000002E-2</v>
      </c>
      <c r="E7561" t="s">
        <v>44</v>
      </c>
      <c r="F7561">
        <v>120.14400000000001</v>
      </c>
      <c r="G7561" t="s">
        <v>48</v>
      </c>
      <c r="H7561">
        <v>2002</v>
      </c>
      <c r="J7561" t="s">
        <v>49</v>
      </c>
      <c r="K7561" t="s">
        <v>20</v>
      </c>
      <c r="L7561">
        <v>1595.9811</v>
      </c>
      <c r="M7561" t="s">
        <v>45</v>
      </c>
      <c r="N7561" t="s">
        <v>22</v>
      </c>
      <c r="O7561" t="str">
        <f t="shared" si="236"/>
        <v xml:space="preserve">Tier 2-Supermarket </v>
      </c>
      <c r="P7561" s="1">
        <f t="shared" si="237"/>
        <v>3.3346197928169089E-5</v>
      </c>
    </row>
    <row r="7562" spans="1:16" x14ac:dyDescent="0.3">
      <c r="A7562" t="s">
        <v>880</v>
      </c>
      <c r="B7562">
        <v>10.199999999999999</v>
      </c>
      <c r="C7562" t="s">
        <v>24</v>
      </c>
      <c r="D7562">
        <v>4.4999999999999998E-2</v>
      </c>
      <c r="E7562" t="s">
        <v>33</v>
      </c>
      <c r="F7562">
        <v>116.181</v>
      </c>
      <c r="G7562" t="s">
        <v>54</v>
      </c>
      <c r="H7562">
        <v>1997</v>
      </c>
      <c r="I7562" t="s">
        <v>55</v>
      </c>
      <c r="J7562" t="s">
        <v>19</v>
      </c>
      <c r="K7562" t="s">
        <v>20</v>
      </c>
      <c r="L7562">
        <v>1840.9145000000001</v>
      </c>
      <c r="M7562" t="s">
        <v>21</v>
      </c>
      <c r="N7562" t="s">
        <v>22</v>
      </c>
      <c r="O7562" t="str">
        <f t="shared" si="236"/>
        <v xml:space="preserve">Tier 1-Supermarket </v>
      </c>
      <c r="P7562" s="1">
        <f t="shared" si="237"/>
        <v>3.8463800909569948E-5</v>
      </c>
    </row>
    <row r="7563" spans="1:16" x14ac:dyDescent="0.3">
      <c r="A7563" t="s">
        <v>1140</v>
      </c>
      <c r="B7563">
        <v>10.199999999999999</v>
      </c>
      <c r="C7563" t="s">
        <v>24</v>
      </c>
      <c r="D7563">
        <v>0.1469</v>
      </c>
      <c r="E7563" t="s">
        <v>47</v>
      </c>
      <c r="F7563">
        <v>141.28399999999999</v>
      </c>
      <c r="G7563" t="s">
        <v>17</v>
      </c>
      <c r="H7563">
        <v>1999</v>
      </c>
      <c r="I7563" t="s">
        <v>18</v>
      </c>
      <c r="J7563" t="s">
        <v>19</v>
      </c>
      <c r="K7563" t="s">
        <v>20</v>
      </c>
      <c r="L7563">
        <v>1823.7039</v>
      </c>
      <c r="M7563" t="s">
        <v>45</v>
      </c>
      <c r="N7563" t="s">
        <v>57</v>
      </c>
      <c r="O7563" t="str">
        <f t="shared" si="236"/>
        <v xml:space="preserve">Tier 1-Supermarket </v>
      </c>
      <c r="P7563" s="1">
        <f t="shared" si="237"/>
        <v>3.8104205126096975E-5</v>
      </c>
    </row>
    <row r="7564" spans="1:16" x14ac:dyDescent="0.3">
      <c r="A7564" t="s">
        <v>1614</v>
      </c>
      <c r="B7564">
        <v>10.199999999999999</v>
      </c>
      <c r="C7564" t="s">
        <v>15</v>
      </c>
      <c r="D7564">
        <v>8.0699999999999994E-2</v>
      </c>
      <c r="E7564" t="s">
        <v>44</v>
      </c>
      <c r="F7564">
        <v>120.544</v>
      </c>
      <c r="G7564" t="s">
        <v>51</v>
      </c>
      <c r="H7564">
        <v>2007</v>
      </c>
      <c r="J7564" t="s">
        <v>49</v>
      </c>
      <c r="K7564" t="s">
        <v>20</v>
      </c>
      <c r="L7564">
        <v>1849.5092</v>
      </c>
      <c r="M7564" t="s">
        <v>45</v>
      </c>
      <c r="N7564" t="s">
        <v>22</v>
      </c>
      <c r="O7564" t="str">
        <f t="shared" si="236"/>
        <v xml:space="preserve">Tier 2-Supermarket </v>
      </c>
      <c r="P7564" s="1">
        <f t="shared" si="237"/>
        <v>3.8643377326441823E-5</v>
      </c>
    </row>
    <row r="7565" spans="1:16" x14ac:dyDescent="0.3">
      <c r="A7565" t="s">
        <v>880</v>
      </c>
      <c r="B7565">
        <v>10.199999999999999</v>
      </c>
      <c r="C7565" t="s">
        <v>24</v>
      </c>
      <c r="D7565">
        <v>4.5199999999999997E-2</v>
      </c>
      <c r="E7565" t="s">
        <v>33</v>
      </c>
      <c r="F7565">
        <v>116.381</v>
      </c>
      <c r="G7565" t="s">
        <v>51</v>
      </c>
      <c r="H7565">
        <v>2007</v>
      </c>
      <c r="J7565" t="s">
        <v>49</v>
      </c>
      <c r="K7565" t="s">
        <v>20</v>
      </c>
      <c r="L7565">
        <v>1830.03</v>
      </c>
      <c r="M7565" t="s">
        <v>21</v>
      </c>
      <c r="N7565" t="s">
        <v>22</v>
      </c>
      <c r="O7565" t="str">
        <f t="shared" si="236"/>
        <v xml:space="preserve">Tier 2-Supermarket </v>
      </c>
      <c r="P7565" s="1">
        <f t="shared" si="237"/>
        <v>3.8236381743171821E-5</v>
      </c>
    </row>
    <row r="7566" spans="1:16" x14ac:dyDescent="0.3">
      <c r="A7566" t="s">
        <v>93</v>
      </c>
      <c r="B7566">
        <v>10.199999999999999</v>
      </c>
      <c r="C7566" t="s">
        <v>15</v>
      </c>
      <c r="D7566">
        <v>0.26769999999999999</v>
      </c>
      <c r="E7566" t="s">
        <v>47</v>
      </c>
      <c r="F7566">
        <v>143.715</v>
      </c>
      <c r="G7566" t="s">
        <v>34</v>
      </c>
      <c r="H7566">
        <v>1998</v>
      </c>
      <c r="J7566" t="s">
        <v>27</v>
      </c>
      <c r="K7566" t="s">
        <v>35</v>
      </c>
      <c r="L7566">
        <v>259.2328</v>
      </c>
      <c r="M7566" t="s">
        <v>45</v>
      </c>
      <c r="N7566" t="s">
        <v>57</v>
      </c>
      <c r="O7566" t="str">
        <f t="shared" si="236"/>
        <v>Tier 3-Grocery Stor</v>
      </c>
      <c r="P7566" s="1">
        <f t="shared" si="237"/>
        <v>5.4163725737563384E-6</v>
      </c>
    </row>
    <row r="7567" spans="1:16" x14ac:dyDescent="0.3">
      <c r="A7567" t="s">
        <v>1106</v>
      </c>
      <c r="B7567">
        <v>10.199999999999999</v>
      </c>
      <c r="C7567" t="s">
        <v>15</v>
      </c>
      <c r="D7567">
        <v>8.6499999999999994E-2</v>
      </c>
      <c r="E7567" t="s">
        <v>79</v>
      </c>
      <c r="F7567">
        <v>33.655999999999999</v>
      </c>
      <c r="G7567" t="s">
        <v>34</v>
      </c>
      <c r="H7567">
        <v>1998</v>
      </c>
      <c r="J7567" t="s">
        <v>27</v>
      </c>
      <c r="K7567" t="s">
        <v>35</v>
      </c>
      <c r="L7567">
        <v>72.512100000000004</v>
      </c>
      <c r="M7567" t="s">
        <v>21</v>
      </c>
      <c r="N7567" t="s">
        <v>22</v>
      </c>
      <c r="O7567" t="str">
        <f t="shared" si="236"/>
        <v>Tier 3-Grocery Stor</v>
      </c>
      <c r="P7567" s="1">
        <f t="shared" si="237"/>
        <v>1.5150573141418717E-6</v>
      </c>
    </row>
    <row r="7568" spans="1:16" x14ac:dyDescent="0.3">
      <c r="A7568" t="s">
        <v>880</v>
      </c>
      <c r="B7568">
        <v>10.199999999999999</v>
      </c>
      <c r="C7568" t="s">
        <v>24</v>
      </c>
      <c r="D7568">
        <v>4.4900000000000002E-2</v>
      </c>
      <c r="E7568" t="s">
        <v>33</v>
      </c>
      <c r="F7568">
        <v>117.78100000000001</v>
      </c>
      <c r="G7568" t="s">
        <v>39</v>
      </c>
      <c r="H7568">
        <v>1987</v>
      </c>
      <c r="I7568" t="s">
        <v>40</v>
      </c>
      <c r="J7568" t="s">
        <v>27</v>
      </c>
      <c r="K7568" t="s">
        <v>20</v>
      </c>
      <c r="L7568">
        <v>1576.4431</v>
      </c>
      <c r="M7568" t="s">
        <v>21</v>
      </c>
      <c r="N7568" t="s">
        <v>22</v>
      </c>
      <c r="O7568" t="str">
        <f t="shared" si="236"/>
        <v xml:space="preserve">Tier 3-Supermarket </v>
      </c>
      <c r="P7568" s="1">
        <f t="shared" si="237"/>
        <v>3.293797378621618E-5</v>
      </c>
    </row>
    <row r="7569" spans="1:16" x14ac:dyDescent="0.3">
      <c r="A7569" t="s">
        <v>693</v>
      </c>
      <c r="B7569">
        <v>10.199999999999999</v>
      </c>
      <c r="C7569" t="s">
        <v>15</v>
      </c>
      <c r="D7569">
        <v>0.12709999999999999</v>
      </c>
      <c r="E7569" t="s">
        <v>86</v>
      </c>
      <c r="F7569">
        <v>112.389</v>
      </c>
      <c r="G7569" t="s">
        <v>51</v>
      </c>
      <c r="H7569">
        <v>2007</v>
      </c>
      <c r="J7569" t="s">
        <v>49</v>
      </c>
      <c r="K7569" t="s">
        <v>20</v>
      </c>
      <c r="L7569">
        <v>1693.9358999999999</v>
      </c>
      <c r="M7569" t="s">
        <v>45</v>
      </c>
      <c r="N7569" t="s">
        <v>57</v>
      </c>
      <c r="O7569" t="str">
        <f t="shared" si="236"/>
        <v xml:space="preserve">Tier 2-Supermarket </v>
      </c>
      <c r="P7569" s="1">
        <f t="shared" si="237"/>
        <v>3.5392851330777815E-5</v>
      </c>
    </row>
    <row r="7570" spans="1:16" x14ac:dyDescent="0.3">
      <c r="A7570" t="s">
        <v>1509</v>
      </c>
      <c r="B7570">
        <v>10.199999999999999</v>
      </c>
      <c r="C7570" t="s">
        <v>15</v>
      </c>
      <c r="D7570">
        <v>0</v>
      </c>
      <c r="E7570" t="s">
        <v>44</v>
      </c>
      <c r="F7570">
        <v>43.042999999999999</v>
      </c>
      <c r="G7570" t="s">
        <v>48</v>
      </c>
      <c r="H7570">
        <v>2002</v>
      </c>
      <c r="J7570" t="s">
        <v>49</v>
      </c>
      <c r="K7570" t="s">
        <v>20</v>
      </c>
      <c r="L7570">
        <v>550.58150000000001</v>
      </c>
      <c r="M7570" t="s">
        <v>45</v>
      </c>
      <c r="N7570" t="s">
        <v>36</v>
      </c>
      <c r="O7570" t="str">
        <f t="shared" si="236"/>
        <v xml:space="preserve">Tier 2-Supermarket </v>
      </c>
      <c r="P7570" s="1">
        <f t="shared" si="237"/>
        <v>1.1503770110177515E-5</v>
      </c>
    </row>
    <row r="7571" spans="1:16" x14ac:dyDescent="0.3">
      <c r="A7571" t="s">
        <v>93</v>
      </c>
      <c r="B7571">
        <v>10.199999999999999</v>
      </c>
      <c r="C7571" t="s">
        <v>15</v>
      </c>
      <c r="D7571">
        <v>0.16059999999999999</v>
      </c>
      <c r="E7571" t="s">
        <v>47</v>
      </c>
      <c r="F7571">
        <v>143.41499999999999</v>
      </c>
      <c r="G7571" t="s">
        <v>26</v>
      </c>
      <c r="H7571">
        <v>2009</v>
      </c>
      <c r="I7571" t="s">
        <v>18</v>
      </c>
      <c r="J7571" t="s">
        <v>27</v>
      </c>
      <c r="K7571" t="s">
        <v>28</v>
      </c>
      <c r="L7571">
        <v>1809.8905999999999</v>
      </c>
      <c r="M7571" t="s">
        <v>45</v>
      </c>
      <c r="N7571" t="s">
        <v>57</v>
      </c>
      <c r="O7571" t="str">
        <f t="shared" si="236"/>
        <v xml:space="preserve">Tier 3-Supermarket </v>
      </c>
      <c r="P7571" s="1">
        <f t="shared" si="237"/>
        <v>3.7815592036730705E-5</v>
      </c>
    </row>
    <row r="7572" spans="1:16" x14ac:dyDescent="0.3">
      <c r="A7572" t="s">
        <v>1106</v>
      </c>
      <c r="B7572">
        <v>10.199999999999999</v>
      </c>
      <c r="C7572" t="s">
        <v>15</v>
      </c>
      <c r="D7572">
        <v>5.1700000000000003E-2</v>
      </c>
      <c r="E7572" t="s">
        <v>79</v>
      </c>
      <c r="F7572">
        <v>35.256</v>
      </c>
      <c r="G7572" t="s">
        <v>65</v>
      </c>
      <c r="H7572">
        <v>2004</v>
      </c>
      <c r="I7572" t="s">
        <v>55</v>
      </c>
      <c r="J7572" t="s">
        <v>49</v>
      </c>
      <c r="K7572" t="s">
        <v>20</v>
      </c>
      <c r="L7572">
        <v>475.94589999999999</v>
      </c>
      <c r="M7572" t="s">
        <v>21</v>
      </c>
      <c r="N7572" t="s">
        <v>22</v>
      </c>
      <c r="O7572" t="str">
        <f t="shared" si="236"/>
        <v xml:space="preserve">Tier 2-Supermarket </v>
      </c>
      <c r="P7572" s="1">
        <f t="shared" si="237"/>
        <v>9.9443446946211161E-6</v>
      </c>
    </row>
    <row r="7573" spans="1:16" x14ac:dyDescent="0.3">
      <c r="A7573" t="s">
        <v>1385</v>
      </c>
      <c r="B7573">
        <v>10.199999999999999</v>
      </c>
      <c r="C7573" t="s">
        <v>24</v>
      </c>
      <c r="D7573">
        <v>0</v>
      </c>
      <c r="E7573" t="s">
        <v>16</v>
      </c>
      <c r="F7573">
        <v>196.779</v>
      </c>
      <c r="G7573" t="s">
        <v>26</v>
      </c>
      <c r="H7573">
        <v>2009</v>
      </c>
      <c r="I7573" t="s">
        <v>18</v>
      </c>
      <c r="J7573" t="s">
        <v>27</v>
      </c>
      <c r="K7573" t="s">
        <v>28</v>
      </c>
      <c r="L7573">
        <v>2554.8858</v>
      </c>
      <c r="M7573" t="s">
        <v>21</v>
      </c>
      <c r="N7573" t="s">
        <v>36</v>
      </c>
      <c r="O7573" t="str">
        <f t="shared" si="236"/>
        <v xml:space="preserve">Tier 3-Supermarket </v>
      </c>
      <c r="P7573" s="1">
        <f t="shared" si="237"/>
        <v>5.3381413834204321E-5</v>
      </c>
    </row>
    <row r="7574" spans="1:16" x14ac:dyDescent="0.3">
      <c r="A7574" t="s">
        <v>93</v>
      </c>
      <c r="B7574">
        <v>10.199999999999999</v>
      </c>
      <c r="C7574" t="s">
        <v>15</v>
      </c>
      <c r="D7574">
        <v>0.16020000000000001</v>
      </c>
      <c r="E7574" t="s">
        <v>47</v>
      </c>
      <c r="F7574">
        <v>140.815</v>
      </c>
      <c r="G7574" t="s">
        <v>17</v>
      </c>
      <c r="H7574">
        <v>1999</v>
      </c>
      <c r="I7574" t="s">
        <v>18</v>
      </c>
      <c r="J7574" t="s">
        <v>19</v>
      </c>
      <c r="K7574" t="s">
        <v>20</v>
      </c>
      <c r="L7574">
        <v>1676.6433</v>
      </c>
      <c r="M7574" t="s">
        <v>45</v>
      </c>
      <c r="N7574" t="s">
        <v>57</v>
      </c>
      <c r="O7574" t="str">
        <f t="shared" si="236"/>
        <v xml:space="preserve">Tier 1-Supermarket </v>
      </c>
      <c r="P7574" s="1">
        <f t="shared" si="237"/>
        <v>3.5031542251182416E-5</v>
      </c>
    </row>
    <row r="7575" spans="1:16" x14ac:dyDescent="0.3">
      <c r="A7575" t="s">
        <v>1385</v>
      </c>
      <c r="B7575">
        <v>10.199999999999999</v>
      </c>
      <c r="C7575" t="s">
        <v>24</v>
      </c>
      <c r="D7575">
        <v>0.1457</v>
      </c>
      <c r="E7575" t="s">
        <v>16</v>
      </c>
      <c r="F7575">
        <v>196.279</v>
      </c>
      <c r="G7575" t="s">
        <v>39</v>
      </c>
      <c r="H7575">
        <v>1987</v>
      </c>
      <c r="I7575" t="s">
        <v>40</v>
      </c>
      <c r="J7575" t="s">
        <v>27</v>
      </c>
      <c r="K7575" t="s">
        <v>20</v>
      </c>
      <c r="L7575">
        <v>2899.7096999999999</v>
      </c>
      <c r="M7575" t="s">
        <v>21</v>
      </c>
      <c r="N7575" t="s">
        <v>57</v>
      </c>
      <c r="O7575" t="str">
        <f t="shared" si="236"/>
        <v xml:space="preserve">Tier 3-Supermarket </v>
      </c>
      <c r="P7575" s="1">
        <f t="shared" si="237"/>
        <v>6.0586114453630945E-5</v>
      </c>
    </row>
    <row r="7576" spans="1:16" x14ac:dyDescent="0.3">
      <c r="A7576" t="s">
        <v>1614</v>
      </c>
      <c r="B7576">
        <v>10.199999999999999</v>
      </c>
      <c r="C7576" t="s">
        <v>15</v>
      </c>
      <c r="D7576">
        <v>8.0199999999999994E-2</v>
      </c>
      <c r="E7576" t="s">
        <v>44</v>
      </c>
      <c r="F7576">
        <v>121.244</v>
      </c>
      <c r="G7576" t="s">
        <v>39</v>
      </c>
      <c r="H7576">
        <v>1987</v>
      </c>
      <c r="I7576" t="s">
        <v>40</v>
      </c>
      <c r="J7576" t="s">
        <v>27</v>
      </c>
      <c r="K7576" t="s">
        <v>20</v>
      </c>
      <c r="L7576">
        <v>1936.1948</v>
      </c>
      <c r="M7576" t="s">
        <v>45</v>
      </c>
      <c r="N7576" t="s">
        <v>22</v>
      </c>
      <c r="O7576" t="str">
        <f t="shared" si="236"/>
        <v xml:space="preserve">Tier 3-Supermarket </v>
      </c>
      <c r="P7576" s="1">
        <f t="shared" si="237"/>
        <v>4.0454573696575586E-5</v>
      </c>
    </row>
    <row r="7577" spans="1:16" x14ac:dyDescent="0.3">
      <c r="A7577" t="s">
        <v>693</v>
      </c>
      <c r="B7577">
        <v>10.199999999999999</v>
      </c>
      <c r="C7577" t="s">
        <v>15</v>
      </c>
      <c r="D7577">
        <v>0.12659999999999999</v>
      </c>
      <c r="E7577" t="s">
        <v>86</v>
      </c>
      <c r="F7577">
        <v>109.589</v>
      </c>
      <c r="G7577" t="s">
        <v>48</v>
      </c>
      <c r="H7577">
        <v>2002</v>
      </c>
      <c r="J7577" t="s">
        <v>49</v>
      </c>
      <c r="K7577" t="s">
        <v>20</v>
      </c>
      <c r="L7577">
        <v>1613.3108</v>
      </c>
      <c r="M7577" t="s">
        <v>45</v>
      </c>
      <c r="N7577" t="s">
        <v>57</v>
      </c>
      <c r="O7577" t="str">
        <f t="shared" si="236"/>
        <v xml:space="preserve">Tier 2-Supermarket </v>
      </c>
      <c r="P7577" s="1">
        <f t="shared" si="237"/>
        <v>3.3708282169790622E-5</v>
      </c>
    </row>
    <row r="7578" spans="1:16" x14ac:dyDescent="0.3">
      <c r="A7578" t="s">
        <v>93</v>
      </c>
      <c r="B7578">
        <v>10.199999999999999</v>
      </c>
      <c r="C7578" t="s">
        <v>15</v>
      </c>
      <c r="D7578">
        <v>0.1603</v>
      </c>
      <c r="E7578" t="s">
        <v>47</v>
      </c>
      <c r="F7578">
        <v>141.01499999999999</v>
      </c>
      <c r="G7578" t="s">
        <v>48</v>
      </c>
      <c r="H7578">
        <v>2002</v>
      </c>
      <c r="J7578" t="s">
        <v>49</v>
      </c>
      <c r="K7578" t="s">
        <v>20</v>
      </c>
      <c r="L7578">
        <v>1602.6280999999999</v>
      </c>
      <c r="M7578" t="s">
        <v>45</v>
      </c>
      <c r="N7578" t="s">
        <v>57</v>
      </c>
      <c r="O7578" t="str">
        <f t="shared" si="236"/>
        <v xml:space="preserve">Tier 2-Supermarket </v>
      </c>
      <c r="P7578" s="1">
        <f t="shared" si="237"/>
        <v>3.3485079383362102E-5</v>
      </c>
    </row>
    <row r="7579" spans="1:16" x14ac:dyDescent="0.3">
      <c r="A7579" t="s">
        <v>358</v>
      </c>
      <c r="B7579">
        <v>10.199999999999999</v>
      </c>
      <c r="C7579" t="s">
        <v>24</v>
      </c>
      <c r="D7579">
        <v>1.7600000000000001E-2</v>
      </c>
      <c r="E7579" t="s">
        <v>110</v>
      </c>
      <c r="F7579">
        <v>240.654</v>
      </c>
      <c r="G7579" t="s">
        <v>54</v>
      </c>
      <c r="H7579">
        <v>1997</v>
      </c>
      <c r="I7579" t="s">
        <v>55</v>
      </c>
      <c r="J7579" t="s">
        <v>19</v>
      </c>
      <c r="K7579" t="s">
        <v>20</v>
      </c>
      <c r="L7579">
        <v>3101.9375</v>
      </c>
      <c r="M7579" t="s">
        <v>45</v>
      </c>
      <c r="N7579" t="s">
        <v>22</v>
      </c>
      <c r="O7579" t="str">
        <f t="shared" si="236"/>
        <v xml:space="preserve">Tier 1-Supermarket </v>
      </c>
      <c r="P7579" s="1">
        <f t="shared" si="237"/>
        <v>6.4811432814467548E-5</v>
      </c>
    </row>
    <row r="7580" spans="1:16" x14ac:dyDescent="0.3">
      <c r="A7580" t="s">
        <v>1614</v>
      </c>
      <c r="B7580">
        <v>10.199999999999999</v>
      </c>
      <c r="C7580" t="s">
        <v>15</v>
      </c>
      <c r="D7580">
        <v>0</v>
      </c>
      <c r="E7580" t="s">
        <v>44</v>
      </c>
      <c r="F7580">
        <v>119.744</v>
      </c>
      <c r="G7580" t="s">
        <v>34</v>
      </c>
      <c r="H7580">
        <v>1998</v>
      </c>
      <c r="J7580" t="s">
        <v>27</v>
      </c>
      <c r="K7580" t="s">
        <v>35</v>
      </c>
      <c r="L7580">
        <v>239.24199999999999</v>
      </c>
      <c r="M7580" t="s">
        <v>45</v>
      </c>
      <c r="N7580" t="s">
        <v>36</v>
      </c>
      <c r="O7580" t="str">
        <f t="shared" si="236"/>
        <v>Tier 3-Grocery Stor</v>
      </c>
      <c r="P7580" s="1">
        <f t="shared" si="237"/>
        <v>4.9986876941907583E-6</v>
      </c>
    </row>
    <row r="7581" spans="1:16" x14ac:dyDescent="0.3">
      <c r="A7581" t="s">
        <v>1614</v>
      </c>
      <c r="B7581">
        <v>10.199999999999999</v>
      </c>
      <c r="C7581" t="s">
        <v>15</v>
      </c>
      <c r="D7581">
        <v>8.0299999999999996E-2</v>
      </c>
      <c r="E7581" t="s">
        <v>44</v>
      </c>
      <c r="F7581">
        <v>120.84399999999999</v>
      </c>
      <c r="G7581" t="s">
        <v>54</v>
      </c>
      <c r="H7581">
        <v>1997</v>
      </c>
      <c r="I7581" t="s">
        <v>55</v>
      </c>
      <c r="J7581" t="s">
        <v>19</v>
      </c>
      <c r="K7581" t="s">
        <v>20</v>
      </c>
      <c r="L7581">
        <v>1886.7175</v>
      </c>
      <c r="M7581" t="s">
        <v>45</v>
      </c>
      <c r="N7581" t="s">
        <v>22</v>
      </c>
      <c r="O7581" t="str">
        <f t="shared" si="236"/>
        <v xml:space="preserve">Tier 1-Supermarket </v>
      </c>
      <c r="P7581" s="1">
        <f t="shared" si="237"/>
        <v>3.9420802157080911E-5</v>
      </c>
    </row>
    <row r="7582" spans="1:16" x14ac:dyDescent="0.3">
      <c r="A7582" t="s">
        <v>1509</v>
      </c>
      <c r="B7582">
        <v>10.199999999999999</v>
      </c>
      <c r="C7582" t="s">
        <v>15</v>
      </c>
      <c r="D7582">
        <v>4.2000000000000003E-2</v>
      </c>
      <c r="E7582" t="s">
        <v>44</v>
      </c>
      <c r="F7582">
        <v>43.243000000000002</v>
      </c>
      <c r="G7582" t="s">
        <v>17</v>
      </c>
      <c r="H7582">
        <v>1999</v>
      </c>
      <c r="I7582" t="s">
        <v>18</v>
      </c>
      <c r="J7582" t="s">
        <v>19</v>
      </c>
      <c r="K7582" t="s">
        <v>20</v>
      </c>
      <c r="L7582">
        <v>578.51840000000004</v>
      </c>
      <c r="M7582" t="s">
        <v>45</v>
      </c>
      <c r="N7582" t="s">
        <v>22</v>
      </c>
      <c r="O7582" t="str">
        <f t="shared" si="236"/>
        <v xml:space="preserve">Tier 1-Supermarket </v>
      </c>
      <c r="P7582" s="1">
        <f t="shared" si="237"/>
        <v>1.2087479652163612E-5</v>
      </c>
    </row>
    <row r="7583" spans="1:16" x14ac:dyDescent="0.3">
      <c r="A7583" t="s">
        <v>1385</v>
      </c>
      <c r="B7583">
        <v>10.199999999999999</v>
      </c>
      <c r="C7583" t="s">
        <v>24</v>
      </c>
      <c r="D7583">
        <v>0.14580000000000001</v>
      </c>
      <c r="E7583" t="s">
        <v>16</v>
      </c>
      <c r="F7583">
        <v>194.97900000000001</v>
      </c>
      <c r="G7583" t="s">
        <v>65</v>
      </c>
      <c r="H7583">
        <v>2004</v>
      </c>
      <c r="I7583" t="s">
        <v>55</v>
      </c>
      <c r="J7583" t="s">
        <v>49</v>
      </c>
      <c r="K7583" t="s">
        <v>20</v>
      </c>
      <c r="L7583">
        <v>3682.8571000000002</v>
      </c>
      <c r="M7583" t="s">
        <v>21</v>
      </c>
      <c r="N7583" t="s">
        <v>57</v>
      </c>
      <c r="O7583" t="str">
        <f t="shared" si="236"/>
        <v xml:space="preserve">Tier 2-Supermarket </v>
      </c>
      <c r="P7583" s="1">
        <f t="shared" si="237"/>
        <v>7.6949082791621308E-5</v>
      </c>
    </row>
    <row r="7584" spans="1:16" x14ac:dyDescent="0.3">
      <c r="A7584" t="s">
        <v>1149</v>
      </c>
      <c r="B7584">
        <v>10.199999999999999</v>
      </c>
      <c r="C7584" t="s">
        <v>72</v>
      </c>
      <c r="D7584">
        <v>0.1125</v>
      </c>
      <c r="E7584" t="s">
        <v>73</v>
      </c>
      <c r="F7584">
        <v>112.286</v>
      </c>
      <c r="G7584" t="s">
        <v>48</v>
      </c>
      <c r="H7584">
        <v>2002</v>
      </c>
      <c r="J7584" t="s">
        <v>49</v>
      </c>
      <c r="K7584" t="s">
        <v>20</v>
      </c>
      <c r="L7584">
        <v>1485.1745000000001</v>
      </c>
      <c r="M7584" t="s">
        <v>29</v>
      </c>
      <c r="N7584" t="s">
        <v>57</v>
      </c>
      <c r="O7584" t="str">
        <f t="shared" si="236"/>
        <v xml:space="preserve">Tier 2-Supermarket </v>
      </c>
      <c r="P7584" s="1">
        <f t="shared" si="237"/>
        <v>3.1031020877922405E-5</v>
      </c>
    </row>
    <row r="7585" spans="1:16" x14ac:dyDescent="0.3">
      <c r="A7585" t="s">
        <v>358</v>
      </c>
      <c r="B7585">
        <v>10.199999999999999</v>
      </c>
      <c r="C7585" t="s">
        <v>24</v>
      </c>
      <c r="D7585">
        <v>2.9499999999999998E-2</v>
      </c>
      <c r="E7585" t="s">
        <v>110</v>
      </c>
      <c r="F7585">
        <v>239.654</v>
      </c>
      <c r="G7585" t="s">
        <v>34</v>
      </c>
      <c r="H7585">
        <v>1998</v>
      </c>
      <c r="J7585" t="s">
        <v>27</v>
      </c>
      <c r="K7585" t="s">
        <v>35</v>
      </c>
      <c r="L7585">
        <v>493.68630000000002</v>
      </c>
      <c r="M7585" t="s">
        <v>45</v>
      </c>
      <c r="N7585" t="s">
        <v>22</v>
      </c>
      <c r="O7585" t="str">
        <f t="shared" si="236"/>
        <v>Tier 3-Grocery Stor</v>
      </c>
      <c r="P7585" s="1">
        <f t="shared" si="237"/>
        <v>1.0315010042553427E-5</v>
      </c>
    </row>
    <row r="7586" spans="1:16" x14ac:dyDescent="0.3">
      <c r="A7586" t="s">
        <v>1509</v>
      </c>
      <c r="B7586">
        <v>10.199999999999999</v>
      </c>
      <c r="C7586" t="s">
        <v>15</v>
      </c>
      <c r="D7586">
        <v>4.19E-2</v>
      </c>
      <c r="E7586" t="s">
        <v>44</v>
      </c>
      <c r="F7586">
        <v>43.843000000000004</v>
      </c>
      <c r="G7586" t="s">
        <v>54</v>
      </c>
      <c r="H7586">
        <v>1997</v>
      </c>
      <c r="I7586" t="s">
        <v>55</v>
      </c>
      <c r="J7586" t="s">
        <v>19</v>
      </c>
      <c r="K7586" t="s">
        <v>20</v>
      </c>
      <c r="L7586">
        <v>596.59979999999996</v>
      </c>
      <c r="M7586" t="s">
        <v>45</v>
      </c>
      <c r="N7586" t="s">
        <v>22</v>
      </c>
      <c r="O7586" t="str">
        <f t="shared" si="236"/>
        <v xml:space="preserve">Tier 1-Supermarket </v>
      </c>
      <c r="P7586" s="1">
        <f t="shared" si="237"/>
        <v>1.2465269804702633E-5</v>
      </c>
    </row>
    <row r="7587" spans="1:16" x14ac:dyDescent="0.3">
      <c r="A7587" t="s">
        <v>624</v>
      </c>
      <c r="B7587">
        <v>10.199999999999999</v>
      </c>
      <c r="C7587" t="s">
        <v>24</v>
      </c>
      <c r="D7587">
        <v>1.2500000000000001E-2</v>
      </c>
      <c r="E7587" t="s">
        <v>31</v>
      </c>
      <c r="F7587">
        <v>195.61099999999999</v>
      </c>
      <c r="G7587" t="s">
        <v>26</v>
      </c>
      <c r="H7587">
        <v>2009</v>
      </c>
      <c r="I7587" t="s">
        <v>18</v>
      </c>
      <c r="J7587" t="s">
        <v>27</v>
      </c>
      <c r="K7587" t="s">
        <v>28</v>
      </c>
      <c r="L7587">
        <v>1992.4751000000001</v>
      </c>
      <c r="M7587" t="s">
        <v>21</v>
      </c>
      <c r="N7587" t="s">
        <v>22</v>
      </c>
      <c r="O7587" t="str">
        <f t="shared" si="236"/>
        <v xml:space="preserve">Tier 3-Supermarket </v>
      </c>
      <c r="P7587" s="1">
        <f t="shared" si="237"/>
        <v>4.1630486132666931E-5</v>
      </c>
    </row>
    <row r="7588" spans="1:16" x14ac:dyDescent="0.3">
      <c r="A7588" t="s">
        <v>236</v>
      </c>
      <c r="B7588">
        <v>10.1</v>
      </c>
      <c r="C7588" t="s">
        <v>15</v>
      </c>
      <c r="D7588">
        <v>2.7099999999999999E-2</v>
      </c>
      <c r="E7588" t="s">
        <v>31</v>
      </c>
      <c r="F7588">
        <v>75.367000000000004</v>
      </c>
      <c r="G7588" t="s">
        <v>17</v>
      </c>
      <c r="H7588">
        <v>1999</v>
      </c>
      <c r="I7588" t="s">
        <v>18</v>
      </c>
      <c r="J7588" t="s">
        <v>19</v>
      </c>
      <c r="K7588" t="s">
        <v>20</v>
      </c>
      <c r="L7588">
        <v>535.96900000000005</v>
      </c>
      <c r="M7588" t="s">
        <v>21</v>
      </c>
      <c r="N7588" t="s">
        <v>22</v>
      </c>
      <c r="O7588" t="str">
        <f t="shared" si="236"/>
        <v xml:space="preserve">Tier 1-Supermarket </v>
      </c>
      <c r="P7588" s="1">
        <f t="shared" si="237"/>
        <v>1.1198458651774048E-5</v>
      </c>
    </row>
    <row r="7589" spans="1:16" x14ac:dyDescent="0.3">
      <c r="A7589" t="s">
        <v>369</v>
      </c>
      <c r="B7589">
        <v>10.1</v>
      </c>
      <c r="C7589" t="s">
        <v>15</v>
      </c>
      <c r="D7589">
        <v>5.4600000000000003E-2</v>
      </c>
      <c r="E7589" t="s">
        <v>63</v>
      </c>
      <c r="F7589">
        <v>200.208</v>
      </c>
      <c r="G7589" t="s">
        <v>54</v>
      </c>
      <c r="H7589">
        <v>1997</v>
      </c>
      <c r="I7589" t="s">
        <v>55</v>
      </c>
      <c r="J7589" t="s">
        <v>19</v>
      </c>
      <c r="K7589" t="s">
        <v>20</v>
      </c>
      <c r="L7589">
        <v>1587.2672</v>
      </c>
      <c r="M7589" t="s">
        <v>38</v>
      </c>
      <c r="N7589" t="s">
        <v>22</v>
      </c>
      <c r="O7589" t="str">
        <f t="shared" si="236"/>
        <v xml:space="preserve">Tier 1-Supermarket </v>
      </c>
      <c r="P7589" s="1">
        <f t="shared" si="237"/>
        <v>3.3164130963763139E-5</v>
      </c>
    </row>
    <row r="7590" spans="1:16" x14ac:dyDescent="0.3">
      <c r="A7590" t="s">
        <v>489</v>
      </c>
      <c r="B7590">
        <v>10.1</v>
      </c>
      <c r="C7590" t="s">
        <v>15</v>
      </c>
      <c r="D7590">
        <v>4.65E-2</v>
      </c>
      <c r="E7590" t="s">
        <v>73</v>
      </c>
      <c r="F7590">
        <v>59.988</v>
      </c>
      <c r="G7590" t="s">
        <v>39</v>
      </c>
      <c r="H7590">
        <v>1987</v>
      </c>
      <c r="I7590" t="s">
        <v>40</v>
      </c>
      <c r="J7590" t="s">
        <v>27</v>
      </c>
      <c r="K7590" t="s">
        <v>20</v>
      </c>
      <c r="L7590">
        <v>484.70240000000001</v>
      </c>
      <c r="M7590" t="s">
        <v>29</v>
      </c>
      <c r="N7590" t="s">
        <v>22</v>
      </c>
      <c r="O7590" t="str">
        <f t="shared" si="236"/>
        <v xml:space="preserve">Tier 3-Supermarket </v>
      </c>
      <c r="P7590" s="1">
        <f t="shared" si="237"/>
        <v>1.012730173725653E-5</v>
      </c>
    </row>
    <row r="7591" spans="1:16" x14ac:dyDescent="0.3">
      <c r="A7591" t="s">
        <v>500</v>
      </c>
      <c r="B7591">
        <v>10.1</v>
      </c>
      <c r="C7591" t="s">
        <v>24</v>
      </c>
      <c r="D7591">
        <v>5.3600000000000002E-2</v>
      </c>
      <c r="E7591" t="s">
        <v>33</v>
      </c>
      <c r="F7591">
        <v>224.40899999999999</v>
      </c>
      <c r="G7591" t="s">
        <v>54</v>
      </c>
      <c r="H7591">
        <v>1997</v>
      </c>
      <c r="I7591" t="s">
        <v>55</v>
      </c>
      <c r="J7591" t="s">
        <v>19</v>
      </c>
      <c r="K7591" t="s">
        <v>20</v>
      </c>
      <c r="L7591">
        <v>4697.8847999999998</v>
      </c>
      <c r="M7591" t="s">
        <v>21</v>
      </c>
      <c r="N7591" t="s">
        <v>22</v>
      </c>
      <c r="O7591" t="str">
        <f t="shared" si="236"/>
        <v xml:space="preserve">Tier 1-Supermarket </v>
      </c>
      <c r="P7591" s="1">
        <f t="shared" si="237"/>
        <v>9.8156924530332513E-5</v>
      </c>
    </row>
    <row r="7592" spans="1:16" x14ac:dyDescent="0.3">
      <c r="A7592" t="s">
        <v>547</v>
      </c>
      <c r="B7592">
        <v>10.1</v>
      </c>
      <c r="C7592" t="s">
        <v>15</v>
      </c>
      <c r="D7592">
        <v>3.0200000000000001E-2</v>
      </c>
      <c r="E7592" t="s">
        <v>63</v>
      </c>
      <c r="F7592">
        <v>153.166</v>
      </c>
      <c r="G7592" t="s">
        <v>54</v>
      </c>
      <c r="H7592">
        <v>1997</v>
      </c>
      <c r="I7592" t="s">
        <v>55</v>
      </c>
      <c r="J7592" t="s">
        <v>19</v>
      </c>
      <c r="K7592" t="s">
        <v>20</v>
      </c>
      <c r="L7592">
        <v>1544.6559999999999</v>
      </c>
      <c r="M7592" t="s">
        <v>38</v>
      </c>
      <c r="N7592" t="s">
        <v>22</v>
      </c>
      <c r="O7592" t="str">
        <f t="shared" si="236"/>
        <v xml:space="preserve">Tier 1-Supermarket </v>
      </c>
      <c r="P7592" s="1">
        <f t="shared" si="237"/>
        <v>3.2273818723125205E-5</v>
      </c>
    </row>
    <row r="7593" spans="1:16" x14ac:dyDescent="0.3">
      <c r="A7593" t="s">
        <v>561</v>
      </c>
      <c r="B7593">
        <v>10.1</v>
      </c>
      <c r="C7593" t="s">
        <v>24</v>
      </c>
      <c r="D7593">
        <v>4.5999999999999999E-2</v>
      </c>
      <c r="E7593" t="s">
        <v>44</v>
      </c>
      <c r="F7593">
        <v>38.284999999999997</v>
      </c>
      <c r="G7593" t="s">
        <v>51</v>
      </c>
      <c r="H7593">
        <v>2007</v>
      </c>
      <c r="J7593" t="s">
        <v>49</v>
      </c>
      <c r="K7593" t="s">
        <v>20</v>
      </c>
      <c r="L7593">
        <v>1230.3984</v>
      </c>
      <c r="M7593" t="s">
        <v>45</v>
      </c>
      <c r="N7593" t="s">
        <v>22</v>
      </c>
      <c r="O7593" t="str">
        <f t="shared" si="236"/>
        <v xml:space="preserve">Tier 2-Supermarket </v>
      </c>
      <c r="P7593" s="1">
        <f t="shared" si="237"/>
        <v>2.5707765948420422E-5</v>
      </c>
    </row>
    <row r="7594" spans="1:16" x14ac:dyDescent="0.3">
      <c r="A7594" t="s">
        <v>547</v>
      </c>
      <c r="B7594">
        <v>10.1</v>
      </c>
      <c r="C7594" t="s">
        <v>15</v>
      </c>
      <c r="D7594">
        <v>3.04E-2</v>
      </c>
      <c r="E7594" t="s">
        <v>63</v>
      </c>
      <c r="F7594">
        <v>153.46600000000001</v>
      </c>
      <c r="G7594" t="s">
        <v>51</v>
      </c>
      <c r="H7594">
        <v>2007</v>
      </c>
      <c r="J7594" t="s">
        <v>49</v>
      </c>
      <c r="K7594" t="s">
        <v>20</v>
      </c>
      <c r="L7594">
        <v>1853.5871999999999</v>
      </c>
      <c r="M7594" t="s">
        <v>38</v>
      </c>
      <c r="N7594" t="s">
        <v>22</v>
      </c>
      <c r="O7594" t="str">
        <f t="shared" si="236"/>
        <v xml:space="preserve">Tier 2-Supermarket </v>
      </c>
      <c r="P7594" s="1">
        <f t="shared" si="237"/>
        <v>3.872858246775024E-5</v>
      </c>
    </row>
    <row r="7595" spans="1:16" x14ac:dyDescent="0.3">
      <c r="A7595" t="s">
        <v>500</v>
      </c>
      <c r="B7595">
        <v>10.1</v>
      </c>
      <c r="C7595" t="s">
        <v>24</v>
      </c>
      <c r="D7595">
        <v>5.3600000000000002E-2</v>
      </c>
      <c r="E7595" t="s">
        <v>33</v>
      </c>
      <c r="F7595">
        <v>223.709</v>
      </c>
      <c r="G7595" t="s">
        <v>65</v>
      </c>
      <c r="H7595">
        <v>2004</v>
      </c>
      <c r="I7595" t="s">
        <v>55</v>
      </c>
      <c r="J7595" t="s">
        <v>49</v>
      </c>
      <c r="K7595" t="s">
        <v>20</v>
      </c>
      <c r="L7595">
        <v>2684.5056</v>
      </c>
      <c r="M7595" t="s">
        <v>21</v>
      </c>
      <c r="N7595" t="s">
        <v>22</v>
      </c>
      <c r="O7595" t="str">
        <f t="shared" si="236"/>
        <v xml:space="preserve">Tier 2-Supermarket </v>
      </c>
      <c r="P7595" s="1">
        <f t="shared" si="237"/>
        <v>5.608967116019001E-5</v>
      </c>
    </row>
    <row r="7596" spans="1:16" x14ac:dyDescent="0.3">
      <c r="A7596" t="s">
        <v>772</v>
      </c>
      <c r="B7596">
        <v>10.1</v>
      </c>
      <c r="C7596" t="s">
        <v>15</v>
      </c>
      <c r="D7596">
        <v>3.2300000000000002E-2</v>
      </c>
      <c r="E7596" t="s">
        <v>86</v>
      </c>
      <c r="F7596">
        <v>52.201000000000001</v>
      </c>
      <c r="G7596" t="s">
        <v>51</v>
      </c>
      <c r="H7596">
        <v>2007</v>
      </c>
      <c r="J7596" t="s">
        <v>49</v>
      </c>
      <c r="K7596" t="s">
        <v>20</v>
      </c>
      <c r="L7596">
        <v>759.01199999999994</v>
      </c>
      <c r="M7596" t="s">
        <v>45</v>
      </c>
      <c r="N7596" t="s">
        <v>22</v>
      </c>
      <c r="O7596" t="str">
        <f t="shared" si="236"/>
        <v xml:space="preserve">Tier 2-Supermarket </v>
      </c>
      <c r="P7596" s="1">
        <f t="shared" si="237"/>
        <v>1.5858686786363246E-5</v>
      </c>
    </row>
    <row r="7597" spans="1:16" x14ac:dyDescent="0.3">
      <c r="A7597" t="s">
        <v>500</v>
      </c>
      <c r="B7597">
        <v>10.1</v>
      </c>
      <c r="C7597" t="s">
        <v>24</v>
      </c>
      <c r="D7597">
        <v>0</v>
      </c>
      <c r="E7597" t="s">
        <v>33</v>
      </c>
      <c r="F7597">
        <v>225.10900000000001</v>
      </c>
      <c r="G7597" t="s">
        <v>39</v>
      </c>
      <c r="H7597">
        <v>1987</v>
      </c>
      <c r="I7597" t="s">
        <v>40</v>
      </c>
      <c r="J7597" t="s">
        <v>27</v>
      </c>
      <c r="K7597" t="s">
        <v>20</v>
      </c>
      <c r="L7597">
        <v>3579.3407999999999</v>
      </c>
      <c r="M7597" t="s">
        <v>21</v>
      </c>
      <c r="N7597" t="s">
        <v>36</v>
      </c>
      <c r="O7597" t="str">
        <f t="shared" si="236"/>
        <v xml:space="preserve">Tier 3-Supermarket </v>
      </c>
      <c r="P7597" s="1">
        <f t="shared" si="237"/>
        <v>7.4786228213586672E-5</v>
      </c>
    </row>
    <row r="7598" spans="1:16" x14ac:dyDescent="0.3">
      <c r="A7598" t="s">
        <v>772</v>
      </c>
      <c r="B7598">
        <v>10.1</v>
      </c>
      <c r="C7598" t="s">
        <v>15</v>
      </c>
      <c r="D7598">
        <v>3.2199999999999999E-2</v>
      </c>
      <c r="E7598" t="s">
        <v>86</v>
      </c>
      <c r="F7598">
        <v>50.600999999999999</v>
      </c>
      <c r="G7598" t="s">
        <v>17</v>
      </c>
      <c r="H7598">
        <v>1999</v>
      </c>
      <c r="I7598" t="s">
        <v>18</v>
      </c>
      <c r="J7598" t="s">
        <v>19</v>
      </c>
      <c r="K7598" t="s">
        <v>20</v>
      </c>
      <c r="L7598">
        <v>404.8064</v>
      </c>
      <c r="M7598" t="s">
        <v>45</v>
      </c>
      <c r="N7598" t="s">
        <v>22</v>
      </c>
      <c r="O7598" t="str">
        <f t="shared" si="236"/>
        <v xml:space="preserve">Tier 1-Supermarket </v>
      </c>
      <c r="P7598" s="1">
        <f t="shared" si="237"/>
        <v>8.4579662860603986E-6</v>
      </c>
    </row>
    <row r="7599" spans="1:16" x14ac:dyDescent="0.3">
      <c r="A7599" t="s">
        <v>500</v>
      </c>
      <c r="B7599">
        <v>10.1</v>
      </c>
      <c r="C7599" t="s">
        <v>24</v>
      </c>
      <c r="D7599">
        <v>5.3900000000000003E-2</v>
      </c>
      <c r="E7599" t="s">
        <v>33</v>
      </c>
      <c r="F7599">
        <v>225.60900000000001</v>
      </c>
      <c r="G7599" t="s">
        <v>51</v>
      </c>
      <c r="H7599">
        <v>2007</v>
      </c>
      <c r="J7599" t="s">
        <v>49</v>
      </c>
      <c r="K7599" t="s">
        <v>20</v>
      </c>
      <c r="L7599">
        <v>4250.4672</v>
      </c>
      <c r="M7599" t="s">
        <v>21</v>
      </c>
      <c r="N7599" t="s">
        <v>22</v>
      </c>
      <c r="O7599" t="str">
        <f t="shared" si="236"/>
        <v xml:space="preserve">Tier 2-Supermarket </v>
      </c>
      <c r="P7599" s="1">
        <f t="shared" si="237"/>
        <v>8.8808646003634179E-5</v>
      </c>
    </row>
    <row r="7600" spans="1:16" x14ac:dyDescent="0.3">
      <c r="A7600" t="s">
        <v>1088</v>
      </c>
      <c r="B7600">
        <v>10.1</v>
      </c>
      <c r="C7600" t="s">
        <v>15</v>
      </c>
      <c r="D7600">
        <v>2.4299999999999999E-2</v>
      </c>
      <c r="E7600" t="s">
        <v>86</v>
      </c>
      <c r="F7600">
        <v>117.61499999999999</v>
      </c>
      <c r="G7600" t="s">
        <v>26</v>
      </c>
      <c r="H7600">
        <v>2009</v>
      </c>
      <c r="I7600" t="s">
        <v>18</v>
      </c>
      <c r="J7600" t="s">
        <v>27</v>
      </c>
      <c r="K7600" t="s">
        <v>28</v>
      </c>
      <c r="L7600">
        <v>1514.6949999999999</v>
      </c>
      <c r="M7600" t="s">
        <v>45</v>
      </c>
      <c r="N7600" t="s">
        <v>22</v>
      </c>
      <c r="O7600" t="str">
        <f t="shared" si="236"/>
        <v xml:space="preserve">Tier 3-Supermarket </v>
      </c>
      <c r="P7600" s="1">
        <f t="shared" si="237"/>
        <v>3.1647817928926653E-5</v>
      </c>
    </row>
    <row r="7601" spans="1:16" x14ac:dyDescent="0.3">
      <c r="A7601" t="s">
        <v>236</v>
      </c>
      <c r="B7601">
        <v>10.1</v>
      </c>
      <c r="C7601" t="s">
        <v>15</v>
      </c>
      <c r="D7601">
        <v>2.7E-2</v>
      </c>
      <c r="E7601" t="s">
        <v>31</v>
      </c>
      <c r="F7601">
        <v>77.566999999999993</v>
      </c>
      <c r="G7601" t="s">
        <v>39</v>
      </c>
      <c r="H7601">
        <v>1987</v>
      </c>
      <c r="I7601" t="s">
        <v>40</v>
      </c>
      <c r="J7601" t="s">
        <v>27</v>
      </c>
      <c r="K7601" t="s">
        <v>20</v>
      </c>
      <c r="L7601">
        <v>306.26799999999997</v>
      </c>
      <c r="M7601" t="s">
        <v>21</v>
      </c>
      <c r="N7601" t="s">
        <v>22</v>
      </c>
      <c r="O7601" t="str">
        <f t="shared" si="236"/>
        <v xml:space="preserve">Tier 3-Supermarket </v>
      </c>
      <c r="P7601" s="1">
        <f t="shared" si="237"/>
        <v>6.3991192295851689E-6</v>
      </c>
    </row>
    <row r="7602" spans="1:16" x14ac:dyDescent="0.3">
      <c r="A7602" t="s">
        <v>561</v>
      </c>
      <c r="B7602">
        <v>10.1</v>
      </c>
      <c r="C7602" t="s">
        <v>24</v>
      </c>
      <c r="D7602">
        <v>4.58E-2</v>
      </c>
      <c r="E7602" t="s">
        <v>44</v>
      </c>
      <c r="F7602">
        <v>38.484999999999999</v>
      </c>
      <c r="G7602" t="s">
        <v>17</v>
      </c>
      <c r="H7602">
        <v>1999</v>
      </c>
      <c r="I7602" t="s">
        <v>18</v>
      </c>
      <c r="J7602" t="s">
        <v>19</v>
      </c>
      <c r="K7602" t="s">
        <v>20</v>
      </c>
      <c r="L7602">
        <v>633.84159999999997</v>
      </c>
      <c r="M7602" t="s">
        <v>45</v>
      </c>
      <c r="N7602" t="s">
        <v>22</v>
      </c>
      <c r="O7602" t="str">
        <f t="shared" si="236"/>
        <v xml:space="preserve">Tier 1-Supermarket </v>
      </c>
      <c r="P7602" s="1">
        <f t="shared" si="237"/>
        <v>1.3243394579489306E-5</v>
      </c>
    </row>
    <row r="7603" spans="1:16" x14ac:dyDescent="0.3">
      <c r="A7603" t="s">
        <v>369</v>
      </c>
      <c r="B7603">
        <v>10.1</v>
      </c>
      <c r="C7603" t="s">
        <v>15</v>
      </c>
      <c r="D7603">
        <v>5.4899999999999997E-2</v>
      </c>
      <c r="E7603" t="s">
        <v>63</v>
      </c>
      <c r="F7603">
        <v>199.50800000000001</v>
      </c>
      <c r="G7603" t="s">
        <v>51</v>
      </c>
      <c r="H7603">
        <v>2007</v>
      </c>
      <c r="J7603" t="s">
        <v>49</v>
      </c>
      <c r="K7603" t="s">
        <v>20</v>
      </c>
      <c r="L7603">
        <v>3372.9427999999998</v>
      </c>
      <c r="M7603" t="s">
        <v>38</v>
      </c>
      <c r="N7603" t="s">
        <v>22</v>
      </c>
      <c r="O7603" t="str">
        <f t="shared" si="236"/>
        <v xml:space="preserve">Tier 2-Supermarket </v>
      </c>
      <c r="P7603" s="1">
        <f t="shared" si="237"/>
        <v>7.0473778297996663E-5</v>
      </c>
    </row>
    <row r="7604" spans="1:16" x14ac:dyDescent="0.3">
      <c r="A7604" t="s">
        <v>772</v>
      </c>
      <c r="B7604">
        <v>10.1</v>
      </c>
      <c r="C7604" t="s">
        <v>15</v>
      </c>
      <c r="D7604">
        <v>3.2099999999999997E-2</v>
      </c>
      <c r="E7604" t="s">
        <v>86</v>
      </c>
      <c r="F7604">
        <v>50.901000000000003</v>
      </c>
      <c r="G7604" t="s">
        <v>39</v>
      </c>
      <c r="H7604">
        <v>1987</v>
      </c>
      <c r="I7604" t="s">
        <v>40</v>
      </c>
      <c r="J7604" t="s">
        <v>27</v>
      </c>
      <c r="K7604" t="s">
        <v>20</v>
      </c>
      <c r="L7604">
        <v>354.2056</v>
      </c>
      <c r="M7604" t="s">
        <v>45</v>
      </c>
      <c r="N7604" t="s">
        <v>22</v>
      </c>
      <c r="O7604" t="str">
        <f t="shared" si="236"/>
        <v xml:space="preserve">Tier 3-Supermarket </v>
      </c>
      <c r="P7604" s="1">
        <f t="shared" si="237"/>
        <v>7.4007205003028485E-6</v>
      </c>
    </row>
    <row r="7605" spans="1:16" x14ac:dyDescent="0.3">
      <c r="A7605" t="s">
        <v>236</v>
      </c>
      <c r="B7605">
        <v>10.1</v>
      </c>
      <c r="C7605" t="s">
        <v>15</v>
      </c>
      <c r="D7605">
        <v>2.7199999999999998E-2</v>
      </c>
      <c r="E7605" t="s">
        <v>31</v>
      </c>
      <c r="F7605">
        <v>76.066999999999993</v>
      </c>
      <c r="G7605" t="s">
        <v>51</v>
      </c>
      <c r="H7605">
        <v>2007</v>
      </c>
      <c r="J7605" t="s">
        <v>49</v>
      </c>
      <c r="K7605" t="s">
        <v>20</v>
      </c>
      <c r="L7605">
        <v>1454.7729999999999</v>
      </c>
      <c r="M7605" t="s">
        <v>21</v>
      </c>
      <c r="N7605" t="s">
        <v>22</v>
      </c>
      <c r="O7605" t="str">
        <f t="shared" si="236"/>
        <v xml:space="preserve">Tier 2-Supermarket </v>
      </c>
      <c r="P7605" s="1">
        <f t="shared" si="237"/>
        <v>3.0395816340529554E-5</v>
      </c>
    </row>
    <row r="7606" spans="1:16" x14ac:dyDescent="0.3">
      <c r="A7606" t="s">
        <v>236</v>
      </c>
      <c r="B7606">
        <v>10.1</v>
      </c>
      <c r="C7606" t="s">
        <v>15</v>
      </c>
      <c r="D7606">
        <v>2.7099999999999999E-2</v>
      </c>
      <c r="E7606" t="s">
        <v>31</v>
      </c>
      <c r="F7606">
        <v>76.466999999999999</v>
      </c>
      <c r="G7606" t="s">
        <v>65</v>
      </c>
      <c r="H7606">
        <v>2004</v>
      </c>
      <c r="I7606" t="s">
        <v>55</v>
      </c>
      <c r="J7606" t="s">
        <v>49</v>
      </c>
      <c r="K7606" t="s">
        <v>20</v>
      </c>
      <c r="L7606">
        <v>1761.0409999999999</v>
      </c>
      <c r="M7606" t="s">
        <v>21</v>
      </c>
      <c r="N7606" t="s">
        <v>22</v>
      </c>
      <c r="O7606" t="str">
        <f t="shared" si="236"/>
        <v xml:space="preserve">Tier 2-Supermarket </v>
      </c>
      <c r="P7606" s="1">
        <f t="shared" si="237"/>
        <v>3.6794935570114727E-5</v>
      </c>
    </row>
    <row r="7607" spans="1:16" x14ac:dyDescent="0.3">
      <c r="A7607" t="s">
        <v>369</v>
      </c>
      <c r="B7607">
        <v>10.1</v>
      </c>
      <c r="C7607" t="s">
        <v>15</v>
      </c>
      <c r="D7607">
        <v>5.4600000000000003E-2</v>
      </c>
      <c r="E7607" t="s">
        <v>63</v>
      </c>
      <c r="F7607">
        <v>196.50800000000001</v>
      </c>
      <c r="G7607" t="s">
        <v>39</v>
      </c>
      <c r="H7607">
        <v>1987</v>
      </c>
      <c r="I7607" t="s">
        <v>40</v>
      </c>
      <c r="J7607" t="s">
        <v>27</v>
      </c>
      <c r="K7607" t="s">
        <v>20</v>
      </c>
      <c r="L7607">
        <v>595.22519999999997</v>
      </c>
      <c r="M7607" t="s">
        <v>38</v>
      </c>
      <c r="N7607" t="s">
        <v>22</v>
      </c>
      <c r="O7607" t="str">
        <f t="shared" si="236"/>
        <v xml:space="preserve">Tier 3-Supermarket </v>
      </c>
      <c r="P7607" s="1">
        <f t="shared" si="237"/>
        <v>1.2436549111411176E-5</v>
      </c>
    </row>
    <row r="7608" spans="1:16" x14ac:dyDescent="0.3">
      <c r="A7608" t="s">
        <v>1446</v>
      </c>
      <c r="B7608">
        <v>10.1</v>
      </c>
      <c r="C7608" t="s">
        <v>15</v>
      </c>
      <c r="D7608">
        <v>0.16719999999999999</v>
      </c>
      <c r="E7608" t="s">
        <v>25</v>
      </c>
      <c r="F7608">
        <v>241.751</v>
      </c>
      <c r="G7608" t="s">
        <v>54</v>
      </c>
      <c r="H7608">
        <v>1997</v>
      </c>
      <c r="I7608" t="s">
        <v>55</v>
      </c>
      <c r="J7608" t="s">
        <v>19</v>
      </c>
      <c r="K7608" t="s">
        <v>20</v>
      </c>
      <c r="L7608">
        <v>5331.7263999999996</v>
      </c>
      <c r="M7608" t="s">
        <v>29</v>
      </c>
      <c r="N7608" t="s">
        <v>57</v>
      </c>
      <c r="O7608" t="str">
        <f t="shared" si="236"/>
        <v xml:space="preserve">Tier 1-Supermarket </v>
      </c>
      <c r="P7608" s="1">
        <f t="shared" si="237"/>
        <v>1.1140031910982182E-4</v>
      </c>
    </row>
    <row r="7609" spans="1:16" x14ac:dyDescent="0.3">
      <c r="A7609" t="s">
        <v>369</v>
      </c>
      <c r="B7609">
        <v>10.1</v>
      </c>
      <c r="C7609" t="s">
        <v>15</v>
      </c>
      <c r="D7609">
        <v>5.4600000000000003E-2</v>
      </c>
      <c r="E7609" t="s">
        <v>63</v>
      </c>
      <c r="F7609">
        <v>197.50800000000001</v>
      </c>
      <c r="G7609" t="s">
        <v>65</v>
      </c>
      <c r="H7609">
        <v>2004</v>
      </c>
      <c r="I7609" t="s">
        <v>55</v>
      </c>
      <c r="J7609" t="s">
        <v>49</v>
      </c>
      <c r="K7609" t="s">
        <v>20</v>
      </c>
      <c r="L7609">
        <v>2976.1260000000002</v>
      </c>
      <c r="M7609" t="s">
        <v>38</v>
      </c>
      <c r="N7609" t="s">
        <v>22</v>
      </c>
      <c r="O7609" t="str">
        <f t="shared" si="236"/>
        <v xml:space="preserve">Tier 2-Supermarket </v>
      </c>
      <c r="P7609" s="1">
        <f t="shared" si="237"/>
        <v>6.2182745557055893E-5</v>
      </c>
    </row>
    <row r="7610" spans="1:16" x14ac:dyDescent="0.3">
      <c r="A7610" t="s">
        <v>547</v>
      </c>
      <c r="B7610">
        <v>10.1</v>
      </c>
      <c r="C7610" t="s">
        <v>15</v>
      </c>
      <c r="D7610">
        <v>3.0300000000000001E-2</v>
      </c>
      <c r="E7610" t="s">
        <v>63</v>
      </c>
      <c r="F7610">
        <v>152.46600000000001</v>
      </c>
      <c r="G7610" t="s">
        <v>48</v>
      </c>
      <c r="H7610">
        <v>2002</v>
      </c>
      <c r="J7610" t="s">
        <v>49</v>
      </c>
      <c r="K7610" t="s">
        <v>20</v>
      </c>
      <c r="L7610">
        <v>2934.8463999999999</v>
      </c>
      <c r="M7610" t="s">
        <v>38</v>
      </c>
      <c r="N7610" t="s">
        <v>22</v>
      </c>
      <c r="O7610" t="str">
        <f t="shared" si="236"/>
        <v xml:space="preserve">Tier 2-Supermarket </v>
      </c>
      <c r="P7610" s="1">
        <f t="shared" si="237"/>
        <v>6.1320255573937883E-5</v>
      </c>
    </row>
    <row r="7611" spans="1:16" x14ac:dyDescent="0.3">
      <c r="A7611" t="s">
        <v>1088</v>
      </c>
      <c r="B7611">
        <v>10.1</v>
      </c>
      <c r="C7611" t="s">
        <v>15</v>
      </c>
      <c r="D7611">
        <v>2.4199999999999999E-2</v>
      </c>
      <c r="E7611" t="s">
        <v>86</v>
      </c>
      <c r="F7611">
        <v>114.715</v>
      </c>
      <c r="G7611" t="s">
        <v>65</v>
      </c>
      <c r="H7611">
        <v>2004</v>
      </c>
      <c r="I7611" t="s">
        <v>55</v>
      </c>
      <c r="J7611" t="s">
        <v>49</v>
      </c>
      <c r="K7611" t="s">
        <v>20</v>
      </c>
      <c r="L7611">
        <v>815.60500000000002</v>
      </c>
      <c r="M7611" t="s">
        <v>45</v>
      </c>
      <c r="N7611" t="s">
        <v>22</v>
      </c>
      <c r="O7611" t="str">
        <f t="shared" si="236"/>
        <v xml:space="preserve">Tier 2-Supermarket </v>
      </c>
      <c r="P7611" s="1">
        <f t="shared" si="237"/>
        <v>1.7041132730960505E-5</v>
      </c>
    </row>
    <row r="7612" spans="1:16" x14ac:dyDescent="0.3">
      <c r="A7612" t="s">
        <v>1562</v>
      </c>
      <c r="B7612">
        <v>10.1</v>
      </c>
      <c r="C7612" t="s">
        <v>15</v>
      </c>
      <c r="D7612">
        <v>5.6099999999999997E-2</v>
      </c>
      <c r="E7612" t="s">
        <v>38</v>
      </c>
      <c r="F7612">
        <v>117.849</v>
      </c>
      <c r="G7612" t="s">
        <v>54</v>
      </c>
      <c r="H7612">
        <v>1997</v>
      </c>
      <c r="I7612" t="s">
        <v>55</v>
      </c>
      <c r="J7612" t="s">
        <v>19</v>
      </c>
      <c r="K7612" t="s">
        <v>20</v>
      </c>
      <c r="L7612">
        <v>1621.8887999999999</v>
      </c>
      <c r="M7612" t="s">
        <v>38</v>
      </c>
      <c r="N7612" t="s">
        <v>22</v>
      </c>
      <c r="O7612" t="str">
        <f t="shared" si="236"/>
        <v xml:space="preserve">Tier 1-Supermarket </v>
      </c>
      <c r="P7612" s="1">
        <f t="shared" si="237"/>
        <v>3.3887509659281462E-5</v>
      </c>
    </row>
    <row r="7613" spans="1:16" x14ac:dyDescent="0.3">
      <c r="A7613" t="s">
        <v>489</v>
      </c>
      <c r="B7613">
        <v>10.1</v>
      </c>
      <c r="C7613" t="s">
        <v>15</v>
      </c>
      <c r="D7613">
        <v>4.6600000000000003E-2</v>
      </c>
      <c r="E7613" t="s">
        <v>73</v>
      </c>
      <c r="F7613">
        <v>61.287999999999997</v>
      </c>
      <c r="G7613" t="s">
        <v>54</v>
      </c>
      <c r="H7613">
        <v>1997</v>
      </c>
      <c r="I7613" t="s">
        <v>55</v>
      </c>
      <c r="J7613" t="s">
        <v>19</v>
      </c>
      <c r="K7613" t="s">
        <v>20</v>
      </c>
      <c r="L7613">
        <v>1272.3438000000001</v>
      </c>
      <c r="M7613" t="s">
        <v>29</v>
      </c>
      <c r="N7613" t="s">
        <v>22</v>
      </c>
      <c r="O7613" t="str">
        <f t="shared" si="236"/>
        <v xml:space="preserve">Tier 1-Supermarket </v>
      </c>
      <c r="P7613" s="1">
        <f t="shared" si="237"/>
        <v>2.658416706029839E-5</v>
      </c>
    </row>
    <row r="7614" spans="1:16" x14ac:dyDescent="0.3">
      <c r="A7614" t="s">
        <v>1088</v>
      </c>
      <c r="B7614">
        <v>10.1</v>
      </c>
      <c r="C7614" t="s">
        <v>15</v>
      </c>
      <c r="D7614">
        <v>2.4199999999999999E-2</v>
      </c>
      <c r="E7614" t="s">
        <v>86</v>
      </c>
      <c r="F7614">
        <v>116.715</v>
      </c>
      <c r="G7614" t="s">
        <v>48</v>
      </c>
      <c r="H7614">
        <v>2002</v>
      </c>
      <c r="J7614" t="s">
        <v>49</v>
      </c>
      <c r="K7614" t="s">
        <v>20</v>
      </c>
      <c r="L7614">
        <v>1281.665</v>
      </c>
      <c r="M7614" t="s">
        <v>45</v>
      </c>
      <c r="N7614" t="s">
        <v>22</v>
      </c>
      <c r="O7614" t="str">
        <f t="shared" si="236"/>
        <v xml:space="preserve">Tier 2-Supermarket </v>
      </c>
      <c r="P7614" s="1">
        <f t="shared" si="237"/>
        <v>2.6778922862937938E-5</v>
      </c>
    </row>
    <row r="7615" spans="1:16" x14ac:dyDescent="0.3">
      <c r="A7615" t="s">
        <v>561</v>
      </c>
      <c r="B7615">
        <v>10.1</v>
      </c>
      <c r="C7615" t="s">
        <v>24</v>
      </c>
      <c r="D7615">
        <v>4.5900000000000003E-2</v>
      </c>
      <c r="E7615" t="s">
        <v>44</v>
      </c>
      <c r="F7615">
        <v>38.585000000000001</v>
      </c>
      <c r="G7615" t="s">
        <v>26</v>
      </c>
      <c r="H7615">
        <v>2009</v>
      </c>
      <c r="I7615" t="s">
        <v>18</v>
      </c>
      <c r="J7615" t="s">
        <v>27</v>
      </c>
      <c r="K7615" t="s">
        <v>28</v>
      </c>
      <c r="L7615">
        <v>484.70240000000001</v>
      </c>
      <c r="M7615" t="s">
        <v>45</v>
      </c>
      <c r="N7615" t="s">
        <v>22</v>
      </c>
      <c r="O7615" t="str">
        <f t="shared" si="236"/>
        <v xml:space="preserve">Tier 3-Supermarket </v>
      </c>
      <c r="P7615" s="1">
        <f t="shared" si="237"/>
        <v>1.012730173725653E-5</v>
      </c>
    </row>
    <row r="7616" spans="1:16" x14ac:dyDescent="0.3">
      <c r="A7616" t="s">
        <v>1562</v>
      </c>
      <c r="B7616">
        <v>10.1</v>
      </c>
      <c r="C7616" t="s">
        <v>15</v>
      </c>
      <c r="D7616">
        <v>5.6000000000000001E-2</v>
      </c>
      <c r="E7616" t="s">
        <v>38</v>
      </c>
      <c r="F7616">
        <v>115.149</v>
      </c>
      <c r="G7616" t="s">
        <v>39</v>
      </c>
      <c r="H7616">
        <v>1987</v>
      </c>
      <c r="I7616" t="s">
        <v>40</v>
      </c>
      <c r="J7616" t="s">
        <v>27</v>
      </c>
      <c r="K7616" t="s">
        <v>20</v>
      </c>
      <c r="L7616">
        <v>1737.7380000000001</v>
      </c>
      <c r="M7616" t="s">
        <v>38</v>
      </c>
      <c r="N7616" t="s">
        <v>22</v>
      </c>
      <c r="O7616" t="str">
        <f t="shared" si="236"/>
        <v xml:space="preserve">Tier 3-Supermarket </v>
      </c>
      <c r="P7616" s="1">
        <f t="shared" si="237"/>
        <v>3.6308046063515854E-5</v>
      </c>
    </row>
    <row r="7617" spans="1:16" x14ac:dyDescent="0.3">
      <c r="A7617" t="s">
        <v>1562</v>
      </c>
      <c r="B7617">
        <v>10.1</v>
      </c>
      <c r="C7617" t="s">
        <v>15</v>
      </c>
      <c r="D7617">
        <v>5.62E-2</v>
      </c>
      <c r="E7617" t="s">
        <v>38</v>
      </c>
      <c r="F7617">
        <v>115.749</v>
      </c>
      <c r="G7617" t="s">
        <v>48</v>
      </c>
      <c r="H7617">
        <v>2002</v>
      </c>
      <c r="J7617" t="s">
        <v>49</v>
      </c>
      <c r="K7617" t="s">
        <v>20</v>
      </c>
      <c r="L7617">
        <v>579.24599999999998</v>
      </c>
      <c r="M7617" t="s">
        <v>38</v>
      </c>
      <c r="N7617" t="s">
        <v>22</v>
      </c>
      <c r="O7617" t="str">
        <f t="shared" si="236"/>
        <v xml:space="preserve">Tier 2-Supermarket </v>
      </c>
      <c r="P7617" s="1">
        <f t="shared" si="237"/>
        <v>1.210268202117195E-5</v>
      </c>
    </row>
    <row r="7618" spans="1:16" x14ac:dyDescent="0.3">
      <c r="A7618" t="s">
        <v>547</v>
      </c>
      <c r="B7618">
        <v>10.1</v>
      </c>
      <c r="C7618" t="s">
        <v>15</v>
      </c>
      <c r="D7618">
        <v>5.0599999999999999E-2</v>
      </c>
      <c r="E7618" t="s">
        <v>63</v>
      </c>
      <c r="F7618">
        <v>153.36600000000001</v>
      </c>
      <c r="G7618" t="s">
        <v>34</v>
      </c>
      <c r="H7618">
        <v>1998</v>
      </c>
      <c r="J7618" t="s">
        <v>27</v>
      </c>
      <c r="K7618" t="s">
        <v>35</v>
      </c>
      <c r="L7618">
        <v>463.39679999999998</v>
      </c>
      <c r="M7618" t="s">
        <v>38</v>
      </c>
      <c r="N7618" t="s">
        <v>22</v>
      </c>
      <c r="O7618" t="str">
        <f t="shared" ref="O7618:O7681" si="238">_xlfn.CONCAT(J7618,"-", LEFT(K7618,12))</f>
        <v>Tier 3-Grocery Stor</v>
      </c>
      <c r="P7618" s="1">
        <f t="shared" ref="P7618:P7681" si="239">L7618/SUM(L:L)</f>
        <v>9.6821456169375599E-6</v>
      </c>
    </row>
    <row r="7619" spans="1:16" x14ac:dyDescent="0.3">
      <c r="A7619" t="s">
        <v>1562</v>
      </c>
      <c r="B7619">
        <v>10.1</v>
      </c>
      <c r="C7619" t="s">
        <v>15</v>
      </c>
      <c r="D7619">
        <v>9.3899999999999997E-2</v>
      </c>
      <c r="E7619" t="s">
        <v>38</v>
      </c>
      <c r="F7619">
        <v>115.949</v>
      </c>
      <c r="G7619" t="s">
        <v>34</v>
      </c>
      <c r="H7619">
        <v>1998</v>
      </c>
      <c r="J7619" t="s">
        <v>27</v>
      </c>
      <c r="K7619" t="s">
        <v>35</v>
      </c>
      <c r="L7619">
        <v>231.69839999999999</v>
      </c>
      <c r="M7619" t="s">
        <v>38</v>
      </c>
      <c r="N7619" t="s">
        <v>22</v>
      </c>
      <c r="O7619" t="str">
        <f t="shared" si="238"/>
        <v>Tier 3-Grocery Stor</v>
      </c>
      <c r="P7619" s="1">
        <f t="shared" si="239"/>
        <v>4.84107280846878E-6</v>
      </c>
    </row>
    <row r="7620" spans="1:16" x14ac:dyDescent="0.3">
      <c r="A7620" t="s">
        <v>369</v>
      </c>
      <c r="B7620">
        <v>10.1</v>
      </c>
      <c r="C7620" t="s">
        <v>15</v>
      </c>
      <c r="D7620">
        <v>5.4899999999999997E-2</v>
      </c>
      <c r="E7620" t="s">
        <v>63</v>
      </c>
      <c r="F7620">
        <v>198.608</v>
      </c>
      <c r="G7620" t="s">
        <v>26</v>
      </c>
      <c r="H7620">
        <v>2009</v>
      </c>
      <c r="I7620" t="s">
        <v>18</v>
      </c>
      <c r="J7620" t="s">
        <v>27</v>
      </c>
      <c r="K7620" t="s">
        <v>28</v>
      </c>
      <c r="L7620">
        <v>2182.4924000000001</v>
      </c>
      <c r="M7620" t="s">
        <v>38</v>
      </c>
      <c r="N7620" t="s">
        <v>22</v>
      </c>
      <c r="O7620" t="str">
        <f t="shared" si="238"/>
        <v xml:space="preserve">Tier 3-Supermarket </v>
      </c>
      <c r="P7620" s="1">
        <f t="shared" si="239"/>
        <v>4.560068007517432E-5</v>
      </c>
    </row>
    <row r="7621" spans="1:16" x14ac:dyDescent="0.3">
      <c r="A7621" t="s">
        <v>1446</v>
      </c>
      <c r="B7621">
        <v>10.1</v>
      </c>
      <c r="C7621" t="s">
        <v>15</v>
      </c>
      <c r="D7621">
        <v>0.27979999999999999</v>
      </c>
      <c r="E7621" t="s">
        <v>25</v>
      </c>
      <c r="F7621">
        <v>241.851</v>
      </c>
      <c r="G7621" t="s">
        <v>34</v>
      </c>
      <c r="H7621">
        <v>1998</v>
      </c>
      <c r="J7621" t="s">
        <v>27</v>
      </c>
      <c r="K7621" t="s">
        <v>35</v>
      </c>
      <c r="L7621">
        <v>484.70240000000001</v>
      </c>
      <c r="M7621" t="s">
        <v>29</v>
      </c>
      <c r="N7621" t="s">
        <v>57</v>
      </c>
      <c r="O7621" t="str">
        <f t="shared" si="238"/>
        <v>Tier 3-Grocery Stor</v>
      </c>
      <c r="P7621" s="1">
        <f t="shared" si="239"/>
        <v>1.012730173725653E-5</v>
      </c>
    </row>
    <row r="7622" spans="1:16" x14ac:dyDescent="0.3">
      <c r="A7622" t="s">
        <v>772</v>
      </c>
      <c r="B7622">
        <v>10.1</v>
      </c>
      <c r="C7622" t="s">
        <v>15</v>
      </c>
      <c r="D7622">
        <v>5.3699999999999998E-2</v>
      </c>
      <c r="E7622" t="s">
        <v>86</v>
      </c>
      <c r="F7622">
        <v>49.801000000000002</v>
      </c>
      <c r="G7622" t="s">
        <v>34</v>
      </c>
      <c r="H7622">
        <v>1998</v>
      </c>
      <c r="J7622" t="s">
        <v>27</v>
      </c>
      <c r="K7622" t="s">
        <v>35</v>
      </c>
      <c r="L7622">
        <v>303.60480000000001</v>
      </c>
      <c r="M7622" t="s">
        <v>45</v>
      </c>
      <c r="N7622" t="s">
        <v>22</v>
      </c>
      <c r="O7622" t="str">
        <f t="shared" si="238"/>
        <v>Tier 3-Grocery Stor</v>
      </c>
      <c r="P7622" s="1">
        <f t="shared" si="239"/>
        <v>6.3434747145452985E-6</v>
      </c>
    </row>
    <row r="7623" spans="1:16" x14ac:dyDescent="0.3">
      <c r="A7623" t="s">
        <v>500</v>
      </c>
      <c r="B7623">
        <v>10.1</v>
      </c>
      <c r="C7623" t="s">
        <v>24</v>
      </c>
      <c r="D7623">
        <v>5.3699999999999998E-2</v>
      </c>
      <c r="E7623" t="s">
        <v>33</v>
      </c>
      <c r="F7623">
        <v>223.00899999999999</v>
      </c>
      <c r="G7623" t="s">
        <v>17</v>
      </c>
      <c r="H7623">
        <v>1999</v>
      </c>
      <c r="I7623" t="s">
        <v>18</v>
      </c>
      <c r="J7623" t="s">
        <v>19</v>
      </c>
      <c r="K7623" t="s">
        <v>20</v>
      </c>
      <c r="L7623">
        <v>671.12639999999999</v>
      </c>
      <c r="M7623" t="s">
        <v>21</v>
      </c>
      <c r="N7623" t="s">
        <v>22</v>
      </c>
      <c r="O7623" t="str">
        <f t="shared" si="238"/>
        <v xml:space="preserve">Tier 1-Supermarket </v>
      </c>
      <c r="P7623" s="1">
        <f t="shared" si="239"/>
        <v>1.4022417790047503E-5</v>
      </c>
    </row>
    <row r="7624" spans="1:16" x14ac:dyDescent="0.3">
      <c r="A7624" t="s">
        <v>500</v>
      </c>
      <c r="B7624">
        <v>10.1</v>
      </c>
      <c r="C7624" t="s">
        <v>24</v>
      </c>
      <c r="D7624">
        <v>8.9700000000000002E-2</v>
      </c>
      <c r="E7624" t="s">
        <v>33</v>
      </c>
      <c r="F7624">
        <v>225.50899999999999</v>
      </c>
      <c r="G7624" t="s">
        <v>34</v>
      </c>
      <c r="H7624">
        <v>1998</v>
      </c>
      <c r="J7624" t="s">
        <v>27</v>
      </c>
      <c r="K7624" t="s">
        <v>35</v>
      </c>
      <c r="L7624">
        <v>1342.2528</v>
      </c>
      <c r="M7624" t="s">
        <v>21</v>
      </c>
      <c r="N7624" t="s">
        <v>22</v>
      </c>
      <c r="O7624" t="str">
        <f t="shared" si="238"/>
        <v>Tier 3-Grocery Stor</v>
      </c>
      <c r="P7624" s="1">
        <f t="shared" si="239"/>
        <v>2.8044835580095005E-5</v>
      </c>
    </row>
    <row r="7625" spans="1:16" x14ac:dyDescent="0.3">
      <c r="A7625" t="s">
        <v>1088</v>
      </c>
      <c r="B7625">
        <v>10.1</v>
      </c>
      <c r="C7625" t="s">
        <v>15</v>
      </c>
      <c r="D7625">
        <v>2.4199999999999999E-2</v>
      </c>
      <c r="E7625" t="s">
        <v>86</v>
      </c>
      <c r="F7625">
        <v>114.91500000000001</v>
      </c>
      <c r="G7625" t="s">
        <v>17</v>
      </c>
      <c r="H7625">
        <v>1999</v>
      </c>
      <c r="I7625" t="s">
        <v>18</v>
      </c>
      <c r="J7625" t="s">
        <v>19</v>
      </c>
      <c r="K7625" t="s">
        <v>20</v>
      </c>
      <c r="L7625">
        <v>2796.36</v>
      </c>
      <c r="M7625" t="s">
        <v>45</v>
      </c>
      <c r="N7625" t="s">
        <v>22</v>
      </c>
      <c r="O7625" t="str">
        <f t="shared" si="238"/>
        <v xml:space="preserve">Tier 1-Supermarket </v>
      </c>
      <c r="P7625" s="1">
        <f t="shared" si="239"/>
        <v>5.8426740791864597E-5</v>
      </c>
    </row>
    <row r="7626" spans="1:16" x14ac:dyDescent="0.3">
      <c r="A7626" t="s">
        <v>236</v>
      </c>
      <c r="B7626">
        <v>10.1</v>
      </c>
      <c r="C7626" t="s">
        <v>15</v>
      </c>
      <c r="D7626">
        <v>2.7099999999999999E-2</v>
      </c>
      <c r="E7626" t="s">
        <v>31</v>
      </c>
      <c r="F7626">
        <v>76.367000000000004</v>
      </c>
      <c r="G7626" t="s">
        <v>54</v>
      </c>
      <c r="H7626">
        <v>1997</v>
      </c>
      <c r="I7626" t="s">
        <v>55</v>
      </c>
      <c r="J7626" t="s">
        <v>19</v>
      </c>
      <c r="K7626" t="s">
        <v>20</v>
      </c>
      <c r="L7626">
        <v>765.67</v>
      </c>
      <c r="M7626" t="s">
        <v>21</v>
      </c>
      <c r="N7626" t="s">
        <v>22</v>
      </c>
      <c r="O7626" t="str">
        <f t="shared" si="238"/>
        <v xml:space="preserve">Tier 1-Supermarket </v>
      </c>
      <c r="P7626" s="1">
        <f t="shared" si="239"/>
        <v>1.5997798073962923E-5</v>
      </c>
    </row>
    <row r="7627" spans="1:16" x14ac:dyDescent="0.3">
      <c r="A7627" t="s">
        <v>500</v>
      </c>
      <c r="B7627">
        <v>10.1</v>
      </c>
      <c r="C7627" t="s">
        <v>24</v>
      </c>
      <c r="D7627">
        <v>5.3699999999999998E-2</v>
      </c>
      <c r="E7627" t="s">
        <v>33</v>
      </c>
      <c r="F7627">
        <v>222.90899999999999</v>
      </c>
      <c r="G7627" t="s">
        <v>48</v>
      </c>
      <c r="H7627">
        <v>2002</v>
      </c>
      <c r="J7627" t="s">
        <v>49</v>
      </c>
      <c r="K7627" t="s">
        <v>20</v>
      </c>
      <c r="L7627">
        <v>5145.3023999999996</v>
      </c>
      <c r="M7627" t="s">
        <v>21</v>
      </c>
      <c r="N7627" t="s">
        <v>22</v>
      </c>
      <c r="O7627" t="str">
        <f t="shared" si="238"/>
        <v xml:space="preserve">Tier 2-Supermarket </v>
      </c>
      <c r="P7627" s="1">
        <f t="shared" si="239"/>
        <v>1.0750520305703085E-4</v>
      </c>
    </row>
    <row r="7628" spans="1:16" x14ac:dyDescent="0.3">
      <c r="A7628" t="s">
        <v>1088</v>
      </c>
      <c r="B7628">
        <v>10.1</v>
      </c>
      <c r="C7628" t="s">
        <v>15</v>
      </c>
      <c r="D7628">
        <v>4.0399999999999998E-2</v>
      </c>
      <c r="E7628" t="s">
        <v>86</v>
      </c>
      <c r="F7628">
        <v>118.11499999999999</v>
      </c>
      <c r="G7628" t="s">
        <v>34</v>
      </c>
      <c r="H7628">
        <v>1998</v>
      </c>
      <c r="J7628" t="s">
        <v>27</v>
      </c>
      <c r="K7628" t="s">
        <v>35</v>
      </c>
      <c r="L7628">
        <v>116.515</v>
      </c>
      <c r="M7628" t="s">
        <v>45</v>
      </c>
      <c r="N7628" t="s">
        <v>22</v>
      </c>
      <c r="O7628" t="str">
        <f t="shared" si="238"/>
        <v>Tier 3-Grocery Stor</v>
      </c>
      <c r="P7628" s="1">
        <f t="shared" si="239"/>
        <v>2.4344475329943582E-6</v>
      </c>
    </row>
    <row r="7629" spans="1:16" x14ac:dyDescent="0.3">
      <c r="A7629" t="s">
        <v>489</v>
      </c>
      <c r="B7629">
        <v>10.1</v>
      </c>
      <c r="C7629" t="s">
        <v>15</v>
      </c>
      <c r="D7629">
        <v>4.6800000000000001E-2</v>
      </c>
      <c r="E7629" t="s">
        <v>73</v>
      </c>
      <c r="F7629">
        <v>60.688000000000002</v>
      </c>
      <c r="G7629" t="s">
        <v>51</v>
      </c>
      <c r="H7629">
        <v>2007</v>
      </c>
      <c r="J7629" t="s">
        <v>49</v>
      </c>
      <c r="K7629" t="s">
        <v>20</v>
      </c>
      <c r="L7629">
        <v>363.52679999999998</v>
      </c>
      <c r="M7629" t="s">
        <v>29</v>
      </c>
      <c r="N7629" t="s">
        <v>22</v>
      </c>
      <c r="O7629" t="str">
        <f t="shared" si="238"/>
        <v xml:space="preserve">Tier 2-Supermarket </v>
      </c>
      <c r="P7629" s="1">
        <f t="shared" si="239"/>
        <v>7.5954763029423963E-6</v>
      </c>
    </row>
    <row r="7630" spans="1:16" x14ac:dyDescent="0.3">
      <c r="A7630" t="s">
        <v>369</v>
      </c>
      <c r="B7630">
        <v>10.1</v>
      </c>
      <c r="C7630" t="s">
        <v>15</v>
      </c>
      <c r="D7630">
        <v>5.4699999999999999E-2</v>
      </c>
      <c r="E7630" t="s">
        <v>63</v>
      </c>
      <c r="F7630">
        <v>200.208</v>
      </c>
      <c r="G7630" t="s">
        <v>48</v>
      </c>
      <c r="H7630">
        <v>2002</v>
      </c>
      <c r="J7630" t="s">
        <v>49</v>
      </c>
      <c r="K7630" t="s">
        <v>20</v>
      </c>
      <c r="L7630">
        <v>3174.5344</v>
      </c>
      <c r="M7630" t="s">
        <v>38</v>
      </c>
      <c r="N7630" t="s">
        <v>22</v>
      </c>
      <c r="O7630" t="str">
        <f t="shared" si="238"/>
        <v xml:space="preserve">Tier 2-Supermarket </v>
      </c>
      <c r="P7630" s="1">
        <f t="shared" si="239"/>
        <v>6.6328261927526278E-5</v>
      </c>
    </row>
    <row r="7631" spans="1:16" x14ac:dyDescent="0.3">
      <c r="A7631" t="s">
        <v>561</v>
      </c>
      <c r="B7631">
        <v>10.1</v>
      </c>
      <c r="C7631" t="s">
        <v>24</v>
      </c>
      <c r="D7631">
        <v>4.5699999999999998E-2</v>
      </c>
      <c r="E7631" t="s">
        <v>44</v>
      </c>
      <c r="F7631">
        <v>35.685000000000002</v>
      </c>
      <c r="G7631" t="s">
        <v>39</v>
      </c>
      <c r="H7631">
        <v>1987</v>
      </c>
      <c r="I7631" t="s">
        <v>40</v>
      </c>
      <c r="J7631" t="s">
        <v>27</v>
      </c>
      <c r="K7631" t="s">
        <v>20</v>
      </c>
      <c r="L7631">
        <v>633.84159999999997</v>
      </c>
      <c r="M7631" t="s">
        <v>45</v>
      </c>
      <c r="N7631" t="s">
        <v>22</v>
      </c>
      <c r="O7631" t="str">
        <f t="shared" si="238"/>
        <v xml:space="preserve">Tier 3-Supermarket </v>
      </c>
      <c r="P7631" s="1">
        <f t="shared" si="239"/>
        <v>1.3243394579489306E-5</v>
      </c>
    </row>
    <row r="7632" spans="1:16" x14ac:dyDescent="0.3">
      <c r="A7632" t="s">
        <v>1562</v>
      </c>
      <c r="B7632">
        <v>10.1</v>
      </c>
      <c r="C7632" t="s">
        <v>15</v>
      </c>
      <c r="D7632">
        <v>5.6300000000000003E-2</v>
      </c>
      <c r="E7632" t="s">
        <v>38</v>
      </c>
      <c r="F7632">
        <v>117.149</v>
      </c>
      <c r="G7632" t="s">
        <v>26</v>
      </c>
      <c r="H7632">
        <v>2009</v>
      </c>
      <c r="I7632" t="s">
        <v>18</v>
      </c>
      <c r="J7632" t="s">
        <v>27</v>
      </c>
      <c r="K7632" t="s">
        <v>28</v>
      </c>
      <c r="L7632">
        <v>1354.5719999999999</v>
      </c>
      <c r="M7632" t="s">
        <v>38</v>
      </c>
      <c r="N7632" t="s">
        <v>22</v>
      </c>
      <c r="O7632" t="str">
        <f t="shared" si="238"/>
        <v xml:space="preserve">Tier 3-Supermarket </v>
      </c>
      <c r="P7632" s="1">
        <f t="shared" si="239"/>
        <v>2.8302231160479194E-5</v>
      </c>
    </row>
    <row r="7633" spans="1:16" x14ac:dyDescent="0.3">
      <c r="A7633" t="s">
        <v>1446</v>
      </c>
      <c r="B7633">
        <v>10.1</v>
      </c>
      <c r="C7633" t="s">
        <v>15</v>
      </c>
      <c r="D7633">
        <v>0.1671</v>
      </c>
      <c r="E7633" t="s">
        <v>25</v>
      </c>
      <c r="F7633">
        <v>243.55099999999999</v>
      </c>
      <c r="G7633" t="s">
        <v>65</v>
      </c>
      <c r="H7633">
        <v>2004</v>
      </c>
      <c r="I7633" t="s">
        <v>55</v>
      </c>
      <c r="J7633" t="s">
        <v>49</v>
      </c>
      <c r="K7633" t="s">
        <v>20</v>
      </c>
      <c r="L7633">
        <v>3626.1034</v>
      </c>
      <c r="M7633" t="s">
        <v>29</v>
      </c>
      <c r="N7633" t="s">
        <v>57</v>
      </c>
      <c r="O7633" t="str">
        <f t="shared" si="238"/>
        <v xml:space="preserve">Tier 2-Supermarket </v>
      </c>
      <c r="P7633" s="1">
        <f t="shared" si="239"/>
        <v>7.5763279204501166E-5</v>
      </c>
    </row>
    <row r="7634" spans="1:16" x14ac:dyDescent="0.3">
      <c r="A7634" t="s">
        <v>1562</v>
      </c>
      <c r="B7634">
        <v>10.1</v>
      </c>
      <c r="C7634" t="s">
        <v>15</v>
      </c>
      <c r="D7634">
        <v>5.6399999999999999E-2</v>
      </c>
      <c r="E7634" t="s">
        <v>38</v>
      </c>
      <c r="F7634">
        <v>115.949</v>
      </c>
      <c r="G7634" t="s">
        <v>51</v>
      </c>
      <c r="H7634">
        <v>2007</v>
      </c>
      <c r="J7634" t="s">
        <v>49</v>
      </c>
      <c r="K7634" t="s">
        <v>20</v>
      </c>
      <c r="L7634">
        <v>1530.0654</v>
      </c>
      <c r="M7634" t="s">
        <v>38</v>
      </c>
      <c r="N7634" t="s">
        <v>22</v>
      </c>
      <c r="O7634" t="str">
        <f t="shared" si="238"/>
        <v xml:space="preserve">Tier 2-Supermarket </v>
      </c>
      <c r="P7634" s="1">
        <f t="shared" si="239"/>
        <v>3.1968964840149558E-5</v>
      </c>
    </row>
    <row r="7635" spans="1:16" x14ac:dyDescent="0.3">
      <c r="A7635" t="s">
        <v>236</v>
      </c>
      <c r="B7635">
        <v>10.1</v>
      </c>
      <c r="C7635" t="s">
        <v>15</v>
      </c>
      <c r="D7635">
        <v>2.7099999999999999E-2</v>
      </c>
      <c r="E7635" t="s">
        <v>31</v>
      </c>
      <c r="F7635">
        <v>77.766999999999996</v>
      </c>
      <c r="G7635" t="s">
        <v>48</v>
      </c>
      <c r="H7635">
        <v>2002</v>
      </c>
      <c r="J7635" t="s">
        <v>49</v>
      </c>
      <c r="K7635" t="s">
        <v>20</v>
      </c>
      <c r="L7635">
        <v>1136.3357000000001</v>
      </c>
      <c r="M7635" t="s">
        <v>21</v>
      </c>
      <c r="N7635" t="s">
        <v>22</v>
      </c>
      <c r="O7635" t="str">
        <f t="shared" si="238"/>
        <v xml:space="preserve">Tier 2-Supermarket </v>
      </c>
      <c r="P7635" s="1">
        <f t="shared" si="239"/>
        <v>2.3742433519447429E-5</v>
      </c>
    </row>
    <row r="7636" spans="1:16" x14ac:dyDescent="0.3">
      <c r="A7636" t="s">
        <v>1562</v>
      </c>
      <c r="B7636">
        <v>10.1</v>
      </c>
      <c r="C7636" t="s">
        <v>15</v>
      </c>
      <c r="D7636">
        <v>5.6099999999999997E-2</v>
      </c>
      <c r="E7636" t="s">
        <v>38</v>
      </c>
      <c r="F7636">
        <v>115.649</v>
      </c>
      <c r="G7636" t="s">
        <v>65</v>
      </c>
      <c r="H7636">
        <v>2004</v>
      </c>
      <c r="I7636" t="s">
        <v>55</v>
      </c>
      <c r="J7636" t="s">
        <v>49</v>
      </c>
      <c r="K7636" t="s">
        <v>20</v>
      </c>
      <c r="L7636">
        <v>1571.6407999999999</v>
      </c>
      <c r="M7636" t="s">
        <v>38</v>
      </c>
      <c r="N7636" t="s">
        <v>22</v>
      </c>
      <c r="O7636" t="str">
        <f t="shared" si="238"/>
        <v xml:space="preserve">Tier 2-Supermarket </v>
      </c>
      <c r="P7636" s="1">
        <f t="shared" si="239"/>
        <v>3.2837635225621416E-5</v>
      </c>
    </row>
    <row r="7637" spans="1:16" x14ac:dyDescent="0.3">
      <c r="A7637" t="s">
        <v>236</v>
      </c>
      <c r="B7637">
        <v>10.1</v>
      </c>
      <c r="C7637" t="s">
        <v>15</v>
      </c>
      <c r="D7637">
        <v>2.7199999999999998E-2</v>
      </c>
      <c r="E7637" t="s">
        <v>31</v>
      </c>
      <c r="F7637">
        <v>76.266999999999996</v>
      </c>
      <c r="G7637" t="s">
        <v>26</v>
      </c>
      <c r="H7637">
        <v>2009</v>
      </c>
      <c r="I7637" t="s">
        <v>18</v>
      </c>
      <c r="J7637" t="s">
        <v>27</v>
      </c>
      <c r="K7637" t="s">
        <v>28</v>
      </c>
      <c r="L7637">
        <v>890.54650000000004</v>
      </c>
      <c r="M7637" t="s">
        <v>21</v>
      </c>
      <c r="N7637" t="s">
        <v>22</v>
      </c>
      <c r="O7637" t="str">
        <f t="shared" si="238"/>
        <v xml:space="preserve">Tier 3-Supermarket </v>
      </c>
      <c r="P7637" s="1">
        <f t="shared" si="239"/>
        <v>1.8606949576807794E-5</v>
      </c>
    </row>
    <row r="7638" spans="1:16" x14ac:dyDescent="0.3">
      <c r="A7638" t="s">
        <v>489</v>
      </c>
      <c r="B7638">
        <v>10.1</v>
      </c>
      <c r="C7638" t="s">
        <v>72</v>
      </c>
      <c r="D7638">
        <v>4.6600000000000003E-2</v>
      </c>
      <c r="E7638" t="s">
        <v>73</v>
      </c>
      <c r="F7638">
        <v>62.188000000000002</v>
      </c>
      <c r="G7638" t="s">
        <v>65</v>
      </c>
      <c r="H7638">
        <v>2004</v>
      </c>
      <c r="I7638" t="s">
        <v>55</v>
      </c>
      <c r="J7638" t="s">
        <v>49</v>
      </c>
      <c r="K7638" t="s">
        <v>20</v>
      </c>
      <c r="L7638">
        <v>995.05029999999999</v>
      </c>
      <c r="M7638" t="s">
        <v>29</v>
      </c>
      <c r="N7638" t="s">
        <v>22</v>
      </c>
      <c r="O7638" t="str">
        <f t="shared" si="238"/>
        <v xml:space="preserve">Tier 2-Supermarket </v>
      </c>
      <c r="P7638" s="1">
        <f t="shared" si="239"/>
        <v>2.0790436836804667E-5</v>
      </c>
    </row>
    <row r="7639" spans="1:16" x14ac:dyDescent="0.3">
      <c r="A7639" t="s">
        <v>1446</v>
      </c>
      <c r="B7639">
        <v>10.1</v>
      </c>
      <c r="C7639" t="s">
        <v>15</v>
      </c>
      <c r="D7639">
        <v>0.16700000000000001</v>
      </c>
      <c r="E7639" t="s">
        <v>25</v>
      </c>
      <c r="F7639">
        <v>241.55099999999999</v>
      </c>
      <c r="G7639" t="s">
        <v>39</v>
      </c>
      <c r="H7639">
        <v>1987</v>
      </c>
      <c r="I7639" t="s">
        <v>40</v>
      </c>
      <c r="J7639" t="s">
        <v>27</v>
      </c>
      <c r="K7639" t="s">
        <v>20</v>
      </c>
      <c r="L7639">
        <v>3003.87</v>
      </c>
      <c r="M7639" t="s">
        <v>29</v>
      </c>
      <c r="N7639" t="s">
        <v>57</v>
      </c>
      <c r="O7639" t="str">
        <f t="shared" si="238"/>
        <v xml:space="preserve">Tier 3-Supermarket </v>
      </c>
      <c r="P7639" s="1">
        <f t="shared" si="239"/>
        <v>6.2762424674383231E-5</v>
      </c>
    </row>
    <row r="7640" spans="1:16" x14ac:dyDescent="0.3">
      <c r="A7640" t="s">
        <v>489</v>
      </c>
      <c r="B7640">
        <v>10.1</v>
      </c>
      <c r="C7640" t="s">
        <v>15</v>
      </c>
      <c r="D7640">
        <v>0</v>
      </c>
      <c r="E7640" t="s">
        <v>73</v>
      </c>
      <c r="F7640">
        <v>60.787999999999997</v>
      </c>
      <c r="G7640" t="s">
        <v>17</v>
      </c>
      <c r="H7640">
        <v>1999</v>
      </c>
      <c r="I7640" t="s">
        <v>18</v>
      </c>
      <c r="J7640" t="s">
        <v>19</v>
      </c>
      <c r="K7640" t="s">
        <v>20</v>
      </c>
      <c r="L7640">
        <v>1040.1981000000001</v>
      </c>
      <c r="M7640" t="s">
        <v>29</v>
      </c>
      <c r="N7640" t="s">
        <v>36</v>
      </c>
      <c r="O7640" t="str">
        <f t="shared" si="238"/>
        <v xml:space="preserve">Tier 1-Supermarket </v>
      </c>
      <c r="P7640" s="1">
        <f t="shared" si="239"/>
        <v>2.1733748430420276E-5</v>
      </c>
    </row>
    <row r="7641" spans="1:16" x14ac:dyDescent="0.3">
      <c r="A7641" t="s">
        <v>1446</v>
      </c>
      <c r="B7641">
        <v>10.1</v>
      </c>
      <c r="C7641" t="s">
        <v>15</v>
      </c>
      <c r="D7641">
        <v>0.1678</v>
      </c>
      <c r="E7641" t="s">
        <v>25</v>
      </c>
      <c r="F7641">
        <v>241.05099999999999</v>
      </c>
      <c r="G7641" t="s">
        <v>26</v>
      </c>
      <c r="H7641">
        <v>2009</v>
      </c>
      <c r="I7641" t="s">
        <v>18</v>
      </c>
      <c r="J7641" t="s">
        <v>27</v>
      </c>
      <c r="K7641" t="s">
        <v>28</v>
      </c>
      <c r="L7641">
        <v>3706.4443999999999</v>
      </c>
      <c r="M7641" t="s">
        <v>29</v>
      </c>
      <c r="N7641" t="s">
        <v>57</v>
      </c>
      <c r="O7641" t="str">
        <f t="shared" si="238"/>
        <v xml:space="preserve">Tier 3-Supermarket </v>
      </c>
      <c r="P7641" s="1">
        <f t="shared" si="239"/>
        <v>7.7441912421239779E-5</v>
      </c>
    </row>
    <row r="7642" spans="1:16" x14ac:dyDescent="0.3">
      <c r="A7642" t="s">
        <v>772</v>
      </c>
      <c r="B7642">
        <v>10.1</v>
      </c>
      <c r="C7642" t="s">
        <v>15</v>
      </c>
      <c r="D7642">
        <v>3.2199999999999999E-2</v>
      </c>
      <c r="E7642" t="s">
        <v>86</v>
      </c>
      <c r="F7642">
        <v>50.901000000000003</v>
      </c>
      <c r="G7642" t="s">
        <v>26</v>
      </c>
      <c r="H7642">
        <v>2009</v>
      </c>
      <c r="I7642" t="s">
        <v>18</v>
      </c>
      <c r="J7642" t="s">
        <v>27</v>
      </c>
      <c r="K7642" t="s">
        <v>28</v>
      </c>
      <c r="L7642">
        <v>603.87429999999995</v>
      </c>
      <c r="M7642" t="s">
        <v>45</v>
      </c>
      <c r="N7642" t="s">
        <v>22</v>
      </c>
      <c r="O7642" t="str">
        <f t="shared" si="238"/>
        <v xml:space="preserve">Tier 3-Supermarket </v>
      </c>
      <c r="P7642" s="1">
        <f t="shared" si="239"/>
        <v>1.2617262154003302E-5</v>
      </c>
    </row>
    <row r="7643" spans="1:16" x14ac:dyDescent="0.3">
      <c r="A7643" t="s">
        <v>772</v>
      </c>
      <c r="B7643">
        <v>10.1</v>
      </c>
      <c r="C7643" t="s">
        <v>15</v>
      </c>
      <c r="D7643">
        <v>3.2099999999999997E-2</v>
      </c>
      <c r="E7643" t="s">
        <v>86</v>
      </c>
      <c r="F7643">
        <v>49.901000000000003</v>
      </c>
      <c r="G7643" t="s">
        <v>54</v>
      </c>
      <c r="H7643">
        <v>1997</v>
      </c>
      <c r="I7643" t="s">
        <v>55</v>
      </c>
      <c r="J7643" t="s">
        <v>19</v>
      </c>
      <c r="K7643" t="s">
        <v>20</v>
      </c>
      <c r="L7643">
        <v>672.93150000000003</v>
      </c>
      <c r="M7643" t="s">
        <v>45</v>
      </c>
      <c r="N7643" t="s">
        <v>22</v>
      </c>
      <c r="O7643" t="str">
        <f t="shared" si="238"/>
        <v xml:space="preserve">Tier 1-Supermarket </v>
      </c>
      <c r="P7643" s="1">
        <f t="shared" si="239"/>
        <v>1.4060133287981744E-5</v>
      </c>
    </row>
    <row r="7644" spans="1:16" x14ac:dyDescent="0.3">
      <c r="A7644" t="s">
        <v>547</v>
      </c>
      <c r="B7644">
        <v>10.1</v>
      </c>
      <c r="C7644" t="s">
        <v>15</v>
      </c>
      <c r="D7644">
        <v>3.0300000000000001E-2</v>
      </c>
      <c r="E7644" t="s">
        <v>63</v>
      </c>
      <c r="F7644">
        <v>152.666</v>
      </c>
      <c r="G7644" t="s">
        <v>17</v>
      </c>
      <c r="H7644">
        <v>1999</v>
      </c>
      <c r="I7644" t="s">
        <v>18</v>
      </c>
      <c r="J7644" t="s">
        <v>19</v>
      </c>
      <c r="K7644" t="s">
        <v>20</v>
      </c>
      <c r="L7644">
        <v>2125.8566000000001</v>
      </c>
      <c r="M7644" t="s">
        <v>38</v>
      </c>
      <c r="N7644" t="s">
        <v>22</v>
      </c>
      <c r="O7644" t="str">
        <f t="shared" si="238"/>
        <v xml:space="preserve">Tier 1-Supermarket </v>
      </c>
      <c r="P7644" s="1">
        <f t="shared" si="239"/>
        <v>4.4417339873576567E-5</v>
      </c>
    </row>
    <row r="7645" spans="1:16" x14ac:dyDescent="0.3">
      <c r="A7645" t="s">
        <v>500</v>
      </c>
      <c r="B7645">
        <v>10.1</v>
      </c>
      <c r="C7645" t="s">
        <v>24</v>
      </c>
      <c r="D7645">
        <v>5.3800000000000001E-2</v>
      </c>
      <c r="E7645" t="s">
        <v>33</v>
      </c>
      <c r="F7645">
        <v>224.209</v>
      </c>
      <c r="G7645" t="s">
        <v>26</v>
      </c>
      <c r="H7645">
        <v>2009</v>
      </c>
      <c r="I7645" t="s">
        <v>18</v>
      </c>
      <c r="J7645" t="s">
        <v>27</v>
      </c>
      <c r="K7645" t="s">
        <v>28</v>
      </c>
      <c r="L7645">
        <v>2768.9513000000002</v>
      </c>
      <c r="M7645" t="s">
        <v>21</v>
      </c>
      <c r="N7645" t="s">
        <v>22</v>
      </c>
      <c r="O7645" t="str">
        <f t="shared" si="238"/>
        <v xml:space="preserve">Tier 3-Supermarket </v>
      </c>
      <c r="P7645" s="1">
        <f t="shared" si="239"/>
        <v>5.78540673841696E-5</v>
      </c>
    </row>
    <row r="7646" spans="1:16" x14ac:dyDescent="0.3">
      <c r="A7646" t="s">
        <v>1562</v>
      </c>
      <c r="B7646">
        <v>10.1</v>
      </c>
      <c r="C7646" t="s">
        <v>15</v>
      </c>
      <c r="D7646">
        <v>5.62E-2</v>
      </c>
      <c r="E7646" t="s">
        <v>38</v>
      </c>
      <c r="F7646">
        <v>117.04900000000001</v>
      </c>
      <c r="G7646" t="s">
        <v>17</v>
      </c>
      <c r="H7646">
        <v>1999</v>
      </c>
      <c r="I7646" t="s">
        <v>18</v>
      </c>
      <c r="J7646" t="s">
        <v>19</v>
      </c>
      <c r="K7646" t="s">
        <v>20</v>
      </c>
      <c r="L7646">
        <v>1400.5422000000001</v>
      </c>
      <c r="M7646" t="s">
        <v>38</v>
      </c>
      <c r="N7646" t="s">
        <v>22</v>
      </c>
      <c r="O7646" t="str">
        <f t="shared" si="238"/>
        <v xml:space="preserve">Tier 1-Supermarket </v>
      </c>
      <c r="P7646" s="1">
        <f t="shared" si="239"/>
        <v>2.9262725860571524E-5</v>
      </c>
    </row>
    <row r="7647" spans="1:16" x14ac:dyDescent="0.3">
      <c r="A7647" t="s">
        <v>1088</v>
      </c>
      <c r="B7647">
        <v>10.1</v>
      </c>
      <c r="C7647" t="s">
        <v>15</v>
      </c>
      <c r="D7647">
        <v>2.4199999999999999E-2</v>
      </c>
      <c r="E7647" t="s">
        <v>86</v>
      </c>
      <c r="F7647">
        <v>117.715</v>
      </c>
      <c r="G7647" t="s">
        <v>54</v>
      </c>
      <c r="H7647">
        <v>1997</v>
      </c>
      <c r="I7647" t="s">
        <v>55</v>
      </c>
      <c r="J7647" t="s">
        <v>19</v>
      </c>
      <c r="K7647" t="s">
        <v>20</v>
      </c>
      <c r="L7647">
        <v>1857.6413</v>
      </c>
      <c r="M7647" t="s">
        <v>45</v>
      </c>
      <c r="N7647" t="s">
        <v>22</v>
      </c>
      <c r="O7647" t="str">
        <f t="shared" si="238"/>
        <v xml:space="preserve">Tier 1-Supermarket </v>
      </c>
      <c r="P7647" s="1">
        <f t="shared" si="239"/>
        <v>3.8813288245920543E-5</v>
      </c>
    </row>
    <row r="7648" spans="1:16" x14ac:dyDescent="0.3">
      <c r="A7648" t="s">
        <v>561</v>
      </c>
      <c r="B7648">
        <v>10.1</v>
      </c>
      <c r="C7648" t="s">
        <v>24</v>
      </c>
      <c r="D7648">
        <v>4.5699999999999998E-2</v>
      </c>
      <c r="E7648" t="s">
        <v>44</v>
      </c>
      <c r="F7648">
        <v>38.384999999999998</v>
      </c>
      <c r="G7648" t="s">
        <v>54</v>
      </c>
      <c r="H7648">
        <v>1997</v>
      </c>
      <c r="I7648" t="s">
        <v>55</v>
      </c>
      <c r="J7648" t="s">
        <v>19</v>
      </c>
      <c r="K7648" t="s">
        <v>20</v>
      </c>
      <c r="L7648">
        <v>615.05550000000005</v>
      </c>
      <c r="M7648" t="s">
        <v>45</v>
      </c>
      <c r="N7648" t="s">
        <v>22</v>
      </c>
      <c r="O7648" t="str">
        <f t="shared" si="238"/>
        <v xml:space="preserve">Tier 1-Supermarket </v>
      </c>
      <c r="P7648" s="1">
        <f t="shared" si="239"/>
        <v>1.2850880527224919E-5</v>
      </c>
    </row>
    <row r="7649" spans="1:16" x14ac:dyDescent="0.3">
      <c r="A7649" t="s">
        <v>547</v>
      </c>
      <c r="B7649">
        <v>10.1</v>
      </c>
      <c r="C7649" t="s">
        <v>15</v>
      </c>
      <c r="D7649">
        <v>3.0300000000000001E-2</v>
      </c>
      <c r="E7649" t="s">
        <v>63</v>
      </c>
      <c r="F7649">
        <v>153.76599999999999</v>
      </c>
      <c r="G7649" t="s">
        <v>26</v>
      </c>
      <c r="H7649">
        <v>2009</v>
      </c>
      <c r="I7649" t="s">
        <v>18</v>
      </c>
      <c r="J7649" t="s">
        <v>27</v>
      </c>
      <c r="K7649" t="s">
        <v>28</v>
      </c>
      <c r="L7649">
        <v>2078.7804999999998</v>
      </c>
      <c r="M7649" t="s">
        <v>38</v>
      </c>
      <c r="N7649" t="s">
        <v>22</v>
      </c>
      <c r="O7649" t="str">
        <f t="shared" si="238"/>
        <v xml:space="preserve">Tier 3-Supermarket </v>
      </c>
      <c r="P7649" s="1">
        <f t="shared" si="239"/>
        <v>4.3433738659072028E-5</v>
      </c>
    </row>
    <row r="7650" spans="1:16" x14ac:dyDescent="0.3">
      <c r="A7650" t="s">
        <v>772</v>
      </c>
      <c r="B7650">
        <v>10.1</v>
      </c>
      <c r="C7650" t="s">
        <v>15</v>
      </c>
      <c r="D7650">
        <v>3.2099999999999997E-2</v>
      </c>
      <c r="E7650" t="s">
        <v>86</v>
      </c>
      <c r="F7650">
        <v>51.100999999999999</v>
      </c>
      <c r="G7650" t="s">
        <v>65</v>
      </c>
      <c r="H7650">
        <v>2004</v>
      </c>
      <c r="I7650" t="s">
        <v>55</v>
      </c>
      <c r="J7650" t="s">
        <v>49</v>
      </c>
      <c r="K7650" t="s">
        <v>20</v>
      </c>
      <c r="L7650">
        <v>709.59059999999999</v>
      </c>
      <c r="M7650" t="s">
        <v>45</v>
      </c>
      <c r="N7650" t="s">
        <v>22</v>
      </c>
      <c r="O7650" t="str">
        <f t="shared" si="238"/>
        <v xml:space="preserve">Tier 2-Supermarket </v>
      </c>
      <c r="P7650" s="1">
        <f t="shared" si="239"/>
        <v>1.482608321337155E-5</v>
      </c>
    </row>
    <row r="7651" spans="1:16" x14ac:dyDescent="0.3">
      <c r="A7651" t="s">
        <v>1446</v>
      </c>
      <c r="B7651">
        <v>10.1</v>
      </c>
      <c r="C7651" t="s">
        <v>15</v>
      </c>
      <c r="D7651">
        <v>0.16739999999999999</v>
      </c>
      <c r="E7651" t="s">
        <v>25</v>
      </c>
      <c r="F7651">
        <v>241.251</v>
      </c>
      <c r="G7651" t="s">
        <v>17</v>
      </c>
      <c r="H7651">
        <v>1999</v>
      </c>
      <c r="I7651" t="s">
        <v>18</v>
      </c>
      <c r="J7651" t="s">
        <v>19</v>
      </c>
      <c r="K7651" t="s">
        <v>20</v>
      </c>
      <c r="L7651">
        <v>3305.2604000000001</v>
      </c>
      <c r="M7651" t="s">
        <v>29</v>
      </c>
      <c r="N7651" t="s">
        <v>57</v>
      </c>
      <c r="O7651" t="str">
        <f t="shared" si="238"/>
        <v xml:space="preserve">Tier 1-Supermarket </v>
      </c>
      <c r="P7651" s="1">
        <f t="shared" si="239"/>
        <v>6.9059632036080716E-5</v>
      </c>
    </row>
    <row r="7652" spans="1:16" x14ac:dyDescent="0.3">
      <c r="A7652" t="s">
        <v>1088</v>
      </c>
      <c r="B7652">
        <v>10.1</v>
      </c>
      <c r="C7652" t="s">
        <v>15</v>
      </c>
      <c r="D7652">
        <v>2.41E-2</v>
      </c>
      <c r="E7652" t="s">
        <v>86</v>
      </c>
      <c r="F7652">
        <v>117.015</v>
      </c>
      <c r="G7652" t="s">
        <v>39</v>
      </c>
      <c r="H7652">
        <v>1987</v>
      </c>
      <c r="I7652" t="s">
        <v>40</v>
      </c>
      <c r="J7652" t="s">
        <v>27</v>
      </c>
      <c r="K7652" t="s">
        <v>20</v>
      </c>
      <c r="L7652">
        <v>1458.1683</v>
      </c>
      <c r="M7652" t="s">
        <v>45</v>
      </c>
      <c r="N7652" t="s">
        <v>22</v>
      </c>
      <c r="O7652" t="str">
        <f t="shared" si="238"/>
        <v xml:space="preserve">Tier 3-Supermarket </v>
      </c>
      <c r="P7652" s="1">
        <f t="shared" si="239"/>
        <v>3.0466757246925951E-5</v>
      </c>
    </row>
    <row r="7653" spans="1:16" x14ac:dyDescent="0.3">
      <c r="A7653" t="s">
        <v>489</v>
      </c>
      <c r="B7653">
        <v>10.1</v>
      </c>
      <c r="C7653" t="s">
        <v>15</v>
      </c>
      <c r="D7653">
        <v>4.6800000000000001E-2</v>
      </c>
      <c r="E7653" t="s">
        <v>73</v>
      </c>
      <c r="F7653">
        <v>59.387999999999998</v>
      </c>
      <c r="G7653" t="s">
        <v>26</v>
      </c>
      <c r="H7653">
        <v>2009</v>
      </c>
      <c r="I7653" t="s">
        <v>18</v>
      </c>
      <c r="J7653" t="s">
        <v>27</v>
      </c>
      <c r="K7653" t="s">
        <v>28</v>
      </c>
      <c r="L7653">
        <v>780.7826</v>
      </c>
      <c r="M7653" t="s">
        <v>29</v>
      </c>
      <c r="N7653" t="s">
        <v>22</v>
      </c>
      <c r="O7653" t="str">
        <f t="shared" si="238"/>
        <v xml:space="preserve">Tier 3-Supermarket </v>
      </c>
      <c r="P7653" s="1">
        <f t="shared" si="239"/>
        <v>1.6313558549327732E-5</v>
      </c>
    </row>
    <row r="7654" spans="1:16" x14ac:dyDescent="0.3">
      <c r="A7654" t="s">
        <v>1446</v>
      </c>
      <c r="B7654">
        <v>10.1</v>
      </c>
      <c r="C7654" t="s">
        <v>15</v>
      </c>
      <c r="D7654">
        <v>0.16750000000000001</v>
      </c>
      <c r="E7654" t="s">
        <v>25</v>
      </c>
      <c r="F7654">
        <v>241.851</v>
      </c>
      <c r="G7654" t="s">
        <v>48</v>
      </c>
      <c r="H7654">
        <v>2002</v>
      </c>
      <c r="J7654" t="s">
        <v>49</v>
      </c>
      <c r="K7654" t="s">
        <v>20</v>
      </c>
      <c r="L7654">
        <v>3500.3546999999999</v>
      </c>
      <c r="M7654" t="s">
        <v>29</v>
      </c>
      <c r="N7654" t="s">
        <v>57</v>
      </c>
      <c r="O7654" t="str">
        <f t="shared" si="238"/>
        <v xml:space="preserve">Tier 2-Supermarket </v>
      </c>
      <c r="P7654" s="1">
        <f t="shared" si="239"/>
        <v>7.3135904081193031E-5</v>
      </c>
    </row>
    <row r="7655" spans="1:16" x14ac:dyDescent="0.3">
      <c r="A7655" t="s">
        <v>772</v>
      </c>
      <c r="B7655">
        <v>10.1</v>
      </c>
      <c r="C7655" t="s">
        <v>15</v>
      </c>
      <c r="D7655">
        <v>3.2199999999999999E-2</v>
      </c>
      <c r="E7655" t="s">
        <v>86</v>
      </c>
      <c r="F7655">
        <v>48.701000000000001</v>
      </c>
      <c r="G7655" t="s">
        <v>48</v>
      </c>
      <c r="H7655">
        <v>2002</v>
      </c>
      <c r="J7655" t="s">
        <v>49</v>
      </c>
      <c r="K7655" t="s">
        <v>20</v>
      </c>
      <c r="L7655">
        <v>631.10260000000005</v>
      </c>
      <c r="M7655" t="s">
        <v>45</v>
      </c>
      <c r="N7655" t="s">
        <v>22</v>
      </c>
      <c r="O7655" t="str">
        <f t="shared" si="238"/>
        <v xml:space="preserve">Tier 2-Supermarket </v>
      </c>
      <c r="P7655" s="1">
        <f t="shared" si="239"/>
        <v>1.3186166310228942E-5</v>
      </c>
    </row>
    <row r="7656" spans="1:16" x14ac:dyDescent="0.3">
      <c r="A7656" t="s">
        <v>1446</v>
      </c>
      <c r="B7656">
        <v>10.1</v>
      </c>
      <c r="C7656" t="s">
        <v>15</v>
      </c>
      <c r="D7656">
        <v>0.1681</v>
      </c>
      <c r="E7656" t="s">
        <v>25</v>
      </c>
      <c r="F7656">
        <v>242.851</v>
      </c>
      <c r="G7656" t="s">
        <v>51</v>
      </c>
      <c r="H7656">
        <v>2007</v>
      </c>
      <c r="J7656" t="s">
        <v>49</v>
      </c>
      <c r="K7656" t="s">
        <v>20</v>
      </c>
      <c r="L7656">
        <v>3159.8171000000002</v>
      </c>
      <c r="M7656" t="s">
        <v>29</v>
      </c>
      <c r="N7656" t="s">
        <v>57</v>
      </c>
      <c r="O7656" t="str">
        <f t="shared" si="238"/>
        <v xml:space="preserve">Tier 2-Supermarket </v>
      </c>
      <c r="P7656" s="1">
        <f t="shared" si="239"/>
        <v>6.6020760793102922E-5</v>
      </c>
    </row>
    <row r="7657" spans="1:16" x14ac:dyDescent="0.3">
      <c r="A7657" t="s">
        <v>369</v>
      </c>
      <c r="B7657">
        <v>10.1</v>
      </c>
      <c r="C7657" t="s">
        <v>15</v>
      </c>
      <c r="D7657">
        <v>5.4699999999999999E-2</v>
      </c>
      <c r="E7657" t="s">
        <v>63</v>
      </c>
      <c r="F7657">
        <v>197.80799999999999</v>
      </c>
      <c r="G7657" t="s">
        <v>17</v>
      </c>
      <c r="H7657">
        <v>1999</v>
      </c>
      <c r="I7657" t="s">
        <v>18</v>
      </c>
      <c r="J7657" t="s">
        <v>19</v>
      </c>
      <c r="K7657" t="s">
        <v>20</v>
      </c>
      <c r="L7657">
        <v>2149.2975000000001</v>
      </c>
      <c r="M7657" t="s">
        <v>38</v>
      </c>
      <c r="N7657" t="s">
        <v>22</v>
      </c>
      <c r="O7657" t="str">
        <f t="shared" si="238"/>
        <v xml:space="preserve">Tier 1-Supermarket </v>
      </c>
      <c r="P7657" s="1">
        <f t="shared" si="239"/>
        <v>4.4907110642800852E-5</v>
      </c>
    </row>
    <row r="7658" spans="1:16" x14ac:dyDescent="0.3">
      <c r="A7658" t="s">
        <v>561</v>
      </c>
      <c r="B7658">
        <v>10.1</v>
      </c>
      <c r="C7658" t="s">
        <v>24</v>
      </c>
      <c r="D7658">
        <v>4.5699999999999998E-2</v>
      </c>
      <c r="E7658" t="s">
        <v>44</v>
      </c>
      <c r="F7658">
        <v>38.284999999999997</v>
      </c>
      <c r="G7658" t="s">
        <v>65</v>
      </c>
      <c r="H7658">
        <v>2004</v>
      </c>
      <c r="I7658" t="s">
        <v>55</v>
      </c>
      <c r="J7658" t="s">
        <v>49</v>
      </c>
      <c r="K7658" t="s">
        <v>20</v>
      </c>
      <c r="L7658">
        <v>608.62059999999997</v>
      </c>
      <c r="M7658" t="s">
        <v>45</v>
      </c>
      <c r="N7658" t="s">
        <v>22</v>
      </c>
      <c r="O7658" t="str">
        <f t="shared" si="238"/>
        <v xml:space="preserve">Tier 2-Supermarket </v>
      </c>
      <c r="P7658" s="1">
        <f t="shared" si="239"/>
        <v>1.2716430658709572E-5</v>
      </c>
    </row>
    <row r="7659" spans="1:16" x14ac:dyDescent="0.3">
      <c r="A7659" t="s">
        <v>561</v>
      </c>
      <c r="B7659">
        <v>10.1</v>
      </c>
      <c r="C7659" t="s">
        <v>24</v>
      </c>
      <c r="D7659">
        <v>4.58E-2</v>
      </c>
      <c r="E7659" t="s">
        <v>44</v>
      </c>
      <c r="F7659">
        <v>35.784999999999997</v>
      </c>
      <c r="G7659" t="s">
        <v>48</v>
      </c>
      <c r="H7659">
        <v>2002</v>
      </c>
      <c r="J7659" t="s">
        <v>49</v>
      </c>
      <c r="K7659" t="s">
        <v>20</v>
      </c>
      <c r="L7659">
        <v>496.66090000000003</v>
      </c>
      <c r="M7659" t="s">
        <v>45</v>
      </c>
      <c r="N7659" t="s">
        <v>22</v>
      </c>
      <c r="O7659" t="str">
        <f t="shared" si="238"/>
        <v xml:space="preserve">Tier 2-Supermarket </v>
      </c>
      <c r="P7659" s="1">
        <f t="shared" si="239"/>
        <v>1.0377160904087521E-5</v>
      </c>
    </row>
    <row r="7660" spans="1:16" x14ac:dyDescent="0.3">
      <c r="A7660" t="s">
        <v>489</v>
      </c>
      <c r="B7660">
        <v>10.1</v>
      </c>
      <c r="C7660" t="s">
        <v>15</v>
      </c>
      <c r="D7660">
        <v>4.6699999999999998E-2</v>
      </c>
      <c r="E7660" t="s">
        <v>73</v>
      </c>
      <c r="F7660">
        <v>61.988</v>
      </c>
      <c r="G7660" t="s">
        <v>48</v>
      </c>
      <c r="H7660">
        <v>2002</v>
      </c>
      <c r="J7660" t="s">
        <v>49</v>
      </c>
      <c r="K7660" t="s">
        <v>20</v>
      </c>
      <c r="L7660">
        <v>901.05909999999994</v>
      </c>
      <c r="M7660" t="s">
        <v>29</v>
      </c>
      <c r="N7660" t="s">
        <v>22</v>
      </c>
      <c r="O7660" t="str">
        <f t="shared" si="238"/>
        <v xml:space="preserve">Tier 2-Supermarket </v>
      </c>
      <c r="P7660" s="1">
        <f t="shared" si="239"/>
        <v>1.8826598318475015E-5</v>
      </c>
    </row>
    <row r="7661" spans="1:16" x14ac:dyDescent="0.3">
      <c r="A7661" t="s">
        <v>547</v>
      </c>
      <c r="B7661">
        <v>10.1</v>
      </c>
      <c r="C7661" t="s">
        <v>15</v>
      </c>
      <c r="D7661">
        <v>3.0200000000000001E-2</v>
      </c>
      <c r="E7661" t="s">
        <v>63</v>
      </c>
      <c r="F7661">
        <v>156.166</v>
      </c>
      <c r="G7661" t="s">
        <v>39</v>
      </c>
      <c r="H7661">
        <v>1987</v>
      </c>
      <c r="I7661" t="s">
        <v>40</v>
      </c>
      <c r="J7661" t="s">
        <v>27</v>
      </c>
      <c r="K7661" t="s">
        <v>20</v>
      </c>
      <c r="L7661">
        <v>1887.5399</v>
      </c>
      <c r="M7661" t="s">
        <v>38</v>
      </c>
      <c r="N7661" t="s">
        <v>22</v>
      </c>
      <c r="O7661" t="str">
        <f t="shared" si="238"/>
        <v xml:space="preserve">Tier 3-Supermarket </v>
      </c>
      <c r="P7661" s="1">
        <f t="shared" si="239"/>
        <v>3.9437985263557632E-5</v>
      </c>
    </row>
    <row r="7662" spans="1:16" x14ac:dyDescent="0.3">
      <c r="A7662" t="s">
        <v>1088</v>
      </c>
      <c r="B7662">
        <v>10.1</v>
      </c>
      <c r="C7662" t="s">
        <v>15</v>
      </c>
      <c r="D7662">
        <v>2.4299999999999999E-2</v>
      </c>
      <c r="E7662" t="s">
        <v>86</v>
      </c>
      <c r="F7662">
        <v>115.91500000000001</v>
      </c>
      <c r="G7662" t="s">
        <v>51</v>
      </c>
      <c r="H7662">
        <v>2007</v>
      </c>
      <c r="J7662" t="s">
        <v>49</v>
      </c>
      <c r="K7662" t="s">
        <v>20</v>
      </c>
      <c r="L7662">
        <v>1976.152</v>
      </c>
      <c r="M7662" t="s">
        <v>45</v>
      </c>
      <c r="N7662" t="s">
        <v>22</v>
      </c>
      <c r="O7662" t="str">
        <f t="shared" si="238"/>
        <v xml:space="preserve">Tier 2-Supermarket </v>
      </c>
      <c r="P7662" s="1">
        <f t="shared" si="239"/>
        <v>4.1289433645641047E-5</v>
      </c>
    </row>
    <row r="7663" spans="1:16" x14ac:dyDescent="0.3">
      <c r="A7663" t="s">
        <v>81</v>
      </c>
      <c r="B7663">
        <v>10</v>
      </c>
      <c r="C7663" t="s">
        <v>15</v>
      </c>
      <c r="D7663">
        <v>8.9300000000000004E-2</v>
      </c>
      <c r="E7663" t="s">
        <v>63</v>
      </c>
      <c r="F7663">
        <v>146.71</v>
      </c>
      <c r="G7663" t="s">
        <v>17</v>
      </c>
      <c r="H7663">
        <v>1999</v>
      </c>
      <c r="I7663" t="s">
        <v>18</v>
      </c>
      <c r="J7663" t="s">
        <v>19</v>
      </c>
      <c r="K7663" t="s">
        <v>20</v>
      </c>
      <c r="L7663">
        <v>3791.0652</v>
      </c>
      <c r="M7663" t="s">
        <v>38</v>
      </c>
      <c r="N7663" t="s">
        <v>22</v>
      </c>
      <c r="O7663" t="str">
        <f t="shared" si="238"/>
        <v xml:space="preserve">Tier 1-Supermarket </v>
      </c>
      <c r="P7663" s="1">
        <f t="shared" si="239"/>
        <v>7.920996715925643E-5</v>
      </c>
    </row>
    <row r="7664" spans="1:16" x14ac:dyDescent="0.3">
      <c r="A7664" t="s">
        <v>90</v>
      </c>
      <c r="B7664">
        <v>10</v>
      </c>
      <c r="C7664" t="s">
        <v>15</v>
      </c>
      <c r="D7664">
        <v>2.5899999999999999E-2</v>
      </c>
      <c r="E7664" t="s">
        <v>86</v>
      </c>
      <c r="F7664">
        <v>265.22300000000001</v>
      </c>
      <c r="G7664" t="s">
        <v>48</v>
      </c>
      <c r="H7664">
        <v>2002</v>
      </c>
      <c r="J7664" t="s">
        <v>49</v>
      </c>
      <c r="K7664" t="s">
        <v>20</v>
      </c>
      <c r="L7664">
        <v>5815.0972000000002</v>
      </c>
      <c r="M7664" t="s">
        <v>45</v>
      </c>
      <c r="N7664" t="s">
        <v>22</v>
      </c>
      <c r="O7664" t="str">
        <f t="shared" si="238"/>
        <v xml:space="preserve">Tier 2-Supermarket </v>
      </c>
      <c r="P7664" s="1">
        <f t="shared" si="239"/>
        <v>1.2149979858955842E-4</v>
      </c>
    </row>
    <row r="7665" spans="1:16" x14ac:dyDescent="0.3">
      <c r="A7665" t="s">
        <v>101</v>
      </c>
      <c r="B7665">
        <v>10</v>
      </c>
      <c r="C7665" t="s">
        <v>15</v>
      </c>
      <c r="D7665">
        <v>0</v>
      </c>
      <c r="E7665" t="s">
        <v>33</v>
      </c>
      <c r="F7665">
        <v>246.91399999999999</v>
      </c>
      <c r="G7665" t="s">
        <v>26</v>
      </c>
      <c r="H7665">
        <v>2009</v>
      </c>
      <c r="I7665" t="s">
        <v>18</v>
      </c>
      <c r="J7665" t="s">
        <v>27</v>
      </c>
      <c r="K7665" t="s">
        <v>28</v>
      </c>
      <c r="L7665">
        <v>3185.1871999999998</v>
      </c>
      <c r="M7665" t="s">
        <v>21</v>
      </c>
      <c r="N7665" t="s">
        <v>36</v>
      </c>
      <c r="O7665" t="str">
        <f t="shared" si="238"/>
        <v xml:space="preserve">Tier 3-Supermarket </v>
      </c>
      <c r="P7665" s="1">
        <f t="shared" si="239"/>
        <v>6.6550839987685763E-5</v>
      </c>
    </row>
    <row r="7666" spans="1:16" x14ac:dyDescent="0.3">
      <c r="A7666" t="s">
        <v>319</v>
      </c>
      <c r="B7666">
        <v>10</v>
      </c>
      <c r="C7666" t="s">
        <v>15</v>
      </c>
      <c r="D7666">
        <v>7.3400000000000007E-2</v>
      </c>
      <c r="E7666" t="s">
        <v>63</v>
      </c>
      <c r="F7666">
        <v>118.244</v>
      </c>
      <c r="G7666" t="s">
        <v>54</v>
      </c>
      <c r="H7666">
        <v>1997</v>
      </c>
      <c r="I7666" t="s">
        <v>55</v>
      </c>
      <c r="J7666" t="s">
        <v>19</v>
      </c>
      <c r="K7666" t="s">
        <v>20</v>
      </c>
      <c r="L7666">
        <v>2756.4119999999998</v>
      </c>
      <c r="M7666" t="s">
        <v>38</v>
      </c>
      <c r="N7666" t="s">
        <v>22</v>
      </c>
      <c r="O7666" t="str">
        <f t="shared" si="238"/>
        <v xml:space="preserve">Tier 1-Supermarket </v>
      </c>
      <c r="P7666" s="1">
        <f t="shared" si="239"/>
        <v>5.7592073066266525E-5</v>
      </c>
    </row>
    <row r="7667" spans="1:16" x14ac:dyDescent="0.3">
      <c r="A7667" t="s">
        <v>81</v>
      </c>
      <c r="B7667">
        <v>10</v>
      </c>
      <c r="C7667" t="s">
        <v>15</v>
      </c>
      <c r="D7667">
        <v>8.9700000000000002E-2</v>
      </c>
      <c r="E7667" t="s">
        <v>63</v>
      </c>
      <c r="F7667">
        <v>144.01</v>
      </c>
      <c r="G7667" t="s">
        <v>51</v>
      </c>
      <c r="H7667">
        <v>2007</v>
      </c>
      <c r="J7667" t="s">
        <v>49</v>
      </c>
      <c r="K7667" t="s">
        <v>20</v>
      </c>
      <c r="L7667">
        <v>1603.9122</v>
      </c>
      <c r="M7667" t="s">
        <v>38</v>
      </c>
      <c r="N7667" t="s">
        <v>22</v>
      </c>
      <c r="O7667" t="str">
        <f t="shared" si="238"/>
        <v xml:space="preserve">Tier 2-Supermarket </v>
      </c>
      <c r="P7667" s="1">
        <f t="shared" si="239"/>
        <v>3.3511909182762332E-5</v>
      </c>
    </row>
    <row r="7668" spans="1:16" x14ac:dyDescent="0.3">
      <c r="A7668" t="s">
        <v>435</v>
      </c>
      <c r="B7668">
        <v>10</v>
      </c>
      <c r="C7668" t="s">
        <v>15</v>
      </c>
      <c r="D7668">
        <v>4.58E-2</v>
      </c>
      <c r="E7668" t="s">
        <v>47</v>
      </c>
      <c r="F7668">
        <v>138.71799999999999</v>
      </c>
      <c r="G7668" t="s">
        <v>39</v>
      </c>
      <c r="H7668">
        <v>1987</v>
      </c>
      <c r="I7668" t="s">
        <v>40</v>
      </c>
      <c r="J7668" t="s">
        <v>27</v>
      </c>
      <c r="K7668" t="s">
        <v>20</v>
      </c>
      <c r="L7668">
        <v>1398.18</v>
      </c>
      <c r="M7668" t="s">
        <v>45</v>
      </c>
      <c r="N7668" t="s">
        <v>22</v>
      </c>
      <c r="O7668" t="str">
        <f t="shared" si="238"/>
        <v xml:space="preserve">Tier 3-Supermarket </v>
      </c>
      <c r="P7668" s="1">
        <f t="shared" si="239"/>
        <v>2.9213370395932299E-5</v>
      </c>
    </row>
    <row r="7669" spans="1:16" x14ac:dyDescent="0.3">
      <c r="A7669" t="s">
        <v>101</v>
      </c>
      <c r="B7669">
        <v>10</v>
      </c>
      <c r="C7669" t="s">
        <v>15</v>
      </c>
      <c r="D7669">
        <v>3.8699999999999998E-2</v>
      </c>
      <c r="E7669" t="s">
        <v>33</v>
      </c>
      <c r="F7669">
        <v>243.81399999999999</v>
      </c>
      <c r="G7669" t="s">
        <v>54</v>
      </c>
      <c r="H7669">
        <v>1997</v>
      </c>
      <c r="I7669" t="s">
        <v>55</v>
      </c>
      <c r="J7669" t="s">
        <v>19</v>
      </c>
      <c r="K7669" t="s">
        <v>20</v>
      </c>
      <c r="L7669">
        <v>4655.2736000000004</v>
      </c>
      <c r="M7669" t="s">
        <v>21</v>
      </c>
      <c r="N7669" t="s">
        <v>22</v>
      </c>
      <c r="O7669" t="str">
        <f t="shared" si="238"/>
        <v xml:space="preserve">Tier 1-Supermarket </v>
      </c>
      <c r="P7669" s="1">
        <f t="shared" si="239"/>
        <v>9.7266612289694586E-5</v>
      </c>
    </row>
    <row r="7670" spans="1:16" x14ac:dyDescent="0.3">
      <c r="A7670" t="s">
        <v>319</v>
      </c>
      <c r="B7670">
        <v>10</v>
      </c>
      <c r="C7670" t="s">
        <v>15</v>
      </c>
      <c r="D7670">
        <v>0</v>
      </c>
      <c r="E7670" t="s">
        <v>63</v>
      </c>
      <c r="F7670">
        <v>120.64400000000001</v>
      </c>
      <c r="G7670" t="s">
        <v>65</v>
      </c>
      <c r="H7670">
        <v>2004</v>
      </c>
      <c r="I7670" t="s">
        <v>55</v>
      </c>
      <c r="J7670" t="s">
        <v>49</v>
      </c>
      <c r="K7670" t="s">
        <v>20</v>
      </c>
      <c r="L7670">
        <v>1917.5039999999999</v>
      </c>
      <c r="M7670" t="s">
        <v>38</v>
      </c>
      <c r="N7670" t="s">
        <v>36</v>
      </c>
      <c r="O7670" t="str">
        <f t="shared" si="238"/>
        <v xml:space="preserve">Tier 2-Supermarket </v>
      </c>
      <c r="P7670" s="1">
        <f t="shared" si="239"/>
        <v>4.006405082870715E-5</v>
      </c>
    </row>
    <row r="7671" spans="1:16" x14ac:dyDescent="0.3">
      <c r="A7671" t="s">
        <v>90</v>
      </c>
      <c r="B7671">
        <v>10</v>
      </c>
      <c r="C7671" t="s">
        <v>15</v>
      </c>
      <c r="D7671">
        <v>2.58E-2</v>
      </c>
      <c r="E7671" t="s">
        <v>86</v>
      </c>
      <c r="F7671">
        <v>263.22300000000001</v>
      </c>
      <c r="G7671" t="s">
        <v>54</v>
      </c>
      <c r="H7671">
        <v>1997</v>
      </c>
      <c r="I7671" t="s">
        <v>55</v>
      </c>
      <c r="J7671" t="s">
        <v>19</v>
      </c>
      <c r="K7671" t="s">
        <v>20</v>
      </c>
      <c r="L7671">
        <v>3700.5164</v>
      </c>
      <c r="M7671" t="s">
        <v>45</v>
      </c>
      <c r="N7671" t="s">
        <v>22</v>
      </c>
      <c r="O7671" t="str">
        <f t="shared" si="238"/>
        <v xml:space="preserve">Tier 1-Supermarket </v>
      </c>
      <c r="P7671" s="1">
        <f t="shared" si="239"/>
        <v>7.7318053647900813E-5</v>
      </c>
    </row>
    <row r="7672" spans="1:16" x14ac:dyDescent="0.3">
      <c r="A7672" t="s">
        <v>81</v>
      </c>
      <c r="B7672">
        <v>10</v>
      </c>
      <c r="C7672" t="s">
        <v>15</v>
      </c>
      <c r="D7672">
        <v>8.9300000000000004E-2</v>
      </c>
      <c r="E7672" t="s">
        <v>63</v>
      </c>
      <c r="F7672">
        <v>145.61000000000001</v>
      </c>
      <c r="G7672" t="s">
        <v>48</v>
      </c>
      <c r="H7672">
        <v>2002</v>
      </c>
      <c r="J7672" t="s">
        <v>49</v>
      </c>
      <c r="K7672" t="s">
        <v>20</v>
      </c>
      <c r="L7672">
        <v>2624.5835999999999</v>
      </c>
      <c r="M7672" t="s">
        <v>38</v>
      </c>
      <c r="N7672" t="s">
        <v>22</v>
      </c>
      <c r="O7672" t="str">
        <f t="shared" si="238"/>
        <v xml:space="preserve">Tier 2-Supermarket </v>
      </c>
      <c r="P7672" s="1">
        <f t="shared" si="239"/>
        <v>5.4837669571792912E-5</v>
      </c>
    </row>
    <row r="7673" spans="1:16" x14ac:dyDescent="0.3">
      <c r="A7673" t="s">
        <v>810</v>
      </c>
      <c r="B7673">
        <v>10</v>
      </c>
      <c r="C7673" t="s">
        <v>15</v>
      </c>
      <c r="D7673">
        <v>2.1499999999999998E-2</v>
      </c>
      <c r="E7673" t="s">
        <v>38</v>
      </c>
      <c r="F7673">
        <v>251.67500000000001</v>
      </c>
      <c r="G7673" t="s">
        <v>48</v>
      </c>
      <c r="H7673">
        <v>2002</v>
      </c>
      <c r="J7673" t="s">
        <v>49</v>
      </c>
      <c r="K7673" t="s">
        <v>20</v>
      </c>
      <c r="L7673">
        <v>4244.4750000000004</v>
      </c>
      <c r="M7673" t="s">
        <v>38</v>
      </c>
      <c r="N7673" t="s">
        <v>22</v>
      </c>
      <c r="O7673" t="str">
        <f t="shared" si="238"/>
        <v xml:space="preserve">Tier 2-Supermarket </v>
      </c>
      <c r="P7673" s="1">
        <f t="shared" si="239"/>
        <v>8.8683445844794478E-5</v>
      </c>
    </row>
    <row r="7674" spans="1:16" x14ac:dyDescent="0.3">
      <c r="A7674" t="s">
        <v>849</v>
      </c>
      <c r="B7674">
        <v>10</v>
      </c>
      <c r="C7674" t="s">
        <v>24</v>
      </c>
      <c r="D7674">
        <v>3.7900000000000003E-2</v>
      </c>
      <c r="E7674" t="s">
        <v>44</v>
      </c>
      <c r="F7674">
        <v>129.69900000000001</v>
      </c>
      <c r="G7674" t="s">
        <v>26</v>
      </c>
      <c r="H7674">
        <v>2009</v>
      </c>
      <c r="I7674" t="s">
        <v>18</v>
      </c>
      <c r="J7674" t="s">
        <v>27</v>
      </c>
      <c r="K7674" t="s">
        <v>28</v>
      </c>
      <c r="L7674">
        <v>1413.4934000000001</v>
      </c>
      <c r="M7674" t="s">
        <v>45</v>
      </c>
      <c r="N7674" t="s">
        <v>22</v>
      </c>
      <c r="O7674" t="str">
        <f t="shared" si="238"/>
        <v xml:space="preserve">Tier 3-Supermarket </v>
      </c>
      <c r="P7674" s="1">
        <f t="shared" si="239"/>
        <v>2.9533326357411558E-5</v>
      </c>
    </row>
    <row r="7675" spans="1:16" x14ac:dyDescent="0.3">
      <c r="A7675" t="s">
        <v>90</v>
      </c>
      <c r="B7675">
        <v>10</v>
      </c>
      <c r="C7675" t="s">
        <v>72</v>
      </c>
      <c r="D7675">
        <v>2.5899999999999999E-2</v>
      </c>
      <c r="E7675" t="s">
        <v>86</v>
      </c>
      <c r="F7675">
        <v>264.72300000000001</v>
      </c>
      <c r="G7675" t="s">
        <v>26</v>
      </c>
      <c r="H7675">
        <v>2009</v>
      </c>
      <c r="I7675" t="s">
        <v>18</v>
      </c>
      <c r="J7675" t="s">
        <v>27</v>
      </c>
      <c r="K7675" t="s">
        <v>28</v>
      </c>
      <c r="L7675">
        <v>3171.8712</v>
      </c>
      <c r="M7675" t="s">
        <v>45</v>
      </c>
      <c r="N7675" t="s">
        <v>22</v>
      </c>
      <c r="O7675" t="str">
        <f t="shared" si="238"/>
        <v xml:space="preserve">Tier 3-Supermarket </v>
      </c>
      <c r="P7675" s="1">
        <f t="shared" si="239"/>
        <v>6.6272617412486403E-5</v>
      </c>
    </row>
    <row r="7676" spans="1:16" x14ac:dyDescent="0.3">
      <c r="A7676" t="s">
        <v>81</v>
      </c>
      <c r="B7676">
        <v>10</v>
      </c>
      <c r="C7676" t="s">
        <v>15</v>
      </c>
      <c r="D7676">
        <v>8.9099999999999999E-2</v>
      </c>
      <c r="E7676" t="s">
        <v>63</v>
      </c>
      <c r="F7676">
        <v>146.91</v>
      </c>
      <c r="G7676" t="s">
        <v>65</v>
      </c>
      <c r="H7676">
        <v>2004</v>
      </c>
      <c r="I7676" t="s">
        <v>55</v>
      </c>
      <c r="J7676" t="s">
        <v>49</v>
      </c>
      <c r="K7676" t="s">
        <v>20</v>
      </c>
      <c r="L7676">
        <v>3207.8244</v>
      </c>
      <c r="M7676" t="s">
        <v>38</v>
      </c>
      <c r="N7676" t="s">
        <v>22</v>
      </c>
      <c r="O7676" t="str">
        <f t="shared" si="238"/>
        <v xml:space="preserve">Tier 2-Supermarket </v>
      </c>
      <c r="P7676" s="1">
        <f t="shared" si="239"/>
        <v>6.7023818365524664E-5</v>
      </c>
    </row>
    <row r="7677" spans="1:16" x14ac:dyDescent="0.3">
      <c r="A7677" t="s">
        <v>849</v>
      </c>
      <c r="B7677">
        <v>10</v>
      </c>
      <c r="C7677" t="s">
        <v>24</v>
      </c>
      <c r="D7677">
        <v>3.78E-2</v>
      </c>
      <c r="E7677" t="s">
        <v>44</v>
      </c>
      <c r="F7677">
        <v>127.29900000000001</v>
      </c>
      <c r="G7677" t="s">
        <v>54</v>
      </c>
      <c r="H7677">
        <v>1997</v>
      </c>
      <c r="I7677" t="s">
        <v>55</v>
      </c>
      <c r="J7677" t="s">
        <v>19</v>
      </c>
      <c r="K7677" t="s">
        <v>20</v>
      </c>
      <c r="L7677">
        <v>642.49699999999996</v>
      </c>
      <c r="M7677" t="s">
        <v>45</v>
      </c>
      <c r="N7677" t="s">
        <v>22</v>
      </c>
      <c r="O7677" t="str">
        <f t="shared" si="238"/>
        <v xml:space="preserve">Tier 1-Supermarket </v>
      </c>
      <c r="P7677" s="1">
        <f t="shared" si="239"/>
        <v>1.3424239253368887E-5</v>
      </c>
    </row>
    <row r="7678" spans="1:16" x14ac:dyDescent="0.3">
      <c r="A7678" t="s">
        <v>319</v>
      </c>
      <c r="B7678">
        <v>10</v>
      </c>
      <c r="C7678" t="s">
        <v>15</v>
      </c>
      <c r="D7678">
        <v>7.3800000000000004E-2</v>
      </c>
      <c r="E7678" t="s">
        <v>63</v>
      </c>
      <c r="F7678">
        <v>121.444</v>
      </c>
      <c r="G7678" t="s">
        <v>51</v>
      </c>
      <c r="H7678">
        <v>2007</v>
      </c>
      <c r="J7678" t="s">
        <v>49</v>
      </c>
      <c r="K7678" t="s">
        <v>20</v>
      </c>
      <c r="L7678">
        <v>2516.7240000000002</v>
      </c>
      <c r="M7678" t="s">
        <v>38</v>
      </c>
      <c r="N7678" t="s">
        <v>22</v>
      </c>
      <c r="O7678" t="str">
        <f t="shared" si="238"/>
        <v xml:space="preserve">Tier 2-Supermarket </v>
      </c>
      <c r="P7678" s="1">
        <f t="shared" si="239"/>
        <v>5.2584066712678137E-5</v>
      </c>
    </row>
    <row r="7679" spans="1:16" x14ac:dyDescent="0.3">
      <c r="A7679" t="s">
        <v>1203</v>
      </c>
      <c r="B7679">
        <v>10</v>
      </c>
      <c r="C7679" t="s">
        <v>24</v>
      </c>
      <c r="D7679">
        <v>6.3200000000000006E-2</v>
      </c>
      <c r="E7679" t="s">
        <v>47</v>
      </c>
      <c r="F7679">
        <v>228.667</v>
      </c>
      <c r="G7679" t="s">
        <v>65</v>
      </c>
      <c r="H7679">
        <v>2004</v>
      </c>
      <c r="I7679" t="s">
        <v>55</v>
      </c>
      <c r="J7679" t="s">
        <v>49</v>
      </c>
      <c r="K7679" t="s">
        <v>20</v>
      </c>
      <c r="L7679">
        <v>3455.502</v>
      </c>
      <c r="M7679" t="s">
        <v>45</v>
      </c>
      <c r="N7679" t="s">
        <v>22</v>
      </c>
      <c r="O7679" t="str">
        <f t="shared" si="238"/>
        <v xml:space="preserve">Tier 2-Supermarket </v>
      </c>
      <c r="P7679" s="1">
        <f t="shared" si="239"/>
        <v>7.2198758264232669E-5</v>
      </c>
    </row>
    <row r="7680" spans="1:16" x14ac:dyDescent="0.3">
      <c r="A7680" t="s">
        <v>1215</v>
      </c>
      <c r="B7680">
        <v>10</v>
      </c>
      <c r="C7680" t="s">
        <v>15</v>
      </c>
      <c r="D7680">
        <v>9.98E-2</v>
      </c>
      <c r="E7680" t="s">
        <v>44</v>
      </c>
      <c r="F7680">
        <v>113.754</v>
      </c>
      <c r="G7680" t="s">
        <v>17</v>
      </c>
      <c r="H7680">
        <v>1999</v>
      </c>
      <c r="I7680" t="s">
        <v>18</v>
      </c>
      <c r="J7680" t="s">
        <v>19</v>
      </c>
      <c r="K7680" t="s">
        <v>20</v>
      </c>
      <c r="L7680">
        <v>3243.7775999999999</v>
      </c>
      <c r="M7680" t="s">
        <v>45</v>
      </c>
      <c r="N7680" t="s">
        <v>22</v>
      </c>
      <c r="O7680" t="str">
        <f t="shared" si="238"/>
        <v xml:space="preserve">Tier 1-Supermarket </v>
      </c>
      <c r="P7680" s="1">
        <f t="shared" si="239"/>
        <v>6.7775019318562924E-5</v>
      </c>
    </row>
    <row r="7681" spans="1:16" x14ac:dyDescent="0.3">
      <c r="A7681" t="s">
        <v>810</v>
      </c>
      <c r="B7681">
        <v>10</v>
      </c>
      <c r="C7681" t="s">
        <v>15</v>
      </c>
      <c r="D7681">
        <v>2.1399999999999999E-2</v>
      </c>
      <c r="E7681" t="s">
        <v>38</v>
      </c>
      <c r="F7681">
        <v>250.17500000000001</v>
      </c>
      <c r="G7681" t="s">
        <v>54</v>
      </c>
      <c r="H7681">
        <v>1997</v>
      </c>
      <c r="I7681" t="s">
        <v>55</v>
      </c>
      <c r="J7681" t="s">
        <v>19</v>
      </c>
      <c r="K7681" t="s">
        <v>20</v>
      </c>
      <c r="L7681">
        <v>2996.1</v>
      </c>
      <c r="M7681" t="s">
        <v>38</v>
      </c>
      <c r="N7681" t="s">
        <v>22</v>
      </c>
      <c r="O7681" t="str">
        <f t="shared" si="238"/>
        <v xml:space="preserve">Tier 1-Supermarket </v>
      </c>
      <c r="P7681" s="1">
        <f t="shared" si="239"/>
        <v>6.2600079419854919E-5</v>
      </c>
    </row>
    <row r="7682" spans="1:16" x14ac:dyDescent="0.3">
      <c r="A7682" t="s">
        <v>849</v>
      </c>
      <c r="B7682">
        <v>10</v>
      </c>
      <c r="C7682" t="s">
        <v>24</v>
      </c>
      <c r="D7682">
        <v>3.7999999999999999E-2</v>
      </c>
      <c r="E7682" t="s">
        <v>44</v>
      </c>
      <c r="F7682">
        <v>128.69900000000001</v>
      </c>
      <c r="G7682" t="s">
        <v>51</v>
      </c>
      <c r="H7682">
        <v>2007</v>
      </c>
      <c r="J7682" t="s">
        <v>49</v>
      </c>
      <c r="K7682" t="s">
        <v>20</v>
      </c>
      <c r="L7682">
        <v>642.49699999999996</v>
      </c>
      <c r="M7682" t="s">
        <v>45</v>
      </c>
      <c r="N7682" t="s">
        <v>22</v>
      </c>
      <c r="O7682" t="str">
        <f t="shared" ref="O7682:O7745" si="240">_xlfn.CONCAT(J7682,"-", LEFT(K7682,12))</f>
        <v xml:space="preserve">Tier 2-Supermarket </v>
      </c>
      <c r="P7682" s="1">
        <f t="shared" ref="P7682:P7745" si="241">L7682/SUM(L:L)</f>
        <v>1.3424239253368887E-5</v>
      </c>
    </row>
    <row r="7683" spans="1:16" x14ac:dyDescent="0.3">
      <c r="A7683" t="s">
        <v>435</v>
      </c>
      <c r="B7683">
        <v>10</v>
      </c>
      <c r="C7683" t="s">
        <v>15</v>
      </c>
      <c r="D7683">
        <v>4.5999999999999999E-2</v>
      </c>
      <c r="E7683" t="s">
        <v>47</v>
      </c>
      <c r="F7683">
        <v>140.61799999999999</v>
      </c>
      <c r="G7683" t="s">
        <v>26</v>
      </c>
      <c r="H7683">
        <v>2009</v>
      </c>
      <c r="I7683" t="s">
        <v>18</v>
      </c>
      <c r="J7683" t="s">
        <v>27</v>
      </c>
      <c r="K7683" t="s">
        <v>28</v>
      </c>
      <c r="L7683">
        <v>2376.9059999999999</v>
      </c>
      <c r="M7683" t="s">
        <v>45</v>
      </c>
      <c r="N7683" t="s">
        <v>22</v>
      </c>
      <c r="O7683" t="str">
        <f t="shared" si="240"/>
        <v xml:space="preserve">Tier 3-Supermarket </v>
      </c>
      <c r="P7683" s="1">
        <f t="shared" si="241"/>
        <v>4.96627296730849E-5</v>
      </c>
    </row>
    <row r="7684" spans="1:16" x14ac:dyDescent="0.3">
      <c r="A7684" t="s">
        <v>1203</v>
      </c>
      <c r="B7684">
        <v>10</v>
      </c>
      <c r="C7684" t="s">
        <v>24</v>
      </c>
      <c r="D7684">
        <v>6.3100000000000003E-2</v>
      </c>
      <c r="E7684" t="s">
        <v>47</v>
      </c>
      <c r="F7684">
        <v>231.767</v>
      </c>
      <c r="G7684" t="s">
        <v>39</v>
      </c>
      <c r="H7684">
        <v>1987</v>
      </c>
      <c r="I7684" t="s">
        <v>40</v>
      </c>
      <c r="J7684" t="s">
        <v>27</v>
      </c>
      <c r="K7684" t="s">
        <v>20</v>
      </c>
      <c r="L7684">
        <v>460.73360000000002</v>
      </c>
      <c r="M7684" t="s">
        <v>45</v>
      </c>
      <c r="N7684" t="s">
        <v>22</v>
      </c>
      <c r="O7684" t="str">
        <f t="shared" si="240"/>
        <v xml:space="preserve">Tier 3-Supermarket </v>
      </c>
      <c r="P7684" s="1">
        <f t="shared" si="241"/>
        <v>9.6265011018976903E-6</v>
      </c>
    </row>
    <row r="7685" spans="1:16" x14ac:dyDescent="0.3">
      <c r="A7685" t="s">
        <v>90</v>
      </c>
      <c r="B7685">
        <v>10</v>
      </c>
      <c r="C7685" t="s">
        <v>15</v>
      </c>
      <c r="D7685">
        <v>2.5899999999999999E-2</v>
      </c>
      <c r="E7685" t="s">
        <v>86</v>
      </c>
      <c r="F7685">
        <v>264.62299999999999</v>
      </c>
      <c r="G7685" t="s">
        <v>17</v>
      </c>
      <c r="H7685">
        <v>1999</v>
      </c>
      <c r="I7685" t="s">
        <v>18</v>
      </c>
      <c r="J7685" t="s">
        <v>19</v>
      </c>
      <c r="K7685" t="s">
        <v>20</v>
      </c>
      <c r="L7685">
        <v>4757.8068000000003</v>
      </c>
      <c r="M7685" t="s">
        <v>45</v>
      </c>
      <c r="N7685" t="s">
        <v>22</v>
      </c>
      <c r="O7685" t="str">
        <f t="shared" si="240"/>
        <v xml:space="preserve">Tier 1-Supermarket </v>
      </c>
      <c r="P7685" s="1">
        <f t="shared" si="241"/>
        <v>9.9408926118729619E-5</v>
      </c>
    </row>
    <row r="7686" spans="1:16" x14ac:dyDescent="0.3">
      <c r="A7686" t="s">
        <v>435</v>
      </c>
      <c r="B7686">
        <v>10</v>
      </c>
      <c r="C7686" t="s">
        <v>15</v>
      </c>
      <c r="D7686">
        <v>4.5900000000000003E-2</v>
      </c>
      <c r="E7686" t="s">
        <v>47</v>
      </c>
      <c r="F7686">
        <v>138.11799999999999</v>
      </c>
      <c r="G7686" t="s">
        <v>17</v>
      </c>
      <c r="H7686">
        <v>1999</v>
      </c>
      <c r="I7686" t="s">
        <v>18</v>
      </c>
      <c r="J7686" t="s">
        <v>19</v>
      </c>
      <c r="K7686" t="s">
        <v>20</v>
      </c>
      <c r="L7686">
        <v>1957.452</v>
      </c>
      <c r="M7686" t="s">
        <v>45</v>
      </c>
      <c r="N7686" t="s">
        <v>22</v>
      </c>
      <c r="O7686" t="str">
        <f t="shared" si="240"/>
        <v xml:space="preserve">Tier 1-Supermarket </v>
      </c>
      <c r="P7686" s="1">
        <f t="shared" si="241"/>
        <v>4.0898718554305216E-5</v>
      </c>
    </row>
    <row r="7687" spans="1:16" x14ac:dyDescent="0.3">
      <c r="A7687" t="s">
        <v>90</v>
      </c>
      <c r="B7687">
        <v>10</v>
      </c>
      <c r="C7687" t="s">
        <v>15</v>
      </c>
      <c r="D7687">
        <v>2.58E-2</v>
      </c>
      <c r="E7687" t="s">
        <v>86</v>
      </c>
      <c r="F7687">
        <v>262.72300000000001</v>
      </c>
      <c r="G7687" t="s">
        <v>65</v>
      </c>
      <c r="H7687">
        <v>2004</v>
      </c>
      <c r="I7687" t="s">
        <v>55</v>
      </c>
      <c r="J7687" t="s">
        <v>49</v>
      </c>
      <c r="K7687" t="s">
        <v>20</v>
      </c>
      <c r="L7687">
        <v>3171.8712</v>
      </c>
      <c r="M7687" t="s">
        <v>45</v>
      </c>
      <c r="N7687" t="s">
        <v>22</v>
      </c>
      <c r="O7687" t="str">
        <f t="shared" si="240"/>
        <v xml:space="preserve">Tier 2-Supermarket </v>
      </c>
      <c r="P7687" s="1">
        <f t="shared" si="241"/>
        <v>6.6272617412486403E-5</v>
      </c>
    </row>
    <row r="7688" spans="1:16" x14ac:dyDescent="0.3">
      <c r="A7688" t="s">
        <v>849</v>
      </c>
      <c r="B7688">
        <v>10</v>
      </c>
      <c r="C7688" t="s">
        <v>24</v>
      </c>
      <c r="D7688">
        <v>3.78E-2</v>
      </c>
      <c r="E7688" t="s">
        <v>44</v>
      </c>
      <c r="F7688">
        <v>126.79900000000001</v>
      </c>
      <c r="G7688" t="s">
        <v>65</v>
      </c>
      <c r="H7688">
        <v>2004</v>
      </c>
      <c r="I7688" t="s">
        <v>55</v>
      </c>
      <c r="J7688" t="s">
        <v>49</v>
      </c>
      <c r="K7688" t="s">
        <v>20</v>
      </c>
      <c r="L7688">
        <v>1284.9939999999999</v>
      </c>
      <c r="M7688" t="s">
        <v>45</v>
      </c>
      <c r="N7688" t="s">
        <v>22</v>
      </c>
      <c r="O7688" t="str">
        <f t="shared" si="240"/>
        <v xml:space="preserve">Tier 2-Supermarket </v>
      </c>
      <c r="P7688" s="1">
        <f t="shared" si="241"/>
        <v>2.6848478506737774E-5</v>
      </c>
    </row>
    <row r="7689" spans="1:16" x14ac:dyDescent="0.3">
      <c r="A7689" t="s">
        <v>810</v>
      </c>
      <c r="B7689">
        <v>10</v>
      </c>
      <c r="C7689" t="s">
        <v>15</v>
      </c>
      <c r="D7689">
        <v>2.1399999999999999E-2</v>
      </c>
      <c r="E7689" t="s">
        <v>38</v>
      </c>
      <c r="F7689">
        <v>248.17500000000001</v>
      </c>
      <c r="G7689" t="s">
        <v>39</v>
      </c>
      <c r="H7689">
        <v>1987</v>
      </c>
      <c r="I7689" t="s">
        <v>40</v>
      </c>
      <c r="J7689" t="s">
        <v>27</v>
      </c>
      <c r="K7689" t="s">
        <v>20</v>
      </c>
      <c r="L7689">
        <v>3495.45</v>
      </c>
      <c r="M7689" t="s">
        <v>38</v>
      </c>
      <c r="N7689" t="s">
        <v>22</v>
      </c>
      <c r="O7689" t="str">
        <f t="shared" si="240"/>
        <v xml:space="preserve">Tier 3-Supermarket </v>
      </c>
      <c r="P7689" s="1">
        <f t="shared" si="241"/>
        <v>7.3033425989830735E-5</v>
      </c>
    </row>
    <row r="7690" spans="1:16" x14ac:dyDescent="0.3">
      <c r="A7690" t="s">
        <v>1555</v>
      </c>
      <c r="B7690">
        <v>10</v>
      </c>
      <c r="C7690" t="s">
        <v>15</v>
      </c>
      <c r="D7690">
        <v>6.7500000000000004E-2</v>
      </c>
      <c r="E7690" t="s">
        <v>44</v>
      </c>
      <c r="F7690">
        <v>234.85900000000001</v>
      </c>
      <c r="G7690" t="s">
        <v>26</v>
      </c>
      <c r="H7690">
        <v>2009</v>
      </c>
      <c r="I7690" t="s">
        <v>18</v>
      </c>
      <c r="J7690" t="s">
        <v>27</v>
      </c>
      <c r="K7690" t="s">
        <v>28</v>
      </c>
      <c r="L7690">
        <v>1181.7950000000001</v>
      </c>
      <c r="M7690" t="s">
        <v>45</v>
      </c>
      <c r="N7690" t="s">
        <v>22</v>
      </c>
      <c r="O7690" t="str">
        <f t="shared" si="240"/>
        <v xml:space="preserve">Tier 3-Supermarket </v>
      </c>
      <c r="P7690" s="1">
        <f t="shared" si="241"/>
        <v>2.4692253548942777E-5</v>
      </c>
    </row>
    <row r="7691" spans="1:16" x14ac:dyDescent="0.3">
      <c r="A7691" t="s">
        <v>849</v>
      </c>
      <c r="B7691">
        <v>10</v>
      </c>
      <c r="C7691" t="s">
        <v>24</v>
      </c>
      <c r="D7691">
        <v>3.7699999999999997E-2</v>
      </c>
      <c r="E7691" t="s">
        <v>44</v>
      </c>
      <c r="F7691">
        <v>128.29900000000001</v>
      </c>
      <c r="G7691" t="s">
        <v>39</v>
      </c>
      <c r="H7691">
        <v>1987</v>
      </c>
      <c r="I7691" t="s">
        <v>40</v>
      </c>
      <c r="J7691" t="s">
        <v>27</v>
      </c>
      <c r="K7691" t="s">
        <v>20</v>
      </c>
      <c r="L7691">
        <v>1413.4934000000001</v>
      </c>
      <c r="M7691" t="s">
        <v>45</v>
      </c>
      <c r="N7691" t="s">
        <v>22</v>
      </c>
      <c r="O7691" t="str">
        <f t="shared" si="240"/>
        <v xml:space="preserve">Tier 3-Supermarket </v>
      </c>
      <c r="P7691" s="1">
        <f t="shared" si="241"/>
        <v>2.9533326357411558E-5</v>
      </c>
    </row>
    <row r="7692" spans="1:16" x14ac:dyDescent="0.3">
      <c r="A7692" t="s">
        <v>435</v>
      </c>
      <c r="B7692">
        <v>10</v>
      </c>
      <c r="C7692" t="s">
        <v>15</v>
      </c>
      <c r="D7692">
        <v>4.58E-2</v>
      </c>
      <c r="E7692" t="s">
        <v>47</v>
      </c>
      <c r="F7692">
        <v>138.518</v>
      </c>
      <c r="G7692" t="s">
        <v>65</v>
      </c>
      <c r="H7692">
        <v>2004</v>
      </c>
      <c r="I7692" t="s">
        <v>55</v>
      </c>
      <c r="J7692" t="s">
        <v>49</v>
      </c>
      <c r="K7692" t="s">
        <v>20</v>
      </c>
      <c r="L7692">
        <v>2237.0880000000002</v>
      </c>
      <c r="M7692" t="s">
        <v>45</v>
      </c>
      <c r="N7692" t="s">
        <v>22</v>
      </c>
      <c r="O7692" t="str">
        <f t="shared" si="240"/>
        <v xml:space="preserve">Tier 2-Supermarket </v>
      </c>
      <c r="P7692" s="1">
        <f t="shared" si="241"/>
        <v>4.6741392633491676E-5</v>
      </c>
    </row>
    <row r="7693" spans="1:16" x14ac:dyDescent="0.3">
      <c r="A7693" t="s">
        <v>810</v>
      </c>
      <c r="B7693">
        <v>10</v>
      </c>
      <c r="C7693" t="s">
        <v>15</v>
      </c>
      <c r="D7693">
        <v>2.1499999999999998E-2</v>
      </c>
      <c r="E7693" t="s">
        <v>38</v>
      </c>
      <c r="F7693">
        <v>247.77500000000001</v>
      </c>
      <c r="G7693" t="s">
        <v>26</v>
      </c>
      <c r="H7693">
        <v>2009</v>
      </c>
      <c r="I7693" t="s">
        <v>18</v>
      </c>
      <c r="J7693" t="s">
        <v>27</v>
      </c>
      <c r="K7693" t="s">
        <v>28</v>
      </c>
      <c r="L7693">
        <v>3745.125</v>
      </c>
      <c r="M7693" t="s">
        <v>38</v>
      </c>
      <c r="N7693" t="s">
        <v>22</v>
      </c>
      <c r="O7693" t="str">
        <f t="shared" si="240"/>
        <v xml:space="preserve">Tier 3-Supermarket </v>
      </c>
      <c r="P7693" s="1">
        <f t="shared" si="241"/>
        <v>7.8250099274818649E-5</v>
      </c>
    </row>
    <row r="7694" spans="1:16" x14ac:dyDescent="0.3">
      <c r="A7694" t="s">
        <v>81</v>
      </c>
      <c r="B7694">
        <v>10</v>
      </c>
      <c r="C7694" t="s">
        <v>15</v>
      </c>
      <c r="D7694">
        <v>0.1492</v>
      </c>
      <c r="E7694" t="s">
        <v>63</v>
      </c>
      <c r="F7694">
        <v>145.81</v>
      </c>
      <c r="G7694" t="s">
        <v>34</v>
      </c>
      <c r="H7694">
        <v>1998</v>
      </c>
      <c r="J7694" t="s">
        <v>27</v>
      </c>
      <c r="K7694" t="s">
        <v>35</v>
      </c>
      <c r="L7694">
        <v>874.86120000000005</v>
      </c>
      <c r="M7694" t="s">
        <v>38</v>
      </c>
      <c r="N7694" t="s">
        <v>57</v>
      </c>
      <c r="O7694" t="str">
        <f t="shared" si="240"/>
        <v>Tier 3-Grocery Stor</v>
      </c>
      <c r="P7694" s="1">
        <f t="shared" si="241"/>
        <v>1.8279223190597638E-5</v>
      </c>
    </row>
    <row r="7695" spans="1:16" x14ac:dyDescent="0.3">
      <c r="A7695" t="s">
        <v>101</v>
      </c>
      <c r="B7695">
        <v>10</v>
      </c>
      <c r="C7695" t="s">
        <v>15</v>
      </c>
      <c r="D7695">
        <v>3.8699999999999998E-2</v>
      </c>
      <c r="E7695" t="s">
        <v>33</v>
      </c>
      <c r="F7695">
        <v>245.41399999999999</v>
      </c>
      <c r="G7695" t="s">
        <v>39</v>
      </c>
      <c r="H7695">
        <v>1987</v>
      </c>
      <c r="I7695" t="s">
        <v>40</v>
      </c>
      <c r="J7695" t="s">
        <v>27</v>
      </c>
      <c r="K7695" t="s">
        <v>20</v>
      </c>
      <c r="L7695">
        <v>7105.4175999999998</v>
      </c>
      <c r="M7695" t="s">
        <v>21</v>
      </c>
      <c r="N7695" t="s">
        <v>22</v>
      </c>
      <c r="O7695" t="str">
        <f t="shared" si="240"/>
        <v xml:space="preserve">Tier 3-Supermarket </v>
      </c>
      <c r="P7695" s="1">
        <f t="shared" si="241"/>
        <v>1.4845956612637593E-4</v>
      </c>
    </row>
    <row r="7696" spans="1:16" x14ac:dyDescent="0.3">
      <c r="A7696" t="s">
        <v>81</v>
      </c>
      <c r="B7696">
        <v>10</v>
      </c>
      <c r="C7696" t="s">
        <v>15</v>
      </c>
      <c r="D7696">
        <v>8.9200000000000002E-2</v>
      </c>
      <c r="E7696" t="s">
        <v>63</v>
      </c>
      <c r="F7696">
        <v>147.71</v>
      </c>
      <c r="G7696" t="s">
        <v>54</v>
      </c>
      <c r="H7696">
        <v>1997</v>
      </c>
      <c r="I7696" t="s">
        <v>55</v>
      </c>
      <c r="J7696" t="s">
        <v>19</v>
      </c>
      <c r="K7696" t="s">
        <v>20</v>
      </c>
      <c r="L7696">
        <v>437.43060000000003</v>
      </c>
      <c r="M7696" t="s">
        <v>38</v>
      </c>
      <c r="N7696" t="s">
        <v>22</v>
      </c>
      <c r="O7696" t="str">
        <f t="shared" si="240"/>
        <v xml:space="preserve">Tier 1-Supermarket </v>
      </c>
      <c r="P7696" s="1">
        <f t="shared" si="241"/>
        <v>9.1396115952988192E-6</v>
      </c>
    </row>
    <row r="7697" spans="1:16" x14ac:dyDescent="0.3">
      <c r="A7697" t="s">
        <v>319</v>
      </c>
      <c r="B7697">
        <v>10</v>
      </c>
      <c r="C7697" t="s">
        <v>15</v>
      </c>
      <c r="D7697">
        <v>7.3499999999999996E-2</v>
      </c>
      <c r="E7697" t="s">
        <v>63</v>
      </c>
      <c r="F7697">
        <v>118.34399999999999</v>
      </c>
      <c r="G7697" t="s">
        <v>17</v>
      </c>
      <c r="H7697">
        <v>1999</v>
      </c>
      <c r="I7697" t="s">
        <v>18</v>
      </c>
      <c r="J7697" t="s">
        <v>19</v>
      </c>
      <c r="K7697" t="s">
        <v>20</v>
      </c>
      <c r="L7697">
        <v>1797.66</v>
      </c>
      <c r="M7697" t="s">
        <v>38</v>
      </c>
      <c r="N7697" t="s">
        <v>22</v>
      </c>
      <c r="O7697" t="str">
        <f t="shared" si="240"/>
        <v xml:space="preserve">Tier 1-Supermarket </v>
      </c>
      <c r="P7697" s="1">
        <f t="shared" si="241"/>
        <v>3.7560047651912953E-5</v>
      </c>
    </row>
    <row r="7698" spans="1:16" x14ac:dyDescent="0.3">
      <c r="A7698" t="s">
        <v>319</v>
      </c>
      <c r="B7698">
        <v>10</v>
      </c>
      <c r="C7698" t="s">
        <v>15</v>
      </c>
      <c r="D7698">
        <v>7.3700000000000002E-2</v>
      </c>
      <c r="E7698" t="s">
        <v>63</v>
      </c>
      <c r="F7698">
        <v>120.944</v>
      </c>
      <c r="G7698" t="s">
        <v>26</v>
      </c>
      <c r="H7698">
        <v>2009</v>
      </c>
      <c r="I7698" t="s">
        <v>18</v>
      </c>
      <c r="J7698" t="s">
        <v>27</v>
      </c>
      <c r="K7698" t="s">
        <v>28</v>
      </c>
      <c r="L7698">
        <v>2037.348</v>
      </c>
      <c r="M7698" t="s">
        <v>38</v>
      </c>
      <c r="N7698" t="s">
        <v>22</v>
      </c>
      <c r="O7698" t="str">
        <f t="shared" si="240"/>
        <v xml:space="preserve">Tier 3-Supermarket </v>
      </c>
      <c r="P7698" s="1">
        <f t="shared" si="241"/>
        <v>4.2568054005501348E-5</v>
      </c>
    </row>
    <row r="7699" spans="1:16" x14ac:dyDescent="0.3">
      <c r="A7699" t="s">
        <v>1215</v>
      </c>
      <c r="B7699">
        <v>10</v>
      </c>
      <c r="C7699" t="s">
        <v>15</v>
      </c>
      <c r="D7699">
        <v>0.10009999999999999</v>
      </c>
      <c r="E7699" t="s">
        <v>44</v>
      </c>
      <c r="F7699">
        <v>113.354</v>
      </c>
      <c r="G7699" t="s">
        <v>26</v>
      </c>
      <c r="H7699">
        <v>2009</v>
      </c>
      <c r="I7699" t="s">
        <v>18</v>
      </c>
      <c r="J7699" t="s">
        <v>27</v>
      </c>
      <c r="K7699" t="s">
        <v>28</v>
      </c>
      <c r="L7699">
        <v>3467.4863999999998</v>
      </c>
      <c r="M7699" t="s">
        <v>45</v>
      </c>
      <c r="N7699" t="s">
        <v>57</v>
      </c>
      <c r="O7699" t="str">
        <f t="shared" si="240"/>
        <v xml:space="preserve">Tier 3-Supermarket </v>
      </c>
      <c r="P7699" s="1">
        <f t="shared" si="241"/>
        <v>7.2449158581912085E-5</v>
      </c>
    </row>
    <row r="7700" spans="1:16" x14ac:dyDescent="0.3">
      <c r="A7700" t="s">
        <v>435</v>
      </c>
      <c r="B7700">
        <v>10</v>
      </c>
      <c r="C7700" t="s">
        <v>15</v>
      </c>
      <c r="D7700">
        <v>4.6100000000000002E-2</v>
      </c>
      <c r="E7700" t="s">
        <v>47</v>
      </c>
      <c r="F7700">
        <v>141.81800000000001</v>
      </c>
      <c r="G7700" t="s">
        <v>51</v>
      </c>
      <c r="H7700">
        <v>2007</v>
      </c>
      <c r="J7700" t="s">
        <v>49</v>
      </c>
      <c r="K7700" t="s">
        <v>20</v>
      </c>
      <c r="L7700">
        <v>838.90800000000002</v>
      </c>
      <c r="M7700" t="s">
        <v>45</v>
      </c>
      <c r="N7700" t="s">
        <v>22</v>
      </c>
      <c r="O7700" t="str">
        <f t="shared" si="240"/>
        <v xml:space="preserve">Tier 2-Supermarket </v>
      </c>
      <c r="P7700" s="1">
        <f t="shared" si="241"/>
        <v>1.7528022237559378E-5</v>
      </c>
    </row>
    <row r="7701" spans="1:16" x14ac:dyDescent="0.3">
      <c r="A7701" t="s">
        <v>435</v>
      </c>
      <c r="B7701">
        <v>10</v>
      </c>
      <c r="C7701" t="s">
        <v>15</v>
      </c>
      <c r="D7701">
        <v>7.6799999999999993E-2</v>
      </c>
      <c r="E7701" t="s">
        <v>47</v>
      </c>
      <c r="F7701">
        <v>141.61799999999999</v>
      </c>
      <c r="G7701" t="s">
        <v>34</v>
      </c>
      <c r="H7701">
        <v>1998</v>
      </c>
      <c r="J7701" t="s">
        <v>27</v>
      </c>
      <c r="K7701" t="s">
        <v>35</v>
      </c>
      <c r="L7701">
        <v>139.81800000000001</v>
      </c>
      <c r="M7701" t="s">
        <v>45</v>
      </c>
      <c r="N7701" t="s">
        <v>22</v>
      </c>
      <c r="O7701" t="str">
        <f t="shared" si="240"/>
        <v>Tier 3-Grocery Stor</v>
      </c>
      <c r="P7701" s="1">
        <f t="shared" si="241"/>
        <v>2.9213370395932298E-6</v>
      </c>
    </row>
    <row r="7702" spans="1:16" x14ac:dyDescent="0.3">
      <c r="A7702" t="s">
        <v>81</v>
      </c>
      <c r="B7702">
        <v>10</v>
      </c>
      <c r="C7702" t="s">
        <v>15</v>
      </c>
      <c r="D7702">
        <v>8.9099999999999999E-2</v>
      </c>
      <c r="E7702" t="s">
        <v>63</v>
      </c>
      <c r="F7702">
        <v>147.11000000000001</v>
      </c>
      <c r="G7702" t="s">
        <v>39</v>
      </c>
      <c r="H7702">
        <v>1987</v>
      </c>
      <c r="I7702" t="s">
        <v>40</v>
      </c>
      <c r="J7702" t="s">
        <v>27</v>
      </c>
      <c r="K7702" t="s">
        <v>20</v>
      </c>
      <c r="L7702">
        <v>2916.2040000000002</v>
      </c>
      <c r="M7702" t="s">
        <v>38</v>
      </c>
      <c r="N7702" t="s">
        <v>22</v>
      </c>
      <c r="O7702" t="str">
        <f t="shared" si="240"/>
        <v xml:space="preserve">Tier 3-Supermarket </v>
      </c>
      <c r="P7702" s="1">
        <f t="shared" si="241"/>
        <v>6.0930743968658795E-5</v>
      </c>
    </row>
    <row r="7703" spans="1:16" x14ac:dyDescent="0.3">
      <c r="A7703" t="s">
        <v>101</v>
      </c>
      <c r="B7703">
        <v>10</v>
      </c>
      <c r="C7703" t="s">
        <v>15</v>
      </c>
      <c r="D7703">
        <v>3.8899999999999997E-2</v>
      </c>
      <c r="E7703" t="s">
        <v>33</v>
      </c>
      <c r="F7703">
        <v>245.41399999999999</v>
      </c>
      <c r="G7703" t="s">
        <v>51</v>
      </c>
      <c r="H7703">
        <v>2007</v>
      </c>
      <c r="J7703" t="s">
        <v>49</v>
      </c>
      <c r="K7703" t="s">
        <v>20</v>
      </c>
      <c r="L7703">
        <v>6615.3887999999997</v>
      </c>
      <c r="M7703" t="s">
        <v>21</v>
      </c>
      <c r="N7703" t="s">
        <v>22</v>
      </c>
      <c r="O7703" t="str">
        <f t="shared" si="240"/>
        <v xml:space="preserve">Tier 2-Supermarket </v>
      </c>
      <c r="P7703" s="1">
        <f t="shared" si="241"/>
        <v>1.3822097535903967E-4</v>
      </c>
    </row>
    <row r="7704" spans="1:16" x14ac:dyDescent="0.3">
      <c r="A7704" t="s">
        <v>1555</v>
      </c>
      <c r="B7704">
        <v>10</v>
      </c>
      <c r="C7704" t="s">
        <v>15</v>
      </c>
      <c r="D7704">
        <v>6.7299999999999999E-2</v>
      </c>
      <c r="E7704" t="s">
        <v>44</v>
      </c>
      <c r="F7704">
        <v>234.35900000000001</v>
      </c>
      <c r="G7704" t="s">
        <v>17</v>
      </c>
      <c r="H7704">
        <v>1999</v>
      </c>
      <c r="I7704" t="s">
        <v>18</v>
      </c>
      <c r="J7704" t="s">
        <v>19</v>
      </c>
      <c r="K7704" t="s">
        <v>20</v>
      </c>
      <c r="L7704">
        <v>3072.6669999999999</v>
      </c>
      <c r="M7704" t="s">
        <v>45</v>
      </c>
      <c r="N7704" t="s">
        <v>22</v>
      </c>
      <c r="O7704" t="str">
        <f t="shared" si="240"/>
        <v xml:space="preserve">Tier 1-Supermarket </v>
      </c>
      <c r="P7704" s="1">
        <f t="shared" si="241"/>
        <v>6.4199859227251211E-5</v>
      </c>
    </row>
    <row r="7705" spans="1:16" x14ac:dyDescent="0.3">
      <c r="A7705" t="s">
        <v>810</v>
      </c>
      <c r="B7705">
        <v>10</v>
      </c>
      <c r="C7705" t="s">
        <v>15</v>
      </c>
      <c r="D7705">
        <v>2.1399999999999999E-2</v>
      </c>
      <c r="E7705" t="s">
        <v>38</v>
      </c>
      <c r="F7705">
        <v>248.375</v>
      </c>
      <c r="G7705" t="s">
        <v>65</v>
      </c>
      <c r="H7705">
        <v>2004</v>
      </c>
      <c r="I7705" t="s">
        <v>55</v>
      </c>
      <c r="J7705" t="s">
        <v>49</v>
      </c>
      <c r="K7705" t="s">
        <v>20</v>
      </c>
      <c r="L7705">
        <v>7240.5749999999998</v>
      </c>
      <c r="M7705" t="s">
        <v>38</v>
      </c>
      <c r="N7705" t="s">
        <v>22</v>
      </c>
      <c r="O7705" t="str">
        <f t="shared" si="240"/>
        <v xml:space="preserve">Tier 2-Supermarket </v>
      </c>
      <c r="P7705" s="1">
        <f t="shared" si="241"/>
        <v>1.512835252646494E-4</v>
      </c>
    </row>
    <row r="7706" spans="1:16" x14ac:dyDescent="0.3">
      <c r="A7706" t="s">
        <v>101</v>
      </c>
      <c r="B7706">
        <v>10</v>
      </c>
      <c r="C7706" t="s">
        <v>15</v>
      </c>
      <c r="D7706">
        <v>3.8800000000000001E-2</v>
      </c>
      <c r="E7706" t="s">
        <v>33</v>
      </c>
      <c r="F7706">
        <v>246.214</v>
      </c>
      <c r="G7706" t="s">
        <v>48</v>
      </c>
      <c r="H7706">
        <v>2002</v>
      </c>
      <c r="J7706" t="s">
        <v>49</v>
      </c>
      <c r="K7706" t="s">
        <v>20</v>
      </c>
      <c r="L7706">
        <v>3397.3089</v>
      </c>
      <c r="M7706" t="s">
        <v>21</v>
      </c>
      <c r="N7706" t="s">
        <v>22</v>
      </c>
      <c r="O7706" t="str">
        <f t="shared" si="240"/>
        <v xml:space="preserve">Tier 2-Supermarket </v>
      </c>
      <c r="P7706" s="1">
        <f t="shared" si="241"/>
        <v>7.0982880062007257E-5</v>
      </c>
    </row>
    <row r="7707" spans="1:16" x14ac:dyDescent="0.3">
      <c r="A7707" t="s">
        <v>101</v>
      </c>
      <c r="B7707">
        <v>10</v>
      </c>
      <c r="C7707" t="s">
        <v>15</v>
      </c>
      <c r="D7707">
        <v>3.8699999999999998E-2</v>
      </c>
      <c r="E7707" t="s">
        <v>33</v>
      </c>
      <c r="F7707">
        <v>245.01400000000001</v>
      </c>
      <c r="G7707" t="s">
        <v>17</v>
      </c>
      <c r="H7707">
        <v>1999</v>
      </c>
      <c r="I7707" t="s">
        <v>18</v>
      </c>
      <c r="J7707" t="s">
        <v>19</v>
      </c>
      <c r="K7707" t="s">
        <v>20</v>
      </c>
      <c r="L7707">
        <v>3783.8382999999999</v>
      </c>
      <c r="M7707" t="s">
        <v>21</v>
      </c>
      <c r="N7707" t="s">
        <v>22</v>
      </c>
      <c r="O7707" t="str">
        <f t="shared" si="240"/>
        <v xml:space="preserve">Tier 1-Supermarket </v>
      </c>
      <c r="P7707" s="1">
        <f t="shared" si="241"/>
        <v>7.9058969357460973E-5</v>
      </c>
    </row>
    <row r="7708" spans="1:16" x14ac:dyDescent="0.3">
      <c r="A7708" t="s">
        <v>90</v>
      </c>
      <c r="B7708">
        <v>10</v>
      </c>
      <c r="C7708" t="s">
        <v>15</v>
      </c>
      <c r="D7708">
        <v>2.5999999999999999E-2</v>
      </c>
      <c r="E7708" t="s">
        <v>86</v>
      </c>
      <c r="F7708">
        <v>264.32299999999998</v>
      </c>
      <c r="G7708" t="s">
        <v>51</v>
      </c>
      <c r="H7708">
        <v>2007</v>
      </c>
      <c r="J7708" t="s">
        <v>49</v>
      </c>
      <c r="K7708" t="s">
        <v>20</v>
      </c>
      <c r="L7708">
        <v>3371.4373999999998</v>
      </c>
      <c r="M7708" t="s">
        <v>45</v>
      </c>
      <c r="N7708" t="s">
        <v>22</v>
      </c>
      <c r="O7708" t="str">
        <f t="shared" si="240"/>
        <v xml:space="preserve">Tier 2-Supermarket </v>
      </c>
      <c r="P7708" s="1">
        <f t="shared" si="241"/>
        <v>7.0442324688451378E-5</v>
      </c>
    </row>
    <row r="7709" spans="1:16" x14ac:dyDescent="0.3">
      <c r="A7709" t="s">
        <v>1215</v>
      </c>
      <c r="B7709">
        <v>10</v>
      </c>
      <c r="C7709" t="s">
        <v>15</v>
      </c>
      <c r="D7709">
        <v>9.9900000000000003E-2</v>
      </c>
      <c r="E7709" t="s">
        <v>44</v>
      </c>
      <c r="F7709">
        <v>111.754</v>
      </c>
      <c r="G7709" t="s">
        <v>48</v>
      </c>
      <c r="H7709">
        <v>2002</v>
      </c>
      <c r="J7709" t="s">
        <v>49</v>
      </c>
      <c r="K7709" t="s">
        <v>20</v>
      </c>
      <c r="L7709">
        <v>1435.828</v>
      </c>
      <c r="M7709" t="s">
        <v>45</v>
      </c>
      <c r="N7709" t="s">
        <v>22</v>
      </c>
      <c r="O7709" t="str">
        <f t="shared" si="240"/>
        <v xml:space="preserve">Tier 2-Supermarket </v>
      </c>
      <c r="P7709" s="1">
        <f t="shared" si="241"/>
        <v>2.9999982254681569E-5</v>
      </c>
    </row>
    <row r="7710" spans="1:16" x14ac:dyDescent="0.3">
      <c r="A7710" t="s">
        <v>1215</v>
      </c>
      <c r="B7710">
        <v>10</v>
      </c>
      <c r="C7710" t="s">
        <v>15</v>
      </c>
      <c r="D7710">
        <v>9.9599999999999994E-2</v>
      </c>
      <c r="E7710" t="s">
        <v>44</v>
      </c>
      <c r="F7710">
        <v>113.754</v>
      </c>
      <c r="G7710" t="s">
        <v>54</v>
      </c>
      <c r="H7710">
        <v>1997</v>
      </c>
      <c r="I7710" t="s">
        <v>55</v>
      </c>
      <c r="J7710" t="s">
        <v>19</v>
      </c>
      <c r="K7710" t="s">
        <v>20</v>
      </c>
      <c r="L7710">
        <v>1575.9081000000001</v>
      </c>
      <c r="M7710" t="s">
        <v>45</v>
      </c>
      <c r="N7710" t="s">
        <v>22</v>
      </c>
      <c r="O7710" t="str">
        <f t="shared" si="240"/>
        <v xml:space="preserve">Tier 1-Supermarket </v>
      </c>
      <c r="P7710" s="1">
        <f t="shared" si="241"/>
        <v>3.2926795573710049E-5</v>
      </c>
    </row>
    <row r="7711" spans="1:16" x14ac:dyDescent="0.3">
      <c r="A7711" t="s">
        <v>1555</v>
      </c>
      <c r="B7711">
        <v>10</v>
      </c>
      <c r="C7711" t="s">
        <v>15</v>
      </c>
      <c r="D7711">
        <v>0.1125</v>
      </c>
      <c r="E7711" t="s">
        <v>44</v>
      </c>
      <c r="F7711">
        <v>237.559</v>
      </c>
      <c r="G7711" t="s">
        <v>34</v>
      </c>
      <c r="H7711">
        <v>1998</v>
      </c>
      <c r="J7711" t="s">
        <v>27</v>
      </c>
      <c r="K7711" t="s">
        <v>35</v>
      </c>
      <c r="L7711">
        <v>494.87939999999998</v>
      </c>
      <c r="M7711" t="s">
        <v>45</v>
      </c>
      <c r="N7711" t="s">
        <v>57</v>
      </c>
      <c r="O7711" t="str">
        <f t="shared" si="240"/>
        <v>Tier 3-Grocery Stor</v>
      </c>
      <c r="P7711" s="1">
        <f t="shared" si="241"/>
        <v>1.0339938501134859E-5</v>
      </c>
    </row>
    <row r="7712" spans="1:16" x14ac:dyDescent="0.3">
      <c r="A7712" t="s">
        <v>101</v>
      </c>
      <c r="B7712">
        <v>10</v>
      </c>
      <c r="C7712" t="s">
        <v>15</v>
      </c>
      <c r="D7712">
        <v>3.8699999999999998E-2</v>
      </c>
      <c r="E7712" t="s">
        <v>33</v>
      </c>
      <c r="F7712">
        <v>245.714</v>
      </c>
      <c r="G7712" t="s">
        <v>65</v>
      </c>
      <c r="H7712">
        <v>2004</v>
      </c>
      <c r="I7712" t="s">
        <v>55</v>
      </c>
      <c r="J7712" t="s">
        <v>49</v>
      </c>
      <c r="K7712" t="s">
        <v>20</v>
      </c>
      <c r="L7712">
        <v>3950.3240000000001</v>
      </c>
      <c r="M7712" t="s">
        <v>21</v>
      </c>
      <c r="N7712" t="s">
        <v>22</v>
      </c>
      <c r="O7712" t="str">
        <f t="shared" si="240"/>
        <v xml:space="preserve">Tier 2-Supermarket </v>
      </c>
      <c r="P7712" s="1">
        <f t="shared" si="241"/>
        <v>8.2537497458081834E-5</v>
      </c>
    </row>
    <row r="7713" spans="1:16" x14ac:dyDescent="0.3">
      <c r="A7713" t="s">
        <v>101</v>
      </c>
      <c r="B7713">
        <v>10</v>
      </c>
      <c r="C7713" t="s">
        <v>15</v>
      </c>
      <c r="D7713">
        <v>6.4799999999999996E-2</v>
      </c>
      <c r="E7713" t="s">
        <v>33</v>
      </c>
      <c r="F7713">
        <v>243.31399999999999</v>
      </c>
      <c r="G7713" t="s">
        <v>34</v>
      </c>
      <c r="H7713">
        <v>1998</v>
      </c>
      <c r="J7713" t="s">
        <v>27</v>
      </c>
      <c r="K7713" t="s">
        <v>35</v>
      </c>
      <c r="L7713">
        <v>469.23910000000001</v>
      </c>
      <c r="M7713" t="s">
        <v>21</v>
      </c>
      <c r="N7713" t="s">
        <v>22</v>
      </c>
      <c r="O7713" t="str">
        <f t="shared" si="240"/>
        <v>Tier 3-Grocery Stor</v>
      </c>
      <c r="P7713" s="1">
        <f t="shared" si="241"/>
        <v>9.8042137868900393E-6</v>
      </c>
    </row>
    <row r="7714" spans="1:16" x14ac:dyDescent="0.3">
      <c r="A7714" t="s">
        <v>1555</v>
      </c>
      <c r="B7714">
        <v>10</v>
      </c>
      <c r="C7714" t="s">
        <v>15</v>
      </c>
      <c r="D7714">
        <v>6.7199999999999996E-2</v>
      </c>
      <c r="E7714" t="s">
        <v>44</v>
      </c>
      <c r="F7714">
        <v>235.559</v>
      </c>
      <c r="G7714" t="s">
        <v>54</v>
      </c>
      <c r="H7714">
        <v>1997</v>
      </c>
      <c r="I7714" t="s">
        <v>55</v>
      </c>
      <c r="J7714" t="s">
        <v>19</v>
      </c>
      <c r="K7714" t="s">
        <v>20</v>
      </c>
      <c r="L7714">
        <v>3128.0594000000001</v>
      </c>
      <c r="M7714" t="s">
        <v>45</v>
      </c>
      <c r="N7714" t="s">
        <v>22</v>
      </c>
      <c r="O7714" t="str">
        <f t="shared" si="240"/>
        <v xml:space="preserve">Tier 1-Supermarket </v>
      </c>
      <c r="P7714" s="1">
        <f t="shared" si="241"/>
        <v>6.5357220009353405E-5</v>
      </c>
    </row>
    <row r="7715" spans="1:16" x14ac:dyDescent="0.3">
      <c r="A7715" t="s">
        <v>1215</v>
      </c>
      <c r="B7715">
        <v>10</v>
      </c>
      <c r="C7715" t="s">
        <v>15</v>
      </c>
      <c r="D7715">
        <v>9.9599999999999994E-2</v>
      </c>
      <c r="E7715" t="s">
        <v>44</v>
      </c>
      <c r="F7715">
        <v>113.554</v>
      </c>
      <c r="G7715" t="s">
        <v>39</v>
      </c>
      <c r="H7715">
        <v>1987</v>
      </c>
      <c r="I7715" t="s">
        <v>40</v>
      </c>
      <c r="J7715" t="s">
        <v>27</v>
      </c>
      <c r="K7715" t="s">
        <v>20</v>
      </c>
      <c r="L7715">
        <v>1855.1043</v>
      </c>
      <c r="M7715" t="s">
        <v>45</v>
      </c>
      <c r="N7715" t="s">
        <v>22</v>
      </c>
      <c r="O7715" t="str">
        <f t="shared" si="240"/>
        <v xml:space="preserve">Tier 3-Supermarket </v>
      </c>
      <c r="P7715" s="1">
        <f t="shared" si="241"/>
        <v>3.8760280535400813E-5</v>
      </c>
    </row>
    <row r="7716" spans="1:16" x14ac:dyDescent="0.3">
      <c r="A7716" t="s">
        <v>810</v>
      </c>
      <c r="B7716">
        <v>10</v>
      </c>
      <c r="C7716" t="s">
        <v>15</v>
      </c>
      <c r="D7716">
        <v>2.1499999999999998E-2</v>
      </c>
      <c r="E7716" t="s">
        <v>38</v>
      </c>
      <c r="F7716">
        <v>249.17500000000001</v>
      </c>
      <c r="G7716" t="s">
        <v>51</v>
      </c>
      <c r="H7716">
        <v>2007</v>
      </c>
      <c r="J7716" t="s">
        <v>49</v>
      </c>
      <c r="K7716" t="s">
        <v>20</v>
      </c>
      <c r="L7716">
        <v>4350.8396000000002</v>
      </c>
      <c r="M7716" t="s">
        <v>38</v>
      </c>
      <c r="N7716" t="s">
        <v>22</v>
      </c>
      <c r="O7716" t="str">
        <f t="shared" si="240"/>
        <v xml:space="preserve">Tier 2-Supermarket </v>
      </c>
      <c r="P7716" s="1">
        <f t="shared" si="241"/>
        <v>9.0905812390457543E-5</v>
      </c>
    </row>
    <row r="7717" spans="1:16" x14ac:dyDescent="0.3">
      <c r="A7717" t="s">
        <v>1203</v>
      </c>
      <c r="B7717">
        <v>10</v>
      </c>
      <c r="C7717" t="s">
        <v>24</v>
      </c>
      <c r="D7717">
        <v>6.3299999999999995E-2</v>
      </c>
      <c r="E7717" t="s">
        <v>47</v>
      </c>
      <c r="F7717">
        <v>230.36699999999999</v>
      </c>
      <c r="G7717" t="s">
        <v>48</v>
      </c>
      <c r="H7717">
        <v>2002</v>
      </c>
      <c r="J7717" t="s">
        <v>49</v>
      </c>
      <c r="K7717" t="s">
        <v>20</v>
      </c>
      <c r="L7717">
        <v>3349.5888</v>
      </c>
      <c r="M7717" t="s">
        <v>45</v>
      </c>
      <c r="N7717" t="s">
        <v>22</v>
      </c>
      <c r="O7717" t="str">
        <f t="shared" si="240"/>
        <v xml:space="preserve">Tier 2-Supermarket </v>
      </c>
      <c r="P7717" s="1">
        <f t="shared" si="241"/>
        <v>6.9985823204785061E-5</v>
      </c>
    </row>
    <row r="7718" spans="1:16" x14ac:dyDescent="0.3">
      <c r="A7718" t="s">
        <v>435</v>
      </c>
      <c r="B7718">
        <v>10</v>
      </c>
      <c r="C7718" t="s">
        <v>15</v>
      </c>
      <c r="D7718">
        <v>4.5900000000000003E-2</v>
      </c>
      <c r="E7718" t="s">
        <v>47</v>
      </c>
      <c r="F7718">
        <v>141.81800000000001</v>
      </c>
      <c r="G7718" t="s">
        <v>54</v>
      </c>
      <c r="H7718">
        <v>1997</v>
      </c>
      <c r="I7718" t="s">
        <v>55</v>
      </c>
      <c r="J7718" t="s">
        <v>19</v>
      </c>
      <c r="K7718" t="s">
        <v>20</v>
      </c>
      <c r="L7718">
        <v>2012.6351</v>
      </c>
      <c r="M7718" t="s">
        <v>45</v>
      </c>
      <c r="N7718" t="s">
        <v>22</v>
      </c>
      <c r="O7718" t="str">
        <f t="shared" si="240"/>
        <v xml:space="preserve">Tier 1-Supermarket </v>
      </c>
      <c r="P7718" s="1">
        <f t="shared" si="241"/>
        <v>4.2051706252524163E-5</v>
      </c>
    </row>
    <row r="7719" spans="1:16" x14ac:dyDescent="0.3">
      <c r="A7719" t="s">
        <v>810</v>
      </c>
      <c r="B7719">
        <v>10</v>
      </c>
      <c r="C7719" t="s">
        <v>15</v>
      </c>
      <c r="D7719">
        <v>0</v>
      </c>
      <c r="E7719" t="s">
        <v>38</v>
      </c>
      <c r="F7719">
        <v>248.67500000000001</v>
      </c>
      <c r="G7719" t="s">
        <v>17</v>
      </c>
      <c r="H7719">
        <v>1999</v>
      </c>
      <c r="I7719" t="s">
        <v>18</v>
      </c>
      <c r="J7719" t="s">
        <v>19</v>
      </c>
      <c r="K7719" t="s">
        <v>20</v>
      </c>
      <c r="L7719">
        <v>4187.1752999999999</v>
      </c>
      <c r="M7719" t="s">
        <v>38</v>
      </c>
      <c r="N7719" t="s">
        <v>36</v>
      </c>
      <c r="O7719" t="str">
        <f t="shared" si="240"/>
        <v xml:space="preserve">Tier 1-Supermarket </v>
      </c>
      <c r="P7719" s="1">
        <f t="shared" si="241"/>
        <v>8.748623421276154E-5</v>
      </c>
    </row>
    <row r="7720" spans="1:16" x14ac:dyDescent="0.3">
      <c r="A7720" t="s">
        <v>319</v>
      </c>
      <c r="B7720">
        <v>10</v>
      </c>
      <c r="C7720" t="s">
        <v>15</v>
      </c>
      <c r="D7720">
        <v>0</v>
      </c>
      <c r="E7720" t="s">
        <v>63</v>
      </c>
      <c r="F7720">
        <v>118.744</v>
      </c>
      <c r="G7720" t="s">
        <v>39</v>
      </c>
      <c r="H7720">
        <v>1987</v>
      </c>
      <c r="I7720" t="s">
        <v>40</v>
      </c>
      <c r="J7720" t="s">
        <v>27</v>
      </c>
      <c r="K7720" t="s">
        <v>20</v>
      </c>
      <c r="L7720">
        <v>1930.1395</v>
      </c>
      <c r="M7720" t="s">
        <v>38</v>
      </c>
      <c r="N7720" t="s">
        <v>36</v>
      </c>
      <c r="O7720" t="str">
        <f t="shared" si="240"/>
        <v xml:space="preserve">Tier 3-Supermarket </v>
      </c>
      <c r="P7720" s="1">
        <f t="shared" si="241"/>
        <v>4.0328055135475806E-5</v>
      </c>
    </row>
    <row r="7721" spans="1:16" x14ac:dyDescent="0.3">
      <c r="A7721" t="s">
        <v>849</v>
      </c>
      <c r="B7721">
        <v>10</v>
      </c>
      <c r="C7721" t="s">
        <v>24</v>
      </c>
      <c r="D7721">
        <v>0</v>
      </c>
      <c r="E7721" t="s">
        <v>44</v>
      </c>
      <c r="F7721">
        <v>129.29900000000001</v>
      </c>
      <c r="G7721" t="s">
        <v>17</v>
      </c>
      <c r="H7721">
        <v>1999</v>
      </c>
      <c r="I7721" t="s">
        <v>18</v>
      </c>
      <c r="J7721" t="s">
        <v>19</v>
      </c>
      <c r="K7721" t="s">
        <v>20</v>
      </c>
      <c r="L7721">
        <v>2075.6496999999999</v>
      </c>
      <c r="M7721" t="s">
        <v>45</v>
      </c>
      <c r="N7721" t="s">
        <v>36</v>
      </c>
      <c r="O7721" t="str">
        <f t="shared" si="240"/>
        <v xml:space="preserve">Tier 1-Supermarket </v>
      </c>
      <c r="P7721" s="1">
        <f t="shared" si="241"/>
        <v>4.3368324177363253E-5</v>
      </c>
    </row>
    <row r="7722" spans="1:16" x14ac:dyDescent="0.3">
      <c r="A7722" t="s">
        <v>1203</v>
      </c>
      <c r="B7722">
        <v>10</v>
      </c>
      <c r="C7722" t="s">
        <v>24</v>
      </c>
      <c r="D7722">
        <v>6.3500000000000001E-2</v>
      </c>
      <c r="E7722" t="s">
        <v>47</v>
      </c>
      <c r="F7722">
        <v>228.667</v>
      </c>
      <c r="G7722" t="s">
        <v>51</v>
      </c>
      <c r="H7722">
        <v>2007</v>
      </c>
      <c r="J7722" t="s">
        <v>49</v>
      </c>
      <c r="K7722" t="s">
        <v>20</v>
      </c>
      <c r="L7722">
        <v>3497.1563000000001</v>
      </c>
      <c r="M7722" t="s">
        <v>45</v>
      </c>
      <c r="N7722" t="s">
        <v>22</v>
      </c>
      <c r="O7722" t="str">
        <f t="shared" si="240"/>
        <v xml:space="preserve">Tier 2-Supermarket </v>
      </c>
      <c r="P7722" s="1">
        <f t="shared" si="241"/>
        <v>7.3069077174876002E-5</v>
      </c>
    </row>
    <row r="7723" spans="1:16" x14ac:dyDescent="0.3">
      <c r="A7723" t="s">
        <v>849</v>
      </c>
      <c r="B7723">
        <v>10</v>
      </c>
      <c r="C7723" t="s">
        <v>24</v>
      </c>
      <c r="D7723">
        <v>3.78E-2</v>
      </c>
      <c r="E7723" t="s">
        <v>44</v>
      </c>
      <c r="F7723">
        <v>129.59899999999999</v>
      </c>
      <c r="G7723" t="s">
        <v>48</v>
      </c>
      <c r="H7723">
        <v>2002</v>
      </c>
      <c r="J7723" t="s">
        <v>49</v>
      </c>
      <c r="K7723" t="s">
        <v>20</v>
      </c>
      <c r="L7723">
        <v>1670.6502</v>
      </c>
      <c r="M7723" t="s">
        <v>45</v>
      </c>
      <c r="N7723" t="s">
        <v>22</v>
      </c>
      <c r="O7723" t="str">
        <f t="shared" si="240"/>
        <v xml:space="preserve">Tier 2-Supermarket </v>
      </c>
      <c r="P7723" s="1">
        <f t="shared" si="241"/>
        <v>3.4906323287873069E-5</v>
      </c>
    </row>
    <row r="7724" spans="1:16" x14ac:dyDescent="0.3">
      <c r="A7724" t="s">
        <v>1555</v>
      </c>
      <c r="B7724">
        <v>10</v>
      </c>
      <c r="C7724" t="s">
        <v>15</v>
      </c>
      <c r="D7724">
        <v>6.7199999999999996E-2</v>
      </c>
      <c r="E7724" t="s">
        <v>44</v>
      </c>
      <c r="F7724">
        <v>236.85900000000001</v>
      </c>
      <c r="G7724" t="s">
        <v>65</v>
      </c>
      <c r="H7724">
        <v>2004</v>
      </c>
      <c r="I7724" t="s">
        <v>55</v>
      </c>
      <c r="J7724" t="s">
        <v>49</v>
      </c>
      <c r="K7724" t="s">
        <v>20</v>
      </c>
      <c r="L7724">
        <v>3643.6025</v>
      </c>
      <c r="M7724" t="s">
        <v>45</v>
      </c>
      <c r="N7724" t="s">
        <v>22</v>
      </c>
      <c r="O7724" t="str">
        <f t="shared" si="240"/>
        <v xml:space="preserve">Tier 2-Supermarket </v>
      </c>
      <c r="P7724" s="1">
        <f t="shared" si="241"/>
        <v>7.6128902865185379E-5</v>
      </c>
    </row>
    <row r="7725" spans="1:16" x14ac:dyDescent="0.3">
      <c r="A7725" t="s">
        <v>1215</v>
      </c>
      <c r="B7725">
        <v>10</v>
      </c>
      <c r="C7725" t="s">
        <v>15</v>
      </c>
      <c r="D7725">
        <v>0.1668</v>
      </c>
      <c r="E7725" t="s">
        <v>44</v>
      </c>
      <c r="F7725">
        <v>112.654</v>
      </c>
      <c r="G7725" t="s">
        <v>34</v>
      </c>
      <c r="H7725">
        <v>1998</v>
      </c>
      <c r="J7725" t="s">
        <v>27</v>
      </c>
      <c r="K7725" t="s">
        <v>35</v>
      </c>
      <c r="L7725">
        <v>195.27369999999999</v>
      </c>
      <c r="M7725" t="s">
        <v>45</v>
      </c>
      <c r="N7725" t="s">
        <v>57</v>
      </c>
      <c r="O7725" t="str">
        <f t="shared" si="240"/>
        <v>Tier 3-Grocery Stor</v>
      </c>
      <c r="P7725" s="1">
        <f t="shared" si="241"/>
        <v>4.0800204027265188E-6</v>
      </c>
    </row>
    <row r="7726" spans="1:16" x14ac:dyDescent="0.3">
      <c r="A7726" t="s">
        <v>435</v>
      </c>
      <c r="B7726">
        <v>10</v>
      </c>
      <c r="C7726" t="s">
        <v>15</v>
      </c>
      <c r="D7726">
        <v>4.5900000000000003E-2</v>
      </c>
      <c r="E7726" t="s">
        <v>47</v>
      </c>
      <c r="F7726">
        <v>138.11799999999999</v>
      </c>
      <c r="G7726" t="s">
        <v>48</v>
      </c>
      <c r="H7726">
        <v>2002</v>
      </c>
      <c r="J7726" t="s">
        <v>49</v>
      </c>
      <c r="K7726" t="s">
        <v>20</v>
      </c>
      <c r="L7726">
        <v>1601.4666999999999</v>
      </c>
      <c r="M7726" t="s">
        <v>45</v>
      </c>
      <c r="N7726" t="s">
        <v>22</v>
      </c>
      <c r="O7726" t="str">
        <f t="shared" si="240"/>
        <v xml:space="preserve">Tier 2-Supermarket </v>
      </c>
      <c r="P7726" s="1">
        <f t="shared" si="241"/>
        <v>3.3460813259988976E-5</v>
      </c>
    </row>
    <row r="7727" spans="1:16" x14ac:dyDescent="0.3">
      <c r="A7727" t="s">
        <v>1215</v>
      </c>
      <c r="B7727">
        <v>10</v>
      </c>
      <c r="C7727" t="s">
        <v>15</v>
      </c>
      <c r="D7727">
        <v>0.1002</v>
      </c>
      <c r="E7727" t="s">
        <v>44</v>
      </c>
      <c r="F7727">
        <v>113.554</v>
      </c>
      <c r="G7727" t="s">
        <v>51</v>
      </c>
      <c r="H7727">
        <v>2007</v>
      </c>
      <c r="J7727" t="s">
        <v>49</v>
      </c>
      <c r="K7727" t="s">
        <v>20</v>
      </c>
      <c r="L7727">
        <v>1577.9444000000001</v>
      </c>
      <c r="M7727" t="s">
        <v>45</v>
      </c>
      <c r="N7727" t="s">
        <v>57</v>
      </c>
      <c r="O7727" t="str">
        <f t="shared" si="240"/>
        <v xml:space="preserve">Tier 2-Supermarket </v>
      </c>
      <c r="P7727" s="1">
        <f t="shared" si="241"/>
        <v>3.2969341730955351E-5</v>
      </c>
    </row>
    <row r="7728" spans="1:16" x14ac:dyDescent="0.3">
      <c r="A7728" t="s">
        <v>1215</v>
      </c>
      <c r="B7728">
        <v>10</v>
      </c>
      <c r="C7728" t="s">
        <v>15</v>
      </c>
      <c r="D7728">
        <v>9.9599999999999994E-2</v>
      </c>
      <c r="E7728" t="s">
        <v>44</v>
      </c>
      <c r="F7728">
        <v>110.054</v>
      </c>
      <c r="G7728" t="s">
        <v>65</v>
      </c>
      <c r="H7728">
        <v>2004</v>
      </c>
      <c r="I7728" t="s">
        <v>55</v>
      </c>
      <c r="J7728" t="s">
        <v>49</v>
      </c>
      <c r="K7728" t="s">
        <v>20</v>
      </c>
      <c r="L7728">
        <v>1619.3870999999999</v>
      </c>
      <c r="M7728" t="s">
        <v>45</v>
      </c>
      <c r="N7728" t="s">
        <v>22</v>
      </c>
      <c r="O7728" t="str">
        <f t="shared" si="240"/>
        <v xml:space="preserve">Tier 2-Supermarket </v>
      </c>
      <c r="P7728" s="1">
        <f t="shared" si="241"/>
        <v>3.3835239501848581E-5</v>
      </c>
    </row>
    <row r="7729" spans="1:16" x14ac:dyDescent="0.3">
      <c r="A7729" t="s">
        <v>849</v>
      </c>
      <c r="B7729">
        <v>10</v>
      </c>
      <c r="C7729" t="s">
        <v>24</v>
      </c>
      <c r="D7729">
        <v>6.3200000000000006E-2</v>
      </c>
      <c r="E7729" t="s">
        <v>44</v>
      </c>
      <c r="F7729">
        <v>126.699</v>
      </c>
      <c r="G7729" t="s">
        <v>34</v>
      </c>
      <c r="H7729">
        <v>1998</v>
      </c>
      <c r="J7729" t="s">
        <v>27</v>
      </c>
      <c r="K7729" t="s">
        <v>35</v>
      </c>
      <c r="L7729">
        <v>257.04149999999998</v>
      </c>
      <c r="M7729" t="s">
        <v>45</v>
      </c>
      <c r="N7729" t="s">
        <v>22</v>
      </c>
      <c r="O7729" t="str">
        <f t="shared" si="240"/>
        <v>Tier 3-Grocery Stor</v>
      </c>
      <c r="P7729" s="1">
        <f t="shared" si="241"/>
        <v>5.3705878689625305E-6</v>
      </c>
    </row>
    <row r="7730" spans="1:16" x14ac:dyDescent="0.3">
      <c r="A7730" t="s">
        <v>1555</v>
      </c>
      <c r="B7730">
        <v>10</v>
      </c>
      <c r="C7730" t="s">
        <v>15</v>
      </c>
      <c r="D7730">
        <v>0</v>
      </c>
      <c r="E7730" t="s">
        <v>44</v>
      </c>
      <c r="F7730">
        <v>235.559</v>
      </c>
      <c r="G7730" t="s">
        <v>51</v>
      </c>
      <c r="H7730">
        <v>2007</v>
      </c>
      <c r="J7730" t="s">
        <v>49</v>
      </c>
      <c r="K7730" t="s">
        <v>20</v>
      </c>
      <c r="L7730">
        <v>4092.6149</v>
      </c>
      <c r="M7730" t="s">
        <v>45</v>
      </c>
      <c r="N7730" t="s">
        <v>36</v>
      </c>
      <c r="O7730" t="str">
        <f t="shared" si="240"/>
        <v xml:space="preserve">Tier 2-Supermarket </v>
      </c>
      <c r="P7730" s="1">
        <f t="shared" si="241"/>
        <v>8.5510502912079575E-5</v>
      </c>
    </row>
    <row r="7731" spans="1:16" x14ac:dyDescent="0.3">
      <c r="A7731" t="s">
        <v>1203</v>
      </c>
      <c r="B7731">
        <v>10</v>
      </c>
      <c r="C7731" t="s">
        <v>24</v>
      </c>
      <c r="D7731">
        <v>6.3399999999999998E-2</v>
      </c>
      <c r="E7731" t="s">
        <v>47</v>
      </c>
      <c r="F7731">
        <v>230.167</v>
      </c>
      <c r="G7731" t="s">
        <v>26</v>
      </c>
      <c r="H7731">
        <v>2009</v>
      </c>
      <c r="I7731" t="s">
        <v>18</v>
      </c>
      <c r="J7731" t="s">
        <v>27</v>
      </c>
      <c r="K7731" t="s">
        <v>28</v>
      </c>
      <c r="L7731">
        <v>2944.6833000000001</v>
      </c>
      <c r="M7731" t="s">
        <v>45</v>
      </c>
      <c r="N7731" t="s">
        <v>22</v>
      </c>
      <c r="O7731" t="str">
        <f t="shared" si="240"/>
        <v xml:space="preserve">Tier 3-Supermarket </v>
      </c>
      <c r="P7731" s="1">
        <f t="shared" si="241"/>
        <v>6.1525786337679139E-5</v>
      </c>
    </row>
    <row r="7732" spans="1:16" x14ac:dyDescent="0.3">
      <c r="A7732" t="s">
        <v>1203</v>
      </c>
      <c r="B7732">
        <v>10</v>
      </c>
      <c r="C7732" t="s">
        <v>24</v>
      </c>
      <c r="D7732">
        <v>6.3299999999999995E-2</v>
      </c>
      <c r="E7732" t="s">
        <v>47</v>
      </c>
      <c r="F7732">
        <v>230.96700000000001</v>
      </c>
      <c r="G7732" t="s">
        <v>17</v>
      </c>
      <c r="H7732">
        <v>1999</v>
      </c>
      <c r="I7732" t="s">
        <v>18</v>
      </c>
      <c r="J7732" t="s">
        <v>19</v>
      </c>
      <c r="K7732" t="s">
        <v>20</v>
      </c>
      <c r="L7732">
        <v>3607.4038999999998</v>
      </c>
      <c r="M7732" t="s">
        <v>45</v>
      </c>
      <c r="N7732" t="s">
        <v>22</v>
      </c>
      <c r="O7732" t="str">
        <f t="shared" si="240"/>
        <v xml:space="preserve">Tier 1-Supermarket </v>
      </c>
      <c r="P7732" s="1">
        <f t="shared" si="241"/>
        <v>7.5372574560092913E-5</v>
      </c>
    </row>
    <row r="7733" spans="1:16" x14ac:dyDescent="0.3">
      <c r="A7733" t="s">
        <v>90</v>
      </c>
      <c r="B7733">
        <v>10</v>
      </c>
      <c r="C7733" t="s">
        <v>15</v>
      </c>
      <c r="D7733">
        <v>2.58E-2</v>
      </c>
      <c r="E7733" t="s">
        <v>86</v>
      </c>
      <c r="F7733">
        <v>264.62299999999999</v>
      </c>
      <c r="G7733" t="s">
        <v>39</v>
      </c>
      <c r="H7733">
        <v>1987</v>
      </c>
      <c r="I7733" t="s">
        <v>40</v>
      </c>
      <c r="J7733" t="s">
        <v>27</v>
      </c>
      <c r="K7733" t="s">
        <v>20</v>
      </c>
      <c r="L7733">
        <v>4988.8401999999996</v>
      </c>
      <c r="M7733" t="s">
        <v>45</v>
      </c>
      <c r="N7733" t="s">
        <v>22</v>
      </c>
      <c r="O7733" t="str">
        <f t="shared" si="240"/>
        <v xml:space="preserve">Tier 3-Supermarket </v>
      </c>
      <c r="P7733" s="1">
        <f t="shared" si="241"/>
        <v>1.0423610451352253E-4</v>
      </c>
    </row>
    <row r="7734" spans="1:16" x14ac:dyDescent="0.3">
      <c r="A7734" t="s">
        <v>81</v>
      </c>
      <c r="B7734">
        <v>10</v>
      </c>
      <c r="C7734" t="s">
        <v>15</v>
      </c>
      <c r="D7734">
        <v>8.9499999999999996E-2</v>
      </c>
      <c r="E7734" t="s">
        <v>63</v>
      </c>
      <c r="F7734">
        <v>146.11000000000001</v>
      </c>
      <c r="G7734" t="s">
        <v>26</v>
      </c>
      <c r="H7734">
        <v>2009</v>
      </c>
      <c r="I7734" t="s">
        <v>18</v>
      </c>
      <c r="J7734" t="s">
        <v>27</v>
      </c>
      <c r="K7734" t="s">
        <v>28</v>
      </c>
      <c r="L7734">
        <v>2381.4389999999999</v>
      </c>
      <c r="M7734" t="s">
        <v>38</v>
      </c>
      <c r="N7734" t="s">
        <v>22</v>
      </c>
      <c r="O7734" t="str">
        <f t="shared" si="240"/>
        <v xml:space="preserve">Tier 3-Supermarket </v>
      </c>
      <c r="P7734" s="1">
        <f t="shared" si="241"/>
        <v>4.9757441518487323E-5</v>
      </c>
    </row>
    <row r="7735" spans="1:16" x14ac:dyDescent="0.3">
      <c r="A7735" t="s">
        <v>1555</v>
      </c>
      <c r="B7735">
        <v>10</v>
      </c>
      <c r="C7735" t="s">
        <v>15</v>
      </c>
      <c r="D7735">
        <v>6.7199999999999996E-2</v>
      </c>
      <c r="E7735" t="s">
        <v>44</v>
      </c>
      <c r="F7735">
        <v>237.25899999999999</v>
      </c>
      <c r="G7735" t="s">
        <v>39</v>
      </c>
      <c r="H7735">
        <v>1987</v>
      </c>
      <c r="I7735" t="s">
        <v>40</v>
      </c>
      <c r="J7735" t="s">
        <v>27</v>
      </c>
      <c r="K7735" t="s">
        <v>20</v>
      </c>
      <c r="L7735">
        <v>3500.5841999999998</v>
      </c>
      <c r="M7735" t="s">
        <v>45</v>
      </c>
      <c r="N7735" t="s">
        <v>22</v>
      </c>
      <c r="O7735" t="str">
        <f t="shared" si="240"/>
        <v xml:space="preserve">Tier 3-Supermarket </v>
      </c>
      <c r="P7735" s="1">
        <f t="shared" si="241"/>
        <v>7.3140699220950326E-5</v>
      </c>
    </row>
    <row r="7736" spans="1:16" x14ac:dyDescent="0.3">
      <c r="A7736" t="s">
        <v>319</v>
      </c>
      <c r="B7736">
        <v>10</v>
      </c>
      <c r="C7736" t="s">
        <v>15</v>
      </c>
      <c r="D7736">
        <v>7.3499999999999996E-2</v>
      </c>
      <c r="E7736" t="s">
        <v>63</v>
      </c>
      <c r="F7736">
        <v>118.744</v>
      </c>
      <c r="G7736" t="s">
        <v>48</v>
      </c>
      <c r="H7736">
        <v>2002</v>
      </c>
      <c r="J7736" t="s">
        <v>49</v>
      </c>
      <c r="K7736" t="s">
        <v>20</v>
      </c>
      <c r="L7736">
        <v>1892.9815000000001</v>
      </c>
      <c r="M7736" t="s">
        <v>38</v>
      </c>
      <c r="N7736" t="s">
        <v>22</v>
      </c>
      <c r="O7736" t="str">
        <f t="shared" si="240"/>
        <v xml:space="preserve">Tier 2-Supermarket </v>
      </c>
      <c r="P7736" s="1">
        <f t="shared" si="241"/>
        <v>3.9551681265750845E-5</v>
      </c>
    </row>
    <row r="7737" spans="1:16" x14ac:dyDescent="0.3">
      <c r="A7737" t="s">
        <v>94</v>
      </c>
      <c r="B7737">
        <v>9.9</v>
      </c>
      <c r="C7737" t="s">
        <v>24</v>
      </c>
      <c r="D7737">
        <v>2.87E-2</v>
      </c>
      <c r="E7737" t="s">
        <v>86</v>
      </c>
      <c r="F7737">
        <v>117.04900000000001</v>
      </c>
      <c r="G7737" t="s">
        <v>39</v>
      </c>
      <c r="H7737">
        <v>1987</v>
      </c>
      <c r="I7737" t="s">
        <v>40</v>
      </c>
      <c r="J7737" t="s">
        <v>27</v>
      </c>
      <c r="K7737" t="s">
        <v>20</v>
      </c>
      <c r="L7737">
        <v>810.94439999999997</v>
      </c>
      <c r="M7737" t="s">
        <v>45</v>
      </c>
      <c r="N7737" t="s">
        <v>22</v>
      </c>
      <c r="O7737" t="str">
        <f t="shared" si="240"/>
        <v xml:space="preserve">Tier 3-Supermarket </v>
      </c>
      <c r="P7737" s="1">
        <f t="shared" si="241"/>
        <v>1.6943754829640731E-5</v>
      </c>
    </row>
    <row r="7738" spans="1:16" x14ac:dyDescent="0.3">
      <c r="A7738" t="s">
        <v>606</v>
      </c>
      <c r="B7738">
        <v>9.9</v>
      </c>
      <c r="C7738" t="s">
        <v>15</v>
      </c>
      <c r="D7738">
        <v>0.1678</v>
      </c>
      <c r="E7738" t="s">
        <v>25</v>
      </c>
      <c r="F7738">
        <v>239.45599999999999</v>
      </c>
      <c r="G7738" t="s">
        <v>65</v>
      </c>
      <c r="H7738">
        <v>2004</v>
      </c>
      <c r="I7738" t="s">
        <v>55</v>
      </c>
      <c r="J7738" t="s">
        <v>49</v>
      </c>
      <c r="K7738" t="s">
        <v>20</v>
      </c>
      <c r="L7738">
        <v>5243.8407999999999</v>
      </c>
      <c r="M7738" t="s">
        <v>29</v>
      </c>
      <c r="N7738" t="s">
        <v>57</v>
      </c>
      <c r="O7738" t="str">
        <f t="shared" si="240"/>
        <v xml:space="preserve">Tier 2-Supermarket </v>
      </c>
      <c r="P7738" s="1">
        <f t="shared" si="241"/>
        <v>1.0956405011350607E-4</v>
      </c>
    </row>
    <row r="7739" spans="1:16" x14ac:dyDescent="0.3">
      <c r="A7739" t="s">
        <v>94</v>
      </c>
      <c r="B7739">
        <v>9.9</v>
      </c>
      <c r="C7739" t="s">
        <v>24</v>
      </c>
      <c r="D7739">
        <v>2.8799999999999999E-2</v>
      </c>
      <c r="E7739" t="s">
        <v>86</v>
      </c>
      <c r="F7739">
        <v>117.849</v>
      </c>
      <c r="G7739" t="s">
        <v>26</v>
      </c>
      <c r="H7739">
        <v>2009</v>
      </c>
      <c r="I7739" t="s">
        <v>18</v>
      </c>
      <c r="J7739" t="s">
        <v>27</v>
      </c>
      <c r="K7739" t="s">
        <v>28</v>
      </c>
      <c r="L7739">
        <v>1506.0396000000001</v>
      </c>
      <c r="M7739" t="s">
        <v>45</v>
      </c>
      <c r="N7739" t="s">
        <v>22</v>
      </c>
      <c r="O7739" t="str">
        <f t="shared" si="240"/>
        <v xml:space="preserve">Tier 3-Supermarket </v>
      </c>
      <c r="P7739" s="1">
        <f t="shared" si="241"/>
        <v>3.1466973255047077E-5</v>
      </c>
    </row>
    <row r="7740" spans="1:16" x14ac:dyDescent="0.3">
      <c r="A7740" t="s">
        <v>1167</v>
      </c>
      <c r="B7740">
        <v>9.9</v>
      </c>
      <c r="C7740" t="s">
        <v>24</v>
      </c>
      <c r="D7740">
        <v>4.8800000000000003E-2</v>
      </c>
      <c r="E7740" t="s">
        <v>47</v>
      </c>
      <c r="F7740">
        <v>260.52800000000002</v>
      </c>
      <c r="G7740" t="s">
        <v>48</v>
      </c>
      <c r="H7740">
        <v>2002</v>
      </c>
      <c r="J7740" t="s">
        <v>49</v>
      </c>
      <c r="K7740" t="s">
        <v>20</v>
      </c>
      <c r="L7740">
        <v>8851.1452000000008</v>
      </c>
      <c r="M7740" t="s">
        <v>45</v>
      </c>
      <c r="N7740" t="s">
        <v>22</v>
      </c>
      <c r="O7740" t="str">
        <f t="shared" si="240"/>
        <v xml:space="preserve">Tier 2-Supermarket </v>
      </c>
      <c r="P7740" s="1">
        <f t="shared" si="241"/>
        <v>1.8493454573501142E-4</v>
      </c>
    </row>
    <row r="7741" spans="1:16" x14ac:dyDescent="0.3">
      <c r="A7741" t="s">
        <v>606</v>
      </c>
      <c r="B7741">
        <v>9.9</v>
      </c>
      <c r="C7741" t="s">
        <v>15</v>
      </c>
      <c r="D7741">
        <v>0.16880000000000001</v>
      </c>
      <c r="E7741" t="s">
        <v>25</v>
      </c>
      <c r="F7741">
        <v>236.85599999999999</v>
      </c>
      <c r="G7741" t="s">
        <v>51</v>
      </c>
      <c r="H7741">
        <v>2007</v>
      </c>
      <c r="J7741" t="s">
        <v>49</v>
      </c>
      <c r="K7741" t="s">
        <v>20</v>
      </c>
      <c r="L7741">
        <v>4767.1279999999997</v>
      </c>
      <c r="M7741" t="s">
        <v>29</v>
      </c>
      <c r="N7741" t="s">
        <v>57</v>
      </c>
      <c r="O7741" t="str">
        <f t="shared" si="240"/>
        <v xml:space="preserve">Tier 2-Supermarket </v>
      </c>
      <c r="P7741" s="1">
        <f t="shared" si="241"/>
        <v>9.960368192136916E-5</v>
      </c>
    </row>
    <row r="7742" spans="1:16" x14ac:dyDescent="0.3">
      <c r="A7742" t="s">
        <v>606</v>
      </c>
      <c r="B7742">
        <v>9.9</v>
      </c>
      <c r="C7742" t="s">
        <v>15</v>
      </c>
      <c r="D7742">
        <v>0.1678</v>
      </c>
      <c r="E7742" t="s">
        <v>25</v>
      </c>
      <c r="F7742">
        <v>237.45599999999999</v>
      </c>
      <c r="G7742" t="s">
        <v>54</v>
      </c>
      <c r="H7742">
        <v>1997</v>
      </c>
      <c r="I7742" t="s">
        <v>55</v>
      </c>
      <c r="J7742" t="s">
        <v>19</v>
      </c>
      <c r="K7742" t="s">
        <v>20</v>
      </c>
      <c r="L7742">
        <v>715.06920000000002</v>
      </c>
      <c r="M7742" t="s">
        <v>29</v>
      </c>
      <c r="N7742" t="s">
        <v>57</v>
      </c>
      <c r="O7742" t="str">
        <f t="shared" si="240"/>
        <v xml:space="preserve">Tier 1-Supermarket </v>
      </c>
      <c r="P7742" s="1">
        <f t="shared" si="241"/>
        <v>1.4940552288205375E-5</v>
      </c>
    </row>
    <row r="7743" spans="1:16" x14ac:dyDescent="0.3">
      <c r="A7743" t="s">
        <v>1403</v>
      </c>
      <c r="B7743">
        <v>9.9</v>
      </c>
      <c r="C7743" t="s">
        <v>15</v>
      </c>
      <c r="D7743">
        <v>6.0100000000000001E-2</v>
      </c>
      <c r="E7743" t="s">
        <v>38</v>
      </c>
      <c r="F7743">
        <v>230.66399999999999</v>
      </c>
      <c r="G7743" t="s">
        <v>54</v>
      </c>
      <c r="H7743">
        <v>1997</v>
      </c>
      <c r="I7743" t="s">
        <v>55</v>
      </c>
      <c r="J7743" t="s">
        <v>19</v>
      </c>
      <c r="K7743" t="s">
        <v>20</v>
      </c>
      <c r="L7743">
        <v>4647.2839999999997</v>
      </c>
      <c r="M7743" t="s">
        <v>38</v>
      </c>
      <c r="N7743" t="s">
        <v>22</v>
      </c>
      <c r="O7743" t="str">
        <f t="shared" si="240"/>
        <v xml:space="preserve">Tier 1-Supermarket </v>
      </c>
      <c r="P7743" s="1">
        <f t="shared" si="241"/>
        <v>9.7099678744574962E-5</v>
      </c>
    </row>
    <row r="7744" spans="1:16" x14ac:dyDescent="0.3">
      <c r="A7744" t="s">
        <v>1403</v>
      </c>
      <c r="B7744">
        <v>9.9</v>
      </c>
      <c r="C7744" t="s">
        <v>15</v>
      </c>
      <c r="D7744">
        <v>0.06</v>
      </c>
      <c r="E7744" t="s">
        <v>38</v>
      </c>
      <c r="F7744">
        <v>230.864</v>
      </c>
      <c r="G7744" t="s">
        <v>39</v>
      </c>
      <c r="H7744">
        <v>1987</v>
      </c>
      <c r="I7744" t="s">
        <v>40</v>
      </c>
      <c r="J7744" t="s">
        <v>27</v>
      </c>
      <c r="K7744" t="s">
        <v>20</v>
      </c>
      <c r="L7744">
        <v>4414.9197999999997</v>
      </c>
      <c r="M7744" t="s">
        <v>38</v>
      </c>
      <c r="N7744" t="s">
        <v>22</v>
      </c>
      <c r="O7744" t="str">
        <f t="shared" si="240"/>
        <v xml:space="preserve">Tier 3-Supermarket </v>
      </c>
      <c r="P7744" s="1">
        <f t="shared" si="241"/>
        <v>9.2244694807346213E-5</v>
      </c>
    </row>
    <row r="7745" spans="1:16" x14ac:dyDescent="0.3">
      <c r="A7745" t="s">
        <v>606</v>
      </c>
      <c r="B7745">
        <v>9.9</v>
      </c>
      <c r="C7745" t="s">
        <v>15</v>
      </c>
      <c r="D7745">
        <v>0.16819999999999999</v>
      </c>
      <c r="E7745" t="s">
        <v>25</v>
      </c>
      <c r="F7745">
        <v>237.756</v>
      </c>
      <c r="G7745" t="s">
        <v>48</v>
      </c>
      <c r="H7745">
        <v>2002</v>
      </c>
      <c r="J7745" t="s">
        <v>49</v>
      </c>
      <c r="K7745" t="s">
        <v>20</v>
      </c>
      <c r="L7745">
        <v>3813.7024000000001</v>
      </c>
      <c r="M7745" t="s">
        <v>29</v>
      </c>
      <c r="N7745" t="s">
        <v>57</v>
      </c>
      <c r="O7745" t="str">
        <f t="shared" si="240"/>
        <v xml:space="preserve">Tier 2-Supermarket </v>
      </c>
      <c r="P7745" s="1">
        <f t="shared" si="241"/>
        <v>7.968294553709533E-5</v>
      </c>
    </row>
    <row r="7746" spans="1:16" x14ac:dyDescent="0.3">
      <c r="A7746" t="s">
        <v>1167</v>
      </c>
      <c r="B7746">
        <v>9.9</v>
      </c>
      <c r="C7746" t="s">
        <v>24</v>
      </c>
      <c r="D7746">
        <v>4.87E-2</v>
      </c>
      <c r="E7746" t="s">
        <v>47</v>
      </c>
      <c r="F7746">
        <v>261.72800000000001</v>
      </c>
      <c r="G7746" t="s">
        <v>54</v>
      </c>
      <c r="H7746">
        <v>1997</v>
      </c>
      <c r="I7746" t="s">
        <v>55</v>
      </c>
      <c r="J7746" t="s">
        <v>19</v>
      </c>
      <c r="K7746" t="s">
        <v>20</v>
      </c>
      <c r="L7746">
        <v>4685.9004000000004</v>
      </c>
      <c r="M7746" t="s">
        <v>45</v>
      </c>
      <c r="N7746" t="s">
        <v>22</v>
      </c>
      <c r="O7746" t="str">
        <f t="shared" ref="O7746:O7809" si="242">_xlfn.CONCAT(J7746,"-", LEFT(K7746,12))</f>
        <v xml:space="preserve">Tier 1-Supermarket </v>
      </c>
      <c r="P7746" s="1">
        <f t="shared" ref="P7746:P7809" si="243">L7746/SUM(L:L)</f>
        <v>9.7906524212653111E-5</v>
      </c>
    </row>
    <row r="7747" spans="1:16" x14ac:dyDescent="0.3">
      <c r="A7747" t="s">
        <v>94</v>
      </c>
      <c r="B7747">
        <v>9.9</v>
      </c>
      <c r="C7747" t="s">
        <v>24</v>
      </c>
      <c r="D7747">
        <v>2.8799999999999999E-2</v>
      </c>
      <c r="E7747" t="s">
        <v>86</v>
      </c>
      <c r="F7747">
        <v>115.349</v>
      </c>
      <c r="G7747" t="s">
        <v>17</v>
      </c>
      <c r="H7747">
        <v>1999</v>
      </c>
      <c r="I7747" t="s">
        <v>18</v>
      </c>
      <c r="J7747" t="s">
        <v>19</v>
      </c>
      <c r="K7747" t="s">
        <v>20</v>
      </c>
      <c r="L7747">
        <v>1274.3412000000001</v>
      </c>
      <c r="M7747" t="s">
        <v>45</v>
      </c>
      <c r="N7747" t="s">
        <v>22</v>
      </c>
      <c r="O7747" t="str">
        <f t="shared" si="242"/>
        <v xml:space="preserve">Tier 1-Supermarket </v>
      </c>
      <c r="P7747" s="1">
        <f t="shared" si="243"/>
        <v>2.6625900446578293E-5</v>
      </c>
    </row>
    <row r="7748" spans="1:16" x14ac:dyDescent="0.3">
      <c r="A7748" t="s">
        <v>1403</v>
      </c>
      <c r="B7748">
        <v>9.9</v>
      </c>
      <c r="C7748" t="s">
        <v>15</v>
      </c>
      <c r="D7748">
        <v>6.0199999999999997E-2</v>
      </c>
      <c r="E7748" t="s">
        <v>38</v>
      </c>
      <c r="F7748">
        <v>233.06399999999999</v>
      </c>
      <c r="G7748" t="s">
        <v>48</v>
      </c>
      <c r="H7748">
        <v>2002</v>
      </c>
      <c r="J7748" t="s">
        <v>49</v>
      </c>
      <c r="K7748" t="s">
        <v>20</v>
      </c>
      <c r="L7748">
        <v>6041.4691999999995</v>
      </c>
      <c r="M7748" t="s">
        <v>38</v>
      </c>
      <c r="N7748" t="s">
        <v>22</v>
      </c>
      <c r="O7748" t="str">
        <f t="shared" si="242"/>
        <v xml:space="preserve">Tier 2-Supermarket </v>
      </c>
      <c r="P7748" s="1">
        <f t="shared" si="243"/>
        <v>1.2622958236794743E-4</v>
      </c>
    </row>
    <row r="7749" spans="1:16" x14ac:dyDescent="0.3">
      <c r="A7749" t="s">
        <v>1167</v>
      </c>
      <c r="B7749">
        <v>9.9</v>
      </c>
      <c r="C7749" t="s">
        <v>24</v>
      </c>
      <c r="D7749">
        <v>4.87E-2</v>
      </c>
      <c r="E7749" t="s">
        <v>47</v>
      </c>
      <c r="F7749">
        <v>262.12799999999999</v>
      </c>
      <c r="G7749" t="s">
        <v>17</v>
      </c>
      <c r="H7749">
        <v>1999</v>
      </c>
      <c r="I7749" t="s">
        <v>18</v>
      </c>
      <c r="J7749" t="s">
        <v>19</v>
      </c>
      <c r="K7749" t="s">
        <v>20</v>
      </c>
      <c r="L7749">
        <v>3904.9169999999999</v>
      </c>
      <c r="M7749" t="s">
        <v>45</v>
      </c>
      <c r="N7749" t="s">
        <v>22</v>
      </c>
      <c r="O7749" t="str">
        <f t="shared" si="242"/>
        <v xml:space="preserve">Tier 1-Supermarket </v>
      </c>
      <c r="P7749" s="1">
        <f t="shared" si="243"/>
        <v>8.1588770177210912E-5</v>
      </c>
    </row>
    <row r="7750" spans="1:16" x14ac:dyDescent="0.3">
      <c r="A7750" t="s">
        <v>1167</v>
      </c>
      <c r="B7750">
        <v>9.9</v>
      </c>
      <c r="C7750" t="s">
        <v>24</v>
      </c>
      <c r="D7750">
        <v>4.8899999999999999E-2</v>
      </c>
      <c r="E7750" t="s">
        <v>47</v>
      </c>
      <c r="F7750">
        <v>260.22800000000001</v>
      </c>
      <c r="G7750" t="s">
        <v>26</v>
      </c>
      <c r="H7750">
        <v>2009</v>
      </c>
      <c r="I7750" t="s">
        <v>18</v>
      </c>
      <c r="J7750" t="s">
        <v>27</v>
      </c>
      <c r="K7750" t="s">
        <v>28</v>
      </c>
      <c r="L7750">
        <v>4165.2448000000004</v>
      </c>
      <c r="M7750" t="s">
        <v>45</v>
      </c>
      <c r="N7750" t="s">
        <v>22</v>
      </c>
      <c r="O7750" t="str">
        <f t="shared" si="242"/>
        <v xml:space="preserve">Tier 3-Supermarket </v>
      </c>
      <c r="P7750" s="1">
        <f t="shared" si="243"/>
        <v>8.7028021522358312E-5</v>
      </c>
    </row>
    <row r="7751" spans="1:16" x14ac:dyDescent="0.3">
      <c r="A7751" t="s">
        <v>1403</v>
      </c>
      <c r="B7751">
        <v>9.9</v>
      </c>
      <c r="C7751" t="s">
        <v>15</v>
      </c>
      <c r="D7751">
        <v>6.0100000000000001E-2</v>
      </c>
      <c r="E7751" t="s">
        <v>38</v>
      </c>
      <c r="F7751">
        <v>234.26400000000001</v>
      </c>
      <c r="G7751" t="s">
        <v>65</v>
      </c>
      <c r="H7751">
        <v>2004</v>
      </c>
      <c r="I7751" t="s">
        <v>55</v>
      </c>
      <c r="J7751" t="s">
        <v>49</v>
      </c>
      <c r="K7751" t="s">
        <v>20</v>
      </c>
      <c r="L7751">
        <v>3717.8272000000002</v>
      </c>
      <c r="M7751" t="s">
        <v>38</v>
      </c>
      <c r="N7751" t="s">
        <v>22</v>
      </c>
      <c r="O7751" t="str">
        <f t="shared" si="242"/>
        <v xml:space="preserve">Tier 2-Supermarket </v>
      </c>
      <c r="P7751" s="1">
        <f t="shared" si="243"/>
        <v>7.7679742995659978E-5</v>
      </c>
    </row>
    <row r="7752" spans="1:16" x14ac:dyDescent="0.3">
      <c r="A7752" t="s">
        <v>94</v>
      </c>
      <c r="B7752">
        <v>9.9</v>
      </c>
      <c r="C7752" t="s">
        <v>24</v>
      </c>
      <c r="D7752">
        <v>2.8899999999999999E-2</v>
      </c>
      <c r="E7752" t="s">
        <v>86</v>
      </c>
      <c r="F7752">
        <v>116.649</v>
      </c>
      <c r="G7752" t="s">
        <v>51</v>
      </c>
      <c r="H7752">
        <v>2007</v>
      </c>
      <c r="J7752" t="s">
        <v>49</v>
      </c>
      <c r="K7752" t="s">
        <v>20</v>
      </c>
      <c r="L7752">
        <v>1940.5920000000001</v>
      </c>
      <c r="M7752" t="s">
        <v>45</v>
      </c>
      <c r="N7752" t="s">
        <v>22</v>
      </c>
      <c r="O7752" t="str">
        <f t="shared" si="242"/>
        <v xml:space="preserve">Tier 2-Supermarket </v>
      </c>
      <c r="P7752" s="1">
        <f t="shared" si="243"/>
        <v>4.0546448156448415E-5</v>
      </c>
    </row>
    <row r="7753" spans="1:16" x14ac:dyDescent="0.3">
      <c r="A7753" t="s">
        <v>94</v>
      </c>
      <c r="B7753">
        <v>9.9</v>
      </c>
      <c r="C7753" t="s">
        <v>24</v>
      </c>
      <c r="D7753">
        <v>2.8799999999999999E-2</v>
      </c>
      <c r="E7753" t="s">
        <v>86</v>
      </c>
      <c r="F7753">
        <v>114.849</v>
      </c>
      <c r="G7753" t="s">
        <v>48</v>
      </c>
      <c r="H7753">
        <v>2002</v>
      </c>
      <c r="J7753" t="s">
        <v>49</v>
      </c>
      <c r="K7753" t="s">
        <v>20</v>
      </c>
      <c r="L7753">
        <v>1605.6865</v>
      </c>
      <c r="M7753" t="s">
        <v>45</v>
      </c>
      <c r="N7753" t="s">
        <v>22</v>
      </c>
      <c r="O7753" t="str">
        <f t="shared" si="242"/>
        <v xml:space="preserve">Tier 2-Supermarket </v>
      </c>
      <c r="P7753" s="1">
        <f t="shared" si="243"/>
        <v>3.3548981149957908E-5</v>
      </c>
    </row>
    <row r="7754" spans="1:16" x14ac:dyDescent="0.3">
      <c r="A7754" t="s">
        <v>606</v>
      </c>
      <c r="B7754">
        <v>9.9</v>
      </c>
      <c r="C7754" t="s">
        <v>15</v>
      </c>
      <c r="D7754">
        <v>0.16769999999999999</v>
      </c>
      <c r="E7754" t="s">
        <v>25</v>
      </c>
      <c r="F7754">
        <v>236.45599999999999</v>
      </c>
      <c r="G7754" t="s">
        <v>39</v>
      </c>
      <c r="H7754">
        <v>1987</v>
      </c>
      <c r="I7754" t="s">
        <v>40</v>
      </c>
      <c r="J7754" t="s">
        <v>27</v>
      </c>
      <c r="K7754" t="s">
        <v>20</v>
      </c>
      <c r="L7754">
        <v>3170.2343999999998</v>
      </c>
      <c r="M7754" t="s">
        <v>29</v>
      </c>
      <c r="N7754" t="s">
        <v>57</v>
      </c>
      <c r="O7754" t="str">
        <f t="shared" si="242"/>
        <v xml:space="preserve">Tier 3-Supermarket </v>
      </c>
      <c r="P7754" s="1">
        <f t="shared" si="243"/>
        <v>6.6238418350374184E-5</v>
      </c>
    </row>
    <row r="7755" spans="1:16" x14ac:dyDescent="0.3">
      <c r="A7755" t="s">
        <v>1403</v>
      </c>
      <c r="B7755">
        <v>9.9</v>
      </c>
      <c r="C7755" t="s">
        <v>15</v>
      </c>
      <c r="D7755">
        <v>6.0199999999999997E-2</v>
      </c>
      <c r="E7755" t="s">
        <v>38</v>
      </c>
      <c r="F7755">
        <v>232.26400000000001</v>
      </c>
      <c r="G7755" t="s">
        <v>17</v>
      </c>
      <c r="H7755">
        <v>1999</v>
      </c>
      <c r="I7755" t="s">
        <v>18</v>
      </c>
      <c r="J7755" t="s">
        <v>19</v>
      </c>
      <c r="K7755" t="s">
        <v>20</v>
      </c>
      <c r="L7755">
        <v>3685.3910000000001</v>
      </c>
      <c r="M7755" t="s">
        <v>38</v>
      </c>
      <c r="N7755" t="s">
        <v>22</v>
      </c>
      <c r="O7755" t="str">
        <f t="shared" si="242"/>
        <v xml:space="preserve">Tier 1-Supermarket </v>
      </c>
      <c r="P7755" s="1">
        <f t="shared" si="243"/>
        <v>7.7002025731190066E-5</v>
      </c>
    </row>
    <row r="7756" spans="1:16" x14ac:dyDescent="0.3">
      <c r="A7756" t="s">
        <v>1167</v>
      </c>
      <c r="B7756">
        <v>9.9</v>
      </c>
      <c r="C7756" t="s">
        <v>24</v>
      </c>
      <c r="D7756">
        <v>8.1500000000000003E-2</v>
      </c>
      <c r="E7756" t="s">
        <v>47</v>
      </c>
      <c r="F7756">
        <v>260.82799999999997</v>
      </c>
      <c r="G7756" t="s">
        <v>34</v>
      </c>
      <c r="H7756">
        <v>1998</v>
      </c>
      <c r="J7756" t="s">
        <v>27</v>
      </c>
      <c r="K7756" t="s">
        <v>35</v>
      </c>
      <c r="L7756">
        <v>503.69130000000001</v>
      </c>
      <c r="M7756" t="s">
        <v>45</v>
      </c>
      <c r="N7756" t="s">
        <v>22</v>
      </c>
      <c r="O7756" t="str">
        <f t="shared" si="242"/>
        <v>Tier 3-Grocery Stor</v>
      </c>
      <c r="P7756" s="1">
        <f t="shared" si="243"/>
        <v>1.0524053063345674E-5</v>
      </c>
    </row>
    <row r="7757" spans="1:16" x14ac:dyDescent="0.3">
      <c r="A7757" t="s">
        <v>1403</v>
      </c>
      <c r="B7757">
        <v>9.9</v>
      </c>
      <c r="C7757" t="s">
        <v>15</v>
      </c>
      <c r="D7757">
        <v>6.0400000000000002E-2</v>
      </c>
      <c r="E7757" t="s">
        <v>38</v>
      </c>
      <c r="F7757">
        <v>233.06399999999999</v>
      </c>
      <c r="G7757" t="s">
        <v>51</v>
      </c>
      <c r="H7757">
        <v>2007</v>
      </c>
      <c r="J7757" t="s">
        <v>49</v>
      </c>
      <c r="K7757" t="s">
        <v>20</v>
      </c>
      <c r="L7757">
        <v>3483.1089000000002</v>
      </c>
      <c r="M7757" t="s">
        <v>38</v>
      </c>
      <c r="N7757" t="s">
        <v>22</v>
      </c>
      <c r="O7757" t="str">
        <f t="shared" si="242"/>
        <v xml:space="preserve">Tier 2-Supermarket </v>
      </c>
      <c r="P7757" s="1">
        <f t="shared" si="243"/>
        <v>7.2775572834018725E-5</v>
      </c>
    </row>
    <row r="7758" spans="1:16" x14ac:dyDescent="0.3">
      <c r="A7758" t="s">
        <v>1403</v>
      </c>
      <c r="B7758">
        <v>9.9</v>
      </c>
      <c r="C7758" t="s">
        <v>15</v>
      </c>
      <c r="D7758">
        <v>0.10050000000000001</v>
      </c>
      <c r="E7758" t="s">
        <v>38</v>
      </c>
      <c r="F7758">
        <v>234.06399999999999</v>
      </c>
      <c r="G7758" t="s">
        <v>34</v>
      </c>
      <c r="H7758">
        <v>1998</v>
      </c>
      <c r="J7758" t="s">
        <v>27</v>
      </c>
      <c r="K7758" t="s">
        <v>35</v>
      </c>
      <c r="L7758">
        <v>567.02869999999996</v>
      </c>
      <c r="M7758" t="s">
        <v>38</v>
      </c>
      <c r="N7758" t="s">
        <v>57</v>
      </c>
      <c r="O7758" t="str">
        <f t="shared" si="242"/>
        <v>Tier 3-Grocery Stor</v>
      </c>
      <c r="P7758" s="1">
        <f t="shared" si="243"/>
        <v>1.1847415524627712E-5</v>
      </c>
    </row>
    <row r="7759" spans="1:16" x14ac:dyDescent="0.3">
      <c r="A7759" t="s">
        <v>94</v>
      </c>
      <c r="B7759">
        <v>9.9</v>
      </c>
      <c r="C7759" t="s">
        <v>24</v>
      </c>
      <c r="D7759">
        <v>2.87E-2</v>
      </c>
      <c r="E7759" t="s">
        <v>86</v>
      </c>
      <c r="F7759">
        <v>115.149</v>
      </c>
      <c r="G7759" t="s">
        <v>65</v>
      </c>
      <c r="H7759">
        <v>2004</v>
      </c>
      <c r="I7759" t="s">
        <v>55</v>
      </c>
      <c r="J7759" t="s">
        <v>49</v>
      </c>
      <c r="K7759" t="s">
        <v>20</v>
      </c>
      <c r="L7759">
        <v>1893.8226</v>
      </c>
      <c r="M7759" t="s">
        <v>45</v>
      </c>
      <c r="N7759" t="s">
        <v>22</v>
      </c>
      <c r="O7759" t="str">
        <f t="shared" si="242"/>
        <v xml:space="preserve">Tier 2-Supermarket </v>
      </c>
      <c r="P7759" s="1">
        <f t="shared" si="243"/>
        <v>3.9569255087318896E-5</v>
      </c>
    </row>
    <row r="7760" spans="1:16" x14ac:dyDescent="0.3">
      <c r="A7760" t="s">
        <v>1403</v>
      </c>
      <c r="B7760">
        <v>9.9</v>
      </c>
      <c r="C7760" t="s">
        <v>15</v>
      </c>
      <c r="D7760">
        <v>0</v>
      </c>
      <c r="E7760" t="s">
        <v>38</v>
      </c>
      <c r="F7760">
        <v>230.464</v>
      </c>
      <c r="G7760" t="s">
        <v>26</v>
      </c>
      <c r="H7760">
        <v>2009</v>
      </c>
      <c r="I7760" t="s">
        <v>18</v>
      </c>
      <c r="J7760" t="s">
        <v>27</v>
      </c>
      <c r="K7760" t="s">
        <v>28</v>
      </c>
      <c r="L7760">
        <v>3489.7689999999998</v>
      </c>
      <c r="M7760" t="s">
        <v>38</v>
      </c>
      <c r="N7760" t="s">
        <v>36</v>
      </c>
      <c r="O7760" t="str">
        <f t="shared" si="242"/>
        <v xml:space="preserve">Tier 3-Supermarket </v>
      </c>
      <c r="P7760" s="1">
        <f t="shared" si="243"/>
        <v>7.2914727998714223E-5</v>
      </c>
    </row>
    <row r="7761" spans="1:16" x14ac:dyDescent="0.3">
      <c r="A7761" t="s">
        <v>1167</v>
      </c>
      <c r="B7761">
        <v>9.9</v>
      </c>
      <c r="C7761" t="s">
        <v>24</v>
      </c>
      <c r="D7761">
        <v>4.8899999999999999E-2</v>
      </c>
      <c r="E7761" t="s">
        <v>47</v>
      </c>
      <c r="F7761">
        <v>261.62799999999999</v>
      </c>
      <c r="G7761" t="s">
        <v>51</v>
      </c>
      <c r="H7761">
        <v>2007</v>
      </c>
      <c r="J7761" t="s">
        <v>49</v>
      </c>
      <c r="K7761" t="s">
        <v>20</v>
      </c>
      <c r="L7761">
        <v>3943.4360999999999</v>
      </c>
      <c r="M7761" t="s">
        <v>45</v>
      </c>
      <c r="N7761" t="s">
        <v>22</v>
      </c>
      <c r="O7761" t="str">
        <f t="shared" si="242"/>
        <v xml:space="preserve">Tier 2-Supermarket </v>
      </c>
      <c r="P7761" s="1">
        <f t="shared" si="243"/>
        <v>8.2393582673182783E-5</v>
      </c>
    </row>
    <row r="7762" spans="1:16" x14ac:dyDescent="0.3">
      <c r="A7762" t="s">
        <v>94</v>
      </c>
      <c r="B7762">
        <v>9.9</v>
      </c>
      <c r="C7762" t="s">
        <v>24</v>
      </c>
      <c r="D7762">
        <v>2.87E-2</v>
      </c>
      <c r="E7762" t="s">
        <v>86</v>
      </c>
      <c r="F7762">
        <v>116.749</v>
      </c>
      <c r="G7762" t="s">
        <v>54</v>
      </c>
      <c r="H7762">
        <v>1997</v>
      </c>
      <c r="I7762" t="s">
        <v>55</v>
      </c>
      <c r="J7762" t="s">
        <v>19</v>
      </c>
      <c r="K7762" t="s">
        <v>20</v>
      </c>
      <c r="L7762">
        <v>1816.4731999999999</v>
      </c>
      <c r="M7762" t="s">
        <v>45</v>
      </c>
      <c r="N7762" t="s">
        <v>22</v>
      </c>
      <c r="O7762" t="str">
        <f t="shared" si="242"/>
        <v xml:space="preserve">Tier 1-Supermarket </v>
      </c>
      <c r="P7762" s="1">
        <f t="shared" si="243"/>
        <v>3.7953127927651952E-5</v>
      </c>
    </row>
    <row r="7763" spans="1:16" x14ac:dyDescent="0.3">
      <c r="A7763" t="s">
        <v>606</v>
      </c>
      <c r="B7763">
        <v>9.9</v>
      </c>
      <c r="C7763" t="s">
        <v>15</v>
      </c>
      <c r="D7763">
        <v>0.16850000000000001</v>
      </c>
      <c r="E7763" t="s">
        <v>25</v>
      </c>
      <c r="F7763">
        <v>238.15600000000001</v>
      </c>
      <c r="G7763" t="s">
        <v>26</v>
      </c>
      <c r="H7763">
        <v>2009</v>
      </c>
      <c r="I7763" t="s">
        <v>18</v>
      </c>
      <c r="J7763" t="s">
        <v>27</v>
      </c>
      <c r="K7763" t="s">
        <v>28</v>
      </c>
      <c r="L7763">
        <v>3773.6640000000002</v>
      </c>
      <c r="M7763" t="s">
        <v>29</v>
      </c>
      <c r="N7763" t="s">
        <v>57</v>
      </c>
      <c r="O7763" t="str">
        <f t="shared" si="242"/>
        <v xml:space="preserve">Tier 3-Supermarket </v>
      </c>
      <c r="P7763" s="1">
        <f t="shared" si="243"/>
        <v>7.884638900699156E-5</v>
      </c>
    </row>
    <row r="7764" spans="1:16" x14ac:dyDescent="0.3">
      <c r="A7764" t="s">
        <v>606</v>
      </c>
      <c r="B7764">
        <v>9.9</v>
      </c>
      <c r="C7764" t="s">
        <v>15</v>
      </c>
      <c r="D7764">
        <v>0.1681</v>
      </c>
      <c r="E7764" t="s">
        <v>25</v>
      </c>
      <c r="F7764">
        <v>236.45599999999999</v>
      </c>
      <c r="G7764" t="s">
        <v>17</v>
      </c>
      <c r="H7764">
        <v>1999</v>
      </c>
      <c r="I7764" t="s">
        <v>18</v>
      </c>
      <c r="J7764" t="s">
        <v>19</v>
      </c>
      <c r="K7764" t="s">
        <v>20</v>
      </c>
      <c r="L7764">
        <v>3431.1318999999999</v>
      </c>
      <c r="M7764" t="s">
        <v>29</v>
      </c>
      <c r="N7764" t="s">
        <v>57</v>
      </c>
      <c r="O7764" t="str">
        <f t="shared" si="242"/>
        <v xml:space="preserve">Tier 1-Supermarket </v>
      </c>
      <c r="P7764" s="1">
        <f t="shared" si="243"/>
        <v>7.168957292480147E-5</v>
      </c>
    </row>
    <row r="7765" spans="1:16" x14ac:dyDescent="0.3">
      <c r="A7765" t="s">
        <v>1167</v>
      </c>
      <c r="B7765">
        <v>9.9</v>
      </c>
      <c r="C7765" t="s">
        <v>24</v>
      </c>
      <c r="D7765">
        <v>0</v>
      </c>
      <c r="E7765" t="s">
        <v>47</v>
      </c>
      <c r="F7765">
        <v>261.82799999999997</v>
      </c>
      <c r="G7765" t="s">
        <v>65</v>
      </c>
      <c r="H7765">
        <v>2004</v>
      </c>
      <c r="I7765" t="s">
        <v>55</v>
      </c>
      <c r="J7765" t="s">
        <v>49</v>
      </c>
      <c r="K7765" t="s">
        <v>20</v>
      </c>
      <c r="L7765">
        <v>4324.1035000000002</v>
      </c>
      <c r="M7765" t="s">
        <v>45</v>
      </c>
      <c r="N7765" t="s">
        <v>36</v>
      </c>
      <c r="O7765" t="str">
        <f t="shared" si="242"/>
        <v xml:space="preserve">Tier 2-Supermarket </v>
      </c>
      <c r="P7765" s="1">
        <f t="shared" si="243"/>
        <v>9.0347192189737534E-5</v>
      </c>
    </row>
    <row r="7766" spans="1:16" x14ac:dyDescent="0.3">
      <c r="A7766" t="s">
        <v>1167</v>
      </c>
      <c r="B7766">
        <v>9.9</v>
      </c>
      <c r="C7766" t="s">
        <v>24</v>
      </c>
      <c r="D7766">
        <v>4.8599999999999997E-2</v>
      </c>
      <c r="E7766" t="s">
        <v>47</v>
      </c>
      <c r="F7766">
        <v>259.12799999999999</v>
      </c>
      <c r="G7766" t="s">
        <v>39</v>
      </c>
      <c r="H7766">
        <v>1987</v>
      </c>
      <c r="I7766" t="s">
        <v>40</v>
      </c>
      <c r="J7766" t="s">
        <v>27</v>
      </c>
      <c r="K7766" t="s">
        <v>20</v>
      </c>
      <c r="L7766">
        <v>3965.4059000000002</v>
      </c>
      <c r="M7766" t="s">
        <v>45</v>
      </c>
      <c r="N7766" t="s">
        <v>22</v>
      </c>
      <c r="O7766" t="str">
        <f t="shared" si="242"/>
        <v xml:space="preserve">Tier 3-Supermarket </v>
      </c>
      <c r="P7766" s="1">
        <f t="shared" si="243"/>
        <v>8.2852616492093485E-5</v>
      </c>
    </row>
    <row r="7767" spans="1:16" x14ac:dyDescent="0.3">
      <c r="A7767" t="s">
        <v>94</v>
      </c>
      <c r="B7767">
        <v>9.9</v>
      </c>
      <c r="C7767" t="s">
        <v>24</v>
      </c>
      <c r="D7767">
        <v>4.8099999999999997E-2</v>
      </c>
      <c r="E7767" t="s">
        <v>86</v>
      </c>
      <c r="F7767">
        <v>115.349</v>
      </c>
      <c r="G7767" t="s">
        <v>34</v>
      </c>
      <c r="H7767">
        <v>1998</v>
      </c>
      <c r="J7767" t="s">
        <v>27</v>
      </c>
      <c r="K7767" t="s">
        <v>35</v>
      </c>
      <c r="L7767">
        <v>227.25540000000001</v>
      </c>
      <c r="M7767" t="s">
        <v>45</v>
      </c>
      <c r="N7767" t="s">
        <v>22</v>
      </c>
      <c r="O7767" t="str">
        <f t="shared" si="242"/>
        <v>Tier 3-Grocery Stor</v>
      </c>
      <c r="P7767" s="1">
        <f t="shared" si="243"/>
        <v>4.7482414100300051E-6</v>
      </c>
    </row>
    <row r="7768" spans="1:16" x14ac:dyDescent="0.3">
      <c r="A7768" t="s">
        <v>83</v>
      </c>
      <c r="B7768">
        <v>9.8000000000000007</v>
      </c>
      <c r="C7768" t="s">
        <v>15</v>
      </c>
      <c r="D7768">
        <v>2.6800000000000001E-2</v>
      </c>
      <c r="E7768" t="s">
        <v>31</v>
      </c>
      <c r="F7768">
        <v>126.002</v>
      </c>
      <c r="G7768" t="s">
        <v>39</v>
      </c>
      <c r="H7768">
        <v>1987</v>
      </c>
      <c r="I7768" t="s">
        <v>40</v>
      </c>
      <c r="J7768" t="s">
        <v>27</v>
      </c>
      <c r="K7768" t="s">
        <v>20</v>
      </c>
      <c r="L7768">
        <v>2150.5340000000001</v>
      </c>
      <c r="M7768" t="s">
        <v>21</v>
      </c>
      <c r="N7768" t="s">
        <v>22</v>
      </c>
      <c r="O7768" t="str">
        <f t="shared" si="242"/>
        <v xml:space="preserve">Tier 3-Supermarket </v>
      </c>
      <c r="P7768" s="1">
        <f t="shared" si="243"/>
        <v>4.4932945894695865E-5</v>
      </c>
    </row>
    <row r="7769" spans="1:16" x14ac:dyDescent="0.3">
      <c r="A7769" t="s">
        <v>128</v>
      </c>
      <c r="B7769">
        <v>9.8000000000000007</v>
      </c>
      <c r="C7769" t="s">
        <v>15</v>
      </c>
      <c r="D7769">
        <v>2.4400000000000002E-2</v>
      </c>
      <c r="E7769" t="s">
        <v>63</v>
      </c>
      <c r="F7769">
        <v>114.54900000000001</v>
      </c>
      <c r="G7769" t="s">
        <v>65</v>
      </c>
      <c r="H7769">
        <v>2004</v>
      </c>
      <c r="I7769" t="s">
        <v>55</v>
      </c>
      <c r="J7769" t="s">
        <v>49</v>
      </c>
      <c r="K7769" t="s">
        <v>20</v>
      </c>
      <c r="L7769">
        <v>1274.3412000000001</v>
      </c>
      <c r="M7769" t="s">
        <v>38</v>
      </c>
      <c r="N7769" t="s">
        <v>22</v>
      </c>
      <c r="O7769" t="str">
        <f t="shared" si="242"/>
        <v xml:space="preserve">Tier 2-Supermarket </v>
      </c>
      <c r="P7769" s="1">
        <f t="shared" si="243"/>
        <v>2.6625900446578293E-5</v>
      </c>
    </row>
    <row r="7770" spans="1:16" x14ac:dyDescent="0.3">
      <c r="A7770" t="s">
        <v>293</v>
      </c>
      <c r="B7770">
        <v>9.8000000000000007</v>
      </c>
      <c r="C7770" t="s">
        <v>15</v>
      </c>
      <c r="D7770">
        <v>0.15140000000000001</v>
      </c>
      <c r="E7770" t="s">
        <v>161</v>
      </c>
      <c r="F7770">
        <v>194.34800000000001</v>
      </c>
      <c r="G7770" t="s">
        <v>34</v>
      </c>
      <c r="H7770">
        <v>1998</v>
      </c>
      <c r="J7770" t="s">
        <v>27</v>
      </c>
      <c r="K7770" t="s">
        <v>35</v>
      </c>
      <c r="L7770">
        <v>387.49560000000002</v>
      </c>
      <c r="M7770" t="s">
        <v>45</v>
      </c>
      <c r="N7770" t="s">
        <v>57</v>
      </c>
      <c r="O7770" t="str">
        <f t="shared" si="242"/>
        <v>Tier 3-Grocery Stor</v>
      </c>
      <c r="P7770" s="1">
        <f t="shared" si="243"/>
        <v>8.096276938301237E-6</v>
      </c>
    </row>
    <row r="7771" spans="1:16" x14ac:dyDescent="0.3">
      <c r="A7771" t="s">
        <v>83</v>
      </c>
      <c r="B7771">
        <v>9.8000000000000007</v>
      </c>
      <c r="C7771" t="s">
        <v>15</v>
      </c>
      <c r="D7771">
        <v>2.69E-2</v>
      </c>
      <c r="E7771" t="s">
        <v>31</v>
      </c>
      <c r="F7771">
        <v>128.40199999999999</v>
      </c>
      <c r="G7771" t="s">
        <v>48</v>
      </c>
      <c r="H7771">
        <v>2002</v>
      </c>
      <c r="J7771" t="s">
        <v>49</v>
      </c>
      <c r="K7771" t="s">
        <v>20</v>
      </c>
      <c r="L7771">
        <v>2403.538</v>
      </c>
      <c r="M7771" t="s">
        <v>21</v>
      </c>
      <c r="N7771" t="s">
        <v>22</v>
      </c>
      <c r="O7771" t="str">
        <f t="shared" si="242"/>
        <v xml:space="preserve">Tier 2-Supermarket </v>
      </c>
      <c r="P7771" s="1">
        <f t="shared" si="243"/>
        <v>5.0219174823483613E-5</v>
      </c>
    </row>
    <row r="7772" spans="1:16" x14ac:dyDescent="0.3">
      <c r="A7772" t="s">
        <v>423</v>
      </c>
      <c r="B7772">
        <v>9.8000000000000007</v>
      </c>
      <c r="C7772" t="s">
        <v>15</v>
      </c>
      <c r="D7772">
        <v>1.3899999999999999E-2</v>
      </c>
      <c r="E7772" t="s">
        <v>25</v>
      </c>
      <c r="F7772">
        <v>46.506</v>
      </c>
      <c r="G7772" t="s">
        <v>26</v>
      </c>
      <c r="H7772">
        <v>2009</v>
      </c>
      <c r="I7772" t="s">
        <v>18</v>
      </c>
      <c r="J7772" t="s">
        <v>27</v>
      </c>
      <c r="K7772" t="s">
        <v>28</v>
      </c>
      <c r="L7772">
        <v>372.84800000000001</v>
      </c>
      <c r="M7772" t="s">
        <v>29</v>
      </c>
      <c r="N7772" t="s">
        <v>22</v>
      </c>
      <c r="O7772" t="str">
        <f t="shared" si="242"/>
        <v xml:space="preserve">Tier 3-Supermarket </v>
      </c>
      <c r="P7772" s="1">
        <f t="shared" si="243"/>
        <v>7.7902321055819466E-6</v>
      </c>
    </row>
    <row r="7773" spans="1:16" x14ac:dyDescent="0.3">
      <c r="A7773" t="s">
        <v>293</v>
      </c>
      <c r="B7773">
        <v>9.8000000000000007</v>
      </c>
      <c r="C7773" t="s">
        <v>15</v>
      </c>
      <c r="D7773">
        <v>9.0399999999999994E-2</v>
      </c>
      <c r="E7773" t="s">
        <v>161</v>
      </c>
      <c r="F7773">
        <v>192.148</v>
      </c>
      <c r="G7773" t="s">
        <v>39</v>
      </c>
      <c r="H7773">
        <v>1987</v>
      </c>
      <c r="I7773" t="s">
        <v>40</v>
      </c>
      <c r="J7773" t="s">
        <v>27</v>
      </c>
      <c r="K7773" t="s">
        <v>20</v>
      </c>
      <c r="L7773">
        <v>2324.9735999999998</v>
      </c>
      <c r="M7773" t="s">
        <v>45</v>
      </c>
      <c r="N7773" t="s">
        <v>22</v>
      </c>
      <c r="O7773" t="str">
        <f t="shared" si="242"/>
        <v xml:space="preserve">Tier 3-Supermarket </v>
      </c>
      <c r="P7773" s="1">
        <f t="shared" si="243"/>
        <v>4.8577661629807412E-5</v>
      </c>
    </row>
    <row r="7774" spans="1:16" x14ac:dyDescent="0.3">
      <c r="A7774" t="s">
        <v>549</v>
      </c>
      <c r="B7774">
        <v>9.8000000000000007</v>
      </c>
      <c r="C7774" t="s">
        <v>15</v>
      </c>
      <c r="D7774">
        <v>4.7199999999999999E-2</v>
      </c>
      <c r="E7774" t="s">
        <v>42</v>
      </c>
      <c r="F7774">
        <v>100.602</v>
      </c>
      <c r="G7774" t="s">
        <v>54</v>
      </c>
      <c r="H7774">
        <v>1997</v>
      </c>
      <c r="I7774" t="s">
        <v>55</v>
      </c>
      <c r="J7774" t="s">
        <v>19</v>
      </c>
      <c r="K7774" t="s">
        <v>20</v>
      </c>
      <c r="L7774">
        <v>1619.2256</v>
      </c>
      <c r="M7774" t="s">
        <v>21</v>
      </c>
      <c r="N7774" t="s">
        <v>22</v>
      </c>
      <c r="O7774" t="str">
        <f t="shared" si="242"/>
        <v xml:space="preserve">Tier 1-Supermarket </v>
      </c>
      <c r="P7774" s="1">
        <f t="shared" si="243"/>
        <v>3.3831865144241594E-5</v>
      </c>
    </row>
    <row r="7775" spans="1:16" x14ac:dyDescent="0.3">
      <c r="A7775" t="s">
        <v>83</v>
      </c>
      <c r="B7775">
        <v>9.8000000000000007</v>
      </c>
      <c r="C7775" t="s">
        <v>15</v>
      </c>
      <c r="D7775">
        <v>2.7E-2</v>
      </c>
      <c r="E7775" t="s">
        <v>31</v>
      </c>
      <c r="F7775">
        <v>128.40199999999999</v>
      </c>
      <c r="G7775" t="s">
        <v>26</v>
      </c>
      <c r="H7775">
        <v>2009</v>
      </c>
      <c r="I7775" t="s">
        <v>18</v>
      </c>
      <c r="J7775" t="s">
        <v>27</v>
      </c>
      <c r="K7775" t="s">
        <v>28</v>
      </c>
      <c r="L7775">
        <v>1265.02</v>
      </c>
      <c r="M7775" t="s">
        <v>21</v>
      </c>
      <c r="N7775" t="s">
        <v>22</v>
      </c>
      <c r="O7775" t="str">
        <f t="shared" si="242"/>
        <v xml:space="preserve">Tier 3-Supermarket </v>
      </c>
      <c r="P7775" s="1">
        <f t="shared" si="243"/>
        <v>2.6431144643938745E-5</v>
      </c>
    </row>
    <row r="7776" spans="1:16" x14ac:dyDescent="0.3">
      <c r="A7776" t="s">
        <v>128</v>
      </c>
      <c r="B7776">
        <v>9.8000000000000007</v>
      </c>
      <c r="C7776" t="s">
        <v>15</v>
      </c>
      <c r="D7776">
        <v>2.4500000000000001E-2</v>
      </c>
      <c r="E7776" t="s">
        <v>63</v>
      </c>
      <c r="F7776">
        <v>116.249</v>
      </c>
      <c r="G7776" t="s">
        <v>26</v>
      </c>
      <c r="H7776">
        <v>2009</v>
      </c>
      <c r="I7776" t="s">
        <v>18</v>
      </c>
      <c r="J7776" t="s">
        <v>27</v>
      </c>
      <c r="K7776" t="s">
        <v>28</v>
      </c>
      <c r="L7776">
        <v>2896.23</v>
      </c>
      <c r="M7776" t="s">
        <v>38</v>
      </c>
      <c r="N7776" t="s">
        <v>22</v>
      </c>
      <c r="O7776" t="str">
        <f t="shared" si="242"/>
        <v xml:space="preserve">Tier 3-Supermarket </v>
      </c>
      <c r="P7776" s="1">
        <f t="shared" si="243"/>
        <v>6.0513410105859755E-5</v>
      </c>
    </row>
    <row r="7777" spans="1:16" x14ac:dyDescent="0.3">
      <c r="A7777" t="s">
        <v>735</v>
      </c>
      <c r="B7777">
        <v>9.8000000000000007</v>
      </c>
      <c r="C7777" t="s">
        <v>24</v>
      </c>
      <c r="D7777">
        <v>0.1406</v>
      </c>
      <c r="E7777" t="s">
        <v>42</v>
      </c>
      <c r="F7777">
        <v>49.801000000000002</v>
      </c>
      <c r="G7777" t="s">
        <v>54</v>
      </c>
      <c r="H7777">
        <v>1997</v>
      </c>
      <c r="I7777" t="s">
        <v>55</v>
      </c>
      <c r="J7777" t="s">
        <v>19</v>
      </c>
      <c r="K7777" t="s">
        <v>20</v>
      </c>
      <c r="L7777">
        <v>809.61279999999999</v>
      </c>
      <c r="M7777" t="s">
        <v>21</v>
      </c>
      <c r="N7777" t="s">
        <v>57</v>
      </c>
      <c r="O7777" t="str">
        <f t="shared" si="242"/>
        <v xml:space="preserve">Tier 1-Supermarket </v>
      </c>
      <c r="P7777" s="1">
        <f t="shared" si="243"/>
        <v>1.6915932572120797E-5</v>
      </c>
    </row>
    <row r="7778" spans="1:16" x14ac:dyDescent="0.3">
      <c r="A7778" t="s">
        <v>753</v>
      </c>
      <c r="B7778">
        <v>9.8000000000000007</v>
      </c>
      <c r="C7778" t="s">
        <v>24</v>
      </c>
      <c r="D7778">
        <v>4.53E-2</v>
      </c>
      <c r="E7778" t="s">
        <v>42</v>
      </c>
      <c r="F7778">
        <v>36.987000000000002</v>
      </c>
      <c r="G7778" t="s">
        <v>54</v>
      </c>
      <c r="H7778">
        <v>1997</v>
      </c>
      <c r="I7778" t="s">
        <v>55</v>
      </c>
      <c r="J7778" t="s">
        <v>19</v>
      </c>
      <c r="K7778" t="s">
        <v>20</v>
      </c>
      <c r="L7778">
        <v>705.74800000000005</v>
      </c>
      <c r="M7778" t="s">
        <v>21</v>
      </c>
      <c r="N7778" t="s">
        <v>22</v>
      </c>
      <c r="O7778" t="str">
        <f t="shared" si="242"/>
        <v xml:space="preserve">Tier 1-Supermarket </v>
      </c>
      <c r="P7778" s="1">
        <f t="shared" si="243"/>
        <v>1.4745796485565828E-5</v>
      </c>
    </row>
    <row r="7779" spans="1:16" x14ac:dyDescent="0.3">
      <c r="A7779" t="s">
        <v>83</v>
      </c>
      <c r="B7779">
        <v>9.8000000000000007</v>
      </c>
      <c r="C7779" t="s">
        <v>15</v>
      </c>
      <c r="D7779">
        <v>2.7E-2</v>
      </c>
      <c r="E7779" t="s">
        <v>31</v>
      </c>
      <c r="F7779">
        <v>127.30200000000001</v>
      </c>
      <c r="G7779" t="s">
        <v>51</v>
      </c>
      <c r="H7779">
        <v>2007</v>
      </c>
      <c r="J7779" t="s">
        <v>49</v>
      </c>
      <c r="K7779" t="s">
        <v>20</v>
      </c>
      <c r="L7779">
        <v>2277.0360000000001</v>
      </c>
      <c r="M7779" t="s">
        <v>21</v>
      </c>
      <c r="N7779" t="s">
        <v>22</v>
      </c>
      <c r="O7779" t="str">
        <f t="shared" si="242"/>
        <v xml:space="preserve">Tier 2-Supermarket </v>
      </c>
      <c r="P7779" s="1">
        <f t="shared" si="243"/>
        <v>4.7576060359089742E-5</v>
      </c>
    </row>
    <row r="7780" spans="1:16" x14ac:dyDescent="0.3">
      <c r="A7780" t="s">
        <v>767</v>
      </c>
      <c r="B7780">
        <v>9.8000000000000007</v>
      </c>
      <c r="C7780" t="s">
        <v>15</v>
      </c>
      <c r="D7780">
        <v>2.6200000000000001E-2</v>
      </c>
      <c r="E7780" t="s">
        <v>44</v>
      </c>
      <c r="F7780">
        <v>215.685</v>
      </c>
      <c r="G7780" t="s">
        <v>26</v>
      </c>
      <c r="H7780">
        <v>2009</v>
      </c>
      <c r="I7780" t="s">
        <v>18</v>
      </c>
      <c r="J7780" t="s">
        <v>27</v>
      </c>
      <c r="K7780" t="s">
        <v>28</v>
      </c>
      <c r="L7780">
        <v>649.15499999999997</v>
      </c>
      <c r="M7780" t="s">
        <v>45</v>
      </c>
      <c r="N7780" t="s">
        <v>22</v>
      </c>
      <c r="O7780" t="str">
        <f t="shared" si="242"/>
        <v xml:space="preserve">Tier 3-Supermarket </v>
      </c>
      <c r="P7780" s="1">
        <f t="shared" si="243"/>
        <v>1.3563350540968565E-5</v>
      </c>
    </row>
    <row r="7781" spans="1:16" x14ac:dyDescent="0.3">
      <c r="A7781" t="s">
        <v>826</v>
      </c>
      <c r="B7781">
        <v>9.8000000000000007</v>
      </c>
      <c r="C7781" t="s">
        <v>24</v>
      </c>
      <c r="D7781">
        <v>5.6500000000000002E-2</v>
      </c>
      <c r="E7781" t="s">
        <v>79</v>
      </c>
      <c r="F7781">
        <v>85.891000000000005</v>
      </c>
      <c r="G7781" t="s">
        <v>48</v>
      </c>
      <c r="H7781">
        <v>2002</v>
      </c>
      <c r="J7781" t="s">
        <v>49</v>
      </c>
      <c r="K7781" t="s">
        <v>20</v>
      </c>
      <c r="L7781">
        <v>1845.5976000000001</v>
      </c>
      <c r="M7781" t="s">
        <v>21</v>
      </c>
      <c r="N7781" t="s">
        <v>22</v>
      </c>
      <c r="O7781" t="str">
        <f t="shared" si="242"/>
        <v xml:space="preserve">Tier 2-Supermarket </v>
      </c>
      <c r="P7781" s="1">
        <f t="shared" si="243"/>
        <v>3.8561648922630629E-5</v>
      </c>
    </row>
    <row r="7782" spans="1:16" x14ac:dyDescent="0.3">
      <c r="A7782" t="s">
        <v>549</v>
      </c>
      <c r="B7782">
        <v>9.8000000000000007</v>
      </c>
      <c r="C7782" t="s">
        <v>15</v>
      </c>
      <c r="D7782">
        <v>4.7199999999999999E-2</v>
      </c>
      <c r="E7782" t="s">
        <v>42</v>
      </c>
      <c r="F7782">
        <v>99.402000000000001</v>
      </c>
      <c r="G7782" t="s">
        <v>65</v>
      </c>
      <c r="H7782">
        <v>2004</v>
      </c>
      <c r="I7782" t="s">
        <v>55</v>
      </c>
      <c r="J7782" t="s">
        <v>49</v>
      </c>
      <c r="K7782" t="s">
        <v>20</v>
      </c>
      <c r="L7782">
        <v>2428.8384000000001</v>
      </c>
      <c r="M7782" t="s">
        <v>21</v>
      </c>
      <c r="N7782" t="s">
        <v>22</v>
      </c>
      <c r="O7782" t="str">
        <f t="shared" si="242"/>
        <v xml:space="preserve">Tier 2-Supermarket </v>
      </c>
      <c r="P7782" s="1">
        <f t="shared" si="243"/>
        <v>5.0747797716362388E-5</v>
      </c>
    </row>
    <row r="7783" spans="1:16" x14ac:dyDescent="0.3">
      <c r="A7783" t="s">
        <v>901</v>
      </c>
      <c r="B7783">
        <v>9.8000000000000007</v>
      </c>
      <c r="C7783" t="s">
        <v>24</v>
      </c>
      <c r="D7783">
        <v>7.2900000000000006E-2</v>
      </c>
      <c r="E7783" t="s">
        <v>44</v>
      </c>
      <c r="F7783">
        <v>118.61</v>
      </c>
      <c r="G7783" t="s">
        <v>65</v>
      </c>
      <c r="H7783">
        <v>2004</v>
      </c>
      <c r="I7783" t="s">
        <v>55</v>
      </c>
      <c r="J7783" t="s">
        <v>49</v>
      </c>
      <c r="K7783" t="s">
        <v>20</v>
      </c>
      <c r="L7783">
        <v>843.56859999999995</v>
      </c>
      <c r="M7783" t="s">
        <v>45</v>
      </c>
      <c r="N7783" t="s">
        <v>22</v>
      </c>
      <c r="O7783" t="str">
        <f t="shared" si="242"/>
        <v xml:space="preserve">Tier 2-Supermarket </v>
      </c>
      <c r="P7783" s="1">
        <f t="shared" si="243"/>
        <v>1.7625400138879152E-5</v>
      </c>
    </row>
    <row r="7784" spans="1:16" x14ac:dyDescent="0.3">
      <c r="A7784" t="s">
        <v>735</v>
      </c>
      <c r="B7784">
        <v>9.8000000000000007</v>
      </c>
      <c r="C7784" t="s">
        <v>24</v>
      </c>
      <c r="D7784">
        <v>0</v>
      </c>
      <c r="E7784" t="s">
        <v>42</v>
      </c>
      <c r="F7784">
        <v>49.201000000000001</v>
      </c>
      <c r="G7784" t="s">
        <v>39</v>
      </c>
      <c r="H7784">
        <v>1987</v>
      </c>
      <c r="I7784" t="s">
        <v>40</v>
      </c>
      <c r="J7784" t="s">
        <v>27</v>
      </c>
      <c r="K7784" t="s">
        <v>20</v>
      </c>
      <c r="L7784">
        <v>657.81039999999996</v>
      </c>
      <c r="M7784" t="s">
        <v>21</v>
      </c>
      <c r="N7784" t="s">
        <v>36</v>
      </c>
      <c r="O7784" t="str">
        <f t="shared" si="242"/>
        <v xml:space="preserve">Tier 3-Supermarket </v>
      </c>
      <c r="P7784" s="1">
        <f t="shared" si="243"/>
        <v>1.3744195214848146E-5</v>
      </c>
    </row>
    <row r="7785" spans="1:16" x14ac:dyDescent="0.3">
      <c r="A7785" t="s">
        <v>423</v>
      </c>
      <c r="B7785">
        <v>9.8000000000000007</v>
      </c>
      <c r="C7785" t="s">
        <v>15</v>
      </c>
      <c r="D7785">
        <v>1.3899999999999999E-2</v>
      </c>
      <c r="E7785" t="s">
        <v>25</v>
      </c>
      <c r="F7785">
        <v>45.006</v>
      </c>
      <c r="G7785" t="s">
        <v>51</v>
      </c>
      <c r="H7785">
        <v>2007</v>
      </c>
      <c r="J7785" t="s">
        <v>49</v>
      </c>
      <c r="K7785" t="s">
        <v>20</v>
      </c>
      <c r="L7785">
        <v>792.30200000000002</v>
      </c>
      <c r="M7785" t="s">
        <v>29</v>
      </c>
      <c r="N7785" t="s">
        <v>22</v>
      </c>
      <c r="O7785" t="str">
        <f t="shared" si="242"/>
        <v xml:space="preserve">Tier 2-Supermarket </v>
      </c>
      <c r="P7785" s="1">
        <f t="shared" si="243"/>
        <v>1.6554243224361636E-5</v>
      </c>
    </row>
    <row r="7786" spans="1:16" x14ac:dyDescent="0.3">
      <c r="A7786" t="s">
        <v>549</v>
      </c>
      <c r="B7786">
        <v>9.8000000000000007</v>
      </c>
      <c r="C7786" t="s">
        <v>15</v>
      </c>
      <c r="D7786">
        <v>4.7500000000000001E-2</v>
      </c>
      <c r="E7786" t="s">
        <v>42</v>
      </c>
      <c r="F7786">
        <v>101.702</v>
      </c>
      <c r="G7786" t="s">
        <v>51</v>
      </c>
      <c r="H7786">
        <v>2007</v>
      </c>
      <c r="J7786" t="s">
        <v>49</v>
      </c>
      <c r="K7786" t="s">
        <v>20</v>
      </c>
      <c r="L7786">
        <v>1518.0239999999999</v>
      </c>
      <c r="M7786" t="s">
        <v>21</v>
      </c>
      <c r="N7786" t="s">
        <v>22</v>
      </c>
      <c r="O7786" t="str">
        <f t="shared" si="242"/>
        <v xml:space="preserve">Tier 2-Supermarket </v>
      </c>
      <c r="P7786" s="1">
        <f t="shared" si="243"/>
        <v>3.1717373572726493E-5</v>
      </c>
    </row>
    <row r="7787" spans="1:16" x14ac:dyDescent="0.3">
      <c r="A7787" t="s">
        <v>1118</v>
      </c>
      <c r="B7787">
        <v>9.8000000000000007</v>
      </c>
      <c r="C7787" t="s">
        <v>15</v>
      </c>
      <c r="D7787">
        <v>0.1069</v>
      </c>
      <c r="E7787" t="s">
        <v>33</v>
      </c>
      <c r="F7787">
        <v>175.33699999999999</v>
      </c>
      <c r="G7787" t="s">
        <v>48</v>
      </c>
      <c r="H7787">
        <v>2002</v>
      </c>
      <c r="J7787" t="s">
        <v>49</v>
      </c>
      <c r="K7787" t="s">
        <v>20</v>
      </c>
      <c r="L7787">
        <v>529.31100000000004</v>
      </c>
      <c r="M7787" t="s">
        <v>21</v>
      </c>
      <c r="N7787" t="s">
        <v>57</v>
      </c>
      <c r="O7787" t="str">
        <f t="shared" si="242"/>
        <v xml:space="preserve">Tier 2-Supermarket </v>
      </c>
      <c r="P7787" s="1">
        <f t="shared" si="243"/>
        <v>1.105934736417437E-5</v>
      </c>
    </row>
    <row r="7788" spans="1:16" x14ac:dyDescent="0.3">
      <c r="A7788" t="s">
        <v>735</v>
      </c>
      <c r="B7788">
        <v>9.8000000000000007</v>
      </c>
      <c r="C7788" t="s">
        <v>24</v>
      </c>
      <c r="D7788">
        <v>0.2354</v>
      </c>
      <c r="E7788" t="s">
        <v>42</v>
      </c>
      <c r="F7788">
        <v>50.801000000000002</v>
      </c>
      <c r="G7788" t="s">
        <v>34</v>
      </c>
      <c r="H7788">
        <v>1998</v>
      </c>
      <c r="J7788" t="s">
        <v>27</v>
      </c>
      <c r="K7788" t="s">
        <v>35</v>
      </c>
      <c r="L7788">
        <v>101.2016</v>
      </c>
      <c r="M7788" t="s">
        <v>21</v>
      </c>
      <c r="N7788" t="s">
        <v>57</v>
      </c>
      <c r="O7788" t="str">
        <f t="shared" si="242"/>
        <v>Tier 3-Grocery Stor</v>
      </c>
      <c r="P7788" s="1">
        <f t="shared" si="243"/>
        <v>2.1144915715150996E-6</v>
      </c>
    </row>
    <row r="7789" spans="1:16" x14ac:dyDescent="0.3">
      <c r="A7789" t="s">
        <v>753</v>
      </c>
      <c r="B7789">
        <v>9.8000000000000007</v>
      </c>
      <c r="C7789" t="s">
        <v>24</v>
      </c>
      <c r="D7789">
        <v>4.53E-2</v>
      </c>
      <c r="E7789" t="s">
        <v>42</v>
      </c>
      <c r="F7789">
        <v>36.887</v>
      </c>
      <c r="G7789" t="s">
        <v>17</v>
      </c>
      <c r="H7789">
        <v>1999</v>
      </c>
      <c r="I7789" t="s">
        <v>18</v>
      </c>
      <c r="J7789" t="s">
        <v>19</v>
      </c>
      <c r="K7789" t="s">
        <v>20</v>
      </c>
      <c r="L7789">
        <v>564.59839999999997</v>
      </c>
      <c r="M7789" t="s">
        <v>21</v>
      </c>
      <c r="N7789" t="s">
        <v>22</v>
      </c>
      <c r="O7789" t="str">
        <f t="shared" si="242"/>
        <v xml:space="preserve">Tier 1-Supermarket </v>
      </c>
      <c r="P7789" s="1">
        <f t="shared" si="243"/>
        <v>1.179663718845266E-5</v>
      </c>
    </row>
    <row r="7790" spans="1:16" x14ac:dyDescent="0.3">
      <c r="A7790" t="s">
        <v>826</v>
      </c>
      <c r="B7790">
        <v>9.8000000000000007</v>
      </c>
      <c r="C7790" t="s">
        <v>24</v>
      </c>
      <c r="D7790">
        <v>5.6399999999999999E-2</v>
      </c>
      <c r="E7790" t="s">
        <v>79</v>
      </c>
      <c r="F7790">
        <v>84.691000000000003</v>
      </c>
      <c r="G7790" t="s">
        <v>54</v>
      </c>
      <c r="H7790">
        <v>1997</v>
      </c>
      <c r="I7790" t="s">
        <v>55</v>
      </c>
      <c r="J7790" t="s">
        <v>19</v>
      </c>
      <c r="K7790" t="s">
        <v>20</v>
      </c>
      <c r="L7790">
        <v>503.34480000000002</v>
      </c>
      <c r="M7790" t="s">
        <v>21</v>
      </c>
      <c r="N7790" t="s">
        <v>22</v>
      </c>
      <c r="O7790" t="str">
        <f t="shared" si="242"/>
        <v xml:space="preserve">Tier 1-Supermarket </v>
      </c>
      <c r="P7790" s="1">
        <f t="shared" si="243"/>
        <v>1.0516813342535627E-5</v>
      </c>
    </row>
    <row r="7791" spans="1:16" x14ac:dyDescent="0.3">
      <c r="A7791" t="s">
        <v>1417</v>
      </c>
      <c r="B7791">
        <v>9.8000000000000007</v>
      </c>
      <c r="C7791" t="s">
        <v>24</v>
      </c>
      <c r="D7791">
        <v>1.5100000000000001E-2</v>
      </c>
      <c r="E7791" t="s">
        <v>31</v>
      </c>
      <c r="F7791">
        <v>249.64099999999999</v>
      </c>
      <c r="G7791" t="s">
        <v>54</v>
      </c>
      <c r="H7791">
        <v>1997</v>
      </c>
      <c r="I7791" t="s">
        <v>55</v>
      </c>
      <c r="J7791" t="s">
        <v>19</v>
      </c>
      <c r="K7791" t="s">
        <v>20</v>
      </c>
      <c r="L7791">
        <v>1001.3632</v>
      </c>
      <c r="M7791" t="s">
        <v>21</v>
      </c>
      <c r="N7791" t="s">
        <v>22</v>
      </c>
      <c r="O7791" t="str">
        <f t="shared" si="242"/>
        <v xml:space="preserve">Tier 1-Supermarket </v>
      </c>
      <c r="P7791" s="1">
        <f t="shared" si="243"/>
        <v>2.0922337654991512E-5</v>
      </c>
    </row>
    <row r="7792" spans="1:16" x14ac:dyDescent="0.3">
      <c r="A7792" t="s">
        <v>901</v>
      </c>
      <c r="B7792">
        <v>9.8000000000000007</v>
      </c>
      <c r="C7792" t="s">
        <v>24</v>
      </c>
      <c r="D7792">
        <v>7.2999999999999995E-2</v>
      </c>
      <c r="E7792" t="s">
        <v>44</v>
      </c>
      <c r="F7792">
        <v>121.61</v>
      </c>
      <c r="G7792" t="s">
        <v>17</v>
      </c>
      <c r="H7792">
        <v>1999</v>
      </c>
      <c r="I7792" t="s">
        <v>18</v>
      </c>
      <c r="J7792" t="s">
        <v>19</v>
      </c>
      <c r="K7792" t="s">
        <v>20</v>
      </c>
      <c r="L7792">
        <v>1566.6274000000001</v>
      </c>
      <c r="M7792" t="s">
        <v>45</v>
      </c>
      <c r="N7792" t="s">
        <v>22</v>
      </c>
      <c r="O7792" t="str">
        <f t="shared" si="242"/>
        <v xml:space="preserve">Tier 1-Supermarket </v>
      </c>
      <c r="P7792" s="1">
        <f t="shared" si="243"/>
        <v>3.2732885972204141E-5</v>
      </c>
    </row>
    <row r="7793" spans="1:16" x14ac:dyDescent="0.3">
      <c r="A7793" t="s">
        <v>735</v>
      </c>
      <c r="B7793">
        <v>9.8000000000000007</v>
      </c>
      <c r="C7793" t="s">
        <v>24</v>
      </c>
      <c r="D7793">
        <v>0.1414</v>
      </c>
      <c r="E7793" t="s">
        <v>42</v>
      </c>
      <c r="F7793">
        <v>50.000999999999998</v>
      </c>
      <c r="G7793" t="s">
        <v>51</v>
      </c>
      <c r="H7793">
        <v>2007</v>
      </c>
      <c r="J7793" t="s">
        <v>49</v>
      </c>
      <c r="K7793" t="s">
        <v>20</v>
      </c>
      <c r="L7793">
        <v>506.00799999999998</v>
      </c>
      <c r="M7793" t="s">
        <v>21</v>
      </c>
      <c r="N7793" t="s">
        <v>57</v>
      </c>
      <c r="O7793" t="str">
        <f t="shared" si="242"/>
        <v xml:space="preserve">Tier 2-Supermarket </v>
      </c>
      <c r="P7793" s="1">
        <f t="shared" si="243"/>
        <v>1.0572457857575497E-5</v>
      </c>
    </row>
    <row r="7794" spans="1:16" x14ac:dyDescent="0.3">
      <c r="A7794" t="s">
        <v>128</v>
      </c>
      <c r="B7794">
        <v>9.8000000000000007</v>
      </c>
      <c r="C7794" t="s">
        <v>15</v>
      </c>
      <c r="D7794">
        <v>2.4500000000000001E-2</v>
      </c>
      <c r="E7794" t="s">
        <v>63</v>
      </c>
      <c r="F7794">
        <v>117.54900000000001</v>
      </c>
      <c r="G7794" t="s">
        <v>51</v>
      </c>
      <c r="H7794">
        <v>2007</v>
      </c>
      <c r="J7794" t="s">
        <v>49</v>
      </c>
      <c r="K7794" t="s">
        <v>20</v>
      </c>
      <c r="L7794">
        <v>1390.1904</v>
      </c>
      <c r="M7794" t="s">
        <v>38</v>
      </c>
      <c r="N7794" t="s">
        <v>22</v>
      </c>
      <c r="O7794" t="str">
        <f t="shared" si="242"/>
        <v xml:space="preserve">Tier 2-Supermarket </v>
      </c>
      <c r="P7794" s="1">
        <f t="shared" si="243"/>
        <v>2.9046436850812681E-5</v>
      </c>
    </row>
    <row r="7795" spans="1:16" x14ac:dyDescent="0.3">
      <c r="A7795" t="s">
        <v>83</v>
      </c>
      <c r="B7795">
        <v>9.8000000000000007</v>
      </c>
      <c r="C7795" t="s">
        <v>15</v>
      </c>
      <c r="D7795">
        <v>2.69E-2</v>
      </c>
      <c r="E7795" t="s">
        <v>31</v>
      </c>
      <c r="F7795">
        <v>126.30200000000001</v>
      </c>
      <c r="G7795" t="s">
        <v>17</v>
      </c>
      <c r="H7795">
        <v>1999</v>
      </c>
      <c r="I7795" t="s">
        <v>18</v>
      </c>
      <c r="J7795" t="s">
        <v>19</v>
      </c>
      <c r="K7795" t="s">
        <v>20</v>
      </c>
      <c r="L7795">
        <v>3036.0479999999998</v>
      </c>
      <c r="M7795" t="s">
        <v>21</v>
      </c>
      <c r="N7795" t="s">
        <v>22</v>
      </c>
      <c r="O7795" t="str">
        <f t="shared" si="242"/>
        <v xml:space="preserve">Tier 1-Supermarket </v>
      </c>
      <c r="P7795" s="1">
        <f t="shared" si="243"/>
        <v>6.3434747145452985E-5</v>
      </c>
    </row>
    <row r="7796" spans="1:16" x14ac:dyDescent="0.3">
      <c r="A7796" t="s">
        <v>1472</v>
      </c>
      <c r="B7796">
        <v>9.8000000000000007</v>
      </c>
      <c r="C7796" t="s">
        <v>24</v>
      </c>
      <c r="D7796">
        <v>6.4100000000000004E-2</v>
      </c>
      <c r="E7796" t="s">
        <v>33</v>
      </c>
      <c r="F7796">
        <v>116.749</v>
      </c>
      <c r="G7796" t="s">
        <v>26</v>
      </c>
      <c r="H7796">
        <v>2009</v>
      </c>
      <c r="I7796" t="s">
        <v>18</v>
      </c>
      <c r="J7796" t="s">
        <v>27</v>
      </c>
      <c r="K7796" t="s">
        <v>28</v>
      </c>
      <c r="L7796">
        <v>1621.8887999999999</v>
      </c>
      <c r="M7796" t="s">
        <v>21</v>
      </c>
      <c r="N7796" t="s">
        <v>22</v>
      </c>
      <c r="O7796" t="str">
        <f t="shared" si="242"/>
        <v xml:space="preserve">Tier 3-Supermarket </v>
      </c>
      <c r="P7796" s="1">
        <f t="shared" si="243"/>
        <v>3.3887509659281462E-5</v>
      </c>
    </row>
    <row r="7797" spans="1:16" x14ac:dyDescent="0.3">
      <c r="A7797" t="s">
        <v>423</v>
      </c>
      <c r="B7797">
        <v>9.8000000000000007</v>
      </c>
      <c r="C7797" t="s">
        <v>15</v>
      </c>
      <c r="D7797">
        <v>1.38E-2</v>
      </c>
      <c r="E7797" t="s">
        <v>25</v>
      </c>
      <c r="F7797">
        <v>45.305999999999997</v>
      </c>
      <c r="G7797" t="s">
        <v>39</v>
      </c>
      <c r="H7797">
        <v>1987</v>
      </c>
      <c r="I7797" t="s">
        <v>40</v>
      </c>
      <c r="J7797" t="s">
        <v>27</v>
      </c>
      <c r="K7797" t="s">
        <v>20</v>
      </c>
      <c r="L7797">
        <v>1304.9680000000001</v>
      </c>
      <c r="M7797" t="s">
        <v>29</v>
      </c>
      <c r="N7797" t="s">
        <v>22</v>
      </c>
      <c r="O7797" t="str">
        <f t="shared" si="242"/>
        <v xml:space="preserve">Tier 3-Supermarket </v>
      </c>
      <c r="P7797" s="1">
        <f t="shared" si="243"/>
        <v>2.7265812369536811E-5</v>
      </c>
    </row>
    <row r="7798" spans="1:16" x14ac:dyDescent="0.3">
      <c r="A7798" t="s">
        <v>901</v>
      </c>
      <c r="B7798">
        <v>9.8000000000000007</v>
      </c>
      <c r="C7798" t="s">
        <v>24</v>
      </c>
      <c r="D7798">
        <v>7.3300000000000004E-2</v>
      </c>
      <c r="E7798" t="s">
        <v>44</v>
      </c>
      <c r="F7798">
        <v>120.81</v>
      </c>
      <c r="G7798" t="s">
        <v>51</v>
      </c>
      <c r="H7798">
        <v>2007</v>
      </c>
      <c r="J7798" t="s">
        <v>49</v>
      </c>
      <c r="K7798" t="s">
        <v>20</v>
      </c>
      <c r="L7798">
        <v>1325.6078</v>
      </c>
      <c r="M7798" t="s">
        <v>45</v>
      </c>
      <c r="N7798" t="s">
        <v>22</v>
      </c>
      <c r="O7798" t="str">
        <f t="shared" si="242"/>
        <v xml:space="preserve">Tier 2-Supermarket </v>
      </c>
      <c r="P7798" s="1">
        <f t="shared" si="243"/>
        <v>2.7697057361095809E-5</v>
      </c>
    </row>
    <row r="7799" spans="1:16" x14ac:dyDescent="0.3">
      <c r="A7799" t="s">
        <v>767</v>
      </c>
      <c r="B7799">
        <v>9.8000000000000007</v>
      </c>
      <c r="C7799" t="s">
        <v>15</v>
      </c>
      <c r="D7799">
        <v>2.6100000000000002E-2</v>
      </c>
      <c r="E7799" t="s">
        <v>44</v>
      </c>
      <c r="F7799">
        <v>216.785</v>
      </c>
      <c r="G7799" t="s">
        <v>48</v>
      </c>
      <c r="H7799">
        <v>2002</v>
      </c>
      <c r="J7799" t="s">
        <v>49</v>
      </c>
      <c r="K7799" t="s">
        <v>20</v>
      </c>
      <c r="L7799">
        <v>1947.4649999999999</v>
      </c>
      <c r="M7799" t="s">
        <v>45</v>
      </c>
      <c r="N7799" t="s">
        <v>22</v>
      </c>
      <c r="O7799" t="str">
        <f t="shared" si="242"/>
        <v xml:space="preserve">Tier 2-Supermarket </v>
      </c>
      <c r="P7799" s="1">
        <f t="shared" si="243"/>
        <v>4.0690051622905696E-5</v>
      </c>
    </row>
    <row r="7800" spans="1:16" x14ac:dyDescent="0.3">
      <c r="A7800" t="s">
        <v>293</v>
      </c>
      <c r="B7800">
        <v>9.8000000000000007</v>
      </c>
      <c r="C7800" t="s">
        <v>15</v>
      </c>
      <c r="D7800">
        <v>9.0399999999999994E-2</v>
      </c>
      <c r="E7800" t="s">
        <v>161</v>
      </c>
      <c r="F7800">
        <v>194.548</v>
      </c>
      <c r="G7800" t="s">
        <v>65</v>
      </c>
      <c r="H7800">
        <v>2004</v>
      </c>
      <c r="I7800" t="s">
        <v>55</v>
      </c>
      <c r="J7800" t="s">
        <v>49</v>
      </c>
      <c r="K7800" t="s">
        <v>20</v>
      </c>
      <c r="L7800">
        <v>774.99120000000005</v>
      </c>
      <c r="M7800" t="s">
        <v>45</v>
      </c>
      <c r="N7800" t="s">
        <v>22</v>
      </c>
      <c r="O7800" t="str">
        <f t="shared" si="242"/>
        <v xml:space="preserve">Tier 2-Supermarket </v>
      </c>
      <c r="P7800" s="1">
        <f t="shared" si="243"/>
        <v>1.6192553876602474E-5</v>
      </c>
    </row>
    <row r="7801" spans="1:16" x14ac:dyDescent="0.3">
      <c r="A7801" t="s">
        <v>423</v>
      </c>
      <c r="B7801">
        <v>9.8000000000000007</v>
      </c>
      <c r="C7801" t="s">
        <v>15</v>
      </c>
      <c r="D7801">
        <v>1.3899999999999999E-2</v>
      </c>
      <c r="E7801" t="s">
        <v>25</v>
      </c>
      <c r="F7801">
        <v>47.405999999999999</v>
      </c>
      <c r="G7801" t="s">
        <v>48</v>
      </c>
      <c r="H7801">
        <v>2002</v>
      </c>
      <c r="J7801" t="s">
        <v>49</v>
      </c>
      <c r="K7801" t="s">
        <v>20</v>
      </c>
      <c r="L7801">
        <v>978.726</v>
      </c>
      <c r="M7801" t="s">
        <v>29</v>
      </c>
      <c r="N7801" t="s">
        <v>22</v>
      </c>
      <c r="O7801" t="str">
        <f t="shared" si="242"/>
        <v xml:space="preserve">Tier 2-Supermarket </v>
      </c>
      <c r="P7801" s="1">
        <f t="shared" si="243"/>
        <v>2.0449359277152608E-5</v>
      </c>
    </row>
    <row r="7802" spans="1:16" x14ac:dyDescent="0.3">
      <c r="A7802" t="s">
        <v>767</v>
      </c>
      <c r="B7802">
        <v>9.8000000000000007</v>
      </c>
      <c r="C7802" t="s">
        <v>15</v>
      </c>
      <c r="D7802">
        <v>2.6100000000000002E-2</v>
      </c>
      <c r="E7802" t="s">
        <v>44</v>
      </c>
      <c r="F7802">
        <v>217.58500000000001</v>
      </c>
      <c r="G7802" t="s">
        <v>65</v>
      </c>
      <c r="H7802">
        <v>2004</v>
      </c>
      <c r="I7802" t="s">
        <v>55</v>
      </c>
      <c r="J7802" t="s">
        <v>49</v>
      </c>
      <c r="K7802" t="s">
        <v>20</v>
      </c>
      <c r="L7802">
        <v>4327.7</v>
      </c>
      <c r="M7802" t="s">
        <v>45</v>
      </c>
      <c r="N7802" t="s">
        <v>22</v>
      </c>
      <c r="O7802" t="str">
        <f t="shared" si="242"/>
        <v xml:space="preserve">Tier 2-Supermarket </v>
      </c>
      <c r="P7802" s="1">
        <f t="shared" si="243"/>
        <v>9.0422336939790436E-5</v>
      </c>
    </row>
    <row r="7803" spans="1:16" x14ac:dyDescent="0.3">
      <c r="A7803" t="s">
        <v>423</v>
      </c>
      <c r="B7803">
        <v>9.8000000000000007</v>
      </c>
      <c r="C7803" t="s">
        <v>15</v>
      </c>
      <c r="D7803">
        <v>2.3199999999999998E-2</v>
      </c>
      <c r="E7803" t="s">
        <v>25</v>
      </c>
      <c r="F7803">
        <v>47.506</v>
      </c>
      <c r="G7803" t="s">
        <v>34</v>
      </c>
      <c r="H7803">
        <v>1998</v>
      </c>
      <c r="J7803" t="s">
        <v>27</v>
      </c>
      <c r="K7803" t="s">
        <v>35</v>
      </c>
      <c r="L7803">
        <v>186.42400000000001</v>
      </c>
      <c r="M7803" t="s">
        <v>29</v>
      </c>
      <c r="N7803" t="s">
        <v>22</v>
      </c>
      <c r="O7803" t="str">
        <f t="shared" si="242"/>
        <v>Tier 3-Grocery Stor</v>
      </c>
      <c r="P7803" s="1">
        <f t="shared" si="243"/>
        <v>3.8951160527909733E-6</v>
      </c>
    </row>
    <row r="7804" spans="1:16" x14ac:dyDescent="0.3">
      <c r="A7804" t="s">
        <v>1472</v>
      </c>
      <c r="B7804">
        <v>9.8000000000000007</v>
      </c>
      <c r="C7804" t="s">
        <v>24</v>
      </c>
      <c r="D7804">
        <v>0.10680000000000001</v>
      </c>
      <c r="E7804" t="s">
        <v>33</v>
      </c>
      <c r="F7804">
        <v>114.249</v>
      </c>
      <c r="G7804" t="s">
        <v>34</v>
      </c>
      <c r="H7804">
        <v>1998</v>
      </c>
      <c r="J7804" t="s">
        <v>27</v>
      </c>
      <c r="K7804" t="s">
        <v>35</v>
      </c>
      <c r="L7804">
        <v>463.39679999999998</v>
      </c>
      <c r="M7804" t="s">
        <v>21</v>
      </c>
      <c r="N7804" t="s">
        <v>57</v>
      </c>
      <c r="O7804" t="str">
        <f t="shared" si="242"/>
        <v>Tier 3-Grocery Stor</v>
      </c>
      <c r="P7804" s="1">
        <f t="shared" si="243"/>
        <v>9.6821456169375599E-6</v>
      </c>
    </row>
    <row r="7805" spans="1:16" x14ac:dyDescent="0.3">
      <c r="A7805" t="s">
        <v>826</v>
      </c>
      <c r="B7805">
        <v>9.8000000000000007</v>
      </c>
      <c r="C7805" t="s">
        <v>24</v>
      </c>
      <c r="D7805">
        <v>5.6399999999999999E-2</v>
      </c>
      <c r="E7805" t="s">
        <v>79</v>
      </c>
      <c r="F7805">
        <v>84.691000000000003</v>
      </c>
      <c r="G7805" t="s">
        <v>65</v>
      </c>
      <c r="H7805">
        <v>2004</v>
      </c>
      <c r="I7805" t="s">
        <v>55</v>
      </c>
      <c r="J7805" t="s">
        <v>49</v>
      </c>
      <c r="K7805" t="s">
        <v>20</v>
      </c>
      <c r="L7805">
        <v>1006.6896</v>
      </c>
      <c r="M7805" t="s">
        <v>21</v>
      </c>
      <c r="N7805" t="s">
        <v>22</v>
      </c>
      <c r="O7805" t="str">
        <f t="shared" si="242"/>
        <v xml:space="preserve">Tier 2-Supermarket </v>
      </c>
      <c r="P7805" s="1">
        <f t="shared" si="243"/>
        <v>2.1033626685071255E-5</v>
      </c>
    </row>
    <row r="7806" spans="1:16" x14ac:dyDescent="0.3">
      <c r="A7806" t="s">
        <v>1472</v>
      </c>
      <c r="B7806">
        <v>9.8000000000000007</v>
      </c>
      <c r="C7806" t="s">
        <v>24</v>
      </c>
      <c r="D7806">
        <v>6.3799999999999996E-2</v>
      </c>
      <c r="E7806" t="s">
        <v>33</v>
      </c>
      <c r="F7806">
        <v>117.349</v>
      </c>
      <c r="G7806" t="s">
        <v>65</v>
      </c>
      <c r="H7806">
        <v>2004</v>
      </c>
      <c r="I7806" t="s">
        <v>55</v>
      </c>
      <c r="J7806" t="s">
        <v>49</v>
      </c>
      <c r="K7806" t="s">
        <v>20</v>
      </c>
      <c r="L7806">
        <v>810.94439999999997</v>
      </c>
      <c r="M7806" t="s">
        <v>21</v>
      </c>
      <c r="N7806" t="s">
        <v>22</v>
      </c>
      <c r="O7806" t="str">
        <f t="shared" si="242"/>
        <v xml:space="preserve">Tier 2-Supermarket </v>
      </c>
      <c r="P7806" s="1">
        <f t="shared" si="243"/>
        <v>1.6943754829640731E-5</v>
      </c>
    </row>
    <row r="7807" spans="1:16" x14ac:dyDescent="0.3">
      <c r="A7807" t="s">
        <v>753</v>
      </c>
      <c r="B7807">
        <v>9.8000000000000007</v>
      </c>
      <c r="C7807" t="s">
        <v>24</v>
      </c>
      <c r="D7807">
        <v>4.53E-2</v>
      </c>
      <c r="E7807" t="s">
        <v>42</v>
      </c>
      <c r="F7807">
        <v>35.987000000000002</v>
      </c>
      <c r="G7807" t="s">
        <v>65</v>
      </c>
      <c r="H7807">
        <v>2004</v>
      </c>
      <c r="I7807" t="s">
        <v>55</v>
      </c>
      <c r="J7807" t="s">
        <v>49</v>
      </c>
      <c r="K7807" t="s">
        <v>20</v>
      </c>
      <c r="L7807">
        <v>282.29919999999998</v>
      </c>
      <c r="M7807" t="s">
        <v>21</v>
      </c>
      <c r="N7807" t="s">
        <v>22</v>
      </c>
      <c r="O7807" t="str">
        <f t="shared" si="242"/>
        <v xml:space="preserve">Tier 2-Supermarket </v>
      </c>
      <c r="P7807" s="1">
        <f t="shared" si="243"/>
        <v>5.89831859422633E-6</v>
      </c>
    </row>
    <row r="7808" spans="1:16" x14ac:dyDescent="0.3">
      <c r="A7808" t="s">
        <v>1472</v>
      </c>
      <c r="B7808">
        <v>9.8000000000000007</v>
      </c>
      <c r="C7808" t="s">
        <v>24</v>
      </c>
      <c r="D7808">
        <v>6.3799999999999996E-2</v>
      </c>
      <c r="E7808" t="s">
        <v>33</v>
      </c>
      <c r="F7808">
        <v>113.849</v>
      </c>
      <c r="G7808" t="s">
        <v>39</v>
      </c>
      <c r="H7808">
        <v>1987</v>
      </c>
      <c r="I7808" t="s">
        <v>40</v>
      </c>
      <c r="J7808" t="s">
        <v>27</v>
      </c>
      <c r="K7808" t="s">
        <v>20</v>
      </c>
      <c r="L7808">
        <v>1737.7380000000001</v>
      </c>
      <c r="M7808" t="s">
        <v>21</v>
      </c>
      <c r="N7808" t="s">
        <v>22</v>
      </c>
      <c r="O7808" t="str">
        <f t="shared" si="242"/>
        <v xml:space="preserve">Tier 3-Supermarket </v>
      </c>
      <c r="P7808" s="1">
        <f t="shared" si="243"/>
        <v>3.6308046063515854E-5</v>
      </c>
    </row>
    <row r="7809" spans="1:16" x14ac:dyDescent="0.3">
      <c r="A7809" t="s">
        <v>1472</v>
      </c>
      <c r="B7809">
        <v>9.8000000000000007</v>
      </c>
      <c r="C7809" t="s">
        <v>24</v>
      </c>
      <c r="D7809">
        <v>6.3899999999999998E-2</v>
      </c>
      <c r="E7809" t="s">
        <v>33</v>
      </c>
      <c r="F7809">
        <v>116.649</v>
      </c>
      <c r="G7809" t="s">
        <v>48</v>
      </c>
      <c r="H7809">
        <v>2002</v>
      </c>
      <c r="J7809" t="s">
        <v>49</v>
      </c>
      <c r="K7809" t="s">
        <v>20</v>
      </c>
      <c r="L7809">
        <v>2316.9839999999999</v>
      </c>
      <c r="M7809" t="s">
        <v>21</v>
      </c>
      <c r="N7809" t="s">
        <v>22</v>
      </c>
      <c r="O7809" t="str">
        <f t="shared" si="242"/>
        <v xml:space="preserve">Tier 2-Supermarket </v>
      </c>
      <c r="P7809" s="1">
        <f t="shared" si="243"/>
        <v>4.8410728084687801E-5</v>
      </c>
    </row>
    <row r="7810" spans="1:16" x14ac:dyDescent="0.3">
      <c r="A7810" t="s">
        <v>128</v>
      </c>
      <c r="B7810">
        <v>9.8000000000000007</v>
      </c>
      <c r="C7810" t="s">
        <v>15</v>
      </c>
      <c r="D7810">
        <v>2.4400000000000002E-2</v>
      </c>
      <c r="E7810" t="s">
        <v>63</v>
      </c>
      <c r="F7810">
        <v>114.04900000000001</v>
      </c>
      <c r="G7810" t="s">
        <v>39</v>
      </c>
      <c r="H7810">
        <v>1987</v>
      </c>
      <c r="I7810" t="s">
        <v>40</v>
      </c>
      <c r="J7810" t="s">
        <v>27</v>
      </c>
      <c r="K7810" t="s">
        <v>20</v>
      </c>
      <c r="L7810">
        <v>2085.2856000000002</v>
      </c>
      <c r="M7810" t="s">
        <v>38</v>
      </c>
      <c r="N7810" t="s">
        <v>22</v>
      </c>
      <c r="O7810" t="str">
        <f t="shared" ref="O7810:O7873" si="244">_xlfn.CONCAT(J7810,"-", LEFT(K7810,12))</f>
        <v xml:space="preserve">Tier 3-Supermarket </v>
      </c>
      <c r="P7810" s="1">
        <f t="shared" ref="P7810:P7873" si="245">L7810/SUM(L:L)</f>
        <v>4.3569655276219031E-5</v>
      </c>
    </row>
    <row r="7811" spans="1:16" x14ac:dyDescent="0.3">
      <c r="A7811" t="s">
        <v>1417</v>
      </c>
      <c r="B7811">
        <v>9.8000000000000007</v>
      </c>
      <c r="C7811" t="s">
        <v>24</v>
      </c>
      <c r="D7811">
        <v>2.53E-2</v>
      </c>
      <c r="E7811" t="s">
        <v>31</v>
      </c>
      <c r="F7811">
        <v>248.541</v>
      </c>
      <c r="G7811" t="s">
        <v>34</v>
      </c>
      <c r="H7811">
        <v>1998</v>
      </c>
      <c r="J7811" t="s">
        <v>27</v>
      </c>
      <c r="K7811" t="s">
        <v>35</v>
      </c>
      <c r="L7811">
        <v>751.02239999999995</v>
      </c>
      <c r="M7811" t="s">
        <v>21</v>
      </c>
      <c r="N7811" t="s">
        <v>22</v>
      </c>
      <c r="O7811" t="str">
        <f t="shared" si="244"/>
        <v>Tier 3-Grocery Stor</v>
      </c>
      <c r="P7811" s="1">
        <f t="shared" si="245"/>
        <v>1.5691753241243632E-5</v>
      </c>
    </row>
    <row r="7812" spans="1:16" x14ac:dyDescent="0.3">
      <c r="A7812" t="s">
        <v>1472</v>
      </c>
      <c r="B7812">
        <v>9.8000000000000007</v>
      </c>
      <c r="C7812" t="s">
        <v>24</v>
      </c>
      <c r="D7812">
        <v>6.3899999999999998E-2</v>
      </c>
      <c r="E7812" t="s">
        <v>33</v>
      </c>
      <c r="F7812">
        <v>117.149</v>
      </c>
      <c r="G7812" t="s">
        <v>17</v>
      </c>
      <c r="H7812">
        <v>1999</v>
      </c>
      <c r="I7812" t="s">
        <v>18</v>
      </c>
      <c r="J7812" t="s">
        <v>19</v>
      </c>
      <c r="K7812" t="s">
        <v>20</v>
      </c>
      <c r="L7812">
        <v>2780.3807999999999</v>
      </c>
      <c r="M7812" t="s">
        <v>21</v>
      </c>
      <c r="N7812" t="s">
        <v>22</v>
      </c>
      <c r="O7812" t="str">
        <f t="shared" si="244"/>
        <v xml:space="preserve">Tier 1-Supermarket </v>
      </c>
      <c r="P7812" s="1">
        <f t="shared" si="245"/>
        <v>5.8092873701625363E-5</v>
      </c>
    </row>
    <row r="7813" spans="1:16" x14ac:dyDescent="0.3">
      <c r="A7813" t="s">
        <v>1118</v>
      </c>
      <c r="B7813">
        <v>9.8000000000000007</v>
      </c>
      <c r="C7813" t="s">
        <v>15</v>
      </c>
      <c r="D7813">
        <v>0.17860000000000001</v>
      </c>
      <c r="E7813" t="s">
        <v>33</v>
      </c>
      <c r="F7813">
        <v>177.93700000000001</v>
      </c>
      <c r="G7813" t="s">
        <v>34</v>
      </c>
      <c r="H7813">
        <v>1998</v>
      </c>
      <c r="J7813" t="s">
        <v>27</v>
      </c>
      <c r="K7813" t="s">
        <v>35</v>
      </c>
      <c r="L7813">
        <v>176.43700000000001</v>
      </c>
      <c r="M7813" t="s">
        <v>21</v>
      </c>
      <c r="N7813" t="s">
        <v>57</v>
      </c>
      <c r="O7813" t="str">
        <f t="shared" si="244"/>
        <v>Tier 3-Grocery Stor</v>
      </c>
      <c r="P7813" s="1">
        <f t="shared" si="245"/>
        <v>3.6864491213914569E-6</v>
      </c>
    </row>
    <row r="7814" spans="1:16" x14ac:dyDescent="0.3">
      <c r="A7814" t="s">
        <v>293</v>
      </c>
      <c r="B7814">
        <v>9.8000000000000007</v>
      </c>
      <c r="C7814" t="s">
        <v>15</v>
      </c>
      <c r="D7814">
        <v>9.06E-2</v>
      </c>
      <c r="E7814" t="s">
        <v>161</v>
      </c>
      <c r="F7814">
        <v>194.34800000000001</v>
      </c>
      <c r="G7814" t="s">
        <v>48</v>
      </c>
      <c r="H7814">
        <v>2002</v>
      </c>
      <c r="J7814" t="s">
        <v>49</v>
      </c>
      <c r="K7814" t="s">
        <v>20</v>
      </c>
      <c r="L7814">
        <v>4649.9471999999996</v>
      </c>
      <c r="M7814" t="s">
        <v>45</v>
      </c>
      <c r="N7814" t="s">
        <v>22</v>
      </c>
      <c r="O7814" t="str">
        <f t="shared" si="244"/>
        <v xml:space="preserve">Tier 2-Supermarket </v>
      </c>
      <c r="P7814" s="1">
        <f t="shared" si="245"/>
        <v>9.7155323259614823E-5</v>
      </c>
    </row>
    <row r="7815" spans="1:16" x14ac:dyDescent="0.3">
      <c r="A7815" t="s">
        <v>735</v>
      </c>
      <c r="B7815">
        <v>9.8000000000000007</v>
      </c>
      <c r="C7815" t="s">
        <v>24</v>
      </c>
      <c r="D7815">
        <v>0.14119999999999999</v>
      </c>
      <c r="E7815" t="s">
        <v>42</v>
      </c>
      <c r="F7815">
        <v>50.500999999999998</v>
      </c>
      <c r="G7815" t="s">
        <v>26</v>
      </c>
      <c r="H7815">
        <v>2009</v>
      </c>
      <c r="I7815" t="s">
        <v>18</v>
      </c>
      <c r="J7815" t="s">
        <v>27</v>
      </c>
      <c r="K7815" t="s">
        <v>28</v>
      </c>
      <c r="L7815">
        <v>253.00399999999999</v>
      </c>
      <c r="M7815" t="s">
        <v>21</v>
      </c>
      <c r="N7815" t="s">
        <v>57</v>
      </c>
      <c r="O7815" t="str">
        <f t="shared" si="244"/>
        <v xml:space="preserve">Tier 3-Supermarket </v>
      </c>
      <c r="P7815" s="1">
        <f t="shared" si="245"/>
        <v>5.2862289287877485E-6</v>
      </c>
    </row>
    <row r="7816" spans="1:16" x14ac:dyDescent="0.3">
      <c r="A7816" t="s">
        <v>549</v>
      </c>
      <c r="B7816">
        <v>9.8000000000000007</v>
      </c>
      <c r="C7816" t="s">
        <v>15</v>
      </c>
      <c r="D7816">
        <v>4.7300000000000002E-2</v>
      </c>
      <c r="E7816" t="s">
        <v>42</v>
      </c>
      <c r="F7816">
        <v>102.80200000000001</v>
      </c>
      <c r="G7816" t="s">
        <v>17</v>
      </c>
      <c r="H7816">
        <v>1999</v>
      </c>
      <c r="I7816" t="s">
        <v>18</v>
      </c>
      <c r="J7816" t="s">
        <v>19</v>
      </c>
      <c r="K7816" t="s">
        <v>20</v>
      </c>
      <c r="L7816">
        <v>1922.8304000000001</v>
      </c>
      <c r="M7816" t="s">
        <v>21</v>
      </c>
      <c r="N7816" t="s">
        <v>22</v>
      </c>
      <c r="O7816" t="str">
        <f t="shared" si="244"/>
        <v xml:space="preserve">Tier 1-Supermarket </v>
      </c>
      <c r="P7816" s="1">
        <f t="shared" si="245"/>
        <v>4.0175339858786893E-5</v>
      </c>
    </row>
    <row r="7817" spans="1:16" x14ac:dyDescent="0.3">
      <c r="A7817" t="s">
        <v>549</v>
      </c>
      <c r="B7817">
        <v>9.8000000000000007</v>
      </c>
      <c r="C7817" t="s">
        <v>15</v>
      </c>
      <c r="D7817">
        <v>4.7100000000000003E-2</v>
      </c>
      <c r="E7817" t="s">
        <v>42</v>
      </c>
      <c r="F7817">
        <v>102.402</v>
      </c>
      <c r="G7817" t="s">
        <v>39</v>
      </c>
      <c r="H7817">
        <v>1987</v>
      </c>
      <c r="I7817" t="s">
        <v>40</v>
      </c>
      <c r="J7817" t="s">
        <v>27</v>
      </c>
      <c r="K7817" t="s">
        <v>20</v>
      </c>
      <c r="L7817">
        <v>1720.4272000000001</v>
      </c>
      <c r="M7817" t="s">
        <v>21</v>
      </c>
      <c r="N7817" t="s">
        <v>22</v>
      </c>
      <c r="O7817" t="str">
        <f t="shared" si="244"/>
        <v xml:space="preserve">Tier 3-Supermarket </v>
      </c>
      <c r="P7817" s="1">
        <f t="shared" si="245"/>
        <v>3.5946356715756696E-5</v>
      </c>
    </row>
    <row r="7818" spans="1:16" x14ac:dyDescent="0.3">
      <c r="A7818" t="s">
        <v>1417</v>
      </c>
      <c r="B7818">
        <v>9.8000000000000007</v>
      </c>
      <c r="C7818" t="s">
        <v>24</v>
      </c>
      <c r="D7818">
        <v>1.5100000000000001E-2</v>
      </c>
      <c r="E7818" t="s">
        <v>31</v>
      </c>
      <c r="F7818">
        <v>250.14099999999999</v>
      </c>
      <c r="G7818" t="s">
        <v>65</v>
      </c>
      <c r="H7818">
        <v>2004</v>
      </c>
      <c r="I7818" t="s">
        <v>55</v>
      </c>
      <c r="J7818" t="s">
        <v>49</v>
      </c>
      <c r="K7818" t="s">
        <v>20</v>
      </c>
      <c r="L7818">
        <v>4005.4528</v>
      </c>
      <c r="M7818" t="s">
        <v>21</v>
      </c>
      <c r="N7818" t="s">
        <v>22</v>
      </c>
      <c r="O7818" t="str">
        <f t="shared" si="244"/>
        <v xml:space="preserve">Tier 2-Supermarket </v>
      </c>
      <c r="P7818" s="1">
        <f t="shared" si="245"/>
        <v>8.3689350619966049E-5</v>
      </c>
    </row>
    <row r="7819" spans="1:16" x14ac:dyDescent="0.3">
      <c r="A7819" t="s">
        <v>826</v>
      </c>
      <c r="B7819">
        <v>9.8000000000000007</v>
      </c>
      <c r="C7819" t="s">
        <v>24</v>
      </c>
      <c r="D7819">
        <v>5.6300000000000003E-2</v>
      </c>
      <c r="E7819" t="s">
        <v>79</v>
      </c>
      <c r="F7819">
        <v>84.290999999999997</v>
      </c>
      <c r="G7819" t="s">
        <v>39</v>
      </c>
      <c r="H7819">
        <v>1987</v>
      </c>
      <c r="I7819" t="s">
        <v>40</v>
      </c>
      <c r="J7819" t="s">
        <v>27</v>
      </c>
      <c r="K7819" t="s">
        <v>20</v>
      </c>
      <c r="L7819">
        <v>755.0172</v>
      </c>
      <c r="M7819" t="s">
        <v>21</v>
      </c>
      <c r="N7819" t="s">
        <v>22</v>
      </c>
      <c r="O7819" t="str">
        <f t="shared" si="244"/>
        <v xml:space="preserve">Tier 3-Supermarket </v>
      </c>
      <c r="P7819" s="1">
        <f t="shared" si="245"/>
        <v>1.5775220013803441E-5</v>
      </c>
    </row>
    <row r="7820" spans="1:16" x14ac:dyDescent="0.3">
      <c r="A7820" t="s">
        <v>423</v>
      </c>
      <c r="B7820">
        <v>9.8000000000000007</v>
      </c>
      <c r="C7820" t="s">
        <v>15</v>
      </c>
      <c r="D7820">
        <v>1.3899999999999999E-2</v>
      </c>
      <c r="E7820" t="s">
        <v>25</v>
      </c>
      <c r="F7820">
        <v>45.106000000000002</v>
      </c>
      <c r="G7820" t="s">
        <v>17</v>
      </c>
      <c r="H7820">
        <v>1999</v>
      </c>
      <c r="I7820" t="s">
        <v>18</v>
      </c>
      <c r="J7820" t="s">
        <v>19</v>
      </c>
      <c r="K7820" t="s">
        <v>20</v>
      </c>
      <c r="L7820">
        <v>1398.18</v>
      </c>
      <c r="M7820" t="s">
        <v>29</v>
      </c>
      <c r="N7820" t="s">
        <v>22</v>
      </c>
      <c r="O7820" t="str">
        <f t="shared" si="244"/>
        <v xml:space="preserve">Tier 1-Supermarket </v>
      </c>
      <c r="P7820" s="1">
        <f t="shared" si="245"/>
        <v>2.9213370395932299E-5</v>
      </c>
    </row>
    <row r="7821" spans="1:16" x14ac:dyDescent="0.3">
      <c r="A7821" t="s">
        <v>293</v>
      </c>
      <c r="B7821">
        <v>9.8000000000000007</v>
      </c>
      <c r="C7821" t="s">
        <v>15</v>
      </c>
      <c r="D7821">
        <v>9.0800000000000006E-2</v>
      </c>
      <c r="E7821" t="s">
        <v>161</v>
      </c>
      <c r="F7821">
        <v>192.24799999999999</v>
      </c>
      <c r="G7821" t="s">
        <v>26</v>
      </c>
      <c r="H7821">
        <v>2009</v>
      </c>
      <c r="I7821" t="s">
        <v>18</v>
      </c>
      <c r="J7821" t="s">
        <v>27</v>
      </c>
      <c r="K7821" t="s">
        <v>28</v>
      </c>
      <c r="L7821">
        <v>4068.7037999999998</v>
      </c>
      <c r="M7821" t="s">
        <v>45</v>
      </c>
      <c r="N7821" t="s">
        <v>22</v>
      </c>
      <c r="O7821" t="str">
        <f t="shared" si="244"/>
        <v xml:space="preserve">Tier 3-Supermarket </v>
      </c>
      <c r="P7821" s="1">
        <f t="shared" si="245"/>
        <v>8.5010907852162981E-5</v>
      </c>
    </row>
    <row r="7822" spans="1:16" x14ac:dyDescent="0.3">
      <c r="A7822" t="s">
        <v>753</v>
      </c>
      <c r="B7822">
        <v>9.8000000000000007</v>
      </c>
      <c r="C7822" t="s">
        <v>24</v>
      </c>
      <c r="D7822">
        <v>4.5499999999999999E-2</v>
      </c>
      <c r="E7822" t="s">
        <v>42</v>
      </c>
      <c r="F7822">
        <v>35.087000000000003</v>
      </c>
      <c r="G7822" t="s">
        <v>51</v>
      </c>
      <c r="H7822">
        <v>2007</v>
      </c>
      <c r="J7822" t="s">
        <v>49</v>
      </c>
      <c r="K7822" t="s">
        <v>20</v>
      </c>
      <c r="L7822">
        <v>352.87400000000002</v>
      </c>
      <c r="M7822" t="s">
        <v>21</v>
      </c>
      <c r="N7822" t="s">
        <v>22</v>
      </c>
      <c r="O7822" t="str">
        <f t="shared" si="244"/>
        <v xml:space="preserve">Tier 2-Supermarket </v>
      </c>
      <c r="P7822" s="1">
        <f t="shared" si="245"/>
        <v>7.3728982427829138E-6</v>
      </c>
    </row>
    <row r="7823" spans="1:16" x14ac:dyDescent="0.3">
      <c r="A7823" t="s">
        <v>767</v>
      </c>
      <c r="B7823">
        <v>9.8000000000000007</v>
      </c>
      <c r="C7823" t="s">
        <v>15</v>
      </c>
      <c r="D7823">
        <v>4.3700000000000003E-2</v>
      </c>
      <c r="E7823" t="s">
        <v>44</v>
      </c>
      <c r="F7823">
        <v>217.185</v>
      </c>
      <c r="G7823" t="s">
        <v>34</v>
      </c>
      <c r="H7823">
        <v>1998</v>
      </c>
      <c r="J7823" t="s">
        <v>27</v>
      </c>
      <c r="K7823" t="s">
        <v>35</v>
      </c>
      <c r="L7823">
        <v>432.77</v>
      </c>
      <c r="M7823" t="s">
        <v>45</v>
      </c>
      <c r="N7823" t="s">
        <v>22</v>
      </c>
      <c r="O7823" t="str">
        <f t="shared" si="244"/>
        <v>Tier 3-Grocery Stor</v>
      </c>
      <c r="P7823" s="1">
        <f t="shared" si="245"/>
        <v>9.0422336939790436E-6</v>
      </c>
    </row>
    <row r="7824" spans="1:16" x14ac:dyDescent="0.3">
      <c r="A7824" t="s">
        <v>128</v>
      </c>
      <c r="B7824">
        <v>9.8000000000000007</v>
      </c>
      <c r="C7824" t="s">
        <v>15</v>
      </c>
      <c r="D7824">
        <v>2.4400000000000002E-2</v>
      </c>
      <c r="E7824" t="s">
        <v>63</v>
      </c>
      <c r="F7824">
        <v>116.449</v>
      </c>
      <c r="G7824" t="s">
        <v>48</v>
      </c>
      <c r="H7824">
        <v>2002</v>
      </c>
      <c r="J7824" t="s">
        <v>49</v>
      </c>
      <c r="K7824" t="s">
        <v>20</v>
      </c>
      <c r="L7824">
        <v>2780.3807999999999</v>
      </c>
      <c r="M7824" t="s">
        <v>38</v>
      </c>
      <c r="N7824" t="s">
        <v>22</v>
      </c>
      <c r="O7824" t="str">
        <f t="shared" si="244"/>
        <v xml:space="preserve">Tier 2-Supermarket </v>
      </c>
      <c r="P7824" s="1">
        <f t="shared" si="245"/>
        <v>5.8092873701625363E-5</v>
      </c>
    </row>
    <row r="7825" spans="1:16" x14ac:dyDescent="0.3">
      <c r="A7825" t="s">
        <v>423</v>
      </c>
      <c r="B7825">
        <v>9.8000000000000007</v>
      </c>
      <c r="C7825" t="s">
        <v>15</v>
      </c>
      <c r="D7825">
        <v>1.38E-2</v>
      </c>
      <c r="E7825" t="s">
        <v>25</v>
      </c>
      <c r="F7825">
        <v>45.206000000000003</v>
      </c>
      <c r="G7825" t="s">
        <v>54</v>
      </c>
      <c r="H7825">
        <v>1997</v>
      </c>
      <c r="I7825" t="s">
        <v>55</v>
      </c>
      <c r="J7825" t="s">
        <v>19</v>
      </c>
      <c r="K7825" t="s">
        <v>20</v>
      </c>
      <c r="L7825">
        <v>1211.7560000000001</v>
      </c>
      <c r="M7825" t="s">
        <v>29</v>
      </c>
      <c r="N7825" t="s">
        <v>22</v>
      </c>
      <c r="O7825" t="str">
        <f t="shared" si="244"/>
        <v xml:space="preserve">Tier 1-Supermarket </v>
      </c>
      <c r="P7825" s="1">
        <f t="shared" si="245"/>
        <v>2.5318254343141326E-5</v>
      </c>
    </row>
    <row r="7826" spans="1:16" x14ac:dyDescent="0.3">
      <c r="A7826" t="s">
        <v>753</v>
      </c>
      <c r="B7826">
        <v>9.8000000000000007</v>
      </c>
      <c r="C7826" t="s">
        <v>24</v>
      </c>
      <c r="D7826">
        <v>4.5400000000000003E-2</v>
      </c>
      <c r="E7826" t="s">
        <v>42</v>
      </c>
      <c r="F7826">
        <v>36.186999999999998</v>
      </c>
      <c r="G7826" t="s">
        <v>48</v>
      </c>
      <c r="H7826">
        <v>2002</v>
      </c>
      <c r="J7826" t="s">
        <v>49</v>
      </c>
      <c r="K7826" t="s">
        <v>20</v>
      </c>
      <c r="L7826">
        <v>423.44880000000001</v>
      </c>
      <c r="M7826" t="s">
        <v>21</v>
      </c>
      <c r="N7826" t="s">
        <v>22</v>
      </c>
      <c r="O7826" t="str">
        <f t="shared" si="244"/>
        <v xml:space="preserve">Tier 2-Supermarket </v>
      </c>
      <c r="P7826" s="1">
        <f t="shared" si="245"/>
        <v>8.8474778913394958E-6</v>
      </c>
    </row>
    <row r="7827" spans="1:16" x14ac:dyDescent="0.3">
      <c r="A7827" t="s">
        <v>293</v>
      </c>
      <c r="B7827">
        <v>9.8000000000000007</v>
      </c>
      <c r="C7827" t="s">
        <v>15</v>
      </c>
      <c r="D7827">
        <v>9.0499999999999997E-2</v>
      </c>
      <c r="E7827" t="s">
        <v>161</v>
      </c>
      <c r="F7827">
        <v>193.648</v>
      </c>
      <c r="G7827" t="s">
        <v>54</v>
      </c>
      <c r="H7827">
        <v>1997</v>
      </c>
      <c r="I7827" t="s">
        <v>55</v>
      </c>
      <c r="J7827" t="s">
        <v>19</v>
      </c>
      <c r="K7827" t="s">
        <v>20</v>
      </c>
      <c r="L7827">
        <v>3099.9648000000002</v>
      </c>
      <c r="M7827" t="s">
        <v>45</v>
      </c>
      <c r="N7827" t="s">
        <v>22</v>
      </c>
      <c r="O7827" t="str">
        <f t="shared" si="244"/>
        <v xml:space="preserve">Tier 1-Supermarket </v>
      </c>
      <c r="P7827" s="1">
        <f t="shared" si="245"/>
        <v>6.4770215506409896E-5</v>
      </c>
    </row>
    <row r="7828" spans="1:16" x14ac:dyDescent="0.3">
      <c r="A7828" t="s">
        <v>1118</v>
      </c>
      <c r="B7828">
        <v>9.8000000000000007</v>
      </c>
      <c r="C7828" t="s">
        <v>15</v>
      </c>
      <c r="D7828">
        <v>0</v>
      </c>
      <c r="E7828" t="s">
        <v>33</v>
      </c>
      <c r="F7828">
        <v>175.23699999999999</v>
      </c>
      <c r="G7828" t="s">
        <v>17</v>
      </c>
      <c r="H7828">
        <v>1999</v>
      </c>
      <c r="I7828" t="s">
        <v>18</v>
      </c>
      <c r="J7828" t="s">
        <v>19</v>
      </c>
      <c r="K7828" t="s">
        <v>20</v>
      </c>
      <c r="L7828">
        <v>3881.614</v>
      </c>
      <c r="M7828" t="s">
        <v>21</v>
      </c>
      <c r="N7828" t="s">
        <v>36</v>
      </c>
      <c r="O7828" t="str">
        <f t="shared" si="244"/>
        <v xml:space="preserve">Tier 1-Supermarket </v>
      </c>
      <c r="P7828" s="1">
        <f t="shared" si="245"/>
        <v>8.1101880670612046E-5</v>
      </c>
    </row>
    <row r="7829" spans="1:16" x14ac:dyDescent="0.3">
      <c r="A7829" t="s">
        <v>1472</v>
      </c>
      <c r="B7829">
        <v>9.8000000000000007</v>
      </c>
      <c r="C7829" t="s">
        <v>24</v>
      </c>
      <c r="D7829">
        <v>6.3799999999999996E-2</v>
      </c>
      <c r="E7829" t="s">
        <v>33</v>
      </c>
      <c r="F7829">
        <v>117.149</v>
      </c>
      <c r="G7829" t="s">
        <v>54</v>
      </c>
      <c r="H7829">
        <v>1997</v>
      </c>
      <c r="I7829" t="s">
        <v>55</v>
      </c>
      <c r="J7829" t="s">
        <v>19</v>
      </c>
      <c r="K7829" t="s">
        <v>20</v>
      </c>
      <c r="L7829">
        <v>1906.1410000000001</v>
      </c>
      <c r="M7829" t="s">
        <v>21</v>
      </c>
      <c r="N7829" t="s">
        <v>22</v>
      </c>
      <c r="O7829" t="str">
        <f t="shared" si="244"/>
        <v xml:space="preserve">Tier 1-Supermarket </v>
      </c>
      <c r="P7829" s="1">
        <f t="shared" si="245"/>
        <v>3.9826633952618965E-5</v>
      </c>
    </row>
    <row r="7830" spans="1:16" x14ac:dyDescent="0.3">
      <c r="A7830" t="s">
        <v>753</v>
      </c>
      <c r="B7830">
        <v>9.8000000000000007</v>
      </c>
      <c r="C7830" t="s">
        <v>24</v>
      </c>
      <c r="D7830">
        <v>4.5499999999999999E-2</v>
      </c>
      <c r="E7830" t="s">
        <v>42</v>
      </c>
      <c r="F7830">
        <v>36.286999999999999</v>
      </c>
      <c r="G7830" t="s">
        <v>26</v>
      </c>
      <c r="H7830">
        <v>2009</v>
      </c>
      <c r="I7830" t="s">
        <v>18</v>
      </c>
      <c r="J7830" t="s">
        <v>27</v>
      </c>
      <c r="K7830" t="s">
        <v>28</v>
      </c>
      <c r="L7830">
        <v>362.11649999999997</v>
      </c>
      <c r="M7830" t="s">
        <v>21</v>
      </c>
      <c r="N7830" t="s">
        <v>22</v>
      </c>
      <c r="O7830" t="str">
        <f t="shared" si="244"/>
        <v xml:space="preserve">Tier 3-Supermarket </v>
      </c>
      <c r="P7830" s="1">
        <f t="shared" si="245"/>
        <v>7.566009699022026E-6</v>
      </c>
    </row>
    <row r="7831" spans="1:16" x14ac:dyDescent="0.3">
      <c r="A7831" t="s">
        <v>735</v>
      </c>
      <c r="B7831">
        <v>9.8000000000000007</v>
      </c>
      <c r="C7831" t="s">
        <v>24</v>
      </c>
      <c r="D7831">
        <v>0.1409</v>
      </c>
      <c r="E7831" t="s">
        <v>42</v>
      </c>
      <c r="F7831">
        <v>50.201000000000001</v>
      </c>
      <c r="G7831" t="s">
        <v>48</v>
      </c>
      <c r="H7831">
        <v>2002</v>
      </c>
      <c r="J7831" t="s">
        <v>49</v>
      </c>
      <c r="K7831" t="s">
        <v>20</v>
      </c>
      <c r="L7831">
        <v>773.47770000000003</v>
      </c>
      <c r="M7831" t="s">
        <v>21</v>
      </c>
      <c r="N7831" t="s">
        <v>57</v>
      </c>
      <c r="O7831" t="str">
        <f t="shared" si="244"/>
        <v xml:space="preserve">Tier 2-Supermarket </v>
      </c>
      <c r="P7831" s="1">
        <f t="shared" si="245"/>
        <v>1.6160931026830454E-5</v>
      </c>
    </row>
    <row r="7832" spans="1:16" x14ac:dyDescent="0.3">
      <c r="A7832" t="s">
        <v>128</v>
      </c>
      <c r="B7832">
        <v>9.8000000000000007</v>
      </c>
      <c r="C7832" t="s">
        <v>15</v>
      </c>
      <c r="D7832">
        <v>2.4400000000000002E-2</v>
      </c>
      <c r="E7832" t="s">
        <v>63</v>
      </c>
      <c r="F7832">
        <v>114.04900000000001</v>
      </c>
      <c r="G7832" t="s">
        <v>54</v>
      </c>
      <c r="H7832">
        <v>1997</v>
      </c>
      <c r="I7832" t="s">
        <v>55</v>
      </c>
      <c r="J7832" t="s">
        <v>19</v>
      </c>
      <c r="K7832" t="s">
        <v>20</v>
      </c>
      <c r="L7832">
        <v>1721.9061999999999</v>
      </c>
      <c r="M7832" t="s">
        <v>38</v>
      </c>
      <c r="N7832" t="s">
        <v>22</v>
      </c>
      <c r="O7832" t="str">
        <f t="shared" si="244"/>
        <v xml:space="preserve">Tier 1-Supermarket </v>
      </c>
      <c r="P7832" s="1">
        <f t="shared" si="245"/>
        <v>3.5977258727525981E-5</v>
      </c>
    </row>
    <row r="7833" spans="1:16" x14ac:dyDescent="0.3">
      <c r="A7833" t="s">
        <v>826</v>
      </c>
      <c r="B7833">
        <v>9.8000000000000007</v>
      </c>
      <c r="C7833" t="s">
        <v>24</v>
      </c>
      <c r="D7833">
        <v>5.67E-2</v>
      </c>
      <c r="E7833" t="s">
        <v>79</v>
      </c>
      <c r="F7833">
        <v>83.491</v>
      </c>
      <c r="G7833" t="s">
        <v>51</v>
      </c>
      <c r="H7833">
        <v>2007</v>
      </c>
      <c r="J7833" t="s">
        <v>49</v>
      </c>
      <c r="K7833" t="s">
        <v>20</v>
      </c>
      <c r="L7833">
        <v>1181.684</v>
      </c>
      <c r="M7833" t="s">
        <v>21</v>
      </c>
      <c r="N7833" t="s">
        <v>22</v>
      </c>
      <c r="O7833" t="str">
        <f t="shared" si="244"/>
        <v xml:space="preserve">Tier 2-Supermarket </v>
      </c>
      <c r="P7833" s="1">
        <f t="shared" si="245"/>
        <v>2.4689934331020942E-5</v>
      </c>
    </row>
    <row r="7834" spans="1:16" x14ac:dyDescent="0.3">
      <c r="A7834" t="s">
        <v>753</v>
      </c>
      <c r="B7834">
        <v>9.8000000000000007</v>
      </c>
      <c r="C7834" t="s">
        <v>24</v>
      </c>
      <c r="D7834">
        <v>4.5199999999999997E-2</v>
      </c>
      <c r="E7834" t="s">
        <v>42</v>
      </c>
      <c r="F7834">
        <v>37.186999999999998</v>
      </c>
      <c r="G7834" t="s">
        <v>39</v>
      </c>
      <c r="H7834">
        <v>1987</v>
      </c>
      <c r="I7834" t="s">
        <v>40</v>
      </c>
      <c r="J7834" t="s">
        <v>27</v>
      </c>
      <c r="K7834" t="s">
        <v>20</v>
      </c>
      <c r="L7834">
        <v>617.99080000000004</v>
      </c>
      <c r="M7834" t="s">
        <v>21</v>
      </c>
      <c r="N7834" t="s">
        <v>22</v>
      </c>
      <c r="O7834" t="str">
        <f t="shared" si="244"/>
        <v xml:space="preserve">Tier 3-Supermarket </v>
      </c>
      <c r="P7834" s="1">
        <f t="shared" si="245"/>
        <v>1.2912210260251555E-5</v>
      </c>
    </row>
    <row r="7835" spans="1:16" x14ac:dyDescent="0.3">
      <c r="A7835" t="s">
        <v>1118</v>
      </c>
      <c r="B7835">
        <v>9.8000000000000007</v>
      </c>
      <c r="C7835" t="s">
        <v>15</v>
      </c>
      <c r="D7835">
        <v>0.1067</v>
      </c>
      <c r="E7835" t="s">
        <v>33</v>
      </c>
      <c r="F7835">
        <v>175.637</v>
      </c>
      <c r="G7835" t="s">
        <v>65</v>
      </c>
      <c r="H7835">
        <v>2004</v>
      </c>
      <c r="I7835" t="s">
        <v>55</v>
      </c>
      <c r="J7835" t="s">
        <v>49</v>
      </c>
      <c r="K7835" t="s">
        <v>20</v>
      </c>
      <c r="L7835">
        <v>2743.6736999999998</v>
      </c>
      <c r="M7835" t="s">
        <v>21</v>
      </c>
      <c r="N7835" t="s">
        <v>57</v>
      </c>
      <c r="O7835" t="str">
        <f t="shared" si="244"/>
        <v xml:space="preserve">Tier 2-Supermarket </v>
      </c>
      <c r="P7835" s="1">
        <f t="shared" si="245"/>
        <v>5.7325920871188275E-5</v>
      </c>
    </row>
    <row r="7836" spans="1:16" x14ac:dyDescent="0.3">
      <c r="A7836" t="s">
        <v>735</v>
      </c>
      <c r="B7836">
        <v>9.8000000000000007</v>
      </c>
      <c r="C7836" t="s">
        <v>24</v>
      </c>
      <c r="D7836">
        <v>0.1406</v>
      </c>
      <c r="E7836" t="s">
        <v>42</v>
      </c>
      <c r="F7836">
        <v>52.301000000000002</v>
      </c>
      <c r="G7836" t="s">
        <v>65</v>
      </c>
      <c r="H7836">
        <v>2004</v>
      </c>
      <c r="I7836" t="s">
        <v>55</v>
      </c>
      <c r="J7836" t="s">
        <v>49</v>
      </c>
      <c r="K7836" t="s">
        <v>20</v>
      </c>
      <c r="L7836">
        <v>783.12549999999999</v>
      </c>
      <c r="M7836" t="s">
        <v>21</v>
      </c>
      <c r="N7836" t="s">
        <v>57</v>
      </c>
      <c r="O7836" t="str">
        <f t="shared" si="244"/>
        <v xml:space="preserve">Tier 2-Supermarket </v>
      </c>
      <c r="P7836" s="1">
        <f t="shared" si="245"/>
        <v>1.6362510762562528E-5</v>
      </c>
    </row>
    <row r="7837" spans="1:16" x14ac:dyDescent="0.3">
      <c r="A7837" t="s">
        <v>293</v>
      </c>
      <c r="B7837">
        <v>9.8000000000000007</v>
      </c>
      <c r="C7837" t="s">
        <v>15</v>
      </c>
      <c r="D7837">
        <v>9.06E-2</v>
      </c>
      <c r="E7837" t="s">
        <v>161</v>
      </c>
      <c r="F7837">
        <v>195.048</v>
      </c>
      <c r="G7837" t="s">
        <v>17</v>
      </c>
      <c r="H7837">
        <v>1999</v>
      </c>
      <c r="I7837" t="s">
        <v>18</v>
      </c>
      <c r="J7837" t="s">
        <v>19</v>
      </c>
      <c r="K7837" t="s">
        <v>20</v>
      </c>
      <c r="L7837">
        <v>2743.3503000000001</v>
      </c>
      <c r="M7837" t="s">
        <v>45</v>
      </c>
      <c r="N7837" t="s">
        <v>22</v>
      </c>
      <c r="O7837" t="str">
        <f t="shared" si="244"/>
        <v xml:space="preserve">Tier 1-Supermarket </v>
      </c>
      <c r="P7837" s="1">
        <f t="shared" si="245"/>
        <v>5.731916379843224E-5</v>
      </c>
    </row>
    <row r="7838" spans="1:16" x14ac:dyDescent="0.3">
      <c r="A7838" t="s">
        <v>1118</v>
      </c>
      <c r="B7838">
        <v>9.8000000000000007</v>
      </c>
      <c r="C7838" t="s">
        <v>15</v>
      </c>
      <c r="D7838">
        <v>0.10730000000000001</v>
      </c>
      <c r="E7838" t="s">
        <v>33</v>
      </c>
      <c r="F7838">
        <v>176.33699999999999</v>
      </c>
      <c r="G7838" t="s">
        <v>51</v>
      </c>
      <c r="H7838">
        <v>2007</v>
      </c>
      <c r="J7838" t="s">
        <v>49</v>
      </c>
      <c r="K7838" t="s">
        <v>20</v>
      </c>
      <c r="L7838">
        <v>2588.2809000000002</v>
      </c>
      <c r="M7838" t="s">
        <v>21</v>
      </c>
      <c r="N7838" t="s">
        <v>57</v>
      </c>
      <c r="O7838" t="str">
        <f t="shared" si="244"/>
        <v xml:space="preserve">Tier 2-Supermarket </v>
      </c>
      <c r="P7838" s="1">
        <f t="shared" si="245"/>
        <v>5.4079166216379156E-5</v>
      </c>
    </row>
    <row r="7839" spans="1:16" x14ac:dyDescent="0.3">
      <c r="A7839" t="s">
        <v>826</v>
      </c>
      <c r="B7839">
        <v>9.8000000000000007</v>
      </c>
      <c r="C7839" t="s">
        <v>24</v>
      </c>
      <c r="D7839">
        <v>5.6500000000000002E-2</v>
      </c>
      <c r="E7839" t="s">
        <v>79</v>
      </c>
      <c r="F7839">
        <v>85.691000000000003</v>
      </c>
      <c r="G7839" t="s">
        <v>17</v>
      </c>
      <c r="H7839">
        <v>1999</v>
      </c>
      <c r="I7839" t="s">
        <v>18</v>
      </c>
      <c r="J7839" t="s">
        <v>19</v>
      </c>
      <c r="K7839" t="s">
        <v>20</v>
      </c>
      <c r="L7839">
        <v>1119.4128000000001</v>
      </c>
      <c r="M7839" t="s">
        <v>21</v>
      </c>
      <c r="N7839" t="s">
        <v>22</v>
      </c>
      <c r="O7839" t="str">
        <f t="shared" si="244"/>
        <v xml:space="preserve">Tier 1-Supermarket </v>
      </c>
      <c r="P7839" s="1">
        <f t="shared" si="245"/>
        <v>2.338884889810159E-5</v>
      </c>
    </row>
    <row r="7840" spans="1:16" x14ac:dyDescent="0.3">
      <c r="A7840" t="s">
        <v>901</v>
      </c>
      <c r="B7840">
        <v>9.8000000000000007</v>
      </c>
      <c r="C7840" t="s">
        <v>24</v>
      </c>
      <c r="D7840">
        <v>7.2999999999999995E-2</v>
      </c>
      <c r="E7840" t="s">
        <v>44</v>
      </c>
      <c r="F7840">
        <v>119.01</v>
      </c>
      <c r="G7840" t="s">
        <v>48</v>
      </c>
      <c r="H7840">
        <v>2002</v>
      </c>
      <c r="J7840" t="s">
        <v>49</v>
      </c>
      <c r="K7840" t="s">
        <v>20</v>
      </c>
      <c r="L7840">
        <v>1508.8548000000001</v>
      </c>
      <c r="M7840" t="s">
        <v>45</v>
      </c>
      <c r="N7840" t="s">
        <v>22</v>
      </c>
      <c r="O7840" t="str">
        <f t="shared" si="244"/>
        <v xml:space="preserve">Tier 2-Supermarket </v>
      </c>
      <c r="P7840" s="1">
        <f t="shared" si="245"/>
        <v>3.1525793636069996E-5</v>
      </c>
    </row>
    <row r="7841" spans="1:16" x14ac:dyDescent="0.3">
      <c r="A7841" t="s">
        <v>128</v>
      </c>
      <c r="B7841">
        <v>9.8000000000000007</v>
      </c>
      <c r="C7841" t="s">
        <v>15</v>
      </c>
      <c r="D7841">
        <v>2.4400000000000002E-2</v>
      </c>
      <c r="E7841" t="s">
        <v>63</v>
      </c>
      <c r="F7841">
        <v>117.349</v>
      </c>
      <c r="G7841" t="s">
        <v>17</v>
      </c>
      <c r="H7841">
        <v>1999</v>
      </c>
      <c r="I7841" t="s">
        <v>18</v>
      </c>
      <c r="J7841" t="s">
        <v>19</v>
      </c>
      <c r="K7841" t="s">
        <v>20</v>
      </c>
      <c r="L7841">
        <v>1929.7058</v>
      </c>
      <c r="M7841" t="s">
        <v>38</v>
      </c>
      <c r="N7841" t="s">
        <v>22</v>
      </c>
      <c r="O7841" t="str">
        <f t="shared" si="244"/>
        <v xml:space="preserve">Tier 1-Supermarket </v>
      </c>
      <c r="P7841" s="1">
        <f t="shared" si="245"/>
        <v>4.0318993470496538E-5</v>
      </c>
    </row>
    <row r="7842" spans="1:16" x14ac:dyDescent="0.3">
      <c r="A7842" t="s">
        <v>1417</v>
      </c>
      <c r="B7842">
        <v>9.8000000000000007</v>
      </c>
      <c r="C7842" t="s">
        <v>24</v>
      </c>
      <c r="D7842">
        <v>1.52E-2</v>
      </c>
      <c r="E7842" t="s">
        <v>31</v>
      </c>
      <c r="F7842">
        <v>249.941</v>
      </c>
      <c r="G7842" t="s">
        <v>51</v>
      </c>
      <c r="H7842">
        <v>2007</v>
      </c>
      <c r="J7842" t="s">
        <v>49</v>
      </c>
      <c r="K7842" t="s">
        <v>20</v>
      </c>
      <c r="L7842">
        <v>5202.4893000000002</v>
      </c>
      <c r="M7842" t="s">
        <v>21</v>
      </c>
      <c r="N7842" t="s">
        <v>22</v>
      </c>
      <c r="O7842" t="str">
        <f t="shared" si="244"/>
        <v xml:space="preserve">Tier 2-Supermarket </v>
      </c>
      <c r="P7842" s="1">
        <f t="shared" si="245"/>
        <v>1.0870005786220267E-4</v>
      </c>
    </row>
    <row r="7843" spans="1:16" x14ac:dyDescent="0.3">
      <c r="A7843" t="s">
        <v>549</v>
      </c>
      <c r="B7843">
        <v>9.8000000000000007</v>
      </c>
      <c r="C7843" t="s">
        <v>15</v>
      </c>
      <c r="D7843">
        <v>4.7399999999999998E-2</v>
      </c>
      <c r="E7843" t="s">
        <v>42</v>
      </c>
      <c r="F7843">
        <v>101.30200000000001</v>
      </c>
      <c r="G7843" t="s">
        <v>26</v>
      </c>
      <c r="H7843">
        <v>2009</v>
      </c>
      <c r="I7843" t="s">
        <v>18</v>
      </c>
      <c r="J7843" t="s">
        <v>27</v>
      </c>
      <c r="K7843" t="s">
        <v>28</v>
      </c>
      <c r="L7843">
        <v>1446.4668999999999</v>
      </c>
      <c r="M7843" t="s">
        <v>21</v>
      </c>
      <c r="N7843" t="s">
        <v>22</v>
      </c>
      <c r="O7843" t="str">
        <f t="shared" si="244"/>
        <v xml:space="preserve">Tier 3-Supermarket </v>
      </c>
      <c r="P7843" s="1">
        <f t="shared" si="245"/>
        <v>3.0222269890254442E-5</v>
      </c>
    </row>
    <row r="7844" spans="1:16" x14ac:dyDescent="0.3">
      <c r="A7844" t="s">
        <v>83</v>
      </c>
      <c r="B7844">
        <v>9.8000000000000007</v>
      </c>
      <c r="C7844" t="s">
        <v>15</v>
      </c>
      <c r="D7844">
        <v>2.6800000000000001E-2</v>
      </c>
      <c r="E7844" t="s">
        <v>31</v>
      </c>
      <c r="F7844">
        <v>126.30200000000001</v>
      </c>
      <c r="G7844" t="s">
        <v>65</v>
      </c>
      <c r="H7844">
        <v>2004</v>
      </c>
      <c r="I7844" t="s">
        <v>55</v>
      </c>
      <c r="J7844" t="s">
        <v>49</v>
      </c>
      <c r="K7844" t="s">
        <v>20</v>
      </c>
      <c r="L7844">
        <v>1940.1658</v>
      </c>
      <c r="M7844" t="s">
        <v>21</v>
      </c>
      <c r="N7844" t="s">
        <v>22</v>
      </c>
      <c r="O7844" t="str">
        <f t="shared" si="244"/>
        <v xml:space="preserve">Tier 2-Supermarket </v>
      </c>
      <c r="P7844" s="1">
        <f t="shared" si="245"/>
        <v>4.0537543195382786E-5</v>
      </c>
    </row>
    <row r="7845" spans="1:16" x14ac:dyDescent="0.3">
      <c r="A7845" t="s">
        <v>767</v>
      </c>
      <c r="B7845">
        <v>9.8000000000000007</v>
      </c>
      <c r="C7845" t="s">
        <v>15</v>
      </c>
      <c r="D7845">
        <v>2.6100000000000002E-2</v>
      </c>
      <c r="E7845" t="s">
        <v>44</v>
      </c>
      <c r="F7845">
        <v>216.38499999999999</v>
      </c>
      <c r="G7845" t="s">
        <v>17</v>
      </c>
      <c r="H7845">
        <v>1999</v>
      </c>
      <c r="I7845" t="s">
        <v>18</v>
      </c>
      <c r="J7845" t="s">
        <v>19</v>
      </c>
      <c r="K7845" t="s">
        <v>20</v>
      </c>
      <c r="L7845">
        <v>3306.7017999999998</v>
      </c>
      <c r="M7845" t="s">
        <v>45</v>
      </c>
      <c r="N7845" t="s">
        <v>22</v>
      </c>
      <c r="O7845" t="str">
        <f t="shared" si="244"/>
        <v xml:space="preserve">Tier 1-Supermarket </v>
      </c>
      <c r="P7845" s="1">
        <f t="shared" si="245"/>
        <v>6.9089748438896296E-5</v>
      </c>
    </row>
    <row r="7846" spans="1:16" x14ac:dyDescent="0.3">
      <c r="A7846" t="s">
        <v>83</v>
      </c>
      <c r="B7846">
        <v>9.8000000000000007</v>
      </c>
      <c r="C7846" t="s">
        <v>15</v>
      </c>
      <c r="D7846">
        <v>2.6800000000000001E-2</v>
      </c>
      <c r="E7846" t="s">
        <v>31</v>
      </c>
      <c r="F7846">
        <v>126.902</v>
      </c>
      <c r="G7846" t="s">
        <v>54</v>
      </c>
      <c r="H7846">
        <v>1997</v>
      </c>
      <c r="I7846" t="s">
        <v>55</v>
      </c>
      <c r="J7846" t="s">
        <v>19</v>
      </c>
      <c r="K7846" t="s">
        <v>20</v>
      </c>
      <c r="L7846">
        <v>1757.3128999999999</v>
      </c>
      <c r="M7846" t="s">
        <v>21</v>
      </c>
      <c r="N7846" t="s">
        <v>22</v>
      </c>
      <c r="O7846" t="str">
        <f t="shared" si="244"/>
        <v xml:space="preserve">Tier 1-Supermarket </v>
      </c>
      <c r="P7846" s="1">
        <f t="shared" si="245"/>
        <v>3.671704118872386E-5</v>
      </c>
    </row>
    <row r="7847" spans="1:16" x14ac:dyDescent="0.3">
      <c r="A7847" t="s">
        <v>735</v>
      </c>
      <c r="B7847">
        <v>9.8000000000000007</v>
      </c>
      <c r="C7847" t="s">
        <v>24</v>
      </c>
      <c r="D7847">
        <v>0.14080000000000001</v>
      </c>
      <c r="E7847" t="s">
        <v>42</v>
      </c>
      <c r="F7847">
        <v>52.500999999999998</v>
      </c>
      <c r="G7847" t="s">
        <v>17</v>
      </c>
      <c r="H7847">
        <v>1999</v>
      </c>
      <c r="I7847" t="s">
        <v>18</v>
      </c>
      <c r="J7847" t="s">
        <v>19</v>
      </c>
      <c r="K7847" t="s">
        <v>20</v>
      </c>
      <c r="L7847">
        <v>869.30359999999996</v>
      </c>
      <c r="M7847" t="s">
        <v>21</v>
      </c>
      <c r="N7847" t="s">
        <v>57</v>
      </c>
      <c r="O7847" t="str">
        <f t="shared" si="244"/>
        <v xml:space="preserve">Tier 1-Supermarket </v>
      </c>
      <c r="P7847" s="1">
        <f t="shared" si="245"/>
        <v>1.8163103501206834E-5</v>
      </c>
    </row>
    <row r="7848" spans="1:16" x14ac:dyDescent="0.3">
      <c r="A7848" t="s">
        <v>1417</v>
      </c>
      <c r="B7848">
        <v>9.8000000000000007</v>
      </c>
      <c r="C7848" t="s">
        <v>24</v>
      </c>
      <c r="D7848">
        <v>1.5100000000000001E-2</v>
      </c>
      <c r="E7848" t="s">
        <v>31</v>
      </c>
      <c r="F7848">
        <v>248.74100000000001</v>
      </c>
      <c r="G7848" t="s">
        <v>17</v>
      </c>
      <c r="H7848">
        <v>1999</v>
      </c>
      <c r="I7848" t="s">
        <v>18</v>
      </c>
      <c r="J7848" t="s">
        <v>19</v>
      </c>
      <c r="K7848" t="s">
        <v>20</v>
      </c>
      <c r="L7848">
        <v>4403.0798000000004</v>
      </c>
      <c r="M7848" t="s">
        <v>21</v>
      </c>
      <c r="N7848" t="s">
        <v>22</v>
      </c>
      <c r="O7848" t="str">
        <f t="shared" si="244"/>
        <v xml:space="preserve">Tier 1-Supermarket </v>
      </c>
      <c r="P7848" s="1">
        <f t="shared" si="245"/>
        <v>9.1997311562350701E-5</v>
      </c>
    </row>
    <row r="7849" spans="1:16" x14ac:dyDescent="0.3">
      <c r="A7849" t="s">
        <v>549</v>
      </c>
      <c r="B7849">
        <v>9.8000000000000007</v>
      </c>
      <c r="C7849" t="s">
        <v>15</v>
      </c>
      <c r="D7849">
        <v>4.7300000000000002E-2</v>
      </c>
      <c r="E7849" t="s">
        <v>42</v>
      </c>
      <c r="F7849">
        <v>100.502</v>
      </c>
      <c r="G7849" t="s">
        <v>48</v>
      </c>
      <c r="H7849">
        <v>2002</v>
      </c>
      <c r="J7849" t="s">
        <v>49</v>
      </c>
      <c r="K7849" t="s">
        <v>20</v>
      </c>
      <c r="L7849">
        <v>1384.7068999999999</v>
      </c>
      <c r="M7849" t="s">
        <v>21</v>
      </c>
      <c r="N7849" t="s">
        <v>22</v>
      </c>
      <c r="O7849" t="str">
        <f t="shared" si="244"/>
        <v xml:space="preserve">Tier 2-Supermarket </v>
      </c>
      <c r="P7849" s="1">
        <f t="shared" si="245"/>
        <v>2.8931865396088616E-5</v>
      </c>
    </row>
    <row r="7850" spans="1:16" x14ac:dyDescent="0.3">
      <c r="A7850" t="s">
        <v>1417</v>
      </c>
      <c r="B7850">
        <v>9.8000000000000007</v>
      </c>
      <c r="C7850" t="s">
        <v>24</v>
      </c>
      <c r="D7850">
        <v>1.52E-2</v>
      </c>
      <c r="E7850" t="s">
        <v>31</v>
      </c>
      <c r="F7850">
        <v>249.441</v>
      </c>
      <c r="G7850" t="s">
        <v>26</v>
      </c>
      <c r="H7850">
        <v>2009</v>
      </c>
      <c r="I7850" t="s">
        <v>18</v>
      </c>
      <c r="J7850" t="s">
        <v>27</v>
      </c>
      <c r="K7850" t="s">
        <v>28</v>
      </c>
      <c r="L7850">
        <v>4298.8991999999998</v>
      </c>
      <c r="M7850" t="s">
        <v>21</v>
      </c>
      <c r="N7850" t="s">
        <v>22</v>
      </c>
      <c r="O7850" t="str">
        <f t="shared" si="244"/>
        <v xml:space="preserve">Tier 3-Supermarket </v>
      </c>
      <c r="P7850" s="1">
        <f t="shared" si="245"/>
        <v>8.9820577196338824E-5</v>
      </c>
    </row>
    <row r="7851" spans="1:16" x14ac:dyDescent="0.3">
      <c r="A7851" t="s">
        <v>901</v>
      </c>
      <c r="B7851">
        <v>9.8000000000000007</v>
      </c>
      <c r="C7851" t="s">
        <v>24</v>
      </c>
      <c r="D7851">
        <v>7.3200000000000001E-2</v>
      </c>
      <c r="E7851" t="s">
        <v>44</v>
      </c>
      <c r="F7851">
        <v>119.81</v>
      </c>
      <c r="G7851" t="s">
        <v>26</v>
      </c>
      <c r="H7851">
        <v>2009</v>
      </c>
      <c r="I7851" t="s">
        <v>18</v>
      </c>
      <c r="J7851" t="s">
        <v>27</v>
      </c>
      <c r="K7851" t="s">
        <v>28</v>
      </c>
      <c r="L7851">
        <v>1577.5588</v>
      </c>
      <c r="M7851" t="s">
        <v>45</v>
      </c>
      <c r="N7851" t="s">
        <v>22</v>
      </c>
      <c r="O7851" t="str">
        <f t="shared" si="244"/>
        <v xml:space="preserve">Tier 3-Supermarket </v>
      </c>
      <c r="P7851" s="1">
        <f t="shared" si="245"/>
        <v>3.2961285060408877E-5</v>
      </c>
    </row>
    <row r="7852" spans="1:16" x14ac:dyDescent="0.3">
      <c r="A7852" t="s">
        <v>1118</v>
      </c>
      <c r="B7852">
        <v>9.8000000000000007</v>
      </c>
      <c r="C7852" t="s">
        <v>15</v>
      </c>
      <c r="D7852">
        <v>0.1072</v>
      </c>
      <c r="E7852" t="s">
        <v>33</v>
      </c>
      <c r="F7852">
        <v>177.23699999999999</v>
      </c>
      <c r="G7852" t="s">
        <v>26</v>
      </c>
      <c r="H7852">
        <v>2009</v>
      </c>
      <c r="I7852" t="s">
        <v>18</v>
      </c>
      <c r="J7852" t="s">
        <v>27</v>
      </c>
      <c r="K7852" t="s">
        <v>28</v>
      </c>
      <c r="L7852">
        <v>2611.6893</v>
      </c>
      <c r="M7852" t="s">
        <v>21</v>
      </c>
      <c r="N7852" t="s">
        <v>57</v>
      </c>
      <c r="O7852" t="str">
        <f t="shared" si="244"/>
        <v xml:space="preserve">Tier 3-Supermarket </v>
      </c>
      <c r="P7852" s="1">
        <f t="shared" si="245"/>
        <v>5.4568257935311005E-5</v>
      </c>
    </row>
    <row r="7853" spans="1:16" x14ac:dyDescent="0.3">
      <c r="A7853" t="s">
        <v>901</v>
      </c>
      <c r="B7853">
        <v>9.8000000000000007</v>
      </c>
      <c r="C7853" t="s">
        <v>24</v>
      </c>
      <c r="D7853">
        <v>7.2900000000000006E-2</v>
      </c>
      <c r="E7853" t="s">
        <v>44</v>
      </c>
      <c r="F7853">
        <v>118.51</v>
      </c>
      <c r="G7853" t="s">
        <v>54</v>
      </c>
      <c r="H7853">
        <v>1997</v>
      </c>
      <c r="I7853" t="s">
        <v>55</v>
      </c>
      <c r="J7853" t="s">
        <v>19</v>
      </c>
      <c r="K7853" t="s">
        <v>20</v>
      </c>
      <c r="L7853">
        <v>1873.1916000000001</v>
      </c>
      <c r="M7853" t="s">
        <v>45</v>
      </c>
      <c r="N7853" t="s">
        <v>22</v>
      </c>
      <c r="O7853" t="str">
        <f t="shared" si="244"/>
        <v xml:space="preserve">Tier 1-Supermarket </v>
      </c>
      <c r="P7853" s="1">
        <f t="shared" si="245"/>
        <v>3.9138193961685231E-5</v>
      </c>
    </row>
    <row r="7854" spans="1:16" x14ac:dyDescent="0.3">
      <c r="A7854" t="s">
        <v>293</v>
      </c>
      <c r="B7854">
        <v>9.8000000000000007</v>
      </c>
      <c r="C7854" t="s">
        <v>15</v>
      </c>
      <c r="D7854">
        <v>9.0999999999999998E-2</v>
      </c>
      <c r="E7854" t="s">
        <v>161</v>
      </c>
      <c r="F7854">
        <v>193.148</v>
      </c>
      <c r="G7854" t="s">
        <v>51</v>
      </c>
      <c r="H7854">
        <v>2007</v>
      </c>
      <c r="J7854" t="s">
        <v>49</v>
      </c>
      <c r="K7854" t="s">
        <v>20</v>
      </c>
      <c r="L7854">
        <v>2453.3892000000001</v>
      </c>
      <c r="M7854" t="s">
        <v>45</v>
      </c>
      <c r="N7854" t="s">
        <v>22</v>
      </c>
      <c r="O7854" t="str">
        <f t="shared" si="244"/>
        <v xml:space="preserve">Tier 2-Supermarket </v>
      </c>
      <c r="P7854" s="1">
        <f t="shared" si="245"/>
        <v>5.1260758575419487E-5</v>
      </c>
    </row>
    <row r="7855" spans="1:16" x14ac:dyDescent="0.3">
      <c r="A7855" t="s">
        <v>1472</v>
      </c>
      <c r="B7855">
        <v>9.8000000000000007</v>
      </c>
      <c r="C7855" t="s">
        <v>24</v>
      </c>
      <c r="D7855">
        <v>6.4199999999999993E-2</v>
      </c>
      <c r="E7855" t="s">
        <v>33</v>
      </c>
      <c r="F7855">
        <v>115.749</v>
      </c>
      <c r="G7855" t="s">
        <v>51</v>
      </c>
      <c r="H7855">
        <v>2007</v>
      </c>
      <c r="J7855" t="s">
        <v>49</v>
      </c>
      <c r="K7855" t="s">
        <v>20</v>
      </c>
      <c r="L7855">
        <v>1907.3876</v>
      </c>
      <c r="M7855" t="s">
        <v>21</v>
      </c>
      <c r="N7855" t="s">
        <v>22</v>
      </c>
      <c r="O7855" t="str">
        <f t="shared" si="244"/>
        <v xml:space="preserve">Tier 2-Supermarket </v>
      </c>
      <c r="P7855" s="1">
        <f t="shared" si="245"/>
        <v>3.9852680232451012E-5</v>
      </c>
    </row>
    <row r="7856" spans="1:16" x14ac:dyDescent="0.3">
      <c r="A7856" t="s">
        <v>1118</v>
      </c>
      <c r="B7856">
        <v>9.8000000000000007</v>
      </c>
      <c r="C7856" t="s">
        <v>15</v>
      </c>
      <c r="D7856">
        <v>0.1066</v>
      </c>
      <c r="E7856" t="s">
        <v>33</v>
      </c>
      <c r="F7856">
        <v>177.73699999999999</v>
      </c>
      <c r="G7856" t="s">
        <v>39</v>
      </c>
      <c r="H7856">
        <v>1987</v>
      </c>
      <c r="I7856" t="s">
        <v>40</v>
      </c>
      <c r="J7856" t="s">
        <v>27</v>
      </c>
      <c r="K7856" t="s">
        <v>20</v>
      </c>
      <c r="L7856">
        <v>3133.3130000000001</v>
      </c>
      <c r="M7856" t="s">
        <v>21</v>
      </c>
      <c r="N7856" t="s">
        <v>57</v>
      </c>
      <c r="O7856" t="str">
        <f t="shared" si="244"/>
        <v xml:space="preserve">Tier 3-Supermarket </v>
      </c>
      <c r="P7856" s="1">
        <f t="shared" si="245"/>
        <v>6.5466987966778103E-5</v>
      </c>
    </row>
    <row r="7857" spans="1:16" x14ac:dyDescent="0.3">
      <c r="A7857" t="s">
        <v>1417</v>
      </c>
      <c r="B7857">
        <v>9.8000000000000007</v>
      </c>
      <c r="C7857" t="s">
        <v>24</v>
      </c>
      <c r="D7857">
        <v>1.5100000000000001E-2</v>
      </c>
      <c r="E7857" t="s">
        <v>31</v>
      </c>
      <c r="F7857">
        <v>250.941</v>
      </c>
      <c r="G7857" t="s">
        <v>39</v>
      </c>
      <c r="H7857">
        <v>1987</v>
      </c>
      <c r="I7857" t="s">
        <v>40</v>
      </c>
      <c r="J7857" t="s">
        <v>27</v>
      </c>
      <c r="K7857" t="s">
        <v>20</v>
      </c>
      <c r="L7857">
        <v>4574.2844999999998</v>
      </c>
      <c r="M7857" t="s">
        <v>21</v>
      </c>
      <c r="N7857" t="s">
        <v>22</v>
      </c>
      <c r="O7857" t="str">
        <f t="shared" si="244"/>
        <v xml:space="preserve">Tier 3-Supermarket </v>
      </c>
      <c r="P7857" s="1">
        <f t="shared" si="245"/>
        <v>9.557443776543217E-5</v>
      </c>
    </row>
    <row r="7858" spans="1:16" x14ac:dyDescent="0.3">
      <c r="A7858" t="s">
        <v>826</v>
      </c>
      <c r="B7858">
        <v>9.8000000000000007</v>
      </c>
      <c r="C7858" t="s">
        <v>24</v>
      </c>
      <c r="D7858">
        <v>5.6599999999999998E-2</v>
      </c>
      <c r="E7858" t="s">
        <v>79</v>
      </c>
      <c r="F7858">
        <v>84.691000000000003</v>
      </c>
      <c r="G7858" t="s">
        <v>26</v>
      </c>
      <c r="H7858">
        <v>2009</v>
      </c>
      <c r="I7858" t="s">
        <v>18</v>
      </c>
      <c r="J7858" t="s">
        <v>27</v>
      </c>
      <c r="K7858" t="s">
        <v>28</v>
      </c>
      <c r="L7858">
        <v>1101.7183</v>
      </c>
      <c r="M7858" t="s">
        <v>21</v>
      </c>
      <c r="N7858" t="s">
        <v>22</v>
      </c>
      <c r="O7858" t="str">
        <f t="shared" si="244"/>
        <v xml:space="preserve">Tier 3-Supermarket </v>
      </c>
      <c r="P7858" s="1">
        <f t="shared" si="245"/>
        <v>2.3019142578120742E-5</v>
      </c>
    </row>
    <row r="7859" spans="1:16" x14ac:dyDescent="0.3">
      <c r="A7859" t="s">
        <v>1118</v>
      </c>
      <c r="B7859">
        <v>9.8000000000000007</v>
      </c>
      <c r="C7859" t="s">
        <v>15</v>
      </c>
      <c r="D7859">
        <v>0.1067</v>
      </c>
      <c r="E7859" t="s">
        <v>33</v>
      </c>
      <c r="F7859">
        <v>178.33699999999999</v>
      </c>
      <c r="G7859" t="s">
        <v>54</v>
      </c>
      <c r="H7859">
        <v>1997</v>
      </c>
      <c r="I7859" t="s">
        <v>55</v>
      </c>
      <c r="J7859" t="s">
        <v>19</v>
      </c>
      <c r="K7859" t="s">
        <v>20</v>
      </c>
      <c r="L7859">
        <v>2324.46</v>
      </c>
      <c r="M7859" t="s">
        <v>21</v>
      </c>
      <c r="N7859" t="s">
        <v>57</v>
      </c>
      <c r="O7859" t="str">
        <f t="shared" si="244"/>
        <v xml:space="preserve">Tier 1-Supermarket </v>
      </c>
      <c r="P7859" s="1">
        <f t="shared" si="245"/>
        <v>4.8566930545801529E-5</v>
      </c>
    </row>
    <row r="7860" spans="1:16" x14ac:dyDescent="0.3">
      <c r="A7860" t="s">
        <v>1417</v>
      </c>
      <c r="B7860">
        <v>9.8000000000000007</v>
      </c>
      <c r="C7860" t="s">
        <v>24</v>
      </c>
      <c r="D7860">
        <v>1.5100000000000001E-2</v>
      </c>
      <c r="E7860" t="s">
        <v>31</v>
      </c>
      <c r="F7860">
        <v>248.64099999999999</v>
      </c>
      <c r="G7860" t="s">
        <v>48</v>
      </c>
      <c r="H7860">
        <v>2002</v>
      </c>
      <c r="J7860" t="s">
        <v>49</v>
      </c>
      <c r="K7860" t="s">
        <v>20</v>
      </c>
      <c r="L7860">
        <v>4477.0861000000004</v>
      </c>
      <c r="M7860" t="s">
        <v>21</v>
      </c>
      <c r="N7860" t="s">
        <v>22</v>
      </c>
      <c r="O7860" t="str">
        <f t="shared" si="244"/>
        <v xml:space="preserve">Tier 2-Supermarket </v>
      </c>
      <c r="P7860" s="1">
        <f t="shared" si="245"/>
        <v>9.3543588474860172E-5</v>
      </c>
    </row>
    <row r="7861" spans="1:16" x14ac:dyDescent="0.3">
      <c r="A7861" t="s">
        <v>423</v>
      </c>
      <c r="B7861">
        <v>9.8000000000000007</v>
      </c>
      <c r="C7861" t="s">
        <v>15</v>
      </c>
      <c r="D7861">
        <v>0</v>
      </c>
      <c r="E7861" t="s">
        <v>25</v>
      </c>
      <c r="F7861">
        <v>48.006</v>
      </c>
      <c r="G7861" t="s">
        <v>65</v>
      </c>
      <c r="H7861">
        <v>2004</v>
      </c>
      <c r="I7861" t="s">
        <v>55</v>
      </c>
      <c r="J7861" t="s">
        <v>49</v>
      </c>
      <c r="K7861" t="s">
        <v>20</v>
      </c>
      <c r="L7861">
        <v>889.39319999999998</v>
      </c>
      <c r="M7861" t="s">
        <v>29</v>
      </c>
      <c r="N7861" t="s">
        <v>36</v>
      </c>
      <c r="O7861" t="str">
        <f t="shared" si="244"/>
        <v xml:space="preserve">Tier 2-Supermarket </v>
      </c>
      <c r="P7861" s="1">
        <f t="shared" si="245"/>
        <v>1.8582852693661396E-5</v>
      </c>
    </row>
    <row r="7862" spans="1:16" x14ac:dyDescent="0.3">
      <c r="A7862" t="s">
        <v>901</v>
      </c>
      <c r="B7862">
        <v>9.8000000000000007</v>
      </c>
      <c r="C7862" t="s">
        <v>24</v>
      </c>
      <c r="D7862">
        <v>7.2800000000000004E-2</v>
      </c>
      <c r="E7862" t="s">
        <v>44</v>
      </c>
      <c r="F7862">
        <v>119.21</v>
      </c>
      <c r="G7862" t="s">
        <v>39</v>
      </c>
      <c r="H7862">
        <v>1987</v>
      </c>
      <c r="I7862" t="s">
        <v>40</v>
      </c>
      <c r="J7862" t="s">
        <v>27</v>
      </c>
      <c r="K7862" t="s">
        <v>20</v>
      </c>
      <c r="L7862">
        <v>1900.7732000000001</v>
      </c>
      <c r="M7862" t="s">
        <v>45</v>
      </c>
      <c r="N7862" t="s">
        <v>22</v>
      </c>
      <c r="O7862" t="str">
        <f t="shared" si="244"/>
        <v xml:space="preserve">Tier 3-Supermarket </v>
      </c>
      <c r="P7862" s="1">
        <f t="shared" si="245"/>
        <v>3.9714479916935944E-5</v>
      </c>
    </row>
    <row r="7863" spans="1:16" x14ac:dyDescent="0.3">
      <c r="A7863" t="s">
        <v>549</v>
      </c>
      <c r="B7863">
        <v>9.8000000000000007</v>
      </c>
      <c r="C7863" t="s">
        <v>15</v>
      </c>
      <c r="D7863">
        <v>7.9000000000000001E-2</v>
      </c>
      <c r="E7863" t="s">
        <v>42</v>
      </c>
      <c r="F7863">
        <v>100.102</v>
      </c>
      <c r="G7863" t="s">
        <v>34</v>
      </c>
      <c r="H7863">
        <v>1998</v>
      </c>
      <c r="J7863" t="s">
        <v>27</v>
      </c>
      <c r="K7863" t="s">
        <v>35</v>
      </c>
      <c r="L7863">
        <v>210.04130000000001</v>
      </c>
      <c r="M7863" t="s">
        <v>21</v>
      </c>
      <c r="N7863" t="s">
        <v>22</v>
      </c>
      <c r="O7863" t="str">
        <f t="shared" si="244"/>
        <v>Tier 3-Grocery Stor</v>
      </c>
      <c r="P7863" s="1">
        <f t="shared" si="245"/>
        <v>4.3885724980640075E-6</v>
      </c>
    </row>
    <row r="7864" spans="1:16" x14ac:dyDescent="0.3">
      <c r="A7864" t="s">
        <v>901</v>
      </c>
      <c r="B7864">
        <v>9.8000000000000007</v>
      </c>
      <c r="C7864" t="s">
        <v>24</v>
      </c>
      <c r="D7864">
        <v>0.122</v>
      </c>
      <c r="E7864" t="s">
        <v>44</v>
      </c>
      <c r="F7864">
        <v>119.71</v>
      </c>
      <c r="G7864" t="s">
        <v>34</v>
      </c>
      <c r="H7864">
        <v>1998</v>
      </c>
      <c r="J7864" t="s">
        <v>27</v>
      </c>
      <c r="K7864" t="s">
        <v>35</v>
      </c>
      <c r="L7864">
        <v>223.03540000000001</v>
      </c>
      <c r="M7864" t="s">
        <v>45</v>
      </c>
      <c r="N7864" t="s">
        <v>57</v>
      </c>
      <c r="O7864" t="str">
        <f t="shared" si="244"/>
        <v>Tier 3-Grocery Stor</v>
      </c>
      <c r="P7864" s="1">
        <f t="shared" si="245"/>
        <v>4.6600693412900471E-6</v>
      </c>
    </row>
    <row r="7865" spans="1:16" x14ac:dyDescent="0.3">
      <c r="A7865" t="s">
        <v>767</v>
      </c>
      <c r="B7865">
        <v>9.8000000000000007</v>
      </c>
      <c r="C7865" t="s">
        <v>15</v>
      </c>
      <c r="D7865">
        <v>2.6100000000000002E-2</v>
      </c>
      <c r="E7865" t="s">
        <v>44</v>
      </c>
      <c r="F7865">
        <v>215.38499999999999</v>
      </c>
      <c r="G7865" t="s">
        <v>39</v>
      </c>
      <c r="H7865">
        <v>1987</v>
      </c>
      <c r="I7865" t="s">
        <v>40</v>
      </c>
      <c r="J7865" t="s">
        <v>27</v>
      </c>
      <c r="K7865" t="s">
        <v>20</v>
      </c>
      <c r="L7865">
        <v>2996.9007000000001</v>
      </c>
      <c r="M7865" t="s">
        <v>45</v>
      </c>
      <c r="N7865" t="s">
        <v>22</v>
      </c>
      <c r="O7865" t="str">
        <f t="shared" si="244"/>
        <v xml:space="preserve">Tier 3-Supermarket </v>
      </c>
      <c r="P7865" s="1">
        <f t="shared" si="245"/>
        <v>6.2616809129674853E-5</v>
      </c>
    </row>
    <row r="7866" spans="1:16" x14ac:dyDescent="0.3">
      <c r="A7866" t="s">
        <v>767</v>
      </c>
      <c r="B7866">
        <v>9.8000000000000007</v>
      </c>
      <c r="C7866" t="s">
        <v>15</v>
      </c>
      <c r="D7866">
        <v>2.6200000000000001E-2</v>
      </c>
      <c r="E7866" t="s">
        <v>44</v>
      </c>
      <c r="F7866">
        <v>214.38499999999999</v>
      </c>
      <c r="G7866" t="s">
        <v>51</v>
      </c>
      <c r="H7866">
        <v>2007</v>
      </c>
      <c r="J7866" t="s">
        <v>49</v>
      </c>
      <c r="K7866" t="s">
        <v>20</v>
      </c>
      <c r="L7866">
        <v>3557.4096</v>
      </c>
      <c r="M7866" t="s">
        <v>45</v>
      </c>
      <c r="N7866" t="s">
        <v>22</v>
      </c>
      <c r="O7866" t="str">
        <f t="shared" si="244"/>
        <v xml:space="preserve">Tier 2-Supermarket </v>
      </c>
      <c r="P7866" s="1">
        <f t="shared" si="245"/>
        <v>7.4328000897484842E-5</v>
      </c>
    </row>
    <row r="7867" spans="1:16" x14ac:dyDescent="0.3">
      <c r="A7867" t="s">
        <v>289</v>
      </c>
      <c r="B7867">
        <v>9.6999999999999993</v>
      </c>
      <c r="C7867" t="s">
        <v>24</v>
      </c>
      <c r="D7867">
        <v>0.1285</v>
      </c>
      <c r="E7867" t="s">
        <v>42</v>
      </c>
      <c r="F7867">
        <v>223.94</v>
      </c>
      <c r="G7867" t="s">
        <v>17</v>
      </c>
      <c r="H7867">
        <v>1999</v>
      </c>
      <c r="I7867" t="s">
        <v>18</v>
      </c>
      <c r="J7867" t="s">
        <v>19</v>
      </c>
      <c r="K7867" t="s">
        <v>20</v>
      </c>
      <c r="L7867">
        <v>4950.8887999999997</v>
      </c>
      <c r="M7867" t="s">
        <v>21</v>
      </c>
      <c r="N7867" t="s">
        <v>57</v>
      </c>
      <c r="O7867" t="str">
        <f t="shared" si="244"/>
        <v xml:space="preserve">Tier 1-Supermarket </v>
      </c>
      <c r="P7867" s="1">
        <f t="shared" si="245"/>
        <v>1.0344315345912025E-4</v>
      </c>
    </row>
    <row r="7868" spans="1:16" x14ac:dyDescent="0.3">
      <c r="A7868" t="s">
        <v>517</v>
      </c>
      <c r="B7868">
        <v>9.6999999999999993</v>
      </c>
      <c r="C7868" t="s">
        <v>24</v>
      </c>
      <c r="D7868">
        <v>3.0300000000000001E-2</v>
      </c>
      <c r="E7868" t="s">
        <v>44</v>
      </c>
      <c r="F7868">
        <v>222.911</v>
      </c>
      <c r="G7868" t="s">
        <v>17</v>
      </c>
      <c r="H7868">
        <v>1999</v>
      </c>
      <c r="I7868" t="s">
        <v>18</v>
      </c>
      <c r="J7868" t="s">
        <v>19</v>
      </c>
      <c r="K7868" t="s">
        <v>20</v>
      </c>
      <c r="L7868">
        <v>5764.4964</v>
      </c>
      <c r="M7868" t="s">
        <v>45</v>
      </c>
      <c r="N7868" t="s">
        <v>22</v>
      </c>
      <c r="O7868" t="str">
        <f t="shared" si="244"/>
        <v xml:space="preserve">Tier 1-Supermarket </v>
      </c>
      <c r="P7868" s="1">
        <f t="shared" si="245"/>
        <v>1.2044255280380087E-4</v>
      </c>
    </row>
    <row r="7869" spans="1:16" x14ac:dyDescent="0.3">
      <c r="A7869" t="s">
        <v>724</v>
      </c>
      <c r="B7869">
        <v>9.6999999999999993</v>
      </c>
      <c r="C7869" t="s">
        <v>15</v>
      </c>
      <c r="D7869">
        <v>2.9600000000000001E-2</v>
      </c>
      <c r="E7869" t="s">
        <v>44</v>
      </c>
      <c r="F7869">
        <v>159.69200000000001</v>
      </c>
      <c r="G7869" t="s">
        <v>48</v>
      </c>
      <c r="H7869">
        <v>2002</v>
      </c>
      <c r="J7869" t="s">
        <v>49</v>
      </c>
      <c r="K7869" t="s">
        <v>20</v>
      </c>
      <c r="L7869">
        <v>958.75199999999995</v>
      </c>
      <c r="M7869" t="s">
        <v>45</v>
      </c>
      <c r="N7869" t="s">
        <v>22</v>
      </c>
      <c r="O7869" t="str">
        <f t="shared" si="244"/>
        <v xml:space="preserve">Tier 2-Supermarket </v>
      </c>
      <c r="P7869" s="1">
        <f t="shared" si="245"/>
        <v>2.0032025414353575E-5</v>
      </c>
    </row>
    <row r="7870" spans="1:16" x14ac:dyDescent="0.3">
      <c r="A7870" t="s">
        <v>788</v>
      </c>
      <c r="B7870">
        <v>9.6999999999999993</v>
      </c>
      <c r="C7870" t="s">
        <v>15</v>
      </c>
      <c r="D7870">
        <v>7.0800000000000002E-2</v>
      </c>
      <c r="E7870" t="s">
        <v>73</v>
      </c>
      <c r="F7870">
        <v>177.73400000000001</v>
      </c>
      <c r="G7870" t="s">
        <v>51</v>
      </c>
      <c r="H7870">
        <v>2007</v>
      </c>
      <c r="J7870" t="s">
        <v>49</v>
      </c>
      <c r="K7870" t="s">
        <v>20</v>
      </c>
      <c r="L7870">
        <v>1605.9096</v>
      </c>
      <c r="M7870" t="s">
        <v>29</v>
      </c>
      <c r="N7870" t="s">
        <v>22</v>
      </c>
      <c r="O7870" t="str">
        <f t="shared" si="244"/>
        <v xml:space="preserve">Tier 2-Supermarket </v>
      </c>
      <c r="P7870" s="1">
        <f t="shared" si="245"/>
        <v>3.3553642569042235E-5</v>
      </c>
    </row>
    <row r="7871" spans="1:16" x14ac:dyDescent="0.3">
      <c r="A7871" t="s">
        <v>839</v>
      </c>
      <c r="B7871">
        <v>9.6999999999999993</v>
      </c>
      <c r="C7871" t="s">
        <v>24</v>
      </c>
      <c r="D7871">
        <v>4.7699999999999999E-2</v>
      </c>
      <c r="E7871" t="s">
        <v>47</v>
      </c>
      <c r="F7871">
        <v>244.614</v>
      </c>
      <c r="G7871" t="s">
        <v>51</v>
      </c>
      <c r="H7871">
        <v>2007</v>
      </c>
      <c r="J7871" t="s">
        <v>49</v>
      </c>
      <c r="K7871" t="s">
        <v>20</v>
      </c>
      <c r="L7871">
        <v>2695.1583999999998</v>
      </c>
      <c r="M7871" t="s">
        <v>45</v>
      </c>
      <c r="N7871" t="s">
        <v>22</v>
      </c>
      <c r="O7871" t="str">
        <f t="shared" si="244"/>
        <v xml:space="preserve">Tier 2-Supermarket </v>
      </c>
      <c r="P7871" s="1">
        <f t="shared" si="245"/>
        <v>5.6312249220349489E-5</v>
      </c>
    </row>
    <row r="7872" spans="1:16" x14ac:dyDescent="0.3">
      <c r="A7872" t="s">
        <v>289</v>
      </c>
      <c r="B7872">
        <v>9.6999999999999993</v>
      </c>
      <c r="C7872" t="s">
        <v>24</v>
      </c>
      <c r="D7872">
        <v>0.129</v>
      </c>
      <c r="E7872" t="s">
        <v>42</v>
      </c>
      <c r="F7872">
        <v>226.94</v>
      </c>
      <c r="G7872" t="s">
        <v>51</v>
      </c>
      <c r="H7872">
        <v>2007</v>
      </c>
      <c r="J7872" t="s">
        <v>49</v>
      </c>
      <c r="K7872" t="s">
        <v>20</v>
      </c>
      <c r="L7872">
        <v>2700.4848000000002</v>
      </c>
      <c r="M7872" t="s">
        <v>21</v>
      </c>
      <c r="N7872" t="s">
        <v>57</v>
      </c>
      <c r="O7872" t="str">
        <f t="shared" si="244"/>
        <v xml:space="preserve">Tier 2-Supermarket </v>
      </c>
      <c r="P7872" s="1">
        <f t="shared" si="245"/>
        <v>5.6423538250429238E-5</v>
      </c>
    </row>
    <row r="7873" spans="1:16" x14ac:dyDescent="0.3">
      <c r="A7873" t="s">
        <v>289</v>
      </c>
      <c r="B7873">
        <v>9.6999999999999993</v>
      </c>
      <c r="C7873" t="s">
        <v>24</v>
      </c>
      <c r="D7873">
        <v>0.1285</v>
      </c>
      <c r="E7873" t="s">
        <v>42</v>
      </c>
      <c r="F7873">
        <v>226.54</v>
      </c>
      <c r="G7873" t="s">
        <v>48</v>
      </c>
      <c r="H7873">
        <v>2002</v>
      </c>
      <c r="J7873" t="s">
        <v>49</v>
      </c>
      <c r="K7873" t="s">
        <v>20</v>
      </c>
      <c r="L7873">
        <v>4500.808</v>
      </c>
      <c r="M7873" t="s">
        <v>21</v>
      </c>
      <c r="N7873" t="s">
        <v>57</v>
      </c>
      <c r="O7873" t="str">
        <f t="shared" si="244"/>
        <v xml:space="preserve">Tier 2-Supermarket </v>
      </c>
      <c r="P7873" s="1">
        <f t="shared" si="245"/>
        <v>9.4039230417382059E-5</v>
      </c>
    </row>
    <row r="7874" spans="1:16" x14ac:dyDescent="0.3">
      <c r="A7874" t="s">
        <v>902</v>
      </c>
      <c r="B7874">
        <v>9.6999999999999993</v>
      </c>
      <c r="C7874" t="s">
        <v>15</v>
      </c>
      <c r="D7874">
        <v>0.11409999999999999</v>
      </c>
      <c r="E7874" t="s">
        <v>63</v>
      </c>
      <c r="F7874">
        <v>158.86000000000001</v>
      </c>
      <c r="G7874" t="s">
        <v>17</v>
      </c>
      <c r="H7874">
        <v>1999</v>
      </c>
      <c r="I7874" t="s">
        <v>18</v>
      </c>
      <c r="J7874" t="s">
        <v>19</v>
      </c>
      <c r="K7874" t="s">
        <v>20</v>
      </c>
      <c r="L7874">
        <v>4436.8912</v>
      </c>
      <c r="M7874" t="s">
        <v>38</v>
      </c>
      <c r="N7874" t="s">
        <v>57</v>
      </c>
      <c r="O7874" t="str">
        <f t="shared" ref="O7874:O7937" si="246">_xlfn.CONCAT(J7874,"-", LEFT(K7874,12))</f>
        <v xml:space="preserve">Tier 1-Supermarket </v>
      </c>
      <c r="P7874" s="1">
        <f t="shared" ref="P7874:P7937" si="247">L7874/SUM(L:L)</f>
        <v>9.2703762056425148E-5</v>
      </c>
    </row>
    <row r="7875" spans="1:16" x14ac:dyDescent="0.3">
      <c r="A7875" t="s">
        <v>961</v>
      </c>
      <c r="B7875">
        <v>9.6999999999999993</v>
      </c>
      <c r="C7875" t="s">
        <v>24</v>
      </c>
      <c r="D7875">
        <v>2.92E-2</v>
      </c>
      <c r="E7875" t="s">
        <v>86</v>
      </c>
      <c r="F7875">
        <v>174.53700000000001</v>
      </c>
      <c r="G7875" t="s">
        <v>65</v>
      </c>
      <c r="H7875">
        <v>2004</v>
      </c>
      <c r="I7875" t="s">
        <v>55</v>
      </c>
      <c r="J7875" t="s">
        <v>49</v>
      </c>
      <c r="K7875" t="s">
        <v>20</v>
      </c>
      <c r="L7875">
        <v>1235.059</v>
      </c>
      <c r="M7875" t="s">
        <v>45</v>
      </c>
      <c r="N7875" t="s">
        <v>22</v>
      </c>
      <c r="O7875" t="str">
        <f t="shared" si="246"/>
        <v xml:space="preserve">Tier 2-Supermarket </v>
      </c>
      <c r="P7875" s="1">
        <f t="shared" si="247"/>
        <v>2.5805143849740196E-5</v>
      </c>
    </row>
    <row r="7876" spans="1:16" x14ac:dyDescent="0.3">
      <c r="A7876" t="s">
        <v>788</v>
      </c>
      <c r="B7876">
        <v>9.6999999999999993</v>
      </c>
      <c r="C7876" t="s">
        <v>15</v>
      </c>
      <c r="D7876">
        <v>7.0400000000000004E-2</v>
      </c>
      <c r="E7876" t="s">
        <v>73</v>
      </c>
      <c r="F7876">
        <v>177.53399999999999</v>
      </c>
      <c r="G7876" t="s">
        <v>65</v>
      </c>
      <c r="H7876">
        <v>2004</v>
      </c>
      <c r="I7876" t="s">
        <v>55</v>
      </c>
      <c r="J7876" t="s">
        <v>49</v>
      </c>
      <c r="K7876" t="s">
        <v>20</v>
      </c>
      <c r="L7876">
        <v>3033.3847999999998</v>
      </c>
      <c r="M7876" t="s">
        <v>29</v>
      </c>
      <c r="N7876" t="s">
        <v>22</v>
      </c>
      <c r="O7876" t="str">
        <f t="shared" si="246"/>
        <v xml:space="preserve">Tier 2-Supermarket </v>
      </c>
      <c r="P7876" s="1">
        <f t="shared" si="247"/>
        <v>6.337910263041311E-5</v>
      </c>
    </row>
    <row r="7877" spans="1:16" x14ac:dyDescent="0.3">
      <c r="A7877" t="s">
        <v>961</v>
      </c>
      <c r="B7877">
        <v>9.6999999999999993</v>
      </c>
      <c r="C7877" t="s">
        <v>24</v>
      </c>
      <c r="D7877">
        <v>2.92E-2</v>
      </c>
      <c r="E7877" t="s">
        <v>86</v>
      </c>
      <c r="F7877">
        <v>175.43700000000001</v>
      </c>
      <c r="G7877" t="s">
        <v>48</v>
      </c>
      <c r="H7877">
        <v>2002</v>
      </c>
      <c r="J7877" t="s">
        <v>49</v>
      </c>
      <c r="K7877" t="s">
        <v>20</v>
      </c>
      <c r="L7877">
        <v>2999.4290000000001</v>
      </c>
      <c r="M7877" t="s">
        <v>45</v>
      </c>
      <c r="N7877" t="s">
        <v>22</v>
      </c>
      <c r="O7877" t="str">
        <f t="shared" si="246"/>
        <v xml:space="preserve">Tier 2-Supermarket </v>
      </c>
      <c r="P7877" s="1">
        <f t="shared" si="247"/>
        <v>6.2669635063654759E-5</v>
      </c>
    </row>
    <row r="7878" spans="1:16" x14ac:dyDescent="0.3">
      <c r="A7878" t="s">
        <v>1247</v>
      </c>
      <c r="B7878">
        <v>9.6999999999999993</v>
      </c>
      <c r="C7878" t="s">
        <v>15</v>
      </c>
      <c r="D7878">
        <v>0</v>
      </c>
      <c r="E7878" t="s">
        <v>33</v>
      </c>
      <c r="F7878">
        <v>185.19</v>
      </c>
      <c r="G7878" t="s">
        <v>65</v>
      </c>
      <c r="H7878">
        <v>2004</v>
      </c>
      <c r="I7878" t="s">
        <v>55</v>
      </c>
      <c r="J7878" t="s">
        <v>49</v>
      </c>
      <c r="K7878" t="s">
        <v>20</v>
      </c>
      <c r="L7878">
        <v>2619.2572</v>
      </c>
      <c r="M7878" t="s">
        <v>21</v>
      </c>
      <c r="N7878" t="s">
        <v>36</v>
      </c>
      <c r="O7878" t="str">
        <f t="shared" si="246"/>
        <v xml:space="preserve">Tier 2-Supermarket </v>
      </c>
      <c r="P7878" s="1">
        <f t="shared" si="247"/>
        <v>5.4726380541713169E-5</v>
      </c>
    </row>
    <row r="7879" spans="1:16" x14ac:dyDescent="0.3">
      <c r="A7879" t="s">
        <v>289</v>
      </c>
      <c r="B7879">
        <v>9.6999999999999993</v>
      </c>
      <c r="C7879" t="s">
        <v>24</v>
      </c>
      <c r="D7879">
        <v>0.1288</v>
      </c>
      <c r="E7879" t="s">
        <v>42</v>
      </c>
      <c r="F7879">
        <v>224.04</v>
      </c>
      <c r="G7879" t="s">
        <v>26</v>
      </c>
      <c r="H7879">
        <v>2009</v>
      </c>
      <c r="I7879" t="s">
        <v>18</v>
      </c>
      <c r="J7879" t="s">
        <v>27</v>
      </c>
      <c r="K7879" t="s">
        <v>28</v>
      </c>
      <c r="L7879">
        <v>5851.0504000000001</v>
      </c>
      <c r="M7879" t="s">
        <v>21</v>
      </c>
      <c r="N7879" t="s">
        <v>57</v>
      </c>
      <c r="O7879" t="str">
        <f t="shared" si="246"/>
        <v xml:space="preserve">Tier 3-Supermarket </v>
      </c>
      <c r="P7879" s="1">
        <f t="shared" si="247"/>
        <v>1.2225099954259668E-4</v>
      </c>
    </row>
    <row r="7880" spans="1:16" x14ac:dyDescent="0.3">
      <c r="A7880" t="s">
        <v>961</v>
      </c>
      <c r="B7880">
        <v>9.6999999999999993</v>
      </c>
      <c r="C7880" t="s">
        <v>24</v>
      </c>
      <c r="D7880">
        <v>2.9100000000000001E-2</v>
      </c>
      <c r="E7880" t="s">
        <v>86</v>
      </c>
      <c r="F7880">
        <v>176.33699999999999</v>
      </c>
      <c r="G7880" t="s">
        <v>39</v>
      </c>
      <c r="H7880">
        <v>1987</v>
      </c>
      <c r="I7880" t="s">
        <v>40</v>
      </c>
      <c r="J7880" t="s">
        <v>27</v>
      </c>
      <c r="K7880" t="s">
        <v>20</v>
      </c>
      <c r="L7880">
        <v>3528.74</v>
      </c>
      <c r="M7880" t="s">
        <v>45</v>
      </c>
      <c r="N7880" t="s">
        <v>22</v>
      </c>
      <c r="O7880" t="str">
        <f t="shared" si="246"/>
        <v xml:space="preserve">Tier 3-Supermarket </v>
      </c>
      <c r="P7880" s="1">
        <f t="shared" si="247"/>
        <v>7.3728982427829121E-5</v>
      </c>
    </row>
    <row r="7881" spans="1:16" x14ac:dyDescent="0.3">
      <c r="A7881" t="s">
        <v>1247</v>
      </c>
      <c r="B7881">
        <v>9.6999999999999993</v>
      </c>
      <c r="C7881" t="s">
        <v>15</v>
      </c>
      <c r="D7881">
        <v>0.12989999999999999</v>
      </c>
      <c r="E7881" t="s">
        <v>33</v>
      </c>
      <c r="F7881">
        <v>185.39</v>
      </c>
      <c r="G7881" t="s">
        <v>39</v>
      </c>
      <c r="H7881">
        <v>1987</v>
      </c>
      <c r="I7881" t="s">
        <v>40</v>
      </c>
      <c r="J7881" t="s">
        <v>27</v>
      </c>
      <c r="K7881" t="s">
        <v>20</v>
      </c>
      <c r="L7881">
        <v>3554.7062000000001</v>
      </c>
      <c r="M7881" t="s">
        <v>21</v>
      </c>
      <c r="N7881" t="s">
        <v>57</v>
      </c>
      <c r="O7881" t="str">
        <f t="shared" si="246"/>
        <v xml:space="preserve">Tier 3-Supermarket </v>
      </c>
      <c r="P7881" s="1">
        <f t="shared" si="247"/>
        <v>7.4271516449467875E-5</v>
      </c>
    </row>
    <row r="7882" spans="1:16" x14ac:dyDescent="0.3">
      <c r="A7882" t="s">
        <v>902</v>
      </c>
      <c r="B7882">
        <v>9.6999999999999993</v>
      </c>
      <c r="C7882" t="s">
        <v>15</v>
      </c>
      <c r="D7882">
        <v>0.11459999999999999</v>
      </c>
      <c r="E7882" t="s">
        <v>63</v>
      </c>
      <c r="F7882">
        <v>156.46</v>
      </c>
      <c r="G7882" t="s">
        <v>51</v>
      </c>
      <c r="H7882">
        <v>2007</v>
      </c>
      <c r="J7882" t="s">
        <v>49</v>
      </c>
      <c r="K7882" t="s">
        <v>20</v>
      </c>
      <c r="L7882">
        <v>2535.3663999999999</v>
      </c>
      <c r="M7882" t="s">
        <v>38</v>
      </c>
      <c r="N7882" t="s">
        <v>57</v>
      </c>
      <c r="O7882" t="str">
        <f t="shared" si="246"/>
        <v xml:space="preserve">Tier 2-Supermarket </v>
      </c>
      <c r="P7882" s="1">
        <f t="shared" si="247"/>
        <v>5.2973578317957226E-5</v>
      </c>
    </row>
    <row r="7883" spans="1:16" x14ac:dyDescent="0.3">
      <c r="A7883" t="s">
        <v>839</v>
      </c>
      <c r="B7883">
        <v>9.6999999999999993</v>
      </c>
      <c r="C7883" t="s">
        <v>24</v>
      </c>
      <c r="D7883">
        <v>4.7500000000000001E-2</v>
      </c>
      <c r="E7883" t="s">
        <v>47</v>
      </c>
      <c r="F7883">
        <v>244.614</v>
      </c>
      <c r="G7883" t="s">
        <v>17</v>
      </c>
      <c r="H7883">
        <v>1999</v>
      </c>
      <c r="I7883" t="s">
        <v>18</v>
      </c>
      <c r="J7883" t="s">
        <v>19</v>
      </c>
      <c r="K7883" t="s">
        <v>20</v>
      </c>
      <c r="L7883">
        <v>3185.1871999999998</v>
      </c>
      <c r="M7883" t="s">
        <v>45</v>
      </c>
      <c r="N7883" t="s">
        <v>22</v>
      </c>
      <c r="O7883" t="str">
        <f t="shared" si="246"/>
        <v xml:space="preserve">Tier 1-Supermarket </v>
      </c>
      <c r="P7883" s="1">
        <f t="shared" si="247"/>
        <v>6.6550839987685763E-5</v>
      </c>
    </row>
    <row r="7884" spans="1:16" x14ac:dyDescent="0.3">
      <c r="A7884" t="s">
        <v>902</v>
      </c>
      <c r="B7884">
        <v>9.6999999999999993</v>
      </c>
      <c r="C7884" t="s">
        <v>15</v>
      </c>
      <c r="D7884">
        <v>0.1139</v>
      </c>
      <c r="E7884" t="s">
        <v>63</v>
      </c>
      <c r="F7884">
        <v>160.26</v>
      </c>
      <c r="G7884" t="s">
        <v>54</v>
      </c>
      <c r="H7884">
        <v>1997</v>
      </c>
      <c r="I7884" t="s">
        <v>55</v>
      </c>
      <c r="J7884" t="s">
        <v>19</v>
      </c>
      <c r="K7884" t="s">
        <v>20</v>
      </c>
      <c r="L7884">
        <v>1901.5247999999999</v>
      </c>
      <c r="M7884" t="s">
        <v>38</v>
      </c>
      <c r="N7884" t="s">
        <v>57</v>
      </c>
      <c r="O7884" t="str">
        <f t="shared" si="246"/>
        <v xml:space="preserve">Tier 1-Supermarket </v>
      </c>
      <c r="P7884" s="1">
        <f t="shared" si="247"/>
        <v>3.9730183738467923E-5</v>
      </c>
    </row>
    <row r="7885" spans="1:16" x14ac:dyDescent="0.3">
      <c r="A7885" t="s">
        <v>902</v>
      </c>
      <c r="B7885">
        <v>9.6999999999999993</v>
      </c>
      <c r="C7885" t="s">
        <v>15</v>
      </c>
      <c r="D7885">
        <v>0.1139</v>
      </c>
      <c r="E7885" t="s">
        <v>63</v>
      </c>
      <c r="F7885">
        <v>158.26</v>
      </c>
      <c r="G7885" t="s">
        <v>65</v>
      </c>
      <c r="H7885">
        <v>2004</v>
      </c>
      <c r="I7885" t="s">
        <v>55</v>
      </c>
      <c r="J7885" t="s">
        <v>49</v>
      </c>
      <c r="K7885" t="s">
        <v>20</v>
      </c>
      <c r="L7885">
        <v>2693.8267999999998</v>
      </c>
      <c r="M7885" t="s">
        <v>38</v>
      </c>
      <c r="N7885" t="s">
        <v>57</v>
      </c>
      <c r="O7885" t="str">
        <f t="shared" si="246"/>
        <v xml:space="preserve">Tier 2-Supermarket </v>
      </c>
      <c r="P7885" s="1">
        <f t="shared" si="247"/>
        <v>5.6284426962829551E-5</v>
      </c>
    </row>
    <row r="7886" spans="1:16" x14ac:dyDescent="0.3">
      <c r="A7886" t="s">
        <v>902</v>
      </c>
      <c r="B7886">
        <v>9.6999999999999993</v>
      </c>
      <c r="C7886" t="s">
        <v>15</v>
      </c>
      <c r="D7886">
        <v>0.1142</v>
      </c>
      <c r="E7886" t="s">
        <v>63</v>
      </c>
      <c r="F7886">
        <v>158.96</v>
      </c>
      <c r="G7886" t="s">
        <v>48</v>
      </c>
      <c r="H7886">
        <v>2002</v>
      </c>
      <c r="J7886" t="s">
        <v>49</v>
      </c>
      <c r="K7886" t="s">
        <v>20</v>
      </c>
      <c r="L7886">
        <v>1743.0644</v>
      </c>
      <c r="M7886" t="s">
        <v>38</v>
      </c>
      <c r="N7886" t="s">
        <v>57</v>
      </c>
      <c r="O7886" t="str">
        <f t="shared" si="246"/>
        <v xml:space="preserve">Tier 2-Supermarket </v>
      </c>
      <c r="P7886" s="1">
        <f t="shared" si="247"/>
        <v>3.6419335093595597E-5</v>
      </c>
    </row>
    <row r="7887" spans="1:16" x14ac:dyDescent="0.3">
      <c r="A7887" t="s">
        <v>289</v>
      </c>
      <c r="B7887">
        <v>9.6999999999999993</v>
      </c>
      <c r="C7887" t="s">
        <v>24</v>
      </c>
      <c r="D7887">
        <v>0.1283</v>
      </c>
      <c r="E7887" t="s">
        <v>42</v>
      </c>
      <c r="F7887">
        <v>226.14</v>
      </c>
      <c r="G7887" t="s">
        <v>54</v>
      </c>
      <c r="H7887">
        <v>1997</v>
      </c>
      <c r="I7887" t="s">
        <v>55</v>
      </c>
      <c r="J7887" t="s">
        <v>19</v>
      </c>
      <c r="K7887" t="s">
        <v>20</v>
      </c>
      <c r="L7887">
        <v>3375.6060000000002</v>
      </c>
      <c r="M7887" t="s">
        <v>21</v>
      </c>
      <c r="N7887" t="s">
        <v>57</v>
      </c>
      <c r="O7887" t="str">
        <f t="shared" si="246"/>
        <v xml:space="preserve">Tier 1-Supermarket </v>
      </c>
      <c r="P7887" s="1">
        <f t="shared" si="247"/>
        <v>7.0529422813036551E-5</v>
      </c>
    </row>
    <row r="7888" spans="1:16" x14ac:dyDescent="0.3">
      <c r="A7888" t="s">
        <v>788</v>
      </c>
      <c r="B7888">
        <v>9.6999999999999993</v>
      </c>
      <c r="C7888" t="s">
        <v>15</v>
      </c>
      <c r="D7888">
        <v>7.0599999999999996E-2</v>
      </c>
      <c r="E7888" t="s">
        <v>73</v>
      </c>
      <c r="F7888">
        <v>176.934</v>
      </c>
      <c r="G7888" t="s">
        <v>48</v>
      </c>
      <c r="H7888">
        <v>2002</v>
      </c>
      <c r="J7888" t="s">
        <v>49</v>
      </c>
      <c r="K7888" t="s">
        <v>20</v>
      </c>
      <c r="L7888">
        <v>5888.3352000000004</v>
      </c>
      <c r="M7888" t="s">
        <v>29</v>
      </c>
      <c r="N7888" t="s">
        <v>22</v>
      </c>
      <c r="O7888" t="str">
        <f t="shared" si="246"/>
        <v xml:space="preserve">Tier 2-Supermarket </v>
      </c>
      <c r="P7888" s="1">
        <f t="shared" si="247"/>
        <v>1.2303002275315488E-4</v>
      </c>
    </row>
    <row r="7889" spans="1:16" x14ac:dyDescent="0.3">
      <c r="A7889" t="s">
        <v>1247</v>
      </c>
      <c r="B7889">
        <v>9.6999999999999993</v>
      </c>
      <c r="C7889" t="s">
        <v>15</v>
      </c>
      <c r="D7889">
        <v>0.1303</v>
      </c>
      <c r="E7889" t="s">
        <v>33</v>
      </c>
      <c r="F7889">
        <v>185.29</v>
      </c>
      <c r="G7889" t="s">
        <v>48</v>
      </c>
      <c r="H7889">
        <v>2002</v>
      </c>
      <c r="J7889" t="s">
        <v>49</v>
      </c>
      <c r="K7889" t="s">
        <v>20</v>
      </c>
      <c r="L7889">
        <v>3367.6163999999999</v>
      </c>
      <c r="M7889" t="s">
        <v>21</v>
      </c>
      <c r="N7889" t="s">
        <v>57</v>
      </c>
      <c r="O7889" t="str">
        <f t="shared" si="246"/>
        <v xml:space="preserve">Tier 2-Supermarket </v>
      </c>
      <c r="P7889" s="1">
        <f t="shared" si="247"/>
        <v>7.0362489267916927E-5</v>
      </c>
    </row>
    <row r="7890" spans="1:16" x14ac:dyDescent="0.3">
      <c r="A7890" t="s">
        <v>724</v>
      </c>
      <c r="B7890">
        <v>9.6999999999999993</v>
      </c>
      <c r="C7890" t="s">
        <v>15</v>
      </c>
      <c r="D7890">
        <v>4.9500000000000002E-2</v>
      </c>
      <c r="E7890" t="s">
        <v>44</v>
      </c>
      <c r="F7890">
        <v>158.792</v>
      </c>
      <c r="G7890" t="s">
        <v>34</v>
      </c>
      <c r="H7890">
        <v>1998</v>
      </c>
      <c r="J7890" t="s">
        <v>27</v>
      </c>
      <c r="K7890" t="s">
        <v>35</v>
      </c>
      <c r="L7890">
        <v>319.584</v>
      </c>
      <c r="M7890" t="s">
        <v>45</v>
      </c>
      <c r="N7890" t="s">
        <v>22</v>
      </c>
      <c r="O7890" t="str">
        <f t="shared" si="246"/>
        <v>Tier 3-Grocery Stor</v>
      </c>
      <c r="P7890" s="1">
        <f t="shared" si="247"/>
        <v>6.6773418047845245E-6</v>
      </c>
    </row>
    <row r="7891" spans="1:16" x14ac:dyDescent="0.3">
      <c r="A7891" t="s">
        <v>902</v>
      </c>
      <c r="B7891">
        <v>9.6999999999999993</v>
      </c>
      <c r="C7891" t="s">
        <v>15</v>
      </c>
      <c r="D7891">
        <v>0.19070000000000001</v>
      </c>
      <c r="E7891" t="s">
        <v>63</v>
      </c>
      <c r="F7891">
        <v>159.16</v>
      </c>
      <c r="G7891" t="s">
        <v>34</v>
      </c>
      <c r="H7891">
        <v>1998</v>
      </c>
      <c r="J7891" t="s">
        <v>27</v>
      </c>
      <c r="K7891" t="s">
        <v>35</v>
      </c>
      <c r="L7891">
        <v>633.84159999999997</v>
      </c>
      <c r="M7891" t="s">
        <v>38</v>
      </c>
      <c r="N7891" t="s">
        <v>57</v>
      </c>
      <c r="O7891" t="str">
        <f t="shared" si="246"/>
        <v>Tier 3-Grocery Stor</v>
      </c>
      <c r="P7891" s="1">
        <f t="shared" si="247"/>
        <v>1.3243394579489306E-5</v>
      </c>
    </row>
    <row r="7892" spans="1:16" x14ac:dyDescent="0.3">
      <c r="A7892" t="s">
        <v>839</v>
      </c>
      <c r="B7892">
        <v>9.6999999999999993</v>
      </c>
      <c r="C7892" t="s">
        <v>24</v>
      </c>
      <c r="D7892">
        <v>4.7399999999999998E-2</v>
      </c>
      <c r="E7892" t="s">
        <v>47</v>
      </c>
      <c r="F7892">
        <v>246.01400000000001</v>
      </c>
      <c r="G7892" t="s">
        <v>65</v>
      </c>
      <c r="H7892">
        <v>2004</v>
      </c>
      <c r="I7892" t="s">
        <v>55</v>
      </c>
      <c r="J7892" t="s">
        <v>49</v>
      </c>
      <c r="K7892" t="s">
        <v>20</v>
      </c>
      <c r="L7892">
        <v>4165.2448000000004</v>
      </c>
      <c r="M7892" t="s">
        <v>45</v>
      </c>
      <c r="N7892" t="s">
        <v>22</v>
      </c>
      <c r="O7892" t="str">
        <f t="shared" si="246"/>
        <v xml:space="preserve">Tier 2-Supermarket </v>
      </c>
      <c r="P7892" s="1">
        <f t="shared" si="247"/>
        <v>8.7028021522358312E-5</v>
      </c>
    </row>
    <row r="7893" spans="1:16" x14ac:dyDescent="0.3">
      <c r="A7893" t="s">
        <v>961</v>
      </c>
      <c r="B7893">
        <v>9.6999999999999993</v>
      </c>
      <c r="C7893" t="s">
        <v>24</v>
      </c>
      <c r="D7893">
        <v>2.93E-2</v>
      </c>
      <c r="E7893" t="s">
        <v>86</v>
      </c>
      <c r="F7893">
        <v>175.137</v>
      </c>
      <c r="G7893" t="s">
        <v>26</v>
      </c>
      <c r="H7893">
        <v>2009</v>
      </c>
      <c r="I7893" t="s">
        <v>18</v>
      </c>
      <c r="J7893" t="s">
        <v>27</v>
      </c>
      <c r="K7893" t="s">
        <v>28</v>
      </c>
      <c r="L7893">
        <v>3705.1770000000001</v>
      </c>
      <c r="M7893" t="s">
        <v>45</v>
      </c>
      <c r="N7893" t="s">
        <v>22</v>
      </c>
      <c r="O7893" t="str">
        <f t="shared" si="246"/>
        <v xml:space="preserve">Tier 3-Supermarket </v>
      </c>
      <c r="P7893" s="1">
        <f t="shared" si="247"/>
        <v>7.7415431549220583E-5</v>
      </c>
    </row>
    <row r="7894" spans="1:16" x14ac:dyDescent="0.3">
      <c r="A7894" t="s">
        <v>517</v>
      </c>
      <c r="B7894">
        <v>9.6999999999999993</v>
      </c>
      <c r="C7894" t="s">
        <v>24</v>
      </c>
      <c r="D7894">
        <v>3.04E-2</v>
      </c>
      <c r="E7894" t="s">
        <v>44</v>
      </c>
      <c r="F7894">
        <v>221.31100000000001</v>
      </c>
      <c r="G7894" t="s">
        <v>26</v>
      </c>
      <c r="H7894">
        <v>2009</v>
      </c>
      <c r="I7894" t="s">
        <v>18</v>
      </c>
      <c r="J7894" t="s">
        <v>27</v>
      </c>
      <c r="K7894" t="s">
        <v>28</v>
      </c>
      <c r="L7894">
        <v>2217.114</v>
      </c>
      <c r="M7894" t="s">
        <v>45</v>
      </c>
      <c r="N7894" t="s">
        <v>22</v>
      </c>
      <c r="O7894" t="str">
        <f t="shared" si="246"/>
        <v xml:space="preserve">Tier 3-Supermarket </v>
      </c>
      <c r="P7894" s="1">
        <f t="shared" si="247"/>
        <v>4.6324058770692644E-5</v>
      </c>
    </row>
    <row r="7895" spans="1:16" x14ac:dyDescent="0.3">
      <c r="A7895" t="s">
        <v>724</v>
      </c>
      <c r="B7895">
        <v>9.6999999999999993</v>
      </c>
      <c r="C7895" t="s">
        <v>15</v>
      </c>
      <c r="D7895">
        <v>2.9700000000000001E-2</v>
      </c>
      <c r="E7895" t="s">
        <v>44</v>
      </c>
      <c r="F7895">
        <v>159.792</v>
      </c>
      <c r="G7895" t="s">
        <v>26</v>
      </c>
      <c r="H7895">
        <v>2009</v>
      </c>
      <c r="I7895" t="s">
        <v>18</v>
      </c>
      <c r="J7895" t="s">
        <v>27</v>
      </c>
      <c r="K7895" t="s">
        <v>28</v>
      </c>
      <c r="L7895">
        <v>2716.4639999999999</v>
      </c>
      <c r="M7895" t="s">
        <v>45</v>
      </c>
      <c r="N7895" t="s">
        <v>22</v>
      </c>
      <c r="O7895" t="str">
        <f t="shared" si="246"/>
        <v xml:space="preserve">Tier 3-Supermarket </v>
      </c>
      <c r="P7895" s="1">
        <f t="shared" si="247"/>
        <v>5.6757405340668459E-5</v>
      </c>
    </row>
    <row r="7896" spans="1:16" x14ac:dyDescent="0.3">
      <c r="A7896" t="s">
        <v>289</v>
      </c>
      <c r="B7896">
        <v>9.6999999999999993</v>
      </c>
      <c r="C7896" t="s">
        <v>24</v>
      </c>
      <c r="D7896">
        <v>0.12820000000000001</v>
      </c>
      <c r="E7896" t="s">
        <v>42</v>
      </c>
      <c r="F7896">
        <v>224.84</v>
      </c>
      <c r="G7896" t="s">
        <v>39</v>
      </c>
      <c r="H7896">
        <v>1987</v>
      </c>
      <c r="I7896" t="s">
        <v>40</v>
      </c>
      <c r="J7896" t="s">
        <v>27</v>
      </c>
      <c r="K7896" t="s">
        <v>20</v>
      </c>
      <c r="L7896">
        <v>3600.6464000000001</v>
      </c>
      <c r="M7896" t="s">
        <v>21</v>
      </c>
      <c r="N7896" t="s">
        <v>57</v>
      </c>
      <c r="O7896" t="str">
        <f t="shared" si="246"/>
        <v xml:space="preserve">Tier 3-Supermarket </v>
      </c>
      <c r="P7896" s="1">
        <f t="shared" si="247"/>
        <v>7.5231384333905642E-5</v>
      </c>
    </row>
    <row r="7897" spans="1:16" x14ac:dyDescent="0.3">
      <c r="A7897" t="s">
        <v>839</v>
      </c>
      <c r="B7897">
        <v>9.6999999999999993</v>
      </c>
      <c r="C7897" t="s">
        <v>24</v>
      </c>
      <c r="D7897">
        <v>4.7600000000000003E-2</v>
      </c>
      <c r="E7897" t="s">
        <v>47</v>
      </c>
      <c r="F7897">
        <v>246.214</v>
      </c>
      <c r="G7897" t="s">
        <v>26</v>
      </c>
      <c r="H7897">
        <v>2009</v>
      </c>
      <c r="I7897" t="s">
        <v>18</v>
      </c>
      <c r="J7897" t="s">
        <v>27</v>
      </c>
      <c r="K7897" t="s">
        <v>28</v>
      </c>
      <c r="L7897">
        <v>3675.2159999999999</v>
      </c>
      <c r="M7897" t="s">
        <v>45</v>
      </c>
      <c r="N7897" t="s">
        <v>22</v>
      </c>
      <c r="O7897" t="str">
        <f t="shared" si="246"/>
        <v xml:space="preserve">Tier 3-Supermarket </v>
      </c>
      <c r="P7897" s="1">
        <f t="shared" si="247"/>
        <v>7.6789430755022038E-5</v>
      </c>
    </row>
    <row r="7898" spans="1:16" x14ac:dyDescent="0.3">
      <c r="A7898" t="s">
        <v>1247</v>
      </c>
      <c r="B7898">
        <v>9.6999999999999993</v>
      </c>
      <c r="C7898" t="s">
        <v>15</v>
      </c>
      <c r="D7898">
        <v>0</v>
      </c>
      <c r="E7898" t="s">
        <v>33</v>
      </c>
      <c r="F7898">
        <v>186.79</v>
      </c>
      <c r="G7898" t="s">
        <v>34</v>
      </c>
      <c r="H7898">
        <v>1998</v>
      </c>
      <c r="J7898" t="s">
        <v>27</v>
      </c>
      <c r="K7898" t="s">
        <v>35</v>
      </c>
      <c r="L7898">
        <v>561.26940000000002</v>
      </c>
      <c r="M7898" t="s">
        <v>21</v>
      </c>
      <c r="N7898" t="s">
        <v>36</v>
      </c>
      <c r="O7898" t="str">
        <f t="shared" si="246"/>
        <v>Tier 3-Grocery Stor</v>
      </c>
      <c r="P7898" s="1">
        <f t="shared" si="247"/>
        <v>1.1727081544652822E-5</v>
      </c>
    </row>
    <row r="7899" spans="1:16" x14ac:dyDescent="0.3">
      <c r="A7899" t="s">
        <v>839</v>
      </c>
      <c r="B7899">
        <v>9.6999999999999993</v>
      </c>
      <c r="C7899" t="s">
        <v>24</v>
      </c>
      <c r="D7899">
        <v>4.7399999999999998E-2</v>
      </c>
      <c r="E7899" t="s">
        <v>47</v>
      </c>
      <c r="F7899">
        <v>245.81399999999999</v>
      </c>
      <c r="G7899" t="s">
        <v>54</v>
      </c>
      <c r="H7899">
        <v>1997</v>
      </c>
      <c r="I7899" t="s">
        <v>55</v>
      </c>
      <c r="J7899" t="s">
        <v>19</v>
      </c>
      <c r="K7899" t="s">
        <v>20</v>
      </c>
      <c r="L7899">
        <v>3430.2015999999999</v>
      </c>
      <c r="M7899" t="s">
        <v>45</v>
      </c>
      <c r="N7899" t="s">
        <v>22</v>
      </c>
      <c r="O7899" t="str">
        <f t="shared" si="246"/>
        <v xml:space="preserve">Tier 1-Supermarket </v>
      </c>
      <c r="P7899" s="1">
        <f t="shared" si="247"/>
        <v>7.1670135371353894E-5</v>
      </c>
    </row>
    <row r="7900" spans="1:16" x14ac:dyDescent="0.3">
      <c r="A7900" t="s">
        <v>724</v>
      </c>
      <c r="B7900">
        <v>9.6999999999999993</v>
      </c>
      <c r="C7900" t="s">
        <v>15</v>
      </c>
      <c r="D7900">
        <v>2.9600000000000001E-2</v>
      </c>
      <c r="E7900" t="s">
        <v>44</v>
      </c>
      <c r="F7900">
        <v>160.49199999999999</v>
      </c>
      <c r="G7900" t="s">
        <v>65</v>
      </c>
      <c r="H7900">
        <v>2004</v>
      </c>
      <c r="I7900" t="s">
        <v>55</v>
      </c>
      <c r="J7900" t="s">
        <v>49</v>
      </c>
      <c r="K7900" t="s">
        <v>20</v>
      </c>
      <c r="L7900">
        <v>4314.384</v>
      </c>
      <c r="M7900" t="s">
        <v>45</v>
      </c>
      <c r="N7900" t="s">
        <v>22</v>
      </c>
      <c r="O7900" t="str">
        <f t="shared" si="246"/>
        <v xml:space="preserve">Tier 2-Supermarket </v>
      </c>
      <c r="P7900" s="1">
        <f t="shared" si="247"/>
        <v>9.014411436459109E-5</v>
      </c>
    </row>
    <row r="7901" spans="1:16" x14ac:dyDescent="0.3">
      <c r="A7901" t="s">
        <v>1247</v>
      </c>
      <c r="B7901">
        <v>9.6999999999999993</v>
      </c>
      <c r="C7901" t="s">
        <v>15</v>
      </c>
      <c r="D7901">
        <v>0.13</v>
      </c>
      <c r="E7901" t="s">
        <v>33</v>
      </c>
      <c r="F7901">
        <v>185.19</v>
      </c>
      <c r="G7901" t="s">
        <v>54</v>
      </c>
      <c r="H7901">
        <v>1997</v>
      </c>
      <c r="I7901" t="s">
        <v>55</v>
      </c>
      <c r="J7901" t="s">
        <v>19</v>
      </c>
      <c r="K7901" t="s">
        <v>20</v>
      </c>
      <c r="L7901">
        <v>2682.2629999999999</v>
      </c>
      <c r="M7901" t="s">
        <v>21</v>
      </c>
      <c r="N7901" t="s">
        <v>57</v>
      </c>
      <c r="O7901" t="str">
        <f t="shared" si="246"/>
        <v xml:space="preserve">Tier 1-Supermarket </v>
      </c>
      <c r="P7901" s="1">
        <f t="shared" si="247"/>
        <v>5.6042814600626919E-5</v>
      </c>
    </row>
    <row r="7902" spans="1:16" x14ac:dyDescent="0.3">
      <c r="A7902" t="s">
        <v>961</v>
      </c>
      <c r="B7902">
        <v>9.6999999999999993</v>
      </c>
      <c r="C7902" t="s">
        <v>24</v>
      </c>
      <c r="D7902">
        <v>2.93E-2</v>
      </c>
      <c r="E7902" t="s">
        <v>86</v>
      </c>
      <c r="F7902">
        <v>176.637</v>
      </c>
      <c r="G7902" t="s">
        <v>51</v>
      </c>
      <c r="H7902">
        <v>2007</v>
      </c>
      <c r="J7902" t="s">
        <v>49</v>
      </c>
      <c r="K7902" t="s">
        <v>20</v>
      </c>
      <c r="L7902">
        <v>2894.7548999999999</v>
      </c>
      <c r="M7902" t="s">
        <v>45</v>
      </c>
      <c r="N7902" t="s">
        <v>22</v>
      </c>
      <c r="O7902" t="str">
        <f t="shared" si="246"/>
        <v xml:space="preserve">Tier 2-Supermarket </v>
      </c>
      <c r="P7902" s="1">
        <f t="shared" si="247"/>
        <v>6.048258958012556E-5</v>
      </c>
    </row>
    <row r="7903" spans="1:16" x14ac:dyDescent="0.3">
      <c r="A7903" t="s">
        <v>724</v>
      </c>
      <c r="B7903">
        <v>9.6999999999999993</v>
      </c>
      <c r="C7903" t="s">
        <v>15</v>
      </c>
      <c r="D7903">
        <v>2.9600000000000001E-2</v>
      </c>
      <c r="E7903" t="s">
        <v>44</v>
      </c>
      <c r="F7903">
        <v>158.892</v>
      </c>
      <c r="G7903" t="s">
        <v>17</v>
      </c>
      <c r="H7903">
        <v>1999</v>
      </c>
      <c r="I7903" t="s">
        <v>18</v>
      </c>
      <c r="J7903" t="s">
        <v>19</v>
      </c>
      <c r="K7903" t="s">
        <v>20</v>
      </c>
      <c r="L7903">
        <v>2372.9848000000002</v>
      </c>
      <c r="M7903" t="s">
        <v>45</v>
      </c>
      <c r="N7903" t="s">
        <v>22</v>
      </c>
      <c r="O7903" t="str">
        <f t="shared" si="246"/>
        <v xml:space="preserve">Tier 1-Supermarket </v>
      </c>
      <c r="P7903" s="1">
        <f t="shared" si="247"/>
        <v>4.9580800688264263E-5</v>
      </c>
    </row>
    <row r="7904" spans="1:16" x14ac:dyDescent="0.3">
      <c r="A7904" t="s">
        <v>724</v>
      </c>
      <c r="B7904">
        <v>9.6999999999999993</v>
      </c>
      <c r="C7904" t="s">
        <v>15</v>
      </c>
      <c r="D7904">
        <v>2.9700000000000001E-2</v>
      </c>
      <c r="E7904" t="s">
        <v>44</v>
      </c>
      <c r="F7904">
        <v>161.392</v>
      </c>
      <c r="G7904" t="s">
        <v>51</v>
      </c>
      <c r="H7904">
        <v>2007</v>
      </c>
      <c r="J7904" t="s">
        <v>49</v>
      </c>
      <c r="K7904" t="s">
        <v>20</v>
      </c>
      <c r="L7904">
        <v>2628.239</v>
      </c>
      <c r="M7904" t="s">
        <v>45</v>
      </c>
      <c r="N7904" t="s">
        <v>22</v>
      </c>
      <c r="O7904" t="str">
        <f t="shared" si="246"/>
        <v xml:space="preserve">Tier 2-Supermarket </v>
      </c>
      <c r="P7904" s="1">
        <f t="shared" si="247"/>
        <v>5.491404496991425E-5</v>
      </c>
    </row>
    <row r="7905" spans="1:16" x14ac:dyDescent="0.3">
      <c r="A7905" t="s">
        <v>517</v>
      </c>
      <c r="B7905">
        <v>9.6999999999999993</v>
      </c>
      <c r="C7905" t="s">
        <v>24</v>
      </c>
      <c r="D7905">
        <v>0</v>
      </c>
      <c r="E7905" t="s">
        <v>44</v>
      </c>
      <c r="F7905">
        <v>223.11099999999999</v>
      </c>
      <c r="G7905" t="s">
        <v>54</v>
      </c>
      <c r="H7905">
        <v>1997</v>
      </c>
      <c r="I7905" t="s">
        <v>55</v>
      </c>
      <c r="J7905" t="s">
        <v>19</v>
      </c>
      <c r="K7905" t="s">
        <v>20</v>
      </c>
      <c r="L7905">
        <v>2840.8728999999998</v>
      </c>
      <c r="M7905" t="s">
        <v>45</v>
      </c>
      <c r="N7905" t="s">
        <v>36</v>
      </c>
      <c r="O7905" t="str">
        <f t="shared" si="246"/>
        <v xml:space="preserve">Tier 1-Supermarket </v>
      </c>
      <c r="P7905" s="1">
        <f t="shared" si="247"/>
        <v>5.9356786876844416E-5</v>
      </c>
    </row>
    <row r="7906" spans="1:16" x14ac:dyDescent="0.3">
      <c r="A7906" t="s">
        <v>1247</v>
      </c>
      <c r="B7906">
        <v>9.6999999999999993</v>
      </c>
      <c r="C7906" t="s">
        <v>15</v>
      </c>
      <c r="D7906">
        <v>0.13070000000000001</v>
      </c>
      <c r="E7906" t="s">
        <v>33</v>
      </c>
      <c r="F7906">
        <v>188.39</v>
      </c>
      <c r="G7906" t="s">
        <v>51</v>
      </c>
      <c r="H7906">
        <v>2007</v>
      </c>
      <c r="J7906" t="s">
        <v>49</v>
      </c>
      <c r="K7906" t="s">
        <v>20</v>
      </c>
      <c r="L7906">
        <v>2915.3258999999998</v>
      </c>
      <c r="M7906" t="s">
        <v>21</v>
      </c>
      <c r="N7906" t="s">
        <v>57</v>
      </c>
      <c r="O7906" t="str">
        <f t="shared" si="246"/>
        <v xml:space="preserve">Tier 2-Supermarket </v>
      </c>
      <c r="P7906" s="1">
        <f t="shared" si="247"/>
        <v>6.0912397074450125E-5</v>
      </c>
    </row>
    <row r="7907" spans="1:16" x14ac:dyDescent="0.3">
      <c r="A7907" t="s">
        <v>839</v>
      </c>
      <c r="B7907">
        <v>9.6999999999999993</v>
      </c>
      <c r="C7907" t="s">
        <v>24</v>
      </c>
      <c r="D7907">
        <v>4.7399999999999998E-2</v>
      </c>
      <c r="E7907" t="s">
        <v>47</v>
      </c>
      <c r="F7907">
        <v>245.01400000000001</v>
      </c>
      <c r="G7907" t="s">
        <v>39</v>
      </c>
      <c r="H7907">
        <v>1987</v>
      </c>
      <c r="I7907" t="s">
        <v>40</v>
      </c>
      <c r="J7907" t="s">
        <v>27</v>
      </c>
      <c r="K7907" t="s">
        <v>20</v>
      </c>
      <c r="L7907">
        <v>3715.5</v>
      </c>
      <c r="M7907" t="s">
        <v>45</v>
      </c>
      <c r="N7907" t="s">
        <v>22</v>
      </c>
      <c r="O7907" t="str">
        <f t="shared" si="246"/>
        <v xml:space="preserve">Tier 3-Supermarket </v>
      </c>
      <c r="P7907" s="1">
        <f t="shared" si="247"/>
        <v>7.7631118815951058E-5</v>
      </c>
    </row>
    <row r="7908" spans="1:16" x14ac:dyDescent="0.3">
      <c r="A7908" t="s">
        <v>902</v>
      </c>
      <c r="B7908">
        <v>9.6999999999999993</v>
      </c>
      <c r="C7908" t="s">
        <v>15</v>
      </c>
      <c r="D7908">
        <v>0.1138</v>
      </c>
      <c r="E7908" t="s">
        <v>63</v>
      </c>
      <c r="F7908">
        <v>157.86000000000001</v>
      </c>
      <c r="G7908" t="s">
        <v>39</v>
      </c>
      <c r="H7908">
        <v>1987</v>
      </c>
      <c r="I7908" t="s">
        <v>40</v>
      </c>
      <c r="J7908" t="s">
        <v>27</v>
      </c>
      <c r="K7908" t="s">
        <v>20</v>
      </c>
      <c r="L7908">
        <v>2319.7402999999999</v>
      </c>
      <c r="M7908" t="s">
        <v>38</v>
      </c>
      <c r="N7908" t="s">
        <v>57</v>
      </c>
      <c r="O7908" t="str">
        <f t="shared" si="246"/>
        <v xml:space="preserve">Tier 3-Supermarket </v>
      </c>
      <c r="P7908" s="1">
        <f t="shared" si="247"/>
        <v>4.8468317817642291E-5</v>
      </c>
    </row>
    <row r="7909" spans="1:16" x14ac:dyDescent="0.3">
      <c r="A7909" t="s">
        <v>961</v>
      </c>
      <c r="B7909">
        <v>9.6999999999999993</v>
      </c>
      <c r="C7909" t="s">
        <v>24</v>
      </c>
      <c r="D7909">
        <v>2.92E-2</v>
      </c>
      <c r="E7909" t="s">
        <v>86</v>
      </c>
      <c r="F7909">
        <v>176.03700000000001</v>
      </c>
      <c r="G7909" t="s">
        <v>17</v>
      </c>
      <c r="H7909">
        <v>1999</v>
      </c>
      <c r="I7909" t="s">
        <v>18</v>
      </c>
      <c r="J7909" t="s">
        <v>19</v>
      </c>
      <c r="K7909" t="s">
        <v>20</v>
      </c>
      <c r="L7909">
        <v>2658.2874000000002</v>
      </c>
      <c r="M7909" t="s">
        <v>45</v>
      </c>
      <c r="N7909" t="s">
        <v>22</v>
      </c>
      <c r="O7909" t="str">
        <f t="shared" si="246"/>
        <v xml:space="preserve">Tier 1-Supermarket </v>
      </c>
      <c r="P7909" s="1">
        <f t="shared" si="247"/>
        <v>5.5541871887053057E-5</v>
      </c>
    </row>
    <row r="7910" spans="1:16" x14ac:dyDescent="0.3">
      <c r="A7910" t="s">
        <v>839</v>
      </c>
      <c r="B7910">
        <v>9.6999999999999993</v>
      </c>
      <c r="C7910" t="s">
        <v>24</v>
      </c>
      <c r="D7910">
        <v>4.7500000000000001E-2</v>
      </c>
      <c r="E7910" t="s">
        <v>47</v>
      </c>
      <c r="F7910">
        <v>245.214</v>
      </c>
      <c r="G7910" t="s">
        <v>48</v>
      </c>
      <c r="H7910">
        <v>2002</v>
      </c>
      <c r="J7910" t="s">
        <v>49</v>
      </c>
      <c r="K7910" t="s">
        <v>20</v>
      </c>
      <c r="L7910">
        <v>3443.3285999999998</v>
      </c>
      <c r="M7910" t="s">
        <v>45</v>
      </c>
      <c r="N7910" t="s">
        <v>22</v>
      </c>
      <c r="O7910" t="str">
        <f t="shared" si="246"/>
        <v xml:space="preserve">Tier 2-Supermarket </v>
      </c>
      <c r="P7910" s="1">
        <f t="shared" si="247"/>
        <v>7.194440900792959E-5</v>
      </c>
    </row>
    <row r="7911" spans="1:16" x14ac:dyDescent="0.3">
      <c r="A7911" t="s">
        <v>1247</v>
      </c>
      <c r="B7911">
        <v>9.6999999999999993</v>
      </c>
      <c r="C7911" t="s">
        <v>15</v>
      </c>
      <c r="D7911">
        <v>0.13020000000000001</v>
      </c>
      <c r="E7911" t="s">
        <v>33</v>
      </c>
      <c r="F7911">
        <v>186.79</v>
      </c>
      <c r="G7911" t="s">
        <v>17</v>
      </c>
      <c r="H7911">
        <v>1999</v>
      </c>
      <c r="I7911" t="s">
        <v>18</v>
      </c>
      <c r="J7911" t="s">
        <v>19</v>
      </c>
      <c r="K7911" t="s">
        <v>20</v>
      </c>
      <c r="L7911">
        <v>3383.194</v>
      </c>
      <c r="M7911" t="s">
        <v>21</v>
      </c>
      <c r="N7911" t="s">
        <v>57</v>
      </c>
      <c r="O7911" t="str">
        <f t="shared" si="246"/>
        <v xml:space="preserve">Tier 1-Supermarket </v>
      </c>
      <c r="P7911" s="1">
        <f t="shared" si="247"/>
        <v>7.0687965385927255E-5</v>
      </c>
    </row>
    <row r="7912" spans="1:16" x14ac:dyDescent="0.3">
      <c r="A7912" t="s">
        <v>289</v>
      </c>
      <c r="B7912">
        <v>9.6999999999999993</v>
      </c>
      <c r="C7912" t="s">
        <v>24</v>
      </c>
      <c r="D7912">
        <v>0.1283</v>
      </c>
      <c r="E7912" t="s">
        <v>42</v>
      </c>
      <c r="F7912">
        <v>225.34</v>
      </c>
      <c r="G7912" t="s">
        <v>65</v>
      </c>
      <c r="H7912">
        <v>2004</v>
      </c>
      <c r="I7912" t="s">
        <v>55</v>
      </c>
      <c r="J7912" t="s">
        <v>49</v>
      </c>
      <c r="K7912" t="s">
        <v>20</v>
      </c>
      <c r="L7912">
        <v>3889.2303999999999</v>
      </c>
      <c r="M7912" t="s">
        <v>21</v>
      </c>
      <c r="N7912" t="s">
        <v>57</v>
      </c>
      <c r="O7912" t="str">
        <f t="shared" si="246"/>
        <v xml:space="preserve">Tier 2-Supermarket </v>
      </c>
      <c r="P7912" s="1">
        <f t="shared" si="247"/>
        <v>8.1261016628989059E-5</v>
      </c>
    </row>
    <row r="7913" spans="1:16" x14ac:dyDescent="0.3">
      <c r="A7913" t="s">
        <v>289</v>
      </c>
      <c r="B7913">
        <v>9.6999999999999993</v>
      </c>
      <c r="C7913" t="s">
        <v>24</v>
      </c>
      <c r="D7913">
        <v>0.2147</v>
      </c>
      <c r="E7913" t="s">
        <v>42</v>
      </c>
      <c r="F7913">
        <v>225.94</v>
      </c>
      <c r="G7913" t="s">
        <v>34</v>
      </c>
      <c r="H7913">
        <v>1998</v>
      </c>
      <c r="J7913" t="s">
        <v>27</v>
      </c>
      <c r="K7913" t="s">
        <v>35</v>
      </c>
      <c r="L7913">
        <v>520.91629999999998</v>
      </c>
      <c r="M7913" t="s">
        <v>21</v>
      </c>
      <c r="N7913" t="s">
        <v>57</v>
      </c>
      <c r="O7913" t="str">
        <f t="shared" si="246"/>
        <v>Tier 3-Grocery Stor</v>
      </c>
      <c r="P7913" s="1">
        <f t="shared" si="247"/>
        <v>1.0883949718332823E-5</v>
      </c>
    </row>
    <row r="7914" spans="1:16" x14ac:dyDescent="0.3">
      <c r="A7914" t="s">
        <v>788</v>
      </c>
      <c r="B7914">
        <v>9.6999999999999993</v>
      </c>
      <c r="C7914" t="s">
        <v>15</v>
      </c>
      <c r="D7914">
        <v>7.0400000000000004E-2</v>
      </c>
      <c r="E7914" t="s">
        <v>73</v>
      </c>
      <c r="F7914">
        <v>179.434</v>
      </c>
      <c r="G7914" t="s">
        <v>54</v>
      </c>
      <c r="H7914">
        <v>1997</v>
      </c>
      <c r="I7914" t="s">
        <v>55</v>
      </c>
      <c r="J7914" t="s">
        <v>19</v>
      </c>
      <c r="K7914" t="s">
        <v>20</v>
      </c>
      <c r="L7914">
        <v>2327.7797</v>
      </c>
      <c r="M7914" t="s">
        <v>29</v>
      </c>
      <c r="N7914" t="s">
        <v>22</v>
      </c>
      <c r="O7914" t="str">
        <f t="shared" si="246"/>
        <v xml:space="preserve">Tier 1-Supermarket </v>
      </c>
      <c r="P7914" s="1">
        <f t="shared" si="247"/>
        <v>4.8636291876748458E-5</v>
      </c>
    </row>
    <row r="7915" spans="1:16" x14ac:dyDescent="0.3">
      <c r="A7915" t="s">
        <v>517</v>
      </c>
      <c r="B7915">
        <v>9.6999999999999993</v>
      </c>
      <c r="C7915" t="s">
        <v>24</v>
      </c>
      <c r="D7915">
        <v>3.04E-2</v>
      </c>
      <c r="E7915" t="s">
        <v>44</v>
      </c>
      <c r="F7915">
        <v>219.71100000000001</v>
      </c>
      <c r="G7915" t="s">
        <v>48</v>
      </c>
      <c r="H7915">
        <v>2002</v>
      </c>
      <c r="J7915" t="s">
        <v>49</v>
      </c>
      <c r="K7915" t="s">
        <v>20</v>
      </c>
      <c r="L7915">
        <v>2705.8885</v>
      </c>
      <c r="M7915" t="s">
        <v>45</v>
      </c>
      <c r="N7915" t="s">
        <v>22</v>
      </c>
      <c r="O7915" t="str">
        <f t="shared" si="246"/>
        <v xml:space="preserve">Tier 2-Supermarket </v>
      </c>
      <c r="P7915" s="1">
        <f t="shared" si="247"/>
        <v>5.6536442375512201E-5</v>
      </c>
    </row>
    <row r="7916" spans="1:16" x14ac:dyDescent="0.3">
      <c r="A7916" t="s">
        <v>788</v>
      </c>
      <c r="B7916">
        <v>9.6999999999999993</v>
      </c>
      <c r="C7916" t="s">
        <v>15</v>
      </c>
      <c r="D7916">
        <v>7.0599999999999996E-2</v>
      </c>
      <c r="E7916" t="s">
        <v>73</v>
      </c>
      <c r="F7916">
        <v>178.934</v>
      </c>
      <c r="G7916" t="s">
        <v>17</v>
      </c>
      <c r="H7916">
        <v>1999</v>
      </c>
      <c r="I7916" t="s">
        <v>18</v>
      </c>
      <c r="J7916" t="s">
        <v>19</v>
      </c>
      <c r="K7916" t="s">
        <v>20</v>
      </c>
      <c r="L7916">
        <v>2799.4265999999998</v>
      </c>
      <c r="M7916" t="s">
        <v>29</v>
      </c>
      <c r="N7916" t="s">
        <v>22</v>
      </c>
      <c r="O7916" t="str">
        <f t="shared" si="246"/>
        <v xml:space="preserve">Tier 1-Supermarket </v>
      </c>
      <c r="P7916" s="1">
        <f t="shared" si="247"/>
        <v>5.8490813888072637E-5</v>
      </c>
    </row>
    <row r="7917" spans="1:16" x14ac:dyDescent="0.3">
      <c r="A7917" t="s">
        <v>517</v>
      </c>
      <c r="B7917">
        <v>9.6999999999999993</v>
      </c>
      <c r="C7917" t="s">
        <v>24</v>
      </c>
      <c r="D7917">
        <v>3.0300000000000001E-2</v>
      </c>
      <c r="E7917" t="s">
        <v>44</v>
      </c>
      <c r="F7917">
        <v>223.31100000000001</v>
      </c>
      <c r="G7917" t="s">
        <v>65</v>
      </c>
      <c r="H7917">
        <v>2004</v>
      </c>
      <c r="I7917" t="s">
        <v>55</v>
      </c>
      <c r="J7917" t="s">
        <v>49</v>
      </c>
      <c r="K7917" t="s">
        <v>20</v>
      </c>
      <c r="L7917">
        <v>3336.6374000000001</v>
      </c>
      <c r="M7917" t="s">
        <v>45</v>
      </c>
      <c r="N7917" t="s">
        <v>22</v>
      </c>
      <c r="O7917" t="str">
        <f t="shared" si="246"/>
        <v xml:space="preserve">Tier 2-Supermarket </v>
      </c>
      <c r="P7917" s="1">
        <f t="shared" si="247"/>
        <v>6.971521852917401E-5</v>
      </c>
    </row>
    <row r="7918" spans="1:16" x14ac:dyDescent="0.3">
      <c r="A7918" t="s">
        <v>517</v>
      </c>
      <c r="B7918">
        <v>9.6999999999999993</v>
      </c>
      <c r="C7918" t="s">
        <v>24</v>
      </c>
      <c r="D7918">
        <v>3.0499999999999999E-2</v>
      </c>
      <c r="E7918" t="s">
        <v>44</v>
      </c>
      <c r="F7918">
        <v>220.011</v>
      </c>
      <c r="G7918" t="s">
        <v>51</v>
      </c>
      <c r="H7918">
        <v>2007</v>
      </c>
      <c r="J7918" t="s">
        <v>49</v>
      </c>
      <c r="K7918" t="s">
        <v>20</v>
      </c>
      <c r="L7918">
        <v>3515.3892999999998</v>
      </c>
      <c r="M7918" t="s">
        <v>45</v>
      </c>
      <c r="N7918" t="s">
        <v>22</v>
      </c>
      <c r="O7918" t="str">
        <f t="shared" si="246"/>
        <v xml:space="preserve">Tier 2-Supermarket </v>
      </c>
      <c r="P7918" s="1">
        <f t="shared" si="247"/>
        <v>7.3450034835856012E-5</v>
      </c>
    </row>
    <row r="7919" spans="1:16" x14ac:dyDescent="0.3">
      <c r="A7919" t="s">
        <v>517</v>
      </c>
      <c r="B7919">
        <v>9.6999999999999993</v>
      </c>
      <c r="C7919" t="s">
        <v>24</v>
      </c>
      <c r="D7919">
        <v>3.0300000000000001E-2</v>
      </c>
      <c r="E7919" t="s">
        <v>44</v>
      </c>
      <c r="F7919">
        <v>223.411</v>
      </c>
      <c r="G7919" t="s">
        <v>39</v>
      </c>
      <c r="H7919">
        <v>1987</v>
      </c>
      <c r="I7919" t="s">
        <v>40</v>
      </c>
      <c r="J7919" t="s">
        <v>27</v>
      </c>
      <c r="K7919" t="s">
        <v>20</v>
      </c>
      <c r="L7919">
        <v>3199.4299000000001</v>
      </c>
      <c r="M7919" t="s">
        <v>45</v>
      </c>
      <c r="N7919" t="s">
        <v>22</v>
      </c>
      <c r="O7919" t="str">
        <f t="shared" si="246"/>
        <v xml:space="preserve">Tier 3-Supermarket </v>
      </c>
      <c r="P7919" s="1">
        <f t="shared" si="247"/>
        <v>6.6848424898454157E-5</v>
      </c>
    </row>
    <row r="7920" spans="1:16" x14ac:dyDescent="0.3">
      <c r="A7920" t="s">
        <v>788</v>
      </c>
      <c r="B7920">
        <v>9.6999999999999993</v>
      </c>
      <c r="C7920" t="s">
        <v>15</v>
      </c>
      <c r="D7920">
        <v>7.0699999999999999E-2</v>
      </c>
      <c r="E7920" t="s">
        <v>73</v>
      </c>
      <c r="F7920">
        <v>178.03399999999999</v>
      </c>
      <c r="G7920" t="s">
        <v>26</v>
      </c>
      <c r="H7920">
        <v>2009</v>
      </c>
      <c r="I7920" t="s">
        <v>18</v>
      </c>
      <c r="J7920" t="s">
        <v>27</v>
      </c>
      <c r="K7920" t="s">
        <v>28</v>
      </c>
      <c r="L7920">
        <v>2162.8944999999999</v>
      </c>
      <c r="M7920" t="s">
        <v>29</v>
      </c>
      <c r="N7920" t="s">
        <v>22</v>
      </c>
      <c r="O7920" t="str">
        <f t="shared" si="246"/>
        <v xml:space="preserve">Tier 3-Supermarket </v>
      </c>
      <c r="P7920" s="1">
        <f t="shared" si="247"/>
        <v>4.519120439129782E-5</v>
      </c>
    </row>
    <row r="7921" spans="1:16" x14ac:dyDescent="0.3">
      <c r="A7921" t="s">
        <v>961</v>
      </c>
      <c r="B7921">
        <v>9.6999999999999993</v>
      </c>
      <c r="C7921" t="s">
        <v>24</v>
      </c>
      <c r="D7921">
        <v>2.92E-2</v>
      </c>
      <c r="E7921" t="s">
        <v>86</v>
      </c>
      <c r="F7921">
        <v>175.23699999999999</v>
      </c>
      <c r="G7921" t="s">
        <v>54</v>
      </c>
      <c r="H7921">
        <v>1997</v>
      </c>
      <c r="I7921" t="s">
        <v>55</v>
      </c>
      <c r="J7921" t="s">
        <v>19</v>
      </c>
      <c r="K7921" t="s">
        <v>20</v>
      </c>
      <c r="L7921">
        <v>2752.2325000000001</v>
      </c>
      <c r="M7921" t="s">
        <v>45</v>
      </c>
      <c r="N7921" t="s">
        <v>22</v>
      </c>
      <c r="O7921" t="str">
        <f t="shared" si="246"/>
        <v xml:space="preserve">Tier 1-Supermarket </v>
      </c>
      <c r="P7921" s="1">
        <f t="shared" si="247"/>
        <v>5.7504747198660214E-5</v>
      </c>
    </row>
    <row r="7922" spans="1:16" x14ac:dyDescent="0.3">
      <c r="A7922" t="s">
        <v>788</v>
      </c>
      <c r="B7922">
        <v>9.6999999999999993</v>
      </c>
      <c r="C7922" t="s">
        <v>15</v>
      </c>
      <c r="D7922">
        <v>7.0400000000000004E-2</v>
      </c>
      <c r="E7922" t="s">
        <v>73</v>
      </c>
      <c r="F7922">
        <v>177.334</v>
      </c>
      <c r="G7922" t="s">
        <v>39</v>
      </c>
      <c r="H7922">
        <v>1987</v>
      </c>
      <c r="I7922" t="s">
        <v>40</v>
      </c>
      <c r="J7922" t="s">
        <v>27</v>
      </c>
      <c r="K7922" t="s">
        <v>20</v>
      </c>
      <c r="L7922">
        <v>2542.3262</v>
      </c>
      <c r="M7922" t="s">
        <v>29</v>
      </c>
      <c r="N7922" t="s">
        <v>22</v>
      </c>
      <c r="O7922" t="str">
        <f t="shared" si="246"/>
        <v xml:space="preserve">Tier 3-Supermarket </v>
      </c>
      <c r="P7922" s="1">
        <f t="shared" si="247"/>
        <v>5.3118995371041675E-5</v>
      </c>
    </row>
    <row r="7923" spans="1:16" x14ac:dyDescent="0.3">
      <c r="A7923" t="s">
        <v>724</v>
      </c>
      <c r="B7923">
        <v>9.6999999999999993</v>
      </c>
      <c r="C7923" t="s">
        <v>15</v>
      </c>
      <c r="D7923">
        <v>2.9499999999999998E-2</v>
      </c>
      <c r="E7923" t="s">
        <v>44</v>
      </c>
      <c r="F7923">
        <v>160.392</v>
      </c>
      <c r="G7923" t="s">
        <v>39</v>
      </c>
      <c r="H7923">
        <v>1987</v>
      </c>
      <c r="I7923" t="s">
        <v>40</v>
      </c>
      <c r="J7923" t="s">
        <v>27</v>
      </c>
      <c r="K7923" t="s">
        <v>20</v>
      </c>
      <c r="L7923">
        <v>2301.8420999999998</v>
      </c>
      <c r="M7923" t="s">
        <v>45</v>
      </c>
      <c r="N7923" t="s">
        <v>22</v>
      </c>
      <c r="O7923" t="str">
        <f t="shared" si="246"/>
        <v xml:space="preserve">Tier 3-Supermarket </v>
      </c>
      <c r="P7923" s="1">
        <f t="shared" si="247"/>
        <v>4.8094355419367051E-5</v>
      </c>
    </row>
    <row r="7924" spans="1:16" x14ac:dyDescent="0.3">
      <c r="A7924" t="s">
        <v>1247</v>
      </c>
      <c r="B7924">
        <v>9.6999999999999993</v>
      </c>
      <c r="C7924" t="s">
        <v>15</v>
      </c>
      <c r="D7924">
        <v>0.1305</v>
      </c>
      <c r="E7924" t="s">
        <v>33</v>
      </c>
      <c r="F7924">
        <v>188.99</v>
      </c>
      <c r="G7924" t="s">
        <v>26</v>
      </c>
      <c r="H7924">
        <v>2009</v>
      </c>
      <c r="I7924" t="s">
        <v>18</v>
      </c>
      <c r="J7924" t="s">
        <v>27</v>
      </c>
      <c r="K7924" t="s">
        <v>28</v>
      </c>
      <c r="L7924">
        <v>2946.9834999999998</v>
      </c>
      <c r="M7924" t="s">
        <v>21</v>
      </c>
      <c r="N7924" t="s">
        <v>57</v>
      </c>
      <c r="O7924" t="str">
        <f t="shared" si="246"/>
        <v xml:space="preserve">Tier 3-Supermarket </v>
      </c>
      <c r="P7924" s="1">
        <f t="shared" si="247"/>
        <v>6.1573846383298965E-5</v>
      </c>
    </row>
    <row r="7925" spans="1:16" x14ac:dyDescent="0.3">
      <c r="A7925" t="s">
        <v>724</v>
      </c>
      <c r="B7925">
        <v>9.6999999999999993</v>
      </c>
      <c r="C7925" t="s">
        <v>15</v>
      </c>
      <c r="D7925">
        <v>2.9600000000000001E-2</v>
      </c>
      <c r="E7925" t="s">
        <v>44</v>
      </c>
      <c r="F7925">
        <v>158.19200000000001</v>
      </c>
      <c r="G7925" t="s">
        <v>54</v>
      </c>
      <c r="H7925">
        <v>1997</v>
      </c>
      <c r="I7925" t="s">
        <v>55</v>
      </c>
      <c r="J7925" t="s">
        <v>19</v>
      </c>
      <c r="K7925" t="s">
        <v>20</v>
      </c>
      <c r="L7925">
        <v>2125.4915000000001</v>
      </c>
      <c r="M7925" t="s">
        <v>45</v>
      </c>
      <c r="N7925" t="s">
        <v>22</v>
      </c>
      <c r="O7925" t="str">
        <f t="shared" si="246"/>
        <v xml:space="preserve">Tier 1-Supermarket </v>
      </c>
      <c r="P7925" s="1">
        <f t="shared" si="247"/>
        <v>4.4409711527060701E-5</v>
      </c>
    </row>
    <row r="7926" spans="1:16" x14ac:dyDescent="0.3">
      <c r="A7926" t="s">
        <v>295</v>
      </c>
      <c r="B7926">
        <v>9.6</v>
      </c>
      <c r="C7926" t="s">
        <v>24</v>
      </c>
      <c r="D7926">
        <v>2.23E-2</v>
      </c>
      <c r="E7926" t="s">
        <v>79</v>
      </c>
      <c r="F7926">
        <v>101.29900000000001</v>
      </c>
      <c r="G7926" t="s">
        <v>48</v>
      </c>
      <c r="H7926">
        <v>2002</v>
      </c>
      <c r="J7926" t="s">
        <v>49</v>
      </c>
      <c r="K7926" t="s">
        <v>20</v>
      </c>
      <c r="L7926">
        <v>1754.383</v>
      </c>
      <c r="M7926" t="s">
        <v>21</v>
      </c>
      <c r="N7926" t="s">
        <v>22</v>
      </c>
      <c r="O7926" t="str">
        <f t="shared" si="246"/>
        <v xml:space="preserve">Tier 2-Supermarket </v>
      </c>
      <c r="P7926" s="1">
        <f t="shared" si="247"/>
        <v>3.6655824282515047E-5</v>
      </c>
    </row>
    <row r="7927" spans="1:16" x14ac:dyDescent="0.3">
      <c r="A7927" t="s">
        <v>295</v>
      </c>
      <c r="B7927">
        <v>9.6</v>
      </c>
      <c r="C7927" t="s">
        <v>24</v>
      </c>
      <c r="D7927">
        <v>2.23E-2</v>
      </c>
      <c r="E7927" t="s">
        <v>79</v>
      </c>
      <c r="F7927">
        <v>102.499</v>
      </c>
      <c r="G7927" t="s">
        <v>54</v>
      </c>
      <c r="H7927">
        <v>1997</v>
      </c>
      <c r="I7927" t="s">
        <v>55</v>
      </c>
      <c r="J7927" t="s">
        <v>19</v>
      </c>
      <c r="K7927" t="s">
        <v>20</v>
      </c>
      <c r="L7927">
        <v>1547.9849999999999</v>
      </c>
      <c r="M7927" t="s">
        <v>21</v>
      </c>
      <c r="N7927" t="s">
        <v>22</v>
      </c>
      <c r="O7927" t="str">
        <f t="shared" si="246"/>
        <v xml:space="preserve">Tier 1-Supermarket </v>
      </c>
      <c r="P7927" s="1">
        <f t="shared" si="247"/>
        <v>3.2343374366925039E-5</v>
      </c>
    </row>
    <row r="7928" spans="1:16" x14ac:dyDescent="0.3">
      <c r="A7928" t="s">
        <v>295</v>
      </c>
      <c r="B7928">
        <v>9.6</v>
      </c>
      <c r="C7928" t="s">
        <v>24</v>
      </c>
      <c r="D7928">
        <v>2.24E-2</v>
      </c>
      <c r="E7928" t="s">
        <v>79</v>
      </c>
      <c r="F7928">
        <v>104.79900000000001</v>
      </c>
      <c r="G7928" t="s">
        <v>26</v>
      </c>
      <c r="H7928">
        <v>2009</v>
      </c>
      <c r="I7928" t="s">
        <v>18</v>
      </c>
      <c r="J7928" t="s">
        <v>27</v>
      </c>
      <c r="K7928" t="s">
        <v>28</v>
      </c>
      <c r="L7928">
        <v>1341.587</v>
      </c>
      <c r="M7928" t="s">
        <v>21</v>
      </c>
      <c r="N7928" t="s">
        <v>22</v>
      </c>
      <c r="O7928" t="str">
        <f t="shared" si="246"/>
        <v xml:space="preserve">Tier 3-Supermarket </v>
      </c>
      <c r="P7928" s="1">
        <f t="shared" si="247"/>
        <v>2.8030924451335037E-5</v>
      </c>
    </row>
    <row r="7929" spans="1:16" x14ac:dyDescent="0.3">
      <c r="A7929" t="s">
        <v>295</v>
      </c>
      <c r="B7929">
        <v>9.6</v>
      </c>
      <c r="C7929" t="s">
        <v>24</v>
      </c>
      <c r="D7929">
        <v>0</v>
      </c>
      <c r="E7929" t="s">
        <v>79</v>
      </c>
      <c r="F7929">
        <v>101.699</v>
      </c>
      <c r="G7929" t="s">
        <v>17</v>
      </c>
      <c r="H7929">
        <v>1999</v>
      </c>
      <c r="I7929" t="s">
        <v>18</v>
      </c>
      <c r="J7929" t="s">
        <v>19</v>
      </c>
      <c r="K7929" t="s">
        <v>20</v>
      </c>
      <c r="L7929">
        <v>2373.5770000000002</v>
      </c>
      <c r="M7929" t="s">
        <v>21</v>
      </c>
      <c r="N7929" t="s">
        <v>36</v>
      </c>
      <c r="O7929" t="str">
        <f t="shared" si="246"/>
        <v xml:space="preserve">Tier 1-Supermarket </v>
      </c>
      <c r="P7929" s="1">
        <f t="shared" si="247"/>
        <v>4.9593174029285067E-5</v>
      </c>
    </row>
    <row r="7930" spans="1:16" x14ac:dyDescent="0.3">
      <c r="A7930" t="s">
        <v>827</v>
      </c>
      <c r="B7930">
        <v>9.6</v>
      </c>
      <c r="C7930" t="s">
        <v>15</v>
      </c>
      <c r="D7930">
        <v>2.46E-2</v>
      </c>
      <c r="E7930" t="s">
        <v>63</v>
      </c>
      <c r="F7930">
        <v>186.62100000000001</v>
      </c>
      <c r="G7930" t="s">
        <v>26</v>
      </c>
      <c r="H7930">
        <v>2009</v>
      </c>
      <c r="I7930" t="s">
        <v>18</v>
      </c>
      <c r="J7930" t="s">
        <v>27</v>
      </c>
      <c r="K7930" t="s">
        <v>28</v>
      </c>
      <c r="L7930">
        <v>1884.2139999999999</v>
      </c>
      <c r="M7930" t="s">
        <v>38</v>
      </c>
      <c r="N7930" t="s">
        <v>22</v>
      </c>
      <c r="O7930" t="str">
        <f t="shared" si="246"/>
        <v xml:space="preserve">Tier 3-Supermarket </v>
      </c>
      <c r="P7930" s="1">
        <f t="shared" si="247"/>
        <v>3.9368494390708758E-5</v>
      </c>
    </row>
    <row r="7931" spans="1:16" x14ac:dyDescent="0.3">
      <c r="A7931" t="s">
        <v>906</v>
      </c>
      <c r="B7931">
        <v>9.6</v>
      </c>
      <c r="C7931" t="s">
        <v>24</v>
      </c>
      <c r="D7931">
        <v>1.43E-2</v>
      </c>
      <c r="E7931" t="s">
        <v>44</v>
      </c>
      <c r="F7931">
        <v>187.387</v>
      </c>
      <c r="G7931" t="s">
        <v>26</v>
      </c>
      <c r="H7931">
        <v>2009</v>
      </c>
      <c r="I7931" t="s">
        <v>18</v>
      </c>
      <c r="J7931" t="s">
        <v>27</v>
      </c>
      <c r="K7931" t="s">
        <v>28</v>
      </c>
      <c r="L7931">
        <v>2647.2208000000001</v>
      </c>
      <c r="M7931" t="s">
        <v>45</v>
      </c>
      <c r="N7931" t="s">
        <v>22</v>
      </c>
      <c r="O7931" t="str">
        <f t="shared" si="246"/>
        <v xml:space="preserve">Tier 3-Supermarket </v>
      </c>
      <c r="P7931" s="1">
        <f t="shared" si="247"/>
        <v>5.5310647949631813E-5</v>
      </c>
    </row>
    <row r="7932" spans="1:16" x14ac:dyDescent="0.3">
      <c r="A7932" t="s">
        <v>947</v>
      </c>
      <c r="B7932">
        <v>9.6</v>
      </c>
      <c r="C7932" t="s">
        <v>15</v>
      </c>
      <c r="D7932">
        <v>1.12E-2</v>
      </c>
      <c r="E7932" t="s">
        <v>38</v>
      </c>
      <c r="F7932">
        <v>166.91800000000001</v>
      </c>
      <c r="G7932" t="s">
        <v>34</v>
      </c>
      <c r="H7932">
        <v>1998</v>
      </c>
      <c r="J7932" t="s">
        <v>27</v>
      </c>
      <c r="K7932" t="s">
        <v>35</v>
      </c>
      <c r="L7932">
        <v>660.47360000000003</v>
      </c>
      <c r="M7932" t="s">
        <v>38</v>
      </c>
      <c r="N7932" t="s">
        <v>22</v>
      </c>
      <c r="O7932" t="str">
        <f t="shared" si="246"/>
        <v>Tier 3-Grocery Stor</v>
      </c>
      <c r="P7932" s="1">
        <f t="shared" si="247"/>
        <v>1.3799839729888019E-5</v>
      </c>
    </row>
    <row r="7933" spans="1:16" x14ac:dyDescent="0.3">
      <c r="A7933" t="s">
        <v>959</v>
      </c>
      <c r="B7933">
        <v>9.6</v>
      </c>
      <c r="C7933" t="s">
        <v>24</v>
      </c>
      <c r="D7933">
        <v>2.7300000000000001E-2</v>
      </c>
      <c r="E7933" t="s">
        <v>44</v>
      </c>
      <c r="F7933">
        <v>257.83</v>
      </c>
      <c r="G7933" t="s">
        <v>54</v>
      </c>
      <c r="H7933">
        <v>1997</v>
      </c>
      <c r="I7933" t="s">
        <v>55</v>
      </c>
      <c r="J7933" t="s">
        <v>19</v>
      </c>
      <c r="K7933" t="s">
        <v>20</v>
      </c>
      <c r="L7933">
        <v>1808.3127999999999</v>
      </c>
      <c r="M7933" t="s">
        <v>45</v>
      </c>
      <c r="N7933" t="s">
        <v>22</v>
      </c>
      <c r="O7933" t="str">
        <f t="shared" si="246"/>
        <v xml:space="preserve">Tier 1-Supermarket </v>
      </c>
      <c r="P7933" s="1">
        <f t="shared" si="247"/>
        <v>3.7782625712072438E-5</v>
      </c>
    </row>
    <row r="7934" spans="1:16" x14ac:dyDescent="0.3">
      <c r="A7934" t="s">
        <v>1200</v>
      </c>
      <c r="B7934">
        <v>9.6</v>
      </c>
      <c r="C7934" t="s">
        <v>15</v>
      </c>
      <c r="D7934">
        <v>8.5099999999999995E-2</v>
      </c>
      <c r="E7934" t="s">
        <v>42</v>
      </c>
      <c r="F7934">
        <v>107.128</v>
      </c>
      <c r="G7934" t="s">
        <v>48</v>
      </c>
      <c r="H7934">
        <v>2002</v>
      </c>
      <c r="J7934" t="s">
        <v>49</v>
      </c>
      <c r="K7934" t="s">
        <v>20</v>
      </c>
      <c r="L7934">
        <v>1278.336</v>
      </c>
      <c r="M7934" t="s">
        <v>21</v>
      </c>
      <c r="N7934" t="s">
        <v>22</v>
      </c>
      <c r="O7934" t="str">
        <f t="shared" si="246"/>
        <v xml:space="preserve">Tier 2-Supermarket </v>
      </c>
      <c r="P7934" s="1">
        <f t="shared" si="247"/>
        <v>2.6709367219138098E-5</v>
      </c>
    </row>
    <row r="7935" spans="1:16" x14ac:dyDescent="0.3">
      <c r="A7935" t="s">
        <v>1211</v>
      </c>
      <c r="B7935">
        <v>9.6</v>
      </c>
      <c r="C7935" t="s">
        <v>15</v>
      </c>
      <c r="D7935">
        <v>0</v>
      </c>
      <c r="E7935" t="s">
        <v>44</v>
      </c>
      <c r="F7935">
        <v>244.81700000000001</v>
      </c>
      <c r="G7935" t="s">
        <v>65</v>
      </c>
      <c r="H7935">
        <v>2004</v>
      </c>
      <c r="I7935" t="s">
        <v>55</v>
      </c>
      <c r="J7935" t="s">
        <v>49</v>
      </c>
      <c r="K7935" t="s">
        <v>20</v>
      </c>
      <c r="L7935">
        <v>4374.3059999999996</v>
      </c>
      <c r="M7935" t="s">
        <v>45</v>
      </c>
      <c r="N7935" t="s">
        <v>36</v>
      </c>
      <c r="O7935" t="str">
        <f t="shared" si="246"/>
        <v xml:space="preserve">Tier 2-Supermarket </v>
      </c>
      <c r="P7935" s="1">
        <f t="shared" si="247"/>
        <v>9.1396115952988182E-5</v>
      </c>
    </row>
    <row r="7936" spans="1:16" x14ac:dyDescent="0.3">
      <c r="A7936" t="s">
        <v>295</v>
      </c>
      <c r="B7936">
        <v>9.6</v>
      </c>
      <c r="C7936" t="s">
        <v>24</v>
      </c>
      <c r="D7936">
        <v>2.24E-2</v>
      </c>
      <c r="E7936" t="s">
        <v>79</v>
      </c>
      <c r="F7936">
        <v>102.499</v>
      </c>
      <c r="G7936" t="s">
        <v>51</v>
      </c>
      <c r="H7936">
        <v>2007</v>
      </c>
      <c r="J7936" t="s">
        <v>49</v>
      </c>
      <c r="K7936" t="s">
        <v>20</v>
      </c>
      <c r="L7936">
        <v>2579.9749999999999</v>
      </c>
      <c r="M7936" t="s">
        <v>21</v>
      </c>
      <c r="N7936" t="s">
        <v>22</v>
      </c>
      <c r="O7936" t="str">
        <f t="shared" si="246"/>
        <v xml:space="preserve">Tier 2-Supermarket </v>
      </c>
      <c r="P7936" s="1">
        <f t="shared" si="247"/>
        <v>5.3905623944875069E-5</v>
      </c>
    </row>
    <row r="7937" spans="1:16" x14ac:dyDescent="0.3">
      <c r="A7937" t="s">
        <v>947</v>
      </c>
      <c r="B7937">
        <v>9.6</v>
      </c>
      <c r="C7937" t="s">
        <v>15</v>
      </c>
      <c r="D7937">
        <v>6.7000000000000002E-3</v>
      </c>
      <c r="E7937" t="s">
        <v>38</v>
      </c>
      <c r="F7937">
        <v>164.61799999999999</v>
      </c>
      <c r="G7937" t="s">
        <v>17</v>
      </c>
      <c r="H7937">
        <v>1999</v>
      </c>
      <c r="I7937" t="s">
        <v>18</v>
      </c>
      <c r="J7937" t="s">
        <v>19</v>
      </c>
      <c r="K7937" t="s">
        <v>20</v>
      </c>
      <c r="L7937">
        <v>2972.1311999999998</v>
      </c>
      <c r="M7937" t="s">
        <v>38</v>
      </c>
      <c r="N7937" t="s">
        <v>22</v>
      </c>
      <c r="O7937" t="str">
        <f t="shared" si="246"/>
        <v xml:space="preserve">Tier 1-Supermarket </v>
      </c>
      <c r="P7937" s="1">
        <f t="shared" si="247"/>
        <v>6.2099278784496074E-5</v>
      </c>
    </row>
    <row r="7938" spans="1:16" x14ac:dyDescent="0.3">
      <c r="A7938" t="s">
        <v>1363</v>
      </c>
      <c r="B7938">
        <v>9.6</v>
      </c>
      <c r="C7938" t="s">
        <v>15</v>
      </c>
      <c r="D7938">
        <v>9.6799999999999997E-2</v>
      </c>
      <c r="E7938" t="s">
        <v>25</v>
      </c>
      <c r="F7938">
        <v>166.11600000000001</v>
      </c>
      <c r="G7938" t="s">
        <v>51</v>
      </c>
      <c r="H7938">
        <v>2007</v>
      </c>
      <c r="J7938" t="s">
        <v>49</v>
      </c>
      <c r="K7938" t="s">
        <v>20</v>
      </c>
      <c r="L7938">
        <v>501.34739999999999</v>
      </c>
      <c r="M7938" t="s">
        <v>29</v>
      </c>
      <c r="N7938" t="s">
        <v>22</v>
      </c>
      <c r="O7938" t="str">
        <f t="shared" ref="O7938:O8001" si="248">_xlfn.CONCAT(J7938,"-", LEFT(K7938,12))</f>
        <v xml:space="preserve">Tier 2-Supermarket </v>
      </c>
      <c r="P7938" s="1">
        <f t="shared" ref="P7938:P8001" si="249">L7938/SUM(L:L)</f>
        <v>1.0475079956255723E-5</v>
      </c>
    </row>
    <row r="7939" spans="1:16" x14ac:dyDescent="0.3">
      <c r="A7939" t="s">
        <v>1363</v>
      </c>
      <c r="B7939">
        <v>9.6</v>
      </c>
      <c r="C7939" t="s">
        <v>15</v>
      </c>
      <c r="D7939">
        <v>9.6699999999999994E-2</v>
      </c>
      <c r="E7939" t="s">
        <v>25</v>
      </c>
      <c r="F7939">
        <v>168.01599999999999</v>
      </c>
      <c r="G7939" t="s">
        <v>26</v>
      </c>
      <c r="H7939">
        <v>2009</v>
      </c>
      <c r="I7939" t="s">
        <v>18</v>
      </c>
      <c r="J7939" t="s">
        <v>27</v>
      </c>
      <c r="K7939" t="s">
        <v>28</v>
      </c>
      <c r="L7939">
        <v>1336.9264000000001</v>
      </c>
      <c r="M7939" t="s">
        <v>29</v>
      </c>
      <c r="N7939" t="s">
        <v>22</v>
      </c>
      <c r="O7939" t="str">
        <f t="shared" si="248"/>
        <v xml:space="preserve">Tier 3-Supermarket </v>
      </c>
      <c r="P7939" s="1">
        <f t="shared" si="249"/>
        <v>2.7933546550015263E-5</v>
      </c>
    </row>
    <row r="7940" spans="1:16" x14ac:dyDescent="0.3">
      <c r="A7940" t="s">
        <v>959</v>
      </c>
      <c r="B7940">
        <v>9.6</v>
      </c>
      <c r="C7940" t="s">
        <v>24</v>
      </c>
      <c r="D7940">
        <v>2.7400000000000001E-2</v>
      </c>
      <c r="E7940" t="s">
        <v>44</v>
      </c>
      <c r="F7940">
        <v>258.33</v>
      </c>
      <c r="G7940" t="s">
        <v>48</v>
      </c>
      <c r="H7940">
        <v>2002</v>
      </c>
      <c r="J7940" t="s">
        <v>49</v>
      </c>
      <c r="K7940" t="s">
        <v>20</v>
      </c>
      <c r="L7940">
        <v>4133.2864</v>
      </c>
      <c r="M7940" t="s">
        <v>45</v>
      </c>
      <c r="N7940" t="s">
        <v>22</v>
      </c>
      <c r="O7940" t="str">
        <f t="shared" si="248"/>
        <v xml:space="preserve">Tier 2-Supermarket </v>
      </c>
      <c r="P7940" s="1">
        <f t="shared" si="249"/>
        <v>8.6360287341879857E-5</v>
      </c>
    </row>
    <row r="7941" spans="1:16" x14ac:dyDescent="0.3">
      <c r="A7941" t="s">
        <v>959</v>
      </c>
      <c r="B7941">
        <v>9.6</v>
      </c>
      <c r="C7941" t="s">
        <v>24</v>
      </c>
      <c r="D7941">
        <v>2.7400000000000001E-2</v>
      </c>
      <c r="E7941" t="s">
        <v>44</v>
      </c>
      <c r="F7941">
        <v>259.23</v>
      </c>
      <c r="G7941" t="s">
        <v>17</v>
      </c>
      <c r="H7941">
        <v>1999</v>
      </c>
      <c r="I7941" t="s">
        <v>18</v>
      </c>
      <c r="J7941" t="s">
        <v>19</v>
      </c>
      <c r="K7941" t="s">
        <v>20</v>
      </c>
      <c r="L7941">
        <v>4649.9471999999996</v>
      </c>
      <c r="M7941" t="s">
        <v>45</v>
      </c>
      <c r="N7941" t="s">
        <v>22</v>
      </c>
      <c r="O7941" t="str">
        <f t="shared" si="248"/>
        <v xml:space="preserve">Tier 1-Supermarket </v>
      </c>
      <c r="P7941" s="1">
        <f t="shared" si="249"/>
        <v>9.7155323259614823E-5</v>
      </c>
    </row>
    <row r="7942" spans="1:16" x14ac:dyDescent="0.3">
      <c r="A7942" t="s">
        <v>947</v>
      </c>
      <c r="B7942">
        <v>9.6</v>
      </c>
      <c r="C7942" t="s">
        <v>15</v>
      </c>
      <c r="D7942">
        <v>6.7000000000000002E-3</v>
      </c>
      <c r="E7942" t="s">
        <v>38</v>
      </c>
      <c r="F7942">
        <v>165.91800000000001</v>
      </c>
      <c r="G7942" t="s">
        <v>26</v>
      </c>
      <c r="H7942">
        <v>2009</v>
      </c>
      <c r="I7942" t="s">
        <v>18</v>
      </c>
      <c r="J7942" t="s">
        <v>27</v>
      </c>
      <c r="K7942" t="s">
        <v>28</v>
      </c>
      <c r="L7942">
        <v>2972.1311999999998</v>
      </c>
      <c r="M7942" t="s">
        <v>38</v>
      </c>
      <c r="N7942" t="s">
        <v>22</v>
      </c>
      <c r="O7942" t="str">
        <f t="shared" si="248"/>
        <v xml:space="preserve">Tier 3-Supermarket </v>
      </c>
      <c r="P7942" s="1">
        <f t="shared" si="249"/>
        <v>6.2099278784496074E-5</v>
      </c>
    </row>
    <row r="7943" spans="1:16" x14ac:dyDescent="0.3">
      <c r="A7943" t="s">
        <v>1468</v>
      </c>
      <c r="B7943">
        <v>9.6</v>
      </c>
      <c r="C7943" t="s">
        <v>15</v>
      </c>
      <c r="D7943">
        <v>2.98E-2</v>
      </c>
      <c r="E7943" t="s">
        <v>38</v>
      </c>
      <c r="F7943">
        <v>45.209000000000003</v>
      </c>
      <c r="G7943" t="s">
        <v>51</v>
      </c>
      <c r="H7943">
        <v>2007</v>
      </c>
      <c r="J7943" t="s">
        <v>49</v>
      </c>
      <c r="K7943" t="s">
        <v>20</v>
      </c>
      <c r="L7943">
        <v>669.12900000000002</v>
      </c>
      <c r="M7943" t="s">
        <v>38</v>
      </c>
      <c r="N7943" t="s">
        <v>22</v>
      </c>
      <c r="O7943" t="str">
        <f t="shared" si="248"/>
        <v xml:space="preserve">Tier 2-Supermarket </v>
      </c>
      <c r="P7943" s="1">
        <f t="shared" si="249"/>
        <v>1.39806844037676E-5</v>
      </c>
    </row>
    <row r="7944" spans="1:16" x14ac:dyDescent="0.3">
      <c r="A7944" t="s">
        <v>906</v>
      </c>
      <c r="B7944">
        <v>9.6</v>
      </c>
      <c r="C7944" t="s">
        <v>24</v>
      </c>
      <c r="D7944">
        <v>0</v>
      </c>
      <c r="E7944" t="s">
        <v>44</v>
      </c>
      <c r="F7944">
        <v>191.08699999999999</v>
      </c>
      <c r="G7944" t="s">
        <v>51</v>
      </c>
      <c r="H7944">
        <v>2007</v>
      </c>
      <c r="J7944" t="s">
        <v>49</v>
      </c>
      <c r="K7944" t="s">
        <v>20</v>
      </c>
      <c r="L7944">
        <v>4349.0056000000004</v>
      </c>
      <c r="M7944" t="s">
        <v>45</v>
      </c>
      <c r="N7944" t="s">
        <v>36</v>
      </c>
      <c r="O7944" t="str">
        <f t="shared" si="248"/>
        <v xml:space="preserve">Tier 2-Supermarket </v>
      </c>
      <c r="P7944" s="1">
        <f t="shared" si="249"/>
        <v>9.086749306010942E-5</v>
      </c>
    </row>
    <row r="7945" spans="1:16" x14ac:dyDescent="0.3">
      <c r="A7945" t="s">
        <v>947</v>
      </c>
      <c r="B7945">
        <v>9.6</v>
      </c>
      <c r="C7945" t="s">
        <v>15</v>
      </c>
      <c r="D7945">
        <v>6.7000000000000002E-3</v>
      </c>
      <c r="E7945" t="s">
        <v>38</v>
      </c>
      <c r="F7945">
        <v>164.91800000000001</v>
      </c>
      <c r="G7945" t="s">
        <v>39</v>
      </c>
      <c r="H7945">
        <v>1987</v>
      </c>
      <c r="I7945" t="s">
        <v>40</v>
      </c>
      <c r="J7945" t="s">
        <v>27</v>
      </c>
      <c r="K7945" t="s">
        <v>20</v>
      </c>
      <c r="L7945">
        <v>2972.1311999999998</v>
      </c>
      <c r="M7945" t="s">
        <v>38</v>
      </c>
      <c r="N7945" t="s">
        <v>22</v>
      </c>
      <c r="O7945" t="str">
        <f t="shared" si="248"/>
        <v xml:space="preserve">Tier 3-Supermarket </v>
      </c>
      <c r="P7945" s="1">
        <f t="shared" si="249"/>
        <v>6.2099278784496074E-5</v>
      </c>
    </row>
    <row r="7946" spans="1:16" x14ac:dyDescent="0.3">
      <c r="A7946" t="s">
        <v>827</v>
      </c>
      <c r="B7946">
        <v>9.6</v>
      </c>
      <c r="C7946" t="s">
        <v>15</v>
      </c>
      <c r="D7946">
        <v>2.4500000000000001E-2</v>
      </c>
      <c r="E7946" t="s">
        <v>63</v>
      </c>
      <c r="F7946">
        <v>186.62100000000001</v>
      </c>
      <c r="G7946" t="s">
        <v>39</v>
      </c>
      <c r="H7946">
        <v>1987</v>
      </c>
      <c r="I7946" t="s">
        <v>40</v>
      </c>
      <c r="J7946" t="s">
        <v>27</v>
      </c>
      <c r="K7946" t="s">
        <v>20</v>
      </c>
      <c r="L7946">
        <v>3203.1637999999998</v>
      </c>
      <c r="M7946" t="s">
        <v>38</v>
      </c>
      <c r="N7946" t="s">
        <v>22</v>
      </c>
      <c r="O7946" t="str">
        <f t="shared" si="248"/>
        <v xml:space="preserve">Tier 3-Supermarket </v>
      </c>
      <c r="P7946" s="1">
        <f t="shared" si="249"/>
        <v>6.6926440464204893E-5</v>
      </c>
    </row>
    <row r="7947" spans="1:16" x14ac:dyDescent="0.3">
      <c r="A7947" t="s">
        <v>1501</v>
      </c>
      <c r="B7947">
        <v>9.6</v>
      </c>
      <c r="C7947" t="s">
        <v>15</v>
      </c>
      <c r="D7947">
        <v>3.6299999999999999E-2</v>
      </c>
      <c r="E7947" t="s">
        <v>33</v>
      </c>
      <c r="F7947">
        <v>141.01499999999999</v>
      </c>
      <c r="G7947" t="s">
        <v>39</v>
      </c>
      <c r="H7947">
        <v>1987</v>
      </c>
      <c r="I7947" t="s">
        <v>40</v>
      </c>
      <c r="J7947" t="s">
        <v>27</v>
      </c>
      <c r="K7947" t="s">
        <v>20</v>
      </c>
      <c r="L7947">
        <v>2694.4926</v>
      </c>
      <c r="M7947" t="s">
        <v>21</v>
      </c>
      <c r="N7947" t="s">
        <v>22</v>
      </c>
      <c r="O7947" t="str">
        <f t="shared" si="248"/>
        <v xml:space="preserve">Tier 3-Supermarket </v>
      </c>
      <c r="P7947" s="1">
        <f t="shared" si="249"/>
        <v>5.6298338091589523E-5</v>
      </c>
    </row>
    <row r="7948" spans="1:16" x14ac:dyDescent="0.3">
      <c r="A7948" t="s">
        <v>1468</v>
      </c>
      <c r="B7948">
        <v>9.6</v>
      </c>
      <c r="C7948" t="s">
        <v>15</v>
      </c>
      <c r="D7948">
        <v>2.9600000000000001E-2</v>
      </c>
      <c r="E7948" t="s">
        <v>38</v>
      </c>
      <c r="F7948">
        <v>43.609000000000002</v>
      </c>
      <c r="G7948" t="s">
        <v>39</v>
      </c>
      <c r="H7948">
        <v>1987</v>
      </c>
      <c r="I7948" t="s">
        <v>40</v>
      </c>
      <c r="J7948" t="s">
        <v>27</v>
      </c>
      <c r="K7948" t="s">
        <v>20</v>
      </c>
      <c r="L7948">
        <v>624.5204</v>
      </c>
      <c r="M7948" t="s">
        <v>38</v>
      </c>
      <c r="N7948" t="s">
        <v>22</v>
      </c>
      <c r="O7948" t="str">
        <f t="shared" si="248"/>
        <v xml:space="preserve">Tier 3-Supermarket </v>
      </c>
      <c r="P7948" s="1">
        <f t="shared" si="249"/>
        <v>1.3048638776849759E-5</v>
      </c>
    </row>
    <row r="7949" spans="1:16" x14ac:dyDescent="0.3">
      <c r="A7949" t="s">
        <v>1513</v>
      </c>
      <c r="B7949">
        <v>9.6</v>
      </c>
      <c r="C7949" t="s">
        <v>15</v>
      </c>
      <c r="D7949">
        <v>8.6099999999999996E-2</v>
      </c>
      <c r="E7949" t="s">
        <v>44</v>
      </c>
      <c r="F7949">
        <v>258.36200000000002</v>
      </c>
      <c r="G7949" t="s">
        <v>34</v>
      </c>
      <c r="H7949">
        <v>1998</v>
      </c>
      <c r="J7949" t="s">
        <v>27</v>
      </c>
      <c r="K7949" t="s">
        <v>35</v>
      </c>
      <c r="L7949">
        <v>259.66199999999998</v>
      </c>
      <c r="M7949" t="s">
        <v>45</v>
      </c>
      <c r="N7949" t="s">
        <v>22</v>
      </c>
      <c r="O7949" t="str">
        <f t="shared" si="248"/>
        <v>Tier 3-Grocery Stor</v>
      </c>
      <c r="P7949" s="1">
        <f t="shared" si="249"/>
        <v>5.4253402163874258E-6</v>
      </c>
    </row>
    <row r="7950" spans="1:16" x14ac:dyDescent="0.3">
      <c r="A7950" t="s">
        <v>295</v>
      </c>
      <c r="B7950">
        <v>9.6</v>
      </c>
      <c r="C7950" t="s">
        <v>24</v>
      </c>
      <c r="D7950">
        <v>2.23E-2</v>
      </c>
      <c r="E7950" t="s">
        <v>79</v>
      </c>
      <c r="F7950">
        <v>101.699</v>
      </c>
      <c r="G7950" t="s">
        <v>65</v>
      </c>
      <c r="H7950">
        <v>2004</v>
      </c>
      <c r="I7950" t="s">
        <v>55</v>
      </c>
      <c r="J7950" t="s">
        <v>49</v>
      </c>
      <c r="K7950" t="s">
        <v>20</v>
      </c>
      <c r="L7950">
        <v>2992.7710000000002</v>
      </c>
      <c r="M7950" t="s">
        <v>21</v>
      </c>
      <c r="N7950" t="s">
        <v>22</v>
      </c>
      <c r="O7950" t="str">
        <f t="shared" si="248"/>
        <v xml:space="preserve">Tier 2-Supermarket </v>
      </c>
      <c r="P7950" s="1">
        <f t="shared" si="249"/>
        <v>6.2530523776055079E-5</v>
      </c>
    </row>
    <row r="7951" spans="1:16" x14ac:dyDescent="0.3">
      <c r="A7951" t="s">
        <v>906</v>
      </c>
      <c r="B7951">
        <v>9.6</v>
      </c>
      <c r="C7951" t="s">
        <v>24</v>
      </c>
      <c r="D7951">
        <v>1.4200000000000001E-2</v>
      </c>
      <c r="E7951" t="s">
        <v>44</v>
      </c>
      <c r="F7951">
        <v>190.28700000000001</v>
      </c>
      <c r="G7951" t="s">
        <v>17</v>
      </c>
      <c r="H7951">
        <v>1999</v>
      </c>
      <c r="I7951" t="s">
        <v>18</v>
      </c>
      <c r="J7951" t="s">
        <v>19</v>
      </c>
      <c r="K7951" t="s">
        <v>20</v>
      </c>
      <c r="L7951">
        <v>4727.18</v>
      </c>
      <c r="M7951" t="s">
        <v>45</v>
      </c>
      <c r="N7951" t="s">
        <v>22</v>
      </c>
      <c r="O7951" t="str">
        <f t="shared" si="248"/>
        <v xml:space="preserve">Tier 1-Supermarket </v>
      </c>
      <c r="P7951" s="1">
        <f t="shared" si="249"/>
        <v>9.8769014195771107E-5</v>
      </c>
    </row>
    <row r="7952" spans="1:16" x14ac:dyDescent="0.3">
      <c r="A7952" t="s">
        <v>827</v>
      </c>
      <c r="B7952">
        <v>9.6</v>
      </c>
      <c r="C7952" t="s">
        <v>15</v>
      </c>
      <c r="D7952">
        <v>4.1000000000000002E-2</v>
      </c>
      <c r="E7952" t="s">
        <v>63</v>
      </c>
      <c r="F7952">
        <v>188.721</v>
      </c>
      <c r="G7952" t="s">
        <v>34</v>
      </c>
      <c r="H7952">
        <v>1998</v>
      </c>
      <c r="J7952" t="s">
        <v>27</v>
      </c>
      <c r="K7952" t="s">
        <v>35</v>
      </c>
      <c r="L7952">
        <v>376.84280000000001</v>
      </c>
      <c r="M7952" t="s">
        <v>38</v>
      </c>
      <c r="N7952" t="s">
        <v>22</v>
      </c>
      <c r="O7952" t="str">
        <f t="shared" si="248"/>
        <v>Tier 3-Grocery Stor</v>
      </c>
      <c r="P7952" s="1">
        <f t="shared" si="249"/>
        <v>7.8736988781417519E-6</v>
      </c>
    </row>
    <row r="7953" spans="1:16" x14ac:dyDescent="0.3">
      <c r="A7953" t="s">
        <v>959</v>
      </c>
      <c r="B7953">
        <v>9.6</v>
      </c>
      <c r="C7953" t="s">
        <v>24</v>
      </c>
      <c r="D7953">
        <v>2.75E-2</v>
      </c>
      <c r="E7953" t="s">
        <v>44</v>
      </c>
      <c r="F7953">
        <v>258.13</v>
      </c>
      <c r="G7953" t="s">
        <v>26</v>
      </c>
      <c r="H7953">
        <v>2009</v>
      </c>
      <c r="I7953" t="s">
        <v>18</v>
      </c>
      <c r="J7953" t="s">
        <v>27</v>
      </c>
      <c r="K7953" t="s">
        <v>28</v>
      </c>
      <c r="L7953">
        <v>2324.9735999999998</v>
      </c>
      <c r="M7953" t="s">
        <v>45</v>
      </c>
      <c r="N7953" t="s">
        <v>22</v>
      </c>
      <c r="O7953" t="str">
        <f t="shared" si="248"/>
        <v xml:space="preserve">Tier 3-Supermarket </v>
      </c>
      <c r="P7953" s="1">
        <f t="shared" si="249"/>
        <v>4.8577661629807412E-5</v>
      </c>
    </row>
    <row r="7954" spans="1:16" x14ac:dyDescent="0.3">
      <c r="A7954" t="s">
        <v>1501</v>
      </c>
      <c r="B7954">
        <v>9.6</v>
      </c>
      <c r="C7954" t="s">
        <v>15</v>
      </c>
      <c r="D7954">
        <v>3.6499999999999998E-2</v>
      </c>
      <c r="E7954" t="s">
        <v>33</v>
      </c>
      <c r="F7954">
        <v>140.815</v>
      </c>
      <c r="G7954" t="s">
        <v>51</v>
      </c>
      <c r="H7954">
        <v>2007</v>
      </c>
      <c r="J7954" t="s">
        <v>49</v>
      </c>
      <c r="K7954" t="s">
        <v>20</v>
      </c>
      <c r="L7954">
        <v>1843.6002000000001</v>
      </c>
      <c r="M7954" t="s">
        <v>21</v>
      </c>
      <c r="N7954" t="s">
        <v>22</v>
      </c>
      <c r="O7954" t="str">
        <f t="shared" si="248"/>
        <v xml:space="preserve">Tier 2-Supermarket </v>
      </c>
      <c r="P7954" s="1">
        <f t="shared" si="249"/>
        <v>3.8519915536350727E-5</v>
      </c>
    </row>
    <row r="7955" spans="1:16" x14ac:dyDescent="0.3">
      <c r="A7955" t="s">
        <v>1211</v>
      </c>
      <c r="B7955">
        <v>9.6</v>
      </c>
      <c r="C7955" t="s">
        <v>15</v>
      </c>
      <c r="D7955">
        <v>3.5700000000000003E-2</v>
      </c>
      <c r="E7955" t="s">
        <v>44</v>
      </c>
      <c r="F7955">
        <v>244.917</v>
      </c>
      <c r="G7955" t="s">
        <v>48</v>
      </c>
      <c r="H7955">
        <v>2002</v>
      </c>
      <c r="J7955" t="s">
        <v>49</v>
      </c>
      <c r="K7955" t="s">
        <v>20</v>
      </c>
      <c r="L7955">
        <v>2916.2040000000002</v>
      </c>
      <c r="M7955" t="s">
        <v>45</v>
      </c>
      <c r="N7955" t="s">
        <v>22</v>
      </c>
      <c r="O7955" t="str">
        <f t="shared" si="248"/>
        <v xml:space="preserve">Tier 2-Supermarket </v>
      </c>
      <c r="P7955" s="1">
        <f t="shared" si="249"/>
        <v>6.0930743968658795E-5</v>
      </c>
    </row>
    <row r="7956" spans="1:16" x14ac:dyDescent="0.3">
      <c r="A7956" t="s">
        <v>906</v>
      </c>
      <c r="B7956">
        <v>9.6</v>
      </c>
      <c r="C7956" t="s">
        <v>24</v>
      </c>
      <c r="D7956">
        <v>1.4200000000000001E-2</v>
      </c>
      <c r="E7956" t="s">
        <v>44</v>
      </c>
      <c r="F7956">
        <v>188.18700000000001</v>
      </c>
      <c r="G7956" t="s">
        <v>65</v>
      </c>
      <c r="H7956">
        <v>2004</v>
      </c>
      <c r="I7956" t="s">
        <v>55</v>
      </c>
      <c r="J7956" t="s">
        <v>49</v>
      </c>
      <c r="K7956" t="s">
        <v>20</v>
      </c>
      <c r="L7956">
        <v>1701.7847999999999</v>
      </c>
      <c r="M7956" t="s">
        <v>45</v>
      </c>
      <c r="N7956" t="s">
        <v>22</v>
      </c>
      <c r="O7956" t="str">
        <f t="shared" si="248"/>
        <v xml:space="preserve">Tier 2-Supermarket </v>
      </c>
      <c r="P7956" s="1">
        <f t="shared" si="249"/>
        <v>3.5556845110477594E-5</v>
      </c>
    </row>
    <row r="7957" spans="1:16" x14ac:dyDescent="0.3">
      <c r="A7957" t="s">
        <v>1468</v>
      </c>
      <c r="B7957">
        <v>9.6</v>
      </c>
      <c r="C7957" t="s">
        <v>15</v>
      </c>
      <c r="D7957">
        <v>4.9599999999999998E-2</v>
      </c>
      <c r="E7957" t="s">
        <v>38</v>
      </c>
      <c r="F7957">
        <v>44.209000000000003</v>
      </c>
      <c r="G7957" t="s">
        <v>34</v>
      </c>
      <c r="H7957">
        <v>1998</v>
      </c>
      <c r="J7957" t="s">
        <v>27</v>
      </c>
      <c r="K7957" t="s">
        <v>35</v>
      </c>
      <c r="L7957">
        <v>44.608600000000003</v>
      </c>
      <c r="M7957" t="s">
        <v>38</v>
      </c>
      <c r="N7957" t="s">
        <v>22</v>
      </c>
      <c r="O7957" t="str">
        <f t="shared" si="248"/>
        <v>Tier 3-Grocery Stor</v>
      </c>
      <c r="P7957" s="1">
        <f t="shared" si="249"/>
        <v>9.3204562691783998E-7</v>
      </c>
    </row>
    <row r="7958" spans="1:16" x14ac:dyDescent="0.3">
      <c r="A7958" t="s">
        <v>1468</v>
      </c>
      <c r="B7958">
        <v>9.6</v>
      </c>
      <c r="C7958" t="s">
        <v>15</v>
      </c>
      <c r="D7958">
        <v>2.9600000000000001E-2</v>
      </c>
      <c r="E7958" t="s">
        <v>38</v>
      </c>
      <c r="F7958">
        <v>42.609000000000002</v>
      </c>
      <c r="G7958" t="s">
        <v>65</v>
      </c>
      <c r="H7958">
        <v>2004</v>
      </c>
      <c r="I7958" t="s">
        <v>55</v>
      </c>
      <c r="J7958" t="s">
        <v>49</v>
      </c>
      <c r="K7958" t="s">
        <v>20</v>
      </c>
      <c r="L7958">
        <v>133.82579999999999</v>
      </c>
      <c r="M7958" t="s">
        <v>38</v>
      </c>
      <c r="N7958" t="s">
        <v>22</v>
      </c>
      <c r="O7958" t="str">
        <f t="shared" si="248"/>
        <v xml:space="preserve">Tier 2-Supermarket </v>
      </c>
      <c r="P7958" s="1">
        <f t="shared" si="249"/>
        <v>2.7961368807535194E-6</v>
      </c>
    </row>
    <row r="7959" spans="1:16" x14ac:dyDescent="0.3">
      <c r="A7959" t="s">
        <v>1200</v>
      </c>
      <c r="B7959">
        <v>9.6</v>
      </c>
      <c r="C7959" t="s">
        <v>15</v>
      </c>
      <c r="D7959">
        <v>8.5099999999999995E-2</v>
      </c>
      <c r="E7959" t="s">
        <v>42</v>
      </c>
      <c r="F7959">
        <v>105.128</v>
      </c>
      <c r="G7959" t="s">
        <v>17</v>
      </c>
      <c r="H7959">
        <v>1999</v>
      </c>
      <c r="I7959" t="s">
        <v>18</v>
      </c>
      <c r="J7959" t="s">
        <v>19</v>
      </c>
      <c r="K7959" t="s">
        <v>20</v>
      </c>
      <c r="L7959">
        <v>1065.28</v>
      </c>
      <c r="M7959" t="s">
        <v>21</v>
      </c>
      <c r="N7959" t="s">
        <v>22</v>
      </c>
      <c r="O7959" t="str">
        <f t="shared" si="248"/>
        <v xml:space="preserve">Tier 1-Supermarket </v>
      </c>
      <c r="P7959" s="1">
        <f t="shared" si="249"/>
        <v>2.2257806015948416E-5</v>
      </c>
    </row>
    <row r="7960" spans="1:16" x14ac:dyDescent="0.3">
      <c r="A7960" t="s">
        <v>1211</v>
      </c>
      <c r="B7960">
        <v>9.6</v>
      </c>
      <c r="C7960" t="s">
        <v>15</v>
      </c>
      <c r="D7960">
        <v>3.5799999999999998E-2</v>
      </c>
      <c r="E7960" t="s">
        <v>44</v>
      </c>
      <c r="F7960">
        <v>241.31700000000001</v>
      </c>
      <c r="G7960" t="s">
        <v>51</v>
      </c>
      <c r="H7960">
        <v>2007</v>
      </c>
      <c r="J7960" t="s">
        <v>49</v>
      </c>
      <c r="K7960" t="s">
        <v>20</v>
      </c>
      <c r="L7960">
        <v>3645.2550000000001</v>
      </c>
      <c r="M7960" t="s">
        <v>45</v>
      </c>
      <c r="N7960" t="s">
        <v>22</v>
      </c>
      <c r="O7960" t="str">
        <f t="shared" si="248"/>
        <v xml:space="preserve">Tier 2-Supermarket </v>
      </c>
      <c r="P7960" s="1">
        <f t="shared" si="249"/>
        <v>7.6163429960823492E-5</v>
      </c>
    </row>
    <row r="7961" spans="1:16" x14ac:dyDescent="0.3">
      <c r="A7961" t="s">
        <v>1363</v>
      </c>
      <c r="B7961">
        <v>9.6</v>
      </c>
      <c r="C7961" t="s">
        <v>15</v>
      </c>
      <c r="D7961">
        <v>9.6199999999999994E-2</v>
      </c>
      <c r="E7961" t="s">
        <v>25</v>
      </c>
      <c r="F7961">
        <v>168.51599999999999</v>
      </c>
      <c r="G7961" t="s">
        <v>39</v>
      </c>
      <c r="H7961">
        <v>1987</v>
      </c>
      <c r="I7961" t="s">
        <v>40</v>
      </c>
      <c r="J7961" t="s">
        <v>27</v>
      </c>
      <c r="K7961" t="s">
        <v>20</v>
      </c>
      <c r="L7961">
        <v>3342.3159999999998</v>
      </c>
      <c r="M7961" t="s">
        <v>29</v>
      </c>
      <c r="N7961" t="s">
        <v>22</v>
      </c>
      <c r="O7961" t="str">
        <f t="shared" si="248"/>
        <v xml:space="preserve">Tier 3-Supermarket </v>
      </c>
      <c r="P7961" s="1">
        <f t="shared" si="249"/>
        <v>6.9833866375038152E-5</v>
      </c>
    </row>
    <row r="7962" spans="1:16" x14ac:dyDescent="0.3">
      <c r="A7962" t="s">
        <v>1363</v>
      </c>
      <c r="B7962">
        <v>9.6</v>
      </c>
      <c r="C7962" t="s">
        <v>15</v>
      </c>
      <c r="D7962">
        <v>0</v>
      </c>
      <c r="E7962" t="s">
        <v>25</v>
      </c>
      <c r="F7962">
        <v>166.51599999999999</v>
      </c>
      <c r="G7962" t="s">
        <v>17</v>
      </c>
      <c r="H7962">
        <v>1999</v>
      </c>
      <c r="I7962" t="s">
        <v>18</v>
      </c>
      <c r="J7962" t="s">
        <v>19</v>
      </c>
      <c r="K7962" t="s">
        <v>20</v>
      </c>
      <c r="L7962">
        <v>3509.4317999999998</v>
      </c>
      <c r="M7962" t="s">
        <v>29</v>
      </c>
      <c r="N7962" t="s">
        <v>36</v>
      </c>
      <c r="O7962" t="str">
        <f t="shared" si="248"/>
        <v xml:space="preserve">Tier 1-Supermarket </v>
      </c>
      <c r="P7962" s="1">
        <f t="shared" si="249"/>
        <v>7.332555969379006E-5</v>
      </c>
    </row>
    <row r="7963" spans="1:16" x14ac:dyDescent="0.3">
      <c r="A7963" t="s">
        <v>1211</v>
      </c>
      <c r="B7963">
        <v>9.6</v>
      </c>
      <c r="C7963" t="s">
        <v>15</v>
      </c>
      <c r="D7963">
        <v>3.5499999999999997E-2</v>
      </c>
      <c r="E7963" t="s">
        <v>44</v>
      </c>
      <c r="F7963">
        <v>244.11699999999999</v>
      </c>
      <c r="G7963" t="s">
        <v>39</v>
      </c>
      <c r="H7963">
        <v>1987</v>
      </c>
      <c r="I7963" t="s">
        <v>40</v>
      </c>
      <c r="J7963" t="s">
        <v>27</v>
      </c>
      <c r="K7963" t="s">
        <v>20</v>
      </c>
      <c r="L7963">
        <v>5346.3739999999998</v>
      </c>
      <c r="M7963" t="s">
        <v>45</v>
      </c>
      <c r="N7963" t="s">
        <v>22</v>
      </c>
      <c r="O7963" t="str">
        <f t="shared" si="248"/>
        <v xml:space="preserve">Tier 3-Supermarket </v>
      </c>
      <c r="P7963" s="1">
        <f t="shared" si="249"/>
        <v>1.1170636394254111E-4</v>
      </c>
    </row>
    <row r="7964" spans="1:16" x14ac:dyDescent="0.3">
      <c r="A7964" t="s">
        <v>906</v>
      </c>
      <c r="B7964">
        <v>9.6</v>
      </c>
      <c r="C7964" t="s">
        <v>24</v>
      </c>
      <c r="D7964">
        <v>1.4200000000000001E-2</v>
      </c>
      <c r="E7964" t="s">
        <v>44</v>
      </c>
      <c r="F7964">
        <v>187.18700000000001</v>
      </c>
      <c r="G7964" t="s">
        <v>39</v>
      </c>
      <c r="H7964">
        <v>1987</v>
      </c>
      <c r="I7964" t="s">
        <v>40</v>
      </c>
      <c r="J7964" t="s">
        <v>27</v>
      </c>
      <c r="K7964" t="s">
        <v>20</v>
      </c>
      <c r="L7964">
        <v>3214.4823999999999</v>
      </c>
      <c r="M7964" t="s">
        <v>45</v>
      </c>
      <c r="N7964" t="s">
        <v>22</v>
      </c>
      <c r="O7964" t="str">
        <f t="shared" si="248"/>
        <v xml:space="preserve">Tier 3-Supermarket </v>
      </c>
      <c r="P7964" s="1">
        <f t="shared" si="249"/>
        <v>6.7162929653124344E-5</v>
      </c>
    </row>
    <row r="7965" spans="1:16" x14ac:dyDescent="0.3">
      <c r="A7965" t="s">
        <v>1211</v>
      </c>
      <c r="B7965">
        <v>9.6</v>
      </c>
      <c r="C7965" t="s">
        <v>15</v>
      </c>
      <c r="D7965">
        <v>3.56E-2</v>
      </c>
      <c r="E7965" t="s">
        <v>44</v>
      </c>
      <c r="F7965">
        <v>244.417</v>
      </c>
      <c r="G7965" t="s">
        <v>54</v>
      </c>
      <c r="H7965">
        <v>1997</v>
      </c>
      <c r="I7965" t="s">
        <v>55</v>
      </c>
      <c r="J7965" t="s">
        <v>19</v>
      </c>
      <c r="K7965" t="s">
        <v>20</v>
      </c>
      <c r="L7965">
        <v>1944.136</v>
      </c>
      <c r="M7965" t="s">
        <v>45</v>
      </c>
      <c r="N7965" t="s">
        <v>22</v>
      </c>
      <c r="O7965" t="str">
        <f t="shared" si="248"/>
        <v xml:space="preserve">Tier 1-Supermarket </v>
      </c>
      <c r="P7965" s="1">
        <f t="shared" si="249"/>
        <v>4.0620495979105856E-5</v>
      </c>
    </row>
    <row r="7966" spans="1:16" x14ac:dyDescent="0.3">
      <c r="A7966" t="s">
        <v>947</v>
      </c>
      <c r="B7966">
        <v>9.6</v>
      </c>
      <c r="C7966" t="s">
        <v>15</v>
      </c>
      <c r="D7966">
        <v>0</v>
      </c>
      <c r="E7966" t="s">
        <v>38</v>
      </c>
      <c r="F7966">
        <v>163.91800000000001</v>
      </c>
      <c r="G7966" t="s">
        <v>65</v>
      </c>
      <c r="H7966">
        <v>2004</v>
      </c>
      <c r="I7966" t="s">
        <v>55</v>
      </c>
      <c r="J7966" t="s">
        <v>49</v>
      </c>
      <c r="K7966" t="s">
        <v>20</v>
      </c>
      <c r="L7966">
        <v>4293.0784000000003</v>
      </c>
      <c r="M7966" t="s">
        <v>38</v>
      </c>
      <c r="N7966" t="s">
        <v>36</v>
      </c>
      <c r="O7966" t="str">
        <f t="shared" si="248"/>
        <v xml:space="preserve">Tier 2-Supermarket </v>
      </c>
      <c r="P7966" s="1">
        <f t="shared" si="249"/>
        <v>8.969895824427212E-5</v>
      </c>
    </row>
    <row r="7967" spans="1:16" x14ac:dyDescent="0.3">
      <c r="A7967" t="s">
        <v>827</v>
      </c>
      <c r="B7967">
        <v>9.6</v>
      </c>
      <c r="C7967" t="s">
        <v>15</v>
      </c>
      <c r="D7967">
        <v>2.4500000000000001E-2</v>
      </c>
      <c r="E7967" t="s">
        <v>63</v>
      </c>
      <c r="F7967">
        <v>189.221</v>
      </c>
      <c r="G7967" t="s">
        <v>17</v>
      </c>
      <c r="H7967">
        <v>1999</v>
      </c>
      <c r="I7967" t="s">
        <v>18</v>
      </c>
      <c r="J7967" t="s">
        <v>19</v>
      </c>
      <c r="K7967" t="s">
        <v>20</v>
      </c>
      <c r="L7967">
        <v>3956.8494000000001</v>
      </c>
      <c r="M7967" t="s">
        <v>38</v>
      </c>
      <c r="N7967" t="s">
        <v>22</v>
      </c>
      <c r="O7967" t="str">
        <f t="shared" si="248"/>
        <v xml:space="preserve">Tier 1-Supermarket </v>
      </c>
      <c r="P7967" s="1">
        <f t="shared" si="249"/>
        <v>8.2673838220488394E-5</v>
      </c>
    </row>
    <row r="7968" spans="1:16" x14ac:dyDescent="0.3">
      <c r="A7968" t="s">
        <v>1501</v>
      </c>
      <c r="B7968">
        <v>9.6</v>
      </c>
      <c r="C7968" t="s">
        <v>15</v>
      </c>
      <c r="D7968">
        <v>3.6299999999999999E-2</v>
      </c>
      <c r="E7968" t="s">
        <v>33</v>
      </c>
      <c r="F7968">
        <v>142.91499999999999</v>
      </c>
      <c r="G7968" t="s">
        <v>17</v>
      </c>
      <c r="H7968">
        <v>1999</v>
      </c>
      <c r="I7968" t="s">
        <v>18</v>
      </c>
      <c r="J7968" t="s">
        <v>19</v>
      </c>
      <c r="K7968" t="s">
        <v>20</v>
      </c>
      <c r="L7968">
        <v>3261.7541999999999</v>
      </c>
      <c r="M7968" t="s">
        <v>21</v>
      </c>
      <c r="N7968" t="s">
        <v>22</v>
      </c>
      <c r="O7968" t="str">
        <f t="shared" si="248"/>
        <v xml:space="preserve">Tier 1-Supermarket </v>
      </c>
      <c r="P7968" s="1">
        <f t="shared" si="249"/>
        <v>6.8150619795082055E-5</v>
      </c>
    </row>
    <row r="7969" spans="1:16" x14ac:dyDescent="0.3">
      <c r="A7969" t="s">
        <v>1513</v>
      </c>
      <c r="B7969">
        <v>9.6</v>
      </c>
      <c r="C7969" t="s">
        <v>15</v>
      </c>
      <c r="D7969">
        <v>5.1700000000000003E-2</v>
      </c>
      <c r="E7969" t="s">
        <v>44</v>
      </c>
      <c r="F7969">
        <v>258.06200000000001</v>
      </c>
      <c r="G7969" t="s">
        <v>26</v>
      </c>
      <c r="H7969">
        <v>2009</v>
      </c>
      <c r="I7969" t="s">
        <v>18</v>
      </c>
      <c r="J7969" t="s">
        <v>27</v>
      </c>
      <c r="K7969" t="s">
        <v>28</v>
      </c>
      <c r="L7969">
        <v>2856.2820000000002</v>
      </c>
      <c r="M7969" t="s">
        <v>45</v>
      </c>
      <c r="N7969" t="s">
        <v>22</v>
      </c>
      <c r="O7969" t="str">
        <f t="shared" si="248"/>
        <v xml:space="preserve">Tier 3-Supermarket </v>
      </c>
      <c r="P7969" s="1">
        <f t="shared" si="249"/>
        <v>5.9678742380261696E-5</v>
      </c>
    </row>
    <row r="7970" spans="1:16" x14ac:dyDescent="0.3">
      <c r="A7970" t="s">
        <v>1363</v>
      </c>
      <c r="B7970">
        <v>9.6</v>
      </c>
      <c r="C7970" t="s">
        <v>72</v>
      </c>
      <c r="D7970">
        <v>9.6299999999999997E-2</v>
      </c>
      <c r="E7970" t="s">
        <v>25</v>
      </c>
      <c r="F7970">
        <v>167.316</v>
      </c>
      <c r="G7970" t="s">
        <v>65</v>
      </c>
      <c r="H7970">
        <v>2004</v>
      </c>
      <c r="I7970" t="s">
        <v>55</v>
      </c>
      <c r="J7970" t="s">
        <v>49</v>
      </c>
      <c r="K7970" t="s">
        <v>20</v>
      </c>
      <c r="L7970">
        <v>1838.2737999999999</v>
      </c>
      <c r="M7970" t="s">
        <v>29</v>
      </c>
      <c r="N7970" t="s">
        <v>22</v>
      </c>
      <c r="O7970" t="str">
        <f t="shared" si="248"/>
        <v xml:space="preserve">Tier 2-Supermarket </v>
      </c>
      <c r="P7970" s="1">
        <f t="shared" si="249"/>
        <v>3.8408626506270984E-5</v>
      </c>
    </row>
    <row r="7971" spans="1:16" x14ac:dyDescent="0.3">
      <c r="A7971" t="s">
        <v>1363</v>
      </c>
      <c r="B7971">
        <v>9.6</v>
      </c>
      <c r="C7971" t="s">
        <v>15</v>
      </c>
      <c r="D7971">
        <v>0.16120000000000001</v>
      </c>
      <c r="E7971" t="s">
        <v>25</v>
      </c>
      <c r="F7971">
        <v>165.316</v>
      </c>
      <c r="G7971" t="s">
        <v>34</v>
      </c>
      <c r="H7971">
        <v>1998</v>
      </c>
      <c r="J7971" t="s">
        <v>27</v>
      </c>
      <c r="K7971" t="s">
        <v>35</v>
      </c>
      <c r="L7971">
        <v>334.23160000000001</v>
      </c>
      <c r="M7971" t="s">
        <v>29</v>
      </c>
      <c r="N7971" t="s">
        <v>57</v>
      </c>
      <c r="O7971" t="str">
        <f t="shared" si="248"/>
        <v>Tier 3-Grocery Stor</v>
      </c>
      <c r="P7971" s="1">
        <f t="shared" si="249"/>
        <v>6.9833866375038157E-6</v>
      </c>
    </row>
    <row r="7972" spans="1:16" x14ac:dyDescent="0.3">
      <c r="A7972" t="s">
        <v>1513</v>
      </c>
      <c r="B7972">
        <v>9.6</v>
      </c>
      <c r="C7972" t="s">
        <v>15</v>
      </c>
      <c r="D7972">
        <v>5.16E-2</v>
      </c>
      <c r="E7972" t="s">
        <v>44</v>
      </c>
      <c r="F7972">
        <v>258.46199999999999</v>
      </c>
      <c r="G7972" t="s">
        <v>48</v>
      </c>
      <c r="H7972">
        <v>2002</v>
      </c>
      <c r="J7972" t="s">
        <v>49</v>
      </c>
      <c r="K7972" t="s">
        <v>20</v>
      </c>
      <c r="L7972">
        <v>4673.9160000000002</v>
      </c>
      <c r="M7972" t="s">
        <v>45</v>
      </c>
      <c r="N7972" t="s">
        <v>22</v>
      </c>
      <c r="O7972" t="str">
        <f t="shared" si="248"/>
        <v xml:space="preserve">Tier 2-Supermarket </v>
      </c>
      <c r="P7972" s="1">
        <f t="shared" si="249"/>
        <v>9.7656123894973682E-5</v>
      </c>
    </row>
    <row r="7973" spans="1:16" x14ac:dyDescent="0.3">
      <c r="A7973" t="s">
        <v>1200</v>
      </c>
      <c r="B7973">
        <v>9.6</v>
      </c>
      <c r="C7973" t="s">
        <v>15</v>
      </c>
      <c r="D7973">
        <v>8.5400000000000004E-2</v>
      </c>
      <c r="E7973" t="s">
        <v>42</v>
      </c>
      <c r="F7973">
        <v>105.02800000000001</v>
      </c>
      <c r="G7973" t="s">
        <v>51</v>
      </c>
      <c r="H7973">
        <v>2007</v>
      </c>
      <c r="J7973" t="s">
        <v>49</v>
      </c>
      <c r="K7973" t="s">
        <v>20</v>
      </c>
      <c r="L7973">
        <v>2556.672</v>
      </c>
      <c r="M7973" t="s">
        <v>21</v>
      </c>
      <c r="N7973" t="s">
        <v>22</v>
      </c>
      <c r="O7973" t="str">
        <f t="shared" si="248"/>
        <v xml:space="preserve">Tier 2-Supermarket </v>
      </c>
      <c r="P7973" s="1">
        <f t="shared" si="249"/>
        <v>5.3418734438276196E-5</v>
      </c>
    </row>
    <row r="7974" spans="1:16" x14ac:dyDescent="0.3">
      <c r="A7974" t="s">
        <v>947</v>
      </c>
      <c r="B7974">
        <v>9.6</v>
      </c>
      <c r="C7974" t="s">
        <v>15</v>
      </c>
      <c r="D7974">
        <v>0</v>
      </c>
      <c r="E7974" t="s">
        <v>38</v>
      </c>
      <c r="F7974">
        <v>164.21799999999999</v>
      </c>
      <c r="G7974" t="s">
        <v>48</v>
      </c>
      <c r="H7974">
        <v>2002</v>
      </c>
      <c r="J7974" t="s">
        <v>49</v>
      </c>
      <c r="K7974" t="s">
        <v>20</v>
      </c>
      <c r="L7974">
        <v>1981.4208000000001</v>
      </c>
      <c r="M7974" t="s">
        <v>38</v>
      </c>
      <c r="N7974" t="s">
        <v>36</v>
      </c>
      <c r="O7974" t="str">
        <f t="shared" si="248"/>
        <v xml:space="preserve">Tier 2-Supermarket </v>
      </c>
      <c r="P7974" s="1">
        <f t="shared" si="249"/>
        <v>4.1399519189664054E-5</v>
      </c>
    </row>
    <row r="7975" spans="1:16" x14ac:dyDescent="0.3">
      <c r="A7975" t="s">
        <v>1200</v>
      </c>
      <c r="B7975">
        <v>9.6</v>
      </c>
      <c r="C7975" t="s">
        <v>15</v>
      </c>
      <c r="D7975">
        <v>8.4900000000000003E-2</v>
      </c>
      <c r="E7975" t="s">
        <v>42</v>
      </c>
      <c r="F7975">
        <v>105.02800000000001</v>
      </c>
      <c r="G7975" t="s">
        <v>65</v>
      </c>
      <c r="H7975">
        <v>2004</v>
      </c>
      <c r="I7975" t="s">
        <v>55</v>
      </c>
      <c r="J7975" t="s">
        <v>49</v>
      </c>
      <c r="K7975" t="s">
        <v>20</v>
      </c>
      <c r="L7975">
        <v>1562.9639999999999</v>
      </c>
      <c r="M7975" t="s">
        <v>21</v>
      </c>
      <c r="N7975" t="s">
        <v>22</v>
      </c>
      <c r="O7975" t="str">
        <f t="shared" si="248"/>
        <v xml:space="preserve">Tier 2-Supermarket </v>
      </c>
      <c r="P7975" s="1">
        <f t="shared" si="249"/>
        <v>3.2656343423241586E-5</v>
      </c>
    </row>
    <row r="7976" spans="1:16" x14ac:dyDescent="0.3">
      <c r="A7976" t="s">
        <v>906</v>
      </c>
      <c r="B7976">
        <v>9.6</v>
      </c>
      <c r="C7976" t="s">
        <v>24</v>
      </c>
      <c r="D7976">
        <v>2.3800000000000002E-2</v>
      </c>
      <c r="E7976" t="s">
        <v>44</v>
      </c>
      <c r="F7976">
        <v>187.887</v>
      </c>
      <c r="G7976" t="s">
        <v>34</v>
      </c>
      <c r="H7976">
        <v>1998</v>
      </c>
      <c r="J7976" t="s">
        <v>27</v>
      </c>
      <c r="K7976" t="s">
        <v>35</v>
      </c>
      <c r="L7976">
        <v>384.4683</v>
      </c>
      <c r="M7976" t="s">
        <v>45</v>
      </c>
      <c r="N7976" t="s">
        <v>22</v>
      </c>
      <c r="O7976" t="str">
        <f t="shared" si="248"/>
        <v>Tier 3-Grocery Stor</v>
      </c>
      <c r="P7976" s="1">
        <f t="shared" si="249"/>
        <v>8.0330249706006494E-6</v>
      </c>
    </row>
    <row r="7977" spans="1:16" x14ac:dyDescent="0.3">
      <c r="A7977" t="s">
        <v>959</v>
      </c>
      <c r="B7977">
        <v>9.6</v>
      </c>
      <c r="C7977" t="s">
        <v>24</v>
      </c>
      <c r="D7977">
        <v>2.7300000000000001E-2</v>
      </c>
      <c r="E7977" t="s">
        <v>44</v>
      </c>
      <c r="F7977">
        <v>258.13</v>
      </c>
      <c r="G7977" t="s">
        <v>65</v>
      </c>
      <c r="H7977">
        <v>2004</v>
      </c>
      <c r="I7977" t="s">
        <v>55</v>
      </c>
      <c r="J7977" t="s">
        <v>49</v>
      </c>
      <c r="K7977" t="s">
        <v>20</v>
      </c>
      <c r="L7977">
        <v>3424.1763000000001</v>
      </c>
      <c r="M7977" t="s">
        <v>45</v>
      </c>
      <c r="N7977" t="s">
        <v>22</v>
      </c>
      <c r="O7977" t="str">
        <f t="shared" si="248"/>
        <v xml:space="preserve">Tier 2-Supermarket </v>
      </c>
      <c r="P7977" s="1">
        <f t="shared" si="249"/>
        <v>7.1544243625908677E-5</v>
      </c>
    </row>
    <row r="7978" spans="1:16" x14ac:dyDescent="0.3">
      <c r="A7978" t="s">
        <v>1200</v>
      </c>
      <c r="B7978">
        <v>9.6</v>
      </c>
      <c r="C7978" t="s">
        <v>15</v>
      </c>
      <c r="D7978">
        <v>8.4900000000000003E-2</v>
      </c>
      <c r="E7978" t="s">
        <v>42</v>
      </c>
      <c r="F7978">
        <v>106.52800000000001</v>
      </c>
      <c r="G7978" t="s">
        <v>39</v>
      </c>
      <c r="H7978">
        <v>1987</v>
      </c>
      <c r="I7978" t="s">
        <v>40</v>
      </c>
      <c r="J7978" t="s">
        <v>27</v>
      </c>
      <c r="K7978" t="s">
        <v>20</v>
      </c>
      <c r="L7978">
        <v>1693.6103000000001</v>
      </c>
      <c r="M7978" t="s">
        <v>21</v>
      </c>
      <c r="N7978" t="s">
        <v>22</v>
      </c>
      <c r="O7978" t="str">
        <f t="shared" si="248"/>
        <v xml:space="preserve">Tier 3-Supermarket </v>
      </c>
      <c r="P7978" s="1">
        <f t="shared" si="249"/>
        <v>3.5386048291540441E-5</v>
      </c>
    </row>
    <row r="7979" spans="1:16" x14ac:dyDescent="0.3">
      <c r="A7979" t="s">
        <v>1501</v>
      </c>
      <c r="B7979">
        <v>9.6</v>
      </c>
      <c r="C7979" t="s">
        <v>15</v>
      </c>
      <c r="D7979">
        <v>3.6299999999999999E-2</v>
      </c>
      <c r="E7979" t="s">
        <v>33</v>
      </c>
      <c r="F7979">
        <v>141.41499999999999</v>
      </c>
      <c r="G7979" t="s">
        <v>65</v>
      </c>
      <c r="H7979">
        <v>2004</v>
      </c>
      <c r="I7979" t="s">
        <v>55</v>
      </c>
      <c r="J7979" t="s">
        <v>49</v>
      </c>
      <c r="K7979" t="s">
        <v>20</v>
      </c>
      <c r="L7979">
        <v>2143.2591000000002</v>
      </c>
      <c r="M7979" t="s">
        <v>21</v>
      </c>
      <c r="N7979" t="s">
        <v>22</v>
      </c>
      <c r="O7979" t="str">
        <f t="shared" si="248"/>
        <v xml:space="preserve">Tier 2-Supermarket </v>
      </c>
      <c r="P7979" s="1">
        <f t="shared" si="249"/>
        <v>4.4780945187853137E-5</v>
      </c>
    </row>
    <row r="7980" spans="1:16" x14ac:dyDescent="0.3">
      <c r="A7980" t="s">
        <v>1513</v>
      </c>
      <c r="B7980">
        <v>9.6</v>
      </c>
      <c r="C7980" t="s">
        <v>15</v>
      </c>
      <c r="D7980">
        <v>5.1499999999999997E-2</v>
      </c>
      <c r="E7980" t="s">
        <v>44</v>
      </c>
      <c r="F7980">
        <v>260.66199999999998</v>
      </c>
      <c r="G7980" t="s">
        <v>17</v>
      </c>
      <c r="H7980">
        <v>1999</v>
      </c>
      <c r="I7980" t="s">
        <v>18</v>
      </c>
      <c r="J7980" t="s">
        <v>19</v>
      </c>
      <c r="K7980" t="s">
        <v>20</v>
      </c>
      <c r="L7980">
        <v>4165.8238000000001</v>
      </c>
      <c r="M7980" t="s">
        <v>45</v>
      </c>
      <c r="N7980" t="s">
        <v>22</v>
      </c>
      <c r="O7980" t="str">
        <f t="shared" si="248"/>
        <v xml:space="preserve">Tier 1-Supermarket </v>
      </c>
      <c r="P7980" s="1">
        <f t="shared" si="249"/>
        <v>8.7040119064491116E-5</v>
      </c>
    </row>
    <row r="7981" spans="1:16" x14ac:dyDescent="0.3">
      <c r="A7981" t="s">
        <v>906</v>
      </c>
      <c r="B7981">
        <v>9.6</v>
      </c>
      <c r="C7981" t="s">
        <v>24</v>
      </c>
      <c r="D7981">
        <v>1.4200000000000001E-2</v>
      </c>
      <c r="E7981" t="s">
        <v>44</v>
      </c>
      <c r="F7981">
        <v>190.887</v>
      </c>
      <c r="G7981" t="s">
        <v>54</v>
      </c>
      <c r="H7981">
        <v>1997</v>
      </c>
      <c r="I7981" t="s">
        <v>55</v>
      </c>
      <c r="J7981" t="s">
        <v>19</v>
      </c>
      <c r="K7981" t="s">
        <v>20</v>
      </c>
      <c r="L7981">
        <v>2467.873</v>
      </c>
      <c r="M7981" t="s">
        <v>45</v>
      </c>
      <c r="N7981" t="s">
        <v>22</v>
      </c>
      <c r="O7981" t="str">
        <f t="shared" si="248"/>
        <v xml:space="preserve">Tier 1-Supermarket </v>
      </c>
      <c r="P7981" s="1">
        <f t="shared" si="249"/>
        <v>5.1563380994664942E-5</v>
      </c>
    </row>
    <row r="7982" spans="1:16" x14ac:dyDescent="0.3">
      <c r="A7982" t="s">
        <v>827</v>
      </c>
      <c r="B7982">
        <v>9.6</v>
      </c>
      <c r="C7982" t="s">
        <v>15</v>
      </c>
      <c r="D7982">
        <v>2.4500000000000001E-2</v>
      </c>
      <c r="E7982" t="s">
        <v>63</v>
      </c>
      <c r="F7982">
        <v>187.221</v>
      </c>
      <c r="G7982" t="s">
        <v>65</v>
      </c>
      <c r="H7982">
        <v>2004</v>
      </c>
      <c r="I7982" t="s">
        <v>55</v>
      </c>
      <c r="J7982" t="s">
        <v>49</v>
      </c>
      <c r="K7982" t="s">
        <v>20</v>
      </c>
      <c r="L7982">
        <v>3287.1635000000001</v>
      </c>
      <c r="M7982" t="s">
        <v>38</v>
      </c>
      <c r="N7982" t="s">
        <v>22</v>
      </c>
      <c r="O7982" t="str">
        <f t="shared" si="248"/>
        <v xml:space="preserve">Tier 2-Supermarket </v>
      </c>
      <c r="P7982" s="1">
        <f t="shared" si="249"/>
        <v>6.8681518028786847E-5</v>
      </c>
    </row>
    <row r="7983" spans="1:16" x14ac:dyDescent="0.3">
      <c r="A7983" t="s">
        <v>959</v>
      </c>
      <c r="B7983">
        <v>9.6</v>
      </c>
      <c r="C7983" t="s">
        <v>24</v>
      </c>
      <c r="D7983">
        <v>2.75E-2</v>
      </c>
      <c r="E7983" t="s">
        <v>44</v>
      </c>
      <c r="F7983">
        <v>260.23</v>
      </c>
      <c r="G7983" t="s">
        <v>51</v>
      </c>
      <c r="H7983">
        <v>2007</v>
      </c>
      <c r="J7983" t="s">
        <v>49</v>
      </c>
      <c r="K7983" t="s">
        <v>20</v>
      </c>
      <c r="L7983">
        <v>3863.9146999999998</v>
      </c>
      <c r="M7983" t="s">
        <v>45</v>
      </c>
      <c r="N7983" t="s">
        <v>22</v>
      </c>
      <c r="O7983" t="str">
        <f t="shared" si="248"/>
        <v xml:space="preserve">Tier 2-Supermarket </v>
      </c>
      <c r="P7983" s="1">
        <f t="shared" si="249"/>
        <v>8.0732074060126466E-5</v>
      </c>
    </row>
    <row r="7984" spans="1:16" x14ac:dyDescent="0.3">
      <c r="A7984" t="s">
        <v>1501</v>
      </c>
      <c r="B7984">
        <v>9.6</v>
      </c>
      <c r="C7984" t="s">
        <v>15</v>
      </c>
      <c r="D7984">
        <v>3.6299999999999999E-2</v>
      </c>
      <c r="E7984" t="s">
        <v>33</v>
      </c>
      <c r="F7984">
        <v>141.215</v>
      </c>
      <c r="G7984" t="s">
        <v>54</v>
      </c>
      <c r="H7984">
        <v>1997</v>
      </c>
      <c r="I7984" t="s">
        <v>55</v>
      </c>
      <c r="J7984" t="s">
        <v>19</v>
      </c>
      <c r="K7984" t="s">
        <v>20</v>
      </c>
      <c r="L7984">
        <v>2029.3619000000001</v>
      </c>
      <c r="M7984" t="s">
        <v>21</v>
      </c>
      <c r="N7984" t="s">
        <v>22</v>
      </c>
      <c r="O7984" t="str">
        <f t="shared" si="248"/>
        <v xml:space="preserve">Tier 1-Supermarket </v>
      </c>
      <c r="P7984" s="1">
        <f t="shared" si="249"/>
        <v>4.2401193588874765E-5</v>
      </c>
    </row>
    <row r="7985" spans="1:16" x14ac:dyDescent="0.3">
      <c r="A7985" t="s">
        <v>1513</v>
      </c>
      <c r="B7985">
        <v>9.6</v>
      </c>
      <c r="C7985" t="s">
        <v>15</v>
      </c>
      <c r="D7985">
        <v>5.1799999999999999E-2</v>
      </c>
      <c r="E7985" t="s">
        <v>44</v>
      </c>
      <c r="F7985">
        <v>259.46199999999999</v>
      </c>
      <c r="G7985" t="s">
        <v>51</v>
      </c>
      <c r="H7985">
        <v>2007</v>
      </c>
      <c r="J7985" t="s">
        <v>49</v>
      </c>
      <c r="K7985" t="s">
        <v>20</v>
      </c>
      <c r="L7985">
        <v>4218.5177999999996</v>
      </c>
      <c r="M7985" t="s">
        <v>45</v>
      </c>
      <c r="N7985" t="s">
        <v>22</v>
      </c>
      <c r="O7985" t="str">
        <f t="shared" si="248"/>
        <v xml:space="preserve">Tier 2-Supermarket </v>
      </c>
      <c r="P7985" s="1">
        <f t="shared" si="249"/>
        <v>8.8141099867852088E-5</v>
      </c>
    </row>
    <row r="7986" spans="1:16" x14ac:dyDescent="0.3">
      <c r="A7986" t="s">
        <v>1501</v>
      </c>
      <c r="B7986">
        <v>9.6</v>
      </c>
      <c r="C7986" t="s">
        <v>15</v>
      </c>
      <c r="D7986">
        <v>3.6400000000000002E-2</v>
      </c>
      <c r="E7986" t="s">
        <v>33</v>
      </c>
      <c r="F7986">
        <v>140.01499999999999</v>
      </c>
      <c r="G7986" t="s">
        <v>48</v>
      </c>
      <c r="H7986">
        <v>2002</v>
      </c>
      <c r="J7986" t="s">
        <v>49</v>
      </c>
      <c r="K7986" t="s">
        <v>20</v>
      </c>
      <c r="L7986">
        <v>1736.0214000000001</v>
      </c>
      <c r="M7986" t="s">
        <v>21</v>
      </c>
      <c r="N7986" t="s">
        <v>22</v>
      </c>
      <c r="O7986" t="str">
        <f t="shared" si="248"/>
        <v xml:space="preserve">Tier 2-Supermarket </v>
      </c>
      <c r="P7986" s="1">
        <f t="shared" si="249"/>
        <v>3.6272179671762536E-5</v>
      </c>
    </row>
    <row r="7987" spans="1:16" x14ac:dyDescent="0.3">
      <c r="A7987" t="s">
        <v>827</v>
      </c>
      <c r="B7987">
        <v>9.6</v>
      </c>
      <c r="C7987" t="s">
        <v>15</v>
      </c>
      <c r="D7987">
        <v>2.4500000000000001E-2</v>
      </c>
      <c r="E7987" t="s">
        <v>63</v>
      </c>
      <c r="F7987">
        <v>189.62100000000001</v>
      </c>
      <c r="G7987" t="s">
        <v>54</v>
      </c>
      <c r="H7987">
        <v>1997</v>
      </c>
      <c r="I7987" t="s">
        <v>55</v>
      </c>
      <c r="J7987" t="s">
        <v>19</v>
      </c>
      <c r="K7987" t="s">
        <v>20</v>
      </c>
      <c r="L7987">
        <v>2753.5598</v>
      </c>
      <c r="M7987" t="s">
        <v>38</v>
      </c>
      <c r="N7987" t="s">
        <v>22</v>
      </c>
      <c r="O7987" t="str">
        <f t="shared" si="248"/>
        <v xml:space="preserve">Tier 1-Supermarket </v>
      </c>
      <c r="P7987" s="1">
        <f t="shared" si="249"/>
        <v>5.7532479612602994E-5</v>
      </c>
    </row>
    <row r="7988" spans="1:16" x14ac:dyDescent="0.3">
      <c r="A7988" t="s">
        <v>947</v>
      </c>
      <c r="B7988">
        <v>9.6</v>
      </c>
      <c r="C7988" t="s">
        <v>15</v>
      </c>
      <c r="D7988">
        <v>6.7000000000000002E-3</v>
      </c>
      <c r="E7988" t="s">
        <v>38</v>
      </c>
      <c r="F7988">
        <v>166.41800000000001</v>
      </c>
      <c r="G7988" t="s">
        <v>51</v>
      </c>
      <c r="H7988">
        <v>2007</v>
      </c>
      <c r="J7988" t="s">
        <v>49</v>
      </c>
      <c r="K7988" t="s">
        <v>20</v>
      </c>
      <c r="L7988">
        <v>2985.8270000000002</v>
      </c>
      <c r="M7988" t="s">
        <v>38</v>
      </c>
      <c r="N7988" t="s">
        <v>22</v>
      </c>
      <c r="O7988" t="str">
        <f t="shared" si="248"/>
        <v xml:space="preserve">Tier 2-Supermarket </v>
      </c>
      <c r="P7988" s="1">
        <f t="shared" si="249"/>
        <v>6.2385436845882039E-5</v>
      </c>
    </row>
    <row r="7989" spans="1:16" x14ac:dyDescent="0.3">
      <c r="A7989" t="s">
        <v>1513</v>
      </c>
      <c r="B7989">
        <v>9.6</v>
      </c>
      <c r="C7989" t="s">
        <v>15</v>
      </c>
      <c r="D7989">
        <v>5.1400000000000001E-2</v>
      </c>
      <c r="E7989" t="s">
        <v>44</v>
      </c>
      <c r="F7989">
        <v>258.16199999999998</v>
      </c>
      <c r="G7989" t="s">
        <v>39</v>
      </c>
      <c r="H7989">
        <v>1987</v>
      </c>
      <c r="I7989" t="s">
        <v>40</v>
      </c>
      <c r="J7989" t="s">
        <v>27</v>
      </c>
      <c r="K7989" t="s">
        <v>20</v>
      </c>
      <c r="L7989">
        <v>4232.2902000000004</v>
      </c>
      <c r="M7989" t="s">
        <v>45</v>
      </c>
      <c r="N7989" t="s">
        <v>22</v>
      </c>
      <c r="O7989" t="str">
        <f t="shared" si="248"/>
        <v xml:space="preserve">Tier 3-Supermarket </v>
      </c>
      <c r="P7989" s="1">
        <f t="shared" si="249"/>
        <v>8.8428858398542664E-5</v>
      </c>
    </row>
    <row r="7990" spans="1:16" x14ac:dyDescent="0.3">
      <c r="A7990" t="s">
        <v>1513</v>
      </c>
      <c r="B7990">
        <v>9.6</v>
      </c>
      <c r="C7990" t="s">
        <v>15</v>
      </c>
      <c r="D7990">
        <v>5.1499999999999997E-2</v>
      </c>
      <c r="E7990" t="s">
        <v>44</v>
      </c>
      <c r="F7990">
        <v>259.66199999999998</v>
      </c>
      <c r="G7990" t="s">
        <v>54</v>
      </c>
      <c r="H7990">
        <v>1997</v>
      </c>
      <c r="I7990" t="s">
        <v>55</v>
      </c>
      <c r="J7990" t="s">
        <v>19</v>
      </c>
      <c r="K7990" t="s">
        <v>20</v>
      </c>
      <c r="L7990">
        <v>3641.3240000000001</v>
      </c>
      <c r="M7990" t="s">
        <v>45</v>
      </c>
      <c r="N7990" t="s">
        <v>22</v>
      </c>
      <c r="O7990" t="str">
        <f t="shared" si="248"/>
        <v xml:space="preserve">Tier 1-Supermarket </v>
      </c>
      <c r="P7990" s="1">
        <f t="shared" si="249"/>
        <v>7.608129621622236E-5</v>
      </c>
    </row>
    <row r="7991" spans="1:16" x14ac:dyDescent="0.3">
      <c r="A7991" t="s">
        <v>1211</v>
      </c>
      <c r="B7991">
        <v>9.6</v>
      </c>
      <c r="C7991" t="s">
        <v>15</v>
      </c>
      <c r="D7991">
        <v>5.96E-2</v>
      </c>
      <c r="E7991" t="s">
        <v>44</v>
      </c>
      <c r="F7991">
        <v>243.417</v>
      </c>
      <c r="G7991" t="s">
        <v>34</v>
      </c>
      <c r="H7991">
        <v>1998</v>
      </c>
      <c r="J7991" t="s">
        <v>27</v>
      </c>
      <c r="K7991" t="s">
        <v>35</v>
      </c>
      <c r="L7991">
        <v>445.28870000000001</v>
      </c>
      <c r="M7991" t="s">
        <v>45</v>
      </c>
      <c r="N7991" t="s">
        <v>22</v>
      </c>
      <c r="O7991" t="str">
        <f t="shared" si="248"/>
        <v>Tier 3-Grocery Stor</v>
      </c>
      <c r="P7991" s="1">
        <f t="shared" si="249"/>
        <v>9.3037975984659898E-6</v>
      </c>
    </row>
    <row r="7992" spans="1:16" x14ac:dyDescent="0.3">
      <c r="A7992" t="s">
        <v>827</v>
      </c>
      <c r="B7992">
        <v>9.6</v>
      </c>
      <c r="C7992" t="s">
        <v>15</v>
      </c>
      <c r="D7992">
        <v>2.46E-2</v>
      </c>
      <c r="E7992" t="s">
        <v>63</v>
      </c>
      <c r="F7992">
        <v>190.02099999999999</v>
      </c>
      <c r="G7992" t="s">
        <v>51</v>
      </c>
      <c r="H7992">
        <v>2007</v>
      </c>
      <c r="J7992" t="s">
        <v>49</v>
      </c>
      <c r="K7992" t="s">
        <v>20</v>
      </c>
      <c r="L7992">
        <v>3167.3921</v>
      </c>
      <c r="M7992" t="s">
        <v>38</v>
      </c>
      <c r="N7992" t="s">
        <v>22</v>
      </c>
      <c r="O7992" t="str">
        <f t="shared" si="248"/>
        <v xml:space="preserve">Tier 2-Supermarket </v>
      </c>
      <c r="P7992" s="1">
        <f t="shared" si="249"/>
        <v>6.6179031745876657E-5</v>
      </c>
    </row>
    <row r="7993" spans="1:16" x14ac:dyDescent="0.3">
      <c r="A7993" t="s">
        <v>959</v>
      </c>
      <c r="B7993">
        <v>9.6</v>
      </c>
      <c r="C7993" t="s">
        <v>24</v>
      </c>
      <c r="D7993">
        <v>2.7300000000000001E-2</v>
      </c>
      <c r="E7993" t="s">
        <v>44</v>
      </c>
      <c r="F7993">
        <v>259.83</v>
      </c>
      <c r="G7993" t="s">
        <v>39</v>
      </c>
      <c r="H7993">
        <v>1987</v>
      </c>
      <c r="I7993" t="s">
        <v>40</v>
      </c>
      <c r="J7993" t="s">
        <v>27</v>
      </c>
      <c r="K7993" t="s">
        <v>20</v>
      </c>
      <c r="L7993">
        <v>4027.4987999999998</v>
      </c>
      <c r="M7993" t="s">
        <v>45</v>
      </c>
      <c r="N7993" t="s">
        <v>22</v>
      </c>
      <c r="O7993" t="str">
        <f t="shared" si="248"/>
        <v xml:space="preserve">Tier 3-Supermarket </v>
      </c>
      <c r="P7993" s="1">
        <f t="shared" si="249"/>
        <v>8.4149976550639287E-5</v>
      </c>
    </row>
    <row r="7994" spans="1:16" x14ac:dyDescent="0.3">
      <c r="A7994" t="s">
        <v>1363</v>
      </c>
      <c r="B7994">
        <v>9.6</v>
      </c>
      <c r="C7994" t="s">
        <v>15</v>
      </c>
      <c r="D7994">
        <v>9.6299999999999997E-2</v>
      </c>
      <c r="E7994" t="s">
        <v>25</v>
      </c>
      <c r="F7994">
        <v>167.316</v>
      </c>
      <c r="G7994" t="s">
        <v>54</v>
      </c>
      <c r="H7994">
        <v>1997</v>
      </c>
      <c r="I7994" t="s">
        <v>55</v>
      </c>
      <c r="J7994" t="s">
        <v>19</v>
      </c>
      <c r="K7994" t="s">
        <v>20</v>
      </c>
      <c r="L7994">
        <v>2030.6610000000001</v>
      </c>
      <c r="M7994" t="s">
        <v>29</v>
      </c>
      <c r="N7994" t="s">
        <v>22</v>
      </c>
      <c r="O7994" t="str">
        <f t="shared" si="248"/>
        <v xml:space="preserve">Tier 1-Supermarket </v>
      </c>
      <c r="P7994" s="1">
        <f t="shared" si="249"/>
        <v>4.2428336796102273E-5</v>
      </c>
    </row>
    <row r="7995" spans="1:16" x14ac:dyDescent="0.3">
      <c r="A7995" t="s">
        <v>1211</v>
      </c>
      <c r="B7995">
        <v>9.6</v>
      </c>
      <c r="C7995" t="s">
        <v>15</v>
      </c>
      <c r="D7995">
        <v>3.5700000000000003E-2</v>
      </c>
      <c r="E7995" t="s">
        <v>44</v>
      </c>
      <c r="F7995">
        <v>243.61699999999999</v>
      </c>
      <c r="G7995" t="s">
        <v>26</v>
      </c>
      <c r="H7995">
        <v>2009</v>
      </c>
      <c r="I7995" t="s">
        <v>18</v>
      </c>
      <c r="J7995" t="s">
        <v>27</v>
      </c>
      <c r="K7995" t="s">
        <v>28</v>
      </c>
      <c r="L7995">
        <v>2582.2620999999999</v>
      </c>
      <c r="M7995" t="s">
        <v>45</v>
      </c>
      <c r="N7995" t="s">
        <v>22</v>
      </c>
      <c r="O7995" t="str">
        <f t="shared" si="248"/>
        <v xml:space="preserve">Tier 3-Supermarket </v>
      </c>
      <c r="P7995" s="1">
        <f t="shared" si="249"/>
        <v>5.3953410280992404E-5</v>
      </c>
    </row>
    <row r="7996" spans="1:16" x14ac:dyDescent="0.3">
      <c r="A7996" t="s">
        <v>827</v>
      </c>
      <c r="B7996">
        <v>9.6</v>
      </c>
      <c r="C7996" t="s">
        <v>15</v>
      </c>
      <c r="D7996">
        <v>2.4500000000000001E-2</v>
      </c>
      <c r="E7996" t="s">
        <v>63</v>
      </c>
      <c r="F7996">
        <v>188.52099999999999</v>
      </c>
      <c r="G7996" t="s">
        <v>48</v>
      </c>
      <c r="H7996">
        <v>2002</v>
      </c>
      <c r="J7996" t="s">
        <v>49</v>
      </c>
      <c r="K7996" t="s">
        <v>20</v>
      </c>
      <c r="L7996">
        <v>2903.9272999999998</v>
      </c>
      <c r="M7996" t="s">
        <v>38</v>
      </c>
      <c r="N7996" t="s">
        <v>22</v>
      </c>
      <c r="O7996" t="str">
        <f t="shared" si="248"/>
        <v xml:space="preserve">Tier 2-Supermarket </v>
      </c>
      <c r="P7996" s="1">
        <f t="shared" si="249"/>
        <v>6.0674236377118537E-5</v>
      </c>
    </row>
    <row r="7997" spans="1:16" x14ac:dyDescent="0.3">
      <c r="A7997" t="s">
        <v>1363</v>
      </c>
      <c r="B7997">
        <v>9.6</v>
      </c>
      <c r="C7997" t="s">
        <v>15</v>
      </c>
      <c r="D7997">
        <v>9.6500000000000002E-2</v>
      </c>
      <c r="E7997" t="s">
        <v>25</v>
      </c>
      <c r="F7997">
        <v>165.816</v>
      </c>
      <c r="G7997" t="s">
        <v>48</v>
      </c>
      <c r="H7997">
        <v>2002</v>
      </c>
      <c r="J7997" t="s">
        <v>49</v>
      </c>
      <c r="K7997" t="s">
        <v>20</v>
      </c>
      <c r="L7997">
        <v>2114.9213</v>
      </c>
      <c r="M7997" t="s">
        <v>29</v>
      </c>
      <c r="N7997" t="s">
        <v>22</v>
      </c>
      <c r="O7997" t="str">
        <f t="shared" si="248"/>
        <v xml:space="preserve">Tier 2-Supermarket </v>
      </c>
      <c r="P7997" s="1">
        <f t="shared" si="249"/>
        <v>4.4188859299336742E-5</v>
      </c>
    </row>
    <row r="7998" spans="1:16" x14ac:dyDescent="0.3">
      <c r="A7998" t="s">
        <v>947</v>
      </c>
      <c r="B7998">
        <v>9.6</v>
      </c>
      <c r="C7998" t="s">
        <v>15</v>
      </c>
      <c r="D7998">
        <v>6.7000000000000002E-3</v>
      </c>
      <c r="E7998" t="s">
        <v>38</v>
      </c>
      <c r="F7998">
        <v>165.81800000000001</v>
      </c>
      <c r="G7998" t="s">
        <v>54</v>
      </c>
      <c r="H7998">
        <v>1997</v>
      </c>
      <c r="I7998" t="s">
        <v>55</v>
      </c>
      <c r="J7998" t="s">
        <v>19</v>
      </c>
      <c r="K7998" t="s">
        <v>20</v>
      </c>
      <c r="L7998">
        <v>2177.2424000000001</v>
      </c>
      <c r="M7998" t="s">
        <v>38</v>
      </c>
      <c r="N7998" t="s">
        <v>22</v>
      </c>
      <c r="O7998" t="str">
        <f t="shared" si="248"/>
        <v xml:space="preserve">Tier 1-Supermarket </v>
      </c>
      <c r="P7998" s="1">
        <f t="shared" si="249"/>
        <v>4.5490987335628165E-5</v>
      </c>
    </row>
    <row r="7999" spans="1:16" x14ac:dyDescent="0.3">
      <c r="A7999" t="s">
        <v>295</v>
      </c>
      <c r="B7999">
        <v>9.6</v>
      </c>
      <c r="C7999" t="s">
        <v>24</v>
      </c>
      <c r="D7999">
        <v>2.23E-2</v>
      </c>
      <c r="E7999" t="s">
        <v>79</v>
      </c>
      <c r="F7999">
        <v>103.999</v>
      </c>
      <c r="G7999" t="s">
        <v>39</v>
      </c>
      <c r="H7999">
        <v>1987</v>
      </c>
      <c r="I7999" t="s">
        <v>40</v>
      </c>
      <c r="J7999" t="s">
        <v>27</v>
      </c>
      <c r="K7999" t="s">
        <v>20</v>
      </c>
      <c r="L7999">
        <v>1447.0757000000001</v>
      </c>
      <c r="M7999" t="s">
        <v>21</v>
      </c>
      <c r="N7999" t="s">
        <v>22</v>
      </c>
      <c r="O7999" t="str">
        <f t="shared" si="248"/>
        <v xml:space="preserve">Tier 3-Supermarket </v>
      </c>
      <c r="P7999" s="1">
        <f t="shared" si="249"/>
        <v>3.0234990069270772E-5</v>
      </c>
    </row>
    <row r="8000" spans="1:16" x14ac:dyDescent="0.3">
      <c r="A8000" t="s">
        <v>1468</v>
      </c>
      <c r="B8000">
        <v>9.6</v>
      </c>
      <c r="C8000" t="s">
        <v>15</v>
      </c>
      <c r="D8000">
        <v>2.98E-2</v>
      </c>
      <c r="E8000" t="s">
        <v>38</v>
      </c>
      <c r="F8000">
        <v>44.408999999999999</v>
      </c>
      <c r="G8000" t="s">
        <v>26</v>
      </c>
      <c r="H8000">
        <v>2009</v>
      </c>
      <c r="I8000" t="s">
        <v>18</v>
      </c>
      <c r="J8000" t="s">
        <v>27</v>
      </c>
      <c r="K8000" t="s">
        <v>28</v>
      </c>
      <c r="L8000">
        <v>447.94499999999999</v>
      </c>
      <c r="M8000" t="s">
        <v>38</v>
      </c>
      <c r="N8000" t="s">
        <v>22</v>
      </c>
      <c r="O8000" t="str">
        <f t="shared" si="248"/>
        <v xml:space="preserve">Tier 3-Supermarket </v>
      </c>
      <c r="P8000" s="1">
        <f t="shared" si="249"/>
        <v>9.3592979459053147E-6</v>
      </c>
    </row>
    <row r="8001" spans="1:16" x14ac:dyDescent="0.3">
      <c r="A8001" t="s">
        <v>1211</v>
      </c>
      <c r="B8001">
        <v>9.6</v>
      </c>
      <c r="C8001" t="s">
        <v>15</v>
      </c>
      <c r="D8001">
        <v>3.56E-2</v>
      </c>
      <c r="E8001" t="s">
        <v>44</v>
      </c>
      <c r="F8001">
        <v>242.917</v>
      </c>
      <c r="G8001" t="s">
        <v>17</v>
      </c>
      <c r="H8001">
        <v>1999</v>
      </c>
      <c r="I8001" t="s">
        <v>18</v>
      </c>
      <c r="J8001" t="s">
        <v>19</v>
      </c>
      <c r="K8001" t="s">
        <v>20</v>
      </c>
      <c r="L8001">
        <v>3768.2428</v>
      </c>
      <c r="M8001" t="s">
        <v>45</v>
      </c>
      <c r="N8001" t="s">
        <v>22</v>
      </c>
      <c r="O8001" t="str">
        <f t="shared" si="248"/>
        <v xml:space="preserve">Tier 1-Supermarket </v>
      </c>
      <c r="P8001" s="1">
        <f t="shared" si="249"/>
        <v>7.873311923944344E-5</v>
      </c>
    </row>
    <row r="8002" spans="1:16" x14ac:dyDescent="0.3">
      <c r="A8002" t="s">
        <v>1513</v>
      </c>
      <c r="B8002">
        <v>9.6</v>
      </c>
      <c r="C8002" t="s">
        <v>15</v>
      </c>
      <c r="D8002">
        <v>5.1499999999999997E-2</v>
      </c>
      <c r="E8002" t="s">
        <v>44</v>
      </c>
      <c r="F8002">
        <v>258.96199999999999</v>
      </c>
      <c r="G8002" t="s">
        <v>65</v>
      </c>
      <c r="H8002">
        <v>2004</v>
      </c>
      <c r="I8002" t="s">
        <v>55</v>
      </c>
      <c r="J8002" t="s">
        <v>49</v>
      </c>
      <c r="K8002" t="s">
        <v>20</v>
      </c>
      <c r="L8002">
        <v>4100.4219000000003</v>
      </c>
      <c r="M8002" t="s">
        <v>45</v>
      </c>
      <c r="N8002" t="s">
        <v>22</v>
      </c>
      <c r="O8002" t="str">
        <f t="shared" ref="O8002:O8065" si="250">_xlfn.CONCAT(J8002,"-", LEFT(K8002,12))</f>
        <v xml:space="preserve">Tier 2-Supermarket </v>
      </c>
      <c r="P8002" s="1">
        <f t="shared" ref="P8002:P8065" si="251">L8002/SUM(L:L)</f>
        <v>8.5673621239248498E-5</v>
      </c>
    </row>
    <row r="8003" spans="1:16" x14ac:dyDescent="0.3">
      <c r="A8003" t="s">
        <v>1468</v>
      </c>
      <c r="B8003">
        <v>9.6</v>
      </c>
      <c r="C8003" t="s">
        <v>15</v>
      </c>
      <c r="D8003">
        <v>2.9700000000000001E-2</v>
      </c>
      <c r="E8003" t="s">
        <v>38</v>
      </c>
      <c r="F8003">
        <v>45.709000000000003</v>
      </c>
      <c r="G8003" t="s">
        <v>17</v>
      </c>
      <c r="H8003">
        <v>1999</v>
      </c>
      <c r="I8003" t="s">
        <v>18</v>
      </c>
      <c r="J8003" t="s">
        <v>19</v>
      </c>
      <c r="K8003" t="s">
        <v>20</v>
      </c>
      <c r="L8003">
        <v>638.35979999999995</v>
      </c>
      <c r="M8003" t="s">
        <v>38</v>
      </c>
      <c r="N8003" t="s">
        <v>22</v>
      </c>
      <c r="O8003" t="str">
        <f t="shared" si="250"/>
        <v xml:space="preserve">Tier 1-Supermarket </v>
      </c>
      <c r="P8003" s="1">
        <f t="shared" si="251"/>
        <v>1.3337797195835486E-5</v>
      </c>
    </row>
    <row r="8004" spans="1:16" x14ac:dyDescent="0.3">
      <c r="A8004" t="s">
        <v>906</v>
      </c>
      <c r="B8004">
        <v>9.6</v>
      </c>
      <c r="C8004" t="s">
        <v>24</v>
      </c>
      <c r="D8004">
        <v>1.4200000000000001E-2</v>
      </c>
      <c r="E8004" t="s">
        <v>44</v>
      </c>
      <c r="F8004">
        <v>188.68700000000001</v>
      </c>
      <c r="G8004" t="s">
        <v>48</v>
      </c>
      <c r="H8004">
        <v>2002</v>
      </c>
      <c r="J8004" t="s">
        <v>49</v>
      </c>
      <c r="K8004" t="s">
        <v>20</v>
      </c>
      <c r="L8004">
        <v>2588.7975000000001</v>
      </c>
      <c r="M8004" t="s">
        <v>45</v>
      </c>
      <c r="N8004" t="s">
        <v>22</v>
      </c>
      <c r="O8004" t="str">
        <f t="shared" si="250"/>
        <v xml:space="preserve">Tier 2-Supermarket </v>
      </c>
      <c r="P8004" s="1">
        <f t="shared" si="251"/>
        <v>5.4089959981950496E-5</v>
      </c>
    </row>
    <row r="8005" spans="1:16" x14ac:dyDescent="0.3">
      <c r="A8005" t="s">
        <v>1501</v>
      </c>
      <c r="B8005">
        <v>9.6</v>
      </c>
      <c r="C8005" t="s">
        <v>15</v>
      </c>
      <c r="D8005">
        <v>3.6400000000000002E-2</v>
      </c>
      <c r="E8005" t="s">
        <v>33</v>
      </c>
      <c r="F8005">
        <v>141.215</v>
      </c>
      <c r="G8005" t="s">
        <v>26</v>
      </c>
      <c r="H8005">
        <v>2009</v>
      </c>
      <c r="I8005" t="s">
        <v>18</v>
      </c>
      <c r="J8005" t="s">
        <v>27</v>
      </c>
      <c r="K8005" t="s">
        <v>28</v>
      </c>
      <c r="L8005">
        <v>1892.7892999999999</v>
      </c>
      <c r="M8005" t="s">
        <v>21</v>
      </c>
      <c r="N8005" t="s">
        <v>22</v>
      </c>
      <c r="O8005" t="str">
        <f t="shared" si="250"/>
        <v xml:space="preserve">Tier 3-Supermarket </v>
      </c>
      <c r="P8005" s="1">
        <f t="shared" si="251"/>
        <v>3.9547665466790694E-5</v>
      </c>
    </row>
    <row r="8006" spans="1:16" x14ac:dyDescent="0.3">
      <c r="A8006" t="s">
        <v>1468</v>
      </c>
      <c r="B8006">
        <v>9.6</v>
      </c>
      <c r="C8006" t="s">
        <v>15</v>
      </c>
      <c r="D8006">
        <v>2.9600000000000001E-2</v>
      </c>
      <c r="E8006" t="s">
        <v>38</v>
      </c>
      <c r="F8006">
        <v>43.209000000000003</v>
      </c>
      <c r="G8006" t="s">
        <v>54</v>
      </c>
      <c r="H8006">
        <v>1997</v>
      </c>
      <c r="I8006" t="s">
        <v>55</v>
      </c>
      <c r="J8006" t="s">
        <v>19</v>
      </c>
      <c r="K8006" t="s">
        <v>20</v>
      </c>
      <c r="L8006">
        <v>477.7439</v>
      </c>
      <c r="M8006" t="s">
        <v>38</v>
      </c>
      <c r="N8006" t="s">
        <v>22</v>
      </c>
      <c r="O8006" t="str">
        <f t="shared" si="250"/>
        <v xml:space="preserve">Tier 1-Supermarket </v>
      </c>
      <c r="P8006" s="1">
        <f t="shared" si="251"/>
        <v>9.9819118461837817E-6</v>
      </c>
    </row>
    <row r="8007" spans="1:16" x14ac:dyDescent="0.3">
      <c r="A8007" t="s">
        <v>1200</v>
      </c>
      <c r="B8007">
        <v>9.6</v>
      </c>
      <c r="C8007" t="s">
        <v>15</v>
      </c>
      <c r="D8007">
        <v>8.5000000000000006E-2</v>
      </c>
      <c r="E8007" t="s">
        <v>42</v>
      </c>
      <c r="F8007">
        <v>107.02800000000001</v>
      </c>
      <c r="G8007" t="s">
        <v>54</v>
      </c>
      <c r="H8007">
        <v>1997</v>
      </c>
      <c r="I8007" t="s">
        <v>55</v>
      </c>
      <c r="J8007" t="s">
        <v>19</v>
      </c>
      <c r="K8007" t="s">
        <v>20</v>
      </c>
      <c r="L8007">
        <v>1598.4897000000001</v>
      </c>
      <c r="M8007" t="s">
        <v>21</v>
      </c>
      <c r="N8007" t="s">
        <v>22</v>
      </c>
      <c r="O8007" t="str">
        <f t="shared" si="250"/>
        <v xml:space="preserve">Tier 1-Supermarket </v>
      </c>
      <c r="P8007" s="1">
        <f t="shared" si="251"/>
        <v>3.3398612253202517E-5</v>
      </c>
    </row>
    <row r="8008" spans="1:16" x14ac:dyDescent="0.3">
      <c r="A8008" t="s">
        <v>1200</v>
      </c>
      <c r="B8008">
        <v>9.6</v>
      </c>
      <c r="C8008" t="s">
        <v>15</v>
      </c>
      <c r="D8008">
        <v>0.14219999999999999</v>
      </c>
      <c r="E8008" t="s">
        <v>42</v>
      </c>
      <c r="F8008">
        <v>105.72799999999999</v>
      </c>
      <c r="G8008" t="s">
        <v>34</v>
      </c>
      <c r="H8008">
        <v>1998</v>
      </c>
      <c r="J8008" t="s">
        <v>27</v>
      </c>
      <c r="K8008" t="s">
        <v>35</v>
      </c>
      <c r="L8008">
        <v>183.41589999999999</v>
      </c>
      <c r="M8008" t="s">
        <v>21</v>
      </c>
      <c r="N8008" t="s">
        <v>57</v>
      </c>
      <c r="O8008" t="str">
        <f t="shared" si="250"/>
        <v>Tier 3-Grocery Stor</v>
      </c>
      <c r="P8008" s="1">
        <f t="shared" si="251"/>
        <v>3.8322652471092981E-6</v>
      </c>
    </row>
    <row r="8009" spans="1:16" x14ac:dyDescent="0.3">
      <c r="A8009" t="s">
        <v>1468</v>
      </c>
      <c r="B8009">
        <v>9.6</v>
      </c>
      <c r="C8009" t="s">
        <v>15</v>
      </c>
      <c r="D8009">
        <v>2.9700000000000001E-2</v>
      </c>
      <c r="E8009" t="s">
        <v>38</v>
      </c>
      <c r="F8009">
        <v>44.609000000000002</v>
      </c>
      <c r="G8009" t="s">
        <v>48</v>
      </c>
      <c r="H8009">
        <v>2002</v>
      </c>
      <c r="J8009" t="s">
        <v>49</v>
      </c>
      <c r="K8009" t="s">
        <v>20</v>
      </c>
      <c r="L8009">
        <v>470.09109999999998</v>
      </c>
      <c r="M8009" t="s">
        <v>38</v>
      </c>
      <c r="N8009" t="s">
        <v>22</v>
      </c>
      <c r="O8009" t="str">
        <f t="shared" si="250"/>
        <v xml:space="preserve">Tier 2-Supermarket </v>
      </c>
      <c r="P8009" s="1">
        <f t="shared" si="251"/>
        <v>9.8220153514792432E-6</v>
      </c>
    </row>
    <row r="8010" spans="1:16" x14ac:dyDescent="0.3">
      <c r="A8010" t="s">
        <v>1200</v>
      </c>
      <c r="B8010">
        <v>9.6</v>
      </c>
      <c r="C8010" t="s">
        <v>15</v>
      </c>
      <c r="D8010">
        <v>8.5300000000000001E-2</v>
      </c>
      <c r="E8010" t="s">
        <v>42</v>
      </c>
      <c r="F8010">
        <v>105.22799999999999</v>
      </c>
      <c r="G8010" t="s">
        <v>26</v>
      </c>
      <c r="H8010">
        <v>2009</v>
      </c>
      <c r="I8010" t="s">
        <v>18</v>
      </c>
      <c r="J8010" t="s">
        <v>27</v>
      </c>
      <c r="K8010" t="s">
        <v>28</v>
      </c>
      <c r="L8010">
        <v>1401.6569999999999</v>
      </c>
      <c r="M8010" t="s">
        <v>21</v>
      </c>
      <c r="N8010" t="s">
        <v>22</v>
      </c>
      <c r="O8010" t="str">
        <f t="shared" si="250"/>
        <v xml:space="preserve">Tier 3-Supermarket </v>
      </c>
      <c r="P8010" s="1">
        <f t="shared" si="251"/>
        <v>2.9286018330294578E-5</v>
      </c>
    </row>
    <row r="8011" spans="1:16" x14ac:dyDescent="0.3">
      <c r="A8011" t="s">
        <v>213</v>
      </c>
      <c r="B8011">
        <v>9.5</v>
      </c>
      <c r="C8011" t="s">
        <v>15</v>
      </c>
      <c r="D8011">
        <v>4.19E-2</v>
      </c>
      <c r="E8011" t="s">
        <v>25</v>
      </c>
      <c r="F8011">
        <v>32.99</v>
      </c>
      <c r="G8011" t="s">
        <v>65</v>
      </c>
      <c r="H8011">
        <v>2004</v>
      </c>
      <c r="I8011" t="s">
        <v>55</v>
      </c>
      <c r="J8011" t="s">
        <v>49</v>
      </c>
      <c r="K8011" t="s">
        <v>20</v>
      </c>
      <c r="L8011">
        <v>133.16</v>
      </c>
      <c r="M8011" t="s">
        <v>29</v>
      </c>
      <c r="N8011" t="s">
        <v>22</v>
      </c>
      <c r="O8011" t="str">
        <f t="shared" si="250"/>
        <v xml:space="preserve">Tier 2-Supermarket </v>
      </c>
      <c r="P8011" s="1">
        <f t="shared" si="251"/>
        <v>2.782225751993552E-6</v>
      </c>
    </row>
    <row r="8012" spans="1:16" x14ac:dyDescent="0.3">
      <c r="A8012" t="s">
        <v>399</v>
      </c>
      <c r="B8012">
        <v>9.5</v>
      </c>
      <c r="C8012" t="s">
        <v>24</v>
      </c>
      <c r="D8012">
        <v>1.09E-2</v>
      </c>
      <c r="E8012" t="s">
        <v>44</v>
      </c>
      <c r="F8012">
        <v>182.36099999999999</v>
      </c>
      <c r="G8012" t="s">
        <v>39</v>
      </c>
      <c r="H8012">
        <v>1987</v>
      </c>
      <c r="I8012" t="s">
        <v>40</v>
      </c>
      <c r="J8012" t="s">
        <v>27</v>
      </c>
      <c r="K8012" t="s">
        <v>20</v>
      </c>
      <c r="L8012">
        <v>2940.1727999999998</v>
      </c>
      <c r="M8012" t="s">
        <v>45</v>
      </c>
      <c r="N8012" t="s">
        <v>22</v>
      </c>
      <c r="O8012" t="str">
        <f t="shared" si="250"/>
        <v xml:space="preserve">Tier 3-Supermarket </v>
      </c>
      <c r="P8012" s="1">
        <f t="shared" si="251"/>
        <v>6.1431544604017619E-5</v>
      </c>
    </row>
    <row r="8013" spans="1:16" x14ac:dyDescent="0.3">
      <c r="A8013" t="s">
        <v>440</v>
      </c>
      <c r="B8013">
        <v>9.5</v>
      </c>
      <c r="C8013" t="s">
        <v>24</v>
      </c>
      <c r="D8013">
        <v>3.5200000000000002E-2</v>
      </c>
      <c r="E8013" t="s">
        <v>33</v>
      </c>
      <c r="F8013">
        <v>171.345</v>
      </c>
      <c r="G8013" t="s">
        <v>17</v>
      </c>
      <c r="H8013">
        <v>1999</v>
      </c>
      <c r="I8013" t="s">
        <v>18</v>
      </c>
      <c r="J8013" t="s">
        <v>19</v>
      </c>
      <c r="K8013" t="s">
        <v>20</v>
      </c>
      <c r="L8013">
        <v>2386.2271999999998</v>
      </c>
      <c r="M8013" t="s">
        <v>21</v>
      </c>
      <c r="N8013" t="s">
        <v>22</v>
      </c>
      <c r="O8013" t="str">
        <f t="shared" si="250"/>
        <v xml:space="preserve">Tier 1-Supermarket </v>
      </c>
      <c r="P8013" s="1">
        <f t="shared" si="251"/>
        <v>4.9857485475724448E-5</v>
      </c>
    </row>
    <row r="8014" spans="1:16" x14ac:dyDescent="0.3">
      <c r="A8014" t="s">
        <v>581</v>
      </c>
      <c r="B8014">
        <v>9.5</v>
      </c>
      <c r="C8014" t="s">
        <v>15</v>
      </c>
      <c r="D8014">
        <v>3.1300000000000001E-2</v>
      </c>
      <c r="E8014" t="s">
        <v>33</v>
      </c>
      <c r="F8014">
        <v>110.723</v>
      </c>
      <c r="G8014" t="s">
        <v>48</v>
      </c>
      <c r="H8014">
        <v>2002</v>
      </c>
      <c r="J8014" t="s">
        <v>49</v>
      </c>
      <c r="K8014" t="s">
        <v>20</v>
      </c>
      <c r="L8014">
        <v>1657.8420000000001</v>
      </c>
      <c r="M8014" t="s">
        <v>21</v>
      </c>
      <c r="N8014" t="s">
        <v>22</v>
      </c>
      <c r="O8014" t="str">
        <f t="shared" si="250"/>
        <v xml:space="preserve">Tier 2-Supermarket </v>
      </c>
      <c r="P8014" s="1">
        <f t="shared" si="251"/>
        <v>3.4638710612319723E-5</v>
      </c>
    </row>
    <row r="8015" spans="1:16" x14ac:dyDescent="0.3">
      <c r="A8015" t="s">
        <v>213</v>
      </c>
      <c r="B8015">
        <v>9.5</v>
      </c>
      <c r="C8015" t="s">
        <v>15</v>
      </c>
      <c r="D8015">
        <v>0</v>
      </c>
      <c r="E8015" t="s">
        <v>25</v>
      </c>
      <c r="F8015">
        <v>32.89</v>
      </c>
      <c r="G8015" t="s">
        <v>34</v>
      </c>
      <c r="H8015">
        <v>1998</v>
      </c>
      <c r="J8015" t="s">
        <v>27</v>
      </c>
      <c r="K8015" t="s">
        <v>35</v>
      </c>
      <c r="L8015">
        <v>33.29</v>
      </c>
      <c r="M8015" t="s">
        <v>29</v>
      </c>
      <c r="N8015" t="s">
        <v>36</v>
      </c>
      <c r="O8015" t="str">
        <f t="shared" si="250"/>
        <v>Tier 3-Grocery Stor</v>
      </c>
      <c r="P8015" s="1">
        <f t="shared" si="251"/>
        <v>6.95556437998388E-7</v>
      </c>
    </row>
    <row r="8016" spans="1:16" x14ac:dyDescent="0.3">
      <c r="A8016" t="s">
        <v>581</v>
      </c>
      <c r="B8016">
        <v>9.5</v>
      </c>
      <c r="C8016" t="s">
        <v>15</v>
      </c>
      <c r="D8016">
        <v>0</v>
      </c>
      <c r="E8016" t="s">
        <v>33</v>
      </c>
      <c r="F8016">
        <v>110.423</v>
      </c>
      <c r="G8016" t="s">
        <v>51</v>
      </c>
      <c r="H8016">
        <v>2007</v>
      </c>
      <c r="J8016" t="s">
        <v>49</v>
      </c>
      <c r="K8016" t="s">
        <v>20</v>
      </c>
      <c r="L8016">
        <v>1547.3191999999999</v>
      </c>
      <c r="M8016" t="s">
        <v>21</v>
      </c>
      <c r="N8016" t="s">
        <v>36</v>
      </c>
      <c r="O8016" t="str">
        <f t="shared" si="250"/>
        <v xml:space="preserve">Tier 2-Supermarket </v>
      </c>
      <c r="P8016" s="1">
        <f t="shared" si="251"/>
        <v>3.2329463238165073E-5</v>
      </c>
    </row>
    <row r="8017" spans="1:16" x14ac:dyDescent="0.3">
      <c r="A8017" t="s">
        <v>705</v>
      </c>
      <c r="B8017">
        <v>9.5</v>
      </c>
      <c r="C8017" t="s">
        <v>24</v>
      </c>
      <c r="D8017">
        <v>0.10440000000000001</v>
      </c>
      <c r="E8017" t="s">
        <v>86</v>
      </c>
      <c r="F8017">
        <v>80.195999999999998</v>
      </c>
      <c r="G8017" t="s">
        <v>39</v>
      </c>
      <c r="H8017">
        <v>1987</v>
      </c>
      <c r="I8017" t="s">
        <v>40</v>
      </c>
      <c r="J8017" t="s">
        <v>27</v>
      </c>
      <c r="K8017" t="s">
        <v>20</v>
      </c>
      <c r="L8017">
        <v>2157.192</v>
      </c>
      <c r="M8017" t="s">
        <v>45</v>
      </c>
      <c r="N8017" t="s">
        <v>57</v>
      </c>
      <c r="O8017" t="str">
        <f t="shared" si="250"/>
        <v xml:space="preserve">Tier 3-Supermarket </v>
      </c>
      <c r="P8017" s="1">
        <f t="shared" si="251"/>
        <v>4.5072057182295545E-5</v>
      </c>
    </row>
    <row r="8018" spans="1:16" x14ac:dyDescent="0.3">
      <c r="A8018" t="s">
        <v>705</v>
      </c>
      <c r="B8018">
        <v>9.5</v>
      </c>
      <c r="C8018" t="s">
        <v>24</v>
      </c>
      <c r="D8018">
        <v>0.10489999999999999</v>
      </c>
      <c r="E8018" t="s">
        <v>86</v>
      </c>
      <c r="F8018">
        <v>78.796000000000006</v>
      </c>
      <c r="G8018" t="s">
        <v>26</v>
      </c>
      <c r="H8018">
        <v>2009</v>
      </c>
      <c r="I8018" t="s">
        <v>18</v>
      </c>
      <c r="J8018" t="s">
        <v>27</v>
      </c>
      <c r="K8018" t="s">
        <v>28</v>
      </c>
      <c r="L8018">
        <v>1198.44</v>
      </c>
      <c r="M8018" t="s">
        <v>45</v>
      </c>
      <c r="N8018" t="s">
        <v>57</v>
      </c>
      <c r="O8018" t="str">
        <f t="shared" si="250"/>
        <v xml:space="preserve">Tier 3-Supermarket </v>
      </c>
      <c r="P8018" s="1">
        <f t="shared" si="251"/>
        <v>2.504003176794197E-5</v>
      </c>
    </row>
    <row r="8019" spans="1:16" x14ac:dyDescent="0.3">
      <c r="A8019" t="s">
        <v>399</v>
      </c>
      <c r="B8019">
        <v>9.5</v>
      </c>
      <c r="C8019" t="s">
        <v>24</v>
      </c>
      <c r="D8019">
        <v>1.09E-2</v>
      </c>
      <c r="E8019" t="s">
        <v>44</v>
      </c>
      <c r="F8019">
        <v>185.36099999999999</v>
      </c>
      <c r="G8019" t="s">
        <v>54</v>
      </c>
      <c r="H8019">
        <v>1997</v>
      </c>
      <c r="I8019" t="s">
        <v>55</v>
      </c>
      <c r="J8019" t="s">
        <v>19</v>
      </c>
      <c r="K8019" t="s">
        <v>20</v>
      </c>
      <c r="L8019">
        <v>2021.3688</v>
      </c>
      <c r="M8019" t="s">
        <v>45</v>
      </c>
      <c r="N8019" t="s">
        <v>22</v>
      </c>
      <c r="O8019" t="str">
        <f t="shared" si="250"/>
        <v xml:space="preserve">Tier 1-Supermarket </v>
      </c>
      <c r="P8019" s="1">
        <f t="shared" si="251"/>
        <v>4.223418691526212E-5</v>
      </c>
    </row>
    <row r="8020" spans="1:16" x14ac:dyDescent="0.3">
      <c r="A8020" t="s">
        <v>867</v>
      </c>
      <c r="B8020">
        <v>9.5</v>
      </c>
      <c r="C8020" t="s">
        <v>15</v>
      </c>
      <c r="D8020">
        <v>7.4499999999999997E-2</v>
      </c>
      <c r="E8020" t="s">
        <v>44</v>
      </c>
      <c r="F8020">
        <v>251.97200000000001</v>
      </c>
      <c r="G8020" t="s">
        <v>48</v>
      </c>
      <c r="H8020">
        <v>2002</v>
      </c>
      <c r="J8020" t="s">
        <v>49</v>
      </c>
      <c r="K8020" t="s">
        <v>20</v>
      </c>
      <c r="L8020">
        <v>2516.7240000000002</v>
      </c>
      <c r="M8020" t="s">
        <v>45</v>
      </c>
      <c r="N8020" t="s">
        <v>22</v>
      </c>
      <c r="O8020" t="str">
        <f t="shared" si="250"/>
        <v xml:space="preserve">Tier 2-Supermarket </v>
      </c>
      <c r="P8020" s="1">
        <f t="shared" si="251"/>
        <v>5.2584066712678137E-5</v>
      </c>
    </row>
    <row r="8021" spans="1:16" x14ac:dyDescent="0.3">
      <c r="A8021" t="s">
        <v>1108</v>
      </c>
      <c r="B8021">
        <v>9.5</v>
      </c>
      <c r="C8021" t="s">
        <v>15</v>
      </c>
      <c r="D8021">
        <v>0.1424</v>
      </c>
      <c r="E8021" t="s">
        <v>73</v>
      </c>
      <c r="F8021">
        <v>189.98699999999999</v>
      </c>
      <c r="G8021" t="s">
        <v>34</v>
      </c>
      <c r="H8021">
        <v>1998</v>
      </c>
      <c r="J8021" t="s">
        <v>27</v>
      </c>
      <c r="K8021" t="s">
        <v>35</v>
      </c>
      <c r="L8021">
        <v>756.34879999999998</v>
      </c>
      <c r="M8021" t="s">
        <v>29</v>
      </c>
      <c r="N8021" t="s">
        <v>57</v>
      </c>
      <c r="O8021" t="str">
        <f t="shared" si="250"/>
        <v>Tier 3-Grocery Stor</v>
      </c>
      <c r="P8021" s="1">
        <f t="shared" si="251"/>
        <v>1.5803042271323375E-5</v>
      </c>
    </row>
    <row r="8022" spans="1:16" x14ac:dyDescent="0.3">
      <c r="A8022" t="s">
        <v>213</v>
      </c>
      <c r="B8022">
        <v>9.5</v>
      </c>
      <c r="C8022" t="s">
        <v>15</v>
      </c>
      <c r="D8022">
        <v>4.2099999999999999E-2</v>
      </c>
      <c r="E8022" t="s">
        <v>25</v>
      </c>
      <c r="F8022">
        <v>31.89</v>
      </c>
      <c r="G8022" t="s">
        <v>26</v>
      </c>
      <c r="H8022">
        <v>2009</v>
      </c>
      <c r="I8022" t="s">
        <v>18</v>
      </c>
      <c r="J8022" t="s">
        <v>27</v>
      </c>
      <c r="K8022" t="s">
        <v>28</v>
      </c>
      <c r="L8022">
        <v>366.19</v>
      </c>
      <c r="M8022" t="s">
        <v>29</v>
      </c>
      <c r="N8022" t="s">
        <v>22</v>
      </c>
      <c r="O8022" t="str">
        <f t="shared" si="250"/>
        <v xml:space="preserve">Tier 3-Supermarket </v>
      </c>
      <c r="P8022" s="1">
        <f t="shared" si="251"/>
        <v>7.6511208179822685E-6</v>
      </c>
    </row>
    <row r="8023" spans="1:16" x14ac:dyDescent="0.3">
      <c r="A8023" t="s">
        <v>440</v>
      </c>
      <c r="B8023">
        <v>9.5</v>
      </c>
      <c r="C8023" t="s">
        <v>24</v>
      </c>
      <c r="D8023">
        <v>3.5099999999999999E-2</v>
      </c>
      <c r="E8023" t="s">
        <v>33</v>
      </c>
      <c r="F8023">
        <v>168.64500000000001</v>
      </c>
      <c r="G8023" t="s">
        <v>39</v>
      </c>
      <c r="H8023">
        <v>1987</v>
      </c>
      <c r="I8023" t="s">
        <v>40</v>
      </c>
      <c r="J8023" t="s">
        <v>27</v>
      </c>
      <c r="K8023" t="s">
        <v>20</v>
      </c>
      <c r="L8023">
        <v>1022.6688</v>
      </c>
      <c r="M8023" t="s">
        <v>21</v>
      </c>
      <c r="N8023" t="s">
        <v>22</v>
      </c>
      <c r="O8023" t="str">
        <f t="shared" si="250"/>
        <v xml:space="preserve">Tier 3-Supermarket </v>
      </c>
      <c r="P8023" s="1">
        <f t="shared" si="251"/>
        <v>2.1367493775310479E-5</v>
      </c>
    </row>
    <row r="8024" spans="1:16" x14ac:dyDescent="0.3">
      <c r="A8024" t="s">
        <v>1232</v>
      </c>
      <c r="B8024">
        <v>9.5</v>
      </c>
      <c r="C8024" t="s">
        <v>24</v>
      </c>
      <c r="D8024">
        <v>3.6900000000000002E-2</v>
      </c>
      <c r="E8024" t="s">
        <v>31</v>
      </c>
      <c r="F8024">
        <v>194.245</v>
      </c>
      <c r="G8024" t="s">
        <v>34</v>
      </c>
      <c r="H8024">
        <v>1998</v>
      </c>
      <c r="J8024" t="s">
        <v>27</v>
      </c>
      <c r="K8024" t="s">
        <v>35</v>
      </c>
      <c r="L8024">
        <v>782.98080000000004</v>
      </c>
      <c r="M8024" t="s">
        <v>21</v>
      </c>
      <c r="N8024" t="s">
        <v>22</v>
      </c>
      <c r="O8024" t="str">
        <f t="shared" si="250"/>
        <v>Tier 3-Grocery Stor</v>
      </c>
      <c r="P8024" s="1">
        <f t="shared" si="251"/>
        <v>1.6359487421722088E-5</v>
      </c>
    </row>
    <row r="8025" spans="1:16" x14ac:dyDescent="0.3">
      <c r="A8025" t="s">
        <v>581</v>
      </c>
      <c r="B8025">
        <v>9.5</v>
      </c>
      <c r="C8025" t="s">
        <v>15</v>
      </c>
      <c r="D8025">
        <v>3.1300000000000001E-2</v>
      </c>
      <c r="E8025" t="s">
        <v>33</v>
      </c>
      <c r="F8025">
        <v>111.123</v>
      </c>
      <c r="G8025" t="s">
        <v>17</v>
      </c>
      <c r="H8025">
        <v>1999</v>
      </c>
      <c r="I8025" t="s">
        <v>18</v>
      </c>
      <c r="J8025" t="s">
        <v>19</v>
      </c>
      <c r="K8025" t="s">
        <v>20</v>
      </c>
      <c r="L8025">
        <v>663.13679999999999</v>
      </c>
      <c r="M8025" t="s">
        <v>21</v>
      </c>
      <c r="N8025" t="s">
        <v>22</v>
      </c>
      <c r="O8025" t="str">
        <f t="shared" si="250"/>
        <v xml:space="preserve">Tier 1-Supermarket </v>
      </c>
      <c r="P8025" s="1">
        <f t="shared" si="251"/>
        <v>1.3855484244927889E-5</v>
      </c>
    </row>
    <row r="8026" spans="1:16" x14ac:dyDescent="0.3">
      <c r="A8026" t="s">
        <v>705</v>
      </c>
      <c r="B8026">
        <v>9.5</v>
      </c>
      <c r="C8026" t="s">
        <v>24</v>
      </c>
      <c r="D8026">
        <v>0.1045</v>
      </c>
      <c r="E8026" t="s">
        <v>86</v>
      </c>
      <c r="F8026">
        <v>77.896000000000001</v>
      </c>
      <c r="G8026" t="s">
        <v>65</v>
      </c>
      <c r="H8026">
        <v>2004</v>
      </c>
      <c r="I8026" t="s">
        <v>55</v>
      </c>
      <c r="J8026" t="s">
        <v>49</v>
      </c>
      <c r="K8026" t="s">
        <v>20</v>
      </c>
      <c r="L8026">
        <v>1997.4</v>
      </c>
      <c r="M8026" t="s">
        <v>45</v>
      </c>
      <c r="N8026" t="s">
        <v>57</v>
      </c>
      <c r="O8026" t="str">
        <f t="shared" si="250"/>
        <v xml:space="preserve">Tier 2-Supermarket </v>
      </c>
      <c r="P8026" s="1">
        <f t="shared" si="251"/>
        <v>4.1733386279903282E-5</v>
      </c>
    </row>
    <row r="8027" spans="1:16" x14ac:dyDescent="0.3">
      <c r="A8027" t="s">
        <v>1232</v>
      </c>
      <c r="B8027">
        <v>9.5</v>
      </c>
      <c r="C8027" t="s">
        <v>24</v>
      </c>
      <c r="D8027">
        <v>2.2100000000000002E-2</v>
      </c>
      <c r="E8027" t="s">
        <v>31</v>
      </c>
      <c r="F8027">
        <v>195.94499999999999</v>
      </c>
      <c r="G8027" t="s">
        <v>17</v>
      </c>
      <c r="H8027">
        <v>1999</v>
      </c>
      <c r="I8027" t="s">
        <v>18</v>
      </c>
      <c r="J8027" t="s">
        <v>19</v>
      </c>
      <c r="K8027" t="s">
        <v>20</v>
      </c>
      <c r="L8027">
        <v>2348.9423999999999</v>
      </c>
      <c r="M8027" t="s">
        <v>21</v>
      </c>
      <c r="N8027" t="s">
        <v>22</v>
      </c>
      <c r="O8027" t="str">
        <f t="shared" si="250"/>
        <v xml:space="preserve">Tier 1-Supermarket </v>
      </c>
      <c r="P8027" s="1">
        <f t="shared" si="251"/>
        <v>4.9078462265166257E-5</v>
      </c>
    </row>
    <row r="8028" spans="1:16" x14ac:dyDescent="0.3">
      <c r="A8028" t="s">
        <v>399</v>
      </c>
      <c r="B8028">
        <v>9.5</v>
      </c>
      <c r="C8028" t="s">
        <v>24</v>
      </c>
      <c r="D8028">
        <v>0</v>
      </c>
      <c r="E8028" t="s">
        <v>44</v>
      </c>
      <c r="F8028">
        <v>182.36099999999999</v>
      </c>
      <c r="G8028" t="s">
        <v>34</v>
      </c>
      <c r="H8028">
        <v>1998</v>
      </c>
      <c r="J8028" t="s">
        <v>27</v>
      </c>
      <c r="K8028" t="s">
        <v>35</v>
      </c>
      <c r="L8028">
        <v>1102.5648000000001</v>
      </c>
      <c r="M8028" t="s">
        <v>45</v>
      </c>
      <c r="N8028" t="s">
        <v>36</v>
      </c>
      <c r="O8028" t="str">
        <f t="shared" si="250"/>
        <v>Tier 3-Grocery Stor</v>
      </c>
      <c r="P8028" s="1">
        <f t="shared" si="251"/>
        <v>2.3036829226506614E-5</v>
      </c>
    </row>
    <row r="8029" spans="1:16" x14ac:dyDescent="0.3">
      <c r="A8029" t="s">
        <v>581</v>
      </c>
      <c r="B8029">
        <v>9.5</v>
      </c>
      <c r="C8029" t="s">
        <v>15</v>
      </c>
      <c r="D8029">
        <v>3.1399999999999997E-2</v>
      </c>
      <c r="E8029" t="s">
        <v>33</v>
      </c>
      <c r="F8029">
        <v>110.32299999999999</v>
      </c>
      <c r="G8029" t="s">
        <v>26</v>
      </c>
      <c r="H8029">
        <v>2009</v>
      </c>
      <c r="I8029" t="s">
        <v>18</v>
      </c>
      <c r="J8029" t="s">
        <v>27</v>
      </c>
      <c r="K8029" t="s">
        <v>28</v>
      </c>
      <c r="L8029">
        <v>2763.07</v>
      </c>
      <c r="M8029" t="s">
        <v>21</v>
      </c>
      <c r="N8029" t="s">
        <v>22</v>
      </c>
      <c r="O8029" t="str">
        <f t="shared" si="250"/>
        <v xml:space="preserve">Tier 3-Supermarket </v>
      </c>
      <c r="P8029" s="1">
        <f t="shared" si="251"/>
        <v>5.7731184353866205E-5</v>
      </c>
    </row>
    <row r="8030" spans="1:16" x14ac:dyDescent="0.3">
      <c r="A8030" t="s">
        <v>1232</v>
      </c>
      <c r="B8030">
        <v>9.5</v>
      </c>
      <c r="C8030" t="s">
        <v>24</v>
      </c>
      <c r="D8030">
        <v>2.2100000000000002E-2</v>
      </c>
      <c r="E8030" t="s">
        <v>31</v>
      </c>
      <c r="F8030">
        <v>195.44499999999999</v>
      </c>
      <c r="G8030" t="s">
        <v>65</v>
      </c>
      <c r="H8030">
        <v>2004</v>
      </c>
      <c r="I8030" t="s">
        <v>55</v>
      </c>
      <c r="J8030" t="s">
        <v>49</v>
      </c>
      <c r="K8030" t="s">
        <v>20</v>
      </c>
      <c r="L8030">
        <v>4502.1396000000004</v>
      </c>
      <c r="M8030" t="s">
        <v>21</v>
      </c>
      <c r="N8030" t="s">
        <v>22</v>
      </c>
      <c r="O8030" t="str">
        <f t="shared" si="250"/>
        <v xml:space="preserve">Tier 2-Supermarket </v>
      </c>
      <c r="P8030" s="1">
        <f t="shared" si="251"/>
        <v>9.4067052674902003E-5</v>
      </c>
    </row>
    <row r="8031" spans="1:16" x14ac:dyDescent="0.3">
      <c r="A8031" t="s">
        <v>440</v>
      </c>
      <c r="B8031">
        <v>9.5</v>
      </c>
      <c r="C8031" t="s">
        <v>24</v>
      </c>
      <c r="D8031">
        <v>3.5200000000000002E-2</v>
      </c>
      <c r="E8031" t="s">
        <v>33</v>
      </c>
      <c r="F8031">
        <v>171.845</v>
      </c>
      <c r="G8031" t="s">
        <v>54</v>
      </c>
      <c r="H8031">
        <v>1997</v>
      </c>
      <c r="I8031" t="s">
        <v>55</v>
      </c>
      <c r="J8031" t="s">
        <v>19</v>
      </c>
      <c r="K8031" t="s">
        <v>20</v>
      </c>
      <c r="L8031">
        <v>2556.672</v>
      </c>
      <c r="M8031" t="s">
        <v>21</v>
      </c>
      <c r="N8031" t="s">
        <v>22</v>
      </c>
      <c r="O8031" t="str">
        <f t="shared" si="250"/>
        <v xml:space="preserve">Tier 1-Supermarket </v>
      </c>
      <c r="P8031" s="1">
        <f t="shared" si="251"/>
        <v>5.3418734438276196E-5</v>
      </c>
    </row>
    <row r="8032" spans="1:16" x14ac:dyDescent="0.3">
      <c r="A8032" t="s">
        <v>867</v>
      </c>
      <c r="B8032">
        <v>9.5</v>
      </c>
      <c r="C8032" t="s">
        <v>15</v>
      </c>
      <c r="D8032">
        <v>7.4499999999999997E-2</v>
      </c>
      <c r="E8032" t="s">
        <v>44</v>
      </c>
      <c r="F8032">
        <v>253.672</v>
      </c>
      <c r="G8032" t="s">
        <v>17</v>
      </c>
      <c r="H8032">
        <v>1999</v>
      </c>
      <c r="I8032" t="s">
        <v>18</v>
      </c>
      <c r="J8032" t="s">
        <v>19</v>
      </c>
      <c r="K8032" t="s">
        <v>20</v>
      </c>
      <c r="L8032">
        <v>5033.4480000000003</v>
      </c>
      <c r="M8032" t="s">
        <v>45</v>
      </c>
      <c r="N8032" t="s">
        <v>22</v>
      </c>
      <c r="O8032" t="str">
        <f t="shared" si="250"/>
        <v xml:space="preserve">Tier 1-Supermarket </v>
      </c>
      <c r="P8032" s="1">
        <f t="shared" si="251"/>
        <v>1.0516813342535627E-4</v>
      </c>
    </row>
    <row r="8033" spans="1:16" x14ac:dyDescent="0.3">
      <c r="A8033" t="s">
        <v>1493</v>
      </c>
      <c r="B8033">
        <v>9.5</v>
      </c>
      <c r="C8033" t="s">
        <v>24</v>
      </c>
      <c r="D8033">
        <v>4.8899999999999999E-2</v>
      </c>
      <c r="E8033" t="s">
        <v>110</v>
      </c>
      <c r="F8033">
        <v>185.79</v>
      </c>
      <c r="G8033" t="s">
        <v>26</v>
      </c>
      <c r="H8033">
        <v>2009</v>
      </c>
      <c r="I8033" t="s">
        <v>18</v>
      </c>
      <c r="J8033" t="s">
        <v>27</v>
      </c>
      <c r="K8033" t="s">
        <v>28</v>
      </c>
      <c r="L8033">
        <v>2619.2572</v>
      </c>
      <c r="M8033" t="s">
        <v>45</v>
      </c>
      <c r="N8033" t="s">
        <v>22</v>
      </c>
      <c r="O8033" t="str">
        <f t="shared" si="250"/>
        <v xml:space="preserve">Tier 3-Supermarket </v>
      </c>
      <c r="P8033" s="1">
        <f t="shared" si="251"/>
        <v>5.4726380541713169E-5</v>
      </c>
    </row>
    <row r="8034" spans="1:16" x14ac:dyDescent="0.3">
      <c r="A8034" t="s">
        <v>1499</v>
      </c>
      <c r="B8034">
        <v>9.5</v>
      </c>
      <c r="C8034" t="s">
        <v>24</v>
      </c>
      <c r="D8034">
        <v>0</v>
      </c>
      <c r="E8034" t="s">
        <v>47</v>
      </c>
      <c r="F8034">
        <v>228.46700000000001</v>
      </c>
      <c r="G8034" t="s">
        <v>17</v>
      </c>
      <c r="H8034">
        <v>1999</v>
      </c>
      <c r="I8034" t="s">
        <v>18</v>
      </c>
      <c r="J8034" t="s">
        <v>19</v>
      </c>
      <c r="K8034" t="s">
        <v>20</v>
      </c>
      <c r="L8034">
        <v>3916.2356</v>
      </c>
      <c r="M8034" t="s">
        <v>45</v>
      </c>
      <c r="N8034" t="s">
        <v>36</v>
      </c>
      <c r="O8034" t="str">
        <f t="shared" si="250"/>
        <v xml:space="preserve">Tier 1-Supermarket </v>
      </c>
      <c r="P8034" s="1">
        <f t="shared" si="251"/>
        <v>8.1825259366130363E-5</v>
      </c>
    </row>
    <row r="8035" spans="1:16" x14ac:dyDescent="0.3">
      <c r="A8035" t="s">
        <v>1493</v>
      </c>
      <c r="B8035">
        <v>9.5</v>
      </c>
      <c r="C8035" t="s">
        <v>24</v>
      </c>
      <c r="D8035">
        <v>4.8800000000000003E-2</v>
      </c>
      <c r="E8035" t="s">
        <v>110</v>
      </c>
      <c r="F8035">
        <v>186.59</v>
      </c>
      <c r="G8035" t="s">
        <v>17</v>
      </c>
      <c r="H8035">
        <v>1999</v>
      </c>
      <c r="I8035" t="s">
        <v>18</v>
      </c>
      <c r="J8035" t="s">
        <v>19</v>
      </c>
      <c r="K8035" t="s">
        <v>20</v>
      </c>
      <c r="L8035">
        <v>5238.5144</v>
      </c>
      <c r="M8035" t="s">
        <v>45</v>
      </c>
      <c r="N8035" t="s">
        <v>22</v>
      </c>
      <c r="O8035" t="str">
        <f t="shared" si="250"/>
        <v xml:space="preserve">Tier 1-Supermarket </v>
      </c>
      <c r="P8035" s="1">
        <f t="shared" si="251"/>
        <v>1.0945276108342634E-4</v>
      </c>
    </row>
    <row r="8036" spans="1:16" x14ac:dyDescent="0.3">
      <c r="A8036" t="s">
        <v>213</v>
      </c>
      <c r="B8036">
        <v>9.5</v>
      </c>
      <c r="C8036" t="s">
        <v>15</v>
      </c>
      <c r="D8036">
        <v>4.2000000000000003E-2</v>
      </c>
      <c r="E8036" t="s">
        <v>25</v>
      </c>
      <c r="F8036">
        <v>32.49</v>
      </c>
      <c r="G8036" t="s">
        <v>17</v>
      </c>
      <c r="H8036">
        <v>1999</v>
      </c>
      <c r="I8036" t="s">
        <v>18</v>
      </c>
      <c r="J8036" t="s">
        <v>19</v>
      </c>
      <c r="K8036" t="s">
        <v>20</v>
      </c>
      <c r="L8036">
        <v>865.54</v>
      </c>
      <c r="M8036" t="s">
        <v>29</v>
      </c>
      <c r="N8036" t="s">
        <v>22</v>
      </c>
      <c r="O8036" t="str">
        <f t="shared" si="250"/>
        <v xml:space="preserve">Tier 1-Supermarket </v>
      </c>
      <c r="P8036" s="1">
        <f t="shared" si="251"/>
        <v>1.8084467387958087E-5</v>
      </c>
    </row>
    <row r="8037" spans="1:16" x14ac:dyDescent="0.3">
      <c r="A8037" t="s">
        <v>440</v>
      </c>
      <c r="B8037">
        <v>9.5</v>
      </c>
      <c r="C8037" t="s">
        <v>24</v>
      </c>
      <c r="D8037">
        <v>5.8799999999999998E-2</v>
      </c>
      <c r="E8037" t="s">
        <v>33</v>
      </c>
      <c r="F8037">
        <v>170.245</v>
      </c>
      <c r="G8037" t="s">
        <v>34</v>
      </c>
      <c r="H8037">
        <v>1998</v>
      </c>
      <c r="J8037" t="s">
        <v>27</v>
      </c>
      <c r="K8037" t="s">
        <v>35</v>
      </c>
      <c r="L8037">
        <v>170.44479999999999</v>
      </c>
      <c r="M8037" t="s">
        <v>21</v>
      </c>
      <c r="N8037" t="s">
        <v>22</v>
      </c>
      <c r="O8037" t="str">
        <f t="shared" si="250"/>
        <v>Tier 3-Grocery Stor</v>
      </c>
      <c r="P8037" s="1">
        <f t="shared" si="251"/>
        <v>3.5612489625517465E-6</v>
      </c>
    </row>
    <row r="8038" spans="1:16" x14ac:dyDescent="0.3">
      <c r="A8038" t="s">
        <v>1542</v>
      </c>
      <c r="B8038">
        <v>9.5</v>
      </c>
      <c r="C8038" t="s">
        <v>15</v>
      </c>
      <c r="D8038">
        <v>4.1099999999999998E-2</v>
      </c>
      <c r="E8038" t="s">
        <v>73</v>
      </c>
      <c r="F8038">
        <v>223.50899999999999</v>
      </c>
      <c r="G8038" t="s">
        <v>51</v>
      </c>
      <c r="H8038">
        <v>2007</v>
      </c>
      <c r="J8038" t="s">
        <v>49</v>
      </c>
      <c r="K8038" t="s">
        <v>20</v>
      </c>
      <c r="L8038">
        <v>4697.8847999999998</v>
      </c>
      <c r="M8038" t="s">
        <v>29</v>
      </c>
      <c r="N8038" t="s">
        <v>22</v>
      </c>
      <c r="O8038" t="str">
        <f t="shared" si="250"/>
        <v xml:space="preserve">Tier 2-Supermarket </v>
      </c>
      <c r="P8038" s="1">
        <f t="shared" si="251"/>
        <v>9.8156924530332513E-5</v>
      </c>
    </row>
    <row r="8039" spans="1:16" x14ac:dyDescent="0.3">
      <c r="A8039" t="s">
        <v>1232</v>
      </c>
      <c r="B8039">
        <v>9.5</v>
      </c>
      <c r="C8039" t="s">
        <v>24</v>
      </c>
      <c r="D8039">
        <v>2.2100000000000002E-2</v>
      </c>
      <c r="E8039" t="s">
        <v>31</v>
      </c>
      <c r="F8039">
        <v>196.845</v>
      </c>
      <c r="G8039" t="s">
        <v>54</v>
      </c>
      <c r="H8039">
        <v>1997</v>
      </c>
      <c r="I8039" t="s">
        <v>55</v>
      </c>
      <c r="J8039" t="s">
        <v>19</v>
      </c>
      <c r="K8039" t="s">
        <v>20</v>
      </c>
      <c r="L8039">
        <v>3523.4135999999999</v>
      </c>
      <c r="M8039" t="s">
        <v>21</v>
      </c>
      <c r="N8039" t="s">
        <v>22</v>
      </c>
      <c r="O8039" t="str">
        <f t="shared" si="250"/>
        <v xml:space="preserve">Tier 1-Supermarket </v>
      </c>
      <c r="P8039" s="1">
        <f t="shared" si="251"/>
        <v>7.3617693397749385E-5</v>
      </c>
    </row>
    <row r="8040" spans="1:16" x14ac:dyDescent="0.3">
      <c r="A8040" t="s">
        <v>440</v>
      </c>
      <c r="B8040">
        <v>9.5</v>
      </c>
      <c r="C8040" t="s">
        <v>24</v>
      </c>
      <c r="D8040">
        <v>3.5400000000000001E-2</v>
      </c>
      <c r="E8040" t="s">
        <v>33</v>
      </c>
      <c r="F8040">
        <v>169.745</v>
      </c>
      <c r="G8040" t="s">
        <v>51</v>
      </c>
      <c r="H8040">
        <v>2007</v>
      </c>
      <c r="J8040" t="s">
        <v>49</v>
      </c>
      <c r="K8040" t="s">
        <v>20</v>
      </c>
      <c r="L8040">
        <v>3579.3407999999999</v>
      </c>
      <c r="M8040" t="s">
        <v>21</v>
      </c>
      <c r="N8040" t="s">
        <v>22</v>
      </c>
      <c r="O8040" t="str">
        <f t="shared" si="250"/>
        <v xml:space="preserve">Tier 2-Supermarket </v>
      </c>
      <c r="P8040" s="1">
        <f t="shared" si="251"/>
        <v>7.4786228213586672E-5</v>
      </c>
    </row>
    <row r="8041" spans="1:16" x14ac:dyDescent="0.3">
      <c r="A8041" t="s">
        <v>1108</v>
      </c>
      <c r="B8041">
        <v>9.5</v>
      </c>
      <c r="C8041" t="s">
        <v>15</v>
      </c>
      <c r="D8041">
        <v>0</v>
      </c>
      <c r="E8041" t="s">
        <v>73</v>
      </c>
      <c r="F8041">
        <v>188.98699999999999</v>
      </c>
      <c r="G8041" t="s">
        <v>51</v>
      </c>
      <c r="H8041">
        <v>2007</v>
      </c>
      <c r="J8041" t="s">
        <v>49</v>
      </c>
      <c r="K8041" t="s">
        <v>20</v>
      </c>
      <c r="L8041">
        <v>1323.6104</v>
      </c>
      <c r="M8041" t="s">
        <v>29</v>
      </c>
      <c r="N8041" t="s">
        <v>36</v>
      </c>
      <c r="O8041" t="str">
        <f t="shared" si="250"/>
        <v xml:space="preserve">Tier 2-Supermarket </v>
      </c>
      <c r="P8041" s="1">
        <f t="shared" si="251"/>
        <v>2.7655323974815906E-5</v>
      </c>
    </row>
    <row r="8042" spans="1:16" x14ac:dyDescent="0.3">
      <c r="A8042" t="s">
        <v>705</v>
      </c>
      <c r="B8042">
        <v>9.5</v>
      </c>
      <c r="C8042" t="s">
        <v>24</v>
      </c>
      <c r="D8042">
        <v>0</v>
      </c>
      <c r="E8042" t="s">
        <v>86</v>
      </c>
      <c r="F8042">
        <v>79.596000000000004</v>
      </c>
      <c r="G8042" t="s">
        <v>54</v>
      </c>
      <c r="H8042">
        <v>1997</v>
      </c>
      <c r="I8042" t="s">
        <v>55</v>
      </c>
      <c r="J8042" t="s">
        <v>19</v>
      </c>
      <c r="K8042" t="s">
        <v>20</v>
      </c>
      <c r="L8042">
        <v>1038.6479999999999</v>
      </c>
      <c r="M8042" t="s">
        <v>45</v>
      </c>
      <c r="N8042" t="s">
        <v>36</v>
      </c>
      <c r="O8042" t="str">
        <f t="shared" si="250"/>
        <v xml:space="preserve">Tier 1-Supermarket </v>
      </c>
      <c r="P8042" s="1">
        <f t="shared" si="251"/>
        <v>2.1701360865549703E-5</v>
      </c>
    </row>
    <row r="8043" spans="1:16" x14ac:dyDescent="0.3">
      <c r="A8043" t="s">
        <v>1499</v>
      </c>
      <c r="B8043">
        <v>9.5</v>
      </c>
      <c r="C8043" t="s">
        <v>24</v>
      </c>
      <c r="D8043">
        <v>0.13250000000000001</v>
      </c>
      <c r="E8043" t="s">
        <v>47</v>
      </c>
      <c r="F8043">
        <v>228.667</v>
      </c>
      <c r="G8043" t="s">
        <v>65</v>
      </c>
      <c r="H8043">
        <v>2004</v>
      </c>
      <c r="I8043" t="s">
        <v>55</v>
      </c>
      <c r="J8043" t="s">
        <v>49</v>
      </c>
      <c r="K8043" t="s">
        <v>20</v>
      </c>
      <c r="L8043">
        <v>4146.6023999999998</v>
      </c>
      <c r="M8043" t="s">
        <v>45</v>
      </c>
      <c r="N8043" t="s">
        <v>57</v>
      </c>
      <c r="O8043" t="str">
        <f t="shared" si="250"/>
        <v xml:space="preserve">Tier 2-Supermarket </v>
      </c>
      <c r="P8043" s="1">
        <f t="shared" si="251"/>
        <v>8.6638509917079203E-5</v>
      </c>
    </row>
    <row r="8044" spans="1:16" x14ac:dyDescent="0.3">
      <c r="A8044" t="s">
        <v>1499</v>
      </c>
      <c r="B8044">
        <v>9.5</v>
      </c>
      <c r="C8044" t="s">
        <v>24</v>
      </c>
      <c r="D8044">
        <v>0</v>
      </c>
      <c r="E8044" t="s">
        <v>47</v>
      </c>
      <c r="F8044">
        <v>231.36699999999999</v>
      </c>
      <c r="G8044" t="s">
        <v>39</v>
      </c>
      <c r="H8044">
        <v>1987</v>
      </c>
      <c r="I8044" t="s">
        <v>40</v>
      </c>
      <c r="J8044" t="s">
        <v>27</v>
      </c>
      <c r="K8044" t="s">
        <v>20</v>
      </c>
      <c r="L8044">
        <v>5759.17</v>
      </c>
      <c r="M8044" t="s">
        <v>45</v>
      </c>
      <c r="N8044" t="s">
        <v>36</v>
      </c>
      <c r="O8044" t="str">
        <f t="shared" si="250"/>
        <v xml:space="preserve">Tier 3-Supermarket </v>
      </c>
      <c r="P8044" s="1">
        <f t="shared" si="251"/>
        <v>1.2033126377372112E-4</v>
      </c>
    </row>
    <row r="8045" spans="1:16" x14ac:dyDescent="0.3">
      <c r="A8045" t="s">
        <v>1108</v>
      </c>
      <c r="B8045">
        <v>9.5</v>
      </c>
      <c r="C8045" t="s">
        <v>15</v>
      </c>
      <c r="D8045">
        <v>8.5099999999999995E-2</v>
      </c>
      <c r="E8045" t="s">
        <v>73</v>
      </c>
      <c r="F8045">
        <v>189.08699999999999</v>
      </c>
      <c r="G8045" t="s">
        <v>65</v>
      </c>
      <c r="H8045">
        <v>2004</v>
      </c>
      <c r="I8045" t="s">
        <v>55</v>
      </c>
      <c r="J8045" t="s">
        <v>49</v>
      </c>
      <c r="K8045" t="s">
        <v>20</v>
      </c>
      <c r="L8045">
        <v>3970.8312000000001</v>
      </c>
      <c r="M8045" t="s">
        <v>29</v>
      </c>
      <c r="N8045" t="s">
        <v>22</v>
      </c>
      <c r="O8045" t="str">
        <f t="shared" si="250"/>
        <v xml:space="preserve">Tier 2-Supermarket </v>
      </c>
      <c r="P8045" s="1">
        <f t="shared" si="251"/>
        <v>8.2965971924447719E-5</v>
      </c>
    </row>
    <row r="8046" spans="1:16" x14ac:dyDescent="0.3">
      <c r="A8046" t="s">
        <v>440</v>
      </c>
      <c r="B8046">
        <v>9.5</v>
      </c>
      <c r="C8046" t="s">
        <v>24</v>
      </c>
      <c r="D8046">
        <v>3.5200000000000002E-2</v>
      </c>
      <c r="E8046" t="s">
        <v>33</v>
      </c>
      <c r="F8046">
        <v>170.14500000000001</v>
      </c>
      <c r="G8046" t="s">
        <v>48</v>
      </c>
      <c r="H8046">
        <v>2002</v>
      </c>
      <c r="J8046" t="s">
        <v>49</v>
      </c>
      <c r="K8046" t="s">
        <v>20</v>
      </c>
      <c r="L8046">
        <v>1874.8928000000001</v>
      </c>
      <c r="M8046" t="s">
        <v>21</v>
      </c>
      <c r="N8046" t="s">
        <v>22</v>
      </c>
      <c r="O8046" t="str">
        <f t="shared" si="250"/>
        <v xml:space="preserve">Tier 2-Supermarket </v>
      </c>
      <c r="P8046" s="1">
        <f t="shared" si="251"/>
        <v>3.9173738588069217E-5</v>
      </c>
    </row>
    <row r="8047" spans="1:16" x14ac:dyDescent="0.3">
      <c r="A8047" t="s">
        <v>1108</v>
      </c>
      <c r="B8047">
        <v>9.5</v>
      </c>
      <c r="C8047" t="s">
        <v>15</v>
      </c>
      <c r="D8047">
        <v>0</v>
      </c>
      <c r="E8047" t="s">
        <v>73</v>
      </c>
      <c r="F8047">
        <v>190.98699999999999</v>
      </c>
      <c r="G8047" t="s">
        <v>48</v>
      </c>
      <c r="H8047">
        <v>2002</v>
      </c>
      <c r="J8047" t="s">
        <v>49</v>
      </c>
      <c r="K8047" t="s">
        <v>20</v>
      </c>
      <c r="L8047">
        <v>3025.3951999999999</v>
      </c>
      <c r="M8047" t="s">
        <v>29</v>
      </c>
      <c r="N8047" t="s">
        <v>36</v>
      </c>
      <c r="O8047" t="str">
        <f t="shared" si="250"/>
        <v xml:space="preserve">Tier 2-Supermarket </v>
      </c>
      <c r="P8047" s="1">
        <f t="shared" si="251"/>
        <v>6.32121690852935E-5</v>
      </c>
    </row>
    <row r="8048" spans="1:16" x14ac:dyDescent="0.3">
      <c r="A8048" t="s">
        <v>1232</v>
      </c>
      <c r="B8048">
        <v>9.5</v>
      </c>
      <c r="C8048" t="s">
        <v>24</v>
      </c>
      <c r="D8048">
        <v>2.2100000000000002E-2</v>
      </c>
      <c r="E8048" t="s">
        <v>31</v>
      </c>
      <c r="F8048">
        <v>194.745</v>
      </c>
      <c r="G8048" t="s">
        <v>48</v>
      </c>
      <c r="H8048">
        <v>2002</v>
      </c>
      <c r="J8048" t="s">
        <v>49</v>
      </c>
      <c r="K8048" t="s">
        <v>20</v>
      </c>
      <c r="L8048">
        <v>1370.2164</v>
      </c>
      <c r="M8048" t="s">
        <v>21</v>
      </c>
      <c r="N8048" t="s">
        <v>22</v>
      </c>
      <c r="O8048" t="str">
        <f t="shared" si="250"/>
        <v xml:space="preserve">Tier 2-Supermarket </v>
      </c>
      <c r="P8048" s="1">
        <f t="shared" si="251"/>
        <v>2.8629102988013652E-5</v>
      </c>
    </row>
    <row r="8049" spans="1:16" x14ac:dyDescent="0.3">
      <c r="A8049" t="s">
        <v>1493</v>
      </c>
      <c r="B8049">
        <v>9.5</v>
      </c>
      <c r="C8049" t="s">
        <v>24</v>
      </c>
      <c r="D8049">
        <v>4.87E-2</v>
      </c>
      <c r="E8049" t="s">
        <v>110</v>
      </c>
      <c r="F8049">
        <v>187.79</v>
      </c>
      <c r="G8049" t="s">
        <v>65</v>
      </c>
      <c r="H8049">
        <v>2004</v>
      </c>
      <c r="I8049" t="s">
        <v>55</v>
      </c>
      <c r="J8049" t="s">
        <v>49</v>
      </c>
      <c r="K8049" t="s">
        <v>20</v>
      </c>
      <c r="L8049">
        <v>2057.9877999999999</v>
      </c>
      <c r="M8049" t="s">
        <v>45</v>
      </c>
      <c r="N8049" t="s">
        <v>22</v>
      </c>
      <c r="O8049" t="str">
        <f t="shared" si="250"/>
        <v xml:space="preserve">Tier 2-Supermarket </v>
      </c>
      <c r="P8049" s="1">
        <f t="shared" si="251"/>
        <v>4.2999298997060346E-5</v>
      </c>
    </row>
    <row r="8050" spans="1:16" x14ac:dyDescent="0.3">
      <c r="A8050" t="s">
        <v>1108</v>
      </c>
      <c r="B8050">
        <v>9.5</v>
      </c>
      <c r="C8050" t="s">
        <v>15</v>
      </c>
      <c r="D8050">
        <v>8.5199999999999998E-2</v>
      </c>
      <c r="E8050" t="s">
        <v>73</v>
      </c>
      <c r="F8050">
        <v>189.28700000000001</v>
      </c>
      <c r="G8050" t="s">
        <v>17</v>
      </c>
      <c r="H8050">
        <v>1999</v>
      </c>
      <c r="I8050" t="s">
        <v>18</v>
      </c>
      <c r="J8050" t="s">
        <v>19</v>
      </c>
      <c r="K8050" t="s">
        <v>20</v>
      </c>
      <c r="L8050">
        <v>6050.7903999999999</v>
      </c>
      <c r="M8050" t="s">
        <v>29</v>
      </c>
      <c r="N8050" t="s">
        <v>22</v>
      </c>
      <c r="O8050" t="str">
        <f t="shared" si="250"/>
        <v xml:space="preserve">Tier 1-Supermarket </v>
      </c>
      <c r="P8050" s="1">
        <f t="shared" si="251"/>
        <v>1.26424338170587E-4</v>
      </c>
    </row>
    <row r="8051" spans="1:16" x14ac:dyDescent="0.3">
      <c r="A8051" t="s">
        <v>213</v>
      </c>
      <c r="B8051">
        <v>9.5</v>
      </c>
      <c r="C8051" t="s">
        <v>15</v>
      </c>
      <c r="D8051">
        <v>4.19E-2</v>
      </c>
      <c r="E8051" t="s">
        <v>25</v>
      </c>
      <c r="F8051">
        <v>31.49</v>
      </c>
      <c r="G8051" t="s">
        <v>39</v>
      </c>
      <c r="H8051">
        <v>1987</v>
      </c>
      <c r="I8051" t="s">
        <v>40</v>
      </c>
      <c r="J8051" t="s">
        <v>27</v>
      </c>
      <c r="K8051" t="s">
        <v>20</v>
      </c>
      <c r="L8051">
        <v>466.06</v>
      </c>
      <c r="M8051" t="s">
        <v>29</v>
      </c>
      <c r="N8051" t="s">
        <v>22</v>
      </c>
      <c r="O8051" t="str">
        <f t="shared" si="250"/>
        <v xml:space="preserve">Tier 3-Supermarket </v>
      </c>
      <c r="P8051" s="1">
        <f t="shared" si="251"/>
        <v>9.7377901319774329E-6</v>
      </c>
    </row>
    <row r="8052" spans="1:16" x14ac:dyDescent="0.3">
      <c r="A8052" t="s">
        <v>1108</v>
      </c>
      <c r="B8052">
        <v>9.5</v>
      </c>
      <c r="C8052" t="s">
        <v>15</v>
      </c>
      <c r="D8052">
        <v>8.5000000000000006E-2</v>
      </c>
      <c r="E8052" t="s">
        <v>73</v>
      </c>
      <c r="F8052">
        <v>188.78700000000001</v>
      </c>
      <c r="G8052" t="s">
        <v>39</v>
      </c>
      <c r="H8052">
        <v>1987</v>
      </c>
      <c r="I8052" t="s">
        <v>40</v>
      </c>
      <c r="J8052" t="s">
        <v>27</v>
      </c>
      <c r="K8052" t="s">
        <v>20</v>
      </c>
      <c r="L8052">
        <v>1701.7847999999999</v>
      </c>
      <c r="M8052" t="s">
        <v>29</v>
      </c>
      <c r="N8052" t="s">
        <v>22</v>
      </c>
      <c r="O8052" t="str">
        <f t="shared" si="250"/>
        <v xml:space="preserve">Tier 3-Supermarket </v>
      </c>
      <c r="P8052" s="1">
        <f t="shared" si="251"/>
        <v>3.5556845110477594E-5</v>
      </c>
    </row>
    <row r="8053" spans="1:16" x14ac:dyDescent="0.3">
      <c r="A8053" t="s">
        <v>867</v>
      </c>
      <c r="B8053">
        <v>9.5</v>
      </c>
      <c r="C8053" t="s">
        <v>15</v>
      </c>
      <c r="D8053">
        <v>7.4300000000000005E-2</v>
      </c>
      <c r="E8053" t="s">
        <v>44</v>
      </c>
      <c r="F8053">
        <v>251.97200000000001</v>
      </c>
      <c r="G8053" t="s">
        <v>54</v>
      </c>
      <c r="H8053">
        <v>1997</v>
      </c>
      <c r="I8053" t="s">
        <v>55</v>
      </c>
      <c r="J8053" t="s">
        <v>19</v>
      </c>
      <c r="K8053" t="s">
        <v>20</v>
      </c>
      <c r="L8053">
        <v>3523.4135999999999</v>
      </c>
      <c r="M8053" t="s">
        <v>45</v>
      </c>
      <c r="N8053" t="s">
        <v>22</v>
      </c>
      <c r="O8053" t="str">
        <f t="shared" si="250"/>
        <v xml:space="preserve">Tier 1-Supermarket </v>
      </c>
      <c r="P8053" s="1">
        <f t="shared" si="251"/>
        <v>7.3617693397749385E-5</v>
      </c>
    </row>
    <row r="8054" spans="1:16" x14ac:dyDescent="0.3">
      <c r="A8054" t="s">
        <v>1499</v>
      </c>
      <c r="B8054">
        <v>9.5</v>
      </c>
      <c r="C8054" t="s">
        <v>24</v>
      </c>
      <c r="D8054">
        <v>0.22189999999999999</v>
      </c>
      <c r="E8054" t="s">
        <v>47</v>
      </c>
      <c r="F8054">
        <v>231.86699999999999</v>
      </c>
      <c r="G8054" t="s">
        <v>34</v>
      </c>
      <c r="H8054">
        <v>1998</v>
      </c>
      <c r="J8054" t="s">
        <v>27</v>
      </c>
      <c r="K8054" t="s">
        <v>35</v>
      </c>
      <c r="L8054">
        <v>230.36680000000001</v>
      </c>
      <c r="M8054" t="s">
        <v>45</v>
      </c>
      <c r="N8054" t="s">
        <v>57</v>
      </c>
      <c r="O8054" t="str">
        <f t="shared" si="250"/>
        <v>Tier 3-Grocery Stor</v>
      </c>
      <c r="P8054" s="1">
        <f t="shared" si="251"/>
        <v>4.8132505509488452E-6</v>
      </c>
    </row>
    <row r="8055" spans="1:16" x14ac:dyDescent="0.3">
      <c r="A8055" t="s">
        <v>1108</v>
      </c>
      <c r="B8055">
        <v>9.5</v>
      </c>
      <c r="C8055" t="s">
        <v>15</v>
      </c>
      <c r="D8055">
        <v>8.5400000000000004E-2</v>
      </c>
      <c r="E8055" t="s">
        <v>73</v>
      </c>
      <c r="F8055">
        <v>188.48699999999999</v>
      </c>
      <c r="G8055" t="s">
        <v>26</v>
      </c>
      <c r="H8055">
        <v>2009</v>
      </c>
      <c r="I8055" t="s">
        <v>18</v>
      </c>
      <c r="J8055" t="s">
        <v>27</v>
      </c>
      <c r="K8055" t="s">
        <v>28</v>
      </c>
      <c r="L8055">
        <v>3592.6568000000002</v>
      </c>
      <c r="M8055" t="s">
        <v>29</v>
      </c>
      <c r="N8055" t="s">
        <v>22</v>
      </c>
      <c r="O8055" t="str">
        <f t="shared" si="250"/>
        <v xml:space="preserve">Tier 3-Supermarket </v>
      </c>
      <c r="P8055" s="1">
        <f t="shared" si="251"/>
        <v>7.5064450788786031E-5</v>
      </c>
    </row>
    <row r="8056" spans="1:16" x14ac:dyDescent="0.3">
      <c r="A8056" t="s">
        <v>867</v>
      </c>
      <c r="B8056">
        <v>9.5</v>
      </c>
      <c r="C8056" t="s">
        <v>15</v>
      </c>
      <c r="D8056">
        <v>7.46E-2</v>
      </c>
      <c r="E8056" t="s">
        <v>44</v>
      </c>
      <c r="F8056">
        <v>253.37200000000001</v>
      </c>
      <c r="G8056" t="s">
        <v>26</v>
      </c>
      <c r="H8056">
        <v>2009</v>
      </c>
      <c r="I8056" t="s">
        <v>18</v>
      </c>
      <c r="J8056" t="s">
        <v>27</v>
      </c>
      <c r="K8056" t="s">
        <v>28</v>
      </c>
      <c r="L8056">
        <v>755.0172</v>
      </c>
      <c r="M8056" t="s">
        <v>45</v>
      </c>
      <c r="N8056" t="s">
        <v>22</v>
      </c>
      <c r="O8056" t="str">
        <f t="shared" si="250"/>
        <v xml:space="preserve">Tier 3-Supermarket </v>
      </c>
      <c r="P8056" s="1">
        <f t="shared" si="251"/>
        <v>1.5775220013803441E-5</v>
      </c>
    </row>
    <row r="8057" spans="1:16" x14ac:dyDescent="0.3">
      <c r="A8057" t="s">
        <v>399</v>
      </c>
      <c r="B8057">
        <v>9.5</v>
      </c>
      <c r="C8057" t="s">
        <v>24</v>
      </c>
      <c r="D8057">
        <v>1.09E-2</v>
      </c>
      <c r="E8057" t="s">
        <v>44</v>
      </c>
      <c r="F8057">
        <v>183.86099999999999</v>
      </c>
      <c r="G8057" t="s">
        <v>65</v>
      </c>
      <c r="H8057">
        <v>2004</v>
      </c>
      <c r="I8057" t="s">
        <v>55</v>
      </c>
      <c r="J8057" t="s">
        <v>49</v>
      </c>
      <c r="K8057" t="s">
        <v>20</v>
      </c>
      <c r="L8057">
        <v>2572.6511999999998</v>
      </c>
      <c r="M8057" t="s">
        <v>45</v>
      </c>
      <c r="N8057" t="s">
        <v>22</v>
      </c>
      <c r="O8057" t="str">
        <f t="shared" si="250"/>
        <v xml:space="preserve">Tier 2-Supermarket </v>
      </c>
      <c r="P8057" s="1">
        <f t="shared" si="251"/>
        <v>5.3752601528515424E-5</v>
      </c>
    </row>
    <row r="8058" spans="1:16" x14ac:dyDescent="0.3">
      <c r="A8058" t="s">
        <v>213</v>
      </c>
      <c r="B8058">
        <v>9.5</v>
      </c>
      <c r="C8058" t="s">
        <v>15</v>
      </c>
      <c r="D8058">
        <v>4.2000000000000003E-2</v>
      </c>
      <c r="E8058" t="s">
        <v>25</v>
      </c>
      <c r="F8058">
        <v>33.39</v>
      </c>
      <c r="G8058" t="s">
        <v>48</v>
      </c>
      <c r="H8058">
        <v>2002</v>
      </c>
      <c r="J8058" t="s">
        <v>49</v>
      </c>
      <c r="K8058" t="s">
        <v>20</v>
      </c>
      <c r="L8058">
        <v>732.38</v>
      </c>
      <c r="M8058" t="s">
        <v>29</v>
      </c>
      <c r="N8058" t="s">
        <v>22</v>
      </c>
      <c r="O8058" t="str">
        <f t="shared" si="250"/>
        <v xml:space="preserve">Tier 2-Supermarket </v>
      </c>
      <c r="P8058" s="1">
        <f t="shared" si="251"/>
        <v>1.5302241635964537E-5</v>
      </c>
    </row>
    <row r="8059" spans="1:16" x14ac:dyDescent="0.3">
      <c r="A8059" t="s">
        <v>213</v>
      </c>
      <c r="B8059">
        <v>9.5</v>
      </c>
      <c r="C8059" t="s">
        <v>15</v>
      </c>
      <c r="D8059">
        <v>4.2099999999999999E-2</v>
      </c>
      <c r="E8059" t="s">
        <v>25</v>
      </c>
      <c r="F8059">
        <v>32.090000000000003</v>
      </c>
      <c r="G8059" t="s">
        <v>51</v>
      </c>
      <c r="H8059">
        <v>2007</v>
      </c>
      <c r="J8059" t="s">
        <v>49</v>
      </c>
      <c r="K8059" t="s">
        <v>20</v>
      </c>
      <c r="L8059">
        <v>432.77</v>
      </c>
      <c r="M8059" t="s">
        <v>29</v>
      </c>
      <c r="N8059" t="s">
        <v>22</v>
      </c>
      <c r="O8059" t="str">
        <f t="shared" si="250"/>
        <v xml:space="preserve">Tier 2-Supermarket </v>
      </c>
      <c r="P8059" s="1">
        <f t="shared" si="251"/>
        <v>9.0422336939790436E-6</v>
      </c>
    </row>
    <row r="8060" spans="1:16" x14ac:dyDescent="0.3">
      <c r="A8060" t="s">
        <v>1232</v>
      </c>
      <c r="B8060">
        <v>9.5</v>
      </c>
      <c r="C8060" t="s">
        <v>24</v>
      </c>
      <c r="D8060">
        <v>2.2100000000000002E-2</v>
      </c>
      <c r="E8060" t="s">
        <v>31</v>
      </c>
      <c r="F8060">
        <v>194.94499999999999</v>
      </c>
      <c r="G8060" t="s">
        <v>26</v>
      </c>
      <c r="H8060">
        <v>2009</v>
      </c>
      <c r="I8060" t="s">
        <v>18</v>
      </c>
      <c r="J8060" t="s">
        <v>27</v>
      </c>
      <c r="K8060" t="s">
        <v>28</v>
      </c>
      <c r="L8060">
        <v>2439.8407000000002</v>
      </c>
      <c r="M8060" t="s">
        <v>21</v>
      </c>
      <c r="N8060" t="s">
        <v>22</v>
      </c>
      <c r="O8060" t="str">
        <f t="shared" si="250"/>
        <v xml:space="preserve">Tier 3-Supermarket </v>
      </c>
      <c r="P8060" s="1">
        <f t="shared" si="251"/>
        <v>5.0977678178897382E-5</v>
      </c>
    </row>
    <row r="8061" spans="1:16" x14ac:dyDescent="0.3">
      <c r="A8061" t="s">
        <v>1493</v>
      </c>
      <c r="B8061">
        <v>9.5</v>
      </c>
      <c r="C8061" t="s">
        <v>24</v>
      </c>
      <c r="D8061">
        <v>4.8800000000000003E-2</v>
      </c>
      <c r="E8061" t="s">
        <v>110</v>
      </c>
      <c r="F8061">
        <v>188.59</v>
      </c>
      <c r="G8061" t="s">
        <v>48</v>
      </c>
      <c r="H8061">
        <v>2002</v>
      </c>
      <c r="J8061" t="s">
        <v>49</v>
      </c>
      <c r="K8061" t="s">
        <v>20</v>
      </c>
      <c r="L8061">
        <v>2957.5832</v>
      </c>
      <c r="M8061" t="s">
        <v>45</v>
      </c>
      <c r="N8061" t="s">
        <v>22</v>
      </c>
      <c r="O8061" t="str">
        <f t="shared" si="250"/>
        <v xml:space="preserve">Tier 2-Supermarket </v>
      </c>
      <c r="P8061" s="1">
        <f t="shared" si="251"/>
        <v>6.1795314979749897E-5</v>
      </c>
    </row>
    <row r="8062" spans="1:16" x14ac:dyDescent="0.3">
      <c r="A8062" t="s">
        <v>1542</v>
      </c>
      <c r="B8062">
        <v>9.5</v>
      </c>
      <c r="C8062" t="s">
        <v>15</v>
      </c>
      <c r="D8062">
        <v>4.0899999999999999E-2</v>
      </c>
      <c r="E8062" t="s">
        <v>73</v>
      </c>
      <c r="F8062">
        <v>225.209</v>
      </c>
      <c r="G8062" t="s">
        <v>17</v>
      </c>
      <c r="H8062">
        <v>1999</v>
      </c>
      <c r="I8062" t="s">
        <v>18</v>
      </c>
      <c r="J8062" t="s">
        <v>19</v>
      </c>
      <c r="K8062" t="s">
        <v>20</v>
      </c>
      <c r="L8062">
        <v>4020.6125000000002</v>
      </c>
      <c r="M8062" t="s">
        <v>29</v>
      </c>
      <c r="N8062" t="s">
        <v>22</v>
      </c>
      <c r="O8062" t="str">
        <f t="shared" si="250"/>
        <v xml:space="preserve">Tier 1-Supermarket </v>
      </c>
      <c r="P8062" s="1">
        <f t="shared" si="251"/>
        <v>8.4006095195908497E-5</v>
      </c>
    </row>
    <row r="8063" spans="1:16" x14ac:dyDescent="0.3">
      <c r="A8063" t="s">
        <v>399</v>
      </c>
      <c r="B8063">
        <v>9.5</v>
      </c>
      <c r="C8063" t="s">
        <v>24</v>
      </c>
      <c r="D8063">
        <v>1.0999999999999999E-2</v>
      </c>
      <c r="E8063" t="s">
        <v>44</v>
      </c>
      <c r="F8063">
        <v>184.46100000000001</v>
      </c>
      <c r="G8063" t="s">
        <v>26</v>
      </c>
      <c r="H8063">
        <v>2009</v>
      </c>
      <c r="I8063" t="s">
        <v>18</v>
      </c>
      <c r="J8063" t="s">
        <v>27</v>
      </c>
      <c r="K8063" t="s">
        <v>28</v>
      </c>
      <c r="L8063">
        <v>2418.3398000000002</v>
      </c>
      <c r="M8063" t="s">
        <v>45</v>
      </c>
      <c r="N8063" t="s">
        <v>22</v>
      </c>
      <c r="O8063" t="str">
        <f t="shared" si="250"/>
        <v xml:space="preserve">Tier 3-Supermarket </v>
      </c>
      <c r="P8063" s="1">
        <f t="shared" si="251"/>
        <v>5.0528441488667295E-5</v>
      </c>
    </row>
    <row r="8064" spans="1:16" x14ac:dyDescent="0.3">
      <c r="A8064" t="s">
        <v>1499</v>
      </c>
      <c r="B8064">
        <v>9.5</v>
      </c>
      <c r="C8064" t="s">
        <v>24</v>
      </c>
      <c r="D8064">
        <v>0.1333</v>
      </c>
      <c r="E8064" t="s">
        <v>47</v>
      </c>
      <c r="F8064">
        <v>229.86699999999999</v>
      </c>
      <c r="G8064" t="s">
        <v>51</v>
      </c>
      <c r="H8064">
        <v>2007</v>
      </c>
      <c r="J8064" t="s">
        <v>49</v>
      </c>
      <c r="K8064" t="s">
        <v>20</v>
      </c>
      <c r="L8064">
        <v>3453.0041999999999</v>
      </c>
      <c r="M8064" t="s">
        <v>45</v>
      </c>
      <c r="N8064" t="s">
        <v>57</v>
      </c>
      <c r="O8064" t="str">
        <f t="shared" si="250"/>
        <v xml:space="preserve">Tier 2-Supermarket </v>
      </c>
      <c r="P8064" s="1">
        <f t="shared" si="251"/>
        <v>7.214656959283489E-5</v>
      </c>
    </row>
    <row r="8065" spans="1:16" x14ac:dyDescent="0.3">
      <c r="A8065" t="s">
        <v>1542</v>
      </c>
      <c r="B8065">
        <v>9.5</v>
      </c>
      <c r="C8065" t="s">
        <v>15</v>
      </c>
      <c r="D8065">
        <v>4.1000000000000002E-2</v>
      </c>
      <c r="E8065" t="s">
        <v>73</v>
      </c>
      <c r="F8065">
        <v>223.00899999999999</v>
      </c>
      <c r="G8065" t="s">
        <v>26</v>
      </c>
      <c r="H8065">
        <v>2009</v>
      </c>
      <c r="I8065" t="s">
        <v>18</v>
      </c>
      <c r="J8065" t="s">
        <v>27</v>
      </c>
      <c r="K8065" t="s">
        <v>28</v>
      </c>
      <c r="L8065">
        <v>3869.7147</v>
      </c>
      <c r="M8065" t="s">
        <v>29</v>
      </c>
      <c r="N8065" t="s">
        <v>22</v>
      </c>
      <c r="O8065" t="str">
        <f t="shared" si="250"/>
        <v xml:space="preserve">Tier 3-Supermarket </v>
      </c>
      <c r="P8065" s="1">
        <f t="shared" si="251"/>
        <v>8.0853258420006022E-5</v>
      </c>
    </row>
    <row r="8066" spans="1:16" x14ac:dyDescent="0.3">
      <c r="A8066" t="s">
        <v>1493</v>
      </c>
      <c r="B8066">
        <v>9.5</v>
      </c>
      <c r="C8066" t="s">
        <v>24</v>
      </c>
      <c r="D8066">
        <v>4.87E-2</v>
      </c>
      <c r="E8066" t="s">
        <v>110</v>
      </c>
      <c r="F8066">
        <v>186.89</v>
      </c>
      <c r="G8066" t="s">
        <v>54</v>
      </c>
      <c r="H8066">
        <v>1997</v>
      </c>
      <c r="I8066" t="s">
        <v>55</v>
      </c>
      <c r="J8066" t="s">
        <v>19</v>
      </c>
      <c r="K8066" t="s">
        <v>20</v>
      </c>
      <c r="L8066">
        <v>3086.5565000000001</v>
      </c>
      <c r="M8066" t="s">
        <v>45</v>
      </c>
      <c r="N8066" t="s">
        <v>22</v>
      </c>
      <c r="O8066" t="str">
        <f t="shared" ref="O8066:O8129" si="252">_xlfn.CONCAT(J8066,"-", LEFT(K8066,12))</f>
        <v xml:space="preserve">Tier 1-Supermarket </v>
      </c>
      <c r="P8066" s="1">
        <f t="shared" ref="P8066:P8129" si="253">L8066/SUM(L:L)</f>
        <v>6.4490064428380045E-5</v>
      </c>
    </row>
    <row r="8067" spans="1:16" x14ac:dyDescent="0.3">
      <c r="A8067" t="s">
        <v>1542</v>
      </c>
      <c r="B8067">
        <v>9.5</v>
      </c>
      <c r="C8067" t="s">
        <v>15</v>
      </c>
      <c r="D8067">
        <v>4.0899999999999999E-2</v>
      </c>
      <c r="E8067" t="s">
        <v>73</v>
      </c>
      <c r="F8067">
        <v>222.00899999999999</v>
      </c>
      <c r="G8067" t="s">
        <v>48</v>
      </c>
      <c r="H8067">
        <v>2002</v>
      </c>
      <c r="J8067" t="s">
        <v>49</v>
      </c>
      <c r="K8067" t="s">
        <v>20</v>
      </c>
      <c r="L8067">
        <v>3521.9829</v>
      </c>
      <c r="M8067" t="s">
        <v>29</v>
      </c>
      <c r="N8067" t="s">
        <v>22</v>
      </c>
      <c r="O8067" t="str">
        <f t="shared" si="252"/>
        <v xml:space="preserve">Tier 2-Supermarket </v>
      </c>
      <c r="P8067" s="1">
        <f t="shared" si="253"/>
        <v>7.3587800559183925E-5</v>
      </c>
    </row>
    <row r="8068" spans="1:16" x14ac:dyDescent="0.3">
      <c r="A8068" t="s">
        <v>1232</v>
      </c>
      <c r="B8068">
        <v>9.5</v>
      </c>
      <c r="C8068" t="s">
        <v>24</v>
      </c>
      <c r="D8068">
        <v>2.1999999999999999E-2</v>
      </c>
      <c r="E8068" t="s">
        <v>31</v>
      </c>
      <c r="F8068">
        <v>194.14500000000001</v>
      </c>
      <c r="G8068" t="s">
        <v>39</v>
      </c>
      <c r="H8068">
        <v>1987</v>
      </c>
      <c r="I8068" t="s">
        <v>40</v>
      </c>
      <c r="J8068" t="s">
        <v>27</v>
      </c>
      <c r="K8068" t="s">
        <v>20</v>
      </c>
      <c r="L8068">
        <v>2668.7921000000001</v>
      </c>
      <c r="M8068" t="s">
        <v>21</v>
      </c>
      <c r="N8068" t="s">
        <v>22</v>
      </c>
      <c r="O8068" t="str">
        <f t="shared" si="252"/>
        <v xml:space="preserve">Tier 3-Supermarket </v>
      </c>
      <c r="P8068" s="1">
        <f t="shared" si="253"/>
        <v>5.576135556726458E-5</v>
      </c>
    </row>
    <row r="8069" spans="1:16" x14ac:dyDescent="0.3">
      <c r="A8069" t="s">
        <v>440</v>
      </c>
      <c r="B8069">
        <v>9.5</v>
      </c>
      <c r="C8069" t="s">
        <v>24</v>
      </c>
      <c r="D8069">
        <v>3.5099999999999999E-2</v>
      </c>
      <c r="E8069" t="s">
        <v>33</v>
      </c>
      <c r="F8069">
        <v>171.845</v>
      </c>
      <c r="G8069" t="s">
        <v>65</v>
      </c>
      <c r="H8069">
        <v>2004</v>
      </c>
      <c r="I8069" t="s">
        <v>55</v>
      </c>
      <c r="J8069" t="s">
        <v>49</v>
      </c>
      <c r="K8069" t="s">
        <v>20</v>
      </c>
      <c r="L8069">
        <v>2771.4958999999999</v>
      </c>
      <c r="M8069" t="s">
        <v>21</v>
      </c>
      <c r="N8069" t="s">
        <v>22</v>
      </c>
      <c r="O8069" t="str">
        <f t="shared" si="252"/>
        <v xml:space="preserve">Tier 2-Supermarket </v>
      </c>
      <c r="P8069" s="1">
        <f t="shared" si="253"/>
        <v>5.7907233887988478E-5</v>
      </c>
    </row>
    <row r="8070" spans="1:16" x14ac:dyDescent="0.3">
      <c r="A8070" t="s">
        <v>1232</v>
      </c>
      <c r="B8070">
        <v>9.5</v>
      </c>
      <c r="C8070" t="s">
        <v>24</v>
      </c>
      <c r="D8070">
        <v>2.2200000000000001E-2</v>
      </c>
      <c r="E8070" t="s">
        <v>31</v>
      </c>
      <c r="F8070">
        <v>196.94499999999999</v>
      </c>
      <c r="G8070" t="s">
        <v>51</v>
      </c>
      <c r="H8070">
        <v>2007</v>
      </c>
      <c r="J8070" t="s">
        <v>49</v>
      </c>
      <c r="K8070" t="s">
        <v>20</v>
      </c>
      <c r="L8070">
        <v>3241.3215</v>
      </c>
      <c r="M8070" t="s">
        <v>21</v>
      </c>
      <c r="N8070" t="s">
        <v>22</v>
      </c>
      <c r="O8070" t="str">
        <f t="shared" si="252"/>
        <v xml:space="preserve">Tier 2-Supermarket </v>
      </c>
      <c r="P8070" s="1">
        <f t="shared" si="253"/>
        <v>6.7723701920924964E-5</v>
      </c>
    </row>
    <row r="8071" spans="1:16" x14ac:dyDescent="0.3">
      <c r="A8071" t="s">
        <v>1499</v>
      </c>
      <c r="B8071">
        <v>9.5</v>
      </c>
      <c r="C8071" t="s">
        <v>24</v>
      </c>
      <c r="D8071">
        <v>0.1331</v>
      </c>
      <c r="E8071" t="s">
        <v>47</v>
      </c>
      <c r="F8071">
        <v>230.167</v>
      </c>
      <c r="G8071" t="s">
        <v>26</v>
      </c>
      <c r="H8071">
        <v>2009</v>
      </c>
      <c r="I8071" t="s">
        <v>18</v>
      </c>
      <c r="J8071" t="s">
        <v>27</v>
      </c>
      <c r="K8071" t="s">
        <v>28</v>
      </c>
      <c r="L8071">
        <v>3399.6703000000002</v>
      </c>
      <c r="M8071" t="s">
        <v>45</v>
      </c>
      <c r="N8071" t="s">
        <v>57</v>
      </c>
      <c r="O8071" t="str">
        <f t="shared" si="252"/>
        <v xml:space="preserve">Tier 3-Supermarket </v>
      </c>
      <c r="P8071" s="1">
        <f t="shared" si="253"/>
        <v>7.1032218811562368E-5</v>
      </c>
    </row>
    <row r="8072" spans="1:16" x14ac:dyDescent="0.3">
      <c r="A8072" t="s">
        <v>581</v>
      </c>
      <c r="B8072">
        <v>9.5</v>
      </c>
      <c r="C8072" t="s">
        <v>15</v>
      </c>
      <c r="D8072">
        <v>3.1300000000000001E-2</v>
      </c>
      <c r="E8072" t="s">
        <v>33</v>
      </c>
      <c r="F8072">
        <v>109.923</v>
      </c>
      <c r="G8072" t="s">
        <v>39</v>
      </c>
      <c r="H8072">
        <v>1987</v>
      </c>
      <c r="I8072" t="s">
        <v>40</v>
      </c>
      <c r="J8072" t="s">
        <v>27</v>
      </c>
      <c r="K8072" t="s">
        <v>20</v>
      </c>
      <c r="L8072">
        <v>1298.6541999999999</v>
      </c>
      <c r="M8072" t="s">
        <v>21</v>
      </c>
      <c r="N8072" t="s">
        <v>22</v>
      </c>
      <c r="O8072" t="str">
        <f t="shared" si="252"/>
        <v xml:space="preserve">Tier 3-Supermarket </v>
      </c>
      <c r="P8072" s="1">
        <f t="shared" si="253"/>
        <v>2.713389274688033E-5</v>
      </c>
    </row>
    <row r="8073" spans="1:16" x14ac:dyDescent="0.3">
      <c r="A8073" t="s">
        <v>581</v>
      </c>
      <c r="B8073">
        <v>9.5</v>
      </c>
      <c r="C8073" t="s">
        <v>15</v>
      </c>
      <c r="D8073">
        <v>3.1300000000000001E-2</v>
      </c>
      <c r="E8073" t="s">
        <v>33</v>
      </c>
      <c r="F8073">
        <v>110.123</v>
      </c>
      <c r="G8073" t="s">
        <v>65</v>
      </c>
      <c r="H8073">
        <v>2004</v>
      </c>
      <c r="I8073" t="s">
        <v>55</v>
      </c>
      <c r="J8073" t="s">
        <v>49</v>
      </c>
      <c r="K8073" t="s">
        <v>20</v>
      </c>
      <c r="L8073">
        <v>1678.5295000000001</v>
      </c>
      <c r="M8073" t="s">
        <v>21</v>
      </c>
      <c r="N8073" t="s">
        <v>22</v>
      </c>
      <c r="O8073" t="str">
        <f t="shared" si="252"/>
        <v xml:space="preserve">Tier 2-Supermarket </v>
      </c>
      <c r="P8073" s="1">
        <f t="shared" si="253"/>
        <v>3.507095224076946E-5</v>
      </c>
    </row>
    <row r="8074" spans="1:16" x14ac:dyDescent="0.3">
      <c r="A8074" t="s">
        <v>1108</v>
      </c>
      <c r="B8074">
        <v>9.5</v>
      </c>
      <c r="C8074" t="s">
        <v>15</v>
      </c>
      <c r="D8074">
        <v>8.5099999999999995E-2</v>
      </c>
      <c r="E8074" t="s">
        <v>73</v>
      </c>
      <c r="F8074">
        <v>187.18700000000001</v>
      </c>
      <c r="G8074" t="s">
        <v>54</v>
      </c>
      <c r="H8074">
        <v>1997</v>
      </c>
      <c r="I8074" t="s">
        <v>55</v>
      </c>
      <c r="J8074" t="s">
        <v>19</v>
      </c>
      <c r="K8074" t="s">
        <v>20</v>
      </c>
      <c r="L8074">
        <v>2478.8451</v>
      </c>
      <c r="M8074" t="s">
        <v>29</v>
      </c>
      <c r="N8074" t="s">
        <v>22</v>
      </c>
      <c r="O8074" t="str">
        <f t="shared" si="252"/>
        <v xml:space="preserve">Tier 1-Supermarket </v>
      </c>
      <c r="P8074" s="1">
        <f t="shared" si="253"/>
        <v>5.1792630462774341E-5</v>
      </c>
    </row>
    <row r="8075" spans="1:16" x14ac:dyDescent="0.3">
      <c r="A8075" t="s">
        <v>581</v>
      </c>
      <c r="B8075">
        <v>9.5</v>
      </c>
      <c r="C8075" t="s">
        <v>15</v>
      </c>
      <c r="D8075">
        <v>0</v>
      </c>
      <c r="E8075" t="s">
        <v>33</v>
      </c>
      <c r="F8075">
        <v>111.32299999999999</v>
      </c>
      <c r="G8075" t="s">
        <v>54</v>
      </c>
      <c r="H8075">
        <v>1997</v>
      </c>
      <c r="I8075" t="s">
        <v>55</v>
      </c>
      <c r="J8075" t="s">
        <v>19</v>
      </c>
      <c r="K8075" t="s">
        <v>20</v>
      </c>
      <c r="L8075">
        <v>1852.8526999999999</v>
      </c>
      <c r="M8075" t="s">
        <v>21</v>
      </c>
      <c r="N8075" t="s">
        <v>36</v>
      </c>
      <c r="O8075" t="str">
        <f t="shared" si="252"/>
        <v xml:space="preserve">Tier 1-Supermarket </v>
      </c>
      <c r="P8075" s="1">
        <f t="shared" si="253"/>
        <v>3.8713235931141357E-5</v>
      </c>
    </row>
    <row r="8076" spans="1:16" x14ac:dyDescent="0.3">
      <c r="A8076" t="s">
        <v>440</v>
      </c>
      <c r="B8076">
        <v>9.5</v>
      </c>
      <c r="C8076" t="s">
        <v>24</v>
      </c>
      <c r="D8076">
        <v>3.5299999999999998E-2</v>
      </c>
      <c r="E8076" t="s">
        <v>33</v>
      </c>
      <c r="F8076">
        <v>172.14500000000001</v>
      </c>
      <c r="G8076" t="s">
        <v>26</v>
      </c>
      <c r="H8076">
        <v>2009</v>
      </c>
      <c r="I8076" t="s">
        <v>18</v>
      </c>
      <c r="J8076" t="s">
        <v>27</v>
      </c>
      <c r="K8076" t="s">
        <v>28</v>
      </c>
      <c r="L8076">
        <v>2312.7069999999999</v>
      </c>
      <c r="M8076" t="s">
        <v>21</v>
      </c>
      <c r="N8076" t="s">
        <v>22</v>
      </c>
      <c r="O8076" t="str">
        <f t="shared" si="252"/>
        <v xml:space="preserve">Tier 3-Supermarket </v>
      </c>
      <c r="P8076" s="1">
        <f t="shared" si="253"/>
        <v>4.8321365066204202E-5</v>
      </c>
    </row>
    <row r="8077" spans="1:16" x14ac:dyDescent="0.3">
      <c r="A8077" t="s">
        <v>705</v>
      </c>
      <c r="B8077">
        <v>9.5</v>
      </c>
      <c r="C8077" t="s">
        <v>24</v>
      </c>
      <c r="D8077">
        <v>0.1051</v>
      </c>
      <c r="E8077" t="s">
        <v>86</v>
      </c>
      <c r="F8077">
        <v>79.296000000000006</v>
      </c>
      <c r="G8077" t="s">
        <v>51</v>
      </c>
      <c r="H8077">
        <v>2007</v>
      </c>
      <c r="J8077" t="s">
        <v>49</v>
      </c>
      <c r="K8077" t="s">
        <v>20</v>
      </c>
      <c r="L8077">
        <v>1358.5867000000001</v>
      </c>
      <c r="M8077" t="s">
        <v>45</v>
      </c>
      <c r="N8077" t="s">
        <v>57</v>
      </c>
      <c r="O8077" t="str">
        <f t="shared" si="252"/>
        <v xml:space="preserve">Tier 2-Supermarket </v>
      </c>
      <c r="P8077" s="1">
        <f t="shared" si="253"/>
        <v>2.8386113720756521E-5</v>
      </c>
    </row>
    <row r="8078" spans="1:16" x14ac:dyDescent="0.3">
      <c r="A8078" t="s">
        <v>867</v>
      </c>
      <c r="B8078">
        <v>9.5</v>
      </c>
      <c r="C8078" t="s">
        <v>15</v>
      </c>
      <c r="D8078">
        <v>7.4300000000000005E-2</v>
      </c>
      <c r="E8078" t="s">
        <v>44</v>
      </c>
      <c r="F8078">
        <v>252.87200000000001</v>
      </c>
      <c r="G8078" t="s">
        <v>39</v>
      </c>
      <c r="H8078">
        <v>1987</v>
      </c>
      <c r="I8078" t="s">
        <v>40</v>
      </c>
      <c r="J8078" t="s">
        <v>27</v>
      </c>
      <c r="K8078" t="s">
        <v>20</v>
      </c>
      <c r="L8078">
        <v>4119.0891000000001</v>
      </c>
      <c r="M8078" t="s">
        <v>45</v>
      </c>
      <c r="N8078" t="s">
        <v>22</v>
      </c>
      <c r="O8078" t="str">
        <f t="shared" si="252"/>
        <v xml:space="preserve">Tier 3-Supermarket </v>
      </c>
      <c r="P8078" s="1">
        <f t="shared" si="253"/>
        <v>8.606365101213536E-5</v>
      </c>
    </row>
    <row r="8079" spans="1:16" x14ac:dyDescent="0.3">
      <c r="A8079" t="s">
        <v>1542</v>
      </c>
      <c r="B8079">
        <v>9.5</v>
      </c>
      <c r="C8079" t="s">
        <v>15</v>
      </c>
      <c r="D8079">
        <v>0</v>
      </c>
      <c r="E8079" t="s">
        <v>73</v>
      </c>
      <c r="F8079">
        <v>225.00899999999999</v>
      </c>
      <c r="G8079" t="s">
        <v>65</v>
      </c>
      <c r="H8079">
        <v>2004</v>
      </c>
      <c r="I8079" t="s">
        <v>55</v>
      </c>
      <c r="J8079" t="s">
        <v>49</v>
      </c>
      <c r="K8079" t="s">
        <v>20</v>
      </c>
      <c r="L8079">
        <v>3065.7846</v>
      </c>
      <c r="M8079" t="s">
        <v>29</v>
      </c>
      <c r="N8079" t="s">
        <v>36</v>
      </c>
      <c r="O8079" t="str">
        <f t="shared" si="252"/>
        <v xml:space="preserve">Tier 2-Supermarket </v>
      </c>
      <c r="P8079" s="1">
        <f t="shared" si="253"/>
        <v>6.4056059358555504E-5</v>
      </c>
    </row>
    <row r="8080" spans="1:16" x14ac:dyDescent="0.3">
      <c r="A8080" t="s">
        <v>867</v>
      </c>
      <c r="B8080">
        <v>9.5</v>
      </c>
      <c r="C8080" t="s">
        <v>15</v>
      </c>
      <c r="D8080">
        <v>7.4300000000000005E-2</v>
      </c>
      <c r="E8080" t="s">
        <v>44</v>
      </c>
      <c r="F8080">
        <v>251.97200000000001</v>
      </c>
      <c r="G8080" t="s">
        <v>65</v>
      </c>
      <c r="H8080">
        <v>2004</v>
      </c>
      <c r="I8080" t="s">
        <v>55</v>
      </c>
      <c r="J8080" t="s">
        <v>49</v>
      </c>
      <c r="K8080" t="s">
        <v>20</v>
      </c>
      <c r="L8080">
        <v>3691.1381000000001</v>
      </c>
      <c r="M8080" t="s">
        <v>45</v>
      </c>
      <c r="N8080" t="s">
        <v>22</v>
      </c>
      <c r="O8080" t="str">
        <f t="shared" si="252"/>
        <v xml:space="preserve">Tier 2-Supermarket </v>
      </c>
      <c r="P8080" s="1">
        <f t="shared" si="253"/>
        <v>7.71221048061321E-5</v>
      </c>
    </row>
    <row r="8081" spans="1:16" x14ac:dyDescent="0.3">
      <c r="A8081" t="s">
        <v>213</v>
      </c>
      <c r="B8081">
        <v>9.5</v>
      </c>
      <c r="C8081" t="s">
        <v>15</v>
      </c>
      <c r="D8081">
        <v>4.19E-2</v>
      </c>
      <c r="E8081" t="s">
        <v>25</v>
      </c>
      <c r="F8081">
        <v>32.39</v>
      </c>
      <c r="G8081" t="s">
        <v>54</v>
      </c>
      <c r="H8081">
        <v>1997</v>
      </c>
      <c r="I8081" t="s">
        <v>55</v>
      </c>
      <c r="J8081" t="s">
        <v>19</v>
      </c>
      <c r="K8081" t="s">
        <v>20</v>
      </c>
      <c r="L8081">
        <v>510.41269999999997</v>
      </c>
      <c r="M8081" t="s">
        <v>29</v>
      </c>
      <c r="N8081" t="s">
        <v>22</v>
      </c>
      <c r="O8081" t="str">
        <f t="shared" si="252"/>
        <v xml:space="preserve">Tier 1-Supermarket </v>
      </c>
      <c r="P8081" s="1">
        <f t="shared" si="253"/>
        <v>1.0664489021361965E-5</v>
      </c>
    </row>
    <row r="8082" spans="1:16" x14ac:dyDescent="0.3">
      <c r="A8082" t="s">
        <v>1542</v>
      </c>
      <c r="B8082">
        <v>9.5</v>
      </c>
      <c r="C8082" t="s">
        <v>15</v>
      </c>
      <c r="D8082">
        <v>4.0800000000000003E-2</v>
      </c>
      <c r="E8082" t="s">
        <v>73</v>
      </c>
      <c r="F8082">
        <v>223.50899999999999</v>
      </c>
      <c r="G8082" t="s">
        <v>39</v>
      </c>
      <c r="H8082">
        <v>1987</v>
      </c>
      <c r="I8082" t="s">
        <v>40</v>
      </c>
      <c r="J8082" t="s">
        <v>27</v>
      </c>
      <c r="K8082" t="s">
        <v>20</v>
      </c>
      <c r="L8082">
        <v>3513.989</v>
      </c>
      <c r="M8082" t="s">
        <v>29</v>
      </c>
      <c r="N8082" t="s">
        <v>22</v>
      </c>
      <c r="O8082" t="str">
        <f t="shared" si="252"/>
        <v xml:space="preserve">Tier 3-Supermarket </v>
      </c>
      <c r="P8082" s="1">
        <f t="shared" si="253"/>
        <v>7.3420777170487157E-5</v>
      </c>
    </row>
    <row r="8083" spans="1:16" x14ac:dyDescent="0.3">
      <c r="A8083" t="s">
        <v>1499</v>
      </c>
      <c r="B8083">
        <v>9.5</v>
      </c>
      <c r="C8083" t="s">
        <v>24</v>
      </c>
      <c r="D8083">
        <v>0.1328</v>
      </c>
      <c r="E8083" t="s">
        <v>47</v>
      </c>
      <c r="F8083">
        <v>228.36699999999999</v>
      </c>
      <c r="G8083" t="s">
        <v>48</v>
      </c>
      <c r="H8083">
        <v>2002</v>
      </c>
      <c r="J8083" t="s">
        <v>49</v>
      </c>
      <c r="K8083" t="s">
        <v>20</v>
      </c>
      <c r="L8083">
        <v>3590.5484999999999</v>
      </c>
      <c r="M8083" t="s">
        <v>45</v>
      </c>
      <c r="N8083" t="s">
        <v>57</v>
      </c>
      <c r="O8083" t="str">
        <f t="shared" si="252"/>
        <v xml:space="preserve">Tier 2-Supermarket </v>
      </c>
      <c r="P8083" s="1">
        <f t="shared" si="253"/>
        <v>7.5020400273969809E-5</v>
      </c>
    </row>
    <row r="8084" spans="1:16" x14ac:dyDescent="0.3">
      <c r="A8084" t="s">
        <v>1499</v>
      </c>
      <c r="B8084">
        <v>9.5</v>
      </c>
      <c r="C8084" t="s">
        <v>24</v>
      </c>
      <c r="D8084">
        <v>0.13250000000000001</v>
      </c>
      <c r="E8084" t="s">
        <v>47</v>
      </c>
      <c r="F8084">
        <v>230.36699999999999</v>
      </c>
      <c r="G8084" t="s">
        <v>54</v>
      </c>
      <c r="H8084">
        <v>1997</v>
      </c>
      <c r="I8084" t="s">
        <v>55</v>
      </c>
      <c r="J8084" t="s">
        <v>19</v>
      </c>
      <c r="K8084" t="s">
        <v>20</v>
      </c>
      <c r="L8084">
        <v>3336.0463</v>
      </c>
      <c r="M8084" t="s">
        <v>45</v>
      </c>
      <c r="N8084" t="s">
        <v>57</v>
      </c>
      <c r="O8084" t="str">
        <f t="shared" si="252"/>
        <v xml:space="preserve">Tier 1-Supermarket </v>
      </c>
      <c r="P8084" s="1">
        <f t="shared" si="253"/>
        <v>6.9702868171393856E-5</v>
      </c>
    </row>
    <row r="8085" spans="1:16" x14ac:dyDescent="0.3">
      <c r="A8085" t="s">
        <v>399</v>
      </c>
      <c r="B8085">
        <v>9.5</v>
      </c>
      <c r="C8085" t="s">
        <v>24</v>
      </c>
      <c r="D8085">
        <v>1.0999999999999999E-2</v>
      </c>
      <c r="E8085" t="s">
        <v>44</v>
      </c>
      <c r="F8085">
        <v>182.161</v>
      </c>
      <c r="G8085" t="s">
        <v>51</v>
      </c>
      <c r="H8085">
        <v>2007</v>
      </c>
      <c r="J8085" t="s">
        <v>49</v>
      </c>
      <c r="K8085" t="s">
        <v>20</v>
      </c>
      <c r="L8085">
        <v>3210.4793</v>
      </c>
      <c r="M8085" t="s">
        <v>45</v>
      </c>
      <c r="N8085" t="s">
        <v>22</v>
      </c>
      <c r="O8085" t="str">
        <f t="shared" si="252"/>
        <v xml:space="preserve">Tier 2-Supermarket </v>
      </c>
      <c r="P8085" s="1">
        <f t="shared" si="253"/>
        <v>6.7079289461566776E-5</v>
      </c>
    </row>
    <row r="8086" spans="1:16" x14ac:dyDescent="0.3">
      <c r="A8086" t="s">
        <v>1493</v>
      </c>
      <c r="B8086">
        <v>9.5</v>
      </c>
      <c r="C8086" t="s">
        <v>24</v>
      </c>
      <c r="D8086">
        <v>4.9000000000000002E-2</v>
      </c>
      <c r="E8086" t="s">
        <v>110</v>
      </c>
      <c r="F8086">
        <v>188.19</v>
      </c>
      <c r="G8086" t="s">
        <v>51</v>
      </c>
      <c r="H8086">
        <v>2007</v>
      </c>
      <c r="J8086" t="s">
        <v>49</v>
      </c>
      <c r="K8086" t="s">
        <v>20</v>
      </c>
      <c r="L8086">
        <v>2483.8544999999999</v>
      </c>
      <c r="M8086" t="s">
        <v>45</v>
      </c>
      <c r="N8086" t="s">
        <v>22</v>
      </c>
      <c r="O8086" t="str">
        <f t="shared" si="252"/>
        <v xml:space="preserve">Tier 2-Supermarket </v>
      </c>
      <c r="P8086" s="1">
        <f t="shared" si="253"/>
        <v>5.1897296140771012E-5</v>
      </c>
    </row>
    <row r="8087" spans="1:16" x14ac:dyDescent="0.3">
      <c r="A8087" t="s">
        <v>399</v>
      </c>
      <c r="B8087">
        <v>9.5</v>
      </c>
      <c r="C8087" t="s">
        <v>24</v>
      </c>
      <c r="D8087">
        <v>0</v>
      </c>
      <c r="E8087" t="s">
        <v>44</v>
      </c>
      <c r="F8087">
        <v>184.96100000000001</v>
      </c>
      <c r="G8087" t="s">
        <v>48</v>
      </c>
      <c r="H8087">
        <v>2002</v>
      </c>
      <c r="J8087" t="s">
        <v>49</v>
      </c>
      <c r="K8087" t="s">
        <v>20</v>
      </c>
      <c r="L8087">
        <v>2929.5214999999998</v>
      </c>
      <c r="M8087" t="s">
        <v>45</v>
      </c>
      <c r="N8087" t="s">
        <v>36</v>
      </c>
      <c r="O8087" t="str">
        <f t="shared" si="252"/>
        <v xml:space="preserve">Tier 2-Supermarket </v>
      </c>
      <c r="P8087" s="1">
        <f t="shared" si="253"/>
        <v>6.1208997884640873E-5</v>
      </c>
    </row>
    <row r="8088" spans="1:16" x14ac:dyDescent="0.3">
      <c r="A8088" t="s">
        <v>399</v>
      </c>
      <c r="B8088">
        <v>9.5</v>
      </c>
      <c r="C8088" t="s">
        <v>24</v>
      </c>
      <c r="D8088">
        <v>1.09E-2</v>
      </c>
      <c r="E8088" t="s">
        <v>44</v>
      </c>
      <c r="F8088">
        <v>185.36099999999999</v>
      </c>
      <c r="G8088" t="s">
        <v>17</v>
      </c>
      <c r="H8088">
        <v>1999</v>
      </c>
      <c r="I8088" t="s">
        <v>18</v>
      </c>
      <c r="J8088" t="s">
        <v>19</v>
      </c>
      <c r="K8088" t="s">
        <v>20</v>
      </c>
      <c r="L8088">
        <v>2882.4423000000002</v>
      </c>
      <c r="M8088" t="s">
        <v>45</v>
      </c>
      <c r="N8088" t="s">
        <v>22</v>
      </c>
      <c r="O8088" t="str">
        <f t="shared" si="252"/>
        <v xml:space="preserve">Tier 1-Supermarket </v>
      </c>
      <c r="P8088" s="1">
        <f t="shared" si="253"/>
        <v>6.0225331899185375E-5</v>
      </c>
    </row>
    <row r="8089" spans="1:16" x14ac:dyDescent="0.3">
      <c r="A8089" t="s">
        <v>1542</v>
      </c>
      <c r="B8089">
        <v>9.5</v>
      </c>
      <c r="C8089" t="s">
        <v>15</v>
      </c>
      <c r="D8089">
        <v>4.0800000000000003E-2</v>
      </c>
      <c r="E8089" t="s">
        <v>73</v>
      </c>
      <c r="F8089">
        <v>224.709</v>
      </c>
      <c r="G8089" t="s">
        <v>54</v>
      </c>
      <c r="H8089">
        <v>1997</v>
      </c>
      <c r="I8089" t="s">
        <v>55</v>
      </c>
      <c r="J8089" t="s">
        <v>19</v>
      </c>
      <c r="K8089" t="s">
        <v>20</v>
      </c>
      <c r="L8089">
        <v>3139.6968999999999</v>
      </c>
      <c r="M8089" t="s">
        <v>29</v>
      </c>
      <c r="N8089" t="s">
        <v>22</v>
      </c>
      <c r="O8089" t="str">
        <f t="shared" si="252"/>
        <v xml:space="preserve">Tier 1-Supermarket </v>
      </c>
      <c r="P8089" s="1">
        <f t="shared" si="253"/>
        <v>6.5600372248680714E-5</v>
      </c>
    </row>
    <row r="8090" spans="1:16" x14ac:dyDescent="0.3">
      <c r="A8090" t="s">
        <v>705</v>
      </c>
      <c r="B8090">
        <v>9.5</v>
      </c>
      <c r="C8090" t="s">
        <v>24</v>
      </c>
      <c r="D8090">
        <v>0.1047</v>
      </c>
      <c r="E8090" t="s">
        <v>86</v>
      </c>
      <c r="F8090">
        <v>80.995999999999995</v>
      </c>
      <c r="G8090" t="s">
        <v>17</v>
      </c>
      <c r="H8090">
        <v>1999</v>
      </c>
      <c r="I8090" t="s">
        <v>18</v>
      </c>
      <c r="J8090" t="s">
        <v>19</v>
      </c>
      <c r="K8090" t="s">
        <v>20</v>
      </c>
      <c r="L8090">
        <v>1359.3969</v>
      </c>
      <c r="M8090" t="s">
        <v>45</v>
      </c>
      <c r="N8090" t="s">
        <v>57</v>
      </c>
      <c r="O8090" t="str">
        <f t="shared" si="252"/>
        <v xml:space="preserve">Tier 1-Supermarket </v>
      </c>
      <c r="P8090" s="1">
        <f t="shared" si="253"/>
        <v>2.8403041922200387E-5</v>
      </c>
    </row>
    <row r="8091" spans="1:16" x14ac:dyDescent="0.3">
      <c r="A8091" t="s">
        <v>1493</v>
      </c>
      <c r="B8091">
        <v>9.5</v>
      </c>
      <c r="C8091" t="s">
        <v>24</v>
      </c>
      <c r="D8091">
        <v>4.8599999999999997E-2</v>
      </c>
      <c r="E8091" t="s">
        <v>110</v>
      </c>
      <c r="F8091">
        <v>186.19</v>
      </c>
      <c r="G8091" t="s">
        <v>39</v>
      </c>
      <c r="H8091">
        <v>1987</v>
      </c>
      <c r="I8091" t="s">
        <v>40</v>
      </c>
      <c r="J8091" t="s">
        <v>27</v>
      </c>
      <c r="K8091" t="s">
        <v>20</v>
      </c>
      <c r="L8091">
        <v>2688.7022999999999</v>
      </c>
      <c r="M8091" t="s">
        <v>45</v>
      </c>
      <c r="N8091" t="s">
        <v>22</v>
      </c>
      <c r="O8091" t="str">
        <f t="shared" si="252"/>
        <v xml:space="preserve">Tier 3-Supermarket </v>
      </c>
      <c r="P8091" s="1">
        <f t="shared" si="253"/>
        <v>5.6177356402104932E-5</v>
      </c>
    </row>
    <row r="8092" spans="1:16" x14ac:dyDescent="0.3">
      <c r="A8092" t="s">
        <v>705</v>
      </c>
      <c r="B8092">
        <v>9.5</v>
      </c>
      <c r="C8092" t="s">
        <v>24</v>
      </c>
      <c r="D8092">
        <v>0.1047</v>
      </c>
      <c r="E8092" t="s">
        <v>86</v>
      </c>
      <c r="F8092">
        <v>79.796000000000006</v>
      </c>
      <c r="G8092" t="s">
        <v>48</v>
      </c>
      <c r="H8092">
        <v>2002</v>
      </c>
      <c r="J8092" t="s">
        <v>49</v>
      </c>
      <c r="K8092" t="s">
        <v>20</v>
      </c>
      <c r="L8092">
        <v>1302.2355</v>
      </c>
      <c r="M8092" t="s">
        <v>45</v>
      </c>
      <c r="N8092" t="s">
        <v>57</v>
      </c>
      <c r="O8092" t="str">
        <f t="shared" si="252"/>
        <v xml:space="preserve">Tier 2-Supermarket </v>
      </c>
      <c r="P8092" s="1">
        <f t="shared" si="253"/>
        <v>2.7208719910334929E-5</v>
      </c>
    </row>
    <row r="8093" spans="1:16" x14ac:dyDescent="0.3">
      <c r="A8093" t="s">
        <v>1572</v>
      </c>
      <c r="B8093">
        <v>9.42</v>
      </c>
      <c r="C8093" t="s">
        <v>24</v>
      </c>
      <c r="D8093">
        <v>4.4200000000000003E-2</v>
      </c>
      <c r="E8093" t="s">
        <v>47</v>
      </c>
      <c r="F8093">
        <v>61.518999999999998</v>
      </c>
      <c r="G8093" t="s">
        <v>51</v>
      </c>
      <c r="H8093">
        <v>2007</v>
      </c>
      <c r="J8093" t="s">
        <v>49</v>
      </c>
      <c r="K8093" t="s">
        <v>20</v>
      </c>
      <c r="L8093">
        <v>866.87159999999994</v>
      </c>
      <c r="M8093" t="s">
        <v>45</v>
      </c>
      <c r="N8093" t="s">
        <v>22</v>
      </c>
      <c r="O8093" t="str">
        <f t="shared" si="252"/>
        <v xml:space="preserve">Tier 2-Supermarket </v>
      </c>
      <c r="P8093" s="1">
        <f t="shared" si="253"/>
        <v>1.8112289645478021E-5</v>
      </c>
    </row>
    <row r="8094" spans="1:16" x14ac:dyDescent="0.3">
      <c r="A8094" t="s">
        <v>1572</v>
      </c>
      <c r="B8094">
        <v>9.42</v>
      </c>
      <c r="C8094" t="s">
        <v>24</v>
      </c>
      <c r="D8094">
        <v>7.3499999999999996E-2</v>
      </c>
      <c r="E8094" t="s">
        <v>47</v>
      </c>
      <c r="F8094">
        <v>63.619</v>
      </c>
      <c r="G8094" t="s">
        <v>34</v>
      </c>
      <c r="H8094">
        <v>1998</v>
      </c>
      <c r="J8094" t="s">
        <v>27</v>
      </c>
      <c r="K8094" t="s">
        <v>35</v>
      </c>
      <c r="L8094">
        <v>142.20650000000001</v>
      </c>
      <c r="M8094" t="s">
        <v>45</v>
      </c>
      <c r="N8094" t="s">
        <v>22</v>
      </c>
      <c r="O8094" t="str">
        <f t="shared" si="252"/>
        <v>Tier 3-Grocery Stor</v>
      </c>
      <c r="P8094" s="1">
        <f t="shared" si="253"/>
        <v>2.9712420126229427E-6</v>
      </c>
    </row>
    <row r="8095" spans="1:16" x14ac:dyDescent="0.3">
      <c r="A8095" t="s">
        <v>1572</v>
      </c>
      <c r="B8095">
        <v>9.42</v>
      </c>
      <c r="C8095" t="s">
        <v>24</v>
      </c>
      <c r="D8095">
        <v>0</v>
      </c>
      <c r="E8095" t="s">
        <v>47</v>
      </c>
      <c r="F8095">
        <v>61.319000000000003</v>
      </c>
      <c r="G8095" t="s">
        <v>17</v>
      </c>
      <c r="H8095">
        <v>1999</v>
      </c>
      <c r="I8095" t="s">
        <v>18</v>
      </c>
      <c r="J8095" t="s">
        <v>19</v>
      </c>
      <c r="K8095" t="s">
        <v>20</v>
      </c>
      <c r="L8095">
        <v>914.94889999999998</v>
      </c>
      <c r="M8095" t="s">
        <v>45</v>
      </c>
      <c r="N8095" t="s">
        <v>36</v>
      </c>
      <c r="O8095" t="str">
        <f t="shared" si="252"/>
        <v xml:space="preserve">Tier 1-Supermarket </v>
      </c>
      <c r="P8095" s="1">
        <f t="shared" si="253"/>
        <v>1.9116809787760388E-5</v>
      </c>
    </row>
    <row r="8096" spans="1:16" x14ac:dyDescent="0.3">
      <c r="A8096" t="s">
        <v>1572</v>
      </c>
      <c r="B8096">
        <v>9.42</v>
      </c>
      <c r="C8096" t="s">
        <v>24</v>
      </c>
      <c r="D8096">
        <v>4.41E-2</v>
      </c>
      <c r="E8096" t="s">
        <v>47</v>
      </c>
      <c r="F8096">
        <v>60.119</v>
      </c>
      <c r="G8096" t="s">
        <v>26</v>
      </c>
      <c r="H8096">
        <v>2009</v>
      </c>
      <c r="I8096" t="s">
        <v>18</v>
      </c>
      <c r="J8096" t="s">
        <v>27</v>
      </c>
      <c r="K8096" t="s">
        <v>28</v>
      </c>
      <c r="L8096">
        <v>740.80669999999998</v>
      </c>
      <c r="M8096" t="s">
        <v>45</v>
      </c>
      <c r="N8096" t="s">
        <v>22</v>
      </c>
      <c r="O8096" t="str">
        <f t="shared" si="252"/>
        <v xml:space="preserve">Tier 3-Supermarket </v>
      </c>
      <c r="P8096" s="1">
        <f t="shared" si="253"/>
        <v>1.5478307885170934E-5</v>
      </c>
    </row>
    <row r="8097" spans="1:16" x14ac:dyDescent="0.3">
      <c r="A8097" t="s">
        <v>1572</v>
      </c>
      <c r="B8097">
        <v>9.42</v>
      </c>
      <c r="C8097" t="s">
        <v>24</v>
      </c>
      <c r="D8097">
        <v>4.3900000000000002E-2</v>
      </c>
      <c r="E8097" t="s">
        <v>47</v>
      </c>
      <c r="F8097">
        <v>62.119</v>
      </c>
      <c r="G8097" t="s">
        <v>54</v>
      </c>
      <c r="H8097">
        <v>1997</v>
      </c>
      <c r="I8097" t="s">
        <v>55</v>
      </c>
      <c r="J8097" t="s">
        <v>19</v>
      </c>
      <c r="K8097" t="s">
        <v>20</v>
      </c>
      <c r="L8097">
        <v>964.6934</v>
      </c>
      <c r="M8097" t="s">
        <v>45</v>
      </c>
      <c r="N8097" t="s">
        <v>22</v>
      </c>
      <c r="O8097" t="str">
        <f t="shared" si="252"/>
        <v xml:space="preserve">Tier 1-Supermarket </v>
      </c>
      <c r="P8097" s="1">
        <f t="shared" si="253"/>
        <v>2.0156164165351582E-5</v>
      </c>
    </row>
    <row r="8098" spans="1:16" x14ac:dyDescent="0.3">
      <c r="A8098" t="s">
        <v>1572</v>
      </c>
      <c r="B8098">
        <v>9.42</v>
      </c>
      <c r="C8098" t="s">
        <v>24</v>
      </c>
      <c r="D8098">
        <v>4.3900000000000002E-2</v>
      </c>
      <c r="E8098" t="s">
        <v>47</v>
      </c>
      <c r="F8098">
        <v>62.219000000000001</v>
      </c>
      <c r="G8098" t="s">
        <v>65</v>
      </c>
      <c r="H8098">
        <v>2004</v>
      </c>
      <c r="I8098" t="s">
        <v>55</v>
      </c>
      <c r="J8098" t="s">
        <v>49</v>
      </c>
      <c r="K8098" t="s">
        <v>20</v>
      </c>
      <c r="L8098">
        <v>954.27970000000005</v>
      </c>
      <c r="M8098" t="s">
        <v>45</v>
      </c>
      <c r="N8098" t="s">
        <v>22</v>
      </c>
      <c r="O8098" t="str">
        <f t="shared" si="252"/>
        <v xml:space="preserve">Tier 2-Supermarket </v>
      </c>
      <c r="P8098" s="1">
        <f t="shared" si="253"/>
        <v>1.9938581825958856E-5</v>
      </c>
    </row>
    <row r="8099" spans="1:16" x14ac:dyDescent="0.3">
      <c r="A8099" t="s">
        <v>1572</v>
      </c>
      <c r="B8099">
        <v>9.42</v>
      </c>
      <c r="C8099" t="s">
        <v>24</v>
      </c>
      <c r="D8099">
        <v>4.3999999999999997E-2</v>
      </c>
      <c r="E8099" t="s">
        <v>47</v>
      </c>
      <c r="F8099">
        <v>63.319000000000003</v>
      </c>
      <c r="G8099" t="s">
        <v>48</v>
      </c>
      <c r="H8099">
        <v>2002</v>
      </c>
      <c r="J8099" t="s">
        <v>49</v>
      </c>
      <c r="K8099" t="s">
        <v>20</v>
      </c>
      <c r="L8099">
        <v>858.86440000000005</v>
      </c>
      <c r="M8099" t="s">
        <v>45</v>
      </c>
      <c r="N8099" t="s">
        <v>22</v>
      </c>
      <c r="O8099" t="str">
        <f t="shared" si="252"/>
        <v xml:space="preserve">Tier 2-Supermarket </v>
      </c>
      <c r="P8099" s="1">
        <f t="shared" si="253"/>
        <v>1.7944988368507744E-5</v>
      </c>
    </row>
    <row r="8100" spans="1:16" x14ac:dyDescent="0.3">
      <c r="A8100" t="s">
        <v>1572</v>
      </c>
      <c r="B8100">
        <v>9.42</v>
      </c>
      <c r="C8100" t="s">
        <v>24</v>
      </c>
      <c r="D8100">
        <v>4.3900000000000002E-2</v>
      </c>
      <c r="E8100" t="s">
        <v>47</v>
      </c>
      <c r="F8100">
        <v>63.418999999999997</v>
      </c>
      <c r="G8100" t="s">
        <v>39</v>
      </c>
      <c r="H8100">
        <v>1987</v>
      </c>
      <c r="I8100" t="s">
        <v>40</v>
      </c>
      <c r="J8100" t="s">
        <v>27</v>
      </c>
      <c r="K8100" t="s">
        <v>20</v>
      </c>
      <c r="L8100">
        <v>824.56550000000004</v>
      </c>
      <c r="M8100" t="s">
        <v>45</v>
      </c>
      <c r="N8100" t="s">
        <v>22</v>
      </c>
      <c r="O8100" t="str">
        <f t="shared" si="252"/>
        <v xml:space="preserve">Tier 3-Supermarket </v>
      </c>
      <c r="P8100" s="1">
        <f t="shared" si="253"/>
        <v>1.7228352120046857E-5</v>
      </c>
    </row>
    <row r="8101" spans="1:16" x14ac:dyDescent="0.3">
      <c r="A8101" t="s">
        <v>275</v>
      </c>
      <c r="B8101">
        <v>9.4</v>
      </c>
      <c r="C8101" t="s">
        <v>15</v>
      </c>
      <c r="D8101">
        <v>0.15970000000000001</v>
      </c>
      <c r="E8101" t="s">
        <v>25</v>
      </c>
      <c r="F8101">
        <v>224.97200000000001</v>
      </c>
      <c r="G8101" t="s">
        <v>48</v>
      </c>
      <c r="H8101">
        <v>2002</v>
      </c>
      <c r="J8101" t="s">
        <v>49</v>
      </c>
      <c r="K8101" t="s">
        <v>20</v>
      </c>
      <c r="L8101">
        <v>7696.6480000000001</v>
      </c>
      <c r="M8101" t="s">
        <v>29</v>
      </c>
      <c r="N8101" t="s">
        <v>57</v>
      </c>
      <c r="O8101" t="str">
        <f t="shared" si="252"/>
        <v xml:space="preserve">Tier 2-Supermarket </v>
      </c>
      <c r="P8101" s="1">
        <f t="shared" si="253"/>
        <v>1.6081264846522732E-4</v>
      </c>
    </row>
    <row r="8102" spans="1:16" x14ac:dyDescent="0.3">
      <c r="A8102" t="s">
        <v>416</v>
      </c>
      <c r="B8102">
        <v>9.4</v>
      </c>
      <c r="C8102" t="s">
        <v>15</v>
      </c>
      <c r="D8102">
        <v>0.04</v>
      </c>
      <c r="E8102" t="s">
        <v>161</v>
      </c>
      <c r="F8102">
        <v>82.491</v>
      </c>
      <c r="G8102" t="s">
        <v>65</v>
      </c>
      <c r="H8102">
        <v>2004</v>
      </c>
      <c r="I8102" t="s">
        <v>55</v>
      </c>
      <c r="J8102" t="s">
        <v>49</v>
      </c>
      <c r="K8102" t="s">
        <v>20</v>
      </c>
      <c r="L8102">
        <v>2013.3792000000001</v>
      </c>
      <c r="M8102" t="s">
        <v>45</v>
      </c>
      <c r="N8102" t="s">
        <v>22</v>
      </c>
      <c r="O8102" t="str">
        <f t="shared" si="252"/>
        <v xml:space="preserve">Tier 2-Supermarket </v>
      </c>
      <c r="P8102" s="1">
        <f t="shared" si="253"/>
        <v>4.206725337014251E-5</v>
      </c>
    </row>
    <row r="8103" spans="1:16" x14ac:dyDescent="0.3">
      <c r="A8103" t="s">
        <v>466</v>
      </c>
      <c r="B8103">
        <v>9.4</v>
      </c>
      <c r="C8103" t="s">
        <v>15</v>
      </c>
      <c r="D8103">
        <v>4.5400000000000003E-2</v>
      </c>
      <c r="E8103" t="s">
        <v>44</v>
      </c>
      <c r="F8103">
        <v>83.825000000000003</v>
      </c>
      <c r="G8103" t="s">
        <v>48</v>
      </c>
      <c r="H8103">
        <v>2002</v>
      </c>
      <c r="J8103" t="s">
        <v>49</v>
      </c>
      <c r="K8103" t="s">
        <v>20</v>
      </c>
      <c r="L8103">
        <v>665.8</v>
      </c>
      <c r="M8103" t="s">
        <v>45</v>
      </c>
      <c r="N8103" t="s">
        <v>22</v>
      </c>
      <c r="O8103" t="str">
        <f t="shared" si="252"/>
        <v xml:space="preserve">Tier 2-Supermarket </v>
      </c>
      <c r="P8103" s="1">
        <f t="shared" si="253"/>
        <v>1.3911128759967758E-5</v>
      </c>
    </row>
    <row r="8104" spans="1:16" x14ac:dyDescent="0.3">
      <c r="A8104" t="s">
        <v>275</v>
      </c>
      <c r="B8104">
        <v>9.4</v>
      </c>
      <c r="C8104" t="s">
        <v>15</v>
      </c>
      <c r="D8104">
        <v>0.15959999999999999</v>
      </c>
      <c r="E8104" t="s">
        <v>25</v>
      </c>
      <c r="F8104">
        <v>224.77199999999999</v>
      </c>
      <c r="G8104" t="s">
        <v>17</v>
      </c>
      <c r="H8104">
        <v>1999</v>
      </c>
      <c r="I8104" t="s">
        <v>18</v>
      </c>
      <c r="J8104" t="s">
        <v>19</v>
      </c>
      <c r="K8104" t="s">
        <v>20</v>
      </c>
      <c r="L8104">
        <v>7017.5320000000002</v>
      </c>
      <c r="M8104" t="s">
        <v>29</v>
      </c>
      <c r="N8104" t="s">
        <v>57</v>
      </c>
      <c r="O8104" t="str">
        <f t="shared" si="252"/>
        <v xml:space="preserve">Tier 1-Supermarket </v>
      </c>
      <c r="P8104" s="1">
        <f t="shared" si="253"/>
        <v>1.4662329713006019E-4</v>
      </c>
    </row>
    <row r="8105" spans="1:16" x14ac:dyDescent="0.3">
      <c r="A8105" t="s">
        <v>759</v>
      </c>
      <c r="B8105">
        <v>9.4</v>
      </c>
      <c r="C8105" t="s">
        <v>24</v>
      </c>
      <c r="D8105">
        <v>0.17199999999999999</v>
      </c>
      <c r="E8105" t="s">
        <v>33</v>
      </c>
      <c r="F8105">
        <v>139.98400000000001</v>
      </c>
      <c r="G8105" t="s">
        <v>51</v>
      </c>
      <c r="H8105">
        <v>2007</v>
      </c>
      <c r="J8105" t="s">
        <v>49</v>
      </c>
      <c r="K8105" t="s">
        <v>20</v>
      </c>
      <c r="L8105">
        <v>1966.7732000000001</v>
      </c>
      <c r="M8105" t="s">
        <v>21</v>
      </c>
      <c r="N8105" t="s">
        <v>57</v>
      </c>
      <c r="O8105" t="str">
        <f t="shared" si="252"/>
        <v xml:space="preserve">Tier 2-Supermarket </v>
      </c>
      <c r="P8105" s="1">
        <f t="shared" si="253"/>
        <v>4.1093474356944764E-5</v>
      </c>
    </row>
    <row r="8106" spans="1:16" x14ac:dyDescent="0.3">
      <c r="A8106" t="s">
        <v>805</v>
      </c>
      <c r="B8106">
        <v>9.4</v>
      </c>
      <c r="C8106" t="s">
        <v>24</v>
      </c>
      <c r="D8106">
        <v>0.1091</v>
      </c>
      <c r="E8106" t="s">
        <v>25</v>
      </c>
      <c r="F8106">
        <v>42.911000000000001</v>
      </c>
      <c r="G8106" t="s">
        <v>65</v>
      </c>
      <c r="H8106">
        <v>2004</v>
      </c>
      <c r="I8106" t="s">
        <v>55</v>
      </c>
      <c r="J8106" t="s">
        <v>49</v>
      </c>
      <c r="K8106" t="s">
        <v>20</v>
      </c>
      <c r="L8106">
        <v>426.11200000000002</v>
      </c>
      <c r="M8106" t="s">
        <v>29</v>
      </c>
      <c r="N8106" t="s">
        <v>57</v>
      </c>
      <c r="O8106" t="str">
        <f t="shared" si="252"/>
        <v xml:space="preserve">Tier 2-Supermarket </v>
      </c>
      <c r="P8106" s="1">
        <f t="shared" si="253"/>
        <v>8.9031224063793671E-6</v>
      </c>
    </row>
    <row r="8107" spans="1:16" x14ac:dyDescent="0.3">
      <c r="A8107" t="s">
        <v>759</v>
      </c>
      <c r="B8107">
        <v>9.4</v>
      </c>
      <c r="C8107" t="s">
        <v>24</v>
      </c>
      <c r="D8107">
        <v>0.1714</v>
      </c>
      <c r="E8107" t="s">
        <v>33</v>
      </c>
      <c r="F8107">
        <v>139.184</v>
      </c>
      <c r="G8107" t="s">
        <v>48</v>
      </c>
      <c r="H8107">
        <v>2002</v>
      </c>
      <c r="J8107" t="s">
        <v>49</v>
      </c>
      <c r="K8107" t="s">
        <v>20</v>
      </c>
      <c r="L8107">
        <v>1685.8055999999999</v>
      </c>
      <c r="M8107" t="s">
        <v>21</v>
      </c>
      <c r="N8107" t="s">
        <v>57</v>
      </c>
      <c r="O8107" t="str">
        <f t="shared" si="252"/>
        <v xml:space="preserve">Tier 2-Supermarket </v>
      </c>
      <c r="P8107" s="1">
        <f t="shared" si="253"/>
        <v>3.5222978020238366E-5</v>
      </c>
    </row>
    <row r="8108" spans="1:16" x14ac:dyDescent="0.3">
      <c r="A8108" t="s">
        <v>1182</v>
      </c>
      <c r="B8108">
        <v>9.4</v>
      </c>
      <c r="C8108" t="s">
        <v>24</v>
      </c>
      <c r="D8108">
        <v>0.10059999999999999</v>
      </c>
      <c r="E8108" t="s">
        <v>42</v>
      </c>
      <c r="F8108">
        <v>88.385999999999996</v>
      </c>
      <c r="G8108" t="s">
        <v>48</v>
      </c>
      <c r="H8108">
        <v>2002</v>
      </c>
      <c r="J8108" t="s">
        <v>49</v>
      </c>
      <c r="K8108" t="s">
        <v>20</v>
      </c>
      <c r="L8108">
        <v>703.08479999999997</v>
      </c>
      <c r="M8108" t="s">
        <v>21</v>
      </c>
      <c r="N8108" t="s">
        <v>57</v>
      </c>
      <c r="O8108" t="str">
        <f t="shared" si="252"/>
        <v xml:space="preserve">Tier 2-Supermarket </v>
      </c>
      <c r="P8108" s="1">
        <f t="shared" si="253"/>
        <v>1.4690151970525955E-5</v>
      </c>
    </row>
    <row r="8109" spans="1:16" x14ac:dyDescent="0.3">
      <c r="A8109" t="s">
        <v>275</v>
      </c>
      <c r="B8109">
        <v>9.4</v>
      </c>
      <c r="C8109" t="s">
        <v>15</v>
      </c>
      <c r="D8109">
        <v>0.15920000000000001</v>
      </c>
      <c r="E8109" t="s">
        <v>25</v>
      </c>
      <c r="F8109">
        <v>226.072</v>
      </c>
      <c r="G8109" t="s">
        <v>39</v>
      </c>
      <c r="H8109">
        <v>1987</v>
      </c>
      <c r="I8109" t="s">
        <v>40</v>
      </c>
      <c r="J8109" t="s">
        <v>27</v>
      </c>
      <c r="K8109" t="s">
        <v>20</v>
      </c>
      <c r="L8109">
        <v>3621.9520000000002</v>
      </c>
      <c r="M8109" t="s">
        <v>29</v>
      </c>
      <c r="N8109" t="s">
        <v>57</v>
      </c>
      <c r="O8109" t="str">
        <f t="shared" si="252"/>
        <v xml:space="preserve">Tier 3-Supermarket </v>
      </c>
      <c r="P8109" s="1">
        <f t="shared" si="253"/>
        <v>7.5676540454224626E-5</v>
      </c>
    </row>
    <row r="8110" spans="1:16" x14ac:dyDescent="0.3">
      <c r="A8110" t="s">
        <v>805</v>
      </c>
      <c r="B8110">
        <v>9.4</v>
      </c>
      <c r="C8110" t="s">
        <v>24</v>
      </c>
      <c r="D8110">
        <v>0.1091</v>
      </c>
      <c r="E8110" t="s">
        <v>25</v>
      </c>
      <c r="F8110">
        <v>44.610999999999997</v>
      </c>
      <c r="G8110" t="s">
        <v>54</v>
      </c>
      <c r="H8110">
        <v>1997</v>
      </c>
      <c r="I8110" t="s">
        <v>55</v>
      </c>
      <c r="J8110" t="s">
        <v>19</v>
      </c>
      <c r="K8110" t="s">
        <v>20</v>
      </c>
      <c r="L8110">
        <v>511.33440000000002</v>
      </c>
      <c r="M8110" t="s">
        <v>29</v>
      </c>
      <c r="N8110" t="s">
        <v>57</v>
      </c>
      <c r="O8110" t="str">
        <f t="shared" si="252"/>
        <v xml:space="preserve">Tier 1-Supermarket </v>
      </c>
      <c r="P8110" s="1">
        <f t="shared" si="253"/>
        <v>1.068374688765524E-5</v>
      </c>
    </row>
    <row r="8111" spans="1:16" x14ac:dyDescent="0.3">
      <c r="A8111" t="s">
        <v>1182</v>
      </c>
      <c r="B8111">
        <v>9.4</v>
      </c>
      <c r="C8111" t="s">
        <v>24</v>
      </c>
      <c r="D8111">
        <v>0.10100000000000001</v>
      </c>
      <c r="E8111" t="s">
        <v>42</v>
      </c>
      <c r="F8111">
        <v>86.885999999999996</v>
      </c>
      <c r="G8111" t="s">
        <v>51</v>
      </c>
      <c r="H8111">
        <v>2007</v>
      </c>
      <c r="J8111" t="s">
        <v>49</v>
      </c>
      <c r="K8111" t="s">
        <v>20</v>
      </c>
      <c r="L8111">
        <v>2548.6824000000001</v>
      </c>
      <c r="M8111" t="s">
        <v>21</v>
      </c>
      <c r="N8111" t="s">
        <v>57</v>
      </c>
      <c r="O8111" t="str">
        <f t="shared" si="252"/>
        <v xml:space="preserve">Tier 2-Supermarket </v>
      </c>
      <c r="P8111" s="1">
        <f t="shared" si="253"/>
        <v>5.3251800893156585E-5</v>
      </c>
    </row>
    <row r="8112" spans="1:16" x14ac:dyDescent="0.3">
      <c r="A8112" t="s">
        <v>466</v>
      </c>
      <c r="B8112">
        <v>9.4</v>
      </c>
      <c r="C8112" t="s">
        <v>15</v>
      </c>
      <c r="D8112">
        <v>4.5499999999999999E-2</v>
      </c>
      <c r="E8112" t="s">
        <v>44</v>
      </c>
      <c r="F8112">
        <v>83.424999999999997</v>
      </c>
      <c r="G8112" t="s">
        <v>51</v>
      </c>
      <c r="H8112">
        <v>2007</v>
      </c>
      <c r="J8112" t="s">
        <v>49</v>
      </c>
      <c r="K8112" t="s">
        <v>20</v>
      </c>
      <c r="L8112">
        <v>1498.05</v>
      </c>
      <c r="M8112" t="s">
        <v>45</v>
      </c>
      <c r="N8112" t="s">
        <v>22</v>
      </c>
      <c r="O8112" t="str">
        <f t="shared" si="252"/>
        <v xml:space="preserve">Tier 2-Supermarket </v>
      </c>
      <c r="P8112" s="1">
        <f t="shared" si="253"/>
        <v>3.130003970992746E-5</v>
      </c>
    </row>
    <row r="8113" spans="1:16" x14ac:dyDescent="0.3">
      <c r="A8113" t="s">
        <v>1383</v>
      </c>
      <c r="B8113">
        <v>9.4</v>
      </c>
      <c r="C8113" t="s">
        <v>15</v>
      </c>
      <c r="D8113">
        <v>9.9099999999999994E-2</v>
      </c>
      <c r="E8113" t="s">
        <v>44</v>
      </c>
      <c r="F8113">
        <v>107.22799999999999</v>
      </c>
      <c r="G8113" t="s">
        <v>54</v>
      </c>
      <c r="H8113">
        <v>1997</v>
      </c>
      <c r="I8113" t="s">
        <v>55</v>
      </c>
      <c r="J8113" t="s">
        <v>19</v>
      </c>
      <c r="K8113" t="s">
        <v>20</v>
      </c>
      <c r="L8113">
        <v>2024.0319999999999</v>
      </c>
      <c r="M8113" t="s">
        <v>45</v>
      </c>
      <c r="N8113" t="s">
        <v>22</v>
      </c>
      <c r="O8113" t="str">
        <f t="shared" si="252"/>
        <v xml:space="preserve">Tier 1-Supermarket </v>
      </c>
      <c r="P8113" s="1">
        <f t="shared" si="253"/>
        <v>4.2289831430301988E-5</v>
      </c>
    </row>
    <row r="8114" spans="1:16" x14ac:dyDescent="0.3">
      <c r="A8114" t="s">
        <v>416</v>
      </c>
      <c r="B8114">
        <v>9.4</v>
      </c>
      <c r="C8114" t="s">
        <v>15</v>
      </c>
      <c r="D8114">
        <v>0.04</v>
      </c>
      <c r="E8114" t="s">
        <v>161</v>
      </c>
      <c r="F8114">
        <v>85.590999999999994</v>
      </c>
      <c r="G8114" t="s">
        <v>17</v>
      </c>
      <c r="H8114">
        <v>1999</v>
      </c>
      <c r="I8114" t="s">
        <v>18</v>
      </c>
      <c r="J8114" t="s">
        <v>19</v>
      </c>
      <c r="K8114" t="s">
        <v>20</v>
      </c>
      <c r="L8114">
        <v>1006.6896</v>
      </c>
      <c r="M8114" t="s">
        <v>45</v>
      </c>
      <c r="N8114" t="s">
        <v>22</v>
      </c>
      <c r="O8114" t="str">
        <f t="shared" si="252"/>
        <v xml:space="preserve">Tier 1-Supermarket </v>
      </c>
      <c r="P8114" s="1">
        <f t="shared" si="253"/>
        <v>2.1033626685071255E-5</v>
      </c>
    </row>
    <row r="8115" spans="1:16" x14ac:dyDescent="0.3">
      <c r="A8115" t="s">
        <v>1426</v>
      </c>
      <c r="B8115">
        <v>9.4</v>
      </c>
      <c r="C8115" t="s">
        <v>15</v>
      </c>
      <c r="D8115">
        <v>0.1037</v>
      </c>
      <c r="E8115" t="s">
        <v>44</v>
      </c>
      <c r="F8115">
        <v>233.69300000000001</v>
      </c>
      <c r="G8115" t="s">
        <v>39</v>
      </c>
      <c r="H8115">
        <v>1987</v>
      </c>
      <c r="I8115" t="s">
        <v>40</v>
      </c>
      <c r="J8115" t="s">
        <v>27</v>
      </c>
      <c r="K8115" t="s">
        <v>20</v>
      </c>
      <c r="L8115">
        <v>1414.1592000000001</v>
      </c>
      <c r="M8115" t="s">
        <v>45</v>
      </c>
      <c r="N8115" t="s">
        <v>57</v>
      </c>
      <c r="O8115" t="str">
        <f t="shared" si="252"/>
        <v xml:space="preserve">Tier 3-Supermarket </v>
      </c>
      <c r="P8115" s="1">
        <f t="shared" si="253"/>
        <v>2.9547237486171523E-5</v>
      </c>
    </row>
    <row r="8116" spans="1:16" x14ac:dyDescent="0.3">
      <c r="A8116" t="s">
        <v>805</v>
      </c>
      <c r="B8116">
        <v>9.4</v>
      </c>
      <c r="C8116" t="s">
        <v>24</v>
      </c>
      <c r="D8116">
        <v>0.10929999999999999</v>
      </c>
      <c r="E8116" t="s">
        <v>25</v>
      </c>
      <c r="F8116">
        <v>42.311</v>
      </c>
      <c r="G8116" t="s">
        <v>17</v>
      </c>
      <c r="H8116">
        <v>1999</v>
      </c>
      <c r="I8116" t="s">
        <v>18</v>
      </c>
      <c r="J8116" t="s">
        <v>19</v>
      </c>
      <c r="K8116" t="s">
        <v>20</v>
      </c>
      <c r="L8116">
        <v>980.05759999999998</v>
      </c>
      <c r="M8116" t="s">
        <v>29</v>
      </c>
      <c r="N8116" t="s">
        <v>57</v>
      </c>
      <c r="O8116" t="str">
        <f t="shared" si="252"/>
        <v xml:space="preserve">Tier 1-Supermarket </v>
      </c>
      <c r="P8116" s="1">
        <f t="shared" si="253"/>
        <v>2.0477181534672542E-5</v>
      </c>
    </row>
    <row r="8117" spans="1:16" x14ac:dyDescent="0.3">
      <c r="A8117" t="s">
        <v>1426</v>
      </c>
      <c r="B8117">
        <v>9.4</v>
      </c>
      <c r="C8117" t="s">
        <v>15</v>
      </c>
      <c r="D8117">
        <v>0.1037</v>
      </c>
      <c r="E8117" t="s">
        <v>44</v>
      </c>
      <c r="F8117">
        <v>236.99299999999999</v>
      </c>
      <c r="G8117" t="s">
        <v>65</v>
      </c>
      <c r="H8117">
        <v>2004</v>
      </c>
      <c r="I8117" t="s">
        <v>55</v>
      </c>
      <c r="J8117" t="s">
        <v>49</v>
      </c>
      <c r="K8117" t="s">
        <v>20</v>
      </c>
      <c r="L8117">
        <v>4242.4776000000002</v>
      </c>
      <c r="M8117" t="s">
        <v>45</v>
      </c>
      <c r="N8117" t="s">
        <v>57</v>
      </c>
      <c r="O8117" t="str">
        <f t="shared" si="252"/>
        <v xml:space="preserve">Tier 2-Supermarket </v>
      </c>
      <c r="P8117" s="1">
        <f t="shared" si="253"/>
        <v>8.8641712458514569E-5</v>
      </c>
    </row>
    <row r="8118" spans="1:16" x14ac:dyDescent="0.3">
      <c r="A8118" t="s">
        <v>759</v>
      </c>
      <c r="B8118">
        <v>9.4</v>
      </c>
      <c r="C8118" t="s">
        <v>24</v>
      </c>
      <c r="D8118">
        <v>0.2863</v>
      </c>
      <c r="E8118" t="s">
        <v>33</v>
      </c>
      <c r="F8118">
        <v>139.184</v>
      </c>
      <c r="G8118" t="s">
        <v>34</v>
      </c>
      <c r="H8118">
        <v>1998</v>
      </c>
      <c r="J8118" t="s">
        <v>27</v>
      </c>
      <c r="K8118" t="s">
        <v>35</v>
      </c>
      <c r="L8118">
        <v>280.9676</v>
      </c>
      <c r="M8118" t="s">
        <v>21</v>
      </c>
      <c r="N8118" t="s">
        <v>57</v>
      </c>
      <c r="O8118" t="str">
        <f t="shared" si="252"/>
        <v>Tier 3-Grocery Stor</v>
      </c>
      <c r="P8118" s="1">
        <f t="shared" si="253"/>
        <v>5.8704963367063952E-6</v>
      </c>
    </row>
    <row r="8119" spans="1:16" x14ac:dyDescent="0.3">
      <c r="A8119" t="s">
        <v>1182</v>
      </c>
      <c r="B8119">
        <v>9.4</v>
      </c>
      <c r="C8119" t="s">
        <v>24</v>
      </c>
      <c r="D8119">
        <v>0.10059999999999999</v>
      </c>
      <c r="E8119" t="s">
        <v>42</v>
      </c>
      <c r="F8119">
        <v>88.885999999999996</v>
      </c>
      <c r="G8119" t="s">
        <v>17</v>
      </c>
      <c r="H8119">
        <v>1999</v>
      </c>
      <c r="I8119" t="s">
        <v>18</v>
      </c>
      <c r="J8119" t="s">
        <v>19</v>
      </c>
      <c r="K8119" t="s">
        <v>20</v>
      </c>
      <c r="L8119">
        <v>439.428</v>
      </c>
      <c r="M8119" t="s">
        <v>21</v>
      </c>
      <c r="N8119" t="s">
        <v>57</v>
      </c>
      <c r="O8119" t="str">
        <f t="shared" si="252"/>
        <v xml:space="preserve">Tier 1-Supermarket </v>
      </c>
      <c r="P8119" s="1">
        <f t="shared" si="253"/>
        <v>9.1813449815787218E-6</v>
      </c>
    </row>
    <row r="8120" spans="1:16" x14ac:dyDescent="0.3">
      <c r="A8120" t="s">
        <v>416</v>
      </c>
      <c r="B8120">
        <v>9.4</v>
      </c>
      <c r="C8120" t="s">
        <v>15</v>
      </c>
      <c r="D8120">
        <v>3.9899999999999998E-2</v>
      </c>
      <c r="E8120" t="s">
        <v>161</v>
      </c>
      <c r="F8120">
        <v>83.290999999999997</v>
      </c>
      <c r="G8120" t="s">
        <v>39</v>
      </c>
      <c r="H8120">
        <v>1987</v>
      </c>
      <c r="I8120" t="s">
        <v>40</v>
      </c>
      <c r="J8120" t="s">
        <v>27</v>
      </c>
      <c r="K8120" t="s">
        <v>20</v>
      </c>
      <c r="L8120">
        <v>1258.3620000000001</v>
      </c>
      <c r="M8120" t="s">
        <v>45</v>
      </c>
      <c r="N8120" t="s">
        <v>22</v>
      </c>
      <c r="O8120" t="str">
        <f t="shared" si="252"/>
        <v xml:space="preserve">Tier 3-Supermarket </v>
      </c>
      <c r="P8120" s="1">
        <f t="shared" si="253"/>
        <v>2.6292033356339068E-5</v>
      </c>
    </row>
    <row r="8121" spans="1:16" x14ac:dyDescent="0.3">
      <c r="A8121" t="s">
        <v>416</v>
      </c>
      <c r="B8121">
        <v>9.4</v>
      </c>
      <c r="C8121" t="s">
        <v>15</v>
      </c>
      <c r="D8121">
        <v>4.02E-2</v>
      </c>
      <c r="E8121" t="s">
        <v>161</v>
      </c>
      <c r="F8121">
        <v>85.691000000000003</v>
      </c>
      <c r="G8121" t="s">
        <v>51</v>
      </c>
      <c r="H8121">
        <v>2007</v>
      </c>
      <c r="J8121" t="s">
        <v>49</v>
      </c>
      <c r="K8121" t="s">
        <v>20</v>
      </c>
      <c r="L8121">
        <v>1593.9251999999999</v>
      </c>
      <c r="M8121" t="s">
        <v>45</v>
      </c>
      <c r="N8121" t="s">
        <v>22</v>
      </c>
      <c r="O8121" t="str">
        <f t="shared" si="252"/>
        <v xml:space="preserve">Tier 2-Supermarket </v>
      </c>
      <c r="P8121" s="1">
        <f t="shared" si="253"/>
        <v>3.3303242251362819E-5</v>
      </c>
    </row>
    <row r="8122" spans="1:16" x14ac:dyDescent="0.3">
      <c r="A8122" t="s">
        <v>1383</v>
      </c>
      <c r="B8122">
        <v>9.4</v>
      </c>
      <c r="C8122" t="s">
        <v>15</v>
      </c>
      <c r="D8122">
        <v>9.9299999999999999E-2</v>
      </c>
      <c r="E8122" t="s">
        <v>44</v>
      </c>
      <c r="F8122">
        <v>104.52800000000001</v>
      </c>
      <c r="G8122" t="s">
        <v>17</v>
      </c>
      <c r="H8122">
        <v>1999</v>
      </c>
      <c r="I8122" t="s">
        <v>18</v>
      </c>
      <c r="J8122" t="s">
        <v>19</v>
      </c>
      <c r="K8122" t="s">
        <v>20</v>
      </c>
      <c r="L8122">
        <v>852.22400000000005</v>
      </c>
      <c r="M8122" t="s">
        <v>45</v>
      </c>
      <c r="N8122" t="s">
        <v>22</v>
      </c>
      <c r="O8122" t="str">
        <f t="shared" si="252"/>
        <v xml:space="preserve">Tier 1-Supermarket </v>
      </c>
      <c r="P8122" s="1">
        <f t="shared" si="253"/>
        <v>1.7806244812758734E-5</v>
      </c>
    </row>
    <row r="8123" spans="1:16" x14ac:dyDescent="0.3">
      <c r="A8123" t="s">
        <v>416</v>
      </c>
      <c r="B8123">
        <v>9.4</v>
      </c>
      <c r="C8123" t="s">
        <v>15</v>
      </c>
      <c r="D8123">
        <v>4.0099999999999997E-2</v>
      </c>
      <c r="E8123" t="s">
        <v>161</v>
      </c>
      <c r="F8123">
        <v>85.191000000000003</v>
      </c>
      <c r="G8123" t="s">
        <v>26</v>
      </c>
      <c r="H8123">
        <v>2009</v>
      </c>
      <c r="I8123" t="s">
        <v>18</v>
      </c>
      <c r="J8123" t="s">
        <v>27</v>
      </c>
      <c r="K8123" t="s">
        <v>28</v>
      </c>
      <c r="L8123">
        <v>1342.2528</v>
      </c>
      <c r="M8123" t="s">
        <v>45</v>
      </c>
      <c r="N8123" t="s">
        <v>22</v>
      </c>
      <c r="O8123" t="str">
        <f t="shared" si="252"/>
        <v xml:space="preserve">Tier 3-Supermarket </v>
      </c>
      <c r="P8123" s="1">
        <f t="shared" si="253"/>
        <v>2.8044835580095005E-5</v>
      </c>
    </row>
    <row r="8124" spans="1:16" x14ac:dyDescent="0.3">
      <c r="A8124" t="s">
        <v>1383</v>
      </c>
      <c r="B8124">
        <v>9.4</v>
      </c>
      <c r="C8124" t="s">
        <v>15</v>
      </c>
      <c r="D8124">
        <v>9.9099999999999994E-2</v>
      </c>
      <c r="E8124" t="s">
        <v>44</v>
      </c>
      <c r="F8124">
        <v>105.828</v>
      </c>
      <c r="G8124" t="s">
        <v>65</v>
      </c>
      <c r="H8124">
        <v>2004</v>
      </c>
      <c r="I8124" t="s">
        <v>55</v>
      </c>
      <c r="J8124" t="s">
        <v>49</v>
      </c>
      <c r="K8124" t="s">
        <v>20</v>
      </c>
      <c r="L8124">
        <v>1704.4480000000001</v>
      </c>
      <c r="M8124" t="s">
        <v>45</v>
      </c>
      <c r="N8124" t="s">
        <v>22</v>
      </c>
      <c r="O8124" t="str">
        <f t="shared" si="252"/>
        <v xml:space="preserve">Tier 2-Supermarket </v>
      </c>
      <c r="P8124" s="1">
        <f t="shared" si="253"/>
        <v>3.5612489625517468E-5</v>
      </c>
    </row>
    <row r="8125" spans="1:16" x14ac:dyDescent="0.3">
      <c r="A8125" t="s">
        <v>466</v>
      </c>
      <c r="B8125">
        <v>9.4</v>
      </c>
      <c r="C8125" t="s">
        <v>15</v>
      </c>
      <c r="D8125">
        <v>4.53E-2</v>
      </c>
      <c r="E8125" t="s">
        <v>44</v>
      </c>
      <c r="F8125">
        <v>85.025000000000006</v>
      </c>
      <c r="G8125" t="s">
        <v>17</v>
      </c>
      <c r="H8125">
        <v>1999</v>
      </c>
      <c r="I8125" t="s">
        <v>18</v>
      </c>
      <c r="J8125" t="s">
        <v>19</v>
      </c>
      <c r="K8125" t="s">
        <v>20</v>
      </c>
      <c r="L8125">
        <v>2080.625</v>
      </c>
      <c r="M8125" t="s">
        <v>45</v>
      </c>
      <c r="N8125" t="s">
        <v>22</v>
      </c>
      <c r="O8125" t="str">
        <f t="shared" si="252"/>
        <v xml:space="preserve">Tier 1-Supermarket </v>
      </c>
      <c r="P8125" s="1">
        <f t="shared" si="253"/>
        <v>4.3472277374899253E-5</v>
      </c>
    </row>
    <row r="8126" spans="1:16" x14ac:dyDescent="0.3">
      <c r="A8126" t="s">
        <v>805</v>
      </c>
      <c r="B8126">
        <v>9.4</v>
      </c>
      <c r="C8126" t="s">
        <v>24</v>
      </c>
      <c r="D8126">
        <v>0.10970000000000001</v>
      </c>
      <c r="E8126" t="s">
        <v>25</v>
      </c>
      <c r="F8126">
        <v>41.311</v>
      </c>
      <c r="G8126" t="s">
        <v>51</v>
      </c>
      <c r="H8126">
        <v>2007</v>
      </c>
      <c r="J8126" t="s">
        <v>49</v>
      </c>
      <c r="K8126" t="s">
        <v>20</v>
      </c>
      <c r="L8126">
        <v>255.66720000000001</v>
      </c>
      <c r="M8126" t="s">
        <v>29</v>
      </c>
      <c r="N8126" t="s">
        <v>57</v>
      </c>
      <c r="O8126" t="str">
        <f t="shared" si="252"/>
        <v xml:space="preserve">Tier 2-Supermarket </v>
      </c>
      <c r="P8126" s="1">
        <f t="shared" si="253"/>
        <v>5.3418734438276198E-6</v>
      </c>
    </row>
    <row r="8127" spans="1:16" x14ac:dyDescent="0.3">
      <c r="A8127" t="s">
        <v>1182</v>
      </c>
      <c r="B8127">
        <v>9.4</v>
      </c>
      <c r="C8127" t="s">
        <v>24</v>
      </c>
      <c r="D8127">
        <v>0.1004</v>
      </c>
      <c r="E8127" t="s">
        <v>42</v>
      </c>
      <c r="F8127">
        <v>89.686000000000007</v>
      </c>
      <c r="G8127" t="s">
        <v>54</v>
      </c>
      <c r="H8127">
        <v>1997</v>
      </c>
      <c r="I8127" t="s">
        <v>55</v>
      </c>
      <c r="J8127" t="s">
        <v>19</v>
      </c>
      <c r="K8127" t="s">
        <v>20</v>
      </c>
      <c r="L8127">
        <v>878.85599999999999</v>
      </c>
      <c r="M8127" t="s">
        <v>21</v>
      </c>
      <c r="N8127" t="s">
        <v>57</v>
      </c>
      <c r="O8127" t="str">
        <f t="shared" si="252"/>
        <v xml:space="preserve">Tier 1-Supermarket </v>
      </c>
      <c r="P8127" s="1">
        <f t="shared" si="253"/>
        <v>1.8362689963157444E-5</v>
      </c>
    </row>
    <row r="8128" spans="1:16" x14ac:dyDescent="0.3">
      <c r="A8128" t="s">
        <v>275</v>
      </c>
      <c r="B8128">
        <v>9.4</v>
      </c>
      <c r="C8128" t="s">
        <v>15</v>
      </c>
      <c r="D8128">
        <v>0.1593</v>
      </c>
      <c r="E8128" t="s">
        <v>25</v>
      </c>
      <c r="F8128">
        <v>226.172</v>
      </c>
      <c r="G8128" t="s">
        <v>65</v>
      </c>
      <c r="H8128">
        <v>2004</v>
      </c>
      <c r="I8128" t="s">
        <v>55</v>
      </c>
      <c r="J8128" t="s">
        <v>49</v>
      </c>
      <c r="K8128" t="s">
        <v>20</v>
      </c>
      <c r="L8128">
        <v>3848.3240000000001</v>
      </c>
      <c r="M8128" t="s">
        <v>29</v>
      </c>
      <c r="N8128" t="s">
        <v>57</v>
      </c>
      <c r="O8128" t="str">
        <f t="shared" si="252"/>
        <v xml:space="preserve">Tier 2-Supermarket </v>
      </c>
      <c r="P8128" s="1">
        <f t="shared" si="253"/>
        <v>8.040632423261366E-5</v>
      </c>
    </row>
    <row r="8129" spans="1:16" x14ac:dyDescent="0.3">
      <c r="A8129" t="s">
        <v>416</v>
      </c>
      <c r="B8129">
        <v>9.4</v>
      </c>
      <c r="C8129" t="s">
        <v>15</v>
      </c>
      <c r="D8129">
        <v>0.04</v>
      </c>
      <c r="E8129" t="s">
        <v>161</v>
      </c>
      <c r="F8129">
        <v>84.090999999999994</v>
      </c>
      <c r="G8129" t="s">
        <v>54</v>
      </c>
      <c r="H8129">
        <v>1997</v>
      </c>
      <c r="I8129" t="s">
        <v>55</v>
      </c>
      <c r="J8129" t="s">
        <v>19</v>
      </c>
      <c r="K8129" t="s">
        <v>20</v>
      </c>
      <c r="L8129">
        <v>419.45400000000001</v>
      </c>
      <c r="M8129" t="s">
        <v>45</v>
      </c>
      <c r="N8129" t="s">
        <v>22</v>
      </c>
      <c r="O8129" t="str">
        <f t="shared" si="252"/>
        <v xml:space="preserve">Tier 1-Supermarket </v>
      </c>
      <c r="P8129" s="1">
        <f t="shared" si="253"/>
        <v>8.7640111187796889E-6</v>
      </c>
    </row>
    <row r="8130" spans="1:16" x14ac:dyDescent="0.3">
      <c r="A8130" t="s">
        <v>1426</v>
      </c>
      <c r="B8130">
        <v>9.4</v>
      </c>
      <c r="C8130" t="s">
        <v>15</v>
      </c>
      <c r="D8130">
        <v>0.1038</v>
      </c>
      <c r="E8130" t="s">
        <v>44</v>
      </c>
      <c r="F8130">
        <v>235.893</v>
      </c>
      <c r="G8130" t="s">
        <v>54</v>
      </c>
      <c r="H8130">
        <v>1997</v>
      </c>
      <c r="I8130" t="s">
        <v>55</v>
      </c>
      <c r="J8130" t="s">
        <v>19</v>
      </c>
      <c r="K8130" t="s">
        <v>20</v>
      </c>
      <c r="L8130">
        <v>942.77279999999996</v>
      </c>
      <c r="M8130" t="s">
        <v>45</v>
      </c>
      <c r="N8130" t="s">
        <v>57</v>
      </c>
      <c r="O8130" t="str">
        <f t="shared" ref="O8130:O8193" si="254">_xlfn.CONCAT(J8130,"-", LEFT(K8130,12))</f>
        <v xml:space="preserve">Tier 1-Supermarket </v>
      </c>
      <c r="P8130" s="1">
        <f t="shared" ref="P8130:P8193" si="255">L8130/SUM(L:L)</f>
        <v>1.9698158324114347E-5</v>
      </c>
    </row>
    <row r="8131" spans="1:16" x14ac:dyDescent="0.3">
      <c r="A8131" t="s">
        <v>275</v>
      </c>
      <c r="B8131">
        <v>9.4</v>
      </c>
      <c r="C8131" t="s">
        <v>15</v>
      </c>
      <c r="D8131">
        <v>0.16020000000000001</v>
      </c>
      <c r="E8131" t="s">
        <v>25</v>
      </c>
      <c r="F8131">
        <v>227.87200000000001</v>
      </c>
      <c r="G8131" t="s">
        <v>51</v>
      </c>
      <c r="H8131">
        <v>2007</v>
      </c>
      <c r="J8131" t="s">
        <v>49</v>
      </c>
      <c r="K8131" t="s">
        <v>20</v>
      </c>
      <c r="L8131">
        <v>1584.604</v>
      </c>
      <c r="M8131" t="s">
        <v>29</v>
      </c>
      <c r="N8131" t="s">
        <v>57</v>
      </c>
      <c r="O8131" t="str">
        <f t="shared" si="254"/>
        <v xml:space="preserve">Tier 2-Supermarket </v>
      </c>
      <c r="P8131" s="1">
        <f t="shared" si="255"/>
        <v>3.3108486448723271E-5</v>
      </c>
    </row>
    <row r="8132" spans="1:16" x14ac:dyDescent="0.3">
      <c r="A8132" t="s">
        <v>1383</v>
      </c>
      <c r="B8132">
        <v>9.4</v>
      </c>
      <c r="C8132" t="s">
        <v>15</v>
      </c>
      <c r="D8132">
        <v>9.9699999999999997E-2</v>
      </c>
      <c r="E8132" t="s">
        <v>44</v>
      </c>
      <c r="F8132">
        <v>106.428</v>
      </c>
      <c r="G8132" t="s">
        <v>51</v>
      </c>
      <c r="H8132">
        <v>2007</v>
      </c>
      <c r="J8132" t="s">
        <v>49</v>
      </c>
      <c r="K8132" t="s">
        <v>20</v>
      </c>
      <c r="L8132">
        <v>1917.5039999999999</v>
      </c>
      <c r="M8132" t="s">
        <v>45</v>
      </c>
      <c r="N8132" t="s">
        <v>22</v>
      </c>
      <c r="O8132" t="str">
        <f t="shared" si="254"/>
        <v xml:space="preserve">Tier 2-Supermarket </v>
      </c>
      <c r="P8132" s="1">
        <f t="shared" si="255"/>
        <v>4.006405082870715E-5</v>
      </c>
    </row>
    <row r="8133" spans="1:16" x14ac:dyDescent="0.3">
      <c r="A8133" t="s">
        <v>1182</v>
      </c>
      <c r="B8133">
        <v>9.4</v>
      </c>
      <c r="C8133" t="s">
        <v>24</v>
      </c>
      <c r="D8133">
        <v>0.1003</v>
      </c>
      <c r="E8133" t="s">
        <v>42</v>
      </c>
      <c r="F8133">
        <v>85.885999999999996</v>
      </c>
      <c r="G8133" t="s">
        <v>39</v>
      </c>
      <c r="H8133">
        <v>1987</v>
      </c>
      <c r="I8133" t="s">
        <v>40</v>
      </c>
      <c r="J8133" t="s">
        <v>27</v>
      </c>
      <c r="K8133" t="s">
        <v>20</v>
      </c>
      <c r="L8133">
        <v>1286.1493</v>
      </c>
      <c r="M8133" t="s">
        <v>21</v>
      </c>
      <c r="N8133" t="s">
        <v>57</v>
      </c>
      <c r="O8133" t="str">
        <f t="shared" si="254"/>
        <v xml:space="preserve">Tier 3-Supermarket </v>
      </c>
      <c r="P8133" s="1">
        <f t="shared" si="255"/>
        <v>2.6872617177594478E-5</v>
      </c>
    </row>
    <row r="8134" spans="1:16" x14ac:dyDescent="0.3">
      <c r="A8134" t="s">
        <v>1426</v>
      </c>
      <c r="B8134">
        <v>9.4</v>
      </c>
      <c r="C8134" t="s">
        <v>15</v>
      </c>
      <c r="D8134">
        <v>0.1043</v>
      </c>
      <c r="E8134" t="s">
        <v>44</v>
      </c>
      <c r="F8134">
        <v>236.893</v>
      </c>
      <c r="G8134" t="s">
        <v>51</v>
      </c>
      <c r="H8134">
        <v>2007</v>
      </c>
      <c r="J8134" t="s">
        <v>49</v>
      </c>
      <c r="K8134" t="s">
        <v>20</v>
      </c>
      <c r="L8134">
        <v>2836.8191999999999</v>
      </c>
      <c r="M8134" t="s">
        <v>45</v>
      </c>
      <c r="N8134" t="s">
        <v>57</v>
      </c>
      <c r="O8134" t="str">
        <f t="shared" si="254"/>
        <v xml:space="preserve">Tier 2-Supermarket </v>
      </c>
      <c r="P8134" s="1">
        <f t="shared" si="255"/>
        <v>5.9272089456216182E-5</v>
      </c>
    </row>
    <row r="8135" spans="1:16" x14ac:dyDescent="0.3">
      <c r="A8135" t="s">
        <v>759</v>
      </c>
      <c r="B8135">
        <v>9.4</v>
      </c>
      <c r="C8135" t="s">
        <v>24</v>
      </c>
      <c r="D8135">
        <v>0.17100000000000001</v>
      </c>
      <c r="E8135" t="s">
        <v>33</v>
      </c>
      <c r="F8135">
        <v>139.98400000000001</v>
      </c>
      <c r="G8135" t="s">
        <v>65</v>
      </c>
      <c r="H8135">
        <v>2004</v>
      </c>
      <c r="I8135" t="s">
        <v>55</v>
      </c>
      <c r="J8135" t="s">
        <v>49</v>
      </c>
      <c r="K8135" t="s">
        <v>20</v>
      </c>
      <c r="L8135">
        <v>2531.0515999999998</v>
      </c>
      <c r="M8135" t="s">
        <v>21</v>
      </c>
      <c r="N8135" t="s">
        <v>57</v>
      </c>
      <c r="O8135" t="str">
        <f t="shared" si="254"/>
        <v xml:space="preserve">Tier 2-Supermarket </v>
      </c>
      <c r="P8135" s="1">
        <f t="shared" si="255"/>
        <v>5.2883425511748891E-5</v>
      </c>
    </row>
    <row r="8136" spans="1:16" x14ac:dyDescent="0.3">
      <c r="A8136" t="s">
        <v>805</v>
      </c>
      <c r="B8136">
        <v>9.4</v>
      </c>
      <c r="C8136" t="s">
        <v>24</v>
      </c>
      <c r="D8136">
        <v>0.1095</v>
      </c>
      <c r="E8136" t="s">
        <v>25</v>
      </c>
      <c r="F8136">
        <v>41.911000000000001</v>
      </c>
      <c r="G8136" t="s">
        <v>26</v>
      </c>
      <c r="H8136">
        <v>2009</v>
      </c>
      <c r="I8136" t="s">
        <v>18</v>
      </c>
      <c r="J8136" t="s">
        <v>27</v>
      </c>
      <c r="K8136" t="s">
        <v>28</v>
      </c>
      <c r="L8136">
        <v>398.15280000000001</v>
      </c>
      <c r="M8136" t="s">
        <v>29</v>
      </c>
      <c r="N8136" t="s">
        <v>57</v>
      </c>
      <c r="O8136" t="str">
        <f t="shared" si="254"/>
        <v xml:space="preserve">Tier 3-Supermarket </v>
      </c>
      <c r="P8136" s="1">
        <f t="shared" si="255"/>
        <v>8.3189469314233888E-6</v>
      </c>
    </row>
    <row r="8137" spans="1:16" x14ac:dyDescent="0.3">
      <c r="A8137" t="s">
        <v>1612</v>
      </c>
      <c r="B8137">
        <v>9.4</v>
      </c>
      <c r="C8137" t="s">
        <v>24</v>
      </c>
      <c r="D8137">
        <v>0.1318</v>
      </c>
      <c r="E8137" t="s">
        <v>47</v>
      </c>
      <c r="F8137">
        <v>87.72</v>
      </c>
      <c r="G8137" t="s">
        <v>17</v>
      </c>
      <c r="H8137">
        <v>1999</v>
      </c>
      <c r="I8137" t="s">
        <v>18</v>
      </c>
      <c r="J8137" t="s">
        <v>19</v>
      </c>
      <c r="K8137" t="s">
        <v>20</v>
      </c>
      <c r="L8137">
        <v>1205.7288000000001</v>
      </c>
      <c r="M8137" t="s">
        <v>45</v>
      </c>
      <c r="N8137" t="s">
        <v>57</v>
      </c>
      <c r="O8137" t="str">
        <f t="shared" si="254"/>
        <v xml:space="preserve">Tier 1-Supermarket </v>
      </c>
      <c r="P8137" s="1">
        <f t="shared" si="255"/>
        <v>2.5192322899371309E-5</v>
      </c>
    </row>
    <row r="8138" spans="1:16" x14ac:dyDescent="0.3">
      <c r="A8138" t="s">
        <v>1383</v>
      </c>
      <c r="B8138">
        <v>9.4</v>
      </c>
      <c r="C8138" t="s">
        <v>15</v>
      </c>
      <c r="D8138">
        <v>0.16589999999999999</v>
      </c>
      <c r="E8138" t="s">
        <v>44</v>
      </c>
      <c r="F8138">
        <v>106.52800000000001</v>
      </c>
      <c r="G8138" t="s">
        <v>34</v>
      </c>
      <c r="H8138">
        <v>1998</v>
      </c>
      <c r="J8138" t="s">
        <v>27</v>
      </c>
      <c r="K8138" t="s">
        <v>35</v>
      </c>
      <c r="L8138">
        <v>191.14060000000001</v>
      </c>
      <c r="M8138" t="s">
        <v>45</v>
      </c>
      <c r="N8138" t="s">
        <v>57</v>
      </c>
      <c r="O8138" t="str">
        <f t="shared" si="254"/>
        <v>Tier 3-Grocery Stor</v>
      </c>
      <c r="P8138" s="1">
        <f t="shared" si="255"/>
        <v>3.9936640099992394E-6</v>
      </c>
    </row>
    <row r="8139" spans="1:16" x14ac:dyDescent="0.3">
      <c r="A8139" t="s">
        <v>805</v>
      </c>
      <c r="B8139">
        <v>9.4</v>
      </c>
      <c r="C8139" t="s">
        <v>24</v>
      </c>
      <c r="D8139">
        <v>0.109</v>
      </c>
      <c r="E8139" t="s">
        <v>25</v>
      </c>
      <c r="F8139">
        <v>43.311</v>
      </c>
      <c r="G8139" t="s">
        <v>39</v>
      </c>
      <c r="H8139">
        <v>1987</v>
      </c>
      <c r="I8139" t="s">
        <v>40</v>
      </c>
      <c r="J8139" t="s">
        <v>27</v>
      </c>
      <c r="K8139" t="s">
        <v>20</v>
      </c>
      <c r="L8139">
        <v>619.94349999999997</v>
      </c>
      <c r="M8139" t="s">
        <v>29</v>
      </c>
      <c r="N8139" t="s">
        <v>57</v>
      </c>
      <c r="O8139" t="str">
        <f t="shared" si="254"/>
        <v xml:space="preserve">Tier 3-Supermarket </v>
      </c>
      <c r="P8139" s="1">
        <f t="shared" si="255"/>
        <v>1.2953009691206177E-5</v>
      </c>
    </row>
    <row r="8140" spans="1:16" x14ac:dyDescent="0.3">
      <c r="A8140" t="s">
        <v>1426</v>
      </c>
      <c r="B8140">
        <v>9.4</v>
      </c>
      <c r="C8140" t="s">
        <v>15</v>
      </c>
      <c r="D8140">
        <v>0.104</v>
      </c>
      <c r="E8140" t="s">
        <v>44</v>
      </c>
      <c r="F8140">
        <v>236.09299999999999</v>
      </c>
      <c r="G8140" t="s">
        <v>48</v>
      </c>
      <c r="H8140">
        <v>2002</v>
      </c>
      <c r="J8140" t="s">
        <v>49</v>
      </c>
      <c r="K8140" t="s">
        <v>20</v>
      </c>
      <c r="L8140">
        <v>3156.8521999999998</v>
      </c>
      <c r="M8140" t="s">
        <v>45</v>
      </c>
      <c r="N8140" t="s">
        <v>57</v>
      </c>
      <c r="O8140" t="str">
        <f t="shared" si="254"/>
        <v xml:space="preserve">Tier 2-Supermarket </v>
      </c>
      <c r="P8140" s="1">
        <f t="shared" si="255"/>
        <v>6.5958812601963794E-5</v>
      </c>
    </row>
    <row r="8141" spans="1:16" x14ac:dyDescent="0.3">
      <c r="A8141" t="s">
        <v>759</v>
      </c>
      <c r="B8141">
        <v>9.4</v>
      </c>
      <c r="C8141" t="s">
        <v>24</v>
      </c>
      <c r="D8141">
        <v>0.1709</v>
      </c>
      <c r="E8141" t="s">
        <v>33</v>
      </c>
      <c r="F8141">
        <v>140.584</v>
      </c>
      <c r="G8141" t="s">
        <v>39</v>
      </c>
      <c r="H8141">
        <v>1987</v>
      </c>
      <c r="I8141" t="s">
        <v>40</v>
      </c>
      <c r="J8141" t="s">
        <v>27</v>
      </c>
      <c r="K8141" t="s">
        <v>20</v>
      </c>
      <c r="L8141">
        <v>1778.4638</v>
      </c>
      <c r="M8141" t="s">
        <v>21</v>
      </c>
      <c r="N8141" t="s">
        <v>57</v>
      </c>
      <c r="O8141" t="str">
        <f t="shared" si="254"/>
        <v xml:space="preserve">Tier 3-Supermarket </v>
      </c>
      <c r="P8141" s="1">
        <f t="shared" si="255"/>
        <v>3.7158965029650875E-5</v>
      </c>
    </row>
    <row r="8142" spans="1:16" x14ac:dyDescent="0.3">
      <c r="A8142" t="s">
        <v>759</v>
      </c>
      <c r="B8142">
        <v>9.4</v>
      </c>
      <c r="C8142" t="s">
        <v>24</v>
      </c>
      <c r="D8142">
        <v>0.1711</v>
      </c>
      <c r="E8142" t="s">
        <v>33</v>
      </c>
      <c r="F8142">
        <v>138.98400000000001</v>
      </c>
      <c r="G8142" t="s">
        <v>54</v>
      </c>
      <c r="H8142">
        <v>1997</v>
      </c>
      <c r="I8142" t="s">
        <v>55</v>
      </c>
      <c r="J8142" t="s">
        <v>19</v>
      </c>
      <c r="K8142" t="s">
        <v>20</v>
      </c>
      <c r="L8142">
        <v>2356.6156999999998</v>
      </c>
      <c r="M8142" t="s">
        <v>21</v>
      </c>
      <c r="N8142" t="s">
        <v>57</v>
      </c>
      <c r="O8142" t="str">
        <f t="shared" si="254"/>
        <v xml:space="preserve">Tier 1-Supermarket </v>
      </c>
      <c r="P8142" s="1">
        <f t="shared" si="255"/>
        <v>4.9238787083901403E-5</v>
      </c>
    </row>
    <row r="8143" spans="1:16" x14ac:dyDescent="0.3">
      <c r="A8143" t="s">
        <v>275</v>
      </c>
      <c r="B8143">
        <v>9.4</v>
      </c>
      <c r="C8143" t="s">
        <v>15</v>
      </c>
      <c r="D8143">
        <v>0.1593</v>
      </c>
      <c r="E8143" t="s">
        <v>25</v>
      </c>
      <c r="F8143">
        <v>224.37200000000001</v>
      </c>
      <c r="G8143" t="s">
        <v>54</v>
      </c>
      <c r="H8143">
        <v>1997</v>
      </c>
      <c r="I8143" t="s">
        <v>55</v>
      </c>
      <c r="J8143" t="s">
        <v>19</v>
      </c>
      <c r="K8143" t="s">
        <v>20</v>
      </c>
      <c r="L8143">
        <v>2735.8645000000001</v>
      </c>
      <c r="M8143" t="s">
        <v>29</v>
      </c>
      <c r="N8143" t="s">
        <v>57</v>
      </c>
      <c r="O8143" t="str">
        <f t="shared" si="254"/>
        <v xml:space="preserve">Tier 1-Supermarket </v>
      </c>
      <c r="P8143" s="1">
        <f t="shared" si="255"/>
        <v>5.7162756577538025E-5</v>
      </c>
    </row>
    <row r="8144" spans="1:16" x14ac:dyDescent="0.3">
      <c r="A8144" t="s">
        <v>1612</v>
      </c>
      <c r="B8144">
        <v>9.4</v>
      </c>
      <c r="C8144" t="s">
        <v>24</v>
      </c>
      <c r="D8144">
        <v>0.22020000000000001</v>
      </c>
      <c r="E8144" t="s">
        <v>47</v>
      </c>
      <c r="F8144">
        <v>88.12</v>
      </c>
      <c r="G8144" t="s">
        <v>34</v>
      </c>
      <c r="H8144">
        <v>1998</v>
      </c>
      <c r="J8144" t="s">
        <v>27</v>
      </c>
      <c r="K8144" t="s">
        <v>35</v>
      </c>
      <c r="L8144">
        <v>159.7773</v>
      </c>
      <c r="M8144" t="s">
        <v>45</v>
      </c>
      <c r="N8144" t="s">
        <v>57</v>
      </c>
      <c r="O8144" t="str">
        <f t="shared" si="254"/>
        <v>Tier 3-Grocery Stor</v>
      </c>
      <c r="P8144" s="1">
        <f t="shared" si="255"/>
        <v>3.3383637627215333E-6</v>
      </c>
    </row>
    <row r="8145" spans="1:16" x14ac:dyDescent="0.3">
      <c r="A8145" t="s">
        <v>1383</v>
      </c>
      <c r="B8145">
        <v>9.4</v>
      </c>
      <c r="C8145" t="s">
        <v>15</v>
      </c>
      <c r="D8145">
        <v>9.9299999999999999E-2</v>
      </c>
      <c r="E8145" t="s">
        <v>44</v>
      </c>
      <c r="F8145">
        <v>104.928</v>
      </c>
      <c r="G8145" t="s">
        <v>48</v>
      </c>
      <c r="H8145">
        <v>2002</v>
      </c>
      <c r="J8145" t="s">
        <v>49</v>
      </c>
      <c r="K8145" t="s">
        <v>20</v>
      </c>
      <c r="L8145">
        <v>1291.3413</v>
      </c>
      <c r="M8145" t="s">
        <v>45</v>
      </c>
      <c r="N8145" t="s">
        <v>22</v>
      </c>
      <c r="O8145" t="str">
        <f t="shared" si="254"/>
        <v xml:space="preserve">Tier 2-Supermarket </v>
      </c>
      <c r="P8145" s="1">
        <f t="shared" si="255"/>
        <v>2.6981098073541839E-5</v>
      </c>
    </row>
    <row r="8146" spans="1:16" x14ac:dyDescent="0.3">
      <c r="A8146" t="s">
        <v>1383</v>
      </c>
      <c r="B8146">
        <v>9.4</v>
      </c>
      <c r="C8146" t="s">
        <v>15</v>
      </c>
      <c r="D8146">
        <v>9.9500000000000005E-2</v>
      </c>
      <c r="E8146" t="s">
        <v>44</v>
      </c>
      <c r="F8146">
        <v>107.328</v>
      </c>
      <c r="G8146" t="s">
        <v>26</v>
      </c>
      <c r="H8146">
        <v>2009</v>
      </c>
      <c r="I8146" t="s">
        <v>18</v>
      </c>
      <c r="J8146" t="s">
        <v>27</v>
      </c>
      <c r="K8146" t="s">
        <v>28</v>
      </c>
      <c r="L8146">
        <v>1476.0388</v>
      </c>
      <c r="M8146" t="s">
        <v>45</v>
      </c>
      <c r="N8146" t="s">
        <v>22</v>
      </c>
      <c r="O8146" t="str">
        <f t="shared" si="254"/>
        <v xml:space="preserve">Tier 3-Supermarket </v>
      </c>
      <c r="P8146" s="1">
        <f t="shared" si="255"/>
        <v>3.0840140885413486E-5</v>
      </c>
    </row>
    <row r="8147" spans="1:16" x14ac:dyDescent="0.3">
      <c r="A8147" t="s">
        <v>1182</v>
      </c>
      <c r="B8147">
        <v>9.4</v>
      </c>
      <c r="C8147" t="s">
        <v>24</v>
      </c>
      <c r="D8147">
        <v>0.1004</v>
      </c>
      <c r="E8147" t="s">
        <v>42</v>
      </c>
      <c r="F8147">
        <v>86.286000000000001</v>
      </c>
      <c r="G8147" t="s">
        <v>65</v>
      </c>
      <c r="H8147">
        <v>2004</v>
      </c>
      <c r="I8147" t="s">
        <v>55</v>
      </c>
      <c r="J8147" t="s">
        <v>49</v>
      </c>
      <c r="K8147" t="s">
        <v>20</v>
      </c>
      <c r="L8147">
        <v>1266.6288</v>
      </c>
      <c r="M8147" t="s">
        <v>21</v>
      </c>
      <c r="N8147" t="s">
        <v>57</v>
      </c>
      <c r="O8147" t="str">
        <f t="shared" si="254"/>
        <v xml:space="preserve">Tier 2-Supermarket </v>
      </c>
      <c r="P8147" s="1">
        <f t="shared" si="255"/>
        <v>2.6464758678106717E-5</v>
      </c>
    </row>
    <row r="8148" spans="1:16" x14ac:dyDescent="0.3">
      <c r="A8148" t="s">
        <v>1182</v>
      </c>
      <c r="B8148">
        <v>9.4</v>
      </c>
      <c r="C8148" t="s">
        <v>24</v>
      </c>
      <c r="D8148">
        <v>0.1008</v>
      </c>
      <c r="E8148" t="s">
        <v>42</v>
      </c>
      <c r="F8148">
        <v>88.486000000000004</v>
      </c>
      <c r="G8148" t="s">
        <v>26</v>
      </c>
      <c r="H8148">
        <v>2009</v>
      </c>
      <c r="I8148" t="s">
        <v>18</v>
      </c>
      <c r="J8148" t="s">
        <v>27</v>
      </c>
      <c r="K8148" t="s">
        <v>28</v>
      </c>
      <c r="L8148">
        <v>1332.3813</v>
      </c>
      <c r="M8148" t="s">
        <v>21</v>
      </c>
      <c r="N8148" t="s">
        <v>57</v>
      </c>
      <c r="O8148" t="str">
        <f t="shared" si="254"/>
        <v xml:space="preserve">Tier 3-Supermarket </v>
      </c>
      <c r="P8148" s="1">
        <f t="shared" si="255"/>
        <v>2.7838581888965502E-5</v>
      </c>
    </row>
    <row r="8149" spans="1:16" x14ac:dyDescent="0.3">
      <c r="A8149" t="s">
        <v>1426</v>
      </c>
      <c r="B8149">
        <v>9.4</v>
      </c>
      <c r="C8149" t="s">
        <v>15</v>
      </c>
      <c r="D8149">
        <v>0</v>
      </c>
      <c r="E8149" t="s">
        <v>44</v>
      </c>
      <c r="F8149">
        <v>237.69300000000001</v>
      </c>
      <c r="G8149" t="s">
        <v>26</v>
      </c>
      <c r="H8149">
        <v>2009</v>
      </c>
      <c r="I8149" t="s">
        <v>18</v>
      </c>
      <c r="J8149" t="s">
        <v>27</v>
      </c>
      <c r="K8149" t="s">
        <v>28</v>
      </c>
      <c r="L8149">
        <v>2787.0761000000002</v>
      </c>
      <c r="M8149" t="s">
        <v>45</v>
      </c>
      <c r="N8149" t="s">
        <v>36</v>
      </c>
      <c r="O8149" t="str">
        <f t="shared" si="254"/>
        <v xml:space="preserve">Tier 3-Supermarket </v>
      </c>
      <c r="P8149" s="1">
        <f t="shared" si="255"/>
        <v>5.8232764330022208E-5</v>
      </c>
    </row>
    <row r="8150" spans="1:16" x14ac:dyDescent="0.3">
      <c r="A8150" t="s">
        <v>466</v>
      </c>
      <c r="B8150">
        <v>9.4</v>
      </c>
      <c r="C8150" t="s">
        <v>15</v>
      </c>
      <c r="D8150">
        <v>4.5499999999999999E-2</v>
      </c>
      <c r="E8150" t="s">
        <v>44</v>
      </c>
      <c r="F8150">
        <v>83.125</v>
      </c>
      <c r="G8150" t="s">
        <v>26</v>
      </c>
      <c r="H8150">
        <v>2009</v>
      </c>
      <c r="I8150" t="s">
        <v>18</v>
      </c>
      <c r="J8150" t="s">
        <v>27</v>
      </c>
      <c r="K8150" t="s">
        <v>28</v>
      </c>
      <c r="L8150">
        <v>1141.6484</v>
      </c>
      <c r="M8150" t="s">
        <v>45</v>
      </c>
      <c r="N8150" t="s">
        <v>22</v>
      </c>
      <c r="O8150" t="str">
        <f t="shared" si="254"/>
        <v xml:space="preserve">Tier 3-Supermarket </v>
      </c>
      <c r="P8150" s="1">
        <f t="shared" si="255"/>
        <v>2.3853436303711591E-5</v>
      </c>
    </row>
    <row r="8151" spans="1:16" x14ac:dyDescent="0.3">
      <c r="A8151" t="s">
        <v>1612</v>
      </c>
      <c r="B8151">
        <v>9.4</v>
      </c>
      <c r="C8151" t="s">
        <v>24</v>
      </c>
      <c r="D8151">
        <v>0.1323</v>
      </c>
      <c r="E8151" t="s">
        <v>47</v>
      </c>
      <c r="F8151">
        <v>88.52</v>
      </c>
      <c r="G8151" t="s">
        <v>51</v>
      </c>
      <c r="H8151">
        <v>2007</v>
      </c>
      <c r="J8151" t="s">
        <v>49</v>
      </c>
      <c r="K8151" t="s">
        <v>20</v>
      </c>
      <c r="L8151">
        <v>1325.2436</v>
      </c>
      <c r="M8151" t="s">
        <v>45</v>
      </c>
      <c r="N8151" t="s">
        <v>57</v>
      </c>
      <c r="O8151" t="str">
        <f t="shared" si="254"/>
        <v xml:space="preserve">Tier 2-Supermarket </v>
      </c>
      <c r="P8151" s="1">
        <f t="shared" si="255"/>
        <v>2.7689447819049579E-5</v>
      </c>
    </row>
    <row r="8152" spans="1:16" x14ac:dyDescent="0.3">
      <c r="A8152" t="s">
        <v>1612</v>
      </c>
      <c r="B8152">
        <v>9.4</v>
      </c>
      <c r="C8152" t="s">
        <v>24</v>
      </c>
      <c r="D8152">
        <v>0.13150000000000001</v>
      </c>
      <c r="E8152" t="s">
        <v>47</v>
      </c>
      <c r="F8152">
        <v>85.22</v>
      </c>
      <c r="G8152" t="s">
        <v>39</v>
      </c>
      <c r="H8152">
        <v>1987</v>
      </c>
      <c r="I8152" t="s">
        <v>40</v>
      </c>
      <c r="J8152" t="s">
        <v>27</v>
      </c>
      <c r="K8152" t="s">
        <v>20</v>
      </c>
      <c r="L8152">
        <v>1208.9522999999999</v>
      </c>
      <c r="M8152" t="s">
        <v>45</v>
      </c>
      <c r="N8152" t="s">
        <v>57</v>
      </c>
      <c r="O8152" t="str">
        <f t="shared" si="254"/>
        <v xml:space="preserve">Tier 3-Supermarket </v>
      </c>
      <c r="P8152" s="1">
        <f t="shared" si="255"/>
        <v>2.5259674241452644E-5</v>
      </c>
    </row>
    <row r="8153" spans="1:16" x14ac:dyDescent="0.3">
      <c r="A8153" t="s">
        <v>1426</v>
      </c>
      <c r="B8153">
        <v>9.4</v>
      </c>
      <c r="C8153" t="s">
        <v>15</v>
      </c>
      <c r="D8153">
        <v>0.10390000000000001</v>
      </c>
      <c r="E8153" t="s">
        <v>44</v>
      </c>
      <c r="F8153">
        <v>234.29300000000001</v>
      </c>
      <c r="G8153" t="s">
        <v>17</v>
      </c>
      <c r="H8153">
        <v>1999</v>
      </c>
      <c r="I8153" t="s">
        <v>18</v>
      </c>
      <c r="J8153" t="s">
        <v>19</v>
      </c>
      <c r="K8153" t="s">
        <v>20</v>
      </c>
      <c r="L8153">
        <v>3512.9753999999998</v>
      </c>
      <c r="M8153" t="s">
        <v>45</v>
      </c>
      <c r="N8153" t="s">
        <v>57</v>
      </c>
      <c r="O8153" t="str">
        <f t="shared" si="254"/>
        <v xml:space="preserve">Tier 1-Supermarket </v>
      </c>
      <c r="P8153" s="1">
        <f t="shared" si="255"/>
        <v>7.3399599158905439E-5</v>
      </c>
    </row>
    <row r="8154" spans="1:16" x14ac:dyDescent="0.3">
      <c r="A8154" t="s">
        <v>1612</v>
      </c>
      <c r="B8154">
        <v>9.4</v>
      </c>
      <c r="C8154" t="s">
        <v>24</v>
      </c>
      <c r="D8154">
        <v>0.13159999999999999</v>
      </c>
      <c r="E8154" t="s">
        <v>47</v>
      </c>
      <c r="F8154">
        <v>88.12</v>
      </c>
      <c r="G8154" t="s">
        <v>54</v>
      </c>
      <c r="H8154">
        <v>1997</v>
      </c>
      <c r="I8154" t="s">
        <v>55</v>
      </c>
      <c r="J8154" t="s">
        <v>19</v>
      </c>
      <c r="K8154" t="s">
        <v>20</v>
      </c>
      <c r="L8154">
        <v>1264.7831000000001</v>
      </c>
      <c r="M8154" t="s">
        <v>45</v>
      </c>
      <c r="N8154" t="s">
        <v>57</v>
      </c>
      <c r="O8154" t="str">
        <f t="shared" si="254"/>
        <v xml:space="preserve">Tier 1-Supermarket </v>
      </c>
      <c r="P8154" s="1">
        <f t="shared" si="255"/>
        <v>2.6426194889653322E-5</v>
      </c>
    </row>
    <row r="8155" spans="1:16" x14ac:dyDescent="0.3">
      <c r="A8155" t="s">
        <v>1612</v>
      </c>
      <c r="B8155">
        <v>9.4</v>
      </c>
      <c r="C8155" t="s">
        <v>24</v>
      </c>
      <c r="D8155">
        <v>0.13150000000000001</v>
      </c>
      <c r="E8155" t="s">
        <v>47</v>
      </c>
      <c r="F8155">
        <v>87.32</v>
      </c>
      <c r="G8155" t="s">
        <v>65</v>
      </c>
      <c r="H8155">
        <v>2004</v>
      </c>
      <c r="I8155" t="s">
        <v>55</v>
      </c>
      <c r="J8155" t="s">
        <v>49</v>
      </c>
      <c r="K8155" t="s">
        <v>20</v>
      </c>
      <c r="L8155">
        <v>1096.2227</v>
      </c>
      <c r="M8155" t="s">
        <v>45</v>
      </c>
      <c r="N8155" t="s">
        <v>57</v>
      </c>
      <c r="O8155" t="str">
        <f t="shared" si="254"/>
        <v xml:space="preserve">Tier 2-Supermarket </v>
      </c>
      <c r="P8155" s="1">
        <f t="shared" si="255"/>
        <v>2.2904318307749339E-5</v>
      </c>
    </row>
    <row r="8156" spans="1:16" x14ac:dyDescent="0.3">
      <c r="A8156" t="s">
        <v>466</v>
      </c>
      <c r="B8156">
        <v>9.4</v>
      </c>
      <c r="C8156" t="s">
        <v>15</v>
      </c>
      <c r="D8156">
        <v>4.5199999999999997E-2</v>
      </c>
      <c r="E8156" t="s">
        <v>44</v>
      </c>
      <c r="F8156">
        <v>83.825000000000003</v>
      </c>
      <c r="G8156" t="s">
        <v>39</v>
      </c>
      <c r="H8156">
        <v>1987</v>
      </c>
      <c r="I8156" t="s">
        <v>40</v>
      </c>
      <c r="J8156" t="s">
        <v>27</v>
      </c>
      <c r="K8156" t="s">
        <v>20</v>
      </c>
      <c r="L8156">
        <v>1154.8108</v>
      </c>
      <c r="M8156" t="s">
        <v>45</v>
      </c>
      <c r="N8156" t="s">
        <v>22</v>
      </c>
      <c r="O8156" t="str">
        <f t="shared" si="254"/>
        <v xml:space="preserve">Tier 3-Supermarket </v>
      </c>
      <c r="P8156" s="1">
        <f t="shared" si="255"/>
        <v>2.4128449582759652E-5</v>
      </c>
    </row>
    <row r="8157" spans="1:16" x14ac:dyDescent="0.3">
      <c r="A8157" t="s">
        <v>759</v>
      </c>
      <c r="B8157">
        <v>9.4</v>
      </c>
      <c r="C8157" t="s">
        <v>24</v>
      </c>
      <c r="D8157">
        <v>0.17130000000000001</v>
      </c>
      <c r="E8157" t="s">
        <v>33</v>
      </c>
      <c r="F8157">
        <v>141.38399999999999</v>
      </c>
      <c r="G8157" t="s">
        <v>17</v>
      </c>
      <c r="H8157">
        <v>1999</v>
      </c>
      <c r="I8157" t="s">
        <v>18</v>
      </c>
      <c r="J8157" t="s">
        <v>19</v>
      </c>
      <c r="K8157" t="s">
        <v>20</v>
      </c>
      <c r="L8157">
        <v>2402.2066</v>
      </c>
      <c r="M8157" t="s">
        <v>21</v>
      </c>
      <c r="N8157" t="s">
        <v>57</v>
      </c>
      <c r="O8157" t="str">
        <f t="shared" si="254"/>
        <v xml:space="preserve">Tier 1-Supermarket </v>
      </c>
      <c r="P8157" s="1">
        <f t="shared" si="255"/>
        <v>5.0191356744734706E-5</v>
      </c>
    </row>
    <row r="8158" spans="1:16" x14ac:dyDescent="0.3">
      <c r="A8158" t="s">
        <v>1383</v>
      </c>
      <c r="B8158">
        <v>9.4</v>
      </c>
      <c r="C8158" t="s">
        <v>15</v>
      </c>
      <c r="D8158">
        <v>9.9000000000000005E-2</v>
      </c>
      <c r="E8158" t="s">
        <v>44</v>
      </c>
      <c r="F8158">
        <v>105.52800000000001</v>
      </c>
      <c r="G8158" t="s">
        <v>39</v>
      </c>
      <c r="H8158">
        <v>1987</v>
      </c>
      <c r="I8158" t="s">
        <v>40</v>
      </c>
      <c r="J8158" t="s">
        <v>27</v>
      </c>
      <c r="K8158" t="s">
        <v>20</v>
      </c>
      <c r="L8158">
        <v>1649.4227000000001</v>
      </c>
      <c r="M8158" t="s">
        <v>45</v>
      </c>
      <c r="N8158" t="s">
        <v>22</v>
      </c>
      <c r="O8158" t="str">
        <f t="shared" si="254"/>
        <v xml:space="preserve">Tier 3-Supermarket </v>
      </c>
      <c r="P8158" s="1">
        <f t="shared" si="255"/>
        <v>3.4462798977641449E-5</v>
      </c>
    </row>
    <row r="8159" spans="1:16" x14ac:dyDescent="0.3">
      <c r="A8159" t="s">
        <v>1612</v>
      </c>
      <c r="B8159">
        <v>9.4</v>
      </c>
      <c r="C8159" t="s">
        <v>24</v>
      </c>
      <c r="D8159">
        <v>0.1321</v>
      </c>
      <c r="E8159" t="s">
        <v>47</v>
      </c>
      <c r="F8159">
        <v>85.32</v>
      </c>
      <c r="G8159" t="s">
        <v>26</v>
      </c>
      <c r="H8159">
        <v>2009</v>
      </c>
      <c r="I8159" t="s">
        <v>18</v>
      </c>
      <c r="J8159" t="s">
        <v>27</v>
      </c>
      <c r="K8159" t="s">
        <v>28</v>
      </c>
      <c r="L8159">
        <v>937.86829999999998</v>
      </c>
      <c r="M8159" t="s">
        <v>45</v>
      </c>
      <c r="N8159" t="s">
        <v>57</v>
      </c>
      <c r="O8159" t="str">
        <f t="shared" si="254"/>
        <v xml:space="preserve">Tier 3-Supermarket </v>
      </c>
      <c r="P8159" s="1">
        <f t="shared" si="255"/>
        <v>1.9595684411523086E-5</v>
      </c>
    </row>
    <row r="8160" spans="1:16" x14ac:dyDescent="0.3">
      <c r="A8160" t="s">
        <v>759</v>
      </c>
      <c r="B8160">
        <v>9.4</v>
      </c>
      <c r="C8160" t="s">
        <v>24</v>
      </c>
      <c r="D8160">
        <v>0.17180000000000001</v>
      </c>
      <c r="E8160" t="s">
        <v>33</v>
      </c>
      <c r="F8160">
        <v>140.48400000000001</v>
      </c>
      <c r="G8160" t="s">
        <v>26</v>
      </c>
      <c r="H8160">
        <v>2009</v>
      </c>
      <c r="I8160" t="s">
        <v>18</v>
      </c>
      <c r="J8160" t="s">
        <v>27</v>
      </c>
      <c r="K8160" t="s">
        <v>28</v>
      </c>
      <c r="L8160">
        <v>2167.9713999999999</v>
      </c>
      <c r="M8160" t="s">
        <v>21</v>
      </c>
      <c r="N8160" t="s">
        <v>57</v>
      </c>
      <c r="O8160" t="str">
        <f t="shared" si="254"/>
        <v xml:space="preserve">Tier 3-Supermarket </v>
      </c>
      <c r="P8160" s="1">
        <f t="shared" si="255"/>
        <v>4.5297280404517222E-5</v>
      </c>
    </row>
    <row r="8161" spans="1:16" x14ac:dyDescent="0.3">
      <c r="A8161" t="s">
        <v>416</v>
      </c>
      <c r="B8161">
        <v>9.4</v>
      </c>
      <c r="C8161" t="s">
        <v>15</v>
      </c>
      <c r="D8161">
        <v>0.04</v>
      </c>
      <c r="E8161" t="s">
        <v>161</v>
      </c>
      <c r="F8161">
        <v>84.991</v>
      </c>
      <c r="G8161" t="s">
        <v>48</v>
      </c>
      <c r="H8161">
        <v>2002</v>
      </c>
      <c r="J8161" t="s">
        <v>49</v>
      </c>
      <c r="K8161" t="s">
        <v>20</v>
      </c>
      <c r="L8161">
        <v>1275.2047</v>
      </c>
      <c r="M8161" t="s">
        <v>45</v>
      </c>
      <c r="N8161" t="s">
        <v>22</v>
      </c>
      <c r="O8161" t="str">
        <f t="shared" si="254"/>
        <v xml:space="preserve">Tier 2-Supermarket </v>
      </c>
      <c r="P8161" s="1">
        <f t="shared" si="255"/>
        <v>2.6643942290501742E-5</v>
      </c>
    </row>
    <row r="8162" spans="1:16" x14ac:dyDescent="0.3">
      <c r="A8162" t="s">
        <v>1612</v>
      </c>
      <c r="B8162">
        <v>9.4</v>
      </c>
      <c r="C8162" t="s">
        <v>24</v>
      </c>
      <c r="D8162">
        <v>0.1318</v>
      </c>
      <c r="E8162" t="s">
        <v>47</v>
      </c>
      <c r="F8162">
        <v>85.22</v>
      </c>
      <c r="G8162" t="s">
        <v>48</v>
      </c>
      <c r="H8162">
        <v>2002</v>
      </c>
      <c r="J8162" t="s">
        <v>49</v>
      </c>
      <c r="K8162" t="s">
        <v>20</v>
      </c>
      <c r="L8162">
        <v>1117.4952000000001</v>
      </c>
      <c r="M8162" t="s">
        <v>45</v>
      </c>
      <c r="N8162" t="s">
        <v>57</v>
      </c>
      <c r="O8162" t="str">
        <f t="shared" si="254"/>
        <v xml:space="preserve">Tier 2-Supermarket </v>
      </c>
      <c r="P8162" s="1">
        <f t="shared" si="255"/>
        <v>2.3348782841462791E-5</v>
      </c>
    </row>
    <row r="8163" spans="1:16" x14ac:dyDescent="0.3">
      <c r="A8163" t="s">
        <v>466</v>
      </c>
      <c r="B8163">
        <v>9.4</v>
      </c>
      <c r="C8163" t="s">
        <v>15</v>
      </c>
      <c r="D8163">
        <v>4.53E-2</v>
      </c>
      <c r="E8163" t="s">
        <v>44</v>
      </c>
      <c r="F8163">
        <v>81.924999999999997</v>
      </c>
      <c r="G8163" t="s">
        <v>65</v>
      </c>
      <c r="H8163">
        <v>2004</v>
      </c>
      <c r="I8163" t="s">
        <v>55</v>
      </c>
      <c r="J8163" t="s">
        <v>49</v>
      </c>
      <c r="K8163" t="s">
        <v>20</v>
      </c>
      <c r="L8163">
        <v>1315.1783</v>
      </c>
      <c r="M8163" t="s">
        <v>45</v>
      </c>
      <c r="N8163" t="s">
        <v>22</v>
      </c>
      <c r="O8163" t="str">
        <f t="shared" si="254"/>
        <v xml:space="preserve">Tier 2-Supermarket </v>
      </c>
      <c r="P8163" s="1">
        <f t="shared" si="255"/>
        <v>2.7479144898791691E-5</v>
      </c>
    </row>
    <row r="8164" spans="1:16" x14ac:dyDescent="0.3">
      <c r="A8164" t="s">
        <v>275</v>
      </c>
      <c r="B8164">
        <v>9.4</v>
      </c>
      <c r="C8164" t="s">
        <v>15</v>
      </c>
      <c r="D8164">
        <v>0.16</v>
      </c>
      <c r="E8164" t="s">
        <v>25</v>
      </c>
      <c r="F8164">
        <v>225.47200000000001</v>
      </c>
      <c r="G8164" t="s">
        <v>26</v>
      </c>
      <c r="H8164">
        <v>2009</v>
      </c>
      <c r="I8164" t="s">
        <v>18</v>
      </c>
      <c r="J8164" t="s">
        <v>27</v>
      </c>
      <c r="K8164" t="s">
        <v>28</v>
      </c>
      <c r="L8164">
        <v>4100.5515999999998</v>
      </c>
      <c r="M8164" t="s">
        <v>29</v>
      </c>
      <c r="N8164" t="s">
        <v>57</v>
      </c>
      <c r="O8164" t="str">
        <f t="shared" si="254"/>
        <v xml:space="preserve">Tier 3-Supermarket </v>
      </c>
      <c r="P8164" s="1">
        <f t="shared" si="255"/>
        <v>8.5676331172261663E-5</v>
      </c>
    </row>
    <row r="8165" spans="1:16" x14ac:dyDescent="0.3">
      <c r="A8165" t="s">
        <v>805</v>
      </c>
      <c r="B8165">
        <v>9.4</v>
      </c>
      <c r="C8165" t="s">
        <v>24</v>
      </c>
      <c r="D8165">
        <v>0.10929999999999999</v>
      </c>
      <c r="E8165" t="s">
        <v>25</v>
      </c>
      <c r="F8165">
        <v>43.811</v>
      </c>
      <c r="G8165" t="s">
        <v>48</v>
      </c>
      <c r="H8165">
        <v>2002</v>
      </c>
      <c r="J8165" t="s">
        <v>49</v>
      </c>
      <c r="K8165" t="s">
        <v>20</v>
      </c>
      <c r="L8165">
        <v>647.71489999999994</v>
      </c>
      <c r="M8165" t="s">
        <v>29</v>
      </c>
      <c r="N8165" t="s">
        <v>57</v>
      </c>
      <c r="O8165" t="str">
        <f t="shared" si="254"/>
        <v xml:space="preserve">Tier 2-Supermarket </v>
      </c>
      <c r="P8165" s="1">
        <f t="shared" si="255"/>
        <v>1.3533261300164676E-5</v>
      </c>
    </row>
    <row r="8166" spans="1:16" x14ac:dyDescent="0.3">
      <c r="A8166" t="s">
        <v>466</v>
      </c>
      <c r="B8166">
        <v>9.4</v>
      </c>
      <c r="C8166" t="s">
        <v>15</v>
      </c>
      <c r="D8166">
        <v>4.53E-2</v>
      </c>
      <c r="E8166" t="s">
        <v>44</v>
      </c>
      <c r="F8166">
        <v>82.125</v>
      </c>
      <c r="G8166" t="s">
        <v>54</v>
      </c>
      <c r="H8166">
        <v>1997</v>
      </c>
      <c r="I8166" t="s">
        <v>55</v>
      </c>
      <c r="J8166" t="s">
        <v>19</v>
      </c>
      <c r="K8166" t="s">
        <v>20</v>
      </c>
      <c r="L8166">
        <v>1232.3939</v>
      </c>
      <c r="M8166" t="s">
        <v>45</v>
      </c>
      <c r="N8166" t="s">
        <v>22</v>
      </c>
      <c r="O8166" t="str">
        <f t="shared" si="254"/>
        <v xml:space="preserve">Tier 1-Supermarket </v>
      </c>
      <c r="P8166" s="1">
        <f t="shared" si="255"/>
        <v>2.5749459636375537E-5</v>
      </c>
    </row>
    <row r="8167" spans="1:16" x14ac:dyDescent="0.3">
      <c r="A8167" t="s">
        <v>579</v>
      </c>
      <c r="B8167">
        <v>9.31</v>
      </c>
      <c r="C8167" t="s">
        <v>72</v>
      </c>
      <c r="D8167">
        <v>3.7900000000000003E-2</v>
      </c>
      <c r="E8167" t="s">
        <v>47</v>
      </c>
      <c r="F8167">
        <v>61.651000000000003</v>
      </c>
      <c r="G8167" t="s">
        <v>39</v>
      </c>
      <c r="H8167">
        <v>1987</v>
      </c>
      <c r="I8167" t="s">
        <v>40</v>
      </c>
      <c r="J8167" t="s">
        <v>27</v>
      </c>
      <c r="K8167" t="s">
        <v>20</v>
      </c>
      <c r="L8167">
        <v>379.50599999999997</v>
      </c>
      <c r="M8167" t="s">
        <v>45</v>
      </c>
      <c r="N8167" t="s">
        <v>22</v>
      </c>
      <c r="O8167" t="str">
        <f t="shared" si="254"/>
        <v xml:space="preserve">Tier 3-Supermarket </v>
      </c>
      <c r="P8167" s="1">
        <f t="shared" si="255"/>
        <v>7.9293433931816231E-6</v>
      </c>
    </row>
    <row r="8168" spans="1:16" x14ac:dyDescent="0.3">
      <c r="A8168" t="s">
        <v>579</v>
      </c>
      <c r="B8168">
        <v>9.31</v>
      </c>
      <c r="C8168" t="s">
        <v>15</v>
      </c>
      <c r="D8168">
        <v>3.8199999999999998E-2</v>
      </c>
      <c r="E8168" t="s">
        <v>47</v>
      </c>
      <c r="F8168">
        <v>64.551000000000002</v>
      </c>
      <c r="G8168" t="s">
        <v>51</v>
      </c>
      <c r="H8168">
        <v>2007</v>
      </c>
      <c r="J8168" t="s">
        <v>49</v>
      </c>
      <c r="K8168" t="s">
        <v>20</v>
      </c>
      <c r="L8168">
        <v>1581.2750000000001</v>
      </c>
      <c r="M8168" t="s">
        <v>45</v>
      </c>
      <c r="N8168" t="s">
        <v>22</v>
      </c>
      <c r="O8168" t="str">
        <f t="shared" si="254"/>
        <v xml:space="preserve">Tier 2-Supermarket </v>
      </c>
      <c r="P8168" s="1">
        <f t="shared" si="255"/>
        <v>3.3038930804923431E-5</v>
      </c>
    </row>
    <row r="8169" spans="1:16" x14ac:dyDescent="0.3">
      <c r="A8169" t="s">
        <v>579</v>
      </c>
      <c r="B8169">
        <v>9.31</v>
      </c>
      <c r="C8169" t="s">
        <v>15</v>
      </c>
      <c r="D8169">
        <v>3.7999999999999999E-2</v>
      </c>
      <c r="E8169" t="s">
        <v>47</v>
      </c>
      <c r="F8169">
        <v>62.350999999999999</v>
      </c>
      <c r="G8169" t="s">
        <v>17</v>
      </c>
      <c r="H8169">
        <v>1999</v>
      </c>
      <c r="I8169" t="s">
        <v>18</v>
      </c>
      <c r="J8169" t="s">
        <v>19</v>
      </c>
      <c r="K8169" t="s">
        <v>20</v>
      </c>
      <c r="L8169">
        <v>822.26300000000003</v>
      </c>
      <c r="M8169" t="s">
        <v>45</v>
      </c>
      <c r="N8169" t="s">
        <v>22</v>
      </c>
      <c r="O8169" t="str">
        <f t="shared" si="254"/>
        <v xml:space="preserve">Tier 1-Supermarket </v>
      </c>
      <c r="P8169" s="1">
        <f t="shared" si="255"/>
        <v>1.7180244018560185E-5</v>
      </c>
    </row>
    <row r="8170" spans="1:16" x14ac:dyDescent="0.3">
      <c r="A8170" t="s">
        <v>579</v>
      </c>
      <c r="B8170">
        <v>9.31</v>
      </c>
      <c r="C8170" t="s">
        <v>15</v>
      </c>
      <c r="D8170">
        <v>3.7999999999999999E-2</v>
      </c>
      <c r="E8170" t="s">
        <v>47</v>
      </c>
      <c r="F8170">
        <v>62.151000000000003</v>
      </c>
      <c r="G8170" t="s">
        <v>54</v>
      </c>
      <c r="H8170">
        <v>1997</v>
      </c>
      <c r="I8170" t="s">
        <v>55</v>
      </c>
      <c r="J8170" t="s">
        <v>19</v>
      </c>
      <c r="K8170" t="s">
        <v>20</v>
      </c>
      <c r="L8170">
        <v>1201.769</v>
      </c>
      <c r="M8170" t="s">
        <v>45</v>
      </c>
      <c r="N8170" t="s">
        <v>22</v>
      </c>
      <c r="O8170" t="str">
        <f t="shared" si="254"/>
        <v xml:space="preserve">Tier 1-Supermarket </v>
      </c>
      <c r="P8170" s="1">
        <f t="shared" si="255"/>
        <v>2.5109587411741806E-5</v>
      </c>
    </row>
    <row r="8171" spans="1:16" x14ac:dyDescent="0.3">
      <c r="A8171" t="s">
        <v>579</v>
      </c>
      <c r="B8171">
        <v>9.31</v>
      </c>
      <c r="C8171" t="s">
        <v>15</v>
      </c>
      <c r="D8171">
        <v>6.3500000000000001E-2</v>
      </c>
      <c r="E8171" t="s">
        <v>47</v>
      </c>
      <c r="F8171">
        <v>63.750999999999998</v>
      </c>
      <c r="G8171" t="s">
        <v>34</v>
      </c>
      <c r="H8171">
        <v>1998</v>
      </c>
      <c r="J8171" t="s">
        <v>27</v>
      </c>
      <c r="K8171" t="s">
        <v>35</v>
      </c>
      <c r="L8171">
        <v>126.502</v>
      </c>
      <c r="M8171" t="s">
        <v>45</v>
      </c>
      <c r="N8171" t="s">
        <v>22</v>
      </c>
      <c r="O8171" t="str">
        <f t="shared" si="254"/>
        <v>Tier 3-Grocery Stor</v>
      </c>
      <c r="P8171" s="1">
        <f t="shared" si="255"/>
        <v>2.6431144643938742E-6</v>
      </c>
    </row>
    <row r="8172" spans="1:16" x14ac:dyDescent="0.3">
      <c r="A8172" t="s">
        <v>579</v>
      </c>
      <c r="B8172">
        <v>9.31</v>
      </c>
      <c r="C8172" t="s">
        <v>15</v>
      </c>
      <c r="D8172">
        <v>3.7999999999999999E-2</v>
      </c>
      <c r="E8172" t="s">
        <v>47</v>
      </c>
      <c r="F8172">
        <v>61.350999999999999</v>
      </c>
      <c r="G8172" t="s">
        <v>48</v>
      </c>
      <c r="H8172">
        <v>2002</v>
      </c>
      <c r="J8172" t="s">
        <v>49</v>
      </c>
      <c r="K8172" t="s">
        <v>20</v>
      </c>
      <c r="L8172">
        <v>822.26300000000003</v>
      </c>
      <c r="M8172" t="s">
        <v>45</v>
      </c>
      <c r="N8172" t="s">
        <v>22</v>
      </c>
      <c r="O8172" t="str">
        <f t="shared" si="254"/>
        <v xml:space="preserve">Tier 2-Supermarket </v>
      </c>
      <c r="P8172" s="1">
        <f t="shared" si="255"/>
        <v>1.7180244018560185E-5</v>
      </c>
    </row>
    <row r="8173" spans="1:16" x14ac:dyDescent="0.3">
      <c r="A8173" t="s">
        <v>579</v>
      </c>
      <c r="B8173">
        <v>9.31</v>
      </c>
      <c r="C8173" t="s">
        <v>15</v>
      </c>
      <c r="D8173">
        <v>3.7900000000000003E-2</v>
      </c>
      <c r="E8173" t="s">
        <v>47</v>
      </c>
      <c r="F8173">
        <v>63.750999999999998</v>
      </c>
      <c r="G8173" t="s">
        <v>65</v>
      </c>
      <c r="H8173">
        <v>2004</v>
      </c>
      <c r="I8173" t="s">
        <v>55</v>
      </c>
      <c r="J8173" t="s">
        <v>49</v>
      </c>
      <c r="K8173" t="s">
        <v>20</v>
      </c>
      <c r="L8173">
        <v>1003.2383</v>
      </c>
      <c r="M8173" t="s">
        <v>45</v>
      </c>
      <c r="N8173" t="s">
        <v>22</v>
      </c>
      <c r="O8173" t="str">
        <f t="shared" si="254"/>
        <v xml:space="preserve">Tier 2-Supermarket </v>
      </c>
      <c r="P8173" s="1">
        <f t="shared" si="255"/>
        <v>2.0961515722786367E-5</v>
      </c>
    </row>
    <row r="8174" spans="1:16" x14ac:dyDescent="0.3">
      <c r="A8174" t="s">
        <v>579</v>
      </c>
      <c r="B8174">
        <v>9.31</v>
      </c>
      <c r="C8174" t="s">
        <v>15</v>
      </c>
      <c r="D8174">
        <v>3.8100000000000002E-2</v>
      </c>
      <c r="E8174" t="s">
        <v>47</v>
      </c>
      <c r="F8174">
        <v>61.651000000000003</v>
      </c>
      <c r="G8174" t="s">
        <v>26</v>
      </c>
      <c r="H8174">
        <v>2009</v>
      </c>
      <c r="I8174" t="s">
        <v>18</v>
      </c>
      <c r="J8174" t="s">
        <v>27</v>
      </c>
      <c r="K8174" t="s">
        <v>28</v>
      </c>
      <c r="L8174">
        <v>769.3374</v>
      </c>
      <c r="M8174" t="s">
        <v>45</v>
      </c>
      <c r="N8174" t="s">
        <v>22</v>
      </c>
      <c r="O8174" t="str">
        <f t="shared" si="254"/>
        <v xml:space="preserve">Tier 3-Supermarket </v>
      </c>
      <c r="P8174" s="1">
        <f t="shared" si="255"/>
        <v>1.6074424198346082E-5</v>
      </c>
    </row>
    <row r="8175" spans="1:16" x14ac:dyDescent="0.3">
      <c r="A8175" t="s">
        <v>14</v>
      </c>
      <c r="B8175">
        <v>9.3000000000000007</v>
      </c>
      <c r="C8175" t="s">
        <v>15</v>
      </c>
      <c r="D8175">
        <v>1.6E-2</v>
      </c>
      <c r="E8175" t="s">
        <v>16</v>
      </c>
      <c r="F8175">
        <v>249.809</v>
      </c>
      <c r="G8175" t="s">
        <v>17</v>
      </c>
      <c r="H8175">
        <v>1999</v>
      </c>
      <c r="I8175" t="s">
        <v>18</v>
      </c>
      <c r="J8175" t="s">
        <v>19</v>
      </c>
      <c r="K8175" t="s">
        <v>20</v>
      </c>
      <c r="L8175">
        <v>3735.1379999999999</v>
      </c>
      <c r="M8175" t="s">
        <v>21</v>
      </c>
      <c r="N8175" t="s">
        <v>22</v>
      </c>
      <c r="O8175" t="str">
        <f t="shared" si="254"/>
        <v xml:space="preserve">Tier 1-Supermarket </v>
      </c>
      <c r="P8175" s="1">
        <f t="shared" si="255"/>
        <v>7.8041432343419129E-5</v>
      </c>
    </row>
    <row r="8176" spans="1:16" x14ac:dyDescent="0.3">
      <c r="A8176" t="s">
        <v>159</v>
      </c>
      <c r="B8176">
        <v>9.3000000000000007</v>
      </c>
      <c r="C8176" t="s">
        <v>15</v>
      </c>
      <c r="D8176">
        <v>4.3200000000000002E-2</v>
      </c>
      <c r="E8176" t="s">
        <v>33</v>
      </c>
      <c r="F8176">
        <v>90.816999999999993</v>
      </c>
      <c r="G8176" t="s">
        <v>51</v>
      </c>
      <c r="H8176">
        <v>2007</v>
      </c>
      <c r="J8176" t="s">
        <v>49</v>
      </c>
      <c r="K8176" t="s">
        <v>20</v>
      </c>
      <c r="L8176">
        <v>535.30319999999995</v>
      </c>
      <c r="M8176" t="s">
        <v>21</v>
      </c>
      <c r="N8176" t="s">
        <v>22</v>
      </c>
      <c r="O8176" t="str">
        <f t="shared" si="254"/>
        <v xml:space="preserve">Tier 2-Supermarket </v>
      </c>
      <c r="P8176" s="1">
        <f t="shared" si="255"/>
        <v>1.1184547523014078E-5</v>
      </c>
    </row>
    <row r="8177" spans="1:16" x14ac:dyDescent="0.3">
      <c r="A8177" t="s">
        <v>14</v>
      </c>
      <c r="B8177">
        <v>9.3000000000000007</v>
      </c>
      <c r="C8177" t="s">
        <v>15</v>
      </c>
      <c r="D8177">
        <v>1.61E-2</v>
      </c>
      <c r="E8177" t="s">
        <v>16</v>
      </c>
      <c r="F8177">
        <v>250.209</v>
      </c>
      <c r="G8177" t="s">
        <v>48</v>
      </c>
      <c r="H8177">
        <v>2002</v>
      </c>
      <c r="J8177" t="s">
        <v>49</v>
      </c>
      <c r="K8177" t="s">
        <v>20</v>
      </c>
      <c r="L8177">
        <v>5976.2208000000001</v>
      </c>
      <c r="M8177" t="s">
        <v>21</v>
      </c>
      <c r="N8177" t="s">
        <v>22</v>
      </c>
      <c r="O8177" t="str">
        <f t="shared" si="254"/>
        <v xml:space="preserve">Tier 2-Supermarket </v>
      </c>
      <c r="P8177" s="1">
        <f t="shared" si="255"/>
        <v>1.2486629174947062E-4</v>
      </c>
    </row>
    <row r="8178" spans="1:16" x14ac:dyDescent="0.3">
      <c r="A8178" t="s">
        <v>683</v>
      </c>
      <c r="B8178">
        <v>9.3000000000000007</v>
      </c>
      <c r="C8178" t="s">
        <v>15</v>
      </c>
      <c r="D8178">
        <v>0.17460000000000001</v>
      </c>
      <c r="E8178" t="s">
        <v>44</v>
      </c>
      <c r="F8178">
        <v>104.29600000000001</v>
      </c>
      <c r="G8178" t="s">
        <v>17</v>
      </c>
      <c r="H8178">
        <v>1999</v>
      </c>
      <c r="I8178" t="s">
        <v>18</v>
      </c>
      <c r="J8178" t="s">
        <v>19</v>
      </c>
      <c r="K8178" t="s">
        <v>20</v>
      </c>
      <c r="L8178">
        <v>1998.7316000000001</v>
      </c>
      <c r="M8178" t="s">
        <v>45</v>
      </c>
      <c r="N8178" t="s">
        <v>57</v>
      </c>
      <c r="O8178" t="str">
        <f t="shared" si="254"/>
        <v xml:space="preserve">Tier 1-Supermarket </v>
      </c>
      <c r="P8178" s="1">
        <f t="shared" si="255"/>
        <v>4.1761208537423219E-5</v>
      </c>
    </row>
    <row r="8179" spans="1:16" x14ac:dyDescent="0.3">
      <c r="A8179" t="s">
        <v>690</v>
      </c>
      <c r="B8179">
        <v>9.3000000000000007</v>
      </c>
      <c r="C8179" t="s">
        <v>15</v>
      </c>
      <c r="D8179">
        <v>6.7100000000000007E-2</v>
      </c>
      <c r="E8179" t="s">
        <v>47</v>
      </c>
      <c r="F8179">
        <v>184.22900000000001</v>
      </c>
      <c r="G8179" t="s">
        <v>26</v>
      </c>
      <c r="H8179">
        <v>2009</v>
      </c>
      <c r="I8179" t="s">
        <v>18</v>
      </c>
      <c r="J8179" t="s">
        <v>27</v>
      </c>
      <c r="K8179" t="s">
        <v>28</v>
      </c>
      <c r="L8179">
        <v>1277.0044</v>
      </c>
      <c r="M8179" t="s">
        <v>45</v>
      </c>
      <c r="N8179" t="s">
        <v>22</v>
      </c>
      <c r="O8179" t="str">
        <f t="shared" si="254"/>
        <v xml:space="preserve">Tier 3-Supermarket </v>
      </c>
      <c r="P8179" s="1">
        <f t="shared" si="255"/>
        <v>2.6681544961618164E-5</v>
      </c>
    </row>
    <row r="8180" spans="1:16" x14ac:dyDescent="0.3">
      <c r="A8180" t="s">
        <v>694</v>
      </c>
      <c r="B8180">
        <v>9.3000000000000007</v>
      </c>
      <c r="C8180" t="s">
        <v>24</v>
      </c>
      <c r="D8180">
        <v>1.41E-2</v>
      </c>
      <c r="E8180" t="s">
        <v>44</v>
      </c>
      <c r="F8180">
        <v>200.00800000000001</v>
      </c>
      <c r="G8180" t="s">
        <v>26</v>
      </c>
      <c r="H8180">
        <v>2009</v>
      </c>
      <c r="I8180" t="s">
        <v>18</v>
      </c>
      <c r="J8180" t="s">
        <v>27</v>
      </c>
      <c r="K8180" t="s">
        <v>28</v>
      </c>
      <c r="L8180">
        <v>2182.4924000000001</v>
      </c>
      <c r="M8180" t="s">
        <v>45</v>
      </c>
      <c r="N8180" t="s">
        <v>22</v>
      </c>
      <c r="O8180" t="str">
        <f t="shared" si="254"/>
        <v xml:space="preserve">Tier 3-Supermarket </v>
      </c>
      <c r="P8180" s="1">
        <f t="shared" si="255"/>
        <v>4.560068007517432E-5</v>
      </c>
    </row>
    <row r="8181" spans="1:16" x14ac:dyDescent="0.3">
      <c r="A8181" t="s">
        <v>683</v>
      </c>
      <c r="B8181">
        <v>9.3000000000000007</v>
      </c>
      <c r="C8181" t="s">
        <v>15</v>
      </c>
      <c r="D8181">
        <v>0.17430000000000001</v>
      </c>
      <c r="E8181" t="s">
        <v>44</v>
      </c>
      <c r="F8181">
        <v>106.79600000000001</v>
      </c>
      <c r="G8181" t="s">
        <v>65</v>
      </c>
      <c r="H8181">
        <v>2004</v>
      </c>
      <c r="I8181" t="s">
        <v>55</v>
      </c>
      <c r="J8181" t="s">
        <v>49</v>
      </c>
      <c r="K8181" t="s">
        <v>20</v>
      </c>
      <c r="L8181">
        <v>841.57119999999998</v>
      </c>
      <c r="M8181" t="s">
        <v>45</v>
      </c>
      <c r="N8181" t="s">
        <v>57</v>
      </c>
      <c r="O8181" t="str">
        <f t="shared" si="254"/>
        <v xml:space="preserve">Tier 2-Supermarket </v>
      </c>
      <c r="P8181" s="1">
        <f t="shared" si="255"/>
        <v>1.7583666752599249E-5</v>
      </c>
    </row>
    <row r="8182" spans="1:16" x14ac:dyDescent="0.3">
      <c r="A8182" t="s">
        <v>818</v>
      </c>
      <c r="B8182">
        <v>9.3000000000000007</v>
      </c>
      <c r="C8182" t="s">
        <v>15</v>
      </c>
      <c r="D8182">
        <v>4.48E-2</v>
      </c>
      <c r="E8182" t="s">
        <v>38</v>
      </c>
      <c r="F8182">
        <v>246.18</v>
      </c>
      <c r="G8182" t="s">
        <v>26</v>
      </c>
      <c r="H8182">
        <v>2009</v>
      </c>
      <c r="I8182" t="s">
        <v>18</v>
      </c>
      <c r="J8182" t="s">
        <v>27</v>
      </c>
      <c r="K8182" t="s">
        <v>28</v>
      </c>
      <c r="L8182">
        <v>2702.4821999999999</v>
      </c>
      <c r="M8182" t="s">
        <v>38</v>
      </c>
      <c r="N8182" t="s">
        <v>22</v>
      </c>
      <c r="O8182" t="str">
        <f t="shared" si="254"/>
        <v xml:space="preserve">Tier 3-Supermarket </v>
      </c>
      <c r="P8182" s="1">
        <f t="shared" si="255"/>
        <v>5.6465271636709134E-5</v>
      </c>
    </row>
    <row r="8183" spans="1:16" x14ac:dyDescent="0.3">
      <c r="A8183" t="s">
        <v>159</v>
      </c>
      <c r="B8183">
        <v>9.3000000000000007</v>
      </c>
      <c r="C8183" t="s">
        <v>15</v>
      </c>
      <c r="D8183">
        <v>4.2900000000000001E-2</v>
      </c>
      <c r="E8183" t="s">
        <v>33</v>
      </c>
      <c r="F8183">
        <v>88.516999999999996</v>
      </c>
      <c r="G8183" t="s">
        <v>39</v>
      </c>
      <c r="H8183">
        <v>1987</v>
      </c>
      <c r="I8183" t="s">
        <v>40</v>
      </c>
      <c r="J8183" t="s">
        <v>27</v>
      </c>
      <c r="K8183" t="s">
        <v>20</v>
      </c>
      <c r="L8183">
        <v>1427.4752000000001</v>
      </c>
      <c r="M8183" t="s">
        <v>21</v>
      </c>
      <c r="N8183" t="s">
        <v>22</v>
      </c>
      <c r="O8183" t="str">
        <f t="shared" si="254"/>
        <v xml:space="preserve">Tier 3-Supermarket </v>
      </c>
      <c r="P8183" s="1">
        <f t="shared" si="255"/>
        <v>2.9825460061370879E-5</v>
      </c>
    </row>
    <row r="8184" spans="1:16" x14ac:dyDescent="0.3">
      <c r="A8184" t="s">
        <v>911</v>
      </c>
      <c r="B8184">
        <v>9.3000000000000007</v>
      </c>
      <c r="C8184" t="s">
        <v>15</v>
      </c>
      <c r="D8184">
        <v>2.8500000000000001E-2</v>
      </c>
      <c r="E8184" t="s">
        <v>42</v>
      </c>
      <c r="F8184">
        <v>195.81399999999999</v>
      </c>
      <c r="G8184" t="s">
        <v>39</v>
      </c>
      <c r="H8184">
        <v>1987</v>
      </c>
      <c r="I8184" t="s">
        <v>40</v>
      </c>
      <c r="J8184" t="s">
        <v>27</v>
      </c>
      <c r="K8184" t="s">
        <v>20</v>
      </c>
      <c r="L8184">
        <v>2332.9632000000001</v>
      </c>
      <c r="M8184" t="s">
        <v>21</v>
      </c>
      <c r="N8184" t="s">
        <v>22</v>
      </c>
      <c r="O8184" t="str">
        <f t="shared" si="254"/>
        <v xml:space="preserve">Tier 3-Supermarket </v>
      </c>
      <c r="P8184" s="1">
        <f t="shared" si="255"/>
        <v>4.8744595174927036E-5</v>
      </c>
    </row>
    <row r="8185" spans="1:16" x14ac:dyDescent="0.3">
      <c r="A8185" t="s">
        <v>690</v>
      </c>
      <c r="B8185">
        <v>9.3000000000000007</v>
      </c>
      <c r="C8185" t="s">
        <v>15</v>
      </c>
      <c r="D8185">
        <v>0</v>
      </c>
      <c r="E8185" t="s">
        <v>47</v>
      </c>
      <c r="F8185">
        <v>182.929</v>
      </c>
      <c r="G8185" t="s">
        <v>51</v>
      </c>
      <c r="H8185">
        <v>2007</v>
      </c>
      <c r="J8185" t="s">
        <v>49</v>
      </c>
      <c r="K8185" t="s">
        <v>20</v>
      </c>
      <c r="L8185">
        <v>4013.4423999999999</v>
      </c>
      <c r="M8185" t="s">
        <v>45</v>
      </c>
      <c r="N8185" t="s">
        <v>36</v>
      </c>
      <c r="O8185" t="str">
        <f t="shared" si="254"/>
        <v xml:space="preserve">Tier 2-Supermarket </v>
      </c>
      <c r="P8185" s="1">
        <f t="shared" si="255"/>
        <v>8.3856284165085659E-5</v>
      </c>
    </row>
    <row r="8186" spans="1:16" x14ac:dyDescent="0.3">
      <c r="A8186" t="s">
        <v>690</v>
      </c>
      <c r="B8186">
        <v>9.3000000000000007</v>
      </c>
      <c r="C8186" t="s">
        <v>15</v>
      </c>
      <c r="D8186">
        <v>6.6900000000000001E-2</v>
      </c>
      <c r="E8186" t="s">
        <v>47</v>
      </c>
      <c r="F8186">
        <v>184.22900000000001</v>
      </c>
      <c r="G8186" t="s">
        <v>48</v>
      </c>
      <c r="H8186">
        <v>2002</v>
      </c>
      <c r="J8186" t="s">
        <v>49</v>
      </c>
      <c r="K8186" t="s">
        <v>20</v>
      </c>
      <c r="L8186">
        <v>1641.8628000000001</v>
      </c>
      <c r="M8186" t="s">
        <v>45</v>
      </c>
      <c r="N8186" t="s">
        <v>22</v>
      </c>
      <c r="O8186" t="str">
        <f t="shared" si="254"/>
        <v xml:space="preserve">Tier 2-Supermarket </v>
      </c>
      <c r="P8186" s="1">
        <f t="shared" si="255"/>
        <v>3.4304843522080502E-5</v>
      </c>
    </row>
    <row r="8187" spans="1:16" x14ac:dyDescent="0.3">
      <c r="A8187" t="s">
        <v>690</v>
      </c>
      <c r="B8187">
        <v>9.3000000000000007</v>
      </c>
      <c r="C8187" t="s">
        <v>15</v>
      </c>
      <c r="D8187">
        <v>6.6900000000000001E-2</v>
      </c>
      <c r="E8187" t="s">
        <v>47</v>
      </c>
      <c r="F8187">
        <v>183.929</v>
      </c>
      <c r="G8187" t="s">
        <v>17</v>
      </c>
      <c r="H8187">
        <v>1999</v>
      </c>
      <c r="I8187" t="s">
        <v>18</v>
      </c>
      <c r="J8187" t="s">
        <v>19</v>
      </c>
      <c r="K8187" t="s">
        <v>20</v>
      </c>
      <c r="L8187">
        <v>3283.7256000000002</v>
      </c>
      <c r="M8187" t="s">
        <v>45</v>
      </c>
      <c r="N8187" t="s">
        <v>22</v>
      </c>
      <c r="O8187" t="str">
        <f t="shared" si="254"/>
        <v xml:space="preserve">Tier 1-Supermarket </v>
      </c>
      <c r="P8187" s="1">
        <f t="shared" si="255"/>
        <v>6.8609687044161004E-5</v>
      </c>
    </row>
    <row r="8188" spans="1:16" x14ac:dyDescent="0.3">
      <c r="A8188" t="s">
        <v>694</v>
      </c>
      <c r="B8188">
        <v>9.3000000000000007</v>
      </c>
      <c r="C8188" t="s">
        <v>24</v>
      </c>
      <c r="D8188">
        <v>1.4E-2</v>
      </c>
      <c r="E8188" t="s">
        <v>44</v>
      </c>
      <c r="F8188">
        <v>196.50800000000001</v>
      </c>
      <c r="G8188" t="s">
        <v>48</v>
      </c>
      <c r="H8188">
        <v>2002</v>
      </c>
      <c r="J8188" t="s">
        <v>49</v>
      </c>
      <c r="K8188" t="s">
        <v>20</v>
      </c>
      <c r="L8188">
        <v>4364.9848000000002</v>
      </c>
      <c r="M8188" t="s">
        <v>45</v>
      </c>
      <c r="N8188" t="s">
        <v>22</v>
      </c>
      <c r="O8188" t="str">
        <f t="shared" si="254"/>
        <v xml:space="preserve">Tier 2-Supermarket </v>
      </c>
      <c r="P8188" s="1">
        <f t="shared" si="255"/>
        <v>9.1201360150348641E-5</v>
      </c>
    </row>
    <row r="8189" spans="1:16" x14ac:dyDescent="0.3">
      <c r="A8189" t="s">
        <v>1163</v>
      </c>
      <c r="B8189">
        <v>9.3000000000000007</v>
      </c>
      <c r="C8189" t="s">
        <v>15</v>
      </c>
      <c r="D8189">
        <v>0.14899999999999999</v>
      </c>
      <c r="E8189" t="s">
        <v>86</v>
      </c>
      <c r="F8189">
        <v>143.07900000000001</v>
      </c>
      <c r="G8189" t="s">
        <v>34</v>
      </c>
      <c r="H8189">
        <v>1998</v>
      </c>
      <c r="J8189" t="s">
        <v>27</v>
      </c>
      <c r="K8189" t="s">
        <v>35</v>
      </c>
      <c r="L8189">
        <v>288.9572</v>
      </c>
      <c r="M8189" t="s">
        <v>45</v>
      </c>
      <c r="N8189" t="s">
        <v>57</v>
      </c>
      <c r="O8189" t="str">
        <f t="shared" si="254"/>
        <v>Tier 3-Grocery Stor</v>
      </c>
      <c r="P8189" s="1">
        <f t="shared" si="255"/>
        <v>6.0374298818260082E-6</v>
      </c>
    </row>
    <row r="8190" spans="1:16" x14ac:dyDescent="0.3">
      <c r="A8190" t="s">
        <v>1205</v>
      </c>
      <c r="B8190">
        <v>9.3000000000000007</v>
      </c>
      <c r="C8190" t="s">
        <v>24</v>
      </c>
      <c r="D8190">
        <v>3.3399999999999999E-2</v>
      </c>
      <c r="E8190" t="s">
        <v>31</v>
      </c>
      <c r="F8190">
        <v>153.131</v>
      </c>
      <c r="G8190" t="s">
        <v>65</v>
      </c>
      <c r="H8190">
        <v>2004</v>
      </c>
      <c r="I8190" t="s">
        <v>55</v>
      </c>
      <c r="J8190" t="s">
        <v>49</v>
      </c>
      <c r="K8190" t="s">
        <v>20</v>
      </c>
      <c r="L8190">
        <v>4653.942</v>
      </c>
      <c r="M8190" t="s">
        <v>21</v>
      </c>
      <c r="N8190" t="s">
        <v>22</v>
      </c>
      <c r="O8190" t="str">
        <f t="shared" si="254"/>
        <v xml:space="preserve">Tier 2-Supermarket </v>
      </c>
      <c r="P8190" s="1">
        <f t="shared" si="255"/>
        <v>9.7238790032174642E-5</v>
      </c>
    </row>
    <row r="8191" spans="1:16" x14ac:dyDescent="0.3">
      <c r="A8191" t="s">
        <v>1249</v>
      </c>
      <c r="B8191">
        <v>9.3000000000000007</v>
      </c>
      <c r="C8191" t="s">
        <v>15</v>
      </c>
      <c r="D8191">
        <v>4.2299999999999997E-2</v>
      </c>
      <c r="E8191" t="s">
        <v>73</v>
      </c>
      <c r="F8191">
        <v>124.43899999999999</v>
      </c>
      <c r="G8191" t="s">
        <v>39</v>
      </c>
      <c r="H8191">
        <v>1987</v>
      </c>
      <c r="I8191" t="s">
        <v>40</v>
      </c>
      <c r="J8191" t="s">
        <v>27</v>
      </c>
      <c r="K8191" t="s">
        <v>20</v>
      </c>
      <c r="L8191">
        <v>1609.9043999999999</v>
      </c>
      <c r="M8191" t="s">
        <v>29</v>
      </c>
      <c r="N8191" t="s">
        <v>22</v>
      </c>
      <c r="O8191" t="str">
        <f t="shared" si="254"/>
        <v xml:space="preserve">Tier 3-Supermarket </v>
      </c>
      <c r="P8191" s="1">
        <f t="shared" si="255"/>
        <v>3.363710934160204E-5</v>
      </c>
    </row>
    <row r="8192" spans="1:16" x14ac:dyDescent="0.3">
      <c r="A8192" t="s">
        <v>14</v>
      </c>
      <c r="B8192">
        <v>9.3000000000000007</v>
      </c>
      <c r="C8192" t="s">
        <v>15</v>
      </c>
      <c r="D8192">
        <v>1.6E-2</v>
      </c>
      <c r="E8192" t="s">
        <v>16</v>
      </c>
      <c r="F8192">
        <v>248.50899999999999</v>
      </c>
      <c r="G8192" t="s">
        <v>65</v>
      </c>
      <c r="H8192">
        <v>2004</v>
      </c>
      <c r="I8192" t="s">
        <v>55</v>
      </c>
      <c r="J8192" t="s">
        <v>49</v>
      </c>
      <c r="K8192" t="s">
        <v>20</v>
      </c>
      <c r="L8192">
        <v>6474.2392</v>
      </c>
      <c r="M8192" t="s">
        <v>21</v>
      </c>
      <c r="N8192" t="s">
        <v>22</v>
      </c>
      <c r="O8192" t="str">
        <f t="shared" si="254"/>
        <v xml:space="preserve">Tier 2-Supermarket </v>
      </c>
      <c r="P8192" s="1">
        <f t="shared" si="255"/>
        <v>1.3527181606192649E-4</v>
      </c>
    </row>
    <row r="8193" spans="1:16" x14ac:dyDescent="0.3">
      <c r="A8193" t="s">
        <v>14</v>
      </c>
      <c r="B8193">
        <v>9.3000000000000007</v>
      </c>
      <c r="C8193" t="s">
        <v>15</v>
      </c>
      <c r="D8193">
        <v>1.61E-2</v>
      </c>
      <c r="E8193" t="s">
        <v>16</v>
      </c>
      <c r="F8193">
        <v>249.60900000000001</v>
      </c>
      <c r="G8193" t="s">
        <v>26</v>
      </c>
      <c r="H8193">
        <v>2009</v>
      </c>
      <c r="I8193" t="s">
        <v>18</v>
      </c>
      <c r="J8193" t="s">
        <v>27</v>
      </c>
      <c r="K8193" t="s">
        <v>28</v>
      </c>
      <c r="L8193">
        <v>5976.2208000000001</v>
      </c>
      <c r="M8193" t="s">
        <v>21</v>
      </c>
      <c r="N8193" t="s">
        <v>22</v>
      </c>
      <c r="O8193" t="str">
        <f t="shared" si="254"/>
        <v xml:space="preserve">Tier 3-Supermarket </v>
      </c>
      <c r="P8193" s="1">
        <f t="shared" si="255"/>
        <v>1.2486629174947062E-4</v>
      </c>
    </row>
    <row r="8194" spans="1:16" x14ac:dyDescent="0.3">
      <c r="A8194" t="s">
        <v>683</v>
      </c>
      <c r="B8194">
        <v>9.3000000000000007</v>
      </c>
      <c r="C8194" t="s">
        <v>15</v>
      </c>
      <c r="D8194">
        <v>0.17510000000000001</v>
      </c>
      <c r="E8194" t="s">
        <v>44</v>
      </c>
      <c r="F8194">
        <v>106.79600000000001</v>
      </c>
      <c r="G8194" t="s">
        <v>26</v>
      </c>
      <c r="H8194">
        <v>2009</v>
      </c>
      <c r="I8194" t="s">
        <v>18</v>
      </c>
      <c r="J8194" t="s">
        <v>27</v>
      </c>
      <c r="K8194" t="s">
        <v>28</v>
      </c>
      <c r="L8194">
        <v>525.98199999999997</v>
      </c>
      <c r="M8194" t="s">
        <v>45</v>
      </c>
      <c r="N8194" t="s">
        <v>57</v>
      </c>
      <c r="O8194" t="str">
        <f t="shared" ref="O8194:O8257" si="256">_xlfn.CONCAT(J8194,"-", LEFT(K8194,12))</f>
        <v xml:space="preserve">Tier 3-Supermarket </v>
      </c>
      <c r="P8194" s="1">
        <f t="shared" ref="P8194:P8257" si="257">L8194/SUM(L:L)</f>
        <v>1.098979172037453E-5</v>
      </c>
    </row>
    <row r="8195" spans="1:16" x14ac:dyDescent="0.3">
      <c r="A8195" t="s">
        <v>1329</v>
      </c>
      <c r="B8195">
        <v>9.3000000000000007</v>
      </c>
      <c r="C8195" t="s">
        <v>15</v>
      </c>
      <c r="D8195">
        <v>4.3799999999999999E-2</v>
      </c>
      <c r="E8195" t="s">
        <v>73</v>
      </c>
      <c r="F8195">
        <v>192.98500000000001</v>
      </c>
      <c r="G8195" t="s">
        <v>65</v>
      </c>
      <c r="H8195">
        <v>2004</v>
      </c>
      <c r="I8195" t="s">
        <v>55</v>
      </c>
      <c r="J8195" t="s">
        <v>49</v>
      </c>
      <c r="K8195" t="s">
        <v>20</v>
      </c>
      <c r="L8195">
        <v>6114.7071999999998</v>
      </c>
      <c r="M8195" t="s">
        <v>29</v>
      </c>
      <c r="N8195" t="s">
        <v>22</v>
      </c>
      <c r="O8195" t="str">
        <f t="shared" si="256"/>
        <v xml:space="preserve">Tier 2-Supermarket </v>
      </c>
      <c r="P8195" s="1">
        <f t="shared" si="257"/>
        <v>1.2775980653154391E-4</v>
      </c>
    </row>
    <row r="8196" spans="1:16" x14ac:dyDescent="0.3">
      <c r="A8196" t="s">
        <v>911</v>
      </c>
      <c r="B8196">
        <v>9.3000000000000007</v>
      </c>
      <c r="C8196" t="s">
        <v>15</v>
      </c>
      <c r="D8196">
        <v>2.8500000000000001E-2</v>
      </c>
      <c r="E8196" t="s">
        <v>42</v>
      </c>
      <c r="F8196">
        <v>194.614</v>
      </c>
      <c r="G8196" t="s">
        <v>65</v>
      </c>
      <c r="H8196">
        <v>2004</v>
      </c>
      <c r="I8196" t="s">
        <v>55</v>
      </c>
      <c r="J8196" t="s">
        <v>49</v>
      </c>
      <c r="K8196" t="s">
        <v>20</v>
      </c>
      <c r="L8196">
        <v>3110.6176</v>
      </c>
      <c r="M8196" t="s">
        <v>21</v>
      </c>
      <c r="N8196" t="s">
        <v>22</v>
      </c>
      <c r="O8196" t="str">
        <f t="shared" si="256"/>
        <v xml:space="preserve">Tier 2-Supermarket </v>
      </c>
      <c r="P8196" s="1">
        <f t="shared" si="257"/>
        <v>6.4992793566569381E-5</v>
      </c>
    </row>
    <row r="8197" spans="1:16" x14ac:dyDescent="0.3">
      <c r="A8197" t="s">
        <v>911</v>
      </c>
      <c r="B8197">
        <v>9.3000000000000007</v>
      </c>
      <c r="C8197" t="s">
        <v>15</v>
      </c>
      <c r="D8197">
        <v>2.87E-2</v>
      </c>
      <c r="E8197" t="s">
        <v>42</v>
      </c>
      <c r="F8197">
        <v>195.81399999999999</v>
      </c>
      <c r="G8197" t="s">
        <v>51</v>
      </c>
      <c r="H8197">
        <v>2007</v>
      </c>
      <c r="J8197" t="s">
        <v>49</v>
      </c>
      <c r="K8197" t="s">
        <v>20</v>
      </c>
      <c r="L8197">
        <v>3693.8584000000001</v>
      </c>
      <c r="M8197" t="s">
        <v>21</v>
      </c>
      <c r="N8197" t="s">
        <v>22</v>
      </c>
      <c r="O8197" t="str">
        <f t="shared" si="256"/>
        <v xml:space="preserve">Tier 2-Supermarket </v>
      </c>
      <c r="P8197" s="1">
        <f t="shared" si="257"/>
        <v>7.7178942360301133E-5</v>
      </c>
    </row>
    <row r="8198" spans="1:16" x14ac:dyDescent="0.3">
      <c r="A8198" t="s">
        <v>1163</v>
      </c>
      <c r="B8198">
        <v>9.3000000000000007</v>
      </c>
      <c r="C8198" t="s">
        <v>15</v>
      </c>
      <c r="D8198">
        <v>8.8999999999999996E-2</v>
      </c>
      <c r="E8198" t="s">
        <v>86</v>
      </c>
      <c r="F8198">
        <v>143.97900000000001</v>
      </c>
      <c r="G8198" t="s">
        <v>54</v>
      </c>
      <c r="H8198">
        <v>1997</v>
      </c>
      <c r="I8198" t="s">
        <v>55</v>
      </c>
      <c r="J8198" t="s">
        <v>19</v>
      </c>
      <c r="K8198" t="s">
        <v>20</v>
      </c>
      <c r="L8198">
        <v>2745.0934000000002</v>
      </c>
      <c r="M8198" t="s">
        <v>45</v>
      </c>
      <c r="N8198" t="s">
        <v>22</v>
      </c>
      <c r="O8198" t="str">
        <f t="shared" si="256"/>
        <v xml:space="preserve">Tier 1-Supermarket </v>
      </c>
      <c r="P8198" s="1">
        <f t="shared" si="257"/>
        <v>5.7355583877347081E-5</v>
      </c>
    </row>
    <row r="8199" spans="1:16" x14ac:dyDescent="0.3">
      <c r="A8199" t="s">
        <v>1329</v>
      </c>
      <c r="B8199">
        <v>9.3000000000000007</v>
      </c>
      <c r="C8199" t="s">
        <v>15</v>
      </c>
      <c r="D8199">
        <v>4.3900000000000002E-2</v>
      </c>
      <c r="E8199" t="s">
        <v>73</v>
      </c>
      <c r="F8199">
        <v>191.08500000000001</v>
      </c>
      <c r="G8199" t="s">
        <v>48</v>
      </c>
      <c r="H8199">
        <v>2002</v>
      </c>
      <c r="J8199" t="s">
        <v>49</v>
      </c>
      <c r="K8199" t="s">
        <v>20</v>
      </c>
      <c r="L8199">
        <v>1337.5922</v>
      </c>
      <c r="M8199" t="s">
        <v>29</v>
      </c>
      <c r="N8199" t="s">
        <v>22</v>
      </c>
      <c r="O8199" t="str">
        <f t="shared" si="256"/>
        <v xml:space="preserve">Tier 2-Supermarket </v>
      </c>
      <c r="P8199" s="1">
        <f t="shared" si="257"/>
        <v>2.7947457678775231E-5</v>
      </c>
    </row>
    <row r="8200" spans="1:16" x14ac:dyDescent="0.3">
      <c r="A8200" t="s">
        <v>683</v>
      </c>
      <c r="B8200">
        <v>9.3000000000000007</v>
      </c>
      <c r="C8200" t="s">
        <v>15</v>
      </c>
      <c r="D8200">
        <v>0.2918</v>
      </c>
      <c r="E8200" t="s">
        <v>44</v>
      </c>
      <c r="F8200">
        <v>107.196</v>
      </c>
      <c r="G8200" t="s">
        <v>34</v>
      </c>
      <c r="H8200">
        <v>1998</v>
      </c>
      <c r="J8200" t="s">
        <v>27</v>
      </c>
      <c r="K8200" t="s">
        <v>35</v>
      </c>
      <c r="L8200">
        <v>420.78559999999999</v>
      </c>
      <c r="M8200" t="s">
        <v>45</v>
      </c>
      <c r="N8200" t="s">
        <v>57</v>
      </c>
      <c r="O8200" t="str">
        <f t="shared" si="256"/>
        <v>Tier 3-Grocery Stor</v>
      </c>
      <c r="P8200" s="1">
        <f t="shared" si="257"/>
        <v>8.7918333762996246E-6</v>
      </c>
    </row>
    <row r="8201" spans="1:16" x14ac:dyDescent="0.3">
      <c r="A8201" t="s">
        <v>1459</v>
      </c>
      <c r="B8201">
        <v>9.3000000000000007</v>
      </c>
      <c r="C8201" t="s">
        <v>15</v>
      </c>
      <c r="D8201">
        <v>0.1118</v>
      </c>
      <c r="E8201" t="s">
        <v>79</v>
      </c>
      <c r="F8201">
        <v>64.683000000000007</v>
      </c>
      <c r="G8201" t="s">
        <v>51</v>
      </c>
      <c r="H8201">
        <v>2007</v>
      </c>
      <c r="J8201" t="s">
        <v>49</v>
      </c>
      <c r="K8201" t="s">
        <v>20</v>
      </c>
      <c r="L8201">
        <v>774.99120000000005</v>
      </c>
      <c r="M8201" t="s">
        <v>21</v>
      </c>
      <c r="N8201" t="s">
        <v>57</v>
      </c>
      <c r="O8201" t="str">
        <f t="shared" si="256"/>
        <v xml:space="preserve">Tier 2-Supermarket </v>
      </c>
      <c r="P8201" s="1">
        <f t="shared" si="257"/>
        <v>1.6192553876602474E-5</v>
      </c>
    </row>
    <row r="8202" spans="1:16" x14ac:dyDescent="0.3">
      <c r="A8202" t="s">
        <v>683</v>
      </c>
      <c r="B8202">
        <v>9.3000000000000007</v>
      </c>
      <c r="C8202" t="s">
        <v>15</v>
      </c>
      <c r="D8202">
        <v>0.17530000000000001</v>
      </c>
      <c r="E8202" t="s">
        <v>44</v>
      </c>
      <c r="F8202">
        <v>107.096</v>
      </c>
      <c r="G8202" t="s">
        <v>51</v>
      </c>
      <c r="H8202">
        <v>2007</v>
      </c>
      <c r="J8202" t="s">
        <v>49</v>
      </c>
      <c r="K8202" t="s">
        <v>20</v>
      </c>
      <c r="L8202">
        <v>1472.7496000000001</v>
      </c>
      <c r="M8202" t="s">
        <v>45</v>
      </c>
      <c r="N8202" t="s">
        <v>57</v>
      </c>
      <c r="O8202" t="str">
        <f t="shared" si="256"/>
        <v xml:space="preserve">Tier 2-Supermarket </v>
      </c>
      <c r="P8202" s="1">
        <f t="shared" si="257"/>
        <v>3.0771416817048684E-5</v>
      </c>
    </row>
    <row r="8203" spans="1:16" x14ac:dyDescent="0.3">
      <c r="A8203" t="s">
        <v>1249</v>
      </c>
      <c r="B8203">
        <v>9.3000000000000007</v>
      </c>
      <c r="C8203" t="s">
        <v>72</v>
      </c>
      <c r="D8203">
        <v>4.24E-2</v>
      </c>
      <c r="E8203" t="s">
        <v>73</v>
      </c>
      <c r="F8203">
        <v>123.739</v>
      </c>
      <c r="G8203" t="s">
        <v>48</v>
      </c>
      <c r="H8203">
        <v>2002</v>
      </c>
      <c r="J8203" t="s">
        <v>49</v>
      </c>
      <c r="K8203" t="s">
        <v>20</v>
      </c>
      <c r="L8203">
        <v>1609.9043999999999</v>
      </c>
      <c r="M8203" t="s">
        <v>29</v>
      </c>
      <c r="N8203" t="s">
        <v>22</v>
      </c>
      <c r="O8203" t="str">
        <f t="shared" si="256"/>
        <v xml:space="preserve">Tier 2-Supermarket </v>
      </c>
      <c r="P8203" s="1">
        <f t="shared" si="257"/>
        <v>3.363710934160204E-5</v>
      </c>
    </row>
    <row r="8204" spans="1:16" x14ac:dyDescent="0.3">
      <c r="A8204" t="s">
        <v>1459</v>
      </c>
      <c r="B8204">
        <v>9.3000000000000007</v>
      </c>
      <c r="C8204" t="s">
        <v>15</v>
      </c>
      <c r="D8204">
        <v>0.1114</v>
      </c>
      <c r="E8204" t="s">
        <v>79</v>
      </c>
      <c r="F8204">
        <v>64.683000000000007</v>
      </c>
      <c r="G8204" t="s">
        <v>48</v>
      </c>
      <c r="H8204">
        <v>2002</v>
      </c>
      <c r="J8204" t="s">
        <v>49</v>
      </c>
      <c r="K8204" t="s">
        <v>20</v>
      </c>
      <c r="L8204">
        <v>1097.9041999999999</v>
      </c>
      <c r="M8204" t="s">
        <v>21</v>
      </c>
      <c r="N8204" t="s">
        <v>57</v>
      </c>
      <c r="O8204" t="str">
        <f t="shared" si="256"/>
        <v xml:space="preserve">Tier 2-Supermarket </v>
      </c>
      <c r="P8204" s="1">
        <f t="shared" si="257"/>
        <v>2.2939451325186837E-5</v>
      </c>
    </row>
    <row r="8205" spans="1:16" x14ac:dyDescent="0.3">
      <c r="A8205" t="s">
        <v>1205</v>
      </c>
      <c r="B8205">
        <v>9.3000000000000007</v>
      </c>
      <c r="C8205" t="s">
        <v>24</v>
      </c>
      <c r="D8205">
        <v>3.3500000000000002E-2</v>
      </c>
      <c r="E8205" t="s">
        <v>31</v>
      </c>
      <c r="F8205">
        <v>153.43100000000001</v>
      </c>
      <c r="G8205" t="s">
        <v>48</v>
      </c>
      <c r="H8205">
        <v>2002</v>
      </c>
      <c r="J8205" t="s">
        <v>49</v>
      </c>
      <c r="K8205" t="s">
        <v>20</v>
      </c>
      <c r="L8205">
        <v>2482.1024000000002</v>
      </c>
      <c r="M8205" t="s">
        <v>21</v>
      </c>
      <c r="N8205" t="s">
        <v>22</v>
      </c>
      <c r="O8205" t="str">
        <f t="shared" si="256"/>
        <v xml:space="preserve">Tier 2-Supermarket </v>
      </c>
      <c r="P8205" s="1">
        <f t="shared" si="257"/>
        <v>5.1860688017159814E-5</v>
      </c>
    </row>
    <row r="8206" spans="1:16" x14ac:dyDescent="0.3">
      <c r="A8206" t="s">
        <v>690</v>
      </c>
      <c r="B8206">
        <v>9.3000000000000007</v>
      </c>
      <c r="C8206" t="s">
        <v>15</v>
      </c>
      <c r="D8206">
        <v>6.6699999999999995E-2</v>
      </c>
      <c r="E8206" t="s">
        <v>47</v>
      </c>
      <c r="F8206">
        <v>181.62899999999999</v>
      </c>
      <c r="G8206" t="s">
        <v>39</v>
      </c>
      <c r="H8206">
        <v>1987</v>
      </c>
      <c r="I8206" t="s">
        <v>40</v>
      </c>
      <c r="J8206" t="s">
        <v>27</v>
      </c>
      <c r="K8206" t="s">
        <v>20</v>
      </c>
      <c r="L8206">
        <v>2371.5796</v>
      </c>
      <c r="M8206" t="s">
        <v>45</v>
      </c>
      <c r="N8206" t="s">
        <v>22</v>
      </c>
      <c r="O8206" t="str">
        <f t="shared" si="256"/>
        <v xml:space="preserve">Tier 3-Supermarket </v>
      </c>
      <c r="P8206" s="1">
        <f t="shared" si="257"/>
        <v>4.9551440643005164E-5</v>
      </c>
    </row>
    <row r="8207" spans="1:16" x14ac:dyDescent="0.3">
      <c r="A8207" t="s">
        <v>1459</v>
      </c>
      <c r="B8207">
        <v>9.3000000000000007</v>
      </c>
      <c r="C8207" t="s">
        <v>72</v>
      </c>
      <c r="D8207">
        <v>0.11119999999999999</v>
      </c>
      <c r="E8207" t="s">
        <v>79</v>
      </c>
      <c r="F8207">
        <v>65.783000000000001</v>
      </c>
      <c r="G8207" t="s">
        <v>54</v>
      </c>
      <c r="H8207">
        <v>1997</v>
      </c>
      <c r="I8207" t="s">
        <v>55</v>
      </c>
      <c r="J8207" t="s">
        <v>19</v>
      </c>
      <c r="K8207" t="s">
        <v>20</v>
      </c>
      <c r="L8207">
        <v>968.73900000000003</v>
      </c>
      <c r="M8207" t="s">
        <v>21</v>
      </c>
      <c r="N8207" t="s">
        <v>57</v>
      </c>
      <c r="O8207" t="str">
        <f t="shared" si="256"/>
        <v xml:space="preserve">Tier 1-Supermarket </v>
      </c>
      <c r="P8207" s="1">
        <f t="shared" si="257"/>
        <v>2.0240692345753092E-5</v>
      </c>
    </row>
    <row r="8208" spans="1:16" x14ac:dyDescent="0.3">
      <c r="A8208" t="s">
        <v>1329</v>
      </c>
      <c r="B8208">
        <v>9.3000000000000007</v>
      </c>
      <c r="C8208" t="s">
        <v>15</v>
      </c>
      <c r="D8208">
        <v>4.3799999999999999E-2</v>
      </c>
      <c r="E8208" t="s">
        <v>73</v>
      </c>
      <c r="F8208">
        <v>191.685</v>
      </c>
      <c r="G8208" t="s">
        <v>54</v>
      </c>
      <c r="H8208">
        <v>1997</v>
      </c>
      <c r="I8208" t="s">
        <v>55</v>
      </c>
      <c r="J8208" t="s">
        <v>19</v>
      </c>
      <c r="K8208" t="s">
        <v>20</v>
      </c>
      <c r="L8208">
        <v>3057.3535999999999</v>
      </c>
      <c r="M8208" t="s">
        <v>29</v>
      </c>
      <c r="N8208" t="s">
        <v>22</v>
      </c>
      <c r="O8208" t="str">
        <f t="shared" si="256"/>
        <v xml:space="preserve">Tier 1-Supermarket </v>
      </c>
      <c r="P8208" s="1">
        <f t="shared" si="257"/>
        <v>6.3879903265771955E-5</v>
      </c>
    </row>
    <row r="8209" spans="1:16" x14ac:dyDescent="0.3">
      <c r="A8209" t="s">
        <v>14</v>
      </c>
      <c r="B8209">
        <v>9.3000000000000007</v>
      </c>
      <c r="C8209" t="s">
        <v>15</v>
      </c>
      <c r="D8209">
        <v>2.6800000000000001E-2</v>
      </c>
      <c r="E8209" t="s">
        <v>16</v>
      </c>
      <c r="F8209">
        <v>248.90899999999999</v>
      </c>
      <c r="G8209" t="s">
        <v>34</v>
      </c>
      <c r="H8209">
        <v>1998</v>
      </c>
      <c r="J8209" t="s">
        <v>27</v>
      </c>
      <c r="K8209" t="s">
        <v>35</v>
      </c>
      <c r="L8209">
        <v>498.01839999999999</v>
      </c>
      <c r="M8209" t="s">
        <v>21</v>
      </c>
      <c r="N8209" t="s">
        <v>22</v>
      </c>
      <c r="O8209" t="str">
        <f t="shared" si="256"/>
        <v>Tier 3-Grocery Stor</v>
      </c>
      <c r="P8209" s="1">
        <f t="shared" si="257"/>
        <v>1.0405524312455885E-5</v>
      </c>
    </row>
    <row r="8210" spans="1:16" x14ac:dyDescent="0.3">
      <c r="A8210" t="s">
        <v>1163</v>
      </c>
      <c r="B8210">
        <v>9.3000000000000007</v>
      </c>
      <c r="C8210" t="s">
        <v>15</v>
      </c>
      <c r="D8210">
        <v>8.9200000000000002E-2</v>
      </c>
      <c r="E8210" t="s">
        <v>86</v>
      </c>
      <c r="F8210">
        <v>145.37899999999999</v>
      </c>
      <c r="G8210" t="s">
        <v>48</v>
      </c>
      <c r="H8210">
        <v>2002</v>
      </c>
      <c r="J8210" t="s">
        <v>49</v>
      </c>
      <c r="K8210" t="s">
        <v>20</v>
      </c>
      <c r="L8210">
        <v>2745.0934000000002</v>
      </c>
      <c r="M8210" t="s">
        <v>45</v>
      </c>
      <c r="N8210" t="s">
        <v>22</v>
      </c>
      <c r="O8210" t="str">
        <f t="shared" si="256"/>
        <v xml:space="preserve">Tier 2-Supermarket </v>
      </c>
      <c r="P8210" s="1">
        <f t="shared" si="257"/>
        <v>5.7355583877347081E-5</v>
      </c>
    </row>
    <row r="8211" spans="1:16" x14ac:dyDescent="0.3">
      <c r="A8211" t="s">
        <v>818</v>
      </c>
      <c r="B8211">
        <v>9.3000000000000007</v>
      </c>
      <c r="C8211" t="s">
        <v>15</v>
      </c>
      <c r="D8211">
        <v>4.4699999999999997E-2</v>
      </c>
      <c r="E8211" t="s">
        <v>38</v>
      </c>
      <c r="F8211">
        <v>247.08</v>
      </c>
      <c r="G8211" t="s">
        <v>65</v>
      </c>
      <c r="H8211">
        <v>2004</v>
      </c>
      <c r="I8211" t="s">
        <v>55</v>
      </c>
      <c r="J8211" t="s">
        <v>49</v>
      </c>
      <c r="K8211" t="s">
        <v>20</v>
      </c>
      <c r="L8211">
        <v>1228.4010000000001</v>
      </c>
      <c r="M8211" t="s">
        <v>38</v>
      </c>
      <c r="N8211" t="s">
        <v>22</v>
      </c>
      <c r="O8211" t="str">
        <f t="shared" si="256"/>
        <v xml:space="preserve">Tier 2-Supermarket </v>
      </c>
      <c r="P8211" s="1">
        <f t="shared" si="257"/>
        <v>2.5666032562140519E-5</v>
      </c>
    </row>
    <row r="8212" spans="1:16" x14ac:dyDescent="0.3">
      <c r="A8212" t="s">
        <v>14</v>
      </c>
      <c r="B8212">
        <v>9.3000000000000007</v>
      </c>
      <c r="C8212" t="s">
        <v>15</v>
      </c>
      <c r="D8212">
        <v>1.6E-2</v>
      </c>
      <c r="E8212" t="s">
        <v>16</v>
      </c>
      <c r="F8212">
        <v>250.60900000000001</v>
      </c>
      <c r="G8212" t="s">
        <v>39</v>
      </c>
      <c r="H8212">
        <v>1987</v>
      </c>
      <c r="I8212" t="s">
        <v>40</v>
      </c>
      <c r="J8212" t="s">
        <v>27</v>
      </c>
      <c r="K8212" t="s">
        <v>20</v>
      </c>
      <c r="L8212">
        <v>6474.2392</v>
      </c>
      <c r="M8212" t="s">
        <v>21</v>
      </c>
      <c r="N8212" t="s">
        <v>22</v>
      </c>
      <c r="O8212" t="str">
        <f t="shared" si="256"/>
        <v xml:space="preserve">Tier 3-Supermarket </v>
      </c>
      <c r="P8212" s="1">
        <f t="shared" si="257"/>
        <v>1.3527181606192649E-4</v>
      </c>
    </row>
    <row r="8213" spans="1:16" x14ac:dyDescent="0.3">
      <c r="A8213" t="s">
        <v>694</v>
      </c>
      <c r="B8213">
        <v>9.3000000000000007</v>
      </c>
      <c r="C8213" t="s">
        <v>24</v>
      </c>
      <c r="D8213">
        <v>1.41E-2</v>
      </c>
      <c r="E8213" t="s">
        <v>44</v>
      </c>
      <c r="F8213">
        <v>197.708</v>
      </c>
      <c r="G8213" t="s">
        <v>51</v>
      </c>
      <c r="H8213">
        <v>2007</v>
      </c>
      <c r="J8213" t="s">
        <v>49</v>
      </c>
      <c r="K8213" t="s">
        <v>20</v>
      </c>
      <c r="L8213">
        <v>3372.9427999999998</v>
      </c>
      <c r="M8213" t="s">
        <v>45</v>
      </c>
      <c r="N8213" t="s">
        <v>22</v>
      </c>
      <c r="O8213" t="str">
        <f t="shared" si="256"/>
        <v xml:space="preserve">Tier 2-Supermarket </v>
      </c>
      <c r="P8213" s="1">
        <f t="shared" si="257"/>
        <v>7.0473778297996663E-5</v>
      </c>
    </row>
    <row r="8214" spans="1:16" x14ac:dyDescent="0.3">
      <c r="A8214" t="s">
        <v>818</v>
      </c>
      <c r="B8214">
        <v>9.3000000000000007</v>
      </c>
      <c r="C8214" t="s">
        <v>15</v>
      </c>
      <c r="D8214">
        <v>7.4800000000000005E-2</v>
      </c>
      <c r="E8214" t="s">
        <v>38</v>
      </c>
      <c r="F8214">
        <v>246.48</v>
      </c>
      <c r="G8214" t="s">
        <v>34</v>
      </c>
      <c r="H8214">
        <v>1998</v>
      </c>
      <c r="J8214" t="s">
        <v>27</v>
      </c>
      <c r="K8214" t="s">
        <v>35</v>
      </c>
      <c r="L8214">
        <v>982.72080000000005</v>
      </c>
      <c r="M8214" t="s">
        <v>38</v>
      </c>
      <c r="N8214" t="s">
        <v>22</v>
      </c>
      <c r="O8214" t="str">
        <f t="shared" si="256"/>
        <v>Tier 3-Grocery Stor</v>
      </c>
      <c r="P8214" s="1">
        <f t="shared" si="257"/>
        <v>2.0532826049712417E-5</v>
      </c>
    </row>
    <row r="8215" spans="1:16" x14ac:dyDescent="0.3">
      <c r="A8215" t="s">
        <v>818</v>
      </c>
      <c r="B8215">
        <v>9.3000000000000007</v>
      </c>
      <c r="C8215" t="s">
        <v>15</v>
      </c>
      <c r="D8215">
        <v>4.4699999999999997E-2</v>
      </c>
      <c r="E8215" t="s">
        <v>38</v>
      </c>
      <c r="F8215">
        <v>245.18</v>
      </c>
      <c r="G8215" t="s">
        <v>17</v>
      </c>
      <c r="H8215">
        <v>1999</v>
      </c>
      <c r="I8215" t="s">
        <v>18</v>
      </c>
      <c r="J8215" t="s">
        <v>19</v>
      </c>
      <c r="K8215" t="s">
        <v>20</v>
      </c>
      <c r="L8215">
        <v>2456.8020000000001</v>
      </c>
      <c r="M8215" t="s">
        <v>38</v>
      </c>
      <c r="N8215" t="s">
        <v>22</v>
      </c>
      <c r="O8215" t="str">
        <f t="shared" si="256"/>
        <v xml:space="preserve">Tier 1-Supermarket </v>
      </c>
      <c r="P8215" s="1">
        <f t="shared" si="257"/>
        <v>5.1332065124281038E-5</v>
      </c>
    </row>
    <row r="8216" spans="1:16" x14ac:dyDescent="0.3">
      <c r="A8216" t="s">
        <v>1249</v>
      </c>
      <c r="B8216">
        <v>9.3000000000000007</v>
      </c>
      <c r="C8216" t="s">
        <v>15</v>
      </c>
      <c r="D8216">
        <v>4.2500000000000003E-2</v>
      </c>
      <c r="E8216" t="s">
        <v>73</v>
      </c>
      <c r="F8216">
        <v>121.93899999999999</v>
      </c>
      <c r="G8216" t="s">
        <v>26</v>
      </c>
      <c r="H8216">
        <v>2009</v>
      </c>
      <c r="I8216" t="s">
        <v>18</v>
      </c>
      <c r="J8216" t="s">
        <v>27</v>
      </c>
      <c r="K8216" t="s">
        <v>28</v>
      </c>
      <c r="L8216">
        <v>1114.5491999999999</v>
      </c>
      <c r="M8216" t="s">
        <v>29</v>
      </c>
      <c r="N8216" t="s">
        <v>22</v>
      </c>
      <c r="O8216" t="str">
        <f t="shared" si="256"/>
        <v xml:space="preserve">Tier 3-Supermarket </v>
      </c>
      <c r="P8216" s="1">
        <f t="shared" si="257"/>
        <v>2.328722954418603E-5</v>
      </c>
    </row>
    <row r="8217" spans="1:16" x14ac:dyDescent="0.3">
      <c r="A8217" t="s">
        <v>1205</v>
      </c>
      <c r="B8217">
        <v>9.3000000000000007</v>
      </c>
      <c r="C8217" t="s">
        <v>24</v>
      </c>
      <c r="D8217">
        <v>3.3599999999999998E-2</v>
      </c>
      <c r="E8217" t="s">
        <v>31</v>
      </c>
      <c r="F8217">
        <v>156.131</v>
      </c>
      <c r="G8217" t="s">
        <v>51</v>
      </c>
      <c r="H8217">
        <v>2007</v>
      </c>
      <c r="J8217" t="s">
        <v>49</v>
      </c>
      <c r="K8217" t="s">
        <v>20</v>
      </c>
      <c r="L8217">
        <v>620.52560000000005</v>
      </c>
      <c r="M8217" t="s">
        <v>21</v>
      </c>
      <c r="N8217" t="s">
        <v>22</v>
      </c>
      <c r="O8217" t="str">
        <f t="shared" si="256"/>
        <v xml:space="preserve">Tier 2-Supermarket </v>
      </c>
      <c r="P8217" s="1">
        <f t="shared" si="257"/>
        <v>1.2965172004289953E-5</v>
      </c>
    </row>
    <row r="8218" spans="1:16" x14ac:dyDescent="0.3">
      <c r="A8218" t="s">
        <v>690</v>
      </c>
      <c r="B8218">
        <v>9.3000000000000007</v>
      </c>
      <c r="C8218" t="s">
        <v>15</v>
      </c>
      <c r="D8218">
        <v>0.1118</v>
      </c>
      <c r="E8218" t="s">
        <v>47</v>
      </c>
      <c r="F8218">
        <v>182.32900000000001</v>
      </c>
      <c r="G8218" t="s">
        <v>34</v>
      </c>
      <c r="H8218">
        <v>1998</v>
      </c>
      <c r="J8218" t="s">
        <v>27</v>
      </c>
      <c r="K8218" t="s">
        <v>35</v>
      </c>
      <c r="L8218">
        <v>182.42920000000001</v>
      </c>
      <c r="M8218" t="s">
        <v>45</v>
      </c>
      <c r="N8218" t="s">
        <v>57</v>
      </c>
      <c r="O8218" t="str">
        <f t="shared" si="256"/>
        <v>Tier 3-Grocery Stor</v>
      </c>
      <c r="P8218" s="1">
        <f t="shared" si="257"/>
        <v>3.8116492802311664E-6</v>
      </c>
    </row>
    <row r="8219" spans="1:16" x14ac:dyDescent="0.3">
      <c r="A8219" t="s">
        <v>1205</v>
      </c>
      <c r="B8219">
        <v>9.3000000000000007</v>
      </c>
      <c r="C8219" t="s">
        <v>24</v>
      </c>
      <c r="D8219">
        <v>3.3399999999999999E-2</v>
      </c>
      <c r="E8219" t="s">
        <v>31</v>
      </c>
      <c r="F8219">
        <v>153.23099999999999</v>
      </c>
      <c r="G8219" t="s">
        <v>54</v>
      </c>
      <c r="H8219">
        <v>1997</v>
      </c>
      <c r="I8219" t="s">
        <v>55</v>
      </c>
      <c r="J8219" t="s">
        <v>19</v>
      </c>
      <c r="K8219" t="s">
        <v>20</v>
      </c>
      <c r="L8219">
        <v>2326.971</v>
      </c>
      <c r="M8219" t="s">
        <v>21</v>
      </c>
      <c r="N8219" t="s">
        <v>22</v>
      </c>
      <c r="O8219" t="str">
        <f t="shared" si="256"/>
        <v xml:space="preserve">Tier 1-Supermarket </v>
      </c>
      <c r="P8219" s="1">
        <f t="shared" si="257"/>
        <v>4.8619395016087321E-5</v>
      </c>
    </row>
    <row r="8220" spans="1:16" x14ac:dyDescent="0.3">
      <c r="A8220" t="s">
        <v>1329</v>
      </c>
      <c r="B8220">
        <v>9.3000000000000007</v>
      </c>
      <c r="C8220" t="s">
        <v>15</v>
      </c>
      <c r="D8220">
        <v>4.3999999999999997E-2</v>
      </c>
      <c r="E8220" t="s">
        <v>73</v>
      </c>
      <c r="F8220">
        <v>192.38499999999999</v>
      </c>
      <c r="G8220" t="s">
        <v>26</v>
      </c>
      <c r="H8220">
        <v>2009</v>
      </c>
      <c r="I8220" t="s">
        <v>18</v>
      </c>
      <c r="J8220" t="s">
        <v>27</v>
      </c>
      <c r="K8220" t="s">
        <v>28</v>
      </c>
      <c r="L8220">
        <v>4586.0303999999996</v>
      </c>
      <c r="M8220" t="s">
        <v>29</v>
      </c>
      <c r="N8220" t="s">
        <v>22</v>
      </c>
      <c r="O8220" t="str">
        <f t="shared" si="256"/>
        <v xml:space="preserve">Tier 3-Supermarket </v>
      </c>
      <c r="P8220" s="1">
        <f t="shared" si="257"/>
        <v>9.5819854898657926E-5</v>
      </c>
    </row>
    <row r="8221" spans="1:16" x14ac:dyDescent="0.3">
      <c r="A8221" t="s">
        <v>694</v>
      </c>
      <c r="B8221">
        <v>9.3000000000000007</v>
      </c>
      <c r="C8221" t="s">
        <v>24</v>
      </c>
      <c r="D8221">
        <v>2.35E-2</v>
      </c>
      <c r="E8221" t="s">
        <v>44</v>
      </c>
      <c r="F8221">
        <v>197.608</v>
      </c>
      <c r="G8221" t="s">
        <v>34</v>
      </c>
      <c r="H8221">
        <v>1998</v>
      </c>
      <c r="J8221" t="s">
        <v>27</v>
      </c>
      <c r="K8221" t="s">
        <v>35</v>
      </c>
      <c r="L8221">
        <v>595.22519999999997</v>
      </c>
      <c r="M8221" t="s">
        <v>45</v>
      </c>
      <c r="N8221" t="s">
        <v>22</v>
      </c>
      <c r="O8221" t="str">
        <f t="shared" si="256"/>
        <v>Tier 3-Grocery Stor</v>
      </c>
      <c r="P8221" s="1">
        <f t="shared" si="257"/>
        <v>1.2436549111411176E-5</v>
      </c>
    </row>
    <row r="8222" spans="1:16" x14ac:dyDescent="0.3">
      <c r="A8222" t="s">
        <v>1163</v>
      </c>
      <c r="B8222">
        <v>9.3000000000000007</v>
      </c>
      <c r="C8222" t="s">
        <v>15</v>
      </c>
      <c r="D8222">
        <v>8.9099999999999999E-2</v>
      </c>
      <c r="E8222" t="s">
        <v>86</v>
      </c>
      <c r="F8222">
        <v>144.97900000000001</v>
      </c>
      <c r="G8222" t="s">
        <v>17</v>
      </c>
      <c r="H8222">
        <v>1999</v>
      </c>
      <c r="I8222" t="s">
        <v>18</v>
      </c>
      <c r="J8222" t="s">
        <v>19</v>
      </c>
      <c r="K8222" t="s">
        <v>20</v>
      </c>
      <c r="L8222">
        <v>1011.3502</v>
      </c>
      <c r="M8222" t="s">
        <v>45</v>
      </c>
      <c r="N8222" t="s">
        <v>22</v>
      </c>
      <c r="O8222" t="str">
        <f t="shared" si="256"/>
        <v xml:space="preserve">Tier 1-Supermarket </v>
      </c>
      <c r="P8222" s="1">
        <f t="shared" si="257"/>
        <v>2.1131004586391029E-5</v>
      </c>
    </row>
    <row r="8223" spans="1:16" x14ac:dyDescent="0.3">
      <c r="A8223" t="s">
        <v>911</v>
      </c>
      <c r="B8223">
        <v>9.3000000000000007</v>
      </c>
      <c r="C8223" t="s">
        <v>15</v>
      </c>
      <c r="D8223">
        <v>2.86E-2</v>
      </c>
      <c r="E8223" t="s">
        <v>42</v>
      </c>
      <c r="F8223">
        <v>193.01400000000001</v>
      </c>
      <c r="G8223" t="s">
        <v>17</v>
      </c>
      <c r="H8223">
        <v>1999</v>
      </c>
      <c r="I8223" t="s">
        <v>18</v>
      </c>
      <c r="J8223" t="s">
        <v>19</v>
      </c>
      <c r="K8223" t="s">
        <v>20</v>
      </c>
      <c r="L8223">
        <v>4860.34</v>
      </c>
      <c r="M8223" t="s">
        <v>21</v>
      </c>
      <c r="N8223" t="s">
        <v>22</v>
      </c>
      <c r="O8223" t="str">
        <f t="shared" si="256"/>
        <v xml:space="preserve">Tier 1-Supermarket </v>
      </c>
      <c r="P8223" s="1">
        <f t="shared" si="257"/>
        <v>1.0155123994776465E-4</v>
      </c>
    </row>
    <row r="8224" spans="1:16" x14ac:dyDescent="0.3">
      <c r="A8224" t="s">
        <v>1459</v>
      </c>
      <c r="B8224">
        <v>9.3000000000000007</v>
      </c>
      <c r="C8224" t="s">
        <v>15</v>
      </c>
      <c r="D8224">
        <v>0.11169999999999999</v>
      </c>
      <c r="E8224" t="s">
        <v>79</v>
      </c>
      <c r="F8224">
        <v>65.783000000000001</v>
      </c>
      <c r="G8224" t="s">
        <v>26</v>
      </c>
      <c r="H8224">
        <v>2009</v>
      </c>
      <c r="I8224" t="s">
        <v>18</v>
      </c>
      <c r="J8224" t="s">
        <v>27</v>
      </c>
      <c r="K8224" t="s">
        <v>28</v>
      </c>
      <c r="L8224">
        <v>968.73900000000003</v>
      </c>
      <c r="M8224" t="s">
        <v>21</v>
      </c>
      <c r="N8224" t="s">
        <v>57</v>
      </c>
      <c r="O8224" t="str">
        <f t="shared" si="256"/>
        <v xml:space="preserve">Tier 3-Supermarket </v>
      </c>
      <c r="P8224" s="1">
        <f t="shared" si="257"/>
        <v>2.0240692345753092E-5</v>
      </c>
    </row>
    <row r="8225" spans="1:16" x14ac:dyDescent="0.3">
      <c r="A8225" t="s">
        <v>911</v>
      </c>
      <c r="B8225">
        <v>9.3000000000000007</v>
      </c>
      <c r="C8225" t="s">
        <v>15</v>
      </c>
      <c r="D8225">
        <v>2.86E-2</v>
      </c>
      <c r="E8225" t="s">
        <v>42</v>
      </c>
      <c r="F8225">
        <v>195.81399999999999</v>
      </c>
      <c r="G8225" t="s">
        <v>26</v>
      </c>
      <c r="H8225">
        <v>2009</v>
      </c>
      <c r="I8225" t="s">
        <v>18</v>
      </c>
      <c r="J8225" t="s">
        <v>27</v>
      </c>
      <c r="K8225" t="s">
        <v>28</v>
      </c>
      <c r="L8225">
        <v>2138.5495999999998</v>
      </c>
      <c r="M8225" t="s">
        <v>21</v>
      </c>
      <c r="N8225" t="s">
        <v>22</v>
      </c>
      <c r="O8225" t="str">
        <f t="shared" si="256"/>
        <v xml:space="preserve">Tier 3-Supermarket </v>
      </c>
      <c r="P8225" s="1">
        <f t="shared" si="257"/>
        <v>4.4682545577016443E-5</v>
      </c>
    </row>
    <row r="8226" spans="1:16" x14ac:dyDescent="0.3">
      <c r="A8226" t="s">
        <v>683</v>
      </c>
      <c r="B8226">
        <v>9.3000000000000007</v>
      </c>
      <c r="C8226" t="s">
        <v>15</v>
      </c>
      <c r="D8226">
        <v>0.17469999999999999</v>
      </c>
      <c r="E8226" t="s">
        <v>44</v>
      </c>
      <c r="F8226">
        <v>104.096</v>
      </c>
      <c r="G8226" t="s">
        <v>48</v>
      </c>
      <c r="H8226">
        <v>2002</v>
      </c>
      <c r="J8226" t="s">
        <v>49</v>
      </c>
      <c r="K8226" t="s">
        <v>20</v>
      </c>
      <c r="L8226">
        <v>1788.3388</v>
      </c>
      <c r="M8226" t="s">
        <v>45</v>
      </c>
      <c r="N8226" t="s">
        <v>57</v>
      </c>
      <c r="O8226" t="str">
        <f t="shared" si="256"/>
        <v xml:space="preserve">Tier 2-Supermarket </v>
      </c>
      <c r="P8226" s="1">
        <f t="shared" si="257"/>
        <v>3.7365291849273405E-5</v>
      </c>
    </row>
    <row r="8227" spans="1:16" x14ac:dyDescent="0.3">
      <c r="A8227" t="s">
        <v>159</v>
      </c>
      <c r="B8227">
        <v>9.3000000000000007</v>
      </c>
      <c r="C8227" t="s">
        <v>15</v>
      </c>
      <c r="D8227">
        <v>4.2999999999999997E-2</v>
      </c>
      <c r="E8227" t="s">
        <v>33</v>
      </c>
      <c r="F8227">
        <v>89.417000000000002</v>
      </c>
      <c r="G8227" t="s">
        <v>17</v>
      </c>
      <c r="H8227">
        <v>1999</v>
      </c>
      <c r="I8227" t="s">
        <v>18</v>
      </c>
      <c r="J8227" t="s">
        <v>19</v>
      </c>
      <c r="K8227" t="s">
        <v>20</v>
      </c>
      <c r="L8227">
        <v>1159.8235999999999</v>
      </c>
      <c r="M8227" t="s">
        <v>21</v>
      </c>
      <c r="N8227" t="s">
        <v>22</v>
      </c>
      <c r="O8227" t="str">
        <f t="shared" si="256"/>
        <v xml:space="preserve">Tier 1-Supermarket </v>
      </c>
      <c r="P8227" s="1">
        <f t="shared" si="257"/>
        <v>2.4233186299863838E-5</v>
      </c>
    </row>
    <row r="8228" spans="1:16" x14ac:dyDescent="0.3">
      <c r="A8228" t="s">
        <v>694</v>
      </c>
      <c r="B8228">
        <v>9.3000000000000007</v>
      </c>
      <c r="C8228" t="s">
        <v>24</v>
      </c>
      <c r="D8228">
        <v>1.4E-2</v>
      </c>
      <c r="E8228" t="s">
        <v>44</v>
      </c>
      <c r="F8228">
        <v>199.108</v>
      </c>
      <c r="G8228" t="s">
        <v>17</v>
      </c>
      <c r="H8228">
        <v>1999</v>
      </c>
      <c r="I8228" t="s">
        <v>18</v>
      </c>
      <c r="J8228" t="s">
        <v>19</v>
      </c>
      <c r="K8228" t="s">
        <v>20</v>
      </c>
      <c r="L8228">
        <v>396.8168</v>
      </c>
      <c r="M8228" t="s">
        <v>45</v>
      </c>
      <c r="N8228" t="s">
        <v>22</v>
      </c>
      <c r="O8228" t="str">
        <f t="shared" si="256"/>
        <v xml:space="preserve">Tier 1-Supermarket </v>
      </c>
      <c r="P8228" s="1">
        <f t="shared" si="257"/>
        <v>8.2910327409407848E-6</v>
      </c>
    </row>
    <row r="8229" spans="1:16" x14ac:dyDescent="0.3">
      <c r="A8229" t="s">
        <v>818</v>
      </c>
      <c r="B8229">
        <v>9.3000000000000007</v>
      </c>
      <c r="C8229" t="s">
        <v>15</v>
      </c>
      <c r="D8229">
        <v>4.4600000000000001E-2</v>
      </c>
      <c r="E8229" t="s">
        <v>38</v>
      </c>
      <c r="F8229">
        <v>245.48</v>
      </c>
      <c r="G8229" t="s">
        <v>39</v>
      </c>
      <c r="H8229">
        <v>1987</v>
      </c>
      <c r="I8229" t="s">
        <v>40</v>
      </c>
      <c r="J8229" t="s">
        <v>27</v>
      </c>
      <c r="K8229" t="s">
        <v>20</v>
      </c>
      <c r="L8229">
        <v>3193.8425999999999</v>
      </c>
      <c r="M8229" t="s">
        <v>38</v>
      </c>
      <c r="N8229" t="s">
        <v>22</v>
      </c>
      <c r="O8229" t="str">
        <f t="shared" si="256"/>
        <v xml:space="preserve">Tier 3-Supermarket </v>
      </c>
      <c r="P8229" s="1">
        <f t="shared" si="257"/>
        <v>6.6731684661565339E-5</v>
      </c>
    </row>
    <row r="8230" spans="1:16" x14ac:dyDescent="0.3">
      <c r="A8230" t="s">
        <v>1459</v>
      </c>
      <c r="B8230">
        <v>9.3000000000000007</v>
      </c>
      <c r="C8230" t="s">
        <v>15</v>
      </c>
      <c r="D8230">
        <v>0.1111</v>
      </c>
      <c r="E8230" t="s">
        <v>79</v>
      </c>
      <c r="F8230">
        <v>63.183</v>
      </c>
      <c r="G8230" t="s">
        <v>39</v>
      </c>
      <c r="H8230">
        <v>1987</v>
      </c>
      <c r="I8230" t="s">
        <v>40</v>
      </c>
      <c r="J8230" t="s">
        <v>27</v>
      </c>
      <c r="K8230" t="s">
        <v>20</v>
      </c>
      <c r="L8230">
        <v>2002.0606</v>
      </c>
      <c r="M8230" t="s">
        <v>21</v>
      </c>
      <c r="N8230" t="s">
        <v>57</v>
      </c>
      <c r="O8230" t="str">
        <f t="shared" si="256"/>
        <v xml:space="preserve">Tier 3-Supermarket </v>
      </c>
      <c r="P8230" s="1">
        <f t="shared" si="257"/>
        <v>4.1830764181223052E-5</v>
      </c>
    </row>
    <row r="8231" spans="1:16" x14ac:dyDescent="0.3">
      <c r="A8231" t="s">
        <v>1249</v>
      </c>
      <c r="B8231">
        <v>9.3000000000000007</v>
      </c>
      <c r="C8231" t="s">
        <v>15</v>
      </c>
      <c r="D8231">
        <v>4.2299999999999997E-2</v>
      </c>
      <c r="E8231" t="s">
        <v>73</v>
      </c>
      <c r="F8231">
        <v>125.43899999999999</v>
      </c>
      <c r="G8231" t="s">
        <v>65</v>
      </c>
      <c r="H8231">
        <v>2004</v>
      </c>
      <c r="I8231" t="s">
        <v>55</v>
      </c>
      <c r="J8231" t="s">
        <v>49</v>
      </c>
      <c r="K8231" t="s">
        <v>20</v>
      </c>
      <c r="L8231">
        <v>3715.1640000000002</v>
      </c>
      <c r="M8231" t="s">
        <v>29</v>
      </c>
      <c r="N8231" t="s">
        <v>22</v>
      </c>
      <c r="O8231" t="str">
        <f t="shared" si="256"/>
        <v xml:space="preserve">Tier 2-Supermarket </v>
      </c>
      <c r="P8231" s="1">
        <f t="shared" si="257"/>
        <v>7.7624098480620103E-5</v>
      </c>
    </row>
    <row r="8232" spans="1:16" x14ac:dyDescent="0.3">
      <c r="A8232" t="s">
        <v>911</v>
      </c>
      <c r="B8232">
        <v>9.3000000000000007</v>
      </c>
      <c r="C8232" t="s">
        <v>72</v>
      </c>
      <c r="D8232">
        <v>4.7699999999999999E-2</v>
      </c>
      <c r="E8232" t="s">
        <v>42</v>
      </c>
      <c r="F8232">
        <v>195.01400000000001</v>
      </c>
      <c r="G8232" t="s">
        <v>34</v>
      </c>
      <c r="H8232">
        <v>1998</v>
      </c>
      <c r="J8232" t="s">
        <v>27</v>
      </c>
      <c r="K8232" t="s">
        <v>35</v>
      </c>
      <c r="L8232">
        <v>194.4136</v>
      </c>
      <c r="M8232" t="s">
        <v>21</v>
      </c>
      <c r="N8232" t="s">
        <v>22</v>
      </c>
      <c r="O8232" t="str">
        <f t="shared" si="256"/>
        <v>Tier 3-Grocery Stor</v>
      </c>
      <c r="P8232" s="1">
        <f t="shared" si="257"/>
        <v>4.0620495979105863E-6</v>
      </c>
    </row>
    <row r="8233" spans="1:16" x14ac:dyDescent="0.3">
      <c r="A8233" t="s">
        <v>159</v>
      </c>
      <c r="B8233">
        <v>9.3000000000000007</v>
      </c>
      <c r="C8233" t="s">
        <v>15</v>
      </c>
      <c r="D8233">
        <v>4.3099999999999999E-2</v>
      </c>
      <c r="E8233" t="s">
        <v>33</v>
      </c>
      <c r="F8233">
        <v>90.417000000000002</v>
      </c>
      <c r="G8233" t="s">
        <v>26</v>
      </c>
      <c r="H8233">
        <v>2009</v>
      </c>
      <c r="I8233" t="s">
        <v>18</v>
      </c>
      <c r="J8233" t="s">
        <v>27</v>
      </c>
      <c r="K8233" t="s">
        <v>28</v>
      </c>
      <c r="L8233">
        <v>1249.0408</v>
      </c>
      <c r="M8233" t="s">
        <v>21</v>
      </c>
      <c r="N8233" t="s">
        <v>22</v>
      </c>
      <c r="O8233" t="str">
        <f t="shared" si="256"/>
        <v xml:space="preserve">Tier 3-Supermarket </v>
      </c>
      <c r="P8233" s="1">
        <f t="shared" si="257"/>
        <v>2.6097277553699517E-5</v>
      </c>
    </row>
    <row r="8234" spans="1:16" x14ac:dyDescent="0.3">
      <c r="A8234" t="s">
        <v>14</v>
      </c>
      <c r="B8234">
        <v>9.3000000000000007</v>
      </c>
      <c r="C8234" t="s">
        <v>15</v>
      </c>
      <c r="D8234">
        <v>1.61E-2</v>
      </c>
      <c r="E8234" t="s">
        <v>16</v>
      </c>
      <c r="F8234">
        <v>248.809</v>
      </c>
      <c r="G8234" t="s">
        <v>51</v>
      </c>
      <c r="H8234">
        <v>2007</v>
      </c>
      <c r="J8234" t="s">
        <v>49</v>
      </c>
      <c r="K8234" t="s">
        <v>20</v>
      </c>
      <c r="L8234">
        <v>5976.2208000000001</v>
      </c>
      <c r="M8234" t="s">
        <v>21</v>
      </c>
      <c r="N8234" t="s">
        <v>22</v>
      </c>
      <c r="O8234" t="str">
        <f t="shared" si="256"/>
        <v xml:space="preserve">Tier 2-Supermarket </v>
      </c>
      <c r="P8234" s="1">
        <f t="shared" si="257"/>
        <v>1.2486629174947062E-4</v>
      </c>
    </row>
    <row r="8235" spans="1:16" x14ac:dyDescent="0.3">
      <c r="A8235" t="s">
        <v>159</v>
      </c>
      <c r="B8235">
        <v>9.3000000000000007</v>
      </c>
      <c r="C8235" t="s">
        <v>15</v>
      </c>
      <c r="D8235">
        <v>4.2999999999999997E-2</v>
      </c>
      <c r="E8235" t="s">
        <v>33</v>
      </c>
      <c r="F8235">
        <v>89.316999999999993</v>
      </c>
      <c r="G8235" t="s">
        <v>65</v>
      </c>
      <c r="H8235">
        <v>2004</v>
      </c>
      <c r="I8235" t="s">
        <v>55</v>
      </c>
      <c r="J8235" t="s">
        <v>49</v>
      </c>
      <c r="K8235" t="s">
        <v>20</v>
      </c>
      <c r="L8235">
        <v>2051.9956000000002</v>
      </c>
      <c r="M8235" t="s">
        <v>21</v>
      </c>
      <c r="N8235" t="s">
        <v>22</v>
      </c>
      <c r="O8235" t="str">
        <f t="shared" si="256"/>
        <v xml:space="preserve">Tier 2-Supermarket </v>
      </c>
      <c r="P8235" s="1">
        <f t="shared" si="257"/>
        <v>4.2874098838220638E-5</v>
      </c>
    </row>
    <row r="8236" spans="1:16" x14ac:dyDescent="0.3">
      <c r="A8236" t="s">
        <v>1205</v>
      </c>
      <c r="B8236">
        <v>9.3000000000000007</v>
      </c>
      <c r="C8236" t="s">
        <v>24</v>
      </c>
      <c r="D8236">
        <v>3.3500000000000002E-2</v>
      </c>
      <c r="E8236" t="s">
        <v>31</v>
      </c>
      <c r="F8236">
        <v>156.631</v>
      </c>
      <c r="G8236" t="s">
        <v>17</v>
      </c>
      <c r="H8236">
        <v>1999</v>
      </c>
      <c r="I8236" t="s">
        <v>18</v>
      </c>
      <c r="J8236" t="s">
        <v>19</v>
      </c>
      <c r="K8236" t="s">
        <v>20</v>
      </c>
      <c r="L8236">
        <v>1241.0512000000001</v>
      </c>
      <c r="M8236" t="s">
        <v>21</v>
      </c>
      <c r="N8236" t="s">
        <v>22</v>
      </c>
      <c r="O8236" t="str">
        <f t="shared" si="256"/>
        <v xml:space="preserve">Tier 1-Supermarket </v>
      </c>
      <c r="P8236" s="1">
        <f t="shared" si="257"/>
        <v>2.5930344008579907E-5</v>
      </c>
    </row>
    <row r="8237" spans="1:16" x14ac:dyDescent="0.3">
      <c r="A8237" t="s">
        <v>690</v>
      </c>
      <c r="B8237">
        <v>9.3000000000000007</v>
      </c>
      <c r="C8237" t="s">
        <v>15</v>
      </c>
      <c r="D8237">
        <v>6.6799999999999998E-2</v>
      </c>
      <c r="E8237" t="s">
        <v>47</v>
      </c>
      <c r="F8237">
        <v>180.529</v>
      </c>
      <c r="G8237" t="s">
        <v>65</v>
      </c>
      <c r="H8237">
        <v>2004</v>
      </c>
      <c r="I8237" t="s">
        <v>55</v>
      </c>
      <c r="J8237" t="s">
        <v>49</v>
      </c>
      <c r="K8237" t="s">
        <v>20</v>
      </c>
      <c r="L8237">
        <v>2189.1504</v>
      </c>
      <c r="M8237" t="s">
        <v>45</v>
      </c>
      <c r="N8237" t="s">
        <v>22</v>
      </c>
      <c r="O8237" t="str">
        <f t="shared" si="256"/>
        <v xml:space="preserve">Tier 2-Supermarket </v>
      </c>
      <c r="P8237" s="1">
        <f t="shared" si="257"/>
        <v>4.5739791362773993E-5</v>
      </c>
    </row>
    <row r="8238" spans="1:16" x14ac:dyDescent="0.3">
      <c r="A8238" t="s">
        <v>1329</v>
      </c>
      <c r="B8238">
        <v>9.3000000000000007</v>
      </c>
      <c r="C8238" t="s">
        <v>15</v>
      </c>
      <c r="D8238">
        <v>7.3300000000000004E-2</v>
      </c>
      <c r="E8238" t="s">
        <v>73</v>
      </c>
      <c r="F8238">
        <v>189.185</v>
      </c>
      <c r="G8238" t="s">
        <v>34</v>
      </c>
      <c r="H8238">
        <v>1998</v>
      </c>
      <c r="J8238" t="s">
        <v>27</v>
      </c>
      <c r="K8238" t="s">
        <v>35</v>
      </c>
      <c r="L8238">
        <v>382.16919999999999</v>
      </c>
      <c r="M8238" t="s">
        <v>29</v>
      </c>
      <c r="N8238" t="s">
        <v>22</v>
      </c>
      <c r="O8238" t="str">
        <f t="shared" si="256"/>
        <v>Tier 3-Grocery Stor</v>
      </c>
      <c r="P8238" s="1">
        <f t="shared" si="257"/>
        <v>7.9849879082214944E-6</v>
      </c>
    </row>
    <row r="8239" spans="1:16" x14ac:dyDescent="0.3">
      <c r="A8239" t="s">
        <v>1249</v>
      </c>
      <c r="B8239">
        <v>9.3000000000000007</v>
      </c>
      <c r="C8239" t="s">
        <v>15</v>
      </c>
      <c r="D8239">
        <v>4.2500000000000003E-2</v>
      </c>
      <c r="E8239" t="s">
        <v>73</v>
      </c>
      <c r="F8239">
        <v>125.539</v>
      </c>
      <c r="G8239" t="s">
        <v>51</v>
      </c>
      <c r="H8239">
        <v>2007</v>
      </c>
      <c r="J8239" t="s">
        <v>49</v>
      </c>
      <c r="K8239" t="s">
        <v>20</v>
      </c>
      <c r="L8239">
        <v>2848.2923999999998</v>
      </c>
      <c r="M8239" t="s">
        <v>29</v>
      </c>
      <c r="N8239" t="s">
        <v>22</v>
      </c>
      <c r="O8239" t="str">
        <f t="shared" si="256"/>
        <v xml:space="preserve">Tier 2-Supermarket </v>
      </c>
      <c r="P8239" s="1">
        <f t="shared" si="257"/>
        <v>5.9511808835142072E-5</v>
      </c>
    </row>
    <row r="8240" spans="1:16" x14ac:dyDescent="0.3">
      <c r="A8240" t="s">
        <v>1249</v>
      </c>
      <c r="B8240">
        <v>9.3000000000000007</v>
      </c>
      <c r="C8240" t="s">
        <v>15</v>
      </c>
      <c r="D8240">
        <v>4.24E-2</v>
      </c>
      <c r="E8240" t="s">
        <v>73</v>
      </c>
      <c r="F8240">
        <v>123.239</v>
      </c>
      <c r="G8240" t="s">
        <v>17</v>
      </c>
      <c r="H8240">
        <v>1999</v>
      </c>
      <c r="I8240" t="s">
        <v>18</v>
      </c>
      <c r="J8240" t="s">
        <v>19</v>
      </c>
      <c r="K8240" t="s">
        <v>20</v>
      </c>
      <c r="L8240">
        <v>1857.5820000000001</v>
      </c>
      <c r="M8240" t="s">
        <v>29</v>
      </c>
      <c r="N8240" t="s">
        <v>22</v>
      </c>
      <c r="O8240" t="str">
        <f t="shared" si="256"/>
        <v xml:space="preserve">Tier 1-Supermarket </v>
      </c>
      <c r="P8240" s="1">
        <f t="shared" si="257"/>
        <v>3.8812049240310052E-5</v>
      </c>
    </row>
    <row r="8241" spans="1:16" x14ac:dyDescent="0.3">
      <c r="A8241" t="s">
        <v>1163</v>
      </c>
      <c r="B8241">
        <v>9.3000000000000007</v>
      </c>
      <c r="C8241" t="s">
        <v>15</v>
      </c>
      <c r="D8241">
        <v>8.8900000000000007E-2</v>
      </c>
      <c r="E8241" t="s">
        <v>86</v>
      </c>
      <c r="F8241">
        <v>143.37899999999999</v>
      </c>
      <c r="G8241" t="s">
        <v>39</v>
      </c>
      <c r="H8241">
        <v>1987</v>
      </c>
      <c r="I8241" t="s">
        <v>40</v>
      </c>
      <c r="J8241" t="s">
        <v>27</v>
      </c>
      <c r="K8241" t="s">
        <v>20</v>
      </c>
      <c r="L8241">
        <v>3034.0506</v>
      </c>
      <c r="M8241" t="s">
        <v>45</v>
      </c>
      <c r="N8241" t="s">
        <v>22</v>
      </c>
      <c r="O8241" t="str">
        <f t="shared" si="256"/>
        <v xml:space="preserve">Tier 3-Supermarket </v>
      </c>
      <c r="P8241" s="1">
        <f t="shared" si="257"/>
        <v>6.3393013759173089E-5</v>
      </c>
    </row>
    <row r="8242" spans="1:16" x14ac:dyDescent="0.3">
      <c r="A8242" t="s">
        <v>683</v>
      </c>
      <c r="B8242">
        <v>9.3000000000000007</v>
      </c>
      <c r="C8242" t="s">
        <v>15</v>
      </c>
      <c r="D8242">
        <v>0.1744</v>
      </c>
      <c r="E8242" t="s">
        <v>44</v>
      </c>
      <c r="F8242">
        <v>104.496</v>
      </c>
      <c r="G8242" t="s">
        <v>54</v>
      </c>
      <c r="H8242">
        <v>1997</v>
      </c>
      <c r="I8242" t="s">
        <v>55</v>
      </c>
      <c r="J8242" t="s">
        <v>19</v>
      </c>
      <c r="K8242" t="s">
        <v>20</v>
      </c>
      <c r="L8242">
        <v>2419.5171999999998</v>
      </c>
      <c r="M8242" t="s">
        <v>45</v>
      </c>
      <c r="N8242" t="s">
        <v>57</v>
      </c>
      <c r="O8242" t="str">
        <f t="shared" si="256"/>
        <v xml:space="preserve">Tier 1-Supermarket </v>
      </c>
      <c r="P8242" s="1">
        <f t="shared" si="257"/>
        <v>5.0553041913722834E-5</v>
      </c>
    </row>
    <row r="8243" spans="1:16" x14ac:dyDescent="0.3">
      <c r="A8243" t="s">
        <v>1459</v>
      </c>
      <c r="B8243">
        <v>9.3000000000000007</v>
      </c>
      <c r="C8243" t="s">
        <v>15</v>
      </c>
      <c r="D8243">
        <v>0.1114</v>
      </c>
      <c r="E8243" t="s">
        <v>79</v>
      </c>
      <c r="F8243">
        <v>65.283000000000001</v>
      </c>
      <c r="G8243" t="s">
        <v>17</v>
      </c>
      <c r="H8243">
        <v>1999</v>
      </c>
      <c r="I8243" t="s">
        <v>18</v>
      </c>
      <c r="J8243" t="s">
        <v>19</v>
      </c>
      <c r="K8243" t="s">
        <v>20</v>
      </c>
      <c r="L8243">
        <v>1085.3444</v>
      </c>
      <c r="M8243" t="s">
        <v>21</v>
      </c>
      <c r="N8243" t="s">
        <v>57</v>
      </c>
      <c r="O8243" t="str">
        <f t="shared" si="256"/>
        <v xml:space="preserve">Tier 1-Supermarket </v>
      </c>
      <c r="P8243" s="1">
        <f t="shared" si="257"/>
        <v>2.2677028683253157E-5</v>
      </c>
    </row>
    <row r="8244" spans="1:16" x14ac:dyDescent="0.3">
      <c r="A8244" t="s">
        <v>694</v>
      </c>
      <c r="B8244">
        <v>9.3000000000000007</v>
      </c>
      <c r="C8244" t="s">
        <v>24</v>
      </c>
      <c r="D8244">
        <v>1.4E-2</v>
      </c>
      <c r="E8244" t="s">
        <v>44</v>
      </c>
      <c r="F8244">
        <v>196.80799999999999</v>
      </c>
      <c r="G8244" t="s">
        <v>65</v>
      </c>
      <c r="H8244">
        <v>2004</v>
      </c>
      <c r="I8244" t="s">
        <v>55</v>
      </c>
      <c r="J8244" t="s">
        <v>49</v>
      </c>
      <c r="K8244" t="s">
        <v>20</v>
      </c>
      <c r="L8244">
        <v>2587.5326</v>
      </c>
      <c r="M8244" t="s">
        <v>45</v>
      </c>
      <c r="N8244" t="s">
        <v>22</v>
      </c>
      <c r="O8244" t="str">
        <f t="shared" si="256"/>
        <v xml:space="preserve">Tier 2-Supermarket </v>
      </c>
      <c r="P8244" s="1">
        <f t="shared" si="257"/>
        <v>5.4063531344569174E-5</v>
      </c>
    </row>
    <row r="8245" spans="1:16" x14ac:dyDescent="0.3">
      <c r="A8245" t="s">
        <v>911</v>
      </c>
      <c r="B8245">
        <v>9.3000000000000007</v>
      </c>
      <c r="C8245" t="s">
        <v>15</v>
      </c>
      <c r="D8245">
        <v>2.86E-2</v>
      </c>
      <c r="E8245" t="s">
        <v>42</v>
      </c>
      <c r="F8245">
        <v>195.91399999999999</v>
      </c>
      <c r="G8245" t="s">
        <v>48</v>
      </c>
      <c r="H8245">
        <v>2002</v>
      </c>
      <c r="J8245" t="s">
        <v>49</v>
      </c>
      <c r="K8245" t="s">
        <v>20</v>
      </c>
      <c r="L8245">
        <v>2489.1242999999999</v>
      </c>
      <c r="M8245" t="s">
        <v>21</v>
      </c>
      <c r="N8245" t="s">
        <v>22</v>
      </c>
      <c r="O8245" t="str">
        <f t="shared" si="256"/>
        <v xml:space="preserve">Tier 2-Supermarket </v>
      </c>
      <c r="P8245" s="1">
        <f t="shared" si="257"/>
        <v>5.2007402578649174E-5</v>
      </c>
    </row>
    <row r="8246" spans="1:16" x14ac:dyDescent="0.3">
      <c r="A8246" t="s">
        <v>14</v>
      </c>
      <c r="B8246">
        <v>9.3000000000000007</v>
      </c>
      <c r="C8246" t="s">
        <v>15</v>
      </c>
      <c r="D8246">
        <v>1.6E-2</v>
      </c>
      <c r="E8246" t="s">
        <v>16</v>
      </c>
      <c r="F8246">
        <v>249.90899999999999</v>
      </c>
      <c r="G8246" t="s">
        <v>54</v>
      </c>
      <c r="H8246">
        <v>1997</v>
      </c>
      <c r="I8246" t="s">
        <v>55</v>
      </c>
      <c r="J8246" t="s">
        <v>19</v>
      </c>
      <c r="K8246" t="s">
        <v>20</v>
      </c>
      <c r="L8246">
        <v>3803.6451000000002</v>
      </c>
      <c r="M8246" t="s">
        <v>21</v>
      </c>
      <c r="N8246" t="s">
        <v>22</v>
      </c>
      <c r="O8246" t="str">
        <f t="shared" si="256"/>
        <v xml:space="preserve">Tier 1-Supermarket </v>
      </c>
      <c r="P8246" s="1">
        <f t="shared" si="257"/>
        <v>7.9472809767678652E-5</v>
      </c>
    </row>
    <row r="8247" spans="1:16" x14ac:dyDescent="0.3">
      <c r="A8247" t="s">
        <v>1205</v>
      </c>
      <c r="B8247">
        <v>9.3000000000000007</v>
      </c>
      <c r="C8247" t="s">
        <v>24</v>
      </c>
      <c r="D8247">
        <v>3.3599999999999998E-2</v>
      </c>
      <c r="E8247" t="s">
        <v>31</v>
      </c>
      <c r="F8247">
        <v>155.73099999999999</v>
      </c>
      <c r="G8247" t="s">
        <v>26</v>
      </c>
      <c r="H8247">
        <v>2009</v>
      </c>
      <c r="I8247" t="s">
        <v>18</v>
      </c>
      <c r="J8247" t="s">
        <v>27</v>
      </c>
      <c r="K8247" t="s">
        <v>28</v>
      </c>
      <c r="L8247">
        <v>1943.5655999999999</v>
      </c>
      <c r="M8247" t="s">
        <v>21</v>
      </c>
      <c r="N8247" t="s">
        <v>22</v>
      </c>
      <c r="O8247" t="str">
        <f t="shared" si="256"/>
        <v xml:space="preserve">Tier 3-Supermarket </v>
      </c>
      <c r="P8247" s="1">
        <f t="shared" si="257"/>
        <v>4.0608578124127355E-5</v>
      </c>
    </row>
    <row r="8248" spans="1:16" x14ac:dyDescent="0.3">
      <c r="A8248" t="s">
        <v>159</v>
      </c>
      <c r="B8248">
        <v>9.3000000000000007</v>
      </c>
      <c r="C8248" t="s">
        <v>15</v>
      </c>
      <c r="D8248">
        <v>4.3099999999999999E-2</v>
      </c>
      <c r="E8248" t="s">
        <v>33</v>
      </c>
      <c r="F8248">
        <v>87.617000000000004</v>
      </c>
      <c r="G8248" t="s">
        <v>48</v>
      </c>
      <c r="H8248">
        <v>2002</v>
      </c>
      <c r="J8248" t="s">
        <v>49</v>
      </c>
      <c r="K8248" t="s">
        <v>20</v>
      </c>
      <c r="L8248">
        <v>1021.2939</v>
      </c>
      <c r="M8248" t="s">
        <v>21</v>
      </c>
      <c r="N8248" t="s">
        <v>22</v>
      </c>
      <c r="O8248" t="str">
        <f t="shared" si="256"/>
        <v xml:space="preserve">Tier 2-Supermarket </v>
      </c>
      <c r="P8248" s="1">
        <f t="shared" si="257"/>
        <v>2.1338766813862476E-5</v>
      </c>
    </row>
    <row r="8249" spans="1:16" x14ac:dyDescent="0.3">
      <c r="A8249" t="s">
        <v>690</v>
      </c>
      <c r="B8249">
        <v>9.3000000000000007</v>
      </c>
      <c r="C8249" t="s">
        <v>15</v>
      </c>
      <c r="D8249">
        <v>6.6799999999999998E-2</v>
      </c>
      <c r="E8249" t="s">
        <v>47</v>
      </c>
      <c r="F8249">
        <v>183.029</v>
      </c>
      <c r="G8249" t="s">
        <v>54</v>
      </c>
      <c r="H8249">
        <v>1997</v>
      </c>
      <c r="I8249" t="s">
        <v>55</v>
      </c>
      <c r="J8249" t="s">
        <v>19</v>
      </c>
      <c r="K8249" t="s">
        <v>20</v>
      </c>
      <c r="L8249">
        <v>2824.7249000000002</v>
      </c>
      <c r="M8249" t="s">
        <v>45</v>
      </c>
      <c r="N8249" t="s">
        <v>22</v>
      </c>
      <c r="O8249" t="str">
        <f t="shared" si="256"/>
        <v xml:space="preserve">Tier 1-Supermarket </v>
      </c>
      <c r="P8249" s="1">
        <f t="shared" si="257"/>
        <v>5.9019392903855601E-5</v>
      </c>
    </row>
    <row r="8250" spans="1:16" x14ac:dyDescent="0.3">
      <c r="A8250" t="s">
        <v>1163</v>
      </c>
      <c r="B8250">
        <v>9.3000000000000007</v>
      </c>
      <c r="C8250" t="s">
        <v>15</v>
      </c>
      <c r="D8250">
        <v>8.9399999999999993E-2</v>
      </c>
      <c r="E8250" t="s">
        <v>86</v>
      </c>
      <c r="F8250">
        <v>143.87899999999999</v>
      </c>
      <c r="G8250" t="s">
        <v>26</v>
      </c>
      <c r="H8250">
        <v>2009</v>
      </c>
      <c r="I8250" t="s">
        <v>18</v>
      </c>
      <c r="J8250" t="s">
        <v>27</v>
      </c>
      <c r="K8250" t="s">
        <v>28</v>
      </c>
      <c r="L8250">
        <v>1908.6650999999999</v>
      </c>
      <c r="M8250" t="s">
        <v>45</v>
      </c>
      <c r="N8250" t="s">
        <v>22</v>
      </c>
      <c r="O8250" t="str">
        <f t="shared" si="256"/>
        <v xml:space="preserve">Tier 3-Supermarket </v>
      </c>
      <c r="P8250" s="1">
        <f t="shared" si="257"/>
        <v>3.9879372132407241E-5</v>
      </c>
    </row>
    <row r="8251" spans="1:16" x14ac:dyDescent="0.3">
      <c r="A8251" t="s">
        <v>159</v>
      </c>
      <c r="B8251">
        <v>9.3000000000000007</v>
      </c>
      <c r="C8251" t="s">
        <v>15</v>
      </c>
      <c r="D8251">
        <v>4.2999999999999997E-2</v>
      </c>
      <c r="E8251" t="s">
        <v>33</v>
      </c>
      <c r="F8251">
        <v>87.716999999999999</v>
      </c>
      <c r="G8251" t="s">
        <v>54</v>
      </c>
      <c r="H8251">
        <v>1997</v>
      </c>
      <c r="I8251" t="s">
        <v>55</v>
      </c>
      <c r="J8251" t="s">
        <v>19</v>
      </c>
      <c r="K8251" t="s">
        <v>20</v>
      </c>
      <c r="L8251">
        <v>1237.0367000000001</v>
      </c>
      <c r="M8251" t="s">
        <v>21</v>
      </c>
      <c r="N8251" t="s">
        <v>22</v>
      </c>
      <c r="O8251" t="str">
        <f t="shared" si="256"/>
        <v xml:space="preserve">Tier 1-Supermarket </v>
      </c>
      <c r="P8251" s="1">
        <f t="shared" si="257"/>
        <v>2.5846465627073614E-5</v>
      </c>
    </row>
    <row r="8252" spans="1:16" x14ac:dyDescent="0.3">
      <c r="A8252" t="s">
        <v>1459</v>
      </c>
      <c r="B8252">
        <v>9.3000000000000007</v>
      </c>
      <c r="C8252" t="s">
        <v>15</v>
      </c>
      <c r="D8252">
        <v>0.11119999999999999</v>
      </c>
      <c r="E8252" t="s">
        <v>79</v>
      </c>
      <c r="F8252">
        <v>64.082999999999998</v>
      </c>
      <c r="G8252" t="s">
        <v>65</v>
      </c>
      <c r="H8252">
        <v>2004</v>
      </c>
      <c r="I8252" t="s">
        <v>55</v>
      </c>
      <c r="J8252" t="s">
        <v>49</v>
      </c>
      <c r="K8252" t="s">
        <v>20</v>
      </c>
      <c r="L8252">
        <v>1046.7746</v>
      </c>
      <c r="M8252" t="s">
        <v>21</v>
      </c>
      <c r="N8252" t="s">
        <v>57</v>
      </c>
      <c r="O8252" t="str">
        <f t="shared" si="256"/>
        <v xml:space="preserve">Tier 2-Supermarket </v>
      </c>
      <c r="P8252" s="1">
        <f t="shared" si="257"/>
        <v>2.1871156868825094E-5</v>
      </c>
    </row>
    <row r="8253" spans="1:16" x14ac:dyDescent="0.3">
      <c r="A8253" t="s">
        <v>1249</v>
      </c>
      <c r="B8253">
        <v>9.3000000000000007</v>
      </c>
      <c r="C8253" t="s">
        <v>15</v>
      </c>
      <c r="D8253">
        <v>4.2299999999999997E-2</v>
      </c>
      <c r="E8253" t="s">
        <v>73</v>
      </c>
      <c r="F8253">
        <v>122.739</v>
      </c>
      <c r="G8253" t="s">
        <v>54</v>
      </c>
      <c r="H8253">
        <v>1997</v>
      </c>
      <c r="I8253" t="s">
        <v>55</v>
      </c>
      <c r="J8253" t="s">
        <v>19</v>
      </c>
      <c r="K8253" t="s">
        <v>20</v>
      </c>
      <c r="L8253">
        <v>1218.4945</v>
      </c>
      <c r="M8253" t="s">
        <v>29</v>
      </c>
      <c r="N8253" t="s">
        <v>22</v>
      </c>
      <c r="O8253" t="str">
        <f t="shared" si="256"/>
        <v xml:space="preserve">Tier 1-Supermarket </v>
      </c>
      <c r="P8253" s="1">
        <f t="shared" si="257"/>
        <v>2.5459047586080711E-5</v>
      </c>
    </row>
    <row r="8254" spans="1:16" x14ac:dyDescent="0.3">
      <c r="A8254" t="s">
        <v>1329</v>
      </c>
      <c r="B8254">
        <v>9.3000000000000007</v>
      </c>
      <c r="C8254" t="s">
        <v>15</v>
      </c>
      <c r="D8254">
        <v>4.3700000000000003E-2</v>
      </c>
      <c r="E8254" t="s">
        <v>73</v>
      </c>
      <c r="F8254">
        <v>192.185</v>
      </c>
      <c r="G8254" t="s">
        <v>39</v>
      </c>
      <c r="H8254">
        <v>1987</v>
      </c>
      <c r="I8254" t="s">
        <v>40</v>
      </c>
      <c r="J8254" t="s">
        <v>27</v>
      </c>
      <c r="K8254" t="s">
        <v>20</v>
      </c>
      <c r="L8254">
        <v>2720.2916</v>
      </c>
      <c r="M8254" t="s">
        <v>29</v>
      </c>
      <c r="N8254" t="s">
        <v>22</v>
      </c>
      <c r="O8254" t="str">
        <f t="shared" si="256"/>
        <v xml:space="preserve">Tier 3-Supermarket </v>
      </c>
      <c r="P8254" s="1">
        <f t="shared" si="257"/>
        <v>5.683737866064691E-5</v>
      </c>
    </row>
    <row r="8255" spans="1:16" x14ac:dyDescent="0.3">
      <c r="A8255" t="s">
        <v>818</v>
      </c>
      <c r="B8255">
        <v>9.3000000000000007</v>
      </c>
      <c r="C8255" t="s">
        <v>15</v>
      </c>
      <c r="D8255">
        <v>4.4900000000000002E-2</v>
      </c>
      <c r="E8255" t="s">
        <v>38</v>
      </c>
      <c r="F8255">
        <v>245.18</v>
      </c>
      <c r="G8255" t="s">
        <v>51</v>
      </c>
      <c r="H8255">
        <v>2007</v>
      </c>
      <c r="J8255" t="s">
        <v>49</v>
      </c>
      <c r="K8255" t="s">
        <v>20</v>
      </c>
      <c r="L8255">
        <v>3598.85</v>
      </c>
      <c r="M8255" t="s">
        <v>38</v>
      </c>
      <c r="N8255" t="s">
        <v>22</v>
      </c>
      <c r="O8255" t="str">
        <f t="shared" si="256"/>
        <v xml:space="preserve">Tier 2-Supermarket </v>
      </c>
      <c r="P8255" s="1">
        <f t="shared" si="257"/>
        <v>7.5193850612511224E-5</v>
      </c>
    </row>
    <row r="8256" spans="1:16" x14ac:dyDescent="0.3">
      <c r="A8256" t="s">
        <v>818</v>
      </c>
      <c r="B8256">
        <v>9.3000000000000007</v>
      </c>
      <c r="C8256" t="s">
        <v>15</v>
      </c>
      <c r="D8256">
        <v>4.48E-2</v>
      </c>
      <c r="E8256" t="s">
        <v>38</v>
      </c>
      <c r="F8256">
        <v>243.88</v>
      </c>
      <c r="G8256" t="s">
        <v>48</v>
      </c>
      <c r="H8256">
        <v>2002</v>
      </c>
      <c r="J8256" t="s">
        <v>49</v>
      </c>
      <c r="K8256" t="s">
        <v>20</v>
      </c>
      <c r="L8256">
        <v>3372.8305999999998</v>
      </c>
      <c r="M8256" t="s">
        <v>38</v>
      </c>
      <c r="N8256" t="s">
        <v>22</v>
      </c>
      <c r="O8256" t="str">
        <f t="shared" si="256"/>
        <v xml:space="preserve">Tier 2-Supermarket </v>
      </c>
      <c r="P8256" s="1">
        <f t="shared" si="257"/>
        <v>7.0471434007448656E-5</v>
      </c>
    </row>
    <row r="8257" spans="1:16" x14ac:dyDescent="0.3">
      <c r="A8257" t="s">
        <v>1163</v>
      </c>
      <c r="B8257">
        <v>9.3000000000000007</v>
      </c>
      <c r="C8257" t="s">
        <v>15</v>
      </c>
      <c r="D8257">
        <v>8.9499999999999996E-2</v>
      </c>
      <c r="E8257" t="s">
        <v>86</v>
      </c>
      <c r="F8257">
        <v>145.779</v>
      </c>
      <c r="G8257" t="s">
        <v>51</v>
      </c>
      <c r="H8257">
        <v>2007</v>
      </c>
      <c r="J8257" t="s">
        <v>49</v>
      </c>
      <c r="K8257" t="s">
        <v>20</v>
      </c>
      <c r="L8257">
        <v>2363.9845999999998</v>
      </c>
      <c r="M8257" t="s">
        <v>45</v>
      </c>
      <c r="N8257" t="s">
        <v>22</v>
      </c>
      <c r="O8257" t="str">
        <f t="shared" si="256"/>
        <v xml:space="preserve">Tier 2-Supermarket </v>
      </c>
      <c r="P8257" s="1">
        <f t="shared" si="257"/>
        <v>4.9392751813128385E-5</v>
      </c>
    </row>
    <row r="8258" spans="1:16" x14ac:dyDescent="0.3">
      <c r="A8258" t="s">
        <v>1329</v>
      </c>
      <c r="B8258">
        <v>9.3000000000000007</v>
      </c>
      <c r="C8258" t="s">
        <v>15</v>
      </c>
      <c r="D8258">
        <v>4.3900000000000002E-2</v>
      </c>
      <c r="E8258" t="s">
        <v>73</v>
      </c>
      <c r="F8258">
        <v>191.98500000000001</v>
      </c>
      <c r="G8258" t="s">
        <v>17</v>
      </c>
      <c r="H8258">
        <v>1999</v>
      </c>
      <c r="I8258" t="s">
        <v>18</v>
      </c>
      <c r="J8258" t="s">
        <v>19</v>
      </c>
      <c r="K8258" t="s">
        <v>20</v>
      </c>
      <c r="L8258">
        <v>3077.7570000000001</v>
      </c>
      <c r="M8258" t="s">
        <v>29</v>
      </c>
      <c r="N8258" t="s">
        <v>22</v>
      </c>
      <c r="O8258" t="str">
        <f t="shared" ref="O8258:O8321" si="258">_xlfn.CONCAT(J8258,"-", LEFT(K8258,12))</f>
        <v xml:space="preserve">Tier 1-Supermarket </v>
      </c>
      <c r="P8258" s="1">
        <f t="shared" ref="P8258:P8321" si="259">L8258/SUM(L:L)</f>
        <v>6.4306208949973105E-5</v>
      </c>
    </row>
    <row r="8259" spans="1:16" x14ac:dyDescent="0.3">
      <c r="A8259" t="s">
        <v>1163</v>
      </c>
      <c r="B8259">
        <v>9.3000000000000007</v>
      </c>
      <c r="C8259" t="s">
        <v>15</v>
      </c>
      <c r="D8259">
        <v>8.8999999999999996E-2</v>
      </c>
      <c r="E8259" t="s">
        <v>86</v>
      </c>
      <c r="F8259">
        <v>144.07900000000001</v>
      </c>
      <c r="G8259" t="s">
        <v>65</v>
      </c>
      <c r="H8259">
        <v>2004</v>
      </c>
      <c r="I8259" t="s">
        <v>55</v>
      </c>
      <c r="J8259" t="s">
        <v>49</v>
      </c>
      <c r="K8259" t="s">
        <v>20</v>
      </c>
      <c r="L8259">
        <v>2168.7312000000002</v>
      </c>
      <c r="M8259" t="s">
        <v>45</v>
      </c>
      <c r="N8259" t="s">
        <v>22</v>
      </c>
      <c r="O8259" t="str">
        <f t="shared" si="258"/>
        <v xml:space="preserve">Tier 2-Supermarket </v>
      </c>
      <c r="P8259" s="1">
        <f t="shared" si="259"/>
        <v>4.5313155555661449E-5</v>
      </c>
    </row>
    <row r="8260" spans="1:16" x14ac:dyDescent="0.3">
      <c r="A8260" t="s">
        <v>911</v>
      </c>
      <c r="B8260">
        <v>9.3000000000000007</v>
      </c>
      <c r="C8260" t="s">
        <v>15</v>
      </c>
      <c r="D8260">
        <v>2.8500000000000001E-2</v>
      </c>
      <c r="E8260" t="s">
        <v>42</v>
      </c>
      <c r="F8260">
        <v>195.01400000000001</v>
      </c>
      <c r="G8260" t="s">
        <v>54</v>
      </c>
      <c r="H8260">
        <v>1997</v>
      </c>
      <c r="I8260" t="s">
        <v>55</v>
      </c>
      <c r="J8260" t="s">
        <v>19</v>
      </c>
      <c r="K8260" t="s">
        <v>20</v>
      </c>
      <c r="L8260">
        <v>2764.8371000000002</v>
      </c>
      <c r="M8260" t="s">
        <v>21</v>
      </c>
      <c r="N8260" t="s">
        <v>22</v>
      </c>
      <c r="O8260" t="str">
        <f t="shared" si="258"/>
        <v xml:space="preserve">Tier 1-Supermarket </v>
      </c>
      <c r="P8260" s="1">
        <f t="shared" si="259"/>
        <v>5.7768105885304688E-5</v>
      </c>
    </row>
    <row r="8261" spans="1:16" x14ac:dyDescent="0.3">
      <c r="A8261" t="s">
        <v>694</v>
      </c>
      <c r="B8261">
        <v>9.3000000000000007</v>
      </c>
      <c r="C8261" t="s">
        <v>24</v>
      </c>
      <c r="D8261">
        <v>1.4E-2</v>
      </c>
      <c r="E8261" t="s">
        <v>44</v>
      </c>
      <c r="F8261">
        <v>198.108</v>
      </c>
      <c r="G8261" t="s">
        <v>39</v>
      </c>
      <c r="H8261">
        <v>1987</v>
      </c>
      <c r="I8261" t="s">
        <v>40</v>
      </c>
      <c r="J8261" t="s">
        <v>27</v>
      </c>
      <c r="K8261" t="s">
        <v>20</v>
      </c>
      <c r="L8261">
        <v>2210.4699000000001</v>
      </c>
      <c r="M8261" t="s">
        <v>45</v>
      </c>
      <c r="N8261" t="s">
        <v>22</v>
      </c>
      <c r="O8261" t="str">
        <f t="shared" si="258"/>
        <v xml:space="preserve">Tier 3-Supermarket </v>
      </c>
      <c r="P8261" s="1">
        <f t="shared" si="259"/>
        <v>4.6185237907679572E-5</v>
      </c>
    </row>
    <row r="8262" spans="1:16" x14ac:dyDescent="0.3">
      <c r="A8262" t="s">
        <v>683</v>
      </c>
      <c r="B8262">
        <v>9.3000000000000007</v>
      </c>
      <c r="C8262" t="s">
        <v>15</v>
      </c>
      <c r="D8262">
        <v>0</v>
      </c>
      <c r="E8262" t="s">
        <v>44</v>
      </c>
      <c r="F8262">
        <v>106.396</v>
      </c>
      <c r="G8262" t="s">
        <v>39</v>
      </c>
      <c r="H8262">
        <v>1987</v>
      </c>
      <c r="I8262" t="s">
        <v>40</v>
      </c>
      <c r="J8262" t="s">
        <v>27</v>
      </c>
      <c r="K8262" t="s">
        <v>20</v>
      </c>
      <c r="L8262">
        <v>1376.0389</v>
      </c>
      <c r="M8262" t="s">
        <v>45</v>
      </c>
      <c r="N8262" t="s">
        <v>36</v>
      </c>
      <c r="O8262" t="str">
        <f t="shared" si="258"/>
        <v xml:space="preserve">Tier 3-Supermarket </v>
      </c>
      <c r="P8262" s="1">
        <f t="shared" si="259"/>
        <v>2.8750757459634126E-5</v>
      </c>
    </row>
    <row r="8263" spans="1:16" x14ac:dyDescent="0.3">
      <c r="A8263" t="s">
        <v>818</v>
      </c>
      <c r="B8263">
        <v>9.3000000000000007</v>
      </c>
      <c r="C8263" t="s">
        <v>15</v>
      </c>
      <c r="D8263">
        <v>4.4699999999999997E-2</v>
      </c>
      <c r="E8263" t="s">
        <v>38</v>
      </c>
      <c r="F8263">
        <v>245.28</v>
      </c>
      <c r="G8263" t="s">
        <v>54</v>
      </c>
      <c r="H8263">
        <v>1997</v>
      </c>
      <c r="I8263" t="s">
        <v>55</v>
      </c>
      <c r="J8263" t="s">
        <v>19</v>
      </c>
      <c r="K8263" t="s">
        <v>20</v>
      </c>
      <c r="L8263">
        <v>3118.6158</v>
      </c>
      <c r="M8263" t="s">
        <v>38</v>
      </c>
      <c r="N8263" t="s">
        <v>22</v>
      </c>
      <c r="O8263" t="str">
        <f t="shared" si="258"/>
        <v xml:space="preserve">Tier 1-Supermarket </v>
      </c>
      <c r="P8263" s="1">
        <f t="shared" si="259"/>
        <v>6.5159906798843294E-5</v>
      </c>
    </row>
    <row r="8264" spans="1:16" x14ac:dyDescent="0.3">
      <c r="A8264" t="s">
        <v>1205</v>
      </c>
      <c r="B8264">
        <v>9.3000000000000007</v>
      </c>
      <c r="C8264" t="s">
        <v>24</v>
      </c>
      <c r="D8264">
        <v>3.3399999999999999E-2</v>
      </c>
      <c r="E8264" t="s">
        <v>31</v>
      </c>
      <c r="F8264">
        <v>153.33099999999999</v>
      </c>
      <c r="G8264" t="s">
        <v>39</v>
      </c>
      <c r="H8264">
        <v>1987</v>
      </c>
      <c r="I8264" t="s">
        <v>40</v>
      </c>
      <c r="J8264" t="s">
        <v>27</v>
      </c>
      <c r="K8264" t="s">
        <v>20</v>
      </c>
      <c r="L8264">
        <v>2066.4773</v>
      </c>
      <c r="M8264" t="s">
        <v>21</v>
      </c>
      <c r="N8264" t="s">
        <v>22</v>
      </c>
      <c r="O8264" t="str">
        <f t="shared" si="258"/>
        <v xml:space="preserve">Tier 3-Supermarket </v>
      </c>
      <c r="P8264" s="1">
        <f t="shared" si="259"/>
        <v>4.3176677380370269E-5</v>
      </c>
    </row>
    <row r="8265" spans="1:16" x14ac:dyDescent="0.3">
      <c r="A8265" t="s">
        <v>1205</v>
      </c>
      <c r="B8265">
        <v>9.3000000000000007</v>
      </c>
      <c r="C8265" t="s">
        <v>24</v>
      </c>
      <c r="D8265">
        <v>5.6000000000000001E-2</v>
      </c>
      <c r="E8265" t="s">
        <v>31</v>
      </c>
      <c r="F8265">
        <v>156.73099999999999</v>
      </c>
      <c r="G8265" t="s">
        <v>34</v>
      </c>
      <c r="H8265">
        <v>1998</v>
      </c>
      <c r="J8265" t="s">
        <v>27</v>
      </c>
      <c r="K8265" t="s">
        <v>35</v>
      </c>
      <c r="L8265">
        <v>323.87830000000002</v>
      </c>
      <c r="M8265" t="s">
        <v>21</v>
      </c>
      <c r="N8265" t="s">
        <v>22</v>
      </c>
      <c r="O8265" t="str">
        <f t="shared" si="258"/>
        <v>Tier 3-Grocery Stor</v>
      </c>
      <c r="P8265" s="1">
        <f t="shared" si="259"/>
        <v>6.7670662869622505E-6</v>
      </c>
    </row>
    <row r="8266" spans="1:16" x14ac:dyDescent="0.3">
      <c r="A8266" t="s">
        <v>1329</v>
      </c>
      <c r="B8266">
        <v>9.3000000000000007</v>
      </c>
      <c r="C8266" t="s">
        <v>15</v>
      </c>
      <c r="D8266">
        <v>4.3999999999999997E-2</v>
      </c>
      <c r="E8266" t="s">
        <v>73</v>
      </c>
      <c r="F8266">
        <v>191.185</v>
      </c>
      <c r="G8266" t="s">
        <v>51</v>
      </c>
      <c r="H8266">
        <v>2007</v>
      </c>
      <c r="J8266" t="s">
        <v>49</v>
      </c>
      <c r="K8266" t="s">
        <v>20</v>
      </c>
      <c r="L8266">
        <v>3027.6059</v>
      </c>
      <c r="M8266" t="s">
        <v>29</v>
      </c>
      <c r="N8266" t="s">
        <v>22</v>
      </c>
      <c r="O8266" t="str">
        <f t="shared" si="258"/>
        <v xml:space="preserve">Tier 2-Supermarket </v>
      </c>
      <c r="P8266" s="1">
        <f t="shared" si="259"/>
        <v>6.3258359130877255E-5</v>
      </c>
    </row>
    <row r="8267" spans="1:16" x14ac:dyDescent="0.3">
      <c r="A8267" t="s">
        <v>694</v>
      </c>
      <c r="B8267">
        <v>9.3000000000000007</v>
      </c>
      <c r="C8267" t="s">
        <v>24</v>
      </c>
      <c r="D8267">
        <v>1.4E-2</v>
      </c>
      <c r="E8267" t="s">
        <v>44</v>
      </c>
      <c r="F8267">
        <v>196.90799999999999</v>
      </c>
      <c r="G8267" t="s">
        <v>54</v>
      </c>
      <c r="H8267">
        <v>1997</v>
      </c>
      <c r="I8267" t="s">
        <v>55</v>
      </c>
      <c r="J8267" t="s">
        <v>19</v>
      </c>
      <c r="K8267" t="s">
        <v>20</v>
      </c>
      <c r="L8267">
        <v>2106.1026000000002</v>
      </c>
      <c r="M8267" t="s">
        <v>45</v>
      </c>
      <c r="N8267" t="s">
        <v>22</v>
      </c>
      <c r="O8267" t="str">
        <f t="shared" si="258"/>
        <v xml:space="preserve">Tier 1-Supermarket </v>
      </c>
      <c r="P8267" s="1">
        <f t="shared" si="259"/>
        <v>4.4004602658910902E-5</v>
      </c>
    </row>
    <row r="8268" spans="1:16" x14ac:dyDescent="0.3">
      <c r="A8268" t="s">
        <v>247</v>
      </c>
      <c r="B8268">
        <v>9.2899999999999991</v>
      </c>
      <c r="C8268" t="s">
        <v>24</v>
      </c>
      <c r="D8268">
        <v>4.9599999999999998E-2</v>
      </c>
      <c r="E8268" t="s">
        <v>47</v>
      </c>
      <c r="F8268">
        <v>246.41399999999999</v>
      </c>
      <c r="G8268" t="s">
        <v>51</v>
      </c>
      <c r="H8268">
        <v>2007</v>
      </c>
      <c r="J8268" t="s">
        <v>49</v>
      </c>
      <c r="K8268" t="s">
        <v>20</v>
      </c>
      <c r="L8268">
        <v>1225.0719999999999</v>
      </c>
      <c r="M8268" t="s">
        <v>45</v>
      </c>
      <c r="N8268" t="s">
        <v>22</v>
      </c>
      <c r="O8268" t="str">
        <f t="shared" si="258"/>
        <v xml:space="preserve">Tier 2-Supermarket </v>
      </c>
      <c r="P8268" s="1">
        <f t="shared" si="259"/>
        <v>2.5596476918340676E-5</v>
      </c>
    </row>
    <row r="8269" spans="1:16" x14ac:dyDescent="0.3">
      <c r="A8269" t="s">
        <v>501</v>
      </c>
      <c r="B8269">
        <v>9.2899999999999991</v>
      </c>
      <c r="C8269" t="s">
        <v>24</v>
      </c>
      <c r="D8269">
        <v>2.1000000000000001E-2</v>
      </c>
      <c r="E8269" t="s">
        <v>44</v>
      </c>
      <c r="F8269">
        <v>158.65799999999999</v>
      </c>
      <c r="G8269" t="s">
        <v>39</v>
      </c>
      <c r="H8269">
        <v>1987</v>
      </c>
      <c r="I8269" t="s">
        <v>40</v>
      </c>
      <c r="J8269" t="s">
        <v>27</v>
      </c>
      <c r="K8269" t="s">
        <v>20</v>
      </c>
      <c r="L8269">
        <v>2406.8670000000002</v>
      </c>
      <c r="M8269" t="s">
        <v>45</v>
      </c>
      <c r="N8269" t="s">
        <v>22</v>
      </c>
      <c r="O8269" t="str">
        <f t="shared" si="258"/>
        <v xml:space="preserve">Tier 3-Supermarket </v>
      </c>
      <c r="P8269" s="1">
        <f t="shared" si="259"/>
        <v>5.0288730467283459E-5</v>
      </c>
    </row>
    <row r="8270" spans="1:16" x14ac:dyDescent="0.3">
      <c r="A8270" t="s">
        <v>501</v>
      </c>
      <c r="B8270">
        <v>9.2899999999999991</v>
      </c>
      <c r="C8270" t="s">
        <v>24</v>
      </c>
      <c r="D8270">
        <v>2.1000000000000001E-2</v>
      </c>
      <c r="E8270" t="s">
        <v>44</v>
      </c>
      <c r="F8270">
        <v>161.05799999999999</v>
      </c>
      <c r="G8270" t="s">
        <v>48</v>
      </c>
      <c r="H8270">
        <v>2002</v>
      </c>
      <c r="J8270" t="s">
        <v>49</v>
      </c>
      <c r="K8270" t="s">
        <v>20</v>
      </c>
      <c r="L8270">
        <v>2406.8670000000002</v>
      </c>
      <c r="M8270" t="s">
        <v>45</v>
      </c>
      <c r="N8270" t="s">
        <v>22</v>
      </c>
      <c r="O8270" t="str">
        <f t="shared" si="258"/>
        <v xml:space="preserve">Tier 2-Supermarket </v>
      </c>
      <c r="P8270" s="1">
        <f t="shared" si="259"/>
        <v>5.0288730467283459E-5</v>
      </c>
    </row>
    <row r="8271" spans="1:16" x14ac:dyDescent="0.3">
      <c r="A8271" t="s">
        <v>247</v>
      </c>
      <c r="B8271">
        <v>9.2899999999999991</v>
      </c>
      <c r="C8271" t="s">
        <v>24</v>
      </c>
      <c r="D8271">
        <v>4.9299999999999997E-2</v>
      </c>
      <c r="E8271" t="s">
        <v>47</v>
      </c>
      <c r="F8271">
        <v>245.614</v>
      </c>
      <c r="G8271" t="s">
        <v>54</v>
      </c>
      <c r="H8271">
        <v>1997</v>
      </c>
      <c r="I8271" t="s">
        <v>55</v>
      </c>
      <c r="J8271" t="s">
        <v>19</v>
      </c>
      <c r="K8271" t="s">
        <v>20</v>
      </c>
      <c r="L8271">
        <v>3920.2303999999999</v>
      </c>
      <c r="M8271" t="s">
        <v>45</v>
      </c>
      <c r="N8271" t="s">
        <v>22</v>
      </c>
      <c r="O8271" t="str">
        <f t="shared" si="258"/>
        <v xml:space="preserve">Tier 1-Supermarket </v>
      </c>
      <c r="P8271" s="1">
        <f t="shared" si="259"/>
        <v>8.1908726138690168E-5</v>
      </c>
    </row>
    <row r="8272" spans="1:16" x14ac:dyDescent="0.3">
      <c r="A8272" t="s">
        <v>501</v>
      </c>
      <c r="B8272">
        <v>9.2899999999999991</v>
      </c>
      <c r="C8272" t="s">
        <v>24</v>
      </c>
      <c r="D8272">
        <v>0</v>
      </c>
      <c r="E8272" t="s">
        <v>44</v>
      </c>
      <c r="F8272">
        <v>161.55799999999999</v>
      </c>
      <c r="G8272" t="s">
        <v>54</v>
      </c>
      <c r="H8272">
        <v>1997</v>
      </c>
      <c r="I8272" t="s">
        <v>55</v>
      </c>
      <c r="J8272" t="s">
        <v>19</v>
      </c>
      <c r="K8272" t="s">
        <v>20</v>
      </c>
      <c r="L8272">
        <v>4653.2762000000002</v>
      </c>
      <c r="M8272" t="s">
        <v>45</v>
      </c>
      <c r="N8272" t="s">
        <v>36</v>
      </c>
      <c r="O8272" t="str">
        <f t="shared" si="258"/>
        <v xml:space="preserve">Tier 1-Supermarket </v>
      </c>
      <c r="P8272" s="1">
        <f t="shared" si="259"/>
        <v>9.7224878903414677E-5</v>
      </c>
    </row>
    <row r="8273" spans="1:16" x14ac:dyDescent="0.3">
      <c r="A8273" t="s">
        <v>501</v>
      </c>
      <c r="B8273">
        <v>9.2899999999999991</v>
      </c>
      <c r="C8273" t="s">
        <v>24</v>
      </c>
      <c r="D8273">
        <v>2.1000000000000001E-2</v>
      </c>
      <c r="E8273" t="s">
        <v>44</v>
      </c>
      <c r="F8273">
        <v>161.15799999999999</v>
      </c>
      <c r="G8273" t="s">
        <v>65</v>
      </c>
      <c r="H8273">
        <v>2004</v>
      </c>
      <c r="I8273" t="s">
        <v>55</v>
      </c>
      <c r="J8273" t="s">
        <v>49</v>
      </c>
      <c r="K8273" t="s">
        <v>20</v>
      </c>
      <c r="L8273">
        <v>4011.4450000000002</v>
      </c>
      <c r="M8273" t="s">
        <v>45</v>
      </c>
      <c r="N8273" t="s">
        <v>22</v>
      </c>
      <c r="O8273" t="str">
        <f t="shared" si="258"/>
        <v xml:space="preserve">Tier 2-Supermarket </v>
      </c>
      <c r="P8273" s="1">
        <f t="shared" si="259"/>
        <v>8.3814550778805763E-5</v>
      </c>
    </row>
    <row r="8274" spans="1:16" x14ac:dyDescent="0.3">
      <c r="A8274" t="s">
        <v>501</v>
      </c>
      <c r="B8274">
        <v>9.2899999999999991</v>
      </c>
      <c r="C8274" t="s">
        <v>24</v>
      </c>
      <c r="D8274">
        <v>2.1000000000000001E-2</v>
      </c>
      <c r="E8274" t="s">
        <v>44</v>
      </c>
      <c r="F8274">
        <v>160.05799999999999</v>
      </c>
      <c r="G8274" t="s">
        <v>17</v>
      </c>
      <c r="H8274">
        <v>1999</v>
      </c>
      <c r="I8274" t="s">
        <v>18</v>
      </c>
      <c r="J8274" t="s">
        <v>19</v>
      </c>
      <c r="K8274" t="s">
        <v>20</v>
      </c>
      <c r="L8274">
        <v>2567.3247999999999</v>
      </c>
      <c r="M8274" t="s">
        <v>45</v>
      </c>
      <c r="N8274" t="s">
        <v>22</v>
      </c>
      <c r="O8274" t="str">
        <f t="shared" si="258"/>
        <v xml:space="preserve">Tier 1-Supermarket </v>
      </c>
      <c r="P8274" s="1">
        <f t="shared" si="259"/>
        <v>5.3641312498435681E-5</v>
      </c>
    </row>
    <row r="8275" spans="1:16" x14ac:dyDescent="0.3">
      <c r="A8275" t="s">
        <v>247</v>
      </c>
      <c r="B8275">
        <v>9.2899999999999991</v>
      </c>
      <c r="C8275" t="s">
        <v>24</v>
      </c>
      <c r="D8275">
        <v>4.9299999999999997E-2</v>
      </c>
      <c r="E8275" t="s">
        <v>47</v>
      </c>
      <c r="F8275">
        <v>243.91399999999999</v>
      </c>
      <c r="G8275" t="s">
        <v>65</v>
      </c>
      <c r="H8275">
        <v>2004</v>
      </c>
      <c r="I8275" t="s">
        <v>55</v>
      </c>
      <c r="J8275" t="s">
        <v>49</v>
      </c>
      <c r="K8275" t="s">
        <v>20</v>
      </c>
      <c r="L8275">
        <v>4042.761</v>
      </c>
      <c r="M8275" t="s">
        <v>45</v>
      </c>
      <c r="N8275" t="s">
        <v>22</v>
      </c>
      <c r="O8275" t="str">
        <f t="shared" si="258"/>
        <v xml:space="preserve">Tier 2-Supermarket </v>
      </c>
      <c r="P8275" s="1">
        <f t="shared" si="259"/>
        <v>8.446886274673479E-5</v>
      </c>
    </row>
    <row r="8276" spans="1:16" x14ac:dyDescent="0.3">
      <c r="A8276" t="s">
        <v>247</v>
      </c>
      <c r="B8276">
        <v>9.2899999999999991</v>
      </c>
      <c r="C8276" t="s">
        <v>24</v>
      </c>
      <c r="D8276">
        <v>4.9500000000000002E-2</v>
      </c>
      <c r="E8276" t="s">
        <v>47</v>
      </c>
      <c r="F8276">
        <v>246.714</v>
      </c>
      <c r="G8276" t="s">
        <v>26</v>
      </c>
      <c r="H8276">
        <v>2009</v>
      </c>
      <c r="I8276" t="s">
        <v>18</v>
      </c>
      <c r="J8276" t="s">
        <v>27</v>
      </c>
      <c r="K8276" t="s">
        <v>28</v>
      </c>
      <c r="L8276">
        <v>2887.4663999999998</v>
      </c>
      <c r="M8276" t="s">
        <v>45</v>
      </c>
      <c r="N8276" t="s">
        <v>22</v>
      </c>
      <c r="O8276" t="str">
        <f t="shared" si="258"/>
        <v xml:space="preserve">Tier 3-Supermarket </v>
      </c>
      <c r="P8276" s="1">
        <f t="shared" si="259"/>
        <v>6.0330304716852764E-5</v>
      </c>
    </row>
    <row r="8277" spans="1:16" x14ac:dyDescent="0.3">
      <c r="A8277" t="s">
        <v>501</v>
      </c>
      <c r="B8277">
        <v>9.2899999999999991</v>
      </c>
      <c r="C8277" t="s">
        <v>24</v>
      </c>
      <c r="D8277">
        <v>2.1100000000000001E-2</v>
      </c>
      <c r="E8277" t="s">
        <v>44</v>
      </c>
      <c r="F8277">
        <v>160.858</v>
      </c>
      <c r="G8277" t="s">
        <v>26</v>
      </c>
      <c r="H8277">
        <v>2009</v>
      </c>
      <c r="I8277" t="s">
        <v>18</v>
      </c>
      <c r="J8277" t="s">
        <v>27</v>
      </c>
      <c r="K8277" t="s">
        <v>28</v>
      </c>
      <c r="L8277">
        <v>2136.9378999999999</v>
      </c>
      <c r="M8277" t="s">
        <v>45</v>
      </c>
      <c r="N8277" t="s">
        <v>22</v>
      </c>
      <c r="O8277" t="str">
        <f t="shared" si="258"/>
        <v xml:space="preserve">Tier 3-Supermarket </v>
      </c>
      <c r="P8277" s="1">
        <f t="shared" si="259"/>
        <v>4.4648870950668529E-5</v>
      </c>
    </row>
    <row r="8278" spans="1:16" x14ac:dyDescent="0.3">
      <c r="A8278" t="s">
        <v>501</v>
      </c>
      <c r="B8278">
        <v>9.2899999999999991</v>
      </c>
      <c r="C8278" t="s">
        <v>24</v>
      </c>
      <c r="D8278">
        <v>2.1100000000000001E-2</v>
      </c>
      <c r="E8278" t="s">
        <v>44</v>
      </c>
      <c r="F8278">
        <v>159.75800000000001</v>
      </c>
      <c r="G8278" t="s">
        <v>51</v>
      </c>
      <c r="H8278">
        <v>2007</v>
      </c>
      <c r="J8278" t="s">
        <v>49</v>
      </c>
      <c r="K8278" t="s">
        <v>20</v>
      </c>
      <c r="L8278">
        <v>2900.7386000000001</v>
      </c>
      <c r="M8278" t="s">
        <v>45</v>
      </c>
      <c r="N8278" t="s">
        <v>22</v>
      </c>
      <c r="O8278" t="str">
        <f t="shared" si="258"/>
        <v xml:space="preserve">Tier 2-Supermarket </v>
      </c>
      <c r="P8278" s="1">
        <f t="shared" si="259"/>
        <v>6.0607612141196481E-5</v>
      </c>
    </row>
    <row r="8279" spans="1:16" x14ac:dyDescent="0.3">
      <c r="A8279" t="s">
        <v>247</v>
      </c>
      <c r="B8279">
        <v>9.2899999999999991</v>
      </c>
      <c r="C8279" t="s">
        <v>24</v>
      </c>
      <c r="D8279">
        <v>4.9200000000000001E-2</v>
      </c>
      <c r="E8279" t="s">
        <v>47</v>
      </c>
      <c r="F8279">
        <v>244.114</v>
      </c>
      <c r="G8279" t="s">
        <v>39</v>
      </c>
      <c r="H8279">
        <v>1987</v>
      </c>
      <c r="I8279" t="s">
        <v>40</v>
      </c>
      <c r="J8279" t="s">
        <v>27</v>
      </c>
      <c r="K8279" t="s">
        <v>20</v>
      </c>
      <c r="L8279">
        <v>3640.817</v>
      </c>
      <c r="M8279" t="s">
        <v>45</v>
      </c>
      <c r="N8279" t="s">
        <v>22</v>
      </c>
      <c r="O8279" t="str">
        <f t="shared" si="258"/>
        <v xml:space="preserve">Tier 3-Supermarket </v>
      </c>
      <c r="P8279" s="1">
        <f t="shared" si="259"/>
        <v>7.607070303166047E-5</v>
      </c>
    </row>
    <row r="8280" spans="1:16" x14ac:dyDescent="0.3">
      <c r="A8280" t="s">
        <v>247</v>
      </c>
      <c r="B8280">
        <v>9.2899999999999991</v>
      </c>
      <c r="C8280" t="s">
        <v>24</v>
      </c>
      <c r="D8280">
        <v>4.9399999999999999E-2</v>
      </c>
      <c r="E8280" t="s">
        <v>47</v>
      </c>
      <c r="F8280">
        <v>245.41399999999999</v>
      </c>
      <c r="G8280" t="s">
        <v>48</v>
      </c>
      <c r="H8280">
        <v>2002</v>
      </c>
      <c r="J8280" t="s">
        <v>49</v>
      </c>
      <c r="K8280" t="s">
        <v>20</v>
      </c>
      <c r="L8280">
        <v>3490.5515</v>
      </c>
      <c r="M8280" t="s">
        <v>45</v>
      </c>
      <c r="N8280" t="s">
        <v>22</v>
      </c>
      <c r="O8280" t="str">
        <f t="shared" si="258"/>
        <v xml:space="preserve">Tier 2-Supermarket </v>
      </c>
      <c r="P8280" s="1">
        <f t="shared" si="259"/>
        <v>7.2931077440370384E-5</v>
      </c>
    </row>
    <row r="8281" spans="1:16" x14ac:dyDescent="0.3">
      <c r="A8281" t="s">
        <v>247</v>
      </c>
      <c r="B8281">
        <v>9.2899999999999991</v>
      </c>
      <c r="C8281" t="s">
        <v>24</v>
      </c>
      <c r="D8281">
        <v>0</v>
      </c>
      <c r="E8281" t="s">
        <v>47</v>
      </c>
      <c r="F8281">
        <v>244.91399999999999</v>
      </c>
      <c r="G8281" t="s">
        <v>34</v>
      </c>
      <c r="H8281">
        <v>1998</v>
      </c>
      <c r="J8281" t="s">
        <v>27</v>
      </c>
      <c r="K8281" t="s">
        <v>35</v>
      </c>
      <c r="L8281">
        <v>683.44569999999999</v>
      </c>
      <c r="M8281" t="s">
        <v>45</v>
      </c>
      <c r="N8281" t="s">
        <v>36</v>
      </c>
      <c r="O8281" t="str">
        <f t="shared" si="258"/>
        <v>Tier 3-Grocery Stor</v>
      </c>
      <c r="P8281" s="1">
        <f t="shared" si="259"/>
        <v>1.4279815459817208E-5</v>
      </c>
    </row>
    <row r="8282" spans="1:16" x14ac:dyDescent="0.3">
      <c r="A8282" t="s">
        <v>247</v>
      </c>
      <c r="B8282">
        <v>9.2899999999999991</v>
      </c>
      <c r="C8282" t="s">
        <v>24</v>
      </c>
      <c r="D8282">
        <v>4.9399999999999999E-2</v>
      </c>
      <c r="E8282" t="s">
        <v>47</v>
      </c>
      <c r="F8282">
        <v>243.614</v>
      </c>
      <c r="G8282" t="s">
        <v>17</v>
      </c>
      <c r="H8282">
        <v>1999</v>
      </c>
      <c r="I8282" t="s">
        <v>18</v>
      </c>
      <c r="J8282" t="s">
        <v>19</v>
      </c>
      <c r="K8282" t="s">
        <v>20</v>
      </c>
      <c r="L8282">
        <v>3620.4648000000002</v>
      </c>
      <c r="M8282" t="s">
        <v>45</v>
      </c>
      <c r="N8282" t="s">
        <v>22</v>
      </c>
      <c r="O8282" t="str">
        <f t="shared" si="258"/>
        <v xml:space="preserve">Tier 1-Supermarket </v>
      </c>
      <c r="P8282" s="1">
        <f t="shared" si="259"/>
        <v>7.5645467112843087E-5</v>
      </c>
    </row>
    <row r="8283" spans="1:16" x14ac:dyDescent="0.3">
      <c r="A8283" t="s">
        <v>874</v>
      </c>
      <c r="B8283">
        <v>9.27</v>
      </c>
      <c r="C8283" t="s">
        <v>15</v>
      </c>
      <c r="D8283">
        <v>6.1899999999999997E-2</v>
      </c>
      <c r="E8283" t="s">
        <v>16</v>
      </c>
      <c r="F8283">
        <v>147.905</v>
      </c>
      <c r="G8283" t="s">
        <v>17</v>
      </c>
      <c r="H8283">
        <v>1999</v>
      </c>
      <c r="I8283" t="s">
        <v>18</v>
      </c>
      <c r="J8283" t="s">
        <v>19</v>
      </c>
      <c r="K8283" t="s">
        <v>20</v>
      </c>
      <c r="L8283">
        <v>1647.855</v>
      </c>
      <c r="M8283" t="s">
        <v>21</v>
      </c>
      <c r="N8283" t="s">
        <v>22</v>
      </c>
      <c r="O8283" t="str">
        <f t="shared" si="258"/>
        <v xml:space="preserve">Tier 1-Supermarket </v>
      </c>
      <c r="P8283" s="1">
        <f t="shared" si="259"/>
        <v>3.443004368092021E-5</v>
      </c>
    </row>
    <row r="8284" spans="1:16" x14ac:dyDescent="0.3">
      <c r="A8284" t="s">
        <v>874</v>
      </c>
      <c r="B8284">
        <v>9.27</v>
      </c>
      <c r="C8284" t="s">
        <v>15</v>
      </c>
      <c r="D8284">
        <v>0.10340000000000001</v>
      </c>
      <c r="E8284" t="s">
        <v>16</v>
      </c>
      <c r="F8284">
        <v>148.10499999999999</v>
      </c>
      <c r="G8284" t="s">
        <v>34</v>
      </c>
      <c r="H8284">
        <v>1998</v>
      </c>
      <c r="J8284" t="s">
        <v>27</v>
      </c>
      <c r="K8284" t="s">
        <v>35</v>
      </c>
      <c r="L8284">
        <v>149.80500000000001</v>
      </c>
      <c r="M8284" t="s">
        <v>21</v>
      </c>
      <c r="N8284" t="s">
        <v>57</v>
      </c>
      <c r="O8284" t="str">
        <f t="shared" si="258"/>
        <v>Tier 3-Grocery Stor</v>
      </c>
      <c r="P8284" s="1">
        <f t="shared" si="259"/>
        <v>3.1300039709927462E-6</v>
      </c>
    </row>
    <row r="8285" spans="1:16" x14ac:dyDescent="0.3">
      <c r="A8285" t="s">
        <v>874</v>
      </c>
      <c r="B8285">
        <v>9.27</v>
      </c>
      <c r="C8285" t="s">
        <v>15</v>
      </c>
      <c r="D8285">
        <v>6.2E-2</v>
      </c>
      <c r="E8285" t="s">
        <v>16</v>
      </c>
      <c r="F8285">
        <v>148.005</v>
      </c>
      <c r="G8285" t="s">
        <v>26</v>
      </c>
      <c r="H8285">
        <v>2009</v>
      </c>
      <c r="I8285" t="s">
        <v>18</v>
      </c>
      <c r="J8285" t="s">
        <v>27</v>
      </c>
      <c r="K8285" t="s">
        <v>28</v>
      </c>
      <c r="L8285">
        <v>1797.66</v>
      </c>
      <c r="M8285" t="s">
        <v>21</v>
      </c>
      <c r="N8285" t="s">
        <v>22</v>
      </c>
      <c r="O8285" t="str">
        <f t="shared" si="258"/>
        <v xml:space="preserve">Tier 3-Supermarket </v>
      </c>
      <c r="P8285" s="1">
        <f t="shared" si="259"/>
        <v>3.7560047651912953E-5</v>
      </c>
    </row>
    <row r="8286" spans="1:16" x14ac:dyDescent="0.3">
      <c r="A8286" t="s">
        <v>874</v>
      </c>
      <c r="B8286">
        <v>9.27</v>
      </c>
      <c r="C8286" t="s">
        <v>15</v>
      </c>
      <c r="D8286">
        <v>6.1800000000000001E-2</v>
      </c>
      <c r="E8286" t="s">
        <v>16</v>
      </c>
      <c r="F8286">
        <v>150.10499999999999</v>
      </c>
      <c r="G8286" t="s">
        <v>65</v>
      </c>
      <c r="H8286">
        <v>2004</v>
      </c>
      <c r="I8286" t="s">
        <v>55</v>
      </c>
      <c r="J8286" t="s">
        <v>49</v>
      </c>
      <c r="K8286" t="s">
        <v>20</v>
      </c>
      <c r="L8286">
        <v>2696.49</v>
      </c>
      <c r="M8286" t="s">
        <v>21</v>
      </c>
      <c r="N8286" t="s">
        <v>22</v>
      </c>
      <c r="O8286" t="str">
        <f t="shared" si="258"/>
        <v xml:space="preserve">Tier 2-Supermarket </v>
      </c>
      <c r="P8286" s="1">
        <f t="shared" si="259"/>
        <v>5.6340071477869426E-5</v>
      </c>
    </row>
    <row r="8287" spans="1:16" x14ac:dyDescent="0.3">
      <c r="A8287" t="s">
        <v>874</v>
      </c>
      <c r="B8287">
        <v>9.27</v>
      </c>
      <c r="C8287" t="s">
        <v>15</v>
      </c>
      <c r="D8287">
        <v>6.1899999999999997E-2</v>
      </c>
      <c r="E8287" t="s">
        <v>16</v>
      </c>
      <c r="F8287">
        <v>150.10499999999999</v>
      </c>
      <c r="G8287" t="s">
        <v>48</v>
      </c>
      <c r="H8287">
        <v>2002</v>
      </c>
      <c r="J8287" t="s">
        <v>49</v>
      </c>
      <c r="K8287" t="s">
        <v>20</v>
      </c>
      <c r="L8287">
        <v>1885.633</v>
      </c>
      <c r="M8287" t="s">
        <v>21</v>
      </c>
      <c r="N8287" t="s">
        <v>22</v>
      </c>
      <c r="O8287" t="str">
        <f t="shared" si="258"/>
        <v xml:space="preserve">Tier 2-Supermarket </v>
      </c>
      <c r="P8287" s="1">
        <f t="shared" si="259"/>
        <v>3.9398142771168949E-5</v>
      </c>
    </row>
    <row r="8288" spans="1:16" x14ac:dyDescent="0.3">
      <c r="A8288" t="s">
        <v>874</v>
      </c>
      <c r="B8288">
        <v>9.27</v>
      </c>
      <c r="C8288" t="s">
        <v>15</v>
      </c>
      <c r="D8288">
        <v>6.1699999999999998E-2</v>
      </c>
      <c r="E8288" t="s">
        <v>16</v>
      </c>
      <c r="F8288">
        <v>150.80500000000001</v>
      </c>
      <c r="G8288" t="s">
        <v>39</v>
      </c>
      <c r="H8288">
        <v>1987</v>
      </c>
      <c r="I8288" t="s">
        <v>40</v>
      </c>
      <c r="J8288" t="s">
        <v>27</v>
      </c>
      <c r="K8288" t="s">
        <v>20</v>
      </c>
      <c r="L8288">
        <v>1893.5573999999999</v>
      </c>
      <c r="M8288" t="s">
        <v>21</v>
      </c>
      <c r="N8288" t="s">
        <v>22</v>
      </c>
      <c r="O8288" t="str">
        <f t="shared" si="258"/>
        <v xml:space="preserve">Tier 3-Supermarket </v>
      </c>
      <c r="P8288" s="1">
        <f t="shared" si="259"/>
        <v>3.9563714036932676E-5</v>
      </c>
    </row>
    <row r="8289" spans="1:16" x14ac:dyDescent="0.3">
      <c r="A8289" t="s">
        <v>874</v>
      </c>
      <c r="B8289">
        <v>9.27</v>
      </c>
      <c r="C8289" t="s">
        <v>15</v>
      </c>
      <c r="D8289">
        <v>6.1800000000000001E-2</v>
      </c>
      <c r="E8289" t="s">
        <v>16</v>
      </c>
      <c r="F8289">
        <v>150.80500000000001</v>
      </c>
      <c r="G8289" t="s">
        <v>54</v>
      </c>
      <c r="H8289">
        <v>1997</v>
      </c>
      <c r="I8289" t="s">
        <v>55</v>
      </c>
      <c r="J8289" t="s">
        <v>19</v>
      </c>
      <c r="K8289" t="s">
        <v>20</v>
      </c>
      <c r="L8289">
        <v>2248.4481999999998</v>
      </c>
      <c r="M8289" t="s">
        <v>21</v>
      </c>
      <c r="N8289" t="s">
        <v>22</v>
      </c>
      <c r="O8289" t="str">
        <f t="shared" si="258"/>
        <v xml:space="preserve">Tier 1-Supermarket </v>
      </c>
      <c r="P8289" s="1">
        <f t="shared" si="259"/>
        <v>4.6978751006785429E-5</v>
      </c>
    </row>
    <row r="8290" spans="1:16" x14ac:dyDescent="0.3">
      <c r="A8290" t="s">
        <v>874</v>
      </c>
      <c r="B8290">
        <v>9.27</v>
      </c>
      <c r="C8290" t="s">
        <v>15</v>
      </c>
      <c r="D8290">
        <v>6.2100000000000002E-2</v>
      </c>
      <c r="E8290" t="s">
        <v>16</v>
      </c>
      <c r="F8290">
        <v>150.60499999999999</v>
      </c>
      <c r="G8290" t="s">
        <v>51</v>
      </c>
      <c r="H8290">
        <v>2007</v>
      </c>
      <c r="J8290" t="s">
        <v>49</v>
      </c>
      <c r="K8290" t="s">
        <v>20</v>
      </c>
      <c r="L8290">
        <v>2157.5333999999998</v>
      </c>
      <c r="M8290" t="s">
        <v>21</v>
      </c>
      <c r="N8290" t="s">
        <v>22</v>
      </c>
      <c r="O8290" t="str">
        <f t="shared" si="258"/>
        <v xml:space="preserve">Tier 2-Supermarket </v>
      </c>
      <c r="P8290" s="1">
        <f t="shared" si="259"/>
        <v>4.5079190344444315E-5</v>
      </c>
    </row>
    <row r="8291" spans="1:16" x14ac:dyDescent="0.3">
      <c r="A8291" t="s">
        <v>833</v>
      </c>
      <c r="B8291">
        <v>9.2100000000000009</v>
      </c>
      <c r="C8291" t="s">
        <v>15</v>
      </c>
      <c r="D8291">
        <v>8.8000000000000005E-3</v>
      </c>
      <c r="E8291" t="s">
        <v>33</v>
      </c>
      <c r="F8291">
        <v>123.14100000000001</v>
      </c>
      <c r="G8291" t="s">
        <v>54</v>
      </c>
      <c r="H8291">
        <v>1997</v>
      </c>
      <c r="I8291" t="s">
        <v>55</v>
      </c>
      <c r="J8291" t="s">
        <v>19</v>
      </c>
      <c r="K8291" t="s">
        <v>20</v>
      </c>
      <c r="L8291">
        <v>4264.4489999999996</v>
      </c>
      <c r="M8291" t="s">
        <v>21</v>
      </c>
      <c r="N8291" t="s">
        <v>22</v>
      </c>
      <c r="O8291" t="str">
        <f t="shared" si="258"/>
        <v xml:space="preserve">Tier 1-Supermarket </v>
      </c>
      <c r="P8291" s="1">
        <f t="shared" si="259"/>
        <v>8.9100779707593491E-5</v>
      </c>
    </row>
    <row r="8292" spans="1:16" x14ac:dyDescent="0.3">
      <c r="A8292" t="s">
        <v>833</v>
      </c>
      <c r="B8292">
        <v>9.2100000000000009</v>
      </c>
      <c r="C8292" t="s">
        <v>15</v>
      </c>
      <c r="D8292">
        <v>8.8000000000000005E-3</v>
      </c>
      <c r="E8292" t="s">
        <v>33</v>
      </c>
      <c r="F8292">
        <v>122.441</v>
      </c>
      <c r="G8292" t="s">
        <v>17</v>
      </c>
      <c r="H8292">
        <v>1999</v>
      </c>
      <c r="I8292" t="s">
        <v>18</v>
      </c>
      <c r="J8292" t="s">
        <v>19</v>
      </c>
      <c r="K8292" t="s">
        <v>20</v>
      </c>
      <c r="L8292">
        <v>1583.9382000000001</v>
      </c>
      <c r="M8292" t="s">
        <v>21</v>
      </c>
      <c r="N8292" t="s">
        <v>22</v>
      </c>
      <c r="O8292" t="str">
        <f t="shared" si="258"/>
        <v xml:space="preserve">Tier 1-Supermarket </v>
      </c>
      <c r="P8292" s="1">
        <f t="shared" si="259"/>
        <v>3.3094575319963299E-5</v>
      </c>
    </row>
    <row r="8293" spans="1:16" x14ac:dyDescent="0.3">
      <c r="A8293" t="s">
        <v>833</v>
      </c>
      <c r="B8293">
        <v>9.2100000000000009</v>
      </c>
      <c r="C8293" t="s">
        <v>15</v>
      </c>
      <c r="D8293">
        <v>8.8000000000000005E-3</v>
      </c>
      <c r="E8293" t="s">
        <v>33</v>
      </c>
      <c r="F8293">
        <v>120.84099999999999</v>
      </c>
      <c r="G8293" t="s">
        <v>39</v>
      </c>
      <c r="H8293">
        <v>1987</v>
      </c>
      <c r="I8293" t="s">
        <v>40</v>
      </c>
      <c r="J8293" t="s">
        <v>27</v>
      </c>
      <c r="K8293" t="s">
        <v>20</v>
      </c>
      <c r="L8293">
        <v>2071.3038000000001</v>
      </c>
      <c r="M8293" t="s">
        <v>21</v>
      </c>
      <c r="N8293" t="s">
        <v>22</v>
      </c>
      <c r="O8293" t="str">
        <f t="shared" si="258"/>
        <v xml:space="preserve">Tier 3-Supermarket </v>
      </c>
      <c r="P8293" s="1">
        <f t="shared" si="259"/>
        <v>4.3277521572259706E-5</v>
      </c>
    </row>
    <row r="8294" spans="1:16" x14ac:dyDescent="0.3">
      <c r="A8294" t="s">
        <v>833</v>
      </c>
      <c r="B8294">
        <v>9.2100000000000009</v>
      </c>
      <c r="C8294" t="s">
        <v>15</v>
      </c>
      <c r="D8294">
        <v>8.8000000000000005E-3</v>
      </c>
      <c r="E8294" t="s">
        <v>33</v>
      </c>
      <c r="F8294">
        <v>119.84099999999999</v>
      </c>
      <c r="G8294" t="s">
        <v>48</v>
      </c>
      <c r="H8294">
        <v>2002</v>
      </c>
      <c r="J8294" t="s">
        <v>49</v>
      </c>
      <c r="K8294" t="s">
        <v>20</v>
      </c>
      <c r="L8294">
        <v>1340.2554</v>
      </c>
      <c r="M8294" t="s">
        <v>21</v>
      </c>
      <c r="N8294" t="s">
        <v>22</v>
      </c>
      <c r="O8294" t="str">
        <f t="shared" si="258"/>
        <v xml:space="preserve">Tier 2-Supermarket </v>
      </c>
      <c r="P8294" s="1">
        <f t="shared" si="259"/>
        <v>2.8003102193815103E-5</v>
      </c>
    </row>
    <row r="8295" spans="1:16" x14ac:dyDescent="0.3">
      <c r="A8295" t="s">
        <v>833</v>
      </c>
      <c r="B8295">
        <v>9.2100000000000009</v>
      </c>
      <c r="C8295" t="s">
        <v>15</v>
      </c>
      <c r="D8295">
        <v>8.8000000000000005E-3</v>
      </c>
      <c r="E8295" t="s">
        <v>33</v>
      </c>
      <c r="F8295">
        <v>123.041</v>
      </c>
      <c r="G8295" t="s">
        <v>26</v>
      </c>
      <c r="H8295">
        <v>2009</v>
      </c>
      <c r="I8295" t="s">
        <v>18</v>
      </c>
      <c r="J8295" t="s">
        <v>27</v>
      </c>
      <c r="K8295" t="s">
        <v>28</v>
      </c>
      <c r="L8295">
        <v>1304.6521</v>
      </c>
      <c r="M8295" t="s">
        <v>21</v>
      </c>
      <c r="N8295" t="s">
        <v>22</v>
      </c>
      <c r="O8295" t="str">
        <f t="shared" si="258"/>
        <v xml:space="preserve">Tier 3-Supermarket </v>
      </c>
      <c r="P8295" s="1">
        <f t="shared" si="259"/>
        <v>2.7259212000694405E-5</v>
      </c>
    </row>
    <row r="8296" spans="1:16" x14ac:dyDescent="0.3">
      <c r="A8296" t="s">
        <v>833</v>
      </c>
      <c r="B8296">
        <v>9.2100000000000009</v>
      </c>
      <c r="C8296" t="s">
        <v>15</v>
      </c>
      <c r="D8296">
        <v>8.8000000000000005E-3</v>
      </c>
      <c r="E8296" t="s">
        <v>33</v>
      </c>
      <c r="F8296">
        <v>122.741</v>
      </c>
      <c r="G8296" t="s">
        <v>51</v>
      </c>
      <c r="H8296">
        <v>2007</v>
      </c>
      <c r="J8296" t="s">
        <v>49</v>
      </c>
      <c r="K8296" t="s">
        <v>20</v>
      </c>
      <c r="L8296">
        <v>2017.8557000000001</v>
      </c>
      <c r="M8296" t="s">
        <v>21</v>
      </c>
      <c r="N8296" t="s">
        <v>22</v>
      </c>
      <c r="O8296" t="str">
        <f t="shared" si="258"/>
        <v xml:space="preserve">Tier 2-Supermarket </v>
      </c>
      <c r="P8296" s="1">
        <f t="shared" si="259"/>
        <v>4.2160784712728861E-5</v>
      </c>
    </row>
    <row r="8297" spans="1:16" x14ac:dyDescent="0.3">
      <c r="A8297" t="s">
        <v>833</v>
      </c>
      <c r="B8297">
        <v>9.2100000000000009</v>
      </c>
      <c r="C8297" t="s">
        <v>15</v>
      </c>
      <c r="D8297">
        <v>1.47E-2</v>
      </c>
      <c r="E8297" t="s">
        <v>33</v>
      </c>
      <c r="F8297">
        <v>120.241</v>
      </c>
      <c r="G8297" t="s">
        <v>34</v>
      </c>
      <c r="H8297">
        <v>1998</v>
      </c>
      <c r="J8297" t="s">
        <v>27</v>
      </c>
      <c r="K8297" t="s">
        <v>35</v>
      </c>
      <c r="L8297">
        <v>221.75</v>
      </c>
      <c r="M8297" t="s">
        <v>21</v>
      </c>
      <c r="N8297" t="s">
        <v>22</v>
      </c>
      <c r="O8297" t="str">
        <f t="shared" si="258"/>
        <v>Tier 3-Grocery Stor</v>
      </c>
      <c r="P8297" s="1">
        <f t="shared" si="259"/>
        <v>4.6332123798781174E-6</v>
      </c>
    </row>
    <row r="8298" spans="1:16" x14ac:dyDescent="0.3">
      <c r="A8298" t="s">
        <v>833</v>
      </c>
      <c r="B8298">
        <v>9.2100000000000009</v>
      </c>
      <c r="C8298" t="s">
        <v>15</v>
      </c>
      <c r="D8298">
        <v>8.8000000000000005E-3</v>
      </c>
      <c r="E8298" t="s">
        <v>33</v>
      </c>
      <c r="F8298">
        <v>120.241</v>
      </c>
      <c r="G8298" t="s">
        <v>65</v>
      </c>
      <c r="H8298">
        <v>2004</v>
      </c>
      <c r="I8298" t="s">
        <v>55</v>
      </c>
      <c r="J8298" t="s">
        <v>49</v>
      </c>
      <c r="K8298" t="s">
        <v>20</v>
      </c>
      <c r="L8298">
        <v>1979.5958000000001</v>
      </c>
      <c r="M8298" t="s">
        <v>21</v>
      </c>
      <c r="N8298" t="s">
        <v>22</v>
      </c>
      <c r="O8298" t="str">
        <f t="shared" si="258"/>
        <v xml:space="preserve">Tier 2-Supermarket </v>
      </c>
      <c r="P8298" s="1">
        <f t="shared" si="259"/>
        <v>4.1361387904012296E-5</v>
      </c>
    </row>
    <row r="8299" spans="1:16" x14ac:dyDescent="0.3">
      <c r="A8299" t="s">
        <v>98</v>
      </c>
      <c r="B8299">
        <v>9.1999999999999993</v>
      </c>
      <c r="C8299" t="s">
        <v>15</v>
      </c>
      <c r="D8299">
        <v>4.82E-2</v>
      </c>
      <c r="E8299" t="s">
        <v>38</v>
      </c>
      <c r="F8299">
        <v>106.16200000000001</v>
      </c>
      <c r="G8299" t="s">
        <v>48</v>
      </c>
      <c r="H8299">
        <v>2002</v>
      </c>
      <c r="J8299" t="s">
        <v>49</v>
      </c>
      <c r="K8299" t="s">
        <v>20</v>
      </c>
      <c r="L8299">
        <v>2117.2440000000001</v>
      </c>
      <c r="M8299" t="s">
        <v>38</v>
      </c>
      <c r="N8299" t="s">
        <v>22</v>
      </c>
      <c r="O8299" t="str">
        <f t="shared" si="258"/>
        <v xml:space="preserve">Tier 2-Supermarket </v>
      </c>
      <c r="P8299" s="1">
        <f t="shared" si="259"/>
        <v>4.4237389456697479E-5</v>
      </c>
    </row>
    <row r="8300" spans="1:16" x14ac:dyDescent="0.3">
      <c r="A8300" t="s">
        <v>98</v>
      </c>
      <c r="B8300">
        <v>9.1999999999999993</v>
      </c>
      <c r="C8300" t="s">
        <v>15</v>
      </c>
      <c r="D8300">
        <v>4.8300000000000003E-2</v>
      </c>
      <c r="E8300" t="s">
        <v>38</v>
      </c>
      <c r="F8300">
        <v>105.16200000000001</v>
      </c>
      <c r="G8300" t="s">
        <v>51</v>
      </c>
      <c r="H8300">
        <v>2007</v>
      </c>
      <c r="J8300" t="s">
        <v>49</v>
      </c>
      <c r="K8300" t="s">
        <v>20</v>
      </c>
      <c r="L8300">
        <v>1693.7952</v>
      </c>
      <c r="M8300" t="s">
        <v>38</v>
      </c>
      <c r="N8300" t="s">
        <v>22</v>
      </c>
      <c r="O8300" t="str">
        <f t="shared" si="258"/>
        <v xml:space="preserve">Tier 2-Supermarket </v>
      </c>
      <c r="P8300" s="1">
        <f t="shared" si="259"/>
        <v>3.5389911565357983E-5</v>
      </c>
    </row>
    <row r="8301" spans="1:16" x14ac:dyDescent="0.3">
      <c r="A8301" t="s">
        <v>324</v>
      </c>
      <c r="B8301">
        <v>9.1999999999999993</v>
      </c>
      <c r="C8301" t="s">
        <v>24</v>
      </c>
      <c r="D8301">
        <v>7.85E-2</v>
      </c>
      <c r="E8301" t="s">
        <v>31</v>
      </c>
      <c r="F8301">
        <v>108.76</v>
      </c>
      <c r="G8301" t="s">
        <v>51</v>
      </c>
      <c r="H8301">
        <v>2007</v>
      </c>
      <c r="J8301" t="s">
        <v>49</v>
      </c>
      <c r="K8301" t="s">
        <v>20</v>
      </c>
      <c r="L8301">
        <v>2588.6304</v>
      </c>
      <c r="M8301" t="s">
        <v>21</v>
      </c>
      <c r="N8301" t="s">
        <v>22</v>
      </c>
      <c r="O8301" t="str">
        <f t="shared" si="258"/>
        <v xml:space="preserve">Tier 2-Supermarket </v>
      </c>
      <c r="P8301" s="1">
        <f t="shared" si="259"/>
        <v>5.4086468618754651E-5</v>
      </c>
    </row>
    <row r="8302" spans="1:16" x14ac:dyDescent="0.3">
      <c r="A8302" t="s">
        <v>414</v>
      </c>
      <c r="B8302">
        <v>9.1999999999999993</v>
      </c>
      <c r="C8302" t="s">
        <v>15</v>
      </c>
      <c r="D8302">
        <v>0</v>
      </c>
      <c r="E8302" t="s">
        <v>42</v>
      </c>
      <c r="F8302">
        <v>43.673999999999999</v>
      </c>
      <c r="G8302" t="s">
        <v>26</v>
      </c>
      <c r="H8302">
        <v>2009</v>
      </c>
      <c r="I8302" t="s">
        <v>18</v>
      </c>
      <c r="J8302" t="s">
        <v>27</v>
      </c>
      <c r="K8302" t="s">
        <v>28</v>
      </c>
      <c r="L8302">
        <v>407.46960000000001</v>
      </c>
      <c r="M8302" t="s">
        <v>21</v>
      </c>
      <c r="N8302" t="s">
        <v>36</v>
      </c>
      <c r="O8302" t="str">
        <f t="shared" si="258"/>
        <v xml:space="preserve">Tier 3-Supermarket </v>
      </c>
      <c r="P8302" s="1">
        <f t="shared" si="259"/>
        <v>8.5136108011002699E-6</v>
      </c>
    </row>
    <row r="8303" spans="1:16" x14ac:dyDescent="0.3">
      <c r="A8303" t="s">
        <v>464</v>
      </c>
      <c r="B8303">
        <v>9.1999999999999993</v>
      </c>
      <c r="C8303" t="s">
        <v>15</v>
      </c>
      <c r="D8303">
        <v>0.1079</v>
      </c>
      <c r="E8303" t="s">
        <v>44</v>
      </c>
      <c r="F8303">
        <v>182.76300000000001</v>
      </c>
      <c r="G8303" t="s">
        <v>54</v>
      </c>
      <c r="H8303">
        <v>1997</v>
      </c>
      <c r="I8303" t="s">
        <v>55</v>
      </c>
      <c r="J8303" t="s">
        <v>19</v>
      </c>
      <c r="K8303" t="s">
        <v>20</v>
      </c>
      <c r="L8303">
        <v>3817.0313999999998</v>
      </c>
      <c r="M8303" t="s">
        <v>45</v>
      </c>
      <c r="N8303" t="s">
        <v>57</v>
      </c>
      <c r="O8303" t="str">
        <f t="shared" si="258"/>
        <v xml:space="preserve">Tier 1-Supermarket </v>
      </c>
      <c r="P8303" s="1">
        <f t="shared" si="259"/>
        <v>7.975250118089517E-5</v>
      </c>
    </row>
    <row r="8304" spans="1:16" x14ac:dyDescent="0.3">
      <c r="A8304" t="s">
        <v>488</v>
      </c>
      <c r="B8304">
        <v>9.1999999999999993</v>
      </c>
      <c r="C8304" t="s">
        <v>24</v>
      </c>
      <c r="D8304">
        <v>0.1181</v>
      </c>
      <c r="E8304" t="s">
        <v>44</v>
      </c>
      <c r="F8304">
        <v>160.55799999999999</v>
      </c>
      <c r="G8304" t="s">
        <v>51</v>
      </c>
      <c r="H8304">
        <v>2007</v>
      </c>
      <c r="J8304" t="s">
        <v>49</v>
      </c>
      <c r="K8304" t="s">
        <v>20</v>
      </c>
      <c r="L8304">
        <v>1283.6623999999999</v>
      </c>
      <c r="M8304" t="s">
        <v>45</v>
      </c>
      <c r="N8304" t="s">
        <v>57</v>
      </c>
      <c r="O8304" t="str">
        <f t="shared" si="258"/>
        <v xml:space="preserve">Tier 2-Supermarket </v>
      </c>
      <c r="P8304" s="1">
        <f t="shared" si="259"/>
        <v>2.682065624921784E-5</v>
      </c>
    </row>
    <row r="8305" spans="1:16" x14ac:dyDescent="0.3">
      <c r="A8305" t="s">
        <v>726</v>
      </c>
      <c r="B8305">
        <v>9.1999999999999993</v>
      </c>
      <c r="C8305" t="s">
        <v>24</v>
      </c>
      <c r="D8305">
        <v>6.4399999999999999E-2</v>
      </c>
      <c r="E8305" t="s">
        <v>47</v>
      </c>
      <c r="F8305">
        <v>83.156999999999996</v>
      </c>
      <c r="G8305" t="s">
        <v>51</v>
      </c>
      <c r="H8305">
        <v>2007</v>
      </c>
      <c r="J8305" t="s">
        <v>49</v>
      </c>
      <c r="K8305" t="s">
        <v>20</v>
      </c>
      <c r="L8305">
        <v>1099.2357999999999</v>
      </c>
      <c r="M8305" t="s">
        <v>45</v>
      </c>
      <c r="N8305" t="s">
        <v>22</v>
      </c>
      <c r="O8305" t="str">
        <f t="shared" si="258"/>
        <v xml:space="preserve">Tier 2-Supermarket </v>
      </c>
      <c r="P8305" s="1">
        <f t="shared" si="259"/>
        <v>2.2967273582706771E-5</v>
      </c>
    </row>
    <row r="8306" spans="1:16" x14ac:dyDescent="0.3">
      <c r="A8306" t="s">
        <v>324</v>
      </c>
      <c r="B8306">
        <v>9.1999999999999993</v>
      </c>
      <c r="C8306" t="s">
        <v>24</v>
      </c>
      <c r="D8306">
        <v>7.8200000000000006E-2</v>
      </c>
      <c r="E8306" t="s">
        <v>31</v>
      </c>
      <c r="F8306">
        <v>106.76</v>
      </c>
      <c r="G8306" t="s">
        <v>17</v>
      </c>
      <c r="H8306">
        <v>1999</v>
      </c>
      <c r="I8306" t="s">
        <v>18</v>
      </c>
      <c r="J8306" t="s">
        <v>19</v>
      </c>
      <c r="K8306" t="s">
        <v>20</v>
      </c>
      <c r="L8306">
        <v>4098.6647999999996</v>
      </c>
      <c r="M8306" t="s">
        <v>21</v>
      </c>
      <c r="N8306" t="s">
        <v>22</v>
      </c>
      <c r="O8306" t="str">
        <f t="shared" si="258"/>
        <v xml:space="preserve">Tier 1-Supermarket </v>
      </c>
      <c r="P8306" s="1">
        <f t="shared" si="259"/>
        <v>8.5636908646361527E-5</v>
      </c>
    </row>
    <row r="8307" spans="1:16" x14ac:dyDescent="0.3">
      <c r="A8307" t="s">
        <v>488</v>
      </c>
      <c r="B8307">
        <v>9.1999999999999993</v>
      </c>
      <c r="C8307" t="s">
        <v>24</v>
      </c>
      <c r="D8307">
        <v>0.11749999999999999</v>
      </c>
      <c r="E8307" t="s">
        <v>44</v>
      </c>
      <c r="F8307">
        <v>158.958</v>
      </c>
      <c r="G8307" t="s">
        <v>65</v>
      </c>
      <c r="H8307">
        <v>2004</v>
      </c>
      <c r="I8307" t="s">
        <v>55</v>
      </c>
      <c r="J8307" t="s">
        <v>49</v>
      </c>
      <c r="K8307" t="s">
        <v>20</v>
      </c>
      <c r="L8307">
        <v>2246.4092000000001</v>
      </c>
      <c r="M8307" t="s">
        <v>45</v>
      </c>
      <c r="N8307" t="s">
        <v>57</v>
      </c>
      <c r="O8307" t="str">
        <f t="shared" si="258"/>
        <v xml:space="preserve">Tier 2-Supermarket </v>
      </c>
      <c r="P8307" s="1">
        <f t="shared" si="259"/>
        <v>4.6936148436131224E-5</v>
      </c>
    </row>
    <row r="8308" spans="1:16" x14ac:dyDescent="0.3">
      <c r="A8308" t="s">
        <v>464</v>
      </c>
      <c r="B8308">
        <v>9.1999999999999993</v>
      </c>
      <c r="C8308" t="s">
        <v>15</v>
      </c>
      <c r="D8308">
        <v>0.1081</v>
      </c>
      <c r="E8308" t="s">
        <v>44</v>
      </c>
      <c r="F8308">
        <v>181.76300000000001</v>
      </c>
      <c r="G8308" t="s">
        <v>17</v>
      </c>
      <c r="H8308">
        <v>1999</v>
      </c>
      <c r="I8308" t="s">
        <v>18</v>
      </c>
      <c r="J8308" t="s">
        <v>19</v>
      </c>
      <c r="K8308" t="s">
        <v>20</v>
      </c>
      <c r="L8308">
        <v>6179.9556000000002</v>
      </c>
      <c r="M8308" t="s">
        <v>45</v>
      </c>
      <c r="N8308" t="s">
        <v>57</v>
      </c>
      <c r="O8308" t="str">
        <f t="shared" si="258"/>
        <v xml:space="preserve">Tier 1-Supermarket </v>
      </c>
      <c r="P8308" s="1">
        <f t="shared" si="259"/>
        <v>1.2912309715002075E-4</v>
      </c>
    </row>
    <row r="8309" spans="1:16" x14ac:dyDescent="0.3">
      <c r="A8309" t="s">
        <v>324</v>
      </c>
      <c r="B8309">
        <v>9.1999999999999993</v>
      </c>
      <c r="C8309" t="s">
        <v>24</v>
      </c>
      <c r="D8309">
        <v>7.8E-2</v>
      </c>
      <c r="E8309" t="s">
        <v>31</v>
      </c>
      <c r="F8309">
        <v>107.16</v>
      </c>
      <c r="G8309" t="s">
        <v>39</v>
      </c>
      <c r="H8309">
        <v>1987</v>
      </c>
      <c r="I8309" t="s">
        <v>40</v>
      </c>
      <c r="J8309" t="s">
        <v>27</v>
      </c>
      <c r="K8309" t="s">
        <v>20</v>
      </c>
      <c r="L8309">
        <v>2804.3496</v>
      </c>
      <c r="M8309" t="s">
        <v>21</v>
      </c>
      <c r="N8309" t="s">
        <v>22</v>
      </c>
      <c r="O8309" t="str">
        <f t="shared" si="258"/>
        <v xml:space="preserve">Tier 3-Supermarket </v>
      </c>
      <c r="P8309" s="1">
        <f t="shared" si="259"/>
        <v>5.8593674336984208E-5</v>
      </c>
    </row>
    <row r="8310" spans="1:16" x14ac:dyDescent="0.3">
      <c r="A8310" t="s">
        <v>993</v>
      </c>
      <c r="B8310">
        <v>9.1999999999999993</v>
      </c>
      <c r="C8310" t="s">
        <v>24</v>
      </c>
      <c r="D8310">
        <v>4.7300000000000002E-2</v>
      </c>
      <c r="E8310" t="s">
        <v>47</v>
      </c>
      <c r="F8310">
        <v>50.767000000000003</v>
      </c>
      <c r="G8310" t="s">
        <v>26</v>
      </c>
      <c r="H8310">
        <v>2009</v>
      </c>
      <c r="I8310" t="s">
        <v>18</v>
      </c>
      <c r="J8310" t="s">
        <v>27</v>
      </c>
      <c r="K8310" t="s">
        <v>28</v>
      </c>
      <c r="L8310">
        <v>512.66600000000005</v>
      </c>
      <c r="M8310" t="s">
        <v>45</v>
      </c>
      <c r="N8310" t="s">
        <v>22</v>
      </c>
      <c r="O8310" t="str">
        <f t="shared" si="258"/>
        <v xml:space="preserve">Tier 3-Supermarket </v>
      </c>
      <c r="P8310" s="1">
        <f t="shared" si="259"/>
        <v>1.0711569145175177E-5</v>
      </c>
    </row>
    <row r="8311" spans="1:16" x14ac:dyDescent="0.3">
      <c r="A8311" t="s">
        <v>1024</v>
      </c>
      <c r="B8311">
        <v>9.1999999999999993</v>
      </c>
      <c r="C8311" t="s">
        <v>24</v>
      </c>
      <c r="D8311">
        <v>0.20469999999999999</v>
      </c>
      <c r="E8311" t="s">
        <v>33</v>
      </c>
      <c r="F8311">
        <v>101.002</v>
      </c>
      <c r="G8311" t="s">
        <v>34</v>
      </c>
      <c r="H8311">
        <v>1998</v>
      </c>
      <c r="J8311" t="s">
        <v>27</v>
      </c>
      <c r="K8311" t="s">
        <v>35</v>
      </c>
      <c r="L8311">
        <v>202.4032</v>
      </c>
      <c r="M8311" t="s">
        <v>21</v>
      </c>
      <c r="N8311" t="s">
        <v>57</v>
      </c>
      <c r="O8311" t="str">
        <f t="shared" si="258"/>
        <v>Tier 3-Grocery Stor</v>
      </c>
      <c r="P8311" s="1">
        <f t="shared" si="259"/>
        <v>4.2289831430301993E-6</v>
      </c>
    </row>
    <row r="8312" spans="1:16" x14ac:dyDescent="0.3">
      <c r="A8312" t="s">
        <v>324</v>
      </c>
      <c r="B8312">
        <v>9.1999999999999993</v>
      </c>
      <c r="C8312" t="s">
        <v>24</v>
      </c>
      <c r="D8312">
        <v>7.8200000000000006E-2</v>
      </c>
      <c r="E8312" t="s">
        <v>31</v>
      </c>
      <c r="F8312">
        <v>107.66</v>
      </c>
      <c r="G8312" t="s">
        <v>48</v>
      </c>
      <c r="H8312">
        <v>2002</v>
      </c>
      <c r="J8312" t="s">
        <v>49</v>
      </c>
      <c r="K8312" t="s">
        <v>20</v>
      </c>
      <c r="L8312">
        <v>323.5788</v>
      </c>
      <c r="M8312" t="s">
        <v>21</v>
      </c>
      <c r="N8312" t="s">
        <v>22</v>
      </c>
      <c r="O8312" t="str">
        <f t="shared" si="258"/>
        <v xml:space="preserve">Tier 2-Supermarket </v>
      </c>
      <c r="P8312" s="1">
        <f t="shared" si="259"/>
        <v>6.7608085773443314E-6</v>
      </c>
    </row>
    <row r="8313" spans="1:16" x14ac:dyDescent="0.3">
      <c r="A8313" t="s">
        <v>464</v>
      </c>
      <c r="B8313">
        <v>9.1999999999999993</v>
      </c>
      <c r="C8313" t="s">
        <v>15</v>
      </c>
      <c r="D8313">
        <v>0.18060000000000001</v>
      </c>
      <c r="E8313" t="s">
        <v>44</v>
      </c>
      <c r="F8313">
        <v>182.26300000000001</v>
      </c>
      <c r="G8313" t="s">
        <v>34</v>
      </c>
      <c r="H8313">
        <v>1998</v>
      </c>
      <c r="J8313" t="s">
        <v>27</v>
      </c>
      <c r="K8313" t="s">
        <v>35</v>
      </c>
      <c r="L8313">
        <v>363.52679999999998</v>
      </c>
      <c r="M8313" t="s">
        <v>45</v>
      </c>
      <c r="N8313" t="s">
        <v>57</v>
      </c>
      <c r="O8313" t="str">
        <f t="shared" si="258"/>
        <v>Tier 3-Grocery Stor</v>
      </c>
      <c r="P8313" s="1">
        <f t="shared" si="259"/>
        <v>7.5954763029423963E-6</v>
      </c>
    </row>
    <row r="8314" spans="1:16" x14ac:dyDescent="0.3">
      <c r="A8314" t="s">
        <v>726</v>
      </c>
      <c r="B8314">
        <v>9.1999999999999993</v>
      </c>
      <c r="C8314" t="s">
        <v>24</v>
      </c>
      <c r="D8314">
        <v>6.4000000000000001E-2</v>
      </c>
      <c r="E8314" t="s">
        <v>47</v>
      </c>
      <c r="F8314">
        <v>85.557000000000002</v>
      </c>
      <c r="G8314" t="s">
        <v>65</v>
      </c>
      <c r="H8314">
        <v>2004</v>
      </c>
      <c r="I8314" t="s">
        <v>55</v>
      </c>
      <c r="J8314" t="s">
        <v>49</v>
      </c>
      <c r="K8314" t="s">
        <v>20</v>
      </c>
      <c r="L8314">
        <v>930.12260000000003</v>
      </c>
      <c r="M8314" t="s">
        <v>45</v>
      </c>
      <c r="N8314" t="s">
        <v>22</v>
      </c>
      <c r="O8314" t="str">
        <f t="shared" si="258"/>
        <v xml:space="preserve">Tier 2-Supermarket </v>
      </c>
      <c r="P8314" s="1">
        <f t="shared" si="259"/>
        <v>1.9433846877674963E-5</v>
      </c>
    </row>
    <row r="8315" spans="1:16" x14ac:dyDescent="0.3">
      <c r="A8315" t="s">
        <v>1124</v>
      </c>
      <c r="B8315">
        <v>9.1999999999999993</v>
      </c>
      <c r="C8315" t="s">
        <v>24</v>
      </c>
      <c r="D8315">
        <v>5.1900000000000002E-2</v>
      </c>
      <c r="E8315" t="s">
        <v>42</v>
      </c>
      <c r="F8315">
        <v>78.164000000000001</v>
      </c>
      <c r="G8315" t="s">
        <v>51</v>
      </c>
      <c r="H8315">
        <v>2007</v>
      </c>
      <c r="J8315" t="s">
        <v>49</v>
      </c>
      <c r="K8315" t="s">
        <v>20</v>
      </c>
      <c r="L8315">
        <v>1414.1592000000001</v>
      </c>
      <c r="M8315" t="s">
        <v>21</v>
      </c>
      <c r="N8315" t="s">
        <v>22</v>
      </c>
      <c r="O8315" t="str">
        <f t="shared" si="258"/>
        <v xml:space="preserve">Tier 2-Supermarket </v>
      </c>
      <c r="P8315" s="1">
        <f t="shared" si="259"/>
        <v>2.9547237486171523E-5</v>
      </c>
    </row>
    <row r="8316" spans="1:16" x14ac:dyDescent="0.3">
      <c r="A8316" t="s">
        <v>1258</v>
      </c>
      <c r="B8316">
        <v>9.1999999999999993</v>
      </c>
      <c r="C8316" t="s">
        <v>15</v>
      </c>
      <c r="D8316">
        <v>0.1149</v>
      </c>
      <c r="E8316" t="s">
        <v>47</v>
      </c>
      <c r="F8316">
        <v>59.024999999999999</v>
      </c>
      <c r="G8316" t="s">
        <v>65</v>
      </c>
      <c r="H8316">
        <v>2004</v>
      </c>
      <c r="I8316" t="s">
        <v>55</v>
      </c>
      <c r="J8316" t="s">
        <v>49</v>
      </c>
      <c r="K8316" t="s">
        <v>20</v>
      </c>
      <c r="L8316">
        <v>1853.5871999999999</v>
      </c>
      <c r="M8316" t="s">
        <v>45</v>
      </c>
      <c r="N8316" t="s">
        <v>57</v>
      </c>
      <c r="O8316" t="str">
        <f t="shared" si="258"/>
        <v xml:space="preserve">Tier 2-Supermarket </v>
      </c>
      <c r="P8316" s="1">
        <f t="shared" si="259"/>
        <v>3.872858246775024E-5</v>
      </c>
    </row>
    <row r="8317" spans="1:16" x14ac:dyDescent="0.3">
      <c r="A8317" t="s">
        <v>98</v>
      </c>
      <c r="B8317">
        <v>9.1999999999999993</v>
      </c>
      <c r="C8317" t="s">
        <v>15</v>
      </c>
      <c r="D8317">
        <v>4.8099999999999997E-2</v>
      </c>
      <c r="E8317" t="s">
        <v>38</v>
      </c>
      <c r="F8317">
        <v>105.86199999999999</v>
      </c>
      <c r="G8317" t="s">
        <v>54</v>
      </c>
      <c r="H8317">
        <v>1997</v>
      </c>
      <c r="I8317" t="s">
        <v>55</v>
      </c>
      <c r="J8317" t="s">
        <v>19</v>
      </c>
      <c r="K8317" t="s">
        <v>20</v>
      </c>
      <c r="L8317">
        <v>2223.1062000000002</v>
      </c>
      <c r="M8317" t="s">
        <v>38</v>
      </c>
      <c r="N8317" t="s">
        <v>22</v>
      </c>
      <c r="O8317" t="str">
        <f t="shared" si="258"/>
        <v xml:space="preserve">Tier 1-Supermarket </v>
      </c>
      <c r="P8317" s="1">
        <f t="shared" si="259"/>
        <v>4.6449258929532351E-5</v>
      </c>
    </row>
    <row r="8318" spans="1:16" x14ac:dyDescent="0.3">
      <c r="A8318" t="s">
        <v>726</v>
      </c>
      <c r="B8318">
        <v>9.1999999999999993</v>
      </c>
      <c r="C8318" t="s">
        <v>24</v>
      </c>
      <c r="D8318">
        <v>6.4000000000000001E-2</v>
      </c>
      <c r="E8318" t="s">
        <v>47</v>
      </c>
      <c r="F8318">
        <v>83.356999999999999</v>
      </c>
      <c r="G8318" t="s">
        <v>54</v>
      </c>
      <c r="H8318">
        <v>1997</v>
      </c>
      <c r="I8318" t="s">
        <v>55</v>
      </c>
      <c r="J8318" t="s">
        <v>19</v>
      </c>
      <c r="K8318" t="s">
        <v>20</v>
      </c>
      <c r="L8318">
        <v>1437.4621999999999</v>
      </c>
      <c r="M8318" t="s">
        <v>45</v>
      </c>
      <c r="N8318" t="s">
        <v>22</v>
      </c>
      <c r="O8318" t="str">
        <f t="shared" si="258"/>
        <v xml:space="preserve">Tier 1-Supermarket </v>
      </c>
      <c r="P8318" s="1">
        <f t="shared" si="259"/>
        <v>3.0034126992770392E-5</v>
      </c>
    </row>
    <row r="8319" spans="1:16" x14ac:dyDescent="0.3">
      <c r="A8319" t="s">
        <v>1024</v>
      </c>
      <c r="B8319">
        <v>9.1999999999999993</v>
      </c>
      <c r="C8319" t="s">
        <v>24</v>
      </c>
      <c r="D8319">
        <v>0.1225</v>
      </c>
      <c r="E8319" t="s">
        <v>33</v>
      </c>
      <c r="F8319">
        <v>100.102</v>
      </c>
      <c r="G8319" t="s">
        <v>17</v>
      </c>
      <c r="H8319">
        <v>1999</v>
      </c>
      <c r="I8319" t="s">
        <v>18</v>
      </c>
      <c r="J8319" t="s">
        <v>19</v>
      </c>
      <c r="K8319" t="s">
        <v>20</v>
      </c>
      <c r="L8319">
        <v>1416.8224</v>
      </c>
      <c r="M8319" t="s">
        <v>21</v>
      </c>
      <c r="N8319" t="s">
        <v>57</v>
      </c>
      <c r="O8319" t="str">
        <f t="shared" si="258"/>
        <v xml:space="preserve">Tier 1-Supermarket </v>
      </c>
      <c r="P8319" s="1">
        <f t="shared" si="259"/>
        <v>2.9602882001211394E-5</v>
      </c>
    </row>
    <row r="8320" spans="1:16" x14ac:dyDescent="0.3">
      <c r="A8320" t="s">
        <v>1124</v>
      </c>
      <c r="B8320">
        <v>9.1999999999999993</v>
      </c>
      <c r="C8320" t="s">
        <v>24</v>
      </c>
      <c r="D8320">
        <v>8.6400000000000005E-2</v>
      </c>
      <c r="E8320" t="s">
        <v>42</v>
      </c>
      <c r="F8320">
        <v>79.063999999999993</v>
      </c>
      <c r="G8320" t="s">
        <v>34</v>
      </c>
      <c r="H8320">
        <v>1998</v>
      </c>
      <c r="J8320" t="s">
        <v>27</v>
      </c>
      <c r="K8320" t="s">
        <v>35</v>
      </c>
      <c r="L8320">
        <v>157.12880000000001</v>
      </c>
      <c r="M8320" t="s">
        <v>21</v>
      </c>
      <c r="N8320" t="s">
        <v>22</v>
      </c>
      <c r="O8320" t="str">
        <f t="shared" si="258"/>
        <v>Tier 3-Grocery Stor</v>
      </c>
      <c r="P8320" s="1">
        <f t="shared" si="259"/>
        <v>3.2830263873523918E-6</v>
      </c>
    </row>
    <row r="8321" spans="1:16" x14ac:dyDescent="0.3">
      <c r="A8321" t="s">
        <v>1024</v>
      </c>
      <c r="B8321">
        <v>9.1999999999999993</v>
      </c>
      <c r="C8321" t="s">
        <v>24</v>
      </c>
      <c r="D8321">
        <v>0.12280000000000001</v>
      </c>
      <c r="E8321" t="s">
        <v>33</v>
      </c>
      <c r="F8321">
        <v>100.102</v>
      </c>
      <c r="G8321" t="s">
        <v>26</v>
      </c>
      <c r="H8321">
        <v>2009</v>
      </c>
      <c r="I8321" t="s">
        <v>18</v>
      </c>
      <c r="J8321" t="s">
        <v>27</v>
      </c>
      <c r="K8321" t="s">
        <v>28</v>
      </c>
      <c r="L8321">
        <v>1113.2175999999999</v>
      </c>
      <c r="M8321" t="s">
        <v>21</v>
      </c>
      <c r="N8321" t="s">
        <v>57</v>
      </c>
      <c r="O8321" t="str">
        <f t="shared" si="258"/>
        <v xml:space="preserve">Tier 3-Supermarket </v>
      </c>
      <c r="P8321" s="1">
        <f t="shared" si="259"/>
        <v>2.3259407286666092E-5</v>
      </c>
    </row>
    <row r="8322" spans="1:16" x14ac:dyDescent="0.3">
      <c r="A8322" t="s">
        <v>1024</v>
      </c>
      <c r="B8322">
        <v>9.1999999999999993</v>
      </c>
      <c r="C8322" t="s">
        <v>24</v>
      </c>
      <c r="D8322">
        <v>0.1222</v>
      </c>
      <c r="E8322" t="s">
        <v>33</v>
      </c>
      <c r="F8322">
        <v>100.102</v>
      </c>
      <c r="G8322" t="s">
        <v>39</v>
      </c>
      <c r="H8322">
        <v>1987</v>
      </c>
      <c r="I8322" t="s">
        <v>40</v>
      </c>
      <c r="J8322" t="s">
        <v>27</v>
      </c>
      <c r="K8322" t="s">
        <v>20</v>
      </c>
      <c r="L8322">
        <v>1619.2256</v>
      </c>
      <c r="M8322" t="s">
        <v>21</v>
      </c>
      <c r="N8322" t="s">
        <v>57</v>
      </c>
      <c r="O8322" t="str">
        <f t="shared" ref="O8322:O8385" si="260">_xlfn.CONCAT(J8322,"-", LEFT(K8322,12))</f>
        <v xml:space="preserve">Tier 3-Supermarket </v>
      </c>
      <c r="P8322" s="1">
        <f t="shared" ref="P8322:P8385" si="261">L8322/SUM(L:L)</f>
        <v>3.3831865144241594E-5</v>
      </c>
    </row>
    <row r="8323" spans="1:16" x14ac:dyDescent="0.3">
      <c r="A8323" t="s">
        <v>98</v>
      </c>
      <c r="B8323">
        <v>9.1999999999999993</v>
      </c>
      <c r="C8323" t="s">
        <v>15</v>
      </c>
      <c r="D8323">
        <v>4.8099999999999997E-2</v>
      </c>
      <c r="E8323" t="s">
        <v>38</v>
      </c>
      <c r="F8323">
        <v>107.762</v>
      </c>
      <c r="G8323" t="s">
        <v>17</v>
      </c>
      <c r="H8323">
        <v>1999</v>
      </c>
      <c r="I8323" t="s">
        <v>18</v>
      </c>
      <c r="J8323" t="s">
        <v>19</v>
      </c>
      <c r="K8323" t="s">
        <v>20</v>
      </c>
      <c r="L8323">
        <v>529.31100000000004</v>
      </c>
      <c r="M8323" t="s">
        <v>38</v>
      </c>
      <c r="N8323" t="s">
        <v>22</v>
      </c>
      <c r="O8323" t="str">
        <f t="shared" si="260"/>
        <v xml:space="preserve">Tier 1-Supermarket </v>
      </c>
      <c r="P8323" s="1">
        <f t="shared" si="261"/>
        <v>1.105934736417437E-5</v>
      </c>
    </row>
    <row r="8324" spans="1:16" x14ac:dyDescent="0.3">
      <c r="A8324" t="s">
        <v>324</v>
      </c>
      <c r="B8324">
        <v>9.1999999999999993</v>
      </c>
      <c r="C8324" t="s">
        <v>24</v>
      </c>
      <c r="D8324">
        <v>7.8100000000000003E-2</v>
      </c>
      <c r="E8324" t="s">
        <v>31</v>
      </c>
      <c r="F8324">
        <v>106.36</v>
      </c>
      <c r="G8324" t="s">
        <v>54</v>
      </c>
      <c r="H8324">
        <v>1997</v>
      </c>
      <c r="I8324" t="s">
        <v>55</v>
      </c>
      <c r="J8324" t="s">
        <v>19</v>
      </c>
      <c r="K8324" t="s">
        <v>20</v>
      </c>
      <c r="L8324">
        <v>2912.2091999999998</v>
      </c>
      <c r="M8324" t="s">
        <v>21</v>
      </c>
      <c r="N8324" t="s">
        <v>22</v>
      </c>
      <c r="O8324" t="str">
        <f t="shared" si="260"/>
        <v xml:space="preserve">Tier 1-Supermarket </v>
      </c>
      <c r="P8324" s="1">
        <f t="shared" si="261"/>
        <v>6.0847277196098976E-5</v>
      </c>
    </row>
    <row r="8325" spans="1:16" x14ac:dyDescent="0.3">
      <c r="A8325" t="s">
        <v>488</v>
      </c>
      <c r="B8325">
        <v>9.1999999999999993</v>
      </c>
      <c r="C8325" t="s">
        <v>24</v>
      </c>
      <c r="D8325">
        <v>0.1177</v>
      </c>
      <c r="E8325" t="s">
        <v>44</v>
      </c>
      <c r="F8325">
        <v>159.55799999999999</v>
      </c>
      <c r="G8325" t="s">
        <v>17</v>
      </c>
      <c r="H8325">
        <v>1999</v>
      </c>
      <c r="I8325" t="s">
        <v>18</v>
      </c>
      <c r="J8325" t="s">
        <v>19</v>
      </c>
      <c r="K8325" t="s">
        <v>20</v>
      </c>
      <c r="L8325">
        <v>1283.6623999999999</v>
      </c>
      <c r="M8325" t="s">
        <v>45</v>
      </c>
      <c r="N8325" t="s">
        <v>57</v>
      </c>
      <c r="O8325" t="str">
        <f t="shared" si="260"/>
        <v xml:space="preserve">Tier 1-Supermarket </v>
      </c>
      <c r="P8325" s="1">
        <f t="shared" si="261"/>
        <v>2.682065624921784E-5</v>
      </c>
    </row>
    <row r="8326" spans="1:16" x14ac:dyDescent="0.3">
      <c r="A8326" t="s">
        <v>414</v>
      </c>
      <c r="B8326">
        <v>9.1999999999999993</v>
      </c>
      <c r="C8326" t="s">
        <v>15</v>
      </c>
      <c r="D8326">
        <v>0.10150000000000001</v>
      </c>
      <c r="E8326" t="s">
        <v>42</v>
      </c>
      <c r="F8326">
        <v>45.274000000000001</v>
      </c>
      <c r="G8326" t="s">
        <v>48</v>
      </c>
      <c r="H8326">
        <v>2002</v>
      </c>
      <c r="J8326" t="s">
        <v>49</v>
      </c>
      <c r="K8326" t="s">
        <v>20</v>
      </c>
      <c r="L8326">
        <v>679.11599999999999</v>
      </c>
      <c r="M8326" t="s">
        <v>21</v>
      </c>
      <c r="N8326" t="s">
        <v>57</v>
      </c>
      <c r="O8326" t="str">
        <f t="shared" si="260"/>
        <v xml:space="preserve">Tier 2-Supermarket </v>
      </c>
      <c r="P8326" s="1">
        <f t="shared" si="261"/>
        <v>1.4189351335167115E-5</v>
      </c>
    </row>
    <row r="8327" spans="1:16" x14ac:dyDescent="0.3">
      <c r="A8327" t="s">
        <v>488</v>
      </c>
      <c r="B8327">
        <v>9.1999999999999993</v>
      </c>
      <c r="C8327" t="s">
        <v>24</v>
      </c>
      <c r="D8327">
        <v>0.11749999999999999</v>
      </c>
      <c r="E8327" t="s">
        <v>44</v>
      </c>
      <c r="F8327">
        <v>158.55799999999999</v>
      </c>
      <c r="G8327" t="s">
        <v>54</v>
      </c>
      <c r="H8327">
        <v>1997</v>
      </c>
      <c r="I8327" t="s">
        <v>55</v>
      </c>
      <c r="J8327" t="s">
        <v>19</v>
      </c>
      <c r="K8327" t="s">
        <v>20</v>
      </c>
      <c r="L8327">
        <v>2406.8670000000002</v>
      </c>
      <c r="M8327" t="s">
        <v>45</v>
      </c>
      <c r="N8327" t="s">
        <v>57</v>
      </c>
      <c r="O8327" t="str">
        <f t="shared" si="260"/>
        <v xml:space="preserve">Tier 1-Supermarket </v>
      </c>
      <c r="P8327" s="1">
        <f t="shared" si="261"/>
        <v>5.0288730467283459E-5</v>
      </c>
    </row>
    <row r="8328" spans="1:16" x14ac:dyDescent="0.3">
      <c r="A8328" t="s">
        <v>726</v>
      </c>
      <c r="B8328">
        <v>9.1999999999999993</v>
      </c>
      <c r="C8328" t="s">
        <v>24</v>
      </c>
      <c r="D8328">
        <v>6.4100000000000004E-2</v>
      </c>
      <c r="E8328" t="s">
        <v>47</v>
      </c>
      <c r="F8328">
        <v>85.956999999999994</v>
      </c>
      <c r="G8328" t="s">
        <v>48</v>
      </c>
      <c r="H8328">
        <v>2002</v>
      </c>
      <c r="J8328" t="s">
        <v>49</v>
      </c>
      <c r="K8328" t="s">
        <v>20</v>
      </c>
      <c r="L8328">
        <v>1691.1320000000001</v>
      </c>
      <c r="M8328" t="s">
        <v>45</v>
      </c>
      <c r="N8328" t="s">
        <v>22</v>
      </c>
      <c r="O8328" t="str">
        <f t="shared" si="260"/>
        <v xml:space="preserve">Tier 2-Supermarket </v>
      </c>
      <c r="P8328" s="1">
        <f t="shared" si="261"/>
        <v>3.5334267050318109E-5</v>
      </c>
    </row>
    <row r="8329" spans="1:16" x14ac:dyDescent="0.3">
      <c r="A8329" t="s">
        <v>1558</v>
      </c>
      <c r="B8329">
        <v>9.1999999999999993</v>
      </c>
      <c r="C8329" t="s">
        <v>15</v>
      </c>
      <c r="D8329">
        <v>1.5900000000000001E-2</v>
      </c>
      <c r="E8329" t="s">
        <v>42</v>
      </c>
      <c r="F8329">
        <v>81.659000000000006</v>
      </c>
      <c r="G8329" t="s">
        <v>65</v>
      </c>
      <c r="H8329">
        <v>2004</v>
      </c>
      <c r="I8329" t="s">
        <v>55</v>
      </c>
      <c r="J8329" t="s">
        <v>49</v>
      </c>
      <c r="K8329" t="s">
        <v>20</v>
      </c>
      <c r="L8329">
        <v>1403.5064</v>
      </c>
      <c r="M8329" t="s">
        <v>21</v>
      </c>
      <c r="N8329" t="s">
        <v>22</v>
      </c>
      <c r="O8329" t="str">
        <f t="shared" si="260"/>
        <v xml:space="preserve">Tier 2-Supermarket </v>
      </c>
      <c r="P8329" s="1">
        <f t="shared" si="261"/>
        <v>2.9324659426012038E-5</v>
      </c>
    </row>
    <row r="8330" spans="1:16" x14ac:dyDescent="0.3">
      <c r="A8330" t="s">
        <v>993</v>
      </c>
      <c r="B8330">
        <v>9.1999999999999993</v>
      </c>
      <c r="C8330" t="s">
        <v>24</v>
      </c>
      <c r="D8330">
        <v>4.7100000000000003E-2</v>
      </c>
      <c r="E8330" t="s">
        <v>47</v>
      </c>
      <c r="F8330">
        <v>52.067</v>
      </c>
      <c r="G8330" t="s">
        <v>65</v>
      </c>
      <c r="H8330">
        <v>2004</v>
      </c>
      <c r="I8330" t="s">
        <v>55</v>
      </c>
      <c r="J8330" t="s">
        <v>49</v>
      </c>
      <c r="K8330" t="s">
        <v>20</v>
      </c>
      <c r="L8330">
        <v>615.19920000000002</v>
      </c>
      <c r="M8330" t="s">
        <v>45</v>
      </c>
      <c r="N8330" t="s">
        <v>22</v>
      </c>
      <c r="O8330" t="str">
        <f t="shared" si="260"/>
        <v xml:space="preserve">Tier 2-Supermarket </v>
      </c>
      <c r="P8330" s="1">
        <f t="shared" si="261"/>
        <v>1.2853882974210211E-5</v>
      </c>
    </row>
    <row r="8331" spans="1:16" x14ac:dyDescent="0.3">
      <c r="A8331" t="s">
        <v>414</v>
      </c>
      <c r="B8331">
        <v>9.1999999999999993</v>
      </c>
      <c r="C8331" t="s">
        <v>15</v>
      </c>
      <c r="D8331">
        <v>0.1013</v>
      </c>
      <c r="E8331" t="s">
        <v>42</v>
      </c>
      <c r="F8331">
        <v>46.473999999999997</v>
      </c>
      <c r="G8331" t="s">
        <v>65</v>
      </c>
      <c r="H8331">
        <v>2004</v>
      </c>
      <c r="I8331" t="s">
        <v>55</v>
      </c>
      <c r="J8331" t="s">
        <v>49</v>
      </c>
      <c r="K8331" t="s">
        <v>20</v>
      </c>
      <c r="L8331">
        <v>950.76239999999996</v>
      </c>
      <c r="M8331" t="s">
        <v>21</v>
      </c>
      <c r="N8331" t="s">
        <v>57</v>
      </c>
      <c r="O8331" t="str">
        <f t="shared" si="260"/>
        <v xml:space="preserve">Tier 2-Supermarket </v>
      </c>
      <c r="P8331" s="1">
        <f t="shared" si="261"/>
        <v>1.9865091869233961E-5</v>
      </c>
    </row>
    <row r="8332" spans="1:16" x14ac:dyDescent="0.3">
      <c r="A8332" t="s">
        <v>993</v>
      </c>
      <c r="B8332">
        <v>9.1999999999999993</v>
      </c>
      <c r="C8332" t="s">
        <v>24</v>
      </c>
      <c r="D8332">
        <v>4.7100000000000003E-2</v>
      </c>
      <c r="E8332" t="s">
        <v>47</v>
      </c>
      <c r="F8332">
        <v>53.167000000000002</v>
      </c>
      <c r="G8332" t="s">
        <v>54</v>
      </c>
      <c r="H8332">
        <v>1997</v>
      </c>
      <c r="I8332" t="s">
        <v>55</v>
      </c>
      <c r="J8332" t="s">
        <v>19</v>
      </c>
      <c r="K8332" t="s">
        <v>20</v>
      </c>
      <c r="L8332">
        <v>768.99900000000002</v>
      </c>
      <c r="M8332" t="s">
        <v>45</v>
      </c>
      <c r="N8332" t="s">
        <v>22</v>
      </c>
      <c r="O8332" t="str">
        <f t="shared" si="260"/>
        <v xml:space="preserve">Tier 1-Supermarket </v>
      </c>
      <c r="P8332" s="1">
        <f t="shared" si="261"/>
        <v>1.6067353717762763E-5</v>
      </c>
    </row>
    <row r="8333" spans="1:16" x14ac:dyDescent="0.3">
      <c r="A8333" t="s">
        <v>1258</v>
      </c>
      <c r="B8333">
        <v>9.1999999999999993</v>
      </c>
      <c r="C8333" t="s">
        <v>15</v>
      </c>
      <c r="D8333">
        <v>0.1154</v>
      </c>
      <c r="E8333" t="s">
        <v>47</v>
      </c>
      <c r="F8333">
        <v>58.924999999999997</v>
      </c>
      <c r="G8333" t="s">
        <v>26</v>
      </c>
      <c r="H8333">
        <v>2009</v>
      </c>
      <c r="I8333" t="s">
        <v>18</v>
      </c>
      <c r="J8333" t="s">
        <v>27</v>
      </c>
      <c r="K8333" t="s">
        <v>28</v>
      </c>
      <c r="L8333">
        <v>926.79359999999997</v>
      </c>
      <c r="M8333" t="s">
        <v>45</v>
      </c>
      <c r="N8333" t="s">
        <v>57</v>
      </c>
      <c r="O8333" t="str">
        <f t="shared" si="260"/>
        <v xml:space="preserve">Tier 3-Supermarket </v>
      </c>
      <c r="P8333" s="1">
        <f t="shared" si="261"/>
        <v>1.936429123387512E-5</v>
      </c>
    </row>
    <row r="8334" spans="1:16" x14ac:dyDescent="0.3">
      <c r="A8334" t="s">
        <v>1558</v>
      </c>
      <c r="B8334">
        <v>9.1999999999999993</v>
      </c>
      <c r="C8334" t="s">
        <v>15</v>
      </c>
      <c r="D8334">
        <v>1.5900000000000001E-2</v>
      </c>
      <c r="E8334" t="s">
        <v>42</v>
      </c>
      <c r="F8334">
        <v>84.558999999999997</v>
      </c>
      <c r="G8334" t="s">
        <v>54</v>
      </c>
      <c r="H8334">
        <v>1997</v>
      </c>
      <c r="I8334" t="s">
        <v>55</v>
      </c>
      <c r="J8334" t="s">
        <v>19</v>
      </c>
      <c r="K8334" t="s">
        <v>20</v>
      </c>
      <c r="L8334">
        <v>2559.3352</v>
      </c>
      <c r="M8334" t="s">
        <v>21</v>
      </c>
      <c r="N8334" t="s">
        <v>22</v>
      </c>
      <c r="O8334" t="str">
        <f t="shared" si="260"/>
        <v xml:space="preserve">Tier 1-Supermarket </v>
      </c>
      <c r="P8334" s="1">
        <f t="shared" si="261"/>
        <v>5.3474378953316071E-5</v>
      </c>
    </row>
    <row r="8335" spans="1:16" x14ac:dyDescent="0.3">
      <c r="A8335" t="s">
        <v>414</v>
      </c>
      <c r="B8335">
        <v>9.1999999999999993</v>
      </c>
      <c r="C8335" t="s">
        <v>15</v>
      </c>
      <c r="D8335">
        <v>0.1013</v>
      </c>
      <c r="E8335" t="s">
        <v>42</v>
      </c>
      <c r="F8335">
        <v>46.274000000000001</v>
      </c>
      <c r="G8335" t="s">
        <v>54</v>
      </c>
      <c r="H8335">
        <v>1997</v>
      </c>
      <c r="I8335" t="s">
        <v>55</v>
      </c>
      <c r="J8335" t="s">
        <v>19</v>
      </c>
      <c r="K8335" t="s">
        <v>20</v>
      </c>
      <c r="L8335">
        <v>1086.5856000000001</v>
      </c>
      <c r="M8335" t="s">
        <v>21</v>
      </c>
      <c r="N8335" t="s">
        <v>57</v>
      </c>
      <c r="O8335" t="str">
        <f t="shared" si="260"/>
        <v xml:space="preserve">Tier 1-Supermarket </v>
      </c>
      <c r="P8335" s="1">
        <f t="shared" si="261"/>
        <v>2.2702962136267386E-5</v>
      </c>
    </row>
    <row r="8336" spans="1:16" x14ac:dyDescent="0.3">
      <c r="A8336" t="s">
        <v>1258</v>
      </c>
      <c r="B8336">
        <v>9.1999999999999993</v>
      </c>
      <c r="C8336" t="s">
        <v>15</v>
      </c>
      <c r="D8336">
        <v>0.11509999999999999</v>
      </c>
      <c r="E8336" t="s">
        <v>47</v>
      </c>
      <c r="F8336">
        <v>58.625</v>
      </c>
      <c r="G8336" t="s">
        <v>17</v>
      </c>
      <c r="H8336">
        <v>1999</v>
      </c>
      <c r="I8336" t="s">
        <v>18</v>
      </c>
      <c r="J8336" t="s">
        <v>19</v>
      </c>
      <c r="K8336" t="s">
        <v>20</v>
      </c>
      <c r="L8336">
        <v>868.86900000000003</v>
      </c>
      <c r="M8336" t="s">
        <v>45</v>
      </c>
      <c r="N8336" t="s">
        <v>57</v>
      </c>
      <c r="O8336" t="str">
        <f t="shared" si="260"/>
        <v xml:space="preserve">Tier 1-Supermarket </v>
      </c>
      <c r="P8336" s="1">
        <f t="shared" si="261"/>
        <v>1.8154023031757927E-5</v>
      </c>
    </row>
    <row r="8337" spans="1:16" x14ac:dyDescent="0.3">
      <c r="A8337" t="s">
        <v>1258</v>
      </c>
      <c r="B8337">
        <v>9.1999999999999993</v>
      </c>
      <c r="C8337" t="s">
        <v>15</v>
      </c>
      <c r="D8337">
        <v>0.1149</v>
      </c>
      <c r="E8337" t="s">
        <v>47</v>
      </c>
      <c r="F8337">
        <v>59.625</v>
      </c>
      <c r="G8337" t="s">
        <v>54</v>
      </c>
      <c r="H8337">
        <v>1997</v>
      </c>
      <c r="I8337" t="s">
        <v>55</v>
      </c>
      <c r="J8337" t="s">
        <v>19</v>
      </c>
      <c r="K8337" t="s">
        <v>20</v>
      </c>
      <c r="L8337">
        <v>1100.5673999999999</v>
      </c>
      <c r="M8337" t="s">
        <v>45</v>
      </c>
      <c r="N8337" t="s">
        <v>57</v>
      </c>
      <c r="O8337" t="str">
        <f t="shared" si="260"/>
        <v xml:space="preserve">Tier 1-Supermarket </v>
      </c>
      <c r="P8337" s="1">
        <f t="shared" si="261"/>
        <v>2.2995095840226705E-5</v>
      </c>
    </row>
    <row r="8338" spans="1:16" x14ac:dyDescent="0.3">
      <c r="A8338" t="s">
        <v>488</v>
      </c>
      <c r="B8338">
        <v>9.1999999999999993</v>
      </c>
      <c r="C8338" t="s">
        <v>24</v>
      </c>
      <c r="D8338">
        <v>0.1174</v>
      </c>
      <c r="E8338" t="s">
        <v>44</v>
      </c>
      <c r="F8338">
        <v>160.25800000000001</v>
      </c>
      <c r="G8338" t="s">
        <v>39</v>
      </c>
      <c r="H8338">
        <v>1987</v>
      </c>
      <c r="I8338" t="s">
        <v>40</v>
      </c>
      <c r="J8338" t="s">
        <v>27</v>
      </c>
      <c r="K8338" t="s">
        <v>20</v>
      </c>
      <c r="L8338">
        <v>4492.8184000000001</v>
      </c>
      <c r="M8338" t="s">
        <v>45</v>
      </c>
      <c r="N8338" t="s">
        <v>57</v>
      </c>
      <c r="O8338" t="str">
        <f t="shared" si="260"/>
        <v xml:space="preserve">Tier 3-Supermarket </v>
      </c>
      <c r="P8338" s="1">
        <f t="shared" si="261"/>
        <v>9.3872296872262449E-5</v>
      </c>
    </row>
    <row r="8339" spans="1:16" x14ac:dyDescent="0.3">
      <c r="A8339" t="s">
        <v>993</v>
      </c>
      <c r="B8339">
        <v>9.1999999999999993</v>
      </c>
      <c r="C8339" t="s">
        <v>24</v>
      </c>
      <c r="D8339">
        <v>4.7100000000000003E-2</v>
      </c>
      <c r="E8339" t="s">
        <v>47</v>
      </c>
      <c r="F8339">
        <v>51.167000000000002</v>
      </c>
      <c r="G8339" t="s">
        <v>39</v>
      </c>
      <c r="H8339">
        <v>1987</v>
      </c>
      <c r="I8339" t="s">
        <v>40</v>
      </c>
      <c r="J8339" t="s">
        <v>27</v>
      </c>
      <c r="K8339" t="s">
        <v>20</v>
      </c>
      <c r="L8339">
        <v>1179.1318000000001</v>
      </c>
      <c r="M8339" t="s">
        <v>45</v>
      </c>
      <c r="N8339" t="s">
        <v>22</v>
      </c>
      <c r="O8339" t="str">
        <f t="shared" si="260"/>
        <v xml:space="preserve">Tier 3-Supermarket </v>
      </c>
      <c r="P8339" s="1">
        <f t="shared" si="261"/>
        <v>2.4636609033902906E-5</v>
      </c>
    </row>
    <row r="8340" spans="1:16" x14ac:dyDescent="0.3">
      <c r="A8340" t="s">
        <v>1558</v>
      </c>
      <c r="B8340">
        <v>9.1999999999999993</v>
      </c>
      <c r="C8340" t="s">
        <v>15</v>
      </c>
      <c r="D8340">
        <v>1.5900000000000001E-2</v>
      </c>
      <c r="E8340" t="s">
        <v>42</v>
      </c>
      <c r="F8340">
        <v>84.159000000000006</v>
      </c>
      <c r="G8340" t="s">
        <v>51</v>
      </c>
      <c r="H8340">
        <v>2007</v>
      </c>
      <c r="J8340" t="s">
        <v>49</v>
      </c>
      <c r="K8340" t="s">
        <v>20</v>
      </c>
      <c r="L8340">
        <v>1238.3879999999999</v>
      </c>
      <c r="M8340" t="s">
        <v>21</v>
      </c>
      <c r="N8340" t="s">
        <v>22</v>
      </c>
      <c r="O8340" t="str">
        <f t="shared" si="260"/>
        <v xml:space="preserve">Tier 2-Supermarket </v>
      </c>
      <c r="P8340" s="1">
        <f t="shared" si="261"/>
        <v>2.5874699493540032E-5</v>
      </c>
    </row>
    <row r="8341" spans="1:16" x14ac:dyDescent="0.3">
      <c r="A8341" t="s">
        <v>324</v>
      </c>
      <c r="B8341">
        <v>9.1999999999999993</v>
      </c>
      <c r="C8341" t="s">
        <v>24</v>
      </c>
      <c r="D8341">
        <v>0.13070000000000001</v>
      </c>
      <c r="E8341" t="s">
        <v>31</v>
      </c>
      <c r="F8341">
        <v>106.46</v>
      </c>
      <c r="G8341" t="s">
        <v>34</v>
      </c>
      <c r="H8341">
        <v>1998</v>
      </c>
      <c r="J8341" t="s">
        <v>27</v>
      </c>
      <c r="K8341" t="s">
        <v>35</v>
      </c>
      <c r="L8341">
        <v>215.7192</v>
      </c>
      <c r="M8341" t="s">
        <v>21</v>
      </c>
      <c r="N8341" t="s">
        <v>57</v>
      </c>
      <c r="O8341" t="str">
        <f t="shared" si="260"/>
        <v>Tier 3-Grocery Stor</v>
      </c>
      <c r="P8341" s="1">
        <f t="shared" si="261"/>
        <v>4.507205718229554E-6</v>
      </c>
    </row>
    <row r="8342" spans="1:16" x14ac:dyDescent="0.3">
      <c r="A8342" t="s">
        <v>993</v>
      </c>
      <c r="B8342">
        <v>9.1999999999999993</v>
      </c>
      <c r="C8342" t="s">
        <v>24</v>
      </c>
      <c r="D8342">
        <v>4.7399999999999998E-2</v>
      </c>
      <c r="E8342" t="s">
        <v>47</v>
      </c>
      <c r="F8342">
        <v>50.866999999999997</v>
      </c>
      <c r="G8342" t="s">
        <v>51</v>
      </c>
      <c r="H8342">
        <v>2007</v>
      </c>
      <c r="J8342" t="s">
        <v>49</v>
      </c>
      <c r="K8342" t="s">
        <v>20</v>
      </c>
      <c r="L8342">
        <v>871.53219999999999</v>
      </c>
      <c r="M8342" t="s">
        <v>45</v>
      </c>
      <c r="N8342" t="s">
        <v>22</v>
      </c>
      <c r="O8342" t="str">
        <f t="shared" si="260"/>
        <v xml:space="preserve">Tier 2-Supermarket </v>
      </c>
      <c r="P8342" s="1">
        <f t="shared" si="261"/>
        <v>1.8209667546797798E-5</v>
      </c>
    </row>
    <row r="8343" spans="1:16" x14ac:dyDescent="0.3">
      <c r="A8343" t="s">
        <v>98</v>
      </c>
      <c r="B8343">
        <v>9.1999999999999993</v>
      </c>
      <c r="C8343" t="s">
        <v>72</v>
      </c>
      <c r="D8343">
        <v>8.0399999999999999E-2</v>
      </c>
      <c r="E8343" t="s">
        <v>38</v>
      </c>
      <c r="F8343">
        <v>107.762</v>
      </c>
      <c r="G8343" t="s">
        <v>34</v>
      </c>
      <c r="H8343">
        <v>1998</v>
      </c>
      <c r="J8343" t="s">
        <v>27</v>
      </c>
      <c r="K8343" t="s">
        <v>35</v>
      </c>
      <c r="L8343">
        <v>105.8622</v>
      </c>
      <c r="M8343" t="s">
        <v>38</v>
      </c>
      <c r="N8343" t="s">
        <v>22</v>
      </c>
      <c r="O8343" t="str">
        <f t="shared" si="260"/>
        <v>Tier 3-Grocery Stor</v>
      </c>
      <c r="P8343" s="1">
        <f t="shared" si="261"/>
        <v>2.211869472834874E-6</v>
      </c>
    </row>
    <row r="8344" spans="1:16" x14ac:dyDescent="0.3">
      <c r="A8344" t="s">
        <v>1258</v>
      </c>
      <c r="B8344">
        <v>9.1999999999999993</v>
      </c>
      <c r="C8344" t="s">
        <v>15</v>
      </c>
      <c r="D8344">
        <v>0.11550000000000001</v>
      </c>
      <c r="E8344" t="s">
        <v>47</v>
      </c>
      <c r="F8344">
        <v>59.524999999999999</v>
      </c>
      <c r="G8344" t="s">
        <v>51</v>
      </c>
      <c r="H8344">
        <v>2007</v>
      </c>
      <c r="J8344" t="s">
        <v>49</v>
      </c>
      <c r="K8344" t="s">
        <v>20</v>
      </c>
      <c r="L8344">
        <v>810.94439999999997</v>
      </c>
      <c r="M8344" t="s">
        <v>45</v>
      </c>
      <c r="N8344" t="s">
        <v>57</v>
      </c>
      <c r="O8344" t="str">
        <f t="shared" si="260"/>
        <v xml:space="preserve">Tier 2-Supermarket </v>
      </c>
      <c r="P8344" s="1">
        <f t="shared" si="261"/>
        <v>1.6943754829640731E-5</v>
      </c>
    </row>
    <row r="8345" spans="1:16" x14ac:dyDescent="0.3">
      <c r="A8345" t="s">
        <v>726</v>
      </c>
      <c r="B8345">
        <v>9.1999999999999993</v>
      </c>
      <c r="C8345" t="s">
        <v>24</v>
      </c>
      <c r="D8345">
        <v>6.4100000000000004E-2</v>
      </c>
      <c r="E8345" t="s">
        <v>47</v>
      </c>
      <c r="F8345">
        <v>86.557000000000002</v>
      </c>
      <c r="G8345" t="s">
        <v>17</v>
      </c>
      <c r="H8345">
        <v>1999</v>
      </c>
      <c r="I8345" t="s">
        <v>18</v>
      </c>
      <c r="J8345" t="s">
        <v>19</v>
      </c>
      <c r="K8345" t="s">
        <v>20</v>
      </c>
      <c r="L8345">
        <v>1183.7924</v>
      </c>
      <c r="M8345" t="s">
        <v>45</v>
      </c>
      <c r="N8345" t="s">
        <v>22</v>
      </c>
      <c r="O8345" t="str">
        <f t="shared" si="260"/>
        <v xml:space="preserve">Tier 1-Supermarket </v>
      </c>
      <c r="P8345" s="1">
        <f t="shared" si="261"/>
        <v>2.4733986935222679E-5</v>
      </c>
    </row>
    <row r="8346" spans="1:16" x14ac:dyDescent="0.3">
      <c r="A8346" t="s">
        <v>1124</v>
      </c>
      <c r="B8346">
        <v>9.1999999999999993</v>
      </c>
      <c r="C8346" t="s">
        <v>24</v>
      </c>
      <c r="D8346">
        <v>5.16E-2</v>
      </c>
      <c r="E8346" t="s">
        <v>42</v>
      </c>
      <c r="F8346">
        <v>79.864000000000004</v>
      </c>
      <c r="G8346" t="s">
        <v>39</v>
      </c>
      <c r="H8346">
        <v>1987</v>
      </c>
      <c r="I8346" t="s">
        <v>40</v>
      </c>
      <c r="J8346" t="s">
        <v>27</v>
      </c>
      <c r="K8346" t="s">
        <v>20</v>
      </c>
      <c r="L8346">
        <v>785.64400000000001</v>
      </c>
      <c r="M8346" t="s">
        <v>21</v>
      </c>
      <c r="N8346" t="s">
        <v>22</v>
      </c>
      <c r="O8346" t="str">
        <f t="shared" si="260"/>
        <v xml:space="preserve">Tier 3-Supermarket </v>
      </c>
      <c r="P8346" s="1">
        <f t="shared" si="261"/>
        <v>1.6415131936761956E-5</v>
      </c>
    </row>
    <row r="8347" spans="1:16" x14ac:dyDescent="0.3">
      <c r="A8347" t="s">
        <v>98</v>
      </c>
      <c r="B8347">
        <v>9.1999999999999993</v>
      </c>
      <c r="C8347" t="s">
        <v>15</v>
      </c>
      <c r="D8347">
        <v>4.8099999999999997E-2</v>
      </c>
      <c r="E8347" t="s">
        <v>38</v>
      </c>
      <c r="F8347">
        <v>105.66200000000001</v>
      </c>
      <c r="G8347" t="s">
        <v>65</v>
      </c>
      <c r="H8347">
        <v>2004</v>
      </c>
      <c r="I8347" t="s">
        <v>55</v>
      </c>
      <c r="J8347" t="s">
        <v>49</v>
      </c>
      <c r="K8347" t="s">
        <v>20</v>
      </c>
      <c r="L8347">
        <v>1693.7952</v>
      </c>
      <c r="M8347" t="s">
        <v>38</v>
      </c>
      <c r="N8347" t="s">
        <v>22</v>
      </c>
      <c r="O8347" t="str">
        <f t="shared" si="260"/>
        <v xml:space="preserve">Tier 2-Supermarket </v>
      </c>
      <c r="P8347" s="1">
        <f t="shared" si="261"/>
        <v>3.5389911565357983E-5</v>
      </c>
    </row>
    <row r="8348" spans="1:16" x14ac:dyDescent="0.3">
      <c r="A8348" t="s">
        <v>464</v>
      </c>
      <c r="B8348">
        <v>9.1999999999999993</v>
      </c>
      <c r="C8348" t="s">
        <v>15</v>
      </c>
      <c r="D8348">
        <v>0.1085</v>
      </c>
      <c r="E8348" t="s">
        <v>44</v>
      </c>
      <c r="F8348">
        <v>183.66300000000001</v>
      </c>
      <c r="G8348" t="s">
        <v>51</v>
      </c>
      <c r="H8348">
        <v>2007</v>
      </c>
      <c r="J8348" t="s">
        <v>49</v>
      </c>
      <c r="K8348" t="s">
        <v>20</v>
      </c>
      <c r="L8348">
        <v>2362.9241999999999</v>
      </c>
      <c r="M8348" t="s">
        <v>45</v>
      </c>
      <c r="N8348" t="s">
        <v>57</v>
      </c>
      <c r="O8348" t="str">
        <f t="shared" si="260"/>
        <v xml:space="preserve">Tier 2-Supermarket </v>
      </c>
      <c r="P8348" s="1">
        <f t="shared" si="261"/>
        <v>4.9370595969125582E-5</v>
      </c>
    </row>
    <row r="8349" spans="1:16" x14ac:dyDescent="0.3">
      <c r="A8349" t="s">
        <v>993</v>
      </c>
      <c r="B8349">
        <v>9.1999999999999993</v>
      </c>
      <c r="C8349" t="s">
        <v>24</v>
      </c>
      <c r="D8349">
        <v>4.7199999999999999E-2</v>
      </c>
      <c r="E8349" t="s">
        <v>47</v>
      </c>
      <c r="F8349">
        <v>52.866999999999997</v>
      </c>
      <c r="G8349" t="s">
        <v>17</v>
      </c>
      <c r="H8349">
        <v>1999</v>
      </c>
      <c r="I8349" t="s">
        <v>18</v>
      </c>
      <c r="J8349" t="s">
        <v>19</v>
      </c>
      <c r="K8349" t="s">
        <v>20</v>
      </c>
      <c r="L8349">
        <v>1384.1982</v>
      </c>
      <c r="M8349" t="s">
        <v>45</v>
      </c>
      <c r="N8349" t="s">
        <v>22</v>
      </c>
      <c r="O8349" t="str">
        <f t="shared" si="260"/>
        <v xml:space="preserve">Tier 1-Supermarket </v>
      </c>
      <c r="P8349" s="1">
        <f t="shared" si="261"/>
        <v>2.8921236691972974E-5</v>
      </c>
    </row>
    <row r="8350" spans="1:16" x14ac:dyDescent="0.3">
      <c r="A8350" t="s">
        <v>1124</v>
      </c>
      <c r="B8350">
        <v>9.1999999999999993</v>
      </c>
      <c r="C8350" t="s">
        <v>24</v>
      </c>
      <c r="D8350">
        <v>5.1799999999999999E-2</v>
      </c>
      <c r="E8350" t="s">
        <v>42</v>
      </c>
      <c r="F8350">
        <v>77.463999999999999</v>
      </c>
      <c r="G8350" t="s">
        <v>26</v>
      </c>
      <c r="H8350">
        <v>2009</v>
      </c>
      <c r="I8350" t="s">
        <v>18</v>
      </c>
      <c r="J8350" t="s">
        <v>27</v>
      </c>
      <c r="K8350" t="s">
        <v>28</v>
      </c>
      <c r="L8350">
        <v>1414.1592000000001</v>
      </c>
      <c r="M8350" t="s">
        <v>21</v>
      </c>
      <c r="N8350" t="s">
        <v>22</v>
      </c>
      <c r="O8350" t="str">
        <f t="shared" si="260"/>
        <v xml:space="preserve">Tier 3-Supermarket </v>
      </c>
      <c r="P8350" s="1">
        <f t="shared" si="261"/>
        <v>2.9547237486171523E-5</v>
      </c>
    </row>
    <row r="8351" spans="1:16" x14ac:dyDescent="0.3">
      <c r="A8351" t="s">
        <v>1024</v>
      </c>
      <c r="B8351">
        <v>9.1999999999999993</v>
      </c>
      <c r="C8351" t="s">
        <v>24</v>
      </c>
      <c r="D8351">
        <v>0.12230000000000001</v>
      </c>
      <c r="E8351" t="s">
        <v>33</v>
      </c>
      <c r="F8351">
        <v>99.201999999999998</v>
      </c>
      <c r="G8351" t="s">
        <v>54</v>
      </c>
      <c r="H8351">
        <v>1997</v>
      </c>
      <c r="I8351" t="s">
        <v>55</v>
      </c>
      <c r="J8351" t="s">
        <v>19</v>
      </c>
      <c r="K8351" t="s">
        <v>20</v>
      </c>
      <c r="L8351">
        <v>809.61279999999999</v>
      </c>
      <c r="M8351" t="s">
        <v>21</v>
      </c>
      <c r="N8351" t="s">
        <v>57</v>
      </c>
      <c r="O8351" t="str">
        <f t="shared" si="260"/>
        <v xml:space="preserve">Tier 1-Supermarket </v>
      </c>
      <c r="P8351" s="1">
        <f t="shared" si="261"/>
        <v>1.6915932572120797E-5</v>
      </c>
    </row>
    <row r="8352" spans="1:16" x14ac:dyDescent="0.3">
      <c r="A8352" t="s">
        <v>1124</v>
      </c>
      <c r="B8352">
        <v>9.1999999999999993</v>
      </c>
      <c r="C8352" t="s">
        <v>24</v>
      </c>
      <c r="D8352">
        <v>5.1700000000000003E-2</v>
      </c>
      <c r="E8352" t="s">
        <v>42</v>
      </c>
      <c r="F8352">
        <v>79.263999999999996</v>
      </c>
      <c r="G8352" t="s">
        <v>17</v>
      </c>
      <c r="H8352">
        <v>1999</v>
      </c>
      <c r="I8352" t="s">
        <v>18</v>
      </c>
      <c r="J8352" t="s">
        <v>19</v>
      </c>
      <c r="K8352" t="s">
        <v>20</v>
      </c>
      <c r="L8352">
        <v>864.20839999999998</v>
      </c>
      <c r="M8352" t="s">
        <v>21</v>
      </c>
      <c r="N8352" t="s">
        <v>22</v>
      </c>
      <c r="O8352" t="str">
        <f t="shared" si="260"/>
        <v xml:space="preserve">Tier 1-Supermarket </v>
      </c>
      <c r="P8352" s="1">
        <f t="shared" si="261"/>
        <v>1.8056645130438153E-5</v>
      </c>
    </row>
    <row r="8353" spans="1:16" x14ac:dyDescent="0.3">
      <c r="A8353" t="s">
        <v>464</v>
      </c>
      <c r="B8353">
        <v>9.1999999999999993</v>
      </c>
      <c r="C8353" t="s">
        <v>15</v>
      </c>
      <c r="D8353">
        <v>0.10829999999999999</v>
      </c>
      <c r="E8353" t="s">
        <v>44</v>
      </c>
      <c r="F8353">
        <v>183.66300000000001</v>
      </c>
      <c r="G8353" t="s">
        <v>26</v>
      </c>
      <c r="H8353">
        <v>2009</v>
      </c>
      <c r="I8353" t="s">
        <v>18</v>
      </c>
      <c r="J8353" t="s">
        <v>27</v>
      </c>
      <c r="K8353" t="s">
        <v>28</v>
      </c>
      <c r="L8353">
        <v>2726.451</v>
      </c>
      <c r="M8353" t="s">
        <v>45</v>
      </c>
      <c r="N8353" t="s">
        <v>57</v>
      </c>
      <c r="O8353" t="str">
        <f t="shared" si="260"/>
        <v xml:space="preserve">Tier 3-Supermarket </v>
      </c>
      <c r="P8353" s="1">
        <f t="shared" si="261"/>
        <v>5.6966072272067979E-5</v>
      </c>
    </row>
    <row r="8354" spans="1:16" x14ac:dyDescent="0.3">
      <c r="A8354" t="s">
        <v>464</v>
      </c>
      <c r="B8354">
        <v>9.1999999999999993</v>
      </c>
      <c r="C8354" t="s">
        <v>15</v>
      </c>
      <c r="D8354">
        <v>0.1079</v>
      </c>
      <c r="E8354" t="s">
        <v>44</v>
      </c>
      <c r="F8354">
        <v>181.26300000000001</v>
      </c>
      <c r="G8354" t="s">
        <v>65</v>
      </c>
      <c r="H8354">
        <v>2004</v>
      </c>
      <c r="I8354" t="s">
        <v>55</v>
      </c>
      <c r="J8354" t="s">
        <v>49</v>
      </c>
      <c r="K8354" t="s">
        <v>20</v>
      </c>
      <c r="L8354">
        <v>2362.9241999999999</v>
      </c>
      <c r="M8354" t="s">
        <v>45</v>
      </c>
      <c r="N8354" t="s">
        <v>57</v>
      </c>
      <c r="O8354" t="str">
        <f t="shared" si="260"/>
        <v xml:space="preserve">Tier 2-Supermarket </v>
      </c>
      <c r="P8354" s="1">
        <f t="shared" si="261"/>
        <v>4.9370595969125582E-5</v>
      </c>
    </row>
    <row r="8355" spans="1:16" x14ac:dyDescent="0.3">
      <c r="A8355" t="s">
        <v>488</v>
      </c>
      <c r="B8355">
        <v>9.1999999999999993</v>
      </c>
      <c r="C8355" t="s">
        <v>24</v>
      </c>
      <c r="D8355">
        <v>0.11799999999999999</v>
      </c>
      <c r="E8355" t="s">
        <v>44</v>
      </c>
      <c r="F8355">
        <v>161.15799999999999</v>
      </c>
      <c r="G8355" t="s">
        <v>26</v>
      </c>
      <c r="H8355">
        <v>2009</v>
      </c>
      <c r="I8355" t="s">
        <v>18</v>
      </c>
      <c r="J8355" t="s">
        <v>27</v>
      </c>
      <c r="K8355" t="s">
        <v>28</v>
      </c>
      <c r="L8355">
        <v>2066.9274</v>
      </c>
      <c r="M8355" t="s">
        <v>45</v>
      </c>
      <c r="N8355" t="s">
        <v>57</v>
      </c>
      <c r="O8355" t="str">
        <f t="shared" si="260"/>
        <v xml:space="preserve">Tier 3-Supermarket </v>
      </c>
      <c r="P8355" s="1">
        <f t="shared" si="261"/>
        <v>4.3186081704574024E-5</v>
      </c>
    </row>
    <row r="8356" spans="1:16" x14ac:dyDescent="0.3">
      <c r="A8356" t="s">
        <v>726</v>
      </c>
      <c r="B8356">
        <v>9.1999999999999993</v>
      </c>
      <c r="C8356" t="s">
        <v>24</v>
      </c>
      <c r="D8356">
        <v>6.4000000000000001E-2</v>
      </c>
      <c r="E8356" t="s">
        <v>47</v>
      </c>
      <c r="F8356">
        <v>86.456999999999994</v>
      </c>
      <c r="G8356" t="s">
        <v>39</v>
      </c>
      <c r="H8356">
        <v>1987</v>
      </c>
      <c r="I8356" t="s">
        <v>40</v>
      </c>
      <c r="J8356" t="s">
        <v>27</v>
      </c>
      <c r="K8356" t="s">
        <v>20</v>
      </c>
      <c r="L8356">
        <v>1100.8458000000001</v>
      </c>
      <c r="M8356" t="s">
        <v>45</v>
      </c>
      <c r="N8356" t="s">
        <v>22</v>
      </c>
      <c r="O8356" t="str">
        <f t="shared" si="260"/>
        <v xml:space="preserve">Tier 3-Supermarket </v>
      </c>
      <c r="P8356" s="1">
        <f t="shared" si="261"/>
        <v>2.3000912689500928E-5</v>
      </c>
    </row>
    <row r="8357" spans="1:16" x14ac:dyDescent="0.3">
      <c r="A8357" t="s">
        <v>1024</v>
      </c>
      <c r="B8357">
        <v>9.1999999999999993</v>
      </c>
      <c r="C8357" t="s">
        <v>24</v>
      </c>
      <c r="D8357">
        <v>0</v>
      </c>
      <c r="E8357" t="s">
        <v>33</v>
      </c>
      <c r="F8357">
        <v>99.902000000000001</v>
      </c>
      <c r="G8357" t="s">
        <v>51</v>
      </c>
      <c r="H8357">
        <v>2007</v>
      </c>
      <c r="J8357" t="s">
        <v>49</v>
      </c>
      <c r="K8357" t="s">
        <v>20</v>
      </c>
      <c r="L8357">
        <v>1618.2688000000001</v>
      </c>
      <c r="M8357" t="s">
        <v>21</v>
      </c>
      <c r="N8357" t="s">
        <v>36</v>
      </c>
      <c r="O8357" t="str">
        <f t="shared" si="260"/>
        <v xml:space="preserve">Tier 2-Supermarket </v>
      </c>
      <c r="P8357" s="1">
        <f t="shared" si="261"/>
        <v>3.3811873903632495E-5</v>
      </c>
    </row>
    <row r="8358" spans="1:16" x14ac:dyDescent="0.3">
      <c r="A8358" t="s">
        <v>98</v>
      </c>
      <c r="B8358">
        <v>9.1999999999999993</v>
      </c>
      <c r="C8358" t="s">
        <v>15</v>
      </c>
      <c r="D8358">
        <v>4.8000000000000001E-2</v>
      </c>
      <c r="E8358" t="s">
        <v>38</v>
      </c>
      <c r="F8358">
        <v>104.262</v>
      </c>
      <c r="G8358" t="s">
        <v>39</v>
      </c>
      <c r="H8358">
        <v>1987</v>
      </c>
      <c r="I8358" t="s">
        <v>40</v>
      </c>
      <c r="J8358" t="s">
        <v>27</v>
      </c>
      <c r="K8358" t="s">
        <v>20</v>
      </c>
      <c r="L8358">
        <v>1395.2917</v>
      </c>
      <c r="M8358" t="s">
        <v>38</v>
      </c>
      <c r="N8358" t="s">
        <v>22</v>
      </c>
      <c r="O8358" t="str">
        <f t="shared" si="260"/>
        <v xml:space="preserve">Tier 3-Supermarket </v>
      </c>
      <c r="P8358" s="1">
        <f t="shared" si="261"/>
        <v>2.9153022674097788E-5</v>
      </c>
    </row>
    <row r="8359" spans="1:16" x14ac:dyDescent="0.3">
      <c r="A8359" t="s">
        <v>464</v>
      </c>
      <c r="B8359">
        <v>9.1999999999999993</v>
      </c>
      <c r="C8359" t="s">
        <v>15</v>
      </c>
      <c r="D8359">
        <v>0.10780000000000001</v>
      </c>
      <c r="E8359" t="s">
        <v>44</v>
      </c>
      <c r="F8359">
        <v>182.363</v>
      </c>
      <c r="G8359" t="s">
        <v>39</v>
      </c>
      <c r="H8359">
        <v>1987</v>
      </c>
      <c r="I8359" t="s">
        <v>40</v>
      </c>
      <c r="J8359" t="s">
        <v>27</v>
      </c>
      <c r="K8359" t="s">
        <v>20</v>
      </c>
      <c r="L8359">
        <v>3463.3987000000002</v>
      </c>
      <c r="M8359" t="s">
        <v>45</v>
      </c>
      <c r="N8359" t="s">
        <v>57</v>
      </c>
      <c r="O8359" t="str">
        <f t="shared" si="260"/>
        <v xml:space="preserve">Tier 3-Supermarket </v>
      </c>
      <c r="P8359" s="1">
        <f t="shared" si="261"/>
        <v>7.2363750770208709E-5</v>
      </c>
    </row>
    <row r="8360" spans="1:16" x14ac:dyDescent="0.3">
      <c r="A8360" t="s">
        <v>1024</v>
      </c>
      <c r="B8360">
        <v>9.1999999999999993</v>
      </c>
      <c r="C8360" t="s">
        <v>24</v>
      </c>
      <c r="D8360">
        <v>0.12230000000000001</v>
      </c>
      <c r="E8360" t="s">
        <v>33</v>
      </c>
      <c r="F8360">
        <v>99.402000000000001</v>
      </c>
      <c r="G8360" t="s">
        <v>65</v>
      </c>
      <c r="H8360">
        <v>2004</v>
      </c>
      <c r="I8360" t="s">
        <v>55</v>
      </c>
      <c r="J8360" t="s">
        <v>49</v>
      </c>
      <c r="K8360" t="s">
        <v>20</v>
      </c>
      <c r="L8360">
        <v>1604.4887000000001</v>
      </c>
      <c r="M8360" t="s">
        <v>21</v>
      </c>
      <c r="N8360" t="s">
        <v>57</v>
      </c>
      <c r="O8360" t="str">
        <f t="shared" si="260"/>
        <v xml:space="preserve">Tier 2-Supermarket </v>
      </c>
      <c r="P8360" s="1">
        <f t="shared" si="261"/>
        <v>3.3523954490257263E-5</v>
      </c>
    </row>
    <row r="8361" spans="1:16" x14ac:dyDescent="0.3">
      <c r="A8361" t="s">
        <v>1124</v>
      </c>
      <c r="B8361">
        <v>9.1999999999999993</v>
      </c>
      <c r="C8361" t="s">
        <v>24</v>
      </c>
      <c r="D8361">
        <v>5.16E-2</v>
      </c>
      <c r="E8361" t="s">
        <v>42</v>
      </c>
      <c r="F8361">
        <v>77.864000000000004</v>
      </c>
      <c r="G8361" t="s">
        <v>65</v>
      </c>
      <c r="H8361">
        <v>2004</v>
      </c>
      <c r="I8361" t="s">
        <v>55</v>
      </c>
      <c r="J8361" t="s">
        <v>49</v>
      </c>
      <c r="K8361" t="s">
        <v>20</v>
      </c>
      <c r="L8361">
        <v>1328.6772000000001</v>
      </c>
      <c r="M8361" t="s">
        <v>21</v>
      </c>
      <c r="N8361" t="s">
        <v>22</v>
      </c>
      <c r="O8361" t="str">
        <f t="shared" si="260"/>
        <v xml:space="preserve">Tier 2-Supermarket </v>
      </c>
      <c r="P8361" s="1">
        <f t="shared" si="261"/>
        <v>2.7761188960098281E-5</v>
      </c>
    </row>
    <row r="8362" spans="1:16" x14ac:dyDescent="0.3">
      <c r="A8362" t="s">
        <v>993</v>
      </c>
      <c r="B8362">
        <v>9.1999999999999993</v>
      </c>
      <c r="C8362" t="s">
        <v>24</v>
      </c>
      <c r="D8362">
        <v>4.7199999999999999E-2</v>
      </c>
      <c r="E8362" t="s">
        <v>47</v>
      </c>
      <c r="F8362">
        <v>51.466999999999999</v>
      </c>
      <c r="G8362" t="s">
        <v>48</v>
      </c>
      <c r="H8362">
        <v>2002</v>
      </c>
      <c r="J8362" t="s">
        <v>49</v>
      </c>
      <c r="K8362" t="s">
        <v>20</v>
      </c>
      <c r="L8362">
        <v>667.16690000000006</v>
      </c>
      <c r="M8362" t="s">
        <v>45</v>
      </c>
      <c r="N8362" t="s">
        <v>22</v>
      </c>
      <c r="O8362" t="str">
        <f t="shared" si="260"/>
        <v xml:space="preserve">Tier 2-Supermarket </v>
      </c>
      <c r="P8362" s="1">
        <f t="shared" si="261"/>
        <v>1.393968857057455E-5</v>
      </c>
    </row>
    <row r="8363" spans="1:16" x14ac:dyDescent="0.3">
      <c r="A8363" t="s">
        <v>1258</v>
      </c>
      <c r="B8363">
        <v>9.1999999999999993</v>
      </c>
      <c r="C8363" t="s">
        <v>15</v>
      </c>
      <c r="D8363">
        <v>0.1148</v>
      </c>
      <c r="E8363" t="s">
        <v>47</v>
      </c>
      <c r="F8363">
        <v>57.325000000000003</v>
      </c>
      <c r="G8363" t="s">
        <v>39</v>
      </c>
      <c r="H8363">
        <v>1987</v>
      </c>
      <c r="I8363" t="s">
        <v>40</v>
      </c>
      <c r="J8363" t="s">
        <v>27</v>
      </c>
      <c r="K8363" t="s">
        <v>20</v>
      </c>
      <c r="L8363">
        <v>904.16309999999999</v>
      </c>
      <c r="M8363" t="s">
        <v>45</v>
      </c>
      <c r="N8363" t="s">
        <v>57</v>
      </c>
      <c r="O8363" t="str">
        <f t="shared" si="260"/>
        <v xml:space="preserve">Tier 3-Supermarket </v>
      </c>
      <c r="P8363" s="1">
        <f t="shared" si="261"/>
        <v>1.8891452844865735E-5</v>
      </c>
    </row>
    <row r="8364" spans="1:16" x14ac:dyDescent="0.3">
      <c r="A8364" t="s">
        <v>1558</v>
      </c>
      <c r="B8364">
        <v>9.1999999999999993</v>
      </c>
      <c r="C8364" t="s">
        <v>15</v>
      </c>
      <c r="D8364">
        <v>1.5800000000000002E-2</v>
      </c>
      <c r="E8364" t="s">
        <v>42</v>
      </c>
      <c r="F8364">
        <v>81.558999999999997</v>
      </c>
      <c r="G8364" t="s">
        <v>39</v>
      </c>
      <c r="H8364">
        <v>1987</v>
      </c>
      <c r="I8364" t="s">
        <v>40</v>
      </c>
      <c r="J8364" t="s">
        <v>27</v>
      </c>
      <c r="K8364" t="s">
        <v>20</v>
      </c>
      <c r="L8364">
        <v>800.72969999999998</v>
      </c>
      <c r="M8364" t="s">
        <v>21</v>
      </c>
      <c r="N8364" t="s">
        <v>22</v>
      </c>
      <c r="O8364" t="str">
        <f t="shared" si="260"/>
        <v xml:space="preserve">Tier 3-Supermarket </v>
      </c>
      <c r="P8364" s="1">
        <f t="shared" si="261"/>
        <v>1.6730330367423184E-5</v>
      </c>
    </row>
    <row r="8365" spans="1:16" x14ac:dyDescent="0.3">
      <c r="A8365" t="s">
        <v>464</v>
      </c>
      <c r="B8365">
        <v>9.1999999999999993</v>
      </c>
      <c r="C8365" t="s">
        <v>15</v>
      </c>
      <c r="D8365">
        <v>0.1081</v>
      </c>
      <c r="E8365" t="s">
        <v>44</v>
      </c>
      <c r="F8365">
        <v>181.56299999999999</v>
      </c>
      <c r="G8365" t="s">
        <v>48</v>
      </c>
      <c r="H8365">
        <v>2002</v>
      </c>
      <c r="J8365" t="s">
        <v>49</v>
      </c>
      <c r="K8365" t="s">
        <v>20</v>
      </c>
      <c r="L8365">
        <v>2750.0081</v>
      </c>
      <c r="M8365" t="s">
        <v>45</v>
      </c>
      <c r="N8365" t="s">
        <v>57</v>
      </c>
      <c r="O8365" t="str">
        <f t="shared" si="260"/>
        <v xml:space="preserve">Tier 2-Supermarket </v>
      </c>
      <c r="P8365" s="1">
        <f t="shared" si="261"/>
        <v>5.7458270907260882E-5</v>
      </c>
    </row>
    <row r="8366" spans="1:16" x14ac:dyDescent="0.3">
      <c r="A8366" t="s">
        <v>1258</v>
      </c>
      <c r="B8366">
        <v>9.1999999999999993</v>
      </c>
      <c r="C8366" t="s">
        <v>15</v>
      </c>
      <c r="D8366">
        <v>0.11509999999999999</v>
      </c>
      <c r="E8366" t="s">
        <v>47</v>
      </c>
      <c r="F8366">
        <v>58.125</v>
      </c>
      <c r="G8366" t="s">
        <v>48</v>
      </c>
      <c r="H8366">
        <v>2002</v>
      </c>
      <c r="J8366" t="s">
        <v>49</v>
      </c>
      <c r="K8366" t="s">
        <v>20</v>
      </c>
      <c r="L8366">
        <v>933.01189999999997</v>
      </c>
      <c r="M8366" t="s">
        <v>45</v>
      </c>
      <c r="N8366" t="s">
        <v>57</v>
      </c>
      <c r="O8366" t="str">
        <f t="shared" si="260"/>
        <v xml:space="preserve">Tier 2-Supermarket </v>
      </c>
      <c r="P8366" s="1">
        <f t="shared" si="261"/>
        <v>1.9494215493364618E-5</v>
      </c>
    </row>
    <row r="8367" spans="1:16" x14ac:dyDescent="0.3">
      <c r="A8367" t="s">
        <v>1558</v>
      </c>
      <c r="B8367">
        <v>9.1999999999999993</v>
      </c>
      <c r="C8367" t="s">
        <v>15</v>
      </c>
      <c r="D8367">
        <v>1.5900000000000001E-2</v>
      </c>
      <c r="E8367" t="s">
        <v>42</v>
      </c>
      <c r="F8367">
        <v>83.459000000000003</v>
      </c>
      <c r="G8367" t="s">
        <v>17</v>
      </c>
      <c r="H8367">
        <v>1999</v>
      </c>
      <c r="I8367" t="s">
        <v>18</v>
      </c>
      <c r="J8367" t="s">
        <v>19</v>
      </c>
      <c r="K8367" t="s">
        <v>20</v>
      </c>
      <c r="L8367">
        <v>1087.232</v>
      </c>
      <c r="M8367" t="s">
        <v>21</v>
      </c>
      <c r="N8367" t="s">
        <v>22</v>
      </c>
      <c r="O8367" t="str">
        <f t="shared" si="260"/>
        <v xml:space="preserve">Tier 1-Supermarket </v>
      </c>
      <c r="P8367" s="1">
        <f t="shared" si="261"/>
        <v>2.271646792423741E-5</v>
      </c>
    </row>
    <row r="8368" spans="1:16" x14ac:dyDescent="0.3">
      <c r="A8368" t="s">
        <v>414</v>
      </c>
      <c r="B8368">
        <v>9.1999999999999993</v>
      </c>
      <c r="C8368" t="s">
        <v>15</v>
      </c>
      <c r="D8368">
        <v>0.1012</v>
      </c>
      <c r="E8368" t="s">
        <v>42</v>
      </c>
      <c r="F8368">
        <v>44.473999999999997</v>
      </c>
      <c r="G8368" t="s">
        <v>39</v>
      </c>
      <c r="H8368">
        <v>1987</v>
      </c>
      <c r="I8368" t="s">
        <v>40</v>
      </c>
      <c r="J8368" t="s">
        <v>27</v>
      </c>
      <c r="K8368" t="s">
        <v>20</v>
      </c>
      <c r="L8368">
        <v>694.34969999999998</v>
      </c>
      <c r="M8368" t="s">
        <v>21</v>
      </c>
      <c r="N8368" t="s">
        <v>57</v>
      </c>
      <c r="O8368" t="str">
        <f t="shared" si="260"/>
        <v xml:space="preserve">Tier 3-Supermarket </v>
      </c>
      <c r="P8368" s="1">
        <f t="shared" si="261"/>
        <v>1.4507642056390788E-5</v>
      </c>
    </row>
    <row r="8369" spans="1:16" x14ac:dyDescent="0.3">
      <c r="A8369" t="s">
        <v>414</v>
      </c>
      <c r="B8369">
        <v>9.1999999999999993</v>
      </c>
      <c r="C8369" t="s">
        <v>15</v>
      </c>
      <c r="D8369">
        <v>0</v>
      </c>
      <c r="E8369" t="s">
        <v>42</v>
      </c>
      <c r="F8369">
        <v>45.673999999999999</v>
      </c>
      <c r="G8369" t="s">
        <v>17</v>
      </c>
      <c r="H8369">
        <v>1999</v>
      </c>
      <c r="I8369" t="s">
        <v>18</v>
      </c>
      <c r="J8369" t="s">
        <v>19</v>
      </c>
      <c r="K8369" t="s">
        <v>20</v>
      </c>
      <c r="L8369">
        <v>733.93209999999999</v>
      </c>
      <c r="M8369" t="s">
        <v>21</v>
      </c>
      <c r="N8369" t="s">
        <v>36</v>
      </c>
      <c r="O8369" t="str">
        <f t="shared" si="260"/>
        <v xml:space="preserve">Tier 1-Supermarket </v>
      </c>
      <c r="P8369" s="1">
        <f t="shared" si="261"/>
        <v>1.5334670988545409E-5</v>
      </c>
    </row>
    <row r="8370" spans="1:16" x14ac:dyDescent="0.3">
      <c r="A8370" t="s">
        <v>1558</v>
      </c>
      <c r="B8370">
        <v>9.1999999999999993</v>
      </c>
      <c r="C8370" t="s">
        <v>15</v>
      </c>
      <c r="D8370">
        <v>1.5900000000000001E-2</v>
      </c>
      <c r="E8370" t="s">
        <v>42</v>
      </c>
      <c r="F8370">
        <v>80.558999999999997</v>
      </c>
      <c r="G8370" t="s">
        <v>26</v>
      </c>
      <c r="H8370">
        <v>2009</v>
      </c>
      <c r="I8370" t="s">
        <v>18</v>
      </c>
      <c r="J8370" t="s">
        <v>27</v>
      </c>
      <c r="K8370" t="s">
        <v>28</v>
      </c>
      <c r="L8370">
        <v>960.10260000000005</v>
      </c>
      <c r="M8370" t="s">
        <v>21</v>
      </c>
      <c r="N8370" t="s">
        <v>22</v>
      </c>
      <c r="O8370" t="str">
        <f t="shared" si="260"/>
        <v xml:space="preserve">Tier 3-Supermarket </v>
      </c>
      <c r="P8370" s="1">
        <f t="shared" si="261"/>
        <v>2.0060244655121392E-5</v>
      </c>
    </row>
    <row r="8371" spans="1:16" x14ac:dyDescent="0.3">
      <c r="A8371" t="s">
        <v>1124</v>
      </c>
      <c r="B8371">
        <v>9.1999999999999993</v>
      </c>
      <c r="C8371" t="s">
        <v>24</v>
      </c>
      <c r="D8371">
        <v>0</v>
      </c>
      <c r="E8371" t="s">
        <v>42</v>
      </c>
      <c r="F8371">
        <v>78.263999999999996</v>
      </c>
      <c r="G8371" t="s">
        <v>48</v>
      </c>
      <c r="H8371">
        <v>2002</v>
      </c>
      <c r="J8371" t="s">
        <v>49</v>
      </c>
      <c r="K8371" t="s">
        <v>20</v>
      </c>
      <c r="L8371">
        <v>1243.2082</v>
      </c>
      <c r="M8371" t="s">
        <v>21</v>
      </c>
      <c r="N8371" t="s">
        <v>36</v>
      </c>
      <c r="O8371" t="str">
        <f t="shared" si="260"/>
        <v xml:space="preserve">Tier 2-Supermarket </v>
      </c>
      <c r="P8371" s="1">
        <f t="shared" si="261"/>
        <v>2.5975412054142012E-5</v>
      </c>
    </row>
    <row r="8372" spans="1:16" x14ac:dyDescent="0.3">
      <c r="A8372" t="s">
        <v>324</v>
      </c>
      <c r="B8372">
        <v>9.1999999999999993</v>
      </c>
      <c r="C8372" t="s">
        <v>24</v>
      </c>
      <c r="D8372">
        <v>7.8E-2</v>
      </c>
      <c r="E8372" t="s">
        <v>31</v>
      </c>
      <c r="F8372">
        <v>105.86</v>
      </c>
      <c r="G8372" t="s">
        <v>65</v>
      </c>
      <c r="H8372">
        <v>2004</v>
      </c>
      <c r="I8372" t="s">
        <v>55</v>
      </c>
      <c r="J8372" t="s">
        <v>49</v>
      </c>
      <c r="K8372" t="s">
        <v>20</v>
      </c>
      <c r="L8372">
        <v>1800.9012</v>
      </c>
      <c r="M8372" t="s">
        <v>21</v>
      </c>
      <c r="N8372" t="s">
        <v>22</v>
      </c>
      <c r="O8372" t="str">
        <f t="shared" si="260"/>
        <v xml:space="preserve">Tier 2-Supermarket </v>
      </c>
      <c r="P8372" s="1">
        <f t="shared" si="261"/>
        <v>3.7627768815230477E-5</v>
      </c>
    </row>
    <row r="8373" spans="1:16" x14ac:dyDescent="0.3">
      <c r="A8373" t="s">
        <v>98</v>
      </c>
      <c r="B8373">
        <v>9.1999999999999993</v>
      </c>
      <c r="C8373" t="s">
        <v>15</v>
      </c>
      <c r="D8373">
        <v>4.8300000000000003E-2</v>
      </c>
      <c r="E8373" t="s">
        <v>38</v>
      </c>
      <c r="F8373">
        <v>104.36199999999999</v>
      </c>
      <c r="G8373" t="s">
        <v>26</v>
      </c>
      <c r="H8373">
        <v>2009</v>
      </c>
      <c r="I8373" t="s">
        <v>18</v>
      </c>
      <c r="J8373" t="s">
        <v>27</v>
      </c>
      <c r="K8373" t="s">
        <v>28</v>
      </c>
      <c r="L8373">
        <v>1441.4222</v>
      </c>
      <c r="M8373" t="s">
        <v>38</v>
      </c>
      <c r="N8373" t="s">
        <v>22</v>
      </c>
      <c r="O8373" t="str">
        <f t="shared" si="260"/>
        <v xml:space="preserve">Tier 3-Supermarket </v>
      </c>
      <c r="P8373" s="1">
        <f t="shared" si="261"/>
        <v>3.0116866659170923E-5</v>
      </c>
    </row>
    <row r="8374" spans="1:16" x14ac:dyDescent="0.3">
      <c r="A8374" t="s">
        <v>488</v>
      </c>
      <c r="B8374">
        <v>9.1999999999999993</v>
      </c>
      <c r="C8374" t="s">
        <v>24</v>
      </c>
      <c r="D8374">
        <v>0.1177</v>
      </c>
      <c r="E8374" t="s">
        <v>44</v>
      </c>
      <c r="F8374">
        <v>159.55799999999999</v>
      </c>
      <c r="G8374" t="s">
        <v>48</v>
      </c>
      <c r="H8374">
        <v>2002</v>
      </c>
      <c r="J8374" t="s">
        <v>49</v>
      </c>
      <c r="K8374" t="s">
        <v>20</v>
      </c>
      <c r="L8374">
        <v>2313.0996</v>
      </c>
      <c r="M8374" t="s">
        <v>45</v>
      </c>
      <c r="N8374" t="s">
        <v>57</v>
      </c>
      <c r="O8374" t="str">
        <f t="shared" si="260"/>
        <v xml:space="preserve">Tier 2-Supermarket </v>
      </c>
      <c r="P8374" s="1">
        <f t="shared" si="261"/>
        <v>4.8329567993736738E-5</v>
      </c>
    </row>
    <row r="8375" spans="1:16" x14ac:dyDescent="0.3">
      <c r="A8375" t="s">
        <v>726</v>
      </c>
      <c r="B8375">
        <v>9.1999999999999993</v>
      </c>
      <c r="C8375" t="s">
        <v>24</v>
      </c>
      <c r="D8375">
        <v>6.4299999999999996E-2</v>
      </c>
      <c r="E8375" t="s">
        <v>47</v>
      </c>
      <c r="F8375">
        <v>85.856999999999999</v>
      </c>
      <c r="G8375" t="s">
        <v>26</v>
      </c>
      <c r="H8375">
        <v>2009</v>
      </c>
      <c r="I8375" t="s">
        <v>18</v>
      </c>
      <c r="J8375" t="s">
        <v>27</v>
      </c>
      <c r="K8375" t="s">
        <v>28</v>
      </c>
      <c r="L8375">
        <v>1075.6659</v>
      </c>
      <c r="M8375" t="s">
        <v>45</v>
      </c>
      <c r="N8375" t="s">
        <v>22</v>
      </c>
      <c r="O8375" t="str">
        <f t="shared" si="260"/>
        <v xml:space="preserve">Tier 3-Supermarket </v>
      </c>
      <c r="P8375" s="1">
        <f t="shared" si="261"/>
        <v>2.2474807506167925E-5</v>
      </c>
    </row>
    <row r="8376" spans="1:16" x14ac:dyDescent="0.3">
      <c r="A8376" t="s">
        <v>1124</v>
      </c>
      <c r="B8376">
        <v>9.1999999999999993</v>
      </c>
      <c r="C8376" t="s">
        <v>24</v>
      </c>
      <c r="D8376">
        <v>5.16E-2</v>
      </c>
      <c r="E8376" t="s">
        <v>42</v>
      </c>
      <c r="F8376">
        <v>79.664000000000001</v>
      </c>
      <c r="G8376" t="s">
        <v>54</v>
      </c>
      <c r="H8376">
        <v>1997</v>
      </c>
      <c r="I8376" t="s">
        <v>55</v>
      </c>
      <c r="J8376" t="s">
        <v>19</v>
      </c>
      <c r="K8376" t="s">
        <v>20</v>
      </c>
      <c r="L8376">
        <v>1242.9798000000001</v>
      </c>
      <c r="M8376" t="s">
        <v>21</v>
      </c>
      <c r="N8376" t="s">
        <v>22</v>
      </c>
      <c r="O8376" t="str">
        <f t="shared" si="260"/>
        <v xml:space="preserve">Tier 1-Supermarket </v>
      </c>
      <c r="P8376" s="1">
        <f t="shared" si="261"/>
        <v>2.5970639897625376E-5</v>
      </c>
    </row>
    <row r="8377" spans="1:16" x14ac:dyDescent="0.3">
      <c r="A8377" t="s">
        <v>1558</v>
      </c>
      <c r="B8377">
        <v>9.1999999999999993</v>
      </c>
      <c r="C8377" t="s">
        <v>15</v>
      </c>
      <c r="D8377">
        <v>1.5900000000000001E-2</v>
      </c>
      <c r="E8377" t="s">
        <v>42</v>
      </c>
      <c r="F8377">
        <v>80.759</v>
      </c>
      <c r="G8377" t="s">
        <v>48</v>
      </c>
      <c r="H8377">
        <v>2002</v>
      </c>
      <c r="J8377" t="s">
        <v>49</v>
      </c>
      <c r="K8377" t="s">
        <v>20</v>
      </c>
      <c r="L8377">
        <v>1051.4688000000001</v>
      </c>
      <c r="M8377" t="s">
        <v>21</v>
      </c>
      <c r="N8377" t="s">
        <v>22</v>
      </c>
      <c r="O8377" t="str">
        <f t="shared" si="260"/>
        <v xml:space="preserve">Tier 2-Supermarket </v>
      </c>
      <c r="P8377" s="1">
        <f t="shared" si="261"/>
        <v>2.1969236803677967E-5</v>
      </c>
    </row>
    <row r="8378" spans="1:16" x14ac:dyDescent="0.3">
      <c r="A8378" t="s">
        <v>414</v>
      </c>
      <c r="B8378">
        <v>9.1999999999999993</v>
      </c>
      <c r="C8378" t="s">
        <v>15</v>
      </c>
      <c r="D8378">
        <v>0.1019</v>
      </c>
      <c r="E8378" t="s">
        <v>42</v>
      </c>
      <c r="F8378">
        <v>46.473999999999997</v>
      </c>
      <c r="G8378" t="s">
        <v>51</v>
      </c>
      <c r="H8378">
        <v>2007</v>
      </c>
      <c r="J8378" t="s">
        <v>49</v>
      </c>
      <c r="K8378" t="s">
        <v>20</v>
      </c>
      <c r="L8378">
        <v>728.0376</v>
      </c>
      <c r="M8378" t="s">
        <v>21</v>
      </c>
      <c r="N8378" t="s">
        <v>57</v>
      </c>
      <c r="O8378" t="str">
        <f t="shared" si="260"/>
        <v xml:space="preserve">Tier 2-Supermarket </v>
      </c>
      <c r="P8378" s="1">
        <f t="shared" si="261"/>
        <v>1.5211512159354017E-5</v>
      </c>
    </row>
    <row r="8379" spans="1:16" x14ac:dyDescent="0.3">
      <c r="A8379" t="s">
        <v>324</v>
      </c>
      <c r="B8379">
        <v>9.1999999999999993</v>
      </c>
      <c r="C8379" t="s">
        <v>24</v>
      </c>
      <c r="D8379">
        <v>7.8399999999999997E-2</v>
      </c>
      <c r="E8379" t="s">
        <v>31</v>
      </c>
      <c r="F8379">
        <v>108.06</v>
      </c>
      <c r="G8379" t="s">
        <v>26</v>
      </c>
      <c r="H8379">
        <v>2009</v>
      </c>
      <c r="I8379" t="s">
        <v>18</v>
      </c>
      <c r="J8379" t="s">
        <v>27</v>
      </c>
      <c r="K8379" t="s">
        <v>28</v>
      </c>
      <c r="L8379">
        <v>1475.6415999999999</v>
      </c>
      <c r="M8379" t="s">
        <v>21</v>
      </c>
      <c r="N8379" t="s">
        <v>22</v>
      </c>
      <c r="O8379" t="str">
        <f t="shared" si="260"/>
        <v xml:space="preserve">Tier 3-Supermarket </v>
      </c>
      <c r="P8379" s="1">
        <f t="shared" si="261"/>
        <v>3.0831841846147253E-5</v>
      </c>
    </row>
    <row r="8380" spans="1:16" x14ac:dyDescent="0.3">
      <c r="A8380" t="s">
        <v>1024</v>
      </c>
      <c r="B8380">
        <v>9.1999999999999993</v>
      </c>
      <c r="C8380" t="s">
        <v>24</v>
      </c>
      <c r="D8380">
        <v>0.1226</v>
      </c>
      <c r="E8380" t="s">
        <v>33</v>
      </c>
      <c r="F8380">
        <v>99.902000000000001</v>
      </c>
      <c r="G8380" t="s">
        <v>48</v>
      </c>
      <c r="H8380">
        <v>2002</v>
      </c>
      <c r="J8380" t="s">
        <v>49</v>
      </c>
      <c r="K8380" t="s">
        <v>20</v>
      </c>
      <c r="L8380">
        <v>1220.4126000000001</v>
      </c>
      <c r="M8380" t="s">
        <v>21</v>
      </c>
      <c r="N8380" t="s">
        <v>57</v>
      </c>
      <c r="O8380" t="str">
        <f t="shared" si="260"/>
        <v xml:space="preserve">Tier 2-Supermarket </v>
      </c>
      <c r="P8380" s="1">
        <f t="shared" si="261"/>
        <v>2.5499124089647087E-5</v>
      </c>
    </row>
    <row r="8381" spans="1:16" x14ac:dyDescent="0.3">
      <c r="A8381" t="s">
        <v>1259</v>
      </c>
      <c r="B8381">
        <v>9.17</v>
      </c>
      <c r="C8381" t="s">
        <v>15</v>
      </c>
      <c r="D8381">
        <v>0.1031</v>
      </c>
      <c r="E8381" t="s">
        <v>42</v>
      </c>
      <c r="F8381">
        <v>141.74700000000001</v>
      </c>
      <c r="G8381" t="s">
        <v>17</v>
      </c>
      <c r="H8381">
        <v>1999</v>
      </c>
      <c r="I8381" t="s">
        <v>18</v>
      </c>
      <c r="J8381" t="s">
        <v>19</v>
      </c>
      <c r="K8381" t="s">
        <v>20</v>
      </c>
      <c r="L8381">
        <v>3006.087</v>
      </c>
      <c r="M8381" t="s">
        <v>21</v>
      </c>
      <c r="N8381" t="s">
        <v>57</v>
      </c>
      <c r="O8381" t="str">
        <f t="shared" si="260"/>
        <v xml:space="preserve">Tier 1-Supermarket </v>
      </c>
      <c r="P8381" s="1">
        <f t="shared" si="261"/>
        <v>6.2808746351254439E-5</v>
      </c>
    </row>
    <row r="8382" spans="1:16" x14ac:dyDescent="0.3">
      <c r="A8382" t="s">
        <v>1259</v>
      </c>
      <c r="B8382">
        <v>9.17</v>
      </c>
      <c r="C8382" t="s">
        <v>15</v>
      </c>
      <c r="D8382">
        <v>0.1724</v>
      </c>
      <c r="E8382" t="s">
        <v>42</v>
      </c>
      <c r="F8382">
        <v>144.84700000000001</v>
      </c>
      <c r="G8382" t="s">
        <v>34</v>
      </c>
      <c r="H8382">
        <v>1998</v>
      </c>
      <c r="J8382" t="s">
        <v>27</v>
      </c>
      <c r="K8382" t="s">
        <v>35</v>
      </c>
      <c r="L8382">
        <v>572.58799999999997</v>
      </c>
      <c r="M8382" t="s">
        <v>21</v>
      </c>
      <c r="N8382" t="s">
        <v>57</v>
      </c>
      <c r="O8382" t="str">
        <f t="shared" si="260"/>
        <v>Tier 3-Grocery Stor</v>
      </c>
      <c r="P8382" s="1">
        <f t="shared" si="261"/>
        <v>1.1963570733572272E-5</v>
      </c>
    </row>
    <row r="8383" spans="1:16" x14ac:dyDescent="0.3">
      <c r="A8383" t="s">
        <v>1259</v>
      </c>
      <c r="B8383">
        <v>9.17</v>
      </c>
      <c r="C8383" t="s">
        <v>15</v>
      </c>
      <c r="D8383">
        <v>0.10299999999999999</v>
      </c>
      <c r="E8383" t="s">
        <v>42</v>
      </c>
      <c r="F8383">
        <v>144.947</v>
      </c>
      <c r="G8383" t="s">
        <v>54</v>
      </c>
      <c r="H8383">
        <v>1997</v>
      </c>
      <c r="I8383" t="s">
        <v>55</v>
      </c>
      <c r="J8383" t="s">
        <v>19</v>
      </c>
      <c r="K8383" t="s">
        <v>20</v>
      </c>
      <c r="L8383">
        <v>4294.41</v>
      </c>
      <c r="M8383" t="s">
        <v>21</v>
      </c>
      <c r="N8383" t="s">
        <v>57</v>
      </c>
      <c r="O8383" t="str">
        <f t="shared" si="260"/>
        <v xml:space="preserve">Tier 1-Supermarket </v>
      </c>
      <c r="P8383" s="1">
        <f t="shared" si="261"/>
        <v>8.972678050179205E-5</v>
      </c>
    </row>
    <row r="8384" spans="1:16" x14ac:dyDescent="0.3">
      <c r="A8384" t="s">
        <v>1259</v>
      </c>
      <c r="B8384">
        <v>9.17</v>
      </c>
      <c r="C8384" t="s">
        <v>15</v>
      </c>
      <c r="D8384">
        <v>0.10340000000000001</v>
      </c>
      <c r="E8384" t="s">
        <v>42</v>
      </c>
      <c r="F8384">
        <v>143.947</v>
      </c>
      <c r="G8384" t="s">
        <v>26</v>
      </c>
      <c r="H8384">
        <v>2009</v>
      </c>
      <c r="I8384" t="s">
        <v>18</v>
      </c>
      <c r="J8384" t="s">
        <v>27</v>
      </c>
      <c r="K8384" t="s">
        <v>28</v>
      </c>
      <c r="L8384">
        <v>2576.6460000000002</v>
      </c>
      <c r="M8384" t="s">
        <v>21</v>
      </c>
      <c r="N8384" t="s">
        <v>57</v>
      </c>
      <c r="O8384" t="str">
        <f t="shared" si="260"/>
        <v xml:space="preserve">Tier 3-Supermarket </v>
      </c>
      <c r="P8384" s="1">
        <f t="shared" si="261"/>
        <v>5.3836068301075236E-5</v>
      </c>
    </row>
    <row r="8385" spans="1:16" x14ac:dyDescent="0.3">
      <c r="A8385" t="s">
        <v>1259</v>
      </c>
      <c r="B8385">
        <v>9.17</v>
      </c>
      <c r="C8385" t="s">
        <v>15</v>
      </c>
      <c r="D8385">
        <v>0.10290000000000001</v>
      </c>
      <c r="E8385" t="s">
        <v>42</v>
      </c>
      <c r="F8385">
        <v>141.947</v>
      </c>
      <c r="G8385" t="s">
        <v>39</v>
      </c>
      <c r="H8385">
        <v>1987</v>
      </c>
      <c r="I8385" t="s">
        <v>40</v>
      </c>
      <c r="J8385" t="s">
        <v>27</v>
      </c>
      <c r="K8385" t="s">
        <v>20</v>
      </c>
      <c r="L8385">
        <v>4008.116</v>
      </c>
      <c r="M8385" t="s">
        <v>21</v>
      </c>
      <c r="N8385" t="s">
        <v>57</v>
      </c>
      <c r="O8385" t="str">
        <f t="shared" si="260"/>
        <v xml:space="preserve">Tier 3-Supermarket </v>
      </c>
      <c r="P8385" s="1">
        <f t="shared" si="261"/>
        <v>8.374499513500591E-5</v>
      </c>
    </row>
    <row r="8386" spans="1:16" x14ac:dyDescent="0.3">
      <c r="A8386" t="s">
        <v>1259</v>
      </c>
      <c r="B8386">
        <v>9.17</v>
      </c>
      <c r="C8386" t="s">
        <v>15</v>
      </c>
      <c r="D8386">
        <v>0.10299999999999999</v>
      </c>
      <c r="E8386" t="s">
        <v>42</v>
      </c>
      <c r="F8386">
        <v>142.14699999999999</v>
      </c>
      <c r="G8386" t="s">
        <v>65</v>
      </c>
      <c r="H8386">
        <v>2004</v>
      </c>
      <c r="I8386" t="s">
        <v>55</v>
      </c>
      <c r="J8386" t="s">
        <v>49</v>
      </c>
      <c r="K8386" t="s">
        <v>20</v>
      </c>
      <c r="L8386">
        <v>2131.0444000000002</v>
      </c>
      <c r="M8386" t="s">
        <v>21</v>
      </c>
      <c r="N8386" t="s">
        <v>57</v>
      </c>
      <c r="O8386" t="str">
        <f t="shared" ref="O8386:O8449" si="262">_xlfn.CONCAT(J8386,"-", LEFT(K8386,12))</f>
        <v xml:space="preserve">Tier 2-Supermarket </v>
      </c>
      <c r="P8386" s="1">
        <f t="shared" ref="P8386:P8449" si="263">L8386/SUM(L:L)</f>
        <v>4.4525733015332296E-5</v>
      </c>
    </row>
    <row r="8387" spans="1:16" x14ac:dyDescent="0.3">
      <c r="A8387" t="s">
        <v>1259</v>
      </c>
      <c r="B8387">
        <v>9.17</v>
      </c>
      <c r="C8387" t="s">
        <v>15</v>
      </c>
      <c r="D8387">
        <v>0.1036</v>
      </c>
      <c r="E8387" t="s">
        <v>42</v>
      </c>
      <c r="F8387">
        <v>144.14699999999999</v>
      </c>
      <c r="G8387" t="s">
        <v>51</v>
      </c>
      <c r="H8387">
        <v>2007</v>
      </c>
      <c r="J8387" t="s">
        <v>49</v>
      </c>
      <c r="K8387" t="s">
        <v>20</v>
      </c>
      <c r="L8387">
        <v>1990.3948</v>
      </c>
      <c r="M8387" t="s">
        <v>21</v>
      </c>
      <c r="N8387" t="s">
        <v>57</v>
      </c>
      <c r="O8387" t="str">
        <f t="shared" si="262"/>
        <v xml:space="preserve">Tier 2-Supermarket </v>
      </c>
      <c r="P8387" s="1">
        <f t="shared" si="263"/>
        <v>4.1587020645794949E-5</v>
      </c>
    </row>
    <row r="8388" spans="1:16" x14ac:dyDescent="0.3">
      <c r="A8388" t="s">
        <v>1259</v>
      </c>
      <c r="B8388">
        <v>9.17</v>
      </c>
      <c r="C8388" t="s">
        <v>15</v>
      </c>
      <c r="D8388">
        <v>0.1032</v>
      </c>
      <c r="E8388" t="s">
        <v>42</v>
      </c>
      <c r="F8388">
        <v>141.24700000000001</v>
      </c>
      <c r="G8388" t="s">
        <v>48</v>
      </c>
      <c r="H8388">
        <v>2002</v>
      </c>
      <c r="J8388" t="s">
        <v>49</v>
      </c>
      <c r="K8388" t="s">
        <v>20</v>
      </c>
      <c r="L8388">
        <v>1863.9477999999999</v>
      </c>
      <c r="M8388" t="s">
        <v>21</v>
      </c>
      <c r="N8388" t="s">
        <v>57</v>
      </c>
      <c r="O8388" t="str">
        <f t="shared" si="262"/>
        <v xml:space="preserve">Tier 2-Supermarket </v>
      </c>
      <c r="P8388" s="1">
        <f t="shared" si="263"/>
        <v>3.8945055343434412E-5</v>
      </c>
    </row>
    <row r="8389" spans="1:16" x14ac:dyDescent="0.3">
      <c r="A8389" t="s">
        <v>467</v>
      </c>
      <c r="B8389">
        <v>9.1300000000000008</v>
      </c>
      <c r="C8389" t="s">
        <v>15</v>
      </c>
      <c r="D8389">
        <v>5.1999999999999998E-2</v>
      </c>
      <c r="E8389" t="s">
        <v>38</v>
      </c>
      <c r="F8389">
        <v>152.30199999999999</v>
      </c>
      <c r="G8389" t="s">
        <v>48</v>
      </c>
      <c r="H8389">
        <v>2002</v>
      </c>
      <c r="J8389" t="s">
        <v>49</v>
      </c>
      <c r="K8389" t="s">
        <v>20</v>
      </c>
      <c r="L8389">
        <v>1821.6288</v>
      </c>
      <c r="M8389" t="s">
        <v>38</v>
      </c>
      <c r="N8389" t="s">
        <v>22</v>
      </c>
      <c r="O8389" t="str">
        <f t="shared" si="262"/>
        <v xml:space="preserve">Tier 2-Supermarket </v>
      </c>
      <c r="P8389" s="1">
        <f t="shared" si="263"/>
        <v>3.8060848287271791E-5</v>
      </c>
    </row>
    <row r="8390" spans="1:16" x14ac:dyDescent="0.3">
      <c r="A8390" t="s">
        <v>467</v>
      </c>
      <c r="B8390">
        <v>9.1300000000000008</v>
      </c>
      <c r="C8390" t="s">
        <v>15</v>
      </c>
      <c r="D8390">
        <v>5.21E-2</v>
      </c>
      <c r="E8390" t="s">
        <v>38</v>
      </c>
      <c r="F8390">
        <v>150.602</v>
      </c>
      <c r="G8390" t="s">
        <v>26</v>
      </c>
      <c r="H8390">
        <v>2009</v>
      </c>
      <c r="I8390" t="s">
        <v>18</v>
      </c>
      <c r="J8390" t="s">
        <v>27</v>
      </c>
      <c r="K8390" t="s">
        <v>28</v>
      </c>
      <c r="L8390">
        <v>1821.6288</v>
      </c>
      <c r="M8390" t="s">
        <v>38</v>
      </c>
      <c r="N8390" t="s">
        <v>22</v>
      </c>
      <c r="O8390" t="str">
        <f t="shared" si="262"/>
        <v xml:space="preserve">Tier 3-Supermarket </v>
      </c>
      <c r="P8390" s="1">
        <f t="shared" si="263"/>
        <v>3.8060848287271791E-5</v>
      </c>
    </row>
    <row r="8391" spans="1:16" x14ac:dyDescent="0.3">
      <c r="A8391" t="s">
        <v>467</v>
      </c>
      <c r="B8391">
        <v>9.1300000000000008</v>
      </c>
      <c r="C8391" t="s">
        <v>15</v>
      </c>
      <c r="D8391">
        <v>5.1799999999999999E-2</v>
      </c>
      <c r="E8391" t="s">
        <v>38</v>
      </c>
      <c r="F8391">
        <v>150.202</v>
      </c>
      <c r="G8391" t="s">
        <v>39</v>
      </c>
      <c r="H8391">
        <v>1987</v>
      </c>
      <c r="I8391" t="s">
        <v>40</v>
      </c>
      <c r="J8391" t="s">
        <v>27</v>
      </c>
      <c r="K8391" t="s">
        <v>20</v>
      </c>
      <c r="L8391">
        <v>1821.6288</v>
      </c>
      <c r="M8391" t="s">
        <v>38</v>
      </c>
      <c r="N8391" t="s">
        <v>22</v>
      </c>
      <c r="O8391" t="str">
        <f t="shared" si="262"/>
        <v xml:space="preserve">Tier 3-Supermarket </v>
      </c>
      <c r="P8391" s="1">
        <f t="shared" si="263"/>
        <v>3.8060848287271791E-5</v>
      </c>
    </row>
    <row r="8392" spans="1:16" x14ac:dyDescent="0.3">
      <c r="A8392" t="s">
        <v>467</v>
      </c>
      <c r="B8392">
        <v>9.1300000000000008</v>
      </c>
      <c r="C8392" t="s">
        <v>15</v>
      </c>
      <c r="D8392">
        <v>5.1900000000000002E-2</v>
      </c>
      <c r="E8392" t="s">
        <v>38</v>
      </c>
      <c r="F8392">
        <v>151.40199999999999</v>
      </c>
      <c r="G8392" t="s">
        <v>17</v>
      </c>
      <c r="H8392">
        <v>1999</v>
      </c>
      <c r="I8392" t="s">
        <v>18</v>
      </c>
      <c r="J8392" t="s">
        <v>19</v>
      </c>
      <c r="K8392" t="s">
        <v>20</v>
      </c>
      <c r="L8392">
        <v>1973.4312</v>
      </c>
      <c r="M8392" t="s">
        <v>38</v>
      </c>
      <c r="N8392" t="s">
        <v>22</v>
      </c>
      <c r="O8392" t="str">
        <f t="shared" si="262"/>
        <v xml:space="preserve">Tier 1-Supermarket </v>
      </c>
      <c r="P8392" s="1">
        <f t="shared" si="263"/>
        <v>4.1232585644544444E-5</v>
      </c>
    </row>
    <row r="8393" spans="1:16" x14ac:dyDescent="0.3">
      <c r="A8393" t="s">
        <v>467</v>
      </c>
      <c r="B8393">
        <v>9.1300000000000008</v>
      </c>
      <c r="C8393" t="s">
        <v>15</v>
      </c>
      <c r="D8393">
        <v>5.1799999999999999E-2</v>
      </c>
      <c r="E8393" t="s">
        <v>38</v>
      </c>
      <c r="F8393">
        <v>152.80199999999999</v>
      </c>
      <c r="G8393" t="s">
        <v>54</v>
      </c>
      <c r="H8393">
        <v>1997</v>
      </c>
      <c r="I8393" t="s">
        <v>55</v>
      </c>
      <c r="J8393" t="s">
        <v>19</v>
      </c>
      <c r="K8393" t="s">
        <v>20</v>
      </c>
      <c r="L8393">
        <v>1214.4192</v>
      </c>
      <c r="M8393" t="s">
        <v>38</v>
      </c>
      <c r="N8393" t="s">
        <v>22</v>
      </c>
      <c r="O8393" t="str">
        <f t="shared" si="262"/>
        <v xml:space="preserve">Tier 1-Supermarket </v>
      </c>
      <c r="P8393" s="1">
        <f t="shared" si="263"/>
        <v>2.5373898858181194E-5</v>
      </c>
    </row>
    <row r="8394" spans="1:16" x14ac:dyDescent="0.3">
      <c r="A8394" t="s">
        <v>467</v>
      </c>
      <c r="B8394">
        <v>9.1300000000000008</v>
      </c>
      <c r="C8394" t="s">
        <v>15</v>
      </c>
      <c r="D8394">
        <v>5.1799999999999999E-2</v>
      </c>
      <c r="E8394" t="s">
        <v>38</v>
      </c>
      <c r="F8394">
        <v>152.602</v>
      </c>
      <c r="G8394" t="s">
        <v>65</v>
      </c>
      <c r="H8394">
        <v>2004</v>
      </c>
      <c r="I8394" t="s">
        <v>55</v>
      </c>
      <c r="J8394" t="s">
        <v>49</v>
      </c>
      <c r="K8394" t="s">
        <v>20</v>
      </c>
      <c r="L8394">
        <v>2278.6406000000002</v>
      </c>
      <c r="M8394" t="s">
        <v>38</v>
      </c>
      <c r="N8394" t="s">
        <v>22</v>
      </c>
      <c r="O8394" t="str">
        <f t="shared" si="262"/>
        <v xml:space="preserve">Tier 2-Supermarket </v>
      </c>
      <c r="P8394" s="1">
        <f t="shared" si="263"/>
        <v>4.7609586639066078E-5</v>
      </c>
    </row>
    <row r="8395" spans="1:16" x14ac:dyDescent="0.3">
      <c r="A8395" t="s">
        <v>467</v>
      </c>
      <c r="B8395">
        <v>9.1300000000000008</v>
      </c>
      <c r="C8395" t="s">
        <v>15</v>
      </c>
      <c r="D8395">
        <v>5.21E-2</v>
      </c>
      <c r="E8395" t="s">
        <v>38</v>
      </c>
      <c r="F8395">
        <v>153.40199999999999</v>
      </c>
      <c r="G8395" t="s">
        <v>51</v>
      </c>
      <c r="H8395">
        <v>2007</v>
      </c>
      <c r="J8395" t="s">
        <v>49</v>
      </c>
      <c r="K8395" t="s">
        <v>20</v>
      </c>
      <c r="L8395">
        <v>2112.3915999999999</v>
      </c>
      <c r="M8395" t="s">
        <v>38</v>
      </c>
      <c r="N8395" t="s">
        <v>22</v>
      </c>
      <c r="O8395" t="str">
        <f t="shared" si="262"/>
        <v xml:space="preserve">Tier 2-Supermarket </v>
      </c>
      <c r="P8395" s="1">
        <f t="shared" si="263"/>
        <v>4.4136004113959613E-5</v>
      </c>
    </row>
    <row r="8396" spans="1:16" x14ac:dyDescent="0.3">
      <c r="A8396" t="s">
        <v>1415</v>
      </c>
      <c r="B8396">
        <v>9.11</v>
      </c>
      <c r="C8396" t="s">
        <v>15</v>
      </c>
      <c r="D8396">
        <v>3.8699999999999998E-2</v>
      </c>
      <c r="E8396" t="s">
        <v>38</v>
      </c>
      <c r="F8396">
        <v>33.79</v>
      </c>
      <c r="G8396" t="s">
        <v>51</v>
      </c>
      <c r="H8396">
        <v>2007</v>
      </c>
      <c r="J8396" t="s">
        <v>49</v>
      </c>
      <c r="K8396" t="s">
        <v>20</v>
      </c>
      <c r="L8396">
        <v>199.74</v>
      </c>
      <c r="M8396" t="s">
        <v>38</v>
      </c>
      <c r="N8396" t="s">
        <v>22</v>
      </c>
      <c r="O8396" t="str">
        <f t="shared" si="262"/>
        <v xml:space="preserve">Tier 2-Supermarket </v>
      </c>
      <c r="P8396" s="1">
        <f t="shared" si="263"/>
        <v>4.173338627990328E-6</v>
      </c>
    </row>
    <row r="8397" spans="1:16" x14ac:dyDescent="0.3">
      <c r="A8397" t="s">
        <v>1415</v>
      </c>
      <c r="B8397">
        <v>9.11</v>
      </c>
      <c r="C8397" t="s">
        <v>15</v>
      </c>
      <c r="D8397">
        <v>3.8600000000000002E-2</v>
      </c>
      <c r="E8397" t="s">
        <v>38</v>
      </c>
      <c r="F8397">
        <v>33.89</v>
      </c>
      <c r="G8397" t="s">
        <v>48</v>
      </c>
      <c r="H8397">
        <v>2002</v>
      </c>
      <c r="J8397" t="s">
        <v>49</v>
      </c>
      <c r="K8397" t="s">
        <v>20</v>
      </c>
      <c r="L8397">
        <v>99.87</v>
      </c>
      <c r="M8397" t="s">
        <v>38</v>
      </c>
      <c r="N8397" t="s">
        <v>22</v>
      </c>
      <c r="O8397" t="str">
        <f t="shared" si="262"/>
        <v xml:space="preserve">Tier 2-Supermarket </v>
      </c>
      <c r="P8397" s="1">
        <f t="shared" si="263"/>
        <v>2.086669313995164E-6</v>
      </c>
    </row>
    <row r="8398" spans="1:16" x14ac:dyDescent="0.3">
      <c r="A8398" t="s">
        <v>1415</v>
      </c>
      <c r="B8398">
        <v>9.11</v>
      </c>
      <c r="C8398" t="s">
        <v>15</v>
      </c>
      <c r="D8398">
        <v>6.4399999999999999E-2</v>
      </c>
      <c r="E8398" t="s">
        <v>38</v>
      </c>
      <c r="F8398">
        <v>33.39</v>
      </c>
      <c r="G8398" t="s">
        <v>34</v>
      </c>
      <c r="H8398">
        <v>1998</v>
      </c>
      <c r="J8398" t="s">
        <v>27</v>
      </c>
      <c r="K8398" t="s">
        <v>35</v>
      </c>
      <c r="L8398">
        <v>33.29</v>
      </c>
      <c r="M8398" t="s">
        <v>38</v>
      </c>
      <c r="N8398" t="s">
        <v>22</v>
      </c>
      <c r="O8398" t="str">
        <f t="shared" si="262"/>
        <v>Tier 3-Grocery Stor</v>
      </c>
      <c r="P8398" s="1">
        <f t="shared" si="263"/>
        <v>6.95556437998388E-7</v>
      </c>
    </row>
    <row r="8399" spans="1:16" x14ac:dyDescent="0.3">
      <c r="A8399" t="s">
        <v>1415</v>
      </c>
      <c r="B8399">
        <v>9.11</v>
      </c>
      <c r="C8399" t="s">
        <v>15</v>
      </c>
      <c r="D8399">
        <v>3.8600000000000002E-2</v>
      </c>
      <c r="E8399" t="s">
        <v>38</v>
      </c>
      <c r="F8399">
        <v>32.39</v>
      </c>
      <c r="G8399" t="s">
        <v>26</v>
      </c>
      <c r="H8399">
        <v>2009</v>
      </c>
      <c r="I8399" t="s">
        <v>18</v>
      </c>
      <c r="J8399" t="s">
        <v>27</v>
      </c>
      <c r="K8399" t="s">
        <v>28</v>
      </c>
      <c r="L8399">
        <v>275.14589999999998</v>
      </c>
      <c r="M8399" t="s">
        <v>38</v>
      </c>
      <c r="N8399" t="s">
        <v>22</v>
      </c>
      <c r="O8399" t="str">
        <f t="shared" si="262"/>
        <v xml:space="preserve">Tier 3-Supermarket </v>
      </c>
      <c r="P8399" s="1">
        <f t="shared" si="263"/>
        <v>5.7488585801700404E-6</v>
      </c>
    </row>
    <row r="8400" spans="1:16" x14ac:dyDescent="0.3">
      <c r="A8400" t="s">
        <v>1415</v>
      </c>
      <c r="B8400">
        <v>9.11</v>
      </c>
      <c r="C8400" t="s">
        <v>15</v>
      </c>
      <c r="D8400">
        <v>3.85E-2</v>
      </c>
      <c r="E8400" t="s">
        <v>38</v>
      </c>
      <c r="F8400">
        <v>33.090000000000003</v>
      </c>
      <c r="G8400" t="s">
        <v>17</v>
      </c>
      <c r="H8400">
        <v>1999</v>
      </c>
      <c r="I8400" t="s">
        <v>18</v>
      </c>
      <c r="J8400" t="s">
        <v>19</v>
      </c>
      <c r="K8400" t="s">
        <v>20</v>
      </c>
      <c r="L8400">
        <v>465.73930000000001</v>
      </c>
      <c r="M8400" t="s">
        <v>38</v>
      </c>
      <c r="N8400" t="s">
        <v>22</v>
      </c>
      <c r="O8400" t="str">
        <f t="shared" si="262"/>
        <v xml:space="preserve">Tier 1-Supermarket </v>
      </c>
      <c r="P8400" s="1">
        <f t="shared" si="263"/>
        <v>9.7310894726302991E-6</v>
      </c>
    </row>
    <row r="8401" spans="1:16" x14ac:dyDescent="0.3">
      <c r="A8401" t="s">
        <v>1415</v>
      </c>
      <c r="B8401">
        <v>9.11</v>
      </c>
      <c r="C8401" t="s">
        <v>15</v>
      </c>
      <c r="D8401">
        <v>3.85E-2</v>
      </c>
      <c r="E8401" t="s">
        <v>38</v>
      </c>
      <c r="F8401">
        <v>34.89</v>
      </c>
      <c r="G8401" t="s">
        <v>65</v>
      </c>
      <c r="H8401">
        <v>2004</v>
      </c>
      <c r="I8401" t="s">
        <v>55</v>
      </c>
      <c r="J8401" t="s">
        <v>49</v>
      </c>
      <c r="K8401" t="s">
        <v>20</v>
      </c>
      <c r="L8401">
        <v>414.0204</v>
      </c>
      <c r="M8401" t="s">
        <v>38</v>
      </c>
      <c r="N8401" t="s">
        <v>22</v>
      </c>
      <c r="O8401" t="str">
        <f t="shared" si="262"/>
        <v xml:space="preserve">Tier 2-Supermarket </v>
      </c>
      <c r="P8401" s="1">
        <f t="shared" si="263"/>
        <v>8.6504822674276904E-6</v>
      </c>
    </row>
    <row r="8402" spans="1:16" x14ac:dyDescent="0.3">
      <c r="A8402" t="s">
        <v>1415</v>
      </c>
      <c r="B8402">
        <v>9.11</v>
      </c>
      <c r="C8402" t="s">
        <v>15</v>
      </c>
      <c r="D8402">
        <v>3.8399999999999997E-2</v>
      </c>
      <c r="E8402" t="s">
        <v>38</v>
      </c>
      <c r="F8402">
        <v>31.99</v>
      </c>
      <c r="G8402" t="s">
        <v>39</v>
      </c>
      <c r="H8402">
        <v>1987</v>
      </c>
      <c r="I8402" t="s">
        <v>40</v>
      </c>
      <c r="J8402" t="s">
        <v>27</v>
      </c>
      <c r="K8402" t="s">
        <v>20</v>
      </c>
      <c r="L8402">
        <v>390.21039999999999</v>
      </c>
      <c r="M8402" t="s">
        <v>38</v>
      </c>
      <c r="N8402" t="s">
        <v>22</v>
      </c>
      <c r="O8402" t="str">
        <f t="shared" si="262"/>
        <v xml:space="preserve">Tier 3-Supermarket </v>
      </c>
      <c r="P8402" s="1">
        <f t="shared" si="263"/>
        <v>8.152999576266933E-6</v>
      </c>
    </row>
    <row r="8403" spans="1:16" x14ac:dyDescent="0.3">
      <c r="A8403" t="s">
        <v>1415</v>
      </c>
      <c r="B8403">
        <v>9.11</v>
      </c>
      <c r="C8403" t="s">
        <v>15</v>
      </c>
      <c r="D8403">
        <v>0</v>
      </c>
      <c r="E8403" t="s">
        <v>38</v>
      </c>
      <c r="F8403">
        <v>32.590000000000003</v>
      </c>
      <c r="G8403" t="s">
        <v>54</v>
      </c>
      <c r="H8403">
        <v>1997</v>
      </c>
      <c r="I8403" t="s">
        <v>55</v>
      </c>
      <c r="J8403" t="s">
        <v>19</v>
      </c>
      <c r="K8403" t="s">
        <v>20</v>
      </c>
      <c r="L8403">
        <v>573.44550000000004</v>
      </c>
      <c r="M8403" t="s">
        <v>38</v>
      </c>
      <c r="N8403" t="s">
        <v>36</v>
      </c>
      <c r="O8403" t="str">
        <f t="shared" si="262"/>
        <v xml:space="preserve">Tier 1-Supermarket </v>
      </c>
      <c r="P8403" s="1">
        <f t="shared" si="263"/>
        <v>1.1981487214364813E-5</v>
      </c>
    </row>
    <row r="8404" spans="1:16" x14ac:dyDescent="0.3">
      <c r="A8404" t="s">
        <v>141</v>
      </c>
      <c r="B8404">
        <v>9.1</v>
      </c>
      <c r="C8404" t="s">
        <v>24</v>
      </c>
      <c r="D8404">
        <v>0</v>
      </c>
      <c r="E8404" t="s">
        <v>79</v>
      </c>
      <c r="F8404">
        <v>173.20500000000001</v>
      </c>
      <c r="G8404" t="s">
        <v>48</v>
      </c>
      <c r="H8404">
        <v>2002</v>
      </c>
      <c r="J8404" t="s">
        <v>49</v>
      </c>
      <c r="K8404" t="s">
        <v>20</v>
      </c>
      <c r="L8404">
        <v>3151.8971999999999</v>
      </c>
      <c r="M8404" t="s">
        <v>21</v>
      </c>
      <c r="N8404" t="s">
        <v>36</v>
      </c>
      <c r="O8404" t="str">
        <f t="shared" si="262"/>
        <v xml:space="preserve">Tier 2-Supermarket </v>
      </c>
      <c r="P8404" s="1">
        <f t="shared" si="263"/>
        <v>6.5855283549687377E-5</v>
      </c>
    </row>
    <row r="8405" spans="1:16" x14ac:dyDescent="0.3">
      <c r="A8405" t="s">
        <v>244</v>
      </c>
      <c r="B8405">
        <v>9.1</v>
      </c>
      <c r="C8405" t="s">
        <v>15</v>
      </c>
      <c r="D8405">
        <v>0.17510000000000001</v>
      </c>
      <c r="E8405" t="s">
        <v>42</v>
      </c>
      <c r="F8405">
        <v>127.536</v>
      </c>
      <c r="G8405" t="s">
        <v>51</v>
      </c>
      <c r="H8405">
        <v>2007</v>
      </c>
      <c r="J8405" t="s">
        <v>49</v>
      </c>
      <c r="K8405" t="s">
        <v>20</v>
      </c>
      <c r="L8405">
        <v>4655.9394000000002</v>
      </c>
      <c r="M8405" t="s">
        <v>21</v>
      </c>
      <c r="N8405" t="s">
        <v>57</v>
      </c>
      <c r="O8405" t="str">
        <f t="shared" si="262"/>
        <v xml:space="preserve">Tier 2-Supermarket </v>
      </c>
      <c r="P8405" s="1">
        <f t="shared" si="263"/>
        <v>9.7280523418454552E-5</v>
      </c>
    </row>
    <row r="8406" spans="1:16" x14ac:dyDescent="0.3">
      <c r="A8406" t="s">
        <v>761</v>
      </c>
      <c r="B8406">
        <v>9.1</v>
      </c>
      <c r="C8406" t="s">
        <v>15</v>
      </c>
      <c r="D8406">
        <v>0</v>
      </c>
      <c r="E8406" t="s">
        <v>38</v>
      </c>
      <c r="F8406">
        <v>114.452</v>
      </c>
      <c r="G8406" t="s">
        <v>54</v>
      </c>
      <c r="H8406">
        <v>1997</v>
      </c>
      <c r="I8406" t="s">
        <v>55</v>
      </c>
      <c r="J8406" t="s">
        <v>19</v>
      </c>
      <c r="K8406" t="s">
        <v>20</v>
      </c>
      <c r="L8406">
        <v>1593.9251999999999</v>
      </c>
      <c r="M8406" t="s">
        <v>38</v>
      </c>
      <c r="N8406" t="s">
        <v>36</v>
      </c>
      <c r="O8406" t="str">
        <f t="shared" si="262"/>
        <v xml:space="preserve">Tier 1-Supermarket </v>
      </c>
      <c r="P8406" s="1">
        <f t="shared" si="263"/>
        <v>3.3303242251362819E-5</v>
      </c>
    </row>
    <row r="8407" spans="1:16" x14ac:dyDescent="0.3">
      <c r="A8407" t="s">
        <v>244</v>
      </c>
      <c r="B8407">
        <v>9.1</v>
      </c>
      <c r="C8407" t="s">
        <v>15</v>
      </c>
      <c r="D8407">
        <v>0.17399999999999999</v>
      </c>
      <c r="E8407" t="s">
        <v>42</v>
      </c>
      <c r="F8407">
        <v>126.536</v>
      </c>
      <c r="G8407" t="s">
        <v>39</v>
      </c>
      <c r="H8407">
        <v>1987</v>
      </c>
      <c r="I8407" t="s">
        <v>40</v>
      </c>
      <c r="J8407" t="s">
        <v>27</v>
      </c>
      <c r="K8407" t="s">
        <v>20</v>
      </c>
      <c r="L8407">
        <v>1761.7067999999999</v>
      </c>
      <c r="M8407" t="s">
        <v>21</v>
      </c>
      <c r="N8407" t="s">
        <v>57</v>
      </c>
      <c r="O8407" t="str">
        <f t="shared" si="262"/>
        <v xml:space="preserve">Tier 3-Supermarket </v>
      </c>
      <c r="P8407" s="1">
        <f t="shared" si="263"/>
        <v>3.6808846698874692E-5</v>
      </c>
    </row>
    <row r="8408" spans="1:16" x14ac:dyDescent="0.3">
      <c r="A8408" t="s">
        <v>1128</v>
      </c>
      <c r="B8408">
        <v>9.1</v>
      </c>
      <c r="C8408" t="s">
        <v>24</v>
      </c>
      <c r="D8408">
        <v>8.0000000000000002E-3</v>
      </c>
      <c r="E8408" t="s">
        <v>47</v>
      </c>
      <c r="F8408">
        <v>78.762</v>
      </c>
      <c r="G8408" t="s">
        <v>17</v>
      </c>
      <c r="H8408">
        <v>1999</v>
      </c>
      <c r="I8408" t="s">
        <v>18</v>
      </c>
      <c r="J8408" t="s">
        <v>19</v>
      </c>
      <c r="K8408" t="s">
        <v>20</v>
      </c>
      <c r="L8408">
        <v>402.80900000000003</v>
      </c>
      <c r="M8408" t="s">
        <v>45</v>
      </c>
      <c r="N8408" t="s">
        <v>22</v>
      </c>
      <c r="O8408" t="str">
        <f t="shared" si="262"/>
        <v xml:space="preserve">Tier 1-Supermarket </v>
      </c>
      <c r="P8408" s="1">
        <f t="shared" si="263"/>
        <v>8.416232899780496E-6</v>
      </c>
    </row>
    <row r="8409" spans="1:16" x14ac:dyDescent="0.3">
      <c r="A8409" t="s">
        <v>1128</v>
      </c>
      <c r="B8409">
        <v>9.1</v>
      </c>
      <c r="C8409" t="s">
        <v>24</v>
      </c>
      <c r="D8409">
        <v>8.0000000000000002E-3</v>
      </c>
      <c r="E8409" t="s">
        <v>47</v>
      </c>
      <c r="F8409">
        <v>81.162000000000006</v>
      </c>
      <c r="G8409" t="s">
        <v>39</v>
      </c>
      <c r="H8409">
        <v>1987</v>
      </c>
      <c r="I8409" t="s">
        <v>40</v>
      </c>
      <c r="J8409" t="s">
        <v>27</v>
      </c>
      <c r="K8409" t="s">
        <v>20</v>
      </c>
      <c r="L8409">
        <v>2255.7303999999999</v>
      </c>
      <c r="M8409" t="s">
        <v>45</v>
      </c>
      <c r="N8409" t="s">
        <v>22</v>
      </c>
      <c r="O8409" t="str">
        <f t="shared" si="262"/>
        <v xml:space="preserve">Tier 3-Supermarket </v>
      </c>
      <c r="P8409" s="1">
        <f t="shared" si="263"/>
        <v>4.7130904238770772E-5</v>
      </c>
    </row>
    <row r="8410" spans="1:16" x14ac:dyDescent="0.3">
      <c r="A8410" t="s">
        <v>1407</v>
      </c>
      <c r="B8410">
        <v>9.1</v>
      </c>
      <c r="C8410" t="s">
        <v>15</v>
      </c>
      <c r="D8410">
        <v>8.0600000000000005E-2</v>
      </c>
      <c r="E8410" t="s">
        <v>38</v>
      </c>
      <c r="F8410">
        <v>47.472000000000001</v>
      </c>
      <c r="G8410" t="s">
        <v>26</v>
      </c>
      <c r="H8410">
        <v>2009</v>
      </c>
      <c r="I8410" t="s">
        <v>18</v>
      </c>
      <c r="J8410" t="s">
        <v>27</v>
      </c>
      <c r="K8410" t="s">
        <v>28</v>
      </c>
      <c r="L8410">
        <v>472.71800000000002</v>
      </c>
      <c r="M8410" t="s">
        <v>38</v>
      </c>
      <c r="N8410" t="s">
        <v>22</v>
      </c>
      <c r="O8410" t="str">
        <f t="shared" si="262"/>
        <v xml:space="preserve">Tier 3-Supermarket </v>
      </c>
      <c r="P8410" s="1">
        <f t="shared" si="263"/>
        <v>9.8769014195771094E-6</v>
      </c>
    </row>
    <row r="8411" spans="1:16" x14ac:dyDescent="0.3">
      <c r="A8411" t="s">
        <v>761</v>
      </c>
      <c r="B8411">
        <v>9.1</v>
      </c>
      <c r="C8411" t="s">
        <v>15</v>
      </c>
      <c r="D8411">
        <v>0</v>
      </c>
      <c r="E8411" t="s">
        <v>38</v>
      </c>
      <c r="F8411">
        <v>115.452</v>
      </c>
      <c r="G8411" t="s">
        <v>51</v>
      </c>
      <c r="H8411">
        <v>2007</v>
      </c>
      <c r="J8411" t="s">
        <v>49</v>
      </c>
      <c r="K8411" t="s">
        <v>20</v>
      </c>
      <c r="L8411">
        <v>2390.8878</v>
      </c>
      <c r="M8411" t="s">
        <v>38</v>
      </c>
      <c r="N8411" t="s">
        <v>36</v>
      </c>
      <c r="O8411" t="str">
        <f t="shared" si="262"/>
        <v xml:space="preserve">Tier 2-Supermarket </v>
      </c>
      <c r="P8411" s="1">
        <f t="shared" si="263"/>
        <v>4.9954863377044225E-5</v>
      </c>
    </row>
    <row r="8412" spans="1:16" x14ac:dyDescent="0.3">
      <c r="A8412" t="s">
        <v>141</v>
      </c>
      <c r="B8412">
        <v>9.1</v>
      </c>
      <c r="C8412" t="s">
        <v>24</v>
      </c>
      <c r="D8412">
        <v>0.13669999999999999</v>
      </c>
      <c r="E8412" t="s">
        <v>79</v>
      </c>
      <c r="F8412">
        <v>173.405</v>
      </c>
      <c r="G8412" t="s">
        <v>34</v>
      </c>
      <c r="H8412">
        <v>1998</v>
      </c>
      <c r="J8412" t="s">
        <v>27</v>
      </c>
      <c r="K8412" t="s">
        <v>35</v>
      </c>
      <c r="L8412">
        <v>875.52700000000004</v>
      </c>
      <c r="M8412" t="s">
        <v>21</v>
      </c>
      <c r="N8412" t="s">
        <v>57</v>
      </c>
      <c r="O8412" t="str">
        <f t="shared" si="262"/>
        <v>Tier 3-Grocery Stor</v>
      </c>
      <c r="P8412" s="1">
        <f t="shared" si="263"/>
        <v>1.8293134319357607E-5</v>
      </c>
    </row>
    <row r="8413" spans="1:16" x14ac:dyDescent="0.3">
      <c r="A8413" t="s">
        <v>141</v>
      </c>
      <c r="B8413">
        <v>9.1</v>
      </c>
      <c r="C8413" t="s">
        <v>24</v>
      </c>
      <c r="D8413">
        <v>8.1699999999999995E-2</v>
      </c>
      <c r="E8413" t="s">
        <v>79</v>
      </c>
      <c r="F8413">
        <v>177.005</v>
      </c>
      <c r="G8413" t="s">
        <v>65</v>
      </c>
      <c r="H8413">
        <v>2004</v>
      </c>
      <c r="I8413" t="s">
        <v>55</v>
      </c>
      <c r="J8413" t="s">
        <v>49</v>
      </c>
      <c r="K8413" t="s">
        <v>20</v>
      </c>
      <c r="L8413">
        <v>2101.2647999999999</v>
      </c>
      <c r="M8413" t="s">
        <v>21</v>
      </c>
      <c r="N8413" t="s">
        <v>22</v>
      </c>
      <c r="O8413" t="str">
        <f t="shared" si="262"/>
        <v xml:space="preserve">Tier 2-Supermarket </v>
      </c>
      <c r="P8413" s="1">
        <f t="shared" si="263"/>
        <v>4.3903522366458251E-5</v>
      </c>
    </row>
    <row r="8414" spans="1:16" x14ac:dyDescent="0.3">
      <c r="A8414" t="s">
        <v>141</v>
      </c>
      <c r="B8414">
        <v>9.1</v>
      </c>
      <c r="C8414" t="s">
        <v>24</v>
      </c>
      <c r="D8414">
        <v>8.1799999999999998E-2</v>
      </c>
      <c r="E8414" t="s">
        <v>79</v>
      </c>
      <c r="F8414">
        <v>173.60499999999999</v>
      </c>
      <c r="G8414" t="s">
        <v>17</v>
      </c>
      <c r="H8414">
        <v>1999</v>
      </c>
      <c r="I8414" t="s">
        <v>18</v>
      </c>
      <c r="J8414" t="s">
        <v>19</v>
      </c>
      <c r="K8414" t="s">
        <v>20</v>
      </c>
      <c r="L8414">
        <v>700.42160000000001</v>
      </c>
      <c r="M8414" t="s">
        <v>21</v>
      </c>
      <c r="N8414" t="s">
        <v>22</v>
      </c>
      <c r="O8414" t="str">
        <f t="shared" si="262"/>
        <v xml:space="preserve">Tier 1-Supermarket </v>
      </c>
      <c r="P8414" s="1">
        <f t="shared" si="263"/>
        <v>1.4634507455486083E-5</v>
      </c>
    </row>
    <row r="8415" spans="1:16" x14ac:dyDescent="0.3">
      <c r="A8415" t="s">
        <v>1407</v>
      </c>
      <c r="B8415">
        <v>9.1</v>
      </c>
      <c r="C8415" t="s">
        <v>15</v>
      </c>
      <c r="D8415">
        <v>8.0399999999999999E-2</v>
      </c>
      <c r="E8415" t="s">
        <v>38</v>
      </c>
      <c r="F8415">
        <v>48.872</v>
      </c>
      <c r="G8415" t="s">
        <v>17</v>
      </c>
      <c r="H8415">
        <v>1999</v>
      </c>
      <c r="I8415" t="s">
        <v>18</v>
      </c>
      <c r="J8415" t="s">
        <v>19</v>
      </c>
      <c r="K8415" t="s">
        <v>20</v>
      </c>
      <c r="L8415">
        <v>425.44619999999998</v>
      </c>
      <c r="M8415" t="s">
        <v>38</v>
      </c>
      <c r="N8415" t="s">
        <v>22</v>
      </c>
      <c r="O8415" t="str">
        <f t="shared" si="262"/>
        <v xml:space="preserve">Tier 1-Supermarket </v>
      </c>
      <c r="P8415" s="1">
        <f t="shared" si="263"/>
        <v>8.8892112776193984E-6</v>
      </c>
    </row>
    <row r="8416" spans="1:16" x14ac:dyDescent="0.3">
      <c r="A8416" t="s">
        <v>761</v>
      </c>
      <c r="B8416">
        <v>9.1</v>
      </c>
      <c r="C8416" t="s">
        <v>15</v>
      </c>
      <c r="D8416">
        <v>5.5399999999999998E-2</v>
      </c>
      <c r="E8416" t="s">
        <v>38</v>
      </c>
      <c r="F8416">
        <v>115.05200000000001</v>
      </c>
      <c r="G8416" t="s">
        <v>39</v>
      </c>
      <c r="H8416">
        <v>1987</v>
      </c>
      <c r="I8416" t="s">
        <v>40</v>
      </c>
      <c r="J8416" t="s">
        <v>27</v>
      </c>
      <c r="K8416" t="s">
        <v>20</v>
      </c>
      <c r="L8416">
        <v>683.11080000000004</v>
      </c>
      <c r="M8416" t="s">
        <v>38</v>
      </c>
      <c r="N8416" t="s">
        <v>22</v>
      </c>
      <c r="O8416" t="str">
        <f t="shared" si="262"/>
        <v xml:space="preserve">Tier 3-Supermarket </v>
      </c>
      <c r="P8416" s="1">
        <f t="shared" si="263"/>
        <v>1.4272818107726923E-5</v>
      </c>
    </row>
    <row r="8417" spans="1:16" x14ac:dyDescent="0.3">
      <c r="A8417" t="s">
        <v>761</v>
      </c>
      <c r="B8417">
        <v>9.1</v>
      </c>
      <c r="C8417" t="s">
        <v>15</v>
      </c>
      <c r="D8417">
        <v>5.5500000000000001E-2</v>
      </c>
      <c r="E8417" t="s">
        <v>38</v>
      </c>
      <c r="F8417">
        <v>112.55200000000001</v>
      </c>
      <c r="G8417" t="s">
        <v>17</v>
      </c>
      <c r="H8417">
        <v>1999</v>
      </c>
      <c r="I8417" t="s">
        <v>18</v>
      </c>
      <c r="J8417" t="s">
        <v>19</v>
      </c>
      <c r="K8417" t="s">
        <v>20</v>
      </c>
      <c r="L8417">
        <v>341.55540000000002</v>
      </c>
      <c r="M8417" t="s">
        <v>38</v>
      </c>
      <c r="N8417" t="s">
        <v>22</v>
      </c>
      <c r="O8417" t="str">
        <f t="shared" si="262"/>
        <v xml:space="preserve">Tier 1-Supermarket </v>
      </c>
      <c r="P8417" s="1">
        <f t="shared" si="263"/>
        <v>7.1364090538634617E-6</v>
      </c>
    </row>
    <row r="8418" spans="1:16" x14ac:dyDescent="0.3">
      <c r="A8418" t="s">
        <v>244</v>
      </c>
      <c r="B8418">
        <v>9.1</v>
      </c>
      <c r="C8418" t="s">
        <v>15</v>
      </c>
      <c r="D8418">
        <v>0.17480000000000001</v>
      </c>
      <c r="E8418" t="s">
        <v>42</v>
      </c>
      <c r="F8418">
        <v>127.236</v>
      </c>
      <c r="G8418" t="s">
        <v>26</v>
      </c>
      <c r="H8418">
        <v>2009</v>
      </c>
      <c r="I8418" t="s">
        <v>18</v>
      </c>
      <c r="J8418" t="s">
        <v>27</v>
      </c>
      <c r="K8418" t="s">
        <v>28</v>
      </c>
      <c r="L8418">
        <v>1635.8706</v>
      </c>
      <c r="M8418" t="s">
        <v>21</v>
      </c>
      <c r="N8418" t="s">
        <v>57</v>
      </c>
      <c r="O8418" t="str">
        <f t="shared" si="262"/>
        <v xml:space="preserve">Tier 3-Supermarket </v>
      </c>
      <c r="P8418" s="1">
        <f t="shared" si="263"/>
        <v>3.4179643363240787E-5</v>
      </c>
    </row>
    <row r="8419" spans="1:16" x14ac:dyDescent="0.3">
      <c r="A8419" t="s">
        <v>1407</v>
      </c>
      <c r="B8419">
        <v>9.1</v>
      </c>
      <c r="C8419" t="s">
        <v>15</v>
      </c>
      <c r="D8419">
        <v>8.0699999999999994E-2</v>
      </c>
      <c r="E8419" t="s">
        <v>38</v>
      </c>
      <c r="F8419">
        <v>46.972000000000001</v>
      </c>
      <c r="G8419" t="s">
        <v>51</v>
      </c>
      <c r="H8419">
        <v>2007</v>
      </c>
      <c r="J8419" t="s">
        <v>49</v>
      </c>
      <c r="K8419" t="s">
        <v>20</v>
      </c>
      <c r="L8419">
        <v>850.89239999999995</v>
      </c>
      <c r="M8419" t="s">
        <v>38</v>
      </c>
      <c r="N8419" t="s">
        <v>22</v>
      </c>
      <c r="O8419" t="str">
        <f t="shared" si="262"/>
        <v xml:space="preserve">Tier 2-Supermarket </v>
      </c>
      <c r="P8419" s="1">
        <f t="shared" si="263"/>
        <v>1.7778422555238797E-5</v>
      </c>
    </row>
    <row r="8420" spans="1:16" x14ac:dyDescent="0.3">
      <c r="A8420" t="s">
        <v>1407</v>
      </c>
      <c r="B8420">
        <v>9.1</v>
      </c>
      <c r="C8420" t="s">
        <v>15</v>
      </c>
      <c r="D8420">
        <v>0.13439999999999999</v>
      </c>
      <c r="E8420" t="s">
        <v>38</v>
      </c>
      <c r="F8420">
        <v>48.072000000000003</v>
      </c>
      <c r="G8420" t="s">
        <v>34</v>
      </c>
      <c r="H8420">
        <v>1998</v>
      </c>
      <c r="J8420" t="s">
        <v>27</v>
      </c>
      <c r="K8420" t="s">
        <v>35</v>
      </c>
      <c r="L8420">
        <v>47.271799999999999</v>
      </c>
      <c r="M8420" t="s">
        <v>38</v>
      </c>
      <c r="N8420" t="s">
        <v>57</v>
      </c>
      <c r="O8420" t="str">
        <f t="shared" si="262"/>
        <v>Tier 3-Grocery Stor</v>
      </c>
      <c r="P8420" s="1">
        <f t="shared" si="263"/>
        <v>9.8769014195771094E-7</v>
      </c>
    </row>
    <row r="8421" spans="1:16" x14ac:dyDescent="0.3">
      <c r="A8421" t="s">
        <v>244</v>
      </c>
      <c r="B8421">
        <v>9.1</v>
      </c>
      <c r="C8421" t="s">
        <v>15</v>
      </c>
      <c r="D8421">
        <v>0.1741</v>
      </c>
      <c r="E8421" t="s">
        <v>42</v>
      </c>
      <c r="F8421">
        <v>124.636</v>
      </c>
      <c r="G8421" t="s">
        <v>65</v>
      </c>
      <c r="H8421">
        <v>2004</v>
      </c>
      <c r="I8421" t="s">
        <v>55</v>
      </c>
      <c r="J8421" t="s">
        <v>49</v>
      </c>
      <c r="K8421" t="s">
        <v>20</v>
      </c>
      <c r="L8421">
        <v>2390.8878</v>
      </c>
      <c r="M8421" t="s">
        <v>21</v>
      </c>
      <c r="N8421" t="s">
        <v>57</v>
      </c>
      <c r="O8421" t="str">
        <f t="shared" si="262"/>
        <v xml:space="preserve">Tier 2-Supermarket </v>
      </c>
      <c r="P8421" s="1">
        <f t="shared" si="263"/>
        <v>4.9954863377044225E-5</v>
      </c>
    </row>
    <row r="8422" spans="1:16" x14ac:dyDescent="0.3">
      <c r="A8422" t="s">
        <v>244</v>
      </c>
      <c r="B8422">
        <v>9.1</v>
      </c>
      <c r="C8422" t="s">
        <v>15</v>
      </c>
      <c r="D8422">
        <v>0.29139999999999999</v>
      </c>
      <c r="E8422" t="s">
        <v>42</v>
      </c>
      <c r="F8422">
        <v>126.836</v>
      </c>
      <c r="G8422" t="s">
        <v>34</v>
      </c>
      <c r="H8422">
        <v>1998</v>
      </c>
      <c r="J8422" t="s">
        <v>27</v>
      </c>
      <c r="K8422" t="s">
        <v>35</v>
      </c>
      <c r="L8422">
        <v>125.83620000000001</v>
      </c>
      <c r="M8422" t="s">
        <v>21</v>
      </c>
      <c r="N8422" t="s">
        <v>57</v>
      </c>
      <c r="O8422" t="str">
        <f t="shared" si="262"/>
        <v>Tier 3-Grocery Stor</v>
      </c>
      <c r="P8422" s="1">
        <f t="shared" si="263"/>
        <v>2.6292033356339068E-6</v>
      </c>
    </row>
    <row r="8423" spans="1:16" x14ac:dyDescent="0.3">
      <c r="A8423" t="s">
        <v>1407</v>
      </c>
      <c r="B8423">
        <v>9.1</v>
      </c>
      <c r="C8423" t="s">
        <v>15</v>
      </c>
      <c r="D8423">
        <v>8.0299999999999996E-2</v>
      </c>
      <c r="E8423" t="s">
        <v>38</v>
      </c>
      <c r="F8423">
        <v>47.271999999999998</v>
      </c>
      <c r="G8423" t="s">
        <v>65</v>
      </c>
      <c r="H8423">
        <v>2004</v>
      </c>
      <c r="I8423" t="s">
        <v>55</v>
      </c>
      <c r="J8423" t="s">
        <v>49</v>
      </c>
      <c r="K8423" t="s">
        <v>20</v>
      </c>
      <c r="L8423">
        <v>850.89239999999995</v>
      </c>
      <c r="M8423" t="s">
        <v>38</v>
      </c>
      <c r="N8423" t="s">
        <v>22</v>
      </c>
      <c r="O8423" t="str">
        <f t="shared" si="262"/>
        <v xml:space="preserve">Tier 2-Supermarket </v>
      </c>
      <c r="P8423" s="1">
        <f t="shared" si="263"/>
        <v>1.7778422555238797E-5</v>
      </c>
    </row>
    <row r="8424" spans="1:16" x14ac:dyDescent="0.3">
      <c r="A8424" t="s">
        <v>761</v>
      </c>
      <c r="B8424">
        <v>9.1</v>
      </c>
      <c r="C8424" t="s">
        <v>15</v>
      </c>
      <c r="D8424">
        <v>5.5500000000000001E-2</v>
      </c>
      <c r="E8424" t="s">
        <v>38</v>
      </c>
      <c r="F8424">
        <v>115.652</v>
      </c>
      <c r="G8424" t="s">
        <v>48</v>
      </c>
      <c r="H8424">
        <v>2002</v>
      </c>
      <c r="J8424" t="s">
        <v>49</v>
      </c>
      <c r="K8424" t="s">
        <v>20</v>
      </c>
      <c r="L8424">
        <v>1239.6225999999999</v>
      </c>
      <c r="M8424" t="s">
        <v>38</v>
      </c>
      <c r="N8424" t="s">
        <v>22</v>
      </c>
      <c r="O8424" t="str">
        <f t="shared" si="262"/>
        <v xml:space="preserve">Tier 2-Supermarket </v>
      </c>
      <c r="P8424" s="1">
        <f t="shared" si="263"/>
        <v>2.5900495047110258E-5</v>
      </c>
    </row>
    <row r="8425" spans="1:16" x14ac:dyDescent="0.3">
      <c r="A8425" t="s">
        <v>1407</v>
      </c>
      <c r="B8425">
        <v>9.1</v>
      </c>
      <c r="C8425" t="s">
        <v>15</v>
      </c>
      <c r="D8425">
        <v>8.0500000000000002E-2</v>
      </c>
      <c r="E8425" t="s">
        <v>38</v>
      </c>
      <c r="F8425">
        <v>47.372</v>
      </c>
      <c r="G8425" t="s">
        <v>48</v>
      </c>
      <c r="H8425">
        <v>2002</v>
      </c>
      <c r="J8425" t="s">
        <v>49</v>
      </c>
      <c r="K8425" t="s">
        <v>20</v>
      </c>
      <c r="L8425">
        <v>767.80610000000001</v>
      </c>
      <c r="M8425" t="s">
        <v>38</v>
      </c>
      <c r="N8425" t="s">
        <v>22</v>
      </c>
      <c r="O8425" t="str">
        <f t="shared" si="262"/>
        <v xml:space="preserve">Tier 2-Supermarket </v>
      </c>
      <c r="P8425" s="1">
        <f t="shared" si="263"/>
        <v>1.6042429437952361E-5</v>
      </c>
    </row>
    <row r="8426" spans="1:16" x14ac:dyDescent="0.3">
      <c r="A8426" t="s">
        <v>1128</v>
      </c>
      <c r="B8426">
        <v>9.1</v>
      </c>
      <c r="C8426" t="s">
        <v>24</v>
      </c>
      <c r="D8426">
        <v>0</v>
      </c>
      <c r="E8426" t="s">
        <v>47</v>
      </c>
      <c r="F8426">
        <v>81.962000000000003</v>
      </c>
      <c r="G8426" t="s">
        <v>48</v>
      </c>
      <c r="H8426">
        <v>2002</v>
      </c>
      <c r="J8426" t="s">
        <v>49</v>
      </c>
      <c r="K8426" t="s">
        <v>20</v>
      </c>
      <c r="L8426">
        <v>1088.7802999999999</v>
      </c>
      <c r="M8426" t="s">
        <v>45</v>
      </c>
      <c r="N8426" t="s">
        <v>36</v>
      </c>
      <c r="O8426" t="str">
        <f t="shared" si="262"/>
        <v xml:space="preserve">Tier 2-Supermarket </v>
      </c>
      <c r="P8426" s="1">
        <f t="shared" si="263"/>
        <v>2.2748817880168705E-5</v>
      </c>
    </row>
    <row r="8427" spans="1:16" x14ac:dyDescent="0.3">
      <c r="A8427" t="s">
        <v>141</v>
      </c>
      <c r="B8427">
        <v>9.1</v>
      </c>
      <c r="C8427" t="s">
        <v>24</v>
      </c>
      <c r="D8427">
        <v>8.2100000000000006E-2</v>
      </c>
      <c r="E8427" t="s">
        <v>79</v>
      </c>
      <c r="F8427">
        <v>176.905</v>
      </c>
      <c r="G8427" t="s">
        <v>51</v>
      </c>
      <c r="H8427">
        <v>2007</v>
      </c>
      <c r="J8427" t="s">
        <v>49</v>
      </c>
      <c r="K8427" t="s">
        <v>20</v>
      </c>
      <c r="L8427">
        <v>2653.1221</v>
      </c>
      <c r="M8427" t="s">
        <v>21</v>
      </c>
      <c r="N8427" t="s">
        <v>22</v>
      </c>
      <c r="O8427" t="str">
        <f t="shared" si="262"/>
        <v xml:space="preserve">Tier 2-Supermarket </v>
      </c>
      <c r="P8427" s="1">
        <f t="shared" si="263"/>
        <v>5.5433948857038239E-5</v>
      </c>
    </row>
    <row r="8428" spans="1:16" x14ac:dyDescent="0.3">
      <c r="A8428" t="s">
        <v>244</v>
      </c>
      <c r="B8428">
        <v>9.1</v>
      </c>
      <c r="C8428" t="s">
        <v>15</v>
      </c>
      <c r="D8428">
        <v>0.1741</v>
      </c>
      <c r="E8428" t="s">
        <v>42</v>
      </c>
      <c r="F8428">
        <v>127.43600000000001</v>
      </c>
      <c r="G8428" t="s">
        <v>54</v>
      </c>
      <c r="H8428">
        <v>1997</v>
      </c>
      <c r="I8428" t="s">
        <v>55</v>
      </c>
      <c r="J8428" t="s">
        <v>19</v>
      </c>
      <c r="K8428" t="s">
        <v>20</v>
      </c>
      <c r="L8428">
        <v>1802.2905000000001</v>
      </c>
      <c r="M8428" t="s">
        <v>21</v>
      </c>
      <c r="N8428" t="s">
        <v>57</v>
      </c>
      <c r="O8428" t="str">
        <f t="shared" si="262"/>
        <v xml:space="preserve">Tier 1-Supermarket </v>
      </c>
      <c r="P8428" s="1">
        <f t="shared" si="263"/>
        <v>3.7656796648192665E-5</v>
      </c>
    </row>
    <row r="8429" spans="1:16" x14ac:dyDescent="0.3">
      <c r="A8429" t="s">
        <v>1407</v>
      </c>
      <c r="B8429">
        <v>9.1</v>
      </c>
      <c r="C8429" t="s">
        <v>15</v>
      </c>
      <c r="D8429">
        <v>8.0299999999999996E-2</v>
      </c>
      <c r="E8429" t="s">
        <v>38</v>
      </c>
      <c r="F8429">
        <v>48.171999999999997</v>
      </c>
      <c r="G8429" t="s">
        <v>54</v>
      </c>
      <c r="H8429">
        <v>1997</v>
      </c>
      <c r="I8429" t="s">
        <v>55</v>
      </c>
      <c r="J8429" t="s">
        <v>19</v>
      </c>
      <c r="K8429" t="s">
        <v>20</v>
      </c>
      <c r="L8429">
        <v>803.82669999999996</v>
      </c>
      <c r="M8429" t="s">
        <v>38</v>
      </c>
      <c r="N8429" t="s">
        <v>22</v>
      </c>
      <c r="O8429" t="str">
        <f t="shared" si="262"/>
        <v xml:space="preserve">Tier 1-Supermarket </v>
      </c>
      <c r="P8429" s="1">
        <f t="shared" si="263"/>
        <v>1.6795038636827842E-5</v>
      </c>
    </row>
    <row r="8430" spans="1:16" x14ac:dyDescent="0.3">
      <c r="A8430" t="s">
        <v>1128</v>
      </c>
      <c r="B8430">
        <v>9.1</v>
      </c>
      <c r="C8430" t="s">
        <v>24</v>
      </c>
      <c r="D8430">
        <v>8.0000000000000002E-3</v>
      </c>
      <c r="E8430" t="s">
        <v>47</v>
      </c>
      <c r="F8430">
        <v>82.561999999999998</v>
      </c>
      <c r="G8430" t="s">
        <v>54</v>
      </c>
      <c r="H8430">
        <v>1997</v>
      </c>
      <c r="I8430" t="s">
        <v>55</v>
      </c>
      <c r="J8430" t="s">
        <v>19</v>
      </c>
      <c r="K8430" t="s">
        <v>20</v>
      </c>
      <c r="L8430">
        <v>1376.4676999999999</v>
      </c>
      <c r="M8430" t="s">
        <v>45</v>
      </c>
      <c r="N8430" t="s">
        <v>22</v>
      </c>
      <c r="O8430" t="str">
        <f t="shared" si="262"/>
        <v xml:space="preserve">Tier 1-Supermarket </v>
      </c>
      <c r="P8430" s="1">
        <f t="shared" si="263"/>
        <v>2.875971674472315E-5</v>
      </c>
    </row>
    <row r="8431" spans="1:16" x14ac:dyDescent="0.3">
      <c r="A8431" t="s">
        <v>141</v>
      </c>
      <c r="B8431">
        <v>9.1</v>
      </c>
      <c r="C8431" t="s">
        <v>24</v>
      </c>
      <c r="D8431">
        <v>8.2000000000000003E-2</v>
      </c>
      <c r="E8431" t="s">
        <v>79</v>
      </c>
      <c r="F8431">
        <v>173.905</v>
      </c>
      <c r="G8431" t="s">
        <v>26</v>
      </c>
      <c r="H8431">
        <v>2009</v>
      </c>
      <c r="I8431" t="s">
        <v>18</v>
      </c>
      <c r="J8431" t="s">
        <v>27</v>
      </c>
      <c r="K8431" t="s">
        <v>28</v>
      </c>
      <c r="L8431">
        <v>2519.3667999999998</v>
      </c>
      <c r="M8431" t="s">
        <v>21</v>
      </c>
      <c r="N8431" t="s">
        <v>22</v>
      </c>
      <c r="O8431" t="str">
        <f t="shared" si="262"/>
        <v xml:space="preserve">Tier 3-Supermarket </v>
      </c>
      <c r="P8431" s="1">
        <f t="shared" si="263"/>
        <v>5.2639284993072905E-5</v>
      </c>
    </row>
    <row r="8432" spans="1:16" x14ac:dyDescent="0.3">
      <c r="A8432" t="s">
        <v>1128</v>
      </c>
      <c r="B8432">
        <v>9.1</v>
      </c>
      <c r="C8432" t="s">
        <v>24</v>
      </c>
      <c r="D8432">
        <v>8.0999999999999996E-3</v>
      </c>
      <c r="E8432" t="s">
        <v>47</v>
      </c>
      <c r="F8432">
        <v>79.962000000000003</v>
      </c>
      <c r="G8432" t="s">
        <v>26</v>
      </c>
      <c r="H8432">
        <v>2009</v>
      </c>
      <c r="I8432" t="s">
        <v>18</v>
      </c>
      <c r="J8432" t="s">
        <v>27</v>
      </c>
      <c r="K8432" t="s">
        <v>28</v>
      </c>
      <c r="L8432">
        <v>803.28210000000001</v>
      </c>
      <c r="M8432" t="s">
        <v>45</v>
      </c>
      <c r="N8432" t="s">
        <v>22</v>
      </c>
      <c r="O8432" t="str">
        <f t="shared" si="262"/>
        <v xml:space="preserve">Tier 3-Supermarket </v>
      </c>
      <c r="P8432" s="1">
        <f t="shared" si="263"/>
        <v>1.6783659843312255E-5</v>
      </c>
    </row>
    <row r="8433" spans="1:16" x14ac:dyDescent="0.3">
      <c r="A8433" t="s">
        <v>141</v>
      </c>
      <c r="B8433">
        <v>9.1</v>
      </c>
      <c r="C8433" t="s">
        <v>24</v>
      </c>
      <c r="D8433">
        <v>8.1600000000000006E-2</v>
      </c>
      <c r="E8433" t="s">
        <v>79</v>
      </c>
      <c r="F8433">
        <v>176.80500000000001</v>
      </c>
      <c r="G8433" t="s">
        <v>39</v>
      </c>
      <c r="H8433">
        <v>1987</v>
      </c>
      <c r="I8433" t="s">
        <v>40</v>
      </c>
      <c r="J8433" t="s">
        <v>27</v>
      </c>
      <c r="K8433" t="s">
        <v>20</v>
      </c>
      <c r="L8433">
        <v>2786.6279</v>
      </c>
      <c r="M8433" t="s">
        <v>21</v>
      </c>
      <c r="N8433" t="s">
        <v>22</v>
      </c>
      <c r="O8433" t="str">
        <f t="shared" si="262"/>
        <v xml:space="preserve">Tier 3-Supermarket </v>
      </c>
      <c r="P8433" s="1">
        <f t="shared" si="263"/>
        <v>5.8223399704143232E-5</v>
      </c>
    </row>
    <row r="8434" spans="1:16" x14ac:dyDescent="0.3">
      <c r="A8434" t="s">
        <v>244</v>
      </c>
      <c r="B8434">
        <v>9.1</v>
      </c>
      <c r="C8434" t="s">
        <v>15</v>
      </c>
      <c r="D8434">
        <v>0.1744</v>
      </c>
      <c r="E8434" t="s">
        <v>42</v>
      </c>
      <c r="F8434">
        <v>125.736</v>
      </c>
      <c r="G8434" t="s">
        <v>17</v>
      </c>
      <c r="H8434">
        <v>1999</v>
      </c>
      <c r="I8434" t="s">
        <v>18</v>
      </c>
      <c r="J8434" t="s">
        <v>19</v>
      </c>
      <c r="K8434" t="s">
        <v>20</v>
      </c>
      <c r="L8434">
        <v>1880.3417999999999</v>
      </c>
      <c r="M8434" t="s">
        <v>21</v>
      </c>
      <c r="N8434" t="s">
        <v>57</v>
      </c>
      <c r="O8434" t="str">
        <f t="shared" si="262"/>
        <v xml:space="preserve">Tier 1-Supermarket </v>
      </c>
      <c r="P8434" s="1">
        <f t="shared" si="263"/>
        <v>3.9287589204790547E-5</v>
      </c>
    </row>
    <row r="8435" spans="1:16" x14ac:dyDescent="0.3">
      <c r="A8435" t="s">
        <v>1128</v>
      </c>
      <c r="B8435">
        <v>9.1</v>
      </c>
      <c r="C8435" t="s">
        <v>24</v>
      </c>
      <c r="D8435">
        <v>8.0000000000000002E-3</v>
      </c>
      <c r="E8435" t="s">
        <v>47</v>
      </c>
      <c r="F8435">
        <v>79.162000000000006</v>
      </c>
      <c r="G8435" t="s">
        <v>65</v>
      </c>
      <c r="H8435">
        <v>2004</v>
      </c>
      <c r="I8435" t="s">
        <v>55</v>
      </c>
      <c r="J8435" t="s">
        <v>49</v>
      </c>
      <c r="K8435" t="s">
        <v>20</v>
      </c>
      <c r="L8435">
        <v>1241.7451000000001</v>
      </c>
      <c r="M8435" t="s">
        <v>45</v>
      </c>
      <c r="N8435" t="s">
        <v>22</v>
      </c>
      <c r="O8435" t="str">
        <f t="shared" si="262"/>
        <v xml:space="preserve">Tier 2-Supermarket </v>
      </c>
      <c r="P8435" s="1">
        <f t="shared" si="263"/>
        <v>2.5944842254669635E-5</v>
      </c>
    </row>
    <row r="8436" spans="1:16" x14ac:dyDescent="0.3">
      <c r="A8436" t="s">
        <v>761</v>
      </c>
      <c r="B8436">
        <v>9.1</v>
      </c>
      <c r="C8436" t="s">
        <v>15</v>
      </c>
      <c r="D8436">
        <v>5.5399999999999998E-2</v>
      </c>
      <c r="E8436" t="s">
        <v>38</v>
      </c>
      <c r="F8436">
        <v>112.05200000000001</v>
      </c>
      <c r="G8436" t="s">
        <v>65</v>
      </c>
      <c r="H8436">
        <v>2004</v>
      </c>
      <c r="I8436" t="s">
        <v>55</v>
      </c>
      <c r="J8436" t="s">
        <v>49</v>
      </c>
      <c r="K8436" t="s">
        <v>20</v>
      </c>
      <c r="L8436">
        <v>1369.2108000000001</v>
      </c>
      <c r="M8436" t="s">
        <v>38</v>
      </c>
      <c r="N8436" t="s">
        <v>22</v>
      </c>
      <c r="O8436" t="str">
        <f t="shared" si="262"/>
        <v xml:space="preserve">Tier 2-Supermarket </v>
      </c>
      <c r="P8436" s="1">
        <f t="shared" si="263"/>
        <v>2.8608092127273154E-5</v>
      </c>
    </row>
    <row r="8437" spans="1:16" x14ac:dyDescent="0.3">
      <c r="A8437" t="s">
        <v>244</v>
      </c>
      <c r="B8437">
        <v>9.1</v>
      </c>
      <c r="C8437" t="s">
        <v>15</v>
      </c>
      <c r="D8437">
        <v>0.17449999999999999</v>
      </c>
      <c r="E8437" t="s">
        <v>42</v>
      </c>
      <c r="F8437">
        <v>125.836</v>
      </c>
      <c r="G8437" t="s">
        <v>48</v>
      </c>
      <c r="H8437">
        <v>2002</v>
      </c>
      <c r="J8437" t="s">
        <v>49</v>
      </c>
      <c r="K8437" t="s">
        <v>20</v>
      </c>
      <c r="L8437">
        <v>1769.3253999999999</v>
      </c>
      <c r="M8437" t="s">
        <v>21</v>
      </c>
      <c r="N8437" t="s">
        <v>57</v>
      </c>
      <c r="O8437" t="str">
        <f t="shared" si="262"/>
        <v xml:space="preserve">Tier 2-Supermarket </v>
      </c>
      <c r="P8437" s="1">
        <f t="shared" si="263"/>
        <v>3.6968028623733045E-5</v>
      </c>
    </row>
    <row r="8438" spans="1:16" x14ac:dyDescent="0.3">
      <c r="A8438" t="s">
        <v>1128</v>
      </c>
      <c r="B8438">
        <v>9.1</v>
      </c>
      <c r="C8438" t="s">
        <v>24</v>
      </c>
      <c r="D8438">
        <v>8.0999999999999996E-3</v>
      </c>
      <c r="E8438" t="s">
        <v>47</v>
      </c>
      <c r="F8438">
        <v>81.762</v>
      </c>
      <c r="G8438" t="s">
        <v>51</v>
      </c>
      <c r="H8438">
        <v>2007</v>
      </c>
      <c r="J8438" t="s">
        <v>49</v>
      </c>
      <c r="K8438" t="s">
        <v>20</v>
      </c>
      <c r="L8438">
        <v>1273.973</v>
      </c>
      <c r="M8438" t="s">
        <v>45</v>
      </c>
      <c r="N8438" t="s">
        <v>22</v>
      </c>
      <c r="O8438" t="str">
        <f t="shared" si="262"/>
        <v xml:space="preserve">Tier 2-Supermarket </v>
      </c>
      <c r="P8438" s="1">
        <f t="shared" si="263"/>
        <v>2.6618207329111454E-5</v>
      </c>
    </row>
    <row r="8439" spans="1:16" x14ac:dyDescent="0.3">
      <c r="A8439" t="s">
        <v>1407</v>
      </c>
      <c r="B8439">
        <v>9.1</v>
      </c>
      <c r="C8439" t="s">
        <v>15</v>
      </c>
      <c r="D8439">
        <v>8.0199999999999994E-2</v>
      </c>
      <c r="E8439" t="s">
        <v>38</v>
      </c>
      <c r="F8439">
        <v>45.771999999999998</v>
      </c>
      <c r="G8439" t="s">
        <v>39</v>
      </c>
      <c r="H8439">
        <v>1987</v>
      </c>
      <c r="I8439" t="s">
        <v>40</v>
      </c>
      <c r="J8439" t="s">
        <v>27</v>
      </c>
      <c r="K8439" t="s">
        <v>20</v>
      </c>
      <c r="L8439">
        <v>654.81619999999998</v>
      </c>
      <c r="M8439" t="s">
        <v>38</v>
      </c>
      <c r="N8439" t="s">
        <v>22</v>
      </c>
      <c r="O8439" t="str">
        <f t="shared" si="262"/>
        <v xml:space="preserve">Tier 3-Supermarket </v>
      </c>
      <c r="P8439" s="1">
        <f t="shared" si="263"/>
        <v>1.3681634833753079E-5</v>
      </c>
    </row>
    <row r="8440" spans="1:16" x14ac:dyDescent="0.3">
      <c r="A8440" t="s">
        <v>761</v>
      </c>
      <c r="B8440">
        <v>9.1</v>
      </c>
      <c r="C8440" t="s">
        <v>15</v>
      </c>
      <c r="D8440">
        <v>5.57E-2</v>
      </c>
      <c r="E8440" t="s">
        <v>38</v>
      </c>
      <c r="F8440">
        <v>114.152</v>
      </c>
      <c r="G8440" t="s">
        <v>26</v>
      </c>
      <c r="H8440">
        <v>2009</v>
      </c>
      <c r="I8440" t="s">
        <v>18</v>
      </c>
      <c r="J8440" t="s">
        <v>27</v>
      </c>
      <c r="K8440" t="s">
        <v>28</v>
      </c>
      <c r="L8440">
        <v>1262.7983999999999</v>
      </c>
      <c r="M8440" t="s">
        <v>38</v>
      </c>
      <c r="N8440" t="s">
        <v>22</v>
      </c>
      <c r="O8440" t="str">
        <f t="shared" si="262"/>
        <v xml:space="preserve">Tier 3-Supermarket </v>
      </c>
      <c r="P8440" s="1">
        <f t="shared" si="263"/>
        <v>2.6384726855333839E-5</v>
      </c>
    </row>
    <row r="8441" spans="1:16" x14ac:dyDescent="0.3">
      <c r="A8441" t="s">
        <v>1141</v>
      </c>
      <c r="B8441">
        <v>9.07</v>
      </c>
      <c r="C8441" t="s">
        <v>15</v>
      </c>
      <c r="D8441">
        <v>0.1158</v>
      </c>
      <c r="E8441" t="s">
        <v>47</v>
      </c>
      <c r="F8441">
        <v>95.308999999999997</v>
      </c>
      <c r="G8441" t="s">
        <v>26</v>
      </c>
      <c r="H8441">
        <v>2009</v>
      </c>
      <c r="I8441" t="s">
        <v>18</v>
      </c>
      <c r="J8441" t="s">
        <v>27</v>
      </c>
      <c r="K8441" t="s">
        <v>28</v>
      </c>
      <c r="L8441">
        <v>1713.7692</v>
      </c>
      <c r="M8441" t="s">
        <v>45</v>
      </c>
      <c r="N8441" t="s">
        <v>57</v>
      </c>
      <c r="O8441" t="str">
        <f t="shared" si="262"/>
        <v xml:space="preserve">Tier 3-Supermarket </v>
      </c>
      <c r="P8441" s="1">
        <f t="shared" si="263"/>
        <v>3.5807245428157016E-5</v>
      </c>
    </row>
    <row r="8442" spans="1:16" x14ac:dyDescent="0.3">
      <c r="A8442" t="s">
        <v>1141</v>
      </c>
      <c r="B8442">
        <v>9.07</v>
      </c>
      <c r="C8442" t="s">
        <v>15</v>
      </c>
      <c r="D8442">
        <v>0.1152</v>
      </c>
      <c r="E8442" t="s">
        <v>47</v>
      </c>
      <c r="F8442">
        <v>94.409000000000006</v>
      </c>
      <c r="G8442" t="s">
        <v>39</v>
      </c>
      <c r="H8442">
        <v>1987</v>
      </c>
      <c r="I8442" t="s">
        <v>40</v>
      </c>
      <c r="J8442" t="s">
        <v>27</v>
      </c>
      <c r="K8442" t="s">
        <v>20</v>
      </c>
      <c r="L8442">
        <v>2856.2820000000002</v>
      </c>
      <c r="M8442" t="s">
        <v>45</v>
      </c>
      <c r="N8442" t="s">
        <v>57</v>
      </c>
      <c r="O8442" t="str">
        <f t="shared" si="262"/>
        <v xml:space="preserve">Tier 3-Supermarket </v>
      </c>
      <c r="P8442" s="1">
        <f t="shared" si="263"/>
        <v>5.9678742380261696E-5</v>
      </c>
    </row>
    <row r="8443" spans="1:16" x14ac:dyDescent="0.3">
      <c r="A8443" t="s">
        <v>1141</v>
      </c>
      <c r="B8443">
        <v>9.07</v>
      </c>
      <c r="C8443" t="s">
        <v>15</v>
      </c>
      <c r="D8443">
        <v>0.1153</v>
      </c>
      <c r="E8443" t="s">
        <v>47</v>
      </c>
      <c r="F8443">
        <v>97.009</v>
      </c>
      <c r="G8443" t="s">
        <v>65</v>
      </c>
      <c r="H8443">
        <v>2004</v>
      </c>
      <c r="I8443" t="s">
        <v>55</v>
      </c>
      <c r="J8443" t="s">
        <v>49</v>
      </c>
      <c r="K8443" t="s">
        <v>20</v>
      </c>
      <c r="L8443">
        <v>856.88459999999998</v>
      </c>
      <c r="M8443" t="s">
        <v>45</v>
      </c>
      <c r="N8443" t="s">
        <v>57</v>
      </c>
      <c r="O8443" t="str">
        <f t="shared" si="262"/>
        <v xml:space="preserve">Tier 2-Supermarket </v>
      </c>
      <c r="P8443" s="1">
        <f t="shared" si="263"/>
        <v>1.7903622714078508E-5</v>
      </c>
    </row>
    <row r="8444" spans="1:16" x14ac:dyDescent="0.3">
      <c r="A8444" t="s">
        <v>1141</v>
      </c>
      <c r="B8444">
        <v>9.07</v>
      </c>
      <c r="C8444" t="s">
        <v>15</v>
      </c>
      <c r="D8444">
        <v>0.11559999999999999</v>
      </c>
      <c r="E8444" t="s">
        <v>47</v>
      </c>
      <c r="F8444">
        <v>96.009</v>
      </c>
      <c r="G8444" t="s">
        <v>48</v>
      </c>
      <c r="H8444">
        <v>2002</v>
      </c>
      <c r="J8444" t="s">
        <v>49</v>
      </c>
      <c r="K8444" t="s">
        <v>20</v>
      </c>
      <c r="L8444">
        <v>1713.7692</v>
      </c>
      <c r="M8444" t="s">
        <v>45</v>
      </c>
      <c r="N8444" t="s">
        <v>57</v>
      </c>
      <c r="O8444" t="str">
        <f t="shared" si="262"/>
        <v xml:space="preserve">Tier 2-Supermarket </v>
      </c>
      <c r="P8444" s="1">
        <f t="shared" si="263"/>
        <v>3.5807245428157016E-5</v>
      </c>
    </row>
    <row r="8445" spans="1:16" x14ac:dyDescent="0.3">
      <c r="A8445" t="s">
        <v>1141</v>
      </c>
      <c r="B8445">
        <v>9.07</v>
      </c>
      <c r="C8445" t="s">
        <v>15</v>
      </c>
      <c r="D8445">
        <v>0</v>
      </c>
      <c r="E8445" t="s">
        <v>47</v>
      </c>
      <c r="F8445">
        <v>94.409000000000006</v>
      </c>
      <c r="G8445" t="s">
        <v>17</v>
      </c>
      <c r="H8445">
        <v>1999</v>
      </c>
      <c r="I8445" t="s">
        <v>18</v>
      </c>
      <c r="J8445" t="s">
        <v>19</v>
      </c>
      <c r="K8445" t="s">
        <v>20</v>
      </c>
      <c r="L8445">
        <v>1239.3495</v>
      </c>
      <c r="M8445" t="s">
        <v>45</v>
      </c>
      <c r="N8445" t="s">
        <v>36</v>
      </c>
      <c r="O8445" t="str">
        <f t="shared" si="262"/>
        <v xml:space="preserve">Tier 1-Supermarket </v>
      </c>
      <c r="P8445" s="1">
        <f t="shared" si="263"/>
        <v>2.5894788935268344E-5</v>
      </c>
    </row>
    <row r="8446" spans="1:16" x14ac:dyDescent="0.3">
      <c r="A8446" t="s">
        <v>1141</v>
      </c>
      <c r="B8446">
        <v>9.07</v>
      </c>
      <c r="C8446" t="s">
        <v>15</v>
      </c>
      <c r="D8446">
        <v>0.1153</v>
      </c>
      <c r="E8446" t="s">
        <v>47</v>
      </c>
      <c r="F8446">
        <v>97.108999999999995</v>
      </c>
      <c r="G8446" t="s">
        <v>54</v>
      </c>
      <c r="H8446">
        <v>1997</v>
      </c>
      <c r="I8446" t="s">
        <v>55</v>
      </c>
      <c r="J8446" t="s">
        <v>19</v>
      </c>
      <c r="K8446" t="s">
        <v>20</v>
      </c>
      <c r="L8446">
        <v>1500.1717000000001</v>
      </c>
      <c r="M8446" t="s">
        <v>45</v>
      </c>
      <c r="N8446" t="s">
        <v>57</v>
      </c>
      <c r="O8446" t="str">
        <f t="shared" si="262"/>
        <v xml:space="preserve">Tier 1-Supermarket </v>
      </c>
      <c r="P8446" s="1">
        <f t="shared" si="263"/>
        <v>3.1344370202402713E-5</v>
      </c>
    </row>
    <row r="8447" spans="1:16" x14ac:dyDescent="0.3">
      <c r="A8447" t="s">
        <v>1141</v>
      </c>
      <c r="B8447">
        <v>9.07</v>
      </c>
      <c r="C8447" t="s">
        <v>15</v>
      </c>
      <c r="D8447">
        <v>0.11600000000000001</v>
      </c>
      <c r="E8447" t="s">
        <v>47</v>
      </c>
      <c r="F8447">
        <v>95.608999999999995</v>
      </c>
      <c r="G8447" t="s">
        <v>51</v>
      </c>
      <c r="H8447">
        <v>2007</v>
      </c>
      <c r="J8447" t="s">
        <v>49</v>
      </c>
      <c r="K8447" t="s">
        <v>20</v>
      </c>
      <c r="L8447">
        <v>1506.6329000000001</v>
      </c>
      <c r="M8447" t="s">
        <v>45</v>
      </c>
      <c r="N8447" t="s">
        <v>57</v>
      </c>
      <c r="O8447" t="str">
        <f t="shared" si="262"/>
        <v xml:space="preserve">Tier 2-Supermarket </v>
      </c>
      <c r="P8447" s="1">
        <f t="shared" si="263"/>
        <v>3.1479369579308551E-5</v>
      </c>
    </row>
    <row r="8448" spans="1:16" x14ac:dyDescent="0.3">
      <c r="A8448" t="s">
        <v>1237</v>
      </c>
      <c r="B8448">
        <v>9.06</v>
      </c>
      <c r="C8448" t="s">
        <v>15</v>
      </c>
      <c r="D8448">
        <v>9.7999999999999997E-3</v>
      </c>
      <c r="E8448" t="s">
        <v>161</v>
      </c>
      <c r="F8448">
        <v>213.256</v>
      </c>
      <c r="G8448" t="s">
        <v>17</v>
      </c>
      <c r="H8448">
        <v>1999</v>
      </c>
      <c r="I8448" t="s">
        <v>18</v>
      </c>
      <c r="J8448" t="s">
        <v>19</v>
      </c>
      <c r="K8448" t="s">
        <v>20</v>
      </c>
      <c r="L8448">
        <v>4687.232</v>
      </c>
      <c r="M8448" t="s">
        <v>45</v>
      </c>
      <c r="N8448" t="s">
        <v>22</v>
      </c>
      <c r="O8448" t="str">
        <f t="shared" si="262"/>
        <v xml:space="preserve">Tier 1-Supermarket </v>
      </c>
      <c r="P8448" s="1">
        <f t="shared" si="263"/>
        <v>9.7934346470173028E-5</v>
      </c>
    </row>
    <row r="8449" spans="1:16" x14ac:dyDescent="0.3">
      <c r="A8449" t="s">
        <v>1237</v>
      </c>
      <c r="B8449">
        <v>9.06</v>
      </c>
      <c r="C8449" t="s">
        <v>15</v>
      </c>
      <c r="D8449">
        <v>9.7999999999999997E-3</v>
      </c>
      <c r="E8449" t="s">
        <v>161</v>
      </c>
      <c r="F8449">
        <v>213.756</v>
      </c>
      <c r="G8449" t="s">
        <v>54</v>
      </c>
      <c r="H8449">
        <v>1997</v>
      </c>
      <c r="I8449" t="s">
        <v>55</v>
      </c>
      <c r="J8449" t="s">
        <v>19</v>
      </c>
      <c r="K8449" t="s">
        <v>20</v>
      </c>
      <c r="L8449">
        <v>1065.28</v>
      </c>
      <c r="M8449" t="s">
        <v>45</v>
      </c>
      <c r="N8449" t="s">
        <v>22</v>
      </c>
      <c r="O8449" t="str">
        <f t="shared" si="262"/>
        <v xml:space="preserve">Tier 1-Supermarket </v>
      </c>
      <c r="P8449" s="1">
        <f t="shared" si="263"/>
        <v>2.2257806015948416E-5</v>
      </c>
    </row>
    <row r="8450" spans="1:16" x14ac:dyDescent="0.3">
      <c r="A8450" t="s">
        <v>1237</v>
      </c>
      <c r="B8450">
        <v>9.06</v>
      </c>
      <c r="C8450" t="s">
        <v>15</v>
      </c>
      <c r="D8450">
        <v>9.7999999999999997E-3</v>
      </c>
      <c r="E8450" t="s">
        <v>161</v>
      </c>
      <c r="F8450">
        <v>211.85599999999999</v>
      </c>
      <c r="G8450" t="s">
        <v>26</v>
      </c>
      <c r="H8450">
        <v>2009</v>
      </c>
      <c r="I8450" t="s">
        <v>18</v>
      </c>
      <c r="J8450" t="s">
        <v>27</v>
      </c>
      <c r="K8450" t="s">
        <v>28</v>
      </c>
      <c r="L8450">
        <v>3621.9520000000002</v>
      </c>
      <c r="M8450" t="s">
        <v>45</v>
      </c>
      <c r="N8450" t="s">
        <v>22</v>
      </c>
      <c r="O8450" t="str">
        <f t="shared" ref="O8450:O8513" si="264">_xlfn.CONCAT(J8450,"-", LEFT(K8450,12))</f>
        <v xml:space="preserve">Tier 3-Supermarket </v>
      </c>
      <c r="P8450" s="1">
        <f t="shared" ref="P8450:P8513" si="265">L8450/SUM(L:L)</f>
        <v>7.5676540454224626E-5</v>
      </c>
    </row>
    <row r="8451" spans="1:16" x14ac:dyDescent="0.3">
      <c r="A8451" t="s">
        <v>1237</v>
      </c>
      <c r="B8451">
        <v>9.06</v>
      </c>
      <c r="C8451" t="s">
        <v>15</v>
      </c>
      <c r="D8451">
        <v>9.7999999999999997E-3</v>
      </c>
      <c r="E8451" t="s">
        <v>161</v>
      </c>
      <c r="F8451">
        <v>211.15600000000001</v>
      </c>
      <c r="G8451" t="s">
        <v>51</v>
      </c>
      <c r="H8451">
        <v>2007</v>
      </c>
      <c r="J8451" t="s">
        <v>49</v>
      </c>
      <c r="K8451" t="s">
        <v>20</v>
      </c>
      <c r="L8451">
        <v>3132.5803999999998</v>
      </c>
      <c r="M8451" t="s">
        <v>45</v>
      </c>
      <c r="N8451" t="s">
        <v>22</v>
      </c>
      <c r="O8451" t="str">
        <f t="shared" si="264"/>
        <v xml:space="preserve">Tier 2-Supermarket </v>
      </c>
      <c r="P8451" s="1">
        <f t="shared" si="265"/>
        <v>6.5451681128494E-5</v>
      </c>
    </row>
    <row r="8452" spans="1:16" x14ac:dyDescent="0.3">
      <c r="A8452" t="s">
        <v>1237</v>
      </c>
      <c r="B8452">
        <v>9.06</v>
      </c>
      <c r="C8452" t="s">
        <v>15</v>
      </c>
      <c r="D8452">
        <v>9.7999999999999997E-3</v>
      </c>
      <c r="E8452" t="s">
        <v>161</v>
      </c>
      <c r="F8452">
        <v>212.85599999999999</v>
      </c>
      <c r="G8452" t="s">
        <v>65</v>
      </c>
      <c r="H8452">
        <v>2004</v>
      </c>
      <c r="I8452" t="s">
        <v>55</v>
      </c>
      <c r="J8452" t="s">
        <v>49</v>
      </c>
      <c r="K8452" t="s">
        <v>20</v>
      </c>
      <c r="L8452">
        <v>2773.7179000000001</v>
      </c>
      <c r="M8452" t="s">
        <v>45</v>
      </c>
      <c r="N8452" t="s">
        <v>22</v>
      </c>
      <c r="O8452" t="str">
        <f t="shared" si="264"/>
        <v xml:space="preserve">Tier 2-Supermarket </v>
      </c>
      <c r="P8452" s="1">
        <f t="shared" si="265"/>
        <v>5.7953660034135446E-5</v>
      </c>
    </row>
    <row r="8453" spans="1:16" x14ac:dyDescent="0.3">
      <c r="A8453" t="s">
        <v>1237</v>
      </c>
      <c r="B8453">
        <v>9.06</v>
      </c>
      <c r="C8453" t="s">
        <v>15</v>
      </c>
      <c r="D8453">
        <v>9.7999999999999997E-3</v>
      </c>
      <c r="E8453" t="s">
        <v>161</v>
      </c>
      <c r="F8453">
        <v>211.45599999999999</v>
      </c>
      <c r="G8453" t="s">
        <v>39</v>
      </c>
      <c r="H8453">
        <v>1987</v>
      </c>
      <c r="I8453" t="s">
        <v>40</v>
      </c>
      <c r="J8453" t="s">
        <v>27</v>
      </c>
      <c r="K8453" t="s">
        <v>20</v>
      </c>
      <c r="L8453">
        <v>3142.2876000000001</v>
      </c>
      <c r="M8453" t="s">
        <v>45</v>
      </c>
      <c r="N8453" t="s">
        <v>22</v>
      </c>
      <c r="O8453" t="str">
        <f t="shared" si="264"/>
        <v xml:space="preserve">Tier 3-Supermarket </v>
      </c>
      <c r="P8453" s="1">
        <f t="shared" si="265"/>
        <v>6.5654501959222091E-5</v>
      </c>
    </row>
    <row r="8454" spans="1:16" x14ac:dyDescent="0.3">
      <c r="A8454" t="s">
        <v>1237</v>
      </c>
      <c r="B8454">
        <v>9.06</v>
      </c>
      <c r="C8454" t="s">
        <v>15</v>
      </c>
      <c r="D8454">
        <v>9.7999999999999997E-3</v>
      </c>
      <c r="E8454" t="s">
        <v>161</v>
      </c>
      <c r="F8454">
        <v>212.15600000000001</v>
      </c>
      <c r="G8454" t="s">
        <v>48</v>
      </c>
      <c r="H8454">
        <v>2002</v>
      </c>
      <c r="J8454" t="s">
        <v>49</v>
      </c>
      <c r="K8454" t="s">
        <v>20</v>
      </c>
      <c r="L8454">
        <v>3375.2959000000001</v>
      </c>
      <c r="M8454" t="s">
        <v>45</v>
      </c>
      <c r="N8454" t="s">
        <v>22</v>
      </c>
      <c r="O8454" t="str">
        <f t="shared" si="264"/>
        <v xml:space="preserve">Tier 2-Supermarket </v>
      </c>
      <c r="P8454" s="1">
        <f t="shared" si="265"/>
        <v>7.0522943628554025E-5</v>
      </c>
    </row>
    <row r="8455" spans="1:16" x14ac:dyDescent="0.3">
      <c r="A8455" t="s">
        <v>1414</v>
      </c>
      <c r="B8455">
        <v>9.0399999999999991</v>
      </c>
      <c r="C8455" t="s">
        <v>24</v>
      </c>
      <c r="D8455">
        <v>0.17419999999999999</v>
      </c>
      <c r="E8455" t="s">
        <v>31</v>
      </c>
      <c r="F8455">
        <v>148.971</v>
      </c>
      <c r="G8455" t="s">
        <v>26</v>
      </c>
      <c r="H8455">
        <v>2009</v>
      </c>
      <c r="I8455" t="s">
        <v>18</v>
      </c>
      <c r="J8455" t="s">
        <v>27</v>
      </c>
      <c r="K8455" t="s">
        <v>28</v>
      </c>
      <c r="L8455">
        <v>2257.0619999999999</v>
      </c>
      <c r="M8455" t="s">
        <v>21</v>
      </c>
      <c r="N8455" t="s">
        <v>57</v>
      </c>
      <c r="O8455" t="str">
        <f t="shared" si="264"/>
        <v xml:space="preserve">Tier 3-Supermarket </v>
      </c>
      <c r="P8455" s="1">
        <f t="shared" si="265"/>
        <v>4.7158726496290703E-5</v>
      </c>
    </row>
    <row r="8456" spans="1:16" x14ac:dyDescent="0.3">
      <c r="A8456" t="s">
        <v>1414</v>
      </c>
      <c r="B8456">
        <v>9.0399999999999991</v>
      </c>
      <c r="C8456" t="s">
        <v>24</v>
      </c>
      <c r="D8456">
        <v>0.17380000000000001</v>
      </c>
      <c r="E8456" t="s">
        <v>31</v>
      </c>
      <c r="F8456">
        <v>151.471</v>
      </c>
      <c r="G8456" t="s">
        <v>48</v>
      </c>
      <c r="H8456">
        <v>2002</v>
      </c>
      <c r="J8456" t="s">
        <v>49</v>
      </c>
      <c r="K8456" t="s">
        <v>20</v>
      </c>
      <c r="L8456">
        <v>2407.5328</v>
      </c>
      <c r="M8456" t="s">
        <v>21</v>
      </c>
      <c r="N8456" t="s">
        <v>57</v>
      </c>
      <c r="O8456" t="str">
        <f t="shared" si="264"/>
        <v xml:space="preserve">Tier 2-Supermarket </v>
      </c>
      <c r="P8456" s="1">
        <f t="shared" si="265"/>
        <v>5.0302641596043418E-5</v>
      </c>
    </row>
    <row r="8457" spans="1:16" x14ac:dyDescent="0.3">
      <c r="A8457" t="s">
        <v>1414</v>
      </c>
      <c r="B8457">
        <v>9.0399999999999991</v>
      </c>
      <c r="C8457" t="s">
        <v>24</v>
      </c>
      <c r="D8457">
        <v>0.17449999999999999</v>
      </c>
      <c r="E8457" t="s">
        <v>31</v>
      </c>
      <c r="F8457">
        <v>151.071</v>
      </c>
      <c r="G8457" t="s">
        <v>51</v>
      </c>
      <c r="H8457">
        <v>2007</v>
      </c>
      <c r="J8457" t="s">
        <v>49</v>
      </c>
      <c r="K8457" t="s">
        <v>20</v>
      </c>
      <c r="L8457">
        <v>2708.4744000000001</v>
      </c>
      <c r="M8457" t="s">
        <v>21</v>
      </c>
      <c r="N8457" t="s">
        <v>57</v>
      </c>
      <c r="O8457" t="str">
        <f t="shared" si="264"/>
        <v xml:space="preserve">Tier 2-Supermarket </v>
      </c>
      <c r="P8457" s="1">
        <f t="shared" si="265"/>
        <v>5.6590471795548849E-5</v>
      </c>
    </row>
    <row r="8458" spans="1:16" x14ac:dyDescent="0.3">
      <c r="A8458" t="s">
        <v>1414</v>
      </c>
      <c r="B8458">
        <v>9.0399999999999991</v>
      </c>
      <c r="C8458" t="s">
        <v>24</v>
      </c>
      <c r="D8458">
        <v>0.1734</v>
      </c>
      <c r="E8458" t="s">
        <v>31</v>
      </c>
      <c r="F8458">
        <v>150.071</v>
      </c>
      <c r="G8458" t="s">
        <v>65</v>
      </c>
      <c r="H8458">
        <v>2004</v>
      </c>
      <c r="I8458" t="s">
        <v>55</v>
      </c>
      <c r="J8458" t="s">
        <v>49</v>
      </c>
      <c r="K8458" t="s">
        <v>20</v>
      </c>
      <c r="L8458">
        <v>2588.953</v>
      </c>
      <c r="M8458" t="s">
        <v>21</v>
      </c>
      <c r="N8458" t="s">
        <v>57</v>
      </c>
      <c r="O8458" t="str">
        <f t="shared" si="264"/>
        <v xml:space="preserve">Tier 2-Supermarket </v>
      </c>
      <c r="P8458" s="1">
        <f t="shared" si="265"/>
        <v>5.4093208976426575E-5</v>
      </c>
    </row>
    <row r="8459" spans="1:16" x14ac:dyDescent="0.3">
      <c r="A8459" t="s">
        <v>1414</v>
      </c>
      <c r="B8459">
        <v>9.0399999999999991</v>
      </c>
      <c r="C8459" t="s">
        <v>24</v>
      </c>
      <c r="D8459">
        <v>0.17349999999999999</v>
      </c>
      <c r="E8459" t="s">
        <v>31</v>
      </c>
      <c r="F8459">
        <v>149.37100000000001</v>
      </c>
      <c r="G8459" t="s">
        <v>54</v>
      </c>
      <c r="H8459">
        <v>1997</v>
      </c>
      <c r="I8459" t="s">
        <v>55</v>
      </c>
      <c r="J8459" t="s">
        <v>19</v>
      </c>
      <c r="K8459" t="s">
        <v>20</v>
      </c>
      <c r="L8459">
        <v>2325.4342999999999</v>
      </c>
      <c r="M8459" t="s">
        <v>21</v>
      </c>
      <c r="N8459" t="s">
        <v>57</v>
      </c>
      <c r="O8459" t="str">
        <f t="shared" si="264"/>
        <v xml:space="preserve">Tier 1-Supermarket </v>
      </c>
      <c r="P8459" s="1">
        <f t="shared" si="265"/>
        <v>4.8587287428875779E-5</v>
      </c>
    </row>
    <row r="8460" spans="1:16" x14ac:dyDescent="0.3">
      <c r="A8460" t="s">
        <v>1414</v>
      </c>
      <c r="B8460">
        <v>9.0399999999999991</v>
      </c>
      <c r="C8460" t="s">
        <v>24</v>
      </c>
      <c r="D8460">
        <v>0</v>
      </c>
      <c r="E8460" t="s">
        <v>31</v>
      </c>
      <c r="F8460">
        <v>149.971</v>
      </c>
      <c r="G8460" t="s">
        <v>39</v>
      </c>
      <c r="H8460">
        <v>1987</v>
      </c>
      <c r="I8460" t="s">
        <v>40</v>
      </c>
      <c r="J8460" t="s">
        <v>27</v>
      </c>
      <c r="K8460" t="s">
        <v>20</v>
      </c>
      <c r="L8460">
        <v>2253.8832000000002</v>
      </c>
      <c r="M8460" t="s">
        <v>21</v>
      </c>
      <c r="N8460" t="s">
        <v>36</v>
      </c>
      <c r="O8460" t="str">
        <f t="shared" si="264"/>
        <v xml:space="preserve">Tier 3-Supermarket </v>
      </c>
      <c r="P8460" s="1">
        <f t="shared" si="265"/>
        <v>4.7092309109534649E-5</v>
      </c>
    </row>
    <row r="8461" spans="1:16" x14ac:dyDescent="0.3">
      <c r="A8461" t="s">
        <v>60</v>
      </c>
      <c r="B8461">
        <v>9</v>
      </c>
      <c r="C8461" t="s">
        <v>24</v>
      </c>
      <c r="D8461">
        <v>6.9099999999999995E-2</v>
      </c>
      <c r="E8461" t="s">
        <v>61</v>
      </c>
      <c r="F8461">
        <v>56.360999999999997</v>
      </c>
      <c r="G8461" t="s">
        <v>54</v>
      </c>
      <c r="H8461">
        <v>1997</v>
      </c>
      <c r="I8461" t="s">
        <v>55</v>
      </c>
      <c r="J8461" t="s">
        <v>19</v>
      </c>
      <c r="K8461" t="s">
        <v>20</v>
      </c>
      <c r="L8461">
        <v>1547.3191999999999</v>
      </c>
      <c r="M8461" t="s">
        <v>45</v>
      </c>
      <c r="N8461" t="s">
        <v>22</v>
      </c>
      <c r="O8461" t="str">
        <f t="shared" si="264"/>
        <v xml:space="preserve">Tier 1-Supermarket </v>
      </c>
      <c r="P8461" s="1">
        <f t="shared" si="265"/>
        <v>3.2329463238165073E-5</v>
      </c>
    </row>
    <row r="8462" spans="1:16" x14ac:dyDescent="0.3">
      <c r="A8462" t="s">
        <v>60</v>
      </c>
      <c r="B8462">
        <v>9</v>
      </c>
      <c r="C8462" t="s">
        <v>24</v>
      </c>
      <c r="D8462">
        <v>6.9199999999999998E-2</v>
      </c>
      <c r="E8462" t="s">
        <v>61</v>
      </c>
      <c r="F8462">
        <v>54.360999999999997</v>
      </c>
      <c r="G8462" t="s">
        <v>17</v>
      </c>
      <c r="H8462">
        <v>1999</v>
      </c>
      <c r="I8462" t="s">
        <v>18</v>
      </c>
      <c r="J8462" t="s">
        <v>19</v>
      </c>
      <c r="K8462" t="s">
        <v>20</v>
      </c>
      <c r="L8462">
        <v>718.39819999999997</v>
      </c>
      <c r="M8462" t="s">
        <v>45</v>
      </c>
      <c r="N8462" t="s">
        <v>22</v>
      </c>
      <c r="O8462" t="str">
        <f t="shared" si="264"/>
        <v xml:space="preserve">Tier 1-Supermarket </v>
      </c>
      <c r="P8462" s="1">
        <f t="shared" si="265"/>
        <v>1.5010107932005212E-5</v>
      </c>
    </row>
    <row r="8463" spans="1:16" x14ac:dyDescent="0.3">
      <c r="A8463" t="s">
        <v>226</v>
      </c>
      <c r="B8463">
        <v>9</v>
      </c>
      <c r="C8463" t="s">
        <v>15</v>
      </c>
      <c r="D8463">
        <v>0</v>
      </c>
      <c r="E8463" t="s">
        <v>86</v>
      </c>
      <c r="F8463">
        <v>79.763999999999996</v>
      </c>
      <c r="G8463" t="s">
        <v>65</v>
      </c>
      <c r="H8463">
        <v>2004</v>
      </c>
      <c r="I8463" t="s">
        <v>55</v>
      </c>
      <c r="J8463" t="s">
        <v>49</v>
      </c>
      <c r="K8463" t="s">
        <v>20</v>
      </c>
      <c r="L8463">
        <v>1649.8524</v>
      </c>
      <c r="M8463" t="s">
        <v>45</v>
      </c>
      <c r="N8463" t="s">
        <v>36</v>
      </c>
      <c r="O8463" t="str">
        <f t="shared" si="264"/>
        <v xml:space="preserve">Tier 2-Supermarket </v>
      </c>
      <c r="P8463" s="1">
        <f t="shared" si="265"/>
        <v>3.4471777067200112E-5</v>
      </c>
    </row>
    <row r="8464" spans="1:16" x14ac:dyDescent="0.3">
      <c r="A8464" t="s">
        <v>328</v>
      </c>
      <c r="B8464">
        <v>9</v>
      </c>
      <c r="C8464" t="s">
        <v>15</v>
      </c>
      <c r="D8464">
        <v>6.5199999999999994E-2</v>
      </c>
      <c r="E8464" t="s">
        <v>44</v>
      </c>
      <c r="F8464">
        <v>176.43700000000001</v>
      </c>
      <c r="G8464" t="s">
        <v>65</v>
      </c>
      <c r="H8464">
        <v>2004</v>
      </c>
      <c r="I8464" t="s">
        <v>55</v>
      </c>
      <c r="J8464" t="s">
        <v>49</v>
      </c>
      <c r="K8464" t="s">
        <v>20</v>
      </c>
      <c r="L8464">
        <v>7763.2280000000001</v>
      </c>
      <c r="M8464" t="s">
        <v>45</v>
      </c>
      <c r="N8464" t="s">
        <v>22</v>
      </c>
      <c r="O8464" t="str">
        <f t="shared" si="264"/>
        <v xml:space="preserve">Tier 2-Supermarket </v>
      </c>
      <c r="P8464" s="1">
        <f t="shared" si="265"/>
        <v>1.6220376134122409E-4</v>
      </c>
    </row>
    <row r="8465" spans="1:16" x14ac:dyDescent="0.3">
      <c r="A8465" t="s">
        <v>468</v>
      </c>
      <c r="B8465">
        <v>9</v>
      </c>
      <c r="C8465" t="s">
        <v>24</v>
      </c>
      <c r="D8465">
        <v>5.0799999999999998E-2</v>
      </c>
      <c r="E8465" t="s">
        <v>86</v>
      </c>
      <c r="F8465">
        <v>152.202</v>
      </c>
      <c r="G8465" t="s">
        <v>51</v>
      </c>
      <c r="H8465">
        <v>2007</v>
      </c>
      <c r="J8465" t="s">
        <v>49</v>
      </c>
      <c r="K8465" t="s">
        <v>20</v>
      </c>
      <c r="L8465">
        <v>3643.2575999999999</v>
      </c>
      <c r="M8465" t="s">
        <v>45</v>
      </c>
      <c r="N8465" t="s">
        <v>22</v>
      </c>
      <c r="O8465" t="str">
        <f t="shared" si="264"/>
        <v xml:space="preserve">Tier 2-Supermarket </v>
      </c>
      <c r="P8465" s="1">
        <f t="shared" si="265"/>
        <v>7.6121696574543582E-5</v>
      </c>
    </row>
    <row r="8466" spans="1:16" x14ac:dyDescent="0.3">
      <c r="A8466" t="s">
        <v>226</v>
      </c>
      <c r="B8466">
        <v>9</v>
      </c>
      <c r="C8466" t="s">
        <v>15</v>
      </c>
      <c r="D8466">
        <v>7.9799999999999996E-2</v>
      </c>
      <c r="E8466" t="s">
        <v>86</v>
      </c>
      <c r="F8466">
        <v>80.164000000000001</v>
      </c>
      <c r="G8466" t="s">
        <v>51</v>
      </c>
      <c r="H8466">
        <v>2007</v>
      </c>
      <c r="J8466" t="s">
        <v>49</v>
      </c>
      <c r="K8466" t="s">
        <v>20</v>
      </c>
      <c r="L8466">
        <v>1178.4659999999999</v>
      </c>
      <c r="M8466" t="s">
        <v>45</v>
      </c>
      <c r="N8466" t="s">
        <v>22</v>
      </c>
      <c r="O8466" t="str">
        <f t="shared" si="264"/>
        <v xml:space="preserve">Tier 2-Supermarket </v>
      </c>
      <c r="P8466" s="1">
        <f t="shared" si="265"/>
        <v>2.4622697905142934E-5</v>
      </c>
    </row>
    <row r="8467" spans="1:16" x14ac:dyDescent="0.3">
      <c r="A8467" t="s">
        <v>853</v>
      </c>
      <c r="B8467">
        <v>9</v>
      </c>
      <c r="C8467" t="s">
        <v>15</v>
      </c>
      <c r="D8467">
        <v>0.1439</v>
      </c>
      <c r="E8467" t="s">
        <v>44</v>
      </c>
      <c r="F8467">
        <v>169.482</v>
      </c>
      <c r="G8467" t="s">
        <v>34</v>
      </c>
      <c r="H8467">
        <v>1998</v>
      </c>
      <c r="J8467" t="s">
        <v>27</v>
      </c>
      <c r="K8467" t="s">
        <v>35</v>
      </c>
      <c r="L8467">
        <v>503.34480000000002</v>
      </c>
      <c r="M8467" t="s">
        <v>45</v>
      </c>
      <c r="N8467" t="s">
        <v>57</v>
      </c>
      <c r="O8467" t="str">
        <f t="shared" si="264"/>
        <v>Tier 3-Grocery Stor</v>
      </c>
      <c r="P8467" s="1">
        <f t="shared" si="265"/>
        <v>1.0516813342535627E-5</v>
      </c>
    </row>
    <row r="8468" spans="1:16" x14ac:dyDescent="0.3">
      <c r="A8468" t="s">
        <v>869</v>
      </c>
      <c r="B8468">
        <v>9</v>
      </c>
      <c r="C8468" t="s">
        <v>15</v>
      </c>
      <c r="D8468">
        <v>3.8899999999999997E-2</v>
      </c>
      <c r="E8468" t="s">
        <v>25</v>
      </c>
      <c r="F8468">
        <v>34.918999999999997</v>
      </c>
      <c r="G8468" t="s">
        <v>54</v>
      </c>
      <c r="H8468">
        <v>1997</v>
      </c>
      <c r="I8468" t="s">
        <v>55</v>
      </c>
      <c r="J8468" t="s">
        <v>19</v>
      </c>
      <c r="K8468" t="s">
        <v>20</v>
      </c>
      <c r="L8468">
        <v>476.04700000000003</v>
      </c>
      <c r="M8468" t="s">
        <v>29</v>
      </c>
      <c r="N8468" t="s">
        <v>22</v>
      </c>
      <c r="O8468" t="str">
        <f t="shared" si="264"/>
        <v xml:space="preserve">Tier 1-Supermarket </v>
      </c>
      <c r="P8468" s="1">
        <f t="shared" si="265"/>
        <v>9.9464570633769493E-6</v>
      </c>
    </row>
    <row r="8469" spans="1:16" x14ac:dyDescent="0.3">
      <c r="A8469" t="s">
        <v>853</v>
      </c>
      <c r="B8469">
        <v>9</v>
      </c>
      <c r="C8469" t="s">
        <v>15</v>
      </c>
      <c r="D8469">
        <v>8.5900000000000004E-2</v>
      </c>
      <c r="E8469" t="s">
        <v>44</v>
      </c>
      <c r="F8469">
        <v>168.68199999999999</v>
      </c>
      <c r="G8469" t="s">
        <v>65</v>
      </c>
      <c r="H8469">
        <v>2004</v>
      </c>
      <c r="I8469" t="s">
        <v>55</v>
      </c>
      <c r="J8469" t="s">
        <v>49</v>
      </c>
      <c r="K8469" t="s">
        <v>20</v>
      </c>
      <c r="L8469">
        <v>1342.2528</v>
      </c>
      <c r="M8469" t="s">
        <v>45</v>
      </c>
      <c r="N8469" t="s">
        <v>22</v>
      </c>
      <c r="O8469" t="str">
        <f t="shared" si="264"/>
        <v xml:space="preserve">Tier 2-Supermarket </v>
      </c>
      <c r="P8469" s="1">
        <f t="shared" si="265"/>
        <v>2.8044835580095005E-5</v>
      </c>
    </row>
    <row r="8470" spans="1:16" x14ac:dyDescent="0.3">
      <c r="A8470" t="s">
        <v>853</v>
      </c>
      <c r="B8470">
        <v>9</v>
      </c>
      <c r="C8470" t="s">
        <v>15</v>
      </c>
      <c r="D8470">
        <v>8.6300000000000002E-2</v>
      </c>
      <c r="E8470" t="s">
        <v>44</v>
      </c>
      <c r="F8470">
        <v>168.08199999999999</v>
      </c>
      <c r="G8470" t="s">
        <v>26</v>
      </c>
      <c r="H8470">
        <v>2009</v>
      </c>
      <c r="I8470" t="s">
        <v>18</v>
      </c>
      <c r="J8470" t="s">
        <v>27</v>
      </c>
      <c r="K8470" t="s">
        <v>28</v>
      </c>
      <c r="L8470">
        <v>2181.1608000000001</v>
      </c>
      <c r="M8470" t="s">
        <v>45</v>
      </c>
      <c r="N8470" t="s">
        <v>22</v>
      </c>
      <c r="O8470" t="str">
        <f t="shared" si="264"/>
        <v xml:space="preserve">Tier 3-Supermarket </v>
      </c>
      <c r="P8470" s="1">
        <f t="shared" si="265"/>
        <v>4.5572857817654383E-5</v>
      </c>
    </row>
    <row r="8471" spans="1:16" x14ac:dyDescent="0.3">
      <c r="A8471" t="s">
        <v>1142</v>
      </c>
      <c r="B8471">
        <v>9</v>
      </c>
      <c r="C8471" t="s">
        <v>15</v>
      </c>
      <c r="D8471">
        <v>1.95E-2</v>
      </c>
      <c r="E8471" t="s">
        <v>38</v>
      </c>
      <c r="F8471">
        <v>170.047</v>
      </c>
      <c r="G8471" t="s">
        <v>17</v>
      </c>
      <c r="H8471">
        <v>1999</v>
      </c>
      <c r="I8471" t="s">
        <v>18</v>
      </c>
      <c r="J8471" t="s">
        <v>19</v>
      </c>
      <c r="K8471" t="s">
        <v>20</v>
      </c>
      <c r="L8471">
        <v>4211.1850000000004</v>
      </c>
      <c r="M8471" t="s">
        <v>38</v>
      </c>
      <c r="N8471" t="s">
        <v>22</v>
      </c>
      <c r="O8471" t="str">
        <f t="shared" si="264"/>
        <v xml:space="preserve">Tier 1-Supermarket </v>
      </c>
      <c r="P8471" s="1">
        <f t="shared" si="265"/>
        <v>8.7987889406796092E-5</v>
      </c>
    </row>
    <row r="8472" spans="1:16" x14ac:dyDescent="0.3">
      <c r="A8472" t="s">
        <v>1157</v>
      </c>
      <c r="B8472">
        <v>9</v>
      </c>
      <c r="C8472" t="s">
        <v>15</v>
      </c>
      <c r="D8472">
        <v>3.2199999999999999E-2</v>
      </c>
      <c r="E8472" t="s">
        <v>38</v>
      </c>
      <c r="F8472">
        <v>100.80200000000001</v>
      </c>
      <c r="G8472" t="s">
        <v>51</v>
      </c>
      <c r="H8472">
        <v>2007</v>
      </c>
      <c r="J8472" t="s">
        <v>49</v>
      </c>
      <c r="K8472" t="s">
        <v>20</v>
      </c>
      <c r="L8472">
        <v>1113.2175999999999</v>
      </c>
      <c r="M8472" t="s">
        <v>38</v>
      </c>
      <c r="N8472" t="s">
        <v>22</v>
      </c>
      <c r="O8472" t="str">
        <f t="shared" si="264"/>
        <v xml:space="preserve">Tier 2-Supermarket </v>
      </c>
      <c r="P8472" s="1">
        <f t="shared" si="265"/>
        <v>2.3259407286666092E-5</v>
      </c>
    </row>
    <row r="8473" spans="1:16" x14ac:dyDescent="0.3">
      <c r="A8473" t="s">
        <v>226</v>
      </c>
      <c r="B8473">
        <v>9</v>
      </c>
      <c r="C8473" t="s">
        <v>15</v>
      </c>
      <c r="D8473">
        <v>7.9500000000000001E-2</v>
      </c>
      <c r="E8473" t="s">
        <v>86</v>
      </c>
      <c r="F8473">
        <v>78.364000000000004</v>
      </c>
      <c r="G8473" t="s">
        <v>48</v>
      </c>
      <c r="H8473">
        <v>2002</v>
      </c>
      <c r="J8473" t="s">
        <v>49</v>
      </c>
      <c r="K8473" t="s">
        <v>20</v>
      </c>
      <c r="L8473">
        <v>1728.4168</v>
      </c>
      <c r="M8473" t="s">
        <v>45</v>
      </c>
      <c r="N8473" t="s">
        <v>22</v>
      </c>
      <c r="O8473" t="str">
        <f t="shared" si="264"/>
        <v xml:space="preserve">Tier 2-Supermarket </v>
      </c>
      <c r="P8473" s="1">
        <f t="shared" si="265"/>
        <v>3.6113290260876307E-5</v>
      </c>
    </row>
    <row r="8474" spans="1:16" x14ac:dyDescent="0.3">
      <c r="A8474" t="s">
        <v>1176</v>
      </c>
      <c r="B8474">
        <v>9</v>
      </c>
      <c r="C8474" t="s">
        <v>15</v>
      </c>
      <c r="D8474">
        <v>8.2000000000000003E-2</v>
      </c>
      <c r="E8474" t="s">
        <v>47</v>
      </c>
      <c r="F8474">
        <v>213.35300000000001</v>
      </c>
      <c r="G8474" t="s">
        <v>54</v>
      </c>
      <c r="H8474">
        <v>1997</v>
      </c>
      <c r="I8474" t="s">
        <v>55</v>
      </c>
      <c r="J8474" t="s">
        <v>19</v>
      </c>
      <c r="K8474" t="s">
        <v>20</v>
      </c>
      <c r="L8474">
        <v>1935.4806000000001</v>
      </c>
      <c r="M8474" t="s">
        <v>45</v>
      </c>
      <c r="N8474" t="s">
        <v>22</v>
      </c>
      <c r="O8474" t="str">
        <f t="shared" si="264"/>
        <v xml:space="preserve">Tier 1-Supermarket </v>
      </c>
      <c r="P8474" s="1">
        <f t="shared" si="265"/>
        <v>4.0439651305226281E-5</v>
      </c>
    </row>
    <row r="8475" spans="1:16" x14ac:dyDescent="0.3">
      <c r="A8475" t="s">
        <v>1157</v>
      </c>
      <c r="B8475">
        <v>9</v>
      </c>
      <c r="C8475" t="s">
        <v>15</v>
      </c>
      <c r="D8475">
        <v>3.2000000000000001E-2</v>
      </c>
      <c r="E8475" t="s">
        <v>38</v>
      </c>
      <c r="F8475">
        <v>99.602000000000004</v>
      </c>
      <c r="G8475" t="s">
        <v>65</v>
      </c>
      <c r="H8475">
        <v>2004</v>
      </c>
      <c r="I8475" t="s">
        <v>55</v>
      </c>
      <c r="J8475" t="s">
        <v>49</v>
      </c>
      <c r="K8475" t="s">
        <v>20</v>
      </c>
      <c r="L8475">
        <v>1922.8304000000001</v>
      </c>
      <c r="M8475" t="s">
        <v>38</v>
      </c>
      <c r="N8475" t="s">
        <v>22</v>
      </c>
      <c r="O8475" t="str">
        <f t="shared" si="264"/>
        <v xml:space="preserve">Tier 2-Supermarket </v>
      </c>
      <c r="P8475" s="1">
        <f t="shared" si="265"/>
        <v>4.0175339858786893E-5</v>
      </c>
    </row>
    <row r="8476" spans="1:16" x14ac:dyDescent="0.3">
      <c r="A8476" t="s">
        <v>1176</v>
      </c>
      <c r="B8476">
        <v>9</v>
      </c>
      <c r="C8476" t="s">
        <v>15</v>
      </c>
      <c r="D8476">
        <v>8.2199999999999995E-2</v>
      </c>
      <c r="E8476" t="s">
        <v>47</v>
      </c>
      <c r="F8476">
        <v>214.15299999999999</v>
      </c>
      <c r="G8476" t="s">
        <v>48</v>
      </c>
      <c r="H8476">
        <v>2002</v>
      </c>
      <c r="J8476" t="s">
        <v>49</v>
      </c>
      <c r="K8476" t="s">
        <v>20</v>
      </c>
      <c r="L8476">
        <v>1720.4272000000001</v>
      </c>
      <c r="M8476" t="s">
        <v>45</v>
      </c>
      <c r="N8476" t="s">
        <v>22</v>
      </c>
      <c r="O8476" t="str">
        <f t="shared" si="264"/>
        <v xml:space="preserve">Tier 2-Supermarket </v>
      </c>
      <c r="P8476" s="1">
        <f t="shared" si="265"/>
        <v>3.5946356715756696E-5</v>
      </c>
    </row>
    <row r="8477" spans="1:16" x14ac:dyDescent="0.3">
      <c r="A8477" t="s">
        <v>1176</v>
      </c>
      <c r="B8477">
        <v>9</v>
      </c>
      <c r="C8477" t="s">
        <v>15</v>
      </c>
      <c r="D8477">
        <v>8.2000000000000003E-2</v>
      </c>
      <c r="E8477" t="s">
        <v>47</v>
      </c>
      <c r="F8477">
        <v>216.25299999999999</v>
      </c>
      <c r="G8477" t="s">
        <v>65</v>
      </c>
      <c r="H8477">
        <v>2004</v>
      </c>
      <c r="I8477" t="s">
        <v>55</v>
      </c>
      <c r="J8477" t="s">
        <v>49</v>
      </c>
      <c r="K8477" t="s">
        <v>20</v>
      </c>
      <c r="L8477">
        <v>4301.0680000000002</v>
      </c>
      <c r="M8477" t="s">
        <v>45</v>
      </c>
      <c r="N8477" t="s">
        <v>22</v>
      </c>
      <c r="O8477" t="str">
        <f t="shared" si="264"/>
        <v xml:space="preserve">Tier 2-Supermarket </v>
      </c>
      <c r="P8477" s="1">
        <f t="shared" si="265"/>
        <v>8.986589178939173E-5</v>
      </c>
    </row>
    <row r="8478" spans="1:16" x14ac:dyDescent="0.3">
      <c r="A8478" t="s">
        <v>869</v>
      </c>
      <c r="B8478">
        <v>9</v>
      </c>
      <c r="C8478" t="s">
        <v>15</v>
      </c>
      <c r="D8478">
        <v>3.9E-2</v>
      </c>
      <c r="E8478" t="s">
        <v>25</v>
      </c>
      <c r="F8478">
        <v>37.018999999999998</v>
      </c>
      <c r="G8478" t="s">
        <v>48</v>
      </c>
      <c r="H8478">
        <v>2002</v>
      </c>
      <c r="J8478" t="s">
        <v>49</v>
      </c>
      <c r="K8478" t="s">
        <v>20</v>
      </c>
      <c r="L8478">
        <v>659.14200000000005</v>
      </c>
      <c r="M8478" t="s">
        <v>29</v>
      </c>
      <c r="N8478" t="s">
        <v>22</v>
      </c>
      <c r="O8478" t="str">
        <f t="shared" si="264"/>
        <v xml:space="preserve">Tier 2-Supermarket </v>
      </c>
      <c r="P8478" s="1">
        <f t="shared" si="265"/>
        <v>1.3772017472368084E-5</v>
      </c>
    </row>
    <row r="8479" spans="1:16" x14ac:dyDescent="0.3">
      <c r="A8479" t="s">
        <v>468</v>
      </c>
      <c r="B8479">
        <v>9</v>
      </c>
      <c r="C8479" t="s">
        <v>24</v>
      </c>
      <c r="D8479">
        <v>5.0599999999999999E-2</v>
      </c>
      <c r="E8479" t="s">
        <v>86</v>
      </c>
      <c r="F8479">
        <v>150.90199999999999</v>
      </c>
      <c r="G8479" t="s">
        <v>48</v>
      </c>
      <c r="H8479">
        <v>2002</v>
      </c>
      <c r="J8479" t="s">
        <v>49</v>
      </c>
      <c r="K8479" t="s">
        <v>20</v>
      </c>
      <c r="L8479">
        <v>4402.2695999999996</v>
      </c>
      <c r="M8479" t="s">
        <v>45</v>
      </c>
      <c r="N8479" t="s">
        <v>22</v>
      </c>
      <c r="O8479" t="str">
        <f t="shared" si="264"/>
        <v xml:space="preserve">Tier 2-Supermarket </v>
      </c>
      <c r="P8479" s="1">
        <f t="shared" si="265"/>
        <v>9.1980383360906818E-5</v>
      </c>
    </row>
    <row r="8480" spans="1:16" x14ac:dyDescent="0.3">
      <c r="A8480" t="s">
        <v>226</v>
      </c>
      <c r="B8480">
        <v>9</v>
      </c>
      <c r="C8480" t="s">
        <v>15</v>
      </c>
      <c r="D8480">
        <v>7.9299999999999995E-2</v>
      </c>
      <c r="E8480" t="s">
        <v>86</v>
      </c>
      <c r="F8480">
        <v>77.263999999999996</v>
      </c>
      <c r="G8480" t="s">
        <v>39</v>
      </c>
      <c r="H8480">
        <v>1987</v>
      </c>
      <c r="I8480" t="s">
        <v>40</v>
      </c>
      <c r="J8480" t="s">
        <v>27</v>
      </c>
      <c r="K8480" t="s">
        <v>20</v>
      </c>
      <c r="L8480">
        <v>1335.5948000000001</v>
      </c>
      <c r="M8480" t="s">
        <v>45</v>
      </c>
      <c r="N8480" t="s">
        <v>22</v>
      </c>
      <c r="O8480" t="str">
        <f t="shared" si="264"/>
        <v xml:space="preserve">Tier 3-Supermarket </v>
      </c>
      <c r="P8480" s="1">
        <f t="shared" si="265"/>
        <v>2.7905724292495329E-5</v>
      </c>
    </row>
    <row r="8481" spans="1:16" x14ac:dyDescent="0.3">
      <c r="A8481" t="s">
        <v>328</v>
      </c>
      <c r="B8481">
        <v>9</v>
      </c>
      <c r="C8481" t="s">
        <v>15</v>
      </c>
      <c r="D8481">
        <v>6.5500000000000003E-2</v>
      </c>
      <c r="E8481" t="s">
        <v>44</v>
      </c>
      <c r="F8481">
        <v>178.137</v>
      </c>
      <c r="G8481" t="s">
        <v>26</v>
      </c>
      <c r="H8481">
        <v>2009</v>
      </c>
      <c r="I8481" t="s">
        <v>18</v>
      </c>
      <c r="J8481" t="s">
        <v>27</v>
      </c>
      <c r="K8481" t="s">
        <v>28</v>
      </c>
      <c r="L8481">
        <v>1058.6220000000001</v>
      </c>
      <c r="M8481" t="s">
        <v>45</v>
      </c>
      <c r="N8481" t="s">
        <v>22</v>
      </c>
      <c r="O8481" t="str">
        <f t="shared" si="264"/>
        <v xml:space="preserve">Tier 3-Supermarket </v>
      </c>
      <c r="P8481" s="1">
        <f t="shared" si="265"/>
        <v>2.211869472834874E-5</v>
      </c>
    </row>
    <row r="8482" spans="1:16" x14ac:dyDescent="0.3">
      <c r="A8482" t="s">
        <v>869</v>
      </c>
      <c r="B8482">
        <v>9</v>
      </c>
      <c r="C8482" t="s">
        <v>15</v>
      </c>
      <c r="D8482">
        <v>3.8899999999999997E-2</v>
      </c>
      <c r="E8482" t="s">
        <v>25</v>
      </c>
      <c r="F8482">
        <v>35.918999999999997</v>
      </c>
      <c r="G8482" t="s">
        <v>65</v>
      </c>
      <c r="H8482">
        <v>2004</v>
      </c>
      <c r="I8482" t="s">
        <v>55</v>
      </c>
      <c r="J8482" t="s">
        <v>49</v>
      </c>
      <c r="K8482" t="s">
        <v>20</v>
      </c>
      <c r="L8482">
        <v>1171.808</v>
      </c>
      <c r="M8482" t="s">
        <v>29</v>
      </c>
      <c r="N8482" t="s">
        <v>22</v>
      </c>
      <c r="O8482" t="str">
        <f t="shared" si="264"/>
        <v xml:space="preserve">Tier 2-Supermarket </v>
      </c>
      <c r="P8482" s="1">
        <f t="shared" si="265"/>
        <v>2.4483586617543257E-5</v>
      </c>
    </row>
    <row r="8483" spans="1:16" x14ac:dyDescent="0.3">
      <c r="A8483" t="s">
        <v>60</v>
      </c>
      <c r="B8483">
        <v>9</v>
      </c>
      <c r="C8483" t="s">
        <v>24</v>
      </c>
      <c r="D8483">
        <v>0</v>
      </c>
      <c r="E8483" t="s">
        <v>61</v>
      </c>
      <c r="F8483">
        <v>55.261000000000003</v>
      </c>
      <c r="G8483" t="s">
        <v>26</v>
      </c>
      <c r="H8483">
        <v>2009</v>
      </c>
      <c r="I8483" t="s">
        <v>18</v>
      </c>
      <c r="J8483" t="s">
        <v>27</v>
      </c>
      <c r="K8483" t="s">
        <v>28</v>
      </c>
      <c r="L8483">
        <v>552.61400000000003</v>
      </c>
      <c r="M8483" t="s">
        <v>45</v>
      </c>
      <c r="N8483" t="s">
        <v>36</v>
      </c>
      <c r="O8483" t="str">
        <f t="shared" si="264"/>
        <v xml:space="preserve">Tier 3-Supermarket </v>
      </c>
      <c r="P8483" s="1">
        <f t="shared" si="265"/>
        <v>1.1546236870773241E-5</v>
      </c>
    </row>
    <row r="8484" spans="1:16" x14ac:dyDescent="0.3">
      <c r="A8484" t="s">
        <v>328</v>
      </c>
      <c r="B8484">
        <v>9</v>
      </c>
      <c r="C8484" t="s">
        <v>15</v>
      </c>
      <c r="D8484">
        <v>6.5199999999999994E-2</v>
      </c>
      <c r="E8484" t="s">
        <v>44</v>
      </c>
      <c r="F8484">
        <v>177.73699999999999</v>
      </c>
      <c r="G8484" t="s">
        <v>39</v>
      </c>
      <c r="H8484">
        <v>1987</v>
      </c>
      <c r="I8484" t="s">
        <v>40</v>
      </c>
      <c r="J8484" t="s">
        <v>27</v>
      </c>
      <c r="K8484" t="s">
        <v>20</v>
      </c>
      <c r="L8484">
        <v>2117.2440000000001</v>
      </c>
      <c r="M8484" t="s">
        <v>45</v>
      </c>
      <c r="N8484" t="s">
        <v>22</v>
      </c>
      <c r="O8484" t="str">
        <f t="shared" si="264"/>
        <v xml:space="preserve">Tier 3-Supermarket </v>
      </c>
      <c r="P8484" s="1">
        <f t="shared" si="265"/>
        <v>4.4237389456697479E-5</v>
      </c>
    </row>
    <row r="8485" spans="1:16" x14ac:dyDescent="0.3">
      <c r="A8485" t="s">
        <v>1142</v>
      </c>
      <c r="B8485">
        <v>9</v>
      </c>
      <c r="C8485" t="s">
        <v>15</v>
      </c>
      <c r="D8485">
        <v>1.9599999999999999E-2</v>
      </c>
      <c r="E8485" t="s">
        <v>38</v>
      </c>
      <c r="F8485">
        <v>169.64699999999999</v>
      </c>
      <c r="G8485" t="s">
        <v>51</v>
      </c>
      <c r="H8485">
        <v>2007</v>
      </c>
      <c r="J8485" t="s">
        <v>49</v>
      </c>
      <c r="K8485" t="s">
        <v>20</v>
      </c>
      <c r="L8485">
        <v>2526.7109999999998</v>
      </c>
      <c r="M8485" t="s">
        <v>38</v>
      </c>
      <c r="N8485" t="s">
        <v>22</v>
      </c>
      <c r="O8485" t="str">
        <f t="shared" si="264"/>
        <v xml:space="preserve">Tier 2-Supermarket </v>
      </c>
      <c r="P8485" s="1">
        <f t="shared" si="265"/>
        <v>5.2792733644077643E-5</v>
      </c>
    </row>
    <row r="8486" spans="1:16" x14ac:dyDescent="0.3">
      <c r="A8486" t="s">
        <v>1176</v>
      </c>
      <c r="B8486">
        <v>9</v>
      </c>
      <c r="C8486" t="s">
        <v>15</v>
      </c>
      <c r="D8486">
        <v>8.1900000000000001E-2</v>
      </c>
      <c r="E8486" t="s">
        <v>47</v>
      </c>
      <c r="F8486">
        <v>214.553</v>
      </c>
      <c r="G8486" t="s">
        <v>39</v>
      </c>
      <c r="H8486">
        <v>1987</v>
      </c>
      <c r="I8486" t="s">
        <v>40</v>
      </c>
      <c r="J8486" t="s">
        <v>27</v>
      </c>
      <c r="K8486" t="s">
        <v>20</v>
      </c>
      <c r="L8486">
        <v>3440.8544000000002</v>
      </c>
      <c r="M8486" t="s">
        <v>45</v>
      </c>
      <c r="N8486" t="s">
        <v>22</v>
      </c>
      <c r="O8486" t="str">
        <f t="shared" si="264"/>
        <v xml:space="preserve">Tier 3-Supermarket </v>
      </c>
      <c r="P8486" s="1">
        <f t="shared" si="265"/>
        <v>7.1892713431513392E-5</v>
      </c>
    </row>
    <row r="8487" spans="1:16" x14ac:dyDescent="0.3">
      <c r="A8487" t="s">
        <v>1554</v>
      </c>
      <c r="B8487">
        <v>9</v>
      </c>
      <c r="C8487" t="s">
        <v>15</v>
      </c>
      <c r="D8487">
        <v>6.9699999999999998E-2</v>
      </c>
      <c r="E8487" t="s">
        <v>63</v>
      </c>
      <c r="F8487">
        <v>266.28800000000001</v>
      </c>
      <c r="G8487" t="s">
        <v>17</v>
      </c>
      <c r="H8487">
        <v>1999</v>
      </c>
      <c r="I8487" t="s">
        <v>18</v>
      </c>
      <c r="J8487" t="s">
        <v>19</v>
      </c>
      <c r="K8487" t="s">
        <v>20</v>
      </c>
      <c r="L8487">
        <v>2914.8724000000002</v>
      </c>
      <c r="M8487" t="s">
        <v>38</v>
      </c>
      <c r="N8487" t="s">
        <v>22</v>
      </c>
      <c r="O8487" t="str">
        <f t="shared" si="264"/>
        <v xml:space="preserve">Tier 1-Supermarket </v>
      </c>
      <c r="P8487" s="1">
        <f t="shared" si="265"/>
        <v>6.0902921711138857E-5</v>
      </c>
    </row>
    <row r="8488" spans="1:16" x14ac:dyDescent="0.3">
      <c r="A8488" t="s">
        <v>1142</v>
      </c>
      <c r="B8488">
        <v>9</v>
      </c>
      <c r="C8488" t="s">
        <v>15</v>
      </c>
      <c r="D8488">
        <v>1.95E-2</v>
      </c>
      <c r="E8488" t="s">
        <v>38</v>
      </c>
      <c r="F8488">
        <v>169.447</v>
      </c>
      <c r="G8488" t="s">
        <v>65</v>
      </c>
      <c r="H8488">
        <v>2004</v>
      </c>
      <c r="I8488" t="s">
        <v>55</v>
      </c>
      <c r="J8488" t="s">
        <v>49</v>
      </c>
      <c r="K8488" t="s">
        <v>20</v>
      </c>
      <c r="L8488">
        <v>4211.1850000000004</v>
      </c>
      <c r="M8488" t="s">
        <v>38</v>
      </c>
      <c r="N8488" t="s">
        <v>22</v>
      </c>
      <c r="O8488" t="str">
        <f t="shared" si="264"/>
        <v xml:space="preserve">Tier 2-Supermarket </v>
      </c>
      <c r="P8488" s="1">
        <f t="shared" si="265"/>
        <v>8.7987889406796092E-5</v>
      </c>
    </row>
    <row r="8489" spans="1:16" x14ac:dyDescent="0.3">
      <c r="A8489" t="s">
        <v>1157</v>
      </c>
      <c r="B8489">
        <v>9</v>
      </c>
      <c r="C8489" t="s">
        <v>15</v>
      </c>
      <c r="D8489">
        <v>3.2199999999999999E-2</v>
      </c>
      <c r="E8489" t="s">
        <v>38</v>
      </c>
      <c r="F8489">
        <v>102.002</v>
      </c>
      <c r="G8489" t="s">
        <v>26</v>
      </c>
      <c r="H8489">
        <v>2009</v>
      </c>
      <c r="I8489" t="s">
        <v>18</v>
      </c>
      <c r="J8489" t="s">
        <v>27</v>
      </c>
      <c r="K8489" t="s">
        <v>28</v>
      </c>
      <c r="L8489">
        <v>1518.0239999999999</v>
      </c>
      <c r="M8489" t="s">
        <v>38</v>
      </c>
      <c r="N8489" t="s">
        <v>22</v>
      </c>
      <c r="O8489" t="str">
        <f t="shared" si="264"/>
        <v xml:space="preserve">Tier 3-Supermarket </v>
      </c>
      <c r="P8489" s="1">
        <f t="shared" si="265"/>
        <v>3.1717373572726493E-5</v>
      </c>
    </row>
    <row r="8490" spans="1:16" x14ac:dyDescent="0.3">
      <c r="A8490" t="s">
        <v>1554</v>
      </c>
      <c r="B8490">
        <v>9</v>
      </c>
      <c r="C8490" t="s">
        <v>15</v>
      </c>
      <c r="D8490">
        <v>6.9500000000000006E-2</v>
      </c>
      <c r="E8490" t="s">
        <v>63</v>
      </c>
      <c r="F8490">
        <v>266.68799999999999</v>
      </c>
      <c r="G8490" t="s">
        <v>39</v>
      </c>
      <c r="H8490">
        <v>1987</v>
      </c>
      <c r="I8490" t="s">
        <v>40</v>
      </c>
      <c r="J8490" t="s">
        <v>27</v>
      </c>
      <c r="K8490" t="s">
        <v>20</v>
      </c>
      <c r="L8490">
        <v>3974.826</v>
      </c>
      <c r="M8490" t="s">
        <v>38</v>
      </c>
      <c r="N8490" t="s">
        <v>22</v>
      </c>
      <c r="O8490" t="str">
        <f t="shared" si="264"/>
        <v xml:space="preserve">Tier 3-Supermarket </v>
      </c>
      <c r="P8490" s="1">
        <f t="shared" si="265"/>
        <v>8.3049438697007524E-5</v>
      </c>
    </row>
    <row r="8491" spans="1:16" x14ac:dyDescent="0.3">
      <c r="A8491" t="s">
        <v>1554</v>
      </c>
      <c r="B8491">
        <v>9</v>
      </c>
      <c r="C8491" t="s">
        <v>15</v>
      </c>
      <c r="D8491">
        <v>6.9500000000000006E-2</v>
      </c>
      <c r="E8491" t="s">
        <v>63</v>
      </c>
      <c r="F8491">
        <v>266.58800000000002</v>
      </c>
      <c r="G8491" t="s">
        <v>65</v>
      </c>
      <c r="H8491">
        <v>2004</v>
      </c>
      <c r="I8491" t="s">
        <v>55</v>
      </c>
      <c r="J8491" t="s">
        <v>49</v>
      </c>
      <c r="K8491" t="s">
        <v>20</v>
      </c>
      <c r="L8491">
        <v>6624.71</v>
      </c>
      <c r="M8491" t="s">
        <v>38</v>
      </c>
      <c r="N8491" t="s">
        <v>22</v>
      </c>
      <c r="O8491" t="str">
        <f t="shared" si="264"/>
        <v xml:space="preserve">Tier 2-Supermarket </v>
      </c>
      <c r="P8491" s="1">
        <f t="shared" si="265"/>
        <v>1.3841573116167921E-4</v>
      </c>
    </row>
    <row r="8492" spans="1:16" x14ac:dyDescent="0.3">
      <c r="A8492" t="s">
        <v>60</v>
      </c>
      <c r="B8492">
        <v>9</v>
      </c>
      <c r="C8492" t="s">
        <v>24</v>
      </c>
      <c r="D8492">
        <v>6.9199999999999998E-2</v>
      </c>
      <c r="E8492" t="s">
        <v>61</v>
      </c>
      <c r="F8492">
        <v>55.960999999999999</v>
      </c>
      <c r="G8492" t="s">
        <v>48</v>
      </c>
      <c r="H8492">
        <v>2002</v>
      </c>
      <c r="J8492" t="s">
        <v>49</v>
      </c>
      <c r="K8492" t="s">
        <v>20</v>
      </c>
      <c r="L8492">
        <v>386.82979999999998</v>
      </c>
      <c r="M8492" t="s">
        <v>45</v>
      </c>
      <c r="N8492" t="s">
        <v>22</v>
      </c>
      <c r="O8492" t="str">
        <f t="shared" si="264"/>
        <v xml:space="preserve">Tier 2-Supermarket </v>
      </c>
      <c r="P8492" s="1">
        <f t="shared" si="265"/>
        <v>8.0823658095412683E-6</v>
      </c>
    </row>
    <row r="8493" spans="1:16" x14ac:dyDescent="0.3">
      <c r="A8493" t="s">
        <v>853</v>
      </c>
      <c r="B8493">
        <v>9</v>
      </c>
      <c r="C8493" t="s">
        <v>15</v>
      </c>
      <c r="D8493">
        <v>8.6400000000000005E-2</v>
      </c>
      <c r="E8493" t="s">
        <v>44</v>
      </c>
      <c r="F8493">
        <v>167.08199999999999</v>
      </c>
      <c r="G8493" t="s">
        <v>51</v>
      </c>
      <c r="H8493">
        <v>2007</v>
      </c>
      <c r="J8493" t="s">
        <v>49</v>
      </c>
      <c r="K8493" t="s">
        <v>20</v>
      </c>
      <c r="L8493">
        <v>1342.2528</v>
      </c>
      <c r="M8493" t="s">
        <v>45</v>
      </c>
      <c r="N8493" t="s">
        <v>22</v>
      </c>
      <c r="O8493" t="str">
        <f t="shared" si="264"/>
        <v xml:space="preserve">Tier 2-Supermarket </v>
      </c>
      <c r="P8493" s="1">
        <f t="shared" si="265"/>
        <v>2.8044835580095005E-5</v>
      </c>
    </row>
    <row r="8494" spans="1:16" x14ac:dyDescent="0.3">
      <c r="A8494" t="s">
        <v>869</v>
      </c>
      <c r="B8494">
        <v>9</v>
      </c>
      <c r="C8494" t="s">
        <v>15</v>
      </c>
      <c r="D8494">
        <v>3.9E-2</v>
      </c>
      <c r="E8494" t="s">
        <v>25</v>
      </c>
      <c r="F8494">
        <v>34.619</v>
      </c>
      <c r="G8494" t="s">
        <v>17</v>
      </c>
      <c r="H8494">
        <v>1999</v>
      </c>
      <c r="I8494" t="s">
        <v>18</v>
      </c>
      <c r="J8494" t="s">
        <v>19</v>
      </c>
      <c r="K8494" t="s">
        <v>20</v>
      </c>
      <c r="L8494">
        <v>732.38</v>
      </c>
      <c r="M8494" t="s">
        <v>29</v>
      </c>
      <c r="N8494" t="s">
        <v>22</v>
      </c>
      <c r="O8494" t="str">
        <f t="shared" si="264"/>
        <v xml:space="preserve">Tier 1-Supermarket </v>
      </c>
      <c r="P8494" s="1">
        <f t="shared" si="265"/>
        <v>1.5302241635964537E-5</v>
      </c>
    </row>
    <row r="8495" spans="1:16" x14ac:dyDescent="0.3">
      <c r="A8495" t="s">
        <v>60</v>
      </c>
      <c r="B8495">
        <v>9</v>
      </c>
      <c r="C8495" t="s">
        <v>24</v>
      </c>
      <c r="D8495">
        <v>6.9000000000000006E-2</v>
      </c>
      <c r="E8495" t="s">
        <v>61</v>
      </c>
      <c r="F8495">
        <v>55.061</v>
      </c>
      <c r="G8495" t="s">
        <v>39</v>
      </c>
      <c r="H8495">
        <v>1987</v>
      </c>
      <c r="I8495" t="s">
        <v>40</v>
      </c>
      <c r="J8495" t="s">
        <v>27</v>
      </c>
      <c r="K8495" t="s">
        <v>20</v>
      </c>
      <c r="L8495">
        <v>442.09120000000001</v>
      </c>
      <c r="M8495" t="s">
        <v>45</v>
      </c>
      <c r="N8495" t="s">
        <v>22</v>
      </c>
      <c r="O8495" t="str">
        <f t="shared" si="264"/>
        <v xml:space="preserve">Tier 3-Supermarket </v>
      </c>
      <c r="P8495" s="1">
        <f t="shared" si="265"/>
        <v>9.2369894966185931E-6</v>
      </c>
    </row>
    <row r="8496" spans="1:16" x14ac:dyDescent="0.3">
      <c r="A8496" t="s">
        <v>328</v>
      </c>
      <c r="B8496">
        <v>9</v>
      </c>
      <c r="C8496" t="s">
        <v>15</v>
      </c>
      <c r="D8496">
        <v>6.54E-2</v>
      </c>
      <c r="E8496" t="s">
        <v>44</v>
      </c>
      <c r="F8496">
        <v>175.43700000000001</v>
      </c>
      <c r="G8496" t="s">
        <v>17</v>
      </c>
      <c r="H8496">
        <v>1999</v>
      </c>
      <c r="I8496" t="s">
        <v>18</v>
      </c>
      <c r="J8496" t="s">
        <v>19</v>
      </c>
      <c r="K8496" t="s">
        <v>20</v>
      </c>
      <c r="L8496">
        <v>3175.866</v>
      </c>
      <c r="M8496" t="s">
        <v>45</v>
      </c>
      <c r="N8496" t="s">
        <v>22</v>
      </c>
      <c r="O8496" t="str">
        <f t="shared" si="264"/>
        <v xml:space="preserve">Tier 1-Supermarket </v>
      </c>
      <c r="P8496" s="1">
        <f t="shared" si="265"/>
        <v>6.6356084185046209E-5</v>
      </c>
    </row>
    <row r="8497" spans="1:16" x14ac:dyDescent="0.3">
      <c r="A8497" t="s">
        <v>226</v>
      </c>
      <c r="B8497">
        <v>9</v>
      </c>
      <c r="C8497" t="s">
        <v>15</v>
      </c>
      <c r="D8497">
        <v>7.9699999999999993E-2</v>
      </c>
      <c r="E8497" t="s">
        <v>86</v>
      </c>
      <c r="F8497">
        <v>79.664000000000001</v>
      </c>
      <c r="G8497" t="s">
        <v>26</v>
      </c>
      <c r="H8497">
        <v>2009</v>
      </c>
      <c r="I8497" t="s">
        <v>18</v>
      </c>
      <c r="J8497" t="s">
        <v>27</v>
      </c>
      <c r="K8497" t="s">
        <v>28</v>
      </c>
      <c r="L8497">
        <v>1571.288</v>
      </c>
      <c r="M8497" t="s">
        <v>45</v>
      </c>
      <c r="N8497" t="s">
        <v>22</v>
      </c>
      <c r="O8497" t="str">
        <f t="shared" si="264"/>
        <v xml:space="preserve">Tier 3-Supermarket </v>
      </c>
      <c r="P8497" s="1">
        <f t="shared" si="265"/>
        <v>3.2830263873523911E-5</v>
      </c>
    </row>
    <row r="8498" spans="1:16" x14ac:dyDescent="0.3">
      <c r="A8498" t="s">
        <v>1157</v>
      </c>
      <c r="B8498">
        <v>9</v>
      </c>
      <c r="C8498" t="s">
        <v>15</v>
      </c>
      <c r="D8498">
        <v>3.2000000000000001E-2</v>
      </c>
      <c r="E8498" t="s">
        <v>38</v>
      </c>
      <c r="F8498">
        <v>101.80200000000001</v>
      </c>
      <c r="G8498" t="s">
        <v>54</v>
      </c>
      <c r="H8498">
        <v>1997</v>
      </c>
      <c r="I8498" t="s">
        <v>55</v>
      </c>
      <c r="J8498" t="s">
        <v>19</v>
      </c>
      <c r="K8498" t="s">
        <v>20</v>
      </c>
      <c r="L8498">
        <v>1720.4272000000001</v>
      </c>
      <c r="M8498" t="s">
        <v>38</v>
      </c>
      <c r="N8498" t="s">
        <v>22</v>
      </c>
      <c r="O8498" t="str">
        <f t="shared" si="264"/>
        <v xml:space="preserve">Tier 1-Supermarket </v>
      </c>
      <c r="P8498" s="1">
        <f t="shared" si="265"/>
        <v>3.5946356715756696E-5</v>
      </c>
    </row>
    <row r="8499" spans="1:16" x14ac:dyDescent="0.3">
      <c r="A8499" t="s">
        <v>1554</v>
      </c>
      <c r="B8499">
        <v>9</v>
      </c>
      <c r="C8499" t="s">
        <v>15</v>
      </c>
      <c r="D8499">
        <v>6.9900000000000004E-2</v>
      </c>
      <c r="E8499" t="s">
        <v>63</v>
      </c>
      <c r="F8499">
        <v>264.88799999999998</v>
      </c>
      <c r="G8499" t="s">
        <v>51</v>
      </c>
      <c r="H8499">
        <v>2007</v>
      </c>
      <c r="J8499" t="s">
        <v>49</v>
      </c>
      <c r="K8499" t="s">
        <v>20</v>
      </c>
      <c r="L8499">
        <v>2914.8724000000002</v>
      </c>
      <c r="M8499" t="s">
        <v>38</v>
      </c>
      <c r="N8499" t="s">
        <v>22</v>
      </c>
      <c r="O8499" t="str">
        <f t="shared" si="264"/>
        <v xml:space="preserve">Tier 2-Supermarket </v>
      </c>
      <c r="P8499" s="1">
        <f t="shared" si="265"/>
        <v>6.0902921711138857E-5</v>
      </c>
    </row>
    <row r="8500" spans="1:16" x14ac:dyDescent="0.3">
      <c r="A8500" t="s">
        <v>1142</v>
      </c>
      <c r="B8500">
        <v>9</v>
      </c>
      <c r="C8500" t="s">
        <v>15</v>
      </c>
      <c r="D8500">
        <v>1.95E-2</v>
      </c>
      <c r="E8500" t="s">
        <v>38</v>
      </c>
      <c r="F8500">
        <v>168.14699999999999</v>
      </c>
      <c r="G8500" t="s">
        <v>48</v>
      </c>
      <c r="H8500">
        <v>2002</v>
      </c>
      <c r="J8500" t="s">
        <v>49</v>
      </c>
      <c r="K8500" t="s">
        <v>20</v>
      </c>
      <c r="L8500">
        <v>4211.1850000000004</v>
      </c>
      <c r="M8500" t="s">
        <v>38</v>
      </c>
      <c r="N8500" t="s">
        <v>22</v>
      </c>
      <c r="O8500" t="str">
        <f t="shared" si="264"/>
        <v xml:space="preserve">Tier 2-Supermarket </v>
      </c>
      <c r="P8500" s="1">
        <f t="shared" si="265"/>
        <v>8.7987889406796092E-5</v>
      </c>
    </row>
    <row r="8501" spans="1:16" x14ac:dyDescent="0.3">
      <c r="A8501" t="s">
        <v>869</v>
      </c>
      <c r="B8501">
        <v>9</v>
      </c>
      <c r="C8501" t="s">
        <v>15</v>
      </c>
      <c r="D8501">
        <v>3.8899999999999997E-2</v>
      </c>
      <c r="E8501" t="s">
        <v>25</v>
      </c>
      <c r="F8501">
        <v>36.119</v>
      </c>
      <c r="G8501" t="s">
        <v>39</v>
      </c>
      <c r="H8501">
        <v>1987</v>
      </c>
      <c r="I8501" t="s">
        <v>40</v>
      </c>
      <c r="J8501" t="s">
        <v>27</v>
      </c>
      <c r="K8501" t="s">
        <v>20</v>
      </c>
      <c r="L8501">
        <v>1098.57</v>
      </c>
      <c r="M8501" t="s">
        <v>29</v>
      </c>
      <c r="N8501" t="s">
        <v>22</v>
      </c>
      <c r="O8501" t="str">
        <f t="shared" si="264"/>
        <v xml:space="preserve">Tier 3-Supermarket </v>
      </c>
      <c r="P8501" s="1">
        <f t="shared" si="265"/>
        <v>2.2953362453946802E-5</v>
      </c>
    </row>
    <row r="8502" spans="1:16" x14ac:dyDescent="0.3">
      <c r="A8502" t="s">
        <v>1142</v>
      </c>
      <c r="B8502">
        <v>9</v>
      </c>
      <c r="C8502" t="s">
        <v>15</v>
      </c>
      <c r="D8502">
        <v>1.9599999999999999E-2</v>
      </c>
      <c r="E8502" t="s">
        <v>38</v>
      </c>
      <c r="F8502">
        <v>170.24700000000001</v>
      </c>
      <c r="G8502" t="s">
        <v>26</v>
      </c>
      <c r="H8502">
        <v>2009</v>
      </c>
      <c r="I8502" t="s">
        <v>18</v>
      </c>
      <c r="J8502" t="s">
        <v>27</v>
      </c>
      <c r="K8502" t="s">
        <v>28</v>
      </c>
      <c r="L8502">
        <v>4211.1850000000004</v>
      </c>
      <c r="M8502" t="s">
        <v>38</v>
      </c>
      <c r="N8502" t="s">
        <v>22</v>
      </c>
      <c r="O8502" t="str">
        <f t="shared" si="264"/>
        <v xml:space="preserve">Tier 3-Supermarket </v>
      </c>
      <c r="P8502" s="1">
        <f t="shared" si="265"/>
        <v>8.7987889406796092E-5</v>
      </c>
    </row>
    <row r="8503" spans="1:16" x14ac:dyDescent="0.3">
      <c r="A8503" t="s">
        <v>1157</v>
      </c>
      <c r="B8503">
        <v>9</v>
      </c>
      <c r="C8503" t="s">
        <v>15</v>
      </c>
      <c r="D8503">
        <v>3.2099999999999997E-2</v>
      </c>
      <c r="E8503" t="s">
        <v>38</v>
      </c>
      <c r="F8503">
        <v>102.202</v>
      </c>
      <c r="G8503" t="s">
        <v>17</v>
      </c>
      <c r="H8503">
        <v>1999</v>
      </c>
      <c r="I8503" t="s">
        <v>18</v>
      </c>
      <c r="J8503" t="s">
        <v>19</v>
      </c>
      <c r="K8503" t="s">
        <v>20</v>
      </c>
      <c r="L8503">
        <v>1416.8224</v>
      </c>
      <c r="M8503" t="s">
        <v>38</v>
      </c>
      <c r="N8503" t="s">
        <v>22</v>
      </c>
      <c r="O8503" t="str">
        <f t="shared" si="264"/>
        <v xml:space="preserve">Tier 1-Supermarket </v>
      </c>
      <c r="P8503" s="1">
        <f t="shared" si="265"/>
        <v>2.9602882001211394E-5</v>
      </c>
    </row>
    <row r="8504" spans="1:16" x14ac:dyDescent="0.3">
      <c r="A8504" t="s">
        <v>853</v>
      </c>
      <c r="B8504">
        <v>9</v>
      </c>
      <c r="C8504" t="s">
        <v>15</v>
      </c>
      <c r="D8504">
        <v>8.6099999999999996E-2</v>
      </c>
      <c r="E8504" t="s">
        <v>44</v>
      </c>
      <c r="F8504">
        <v>168.78200000000001</v>
      </c>
      <c r="G8504" t="s">
        <v>17</v>
      </c>
      <c r="H8504">
        <v>1999</v>
      </c>
      <c r="I8504" t="s">
        <v>18</v>
      </c>
      <c r="J8504" t="s">
        <v>19</v>
      </c>
      <c r="K8504" t="s">
        <v>20</v>
      </c>
      <c r="L8504">
        <v>3355.6320000000001</v>
      </c>
      <c r="M8504" t="s">
        <v>45</v>
      </c>
      <c r="N8504" t="s">
        <v>22</v>
      </c>
      <c r="O8504" t="str">
        <f t="shared" si="264"/>
        <v xml:space="preserve">Tier 1-Supermarket </v>
      </c>
      <c r="P8504" s="1">
        <f t="shared" si="265"/>
        <v>7.0112088950237511E-5</v>
      </c>
    </row>
    <row r="8505" spans="1:16" x14ac:dyDescent="0.3">
      <c r="A8505" t="s">
        <v>328</v>
      </c>
      <c r="B8505">
        <v>9</v>
      </c>
      <c r="C8505" t="s">
        <v>15</v>
      </c>
      <c r="D8505">
        <v>0.10920000000000001</v>
      </c>
      <c r="E8505" t="s">
        <v>44</v>
      </c>
      <c r="F8505">
        <v>175.03700000000001</v>
      </c>
      <c r="G8505" t="s">
        <v>34</v>
      </c>
      <c r="H8505">
        <v>1998</v>
      </c>
      <c r="J8505" t="s">
        <v>27</v>
      </c>
      <c r="K8505" t="s">
        <v>35</v>
      </c>
      <c r="L8505">
        <v>357.59750000000003</v>
      </c>
      <c r="M8505" t="s">
        <v>45</v>
      </c>
      <c r="N8505" t="s">
        <v>57</v>
      </c>
      <c r="O8505" t="str">
        <f t="shared" si="264"/>
        <v>Tier 3-Grocery Stor</v>
      </c>
      <c r="P8505" s="1">
        <f t="shared" si="265"/>
        <v>7.4715903675917263E-6</v>
      </c>
    </row>
    <row r="8506" spans="1:16" x14ac:dyDescent="0.3">
      <c r="A8506" t="s">
        <v>1142</v>
      </c>
      <c r="B8506">
        <v>9</v>
      </c>
      <c r="C8506" t="s">
        <v>15</v>
      </c>
      <c r="D8506">
        <v>1.95E-2</v>
      </c>
      <c r="E8506" t="s">
        <v>38</v>
      </c>
      <c r="F8506">
        <v>169.547</v>
      </c>
      <c r="G8506" t="s">
        <v>54</v>
      </c>
      <c r="H8506">
        <v>1997</v>
      </c>
      <c r="I8506" t="s">
        <v>55</v>
      </c>
      <c r="J8506" t="s">
        <v>19</v>
      </c>
      <c r="K8506" t="s">
        <v>20</v>
      </c>
      <c r="L8506">
        <v>2458.3343</v>
      </c>
      <c r="M8506" t="s">
        <v>38</v>
      </c>
      <c r="N8506" t="s">
        <v>22</v>
      </c>
      <c r="O8506" t="str">
        <f t="shared" si="264"/>
        <v xml:space="preserve">Tier 1-Supermarket </v>
      </c>
      <c r="P8506" s="1">
        <f t="shared" si="265"/>
        <v>5.1364080778529907E-5</v>
      </c>
    </row>
    <row r="8507" spans="1:16" x14ac:dyDescent="0.3">
      <c r="A8507" t="s">
        <v>468</v>
      </c>
      <c r="B8507">
        <v>9</v>
      </c>
      <c r="C8507" t="s">
        <v>24</v>
      </c>
      <c r="D8507">
        <v>5.0599999999999999E-2</v>
      </c>
      <c r="E8507" t="s">
        <v>86</v>
      </c>
      <c r="F8507">
        <v>151.30199999999999</v>
      </c>
      <c r="G8507" t="s">
        <v>17</v>
      </c>
      <c r="H8507">
        <v>1999</v>
      </c>
      <c r="I8507" t="s">
        <v>18</v>
      </c>
      <c r="J8507" t="s">
        <v>19</v>
      </c>
      <c r="K8507" t="s">
        <v>20</v>
      </c>
      <c r="L8507">
        <v>2121.5319</v>
      </c>
      <c r="M8507" t="s">
        <v>45</v>
      </c>
      <c r="N8507" t="s">
        <v>22</v>
      </c>
      <c r="O8507" t="str">
        <f t="shared" si="264"/>
        <v xml:space="preserve">Tier 1-Supermarket </v>
      </c>
      <c r="P8507" s="1">
        <f t="shared" si="265"/>
        <v>4.4326980218202229E-5</v>
      </c>
    </row>
    <row r="8508" spans="1:16" x14ac:dyDescent="0.3">
      <c r="A8508" t="s">
        <v>853</v>
      </c>
      <c r="B8508">
        <v>9</v>
      </c>
      <c r="C8508" t="s">
        <v>15</v>
      </c>
      <c r="D8508">
        <v>8.5900000000000004E-2</v>
      </c>
      <c r="E8508" t="s">
        <v>44</v>
      </c>
      <c r="F8508">
        <v>167.482</v>
      </c>
      <c r="G8508" t="s">
        <v>39</v>
      </c>
      <c r="H8508">
        <v>1987</v>
      </c>
      <c r="I8508" t="s">
        <v>40</v>
      </c>
      <c r="J8508" t="s">
        <v>27</v>
      </c>
      <c r="K8508" t="s">
        <v>20</v>
      </c>
      <c r="L8508">
        <v>2560.4258</v>
      </c>
      <c r="M8508" t="s">
        <v>45</v>
      </c>
      <c r="N8508" t="s">
        <v>22</v>
      </c>
      <c r="O8508" t="str">
        <f t="shared" si="264"/>
        <v xml:space="preserve">Tier 3-Supermarket </v>
      </c>
      <c r="P8508" s="1">
        <f t="shared" si="265"/>
        <v>5.3497165791744455E-5</v>
      </c>
    </row>
    <row r="8509" spans="1:16" x14ac:dyDescent="0.3">
      <c r="A8509" t="s">
        <v>468</v>
      </c>
      <c r="B8509">
        <v>9</v>
      </c>
      <c r="C8509" t="s">
        <v>24</v>
      </c>
      <c r="D8509">
        <v>5.0500000000000003E-2</v>
      </c>
      <c r="E8509" t="s">
        <v>86</v>
      </c>
      <c r="F8509">
        <v>151.702</v>
      </c>
      <c r="G8509" t="s">
        <v>65</v>
      </c>
      <c r="H8509">
        <v>2004</v>
      </c>
      <c r="I8509" t="s">
        <v>55</v>
      </c>
      <c r="J8509" t="s">
        <v>49</v>
      </c>
      <c r="K8509" t="s">
        <v>20</v>
      </c>
      <c r="L8509">
        <v>2415.4690000000001</v>
      </c>
      <c r="M8509" t="s">
        <v>45</v>
      </c>
      <c r="N8509" t="s">
        <v>22</v>
      </c>
      <c r="O8509" t="str">
        <f t="shared" si="264"/>
        <v xml:space="preserve">Tier 2-Supermarket </v>
      </c>
      <c r="P8509" s="1">
        <f t="shared" si="265"/>
        <v>5.0468459409297936E-5</v>
      </c>
    </row>
    <row r="8510" spans="1:16" x14ac:dyDescent="0.3">
      <c r="A8510" t="s">
        <v>1554</v>
      </c>
      <c r="B8510">
        <v>9</v>
      </c>
      <c r="C8510" t="s">
        <v>15</v>
      </c>
      <c r="D8510">
        <v>6.9800000000000001E-2</v>
      </c>
      <c r="E8510" t="s">
        <v>63</v>
      </c>
      <c r="F8510">
        <v>263.68799999999999</v>
      </c>
      <c r="G8510" t="s">
        <v>26</v>
      </c>
      <c r="H8510">
        <v>2009</v>
      </c>
      <c r="I8510" t="s">
        <v>18</v>
      </c>
      <c r="J8510" t="s">
        <v>27</v>
      </c>
      <c r="K8510" t="s">
        <v>28</v>
      </c>
      <c r="L8510">
        <v>2991.9187999999999</v>
      </c>
      <c r="M8510" t="s">
        <v>38</v>
      </c>
      <c r="N8510" t="s">
        <v>22</v>
      </c>
      <c r="O8510" t="str">
        <f t="shared" si="264"/>
        <v xml:space="preserve">Tier 3-Supermarket </v>
      </c>
      <c r="P8510" s="1">
        <f t="shared" si="265"/>
        <v>6.2512718032694839E-5</v>
      </c>
    </row>
    <row r="8511" spans="1:16" x14ac:dyDescent="0.3">
      <c r="A8511" t="s">
        <v>1554</v>
      </c>
      <c r="B8511">
        <v>9</v>
      </c>
      <c r="C8511" t="s">
        <v>15</v>
      </c>
      <c r="D8511">
        <v>0.1164</v>
      </c>
      <c r="E8511" t="s">
        <v>63</v>
      </c>
      <c r="F8511">
        <v>264.68799999999999</v>
      </c>
      <c r="G8511" t="s">
        <v>34</v>
      </c>
      <c r="H8511">
        <v>1998</v>
      </c>
      <c r="J8511" t="s">
        <v>27</v>
      </c>
      <c r="K8511" t="s">
        <v>35</v>
      </c>
      <c r="L8511">
        <v>410.19040000000001</v>
      </c>
      <c r="M8511" t="s">
        <v>38</v>
      </c>
      <c r="N8511" t="s">
        <v>57</v>
      </c>
      <c r="O8511" t="str">
        <f t="shared" si="264"/>
        <v>Tier 3-Grocery Stor</v>
      </c>
      <c r="P8511" s="1">
        <f t="shared" si="265"/>
        <v>8.5704588021968748E-6</v>
      </c>
    </row>
    <row r="8512" spans="1:16" x14ac:dyDescent="0.3">
      <c r="A8512" t="s">
        <v>468</v>
      </c>
      <c r="B8512">
        <v>9</v>
      </c>
      <c r="C8512" t="s">
        <v>24</v>
      </c>
      <c r="D8512">
        <v>5.0700000000000002E-2</v>
      </c>
      <c r="E8512" t="s">
        <v>86</v>
      </c>
      <c r="F8512">
        <v>150.90199999999999</v>
      </c>
      <c r="G8512" t="s">
        <v>26</v>
      </c>
      <c r="H8512">
        <v>2009</v>
      </c>
      <c r="I8512" t="s">
        <v>18</v>
      </c>
      <c r="J8512" t="s">
        <v>27</v>
      </c>
      <c r="K8512" t="s">
        <v>28</v>
      </c>
      <c r="L8512">
        <v>1952.2354</v>
      </c>
      <c r="M8512" t="s">
        <v>45</v>
      </c>
      <c r="N8512" t="s">
        <v>22</v>
      </c>
      <c r="O8512" t="str">
        <f t="shared" si="264"/>
        <v xml:space="preserve">Tier 3-Supermarket </v>
      </c>
      <c r="P8512" s="1">
        <f t="shared" si="265"/>
        <v>4.0789723669521123E-5</v>
      </c>
    </row>
    <row r="8513" spans="1:16" x14ac:dyDescent="0.3">
      <c r="A8513" t="s">
        <v>60</v>
      </c>
      <c r="B8513">
        <v>9</v>
      </c>
      <c r="C8513" t="s">
        <v>24</v>
      </c>
      <c r="D8513">
        <v>6.9500000000000006E-2</v>
      </c>
      <c r="E8513" t="s">
        <v>61</v>
      </c>
      <c r="F8513">
        <v>55.161000000000001</v>
      </c>
      <c r="G8513" t="s">
        <v>51</v>
      </c>
      <c r="H8513">
        <v>2007</v>
      </c>
      <c r="J8513" t="s">
        <v>49</v>
      </c>
      <c r="K8513" t="s">
        <v>20</v>
      </c>
      <c r="L8513">
        <v>843.73919999999998</v>
      </c>
      <c r="M8513" t="s">
        <v>45</v>
      </c>
      <c r="N8513" t="s">
        <v>22</v>
      </c>
      <c r="O8513" t="str">
        <f t="shared" si="264"/>
        <v xml:space="preserve">Tier 2-Supermarket </v>
      </c>
      <c r="P8513" s="1">
        <f t="shared" si="265"/>
        <v>1.7628964630568024E-5</v>
      </c>
    </row>
    <row r="8514" spans="1:16" x14ac:dyDescent="0.3">
      <c r="A8514" t="s">
        <v>1176</v>
      </c>
      <c r="B8514">
        <v>9</v>
      </c>
      <c r="C8514" t="s">
        <v>15</v>
      </c>
      <c r="D8514">
        <v>8.2500000000000004E-2</v>
      </c>
      <c r="E8514" t="s">
        <v>47</v>
      </c>
      <c r="F8514">
        <v>215.15299999999999</v>
      </c>
      <c r="G8514" t="s">
        <v>51</v>
      </c>
      <c r="H8514">
        <v>2007</v>
      </c>
      <c r="J8514" t="s">
        <v>49</v>
      </c>
      <c r="K8514" t="s">
        <v>20</v>
      </c>
      <c r="L8514">
        <v>3001.9535999999998</v>
      </c>
      <c r="M8514" t="s">
        <v>45</v>
      </c>
      <c r="N8514" t="s">
        <v>22</v>
      </c>
      <c r="O8514" t="str">
        <f t="shared" ref="O8514:O8577" si="266">_xlfn.CONCAT(J8514,"-", LEFT(K8514,12))</f>
        <v xml:space="preserve">Tier 2-Supermarket </v>
      </c>
      <c r="P8514" s="1">
        <f t="shared" ref="P8514:P8577" si="267">L8514/SUM(L:L)</f>
        <v>6.2722383690370613E-5</v>
      </c>
    </row>
    <row r="8515" spans="1:16" x14ac:dyDescent="0.3">
      <c r="A8515" t="s">
        <v>1176</v>
      </c>
      <c r="B8515">
        <v>9</v>
      </c>
      <c r="C8515" t="s">
        <v>15</v>
      </c>
      <c r="D8515">
        <v>8.2299999999999998E-2</v>
      </c>
      <c r="E8515" t="s">
        <v>47</v>
      </c>
      <c r="F8515">
        <v>214.553</v>
      </c>
      <c r="G8515" t="s">
        <v>26</v>
      </c>
      <c r="H8515">
        <v>2009</v>
      </c>
      <c r="I8515" t="s">
        <v>18</v>
      </c>
      <c r="J8515" t="s">
        <v>27</v>
      </c>
      <c r="K8515" t="s">
        <v>28</v>
      </c>
      <c r="L8515">
        <v>2771.1235000000001</v>
      </c>
      <c r="M8515" t="s">
        <v>45</v>
      </c>
      <c r="N8515" t="s">
        <v>22</v>
      </c>
      <c r="O8515" t="str">
        <f t="shared" si="266"/>
        <v xml:space="preserve">Tier 3-Supermarket </v>
      </c>
      <c r="P8515" s="1">
        <f t="shared" si="267"/>
        <v>5.7899453016330011E-5</v>
      </c>
    </row>
    <row r="8516" spans="1:16" x14ac:dyDescent="0.3">
      <c r="A8516" t="s">
        <v>328</v>
      </c>
      <c r="B8516">
        <v>9</v>
      </c>
      <c r="C8516" t="s">
        <v>72</v>
      </c>
      <c r="D8516">
        <v>6.54E-2</v>
      </c>
      <c r="E8516" t="s">
        <v>44</v>
      </c>
      <c r="F8516">
        <v>177.137</v>
      </c>
      <c r="G8516" t="s">
        <v>48</v>
      </c>
      <c r="H8516">
        <v>2002</v>
      </c>
      <c r="J8516" t="s">
        <v>49</v>
      </c>
      <c r="K8516" t="s">
        <v>20</v>
      </c>
      <c r="L8516">
        <v>2405.2361000000001</v>
      </c>
      <c r="M8516" t="s">
        <v>45</v>
      </c>
      <c r="N8516" t="s">
        <v>22</v>
      </c>
      <c r="O8516" t="str">
        <f t="shared" si="266"/>
        <v xml:space="preserve">Tier 2-Supermarket </v>
      </c>
      <c r="P8516" s="1">
        <f t="shared" si="267"/>
        <v>5.0254654678916632E-5</v>
      </c>
    </row>
    <row r="8517" spans="1:16" x14ac:dyDescent="0.3">
      <c r="A8517" t="s">
        <v>328</v>
      </c>
      <c r="B8517">
        <v>9</v>
      </c>
      <c r="C8517" t="s">
        <v>15</v>
      </c>
      <c r="D8517">
        <v>6.5600000000000006E-2</v>
      </c>
      <c r="E8517" t="s">
        <v>44</v>
      </c>
      <c r="F8517">
        <v>177.33699999999999</v>
      </c>
      <c r="G8517" t="s">
        <v>51</v>
      </c>
      <c r="H8517">
        <v>2007</v>
      </c>
      <c r="J8517" t="s">
        <v>49</v>
      </c>
      <c r="K8517" t="s">
        <v>20</v>
      </c>
      <c r="L8517">
        <v>2716.9308000000001</v>
      </c>
      <c r="M8517" t="s">
        <v>45</v>
      </c>
      <c r="N8517" t="s">
        <v>22</v>
      </c>
      <c r="O8517" t="str">
        <f t="shared" si="266"/>
        <v xml:space="preserve">Tier 2-Supermarket </v>
      </c>
      <c r="P8517" s="1">
        <f t="shared" si="267"/>
        <v>5.6767158592253256E-5</v>
      </c>
    </row>
    <row r="8518" spans="1:16" x14ac:dyDescent="0.3">
      <c r="A8518" t="s">
        <v>226</v>
      </c>
      <c r="B8518">
        <v>9</v>
      </c>
      <c r="C8518" t="s">
        <v>15</v>
      </c>
      <c r="D8518">
        <v>7.9299999999999995E-2</v>
      </c>
      <c r="E8518" t="s">
        <v>86</v>
      </c>
      <c r="F8518">
        <v>77.063999999999993</v>
      </c>
      <c r="G8518" t="s">
        <v>54</v>
      </c>
      <c r="H8518">
        <v>1997</v>
      </c>
      <c r="I8518" t="s">
        <v>55</v>
      </c>
      <c r="J8518" t="s">
        <v>19</v>
      </c>
      <c r="K8518" t="s">
        <v>20</v>
      </c>
      <c r="L8518">
        <v>1417.5840000000001</v>
      </c>
      <c r="M8518" t="s">
        <v>45</v>
      </c>
      <c r="N8518" t="s">
        <v>22</v>
      </c>
      <c r="O8518" t="str">
        <f t="shared" si="266"/>
        <v xml:space="preserve">Tier 1-Supermarket </v>
      </c>
      <c r="P8518" s="1">
        <f t="shared" si="267"/>
        <v>2.9618794761294892E-5</v>
      </c>
    </row>
    <row r="8519" spans="1:16" x14ac:dyDescent="0.3">
      <c r="A8519" t="s">
        <v>869</v>
      </c>
      <c r="B8519">
        <v>9</v>
      </c>
      <c r="C8519" t="s">
        <v>15</v>
      </c>
      <c r="D8519">
        <v>3.9100000000000003E-2</v>
      </c>
      <c r="E8519" t="s">
        <v>25</v>
      </c>
      <c r="F8519">
        <v>35.418999999999997</v>
      </c>
      <c r="G8519" t="s">
        <v>26</v>
      </c>
      <c r="H8519">
        <v>2009</v>
      </c>
      <c r="I8519" t="s">
        <v>18</v>
      </c>
      <c r="J8519" t="s">
        <v>27</v>
      </c>
      <c r="K8519" t="s">
        <v>28</v>
      </c>
      <c r="L8519">
        <v>324.48439999999999</v>
      </c>
      <c r="M8519" t="s">
        <v>29</v>
      </c>
      <c r="N8519" t="s">
        <v>22</v>
      </c>
      <c r="O8519" t="str">
        <f t="shared" si="266"/>
        <v xml:space="preserve">Tier 3-Supermarket </v>
      </c>
      <c r="P8519" s="1">
        <f t="shared" si="267"/>
        <v>6.7797300525696642E-6</v>
      </c>
    </row>
    <row r="8520" spans="1:16" x14ac:dyDescent="0.3">
      <c r="A8520" t="s">
        <v>328</v>
      </c>
      <c r="B8520">
        <v>9</v>
      </c>
      <c r="C8520" t="s">
        <v>15</v>
      </c>
      <c r="D8520">
        <v>6.5199999999999994E-2</v>
      </c>
      <c r="E8520" t="s">
        <v>44</v>
      </c>
      <c r="F8520">
        <v>177.03700000000001</v>
      </c>
      <c r="G8520" t="s">
        <v>54</v>
      </c>
      <c r="H8520">
        <v>1997</v>
      </c>
      <c r="I8520" t="s">
        <v>55</v>
      </c>
      <c r="J8520" t="s">
        <v>19</v>
      </c>
      <c r="K8520" t="s">
        <v>20</v>
      </c>
      <c r="L8520">
        <v>2660.6705999999999</v>
      </c>
      <c r="M8520" t="s">
        <v>45</v>
      </c>
      <c r="N8520" t="s">
        <v>22</v>
      </c>
      <c r="O8520" t="str">
        <f t="shared" si="266"/>
        <v xml:space="preserve">Tier 1-Supermarket </v>
      </c>
      <c r="P8520" s="1">
        <f t="shared" si="267"/>
        <v>5.5591666122650458E-5</v>
      </c>
    </row>
    <row r="8521" spans="1:16" x14ac:dyDescent="0.3">
      <c r="A8521" t="s">
        <v>1157</v>
      </c>
      <c r="B8521">
        <v>9</v>
      </c>
      <c r="C8521" t="s">
        <v>15</v>
      </c>
      <c r="D8521">
        <v>3.2099999999999997E-2</v>
      </c>
      <c r="E8521" t="s">
        <v>38</v>
      </c>
      <c r="F8521">
        <v>99.402000000000001</v>
      </c>
      <c r="G8521" t="s">
        <v>48</v>
      </c>
      <c r="H8521">
        <v>2002</v>
      </c>
      <c r="J8521" t="s">
        <v>49</v>
      </c>
      <c r="K8521" t="s">
        <v>20</v>
      </c>
      <c r="L8521">
        <v>1274.4541999999999</v>
      </c>
      <c r="M8521" t="s">
        <v>38</v>
      </c>
      <c r="N8521" t="s">
        <v>22</v>
      </c>
      <c r="O8521" t="str">
        <f t="shared" si="266"/>
        <v xml:space="preserve">Tier 2-Supermarket </v>
      </c>
      <c r="P8521" s="1">
        <f t="shared" si="267"/>
        <v>2.6628261452210427E-5</v>
      </c>
    </row>
    <row r="8522" spans="1:16" x14ac:dyDescent="0.3">
      <c r="A8522" t="s">
        <v>226</v>
      </c>
      <c r="B8522">
        <v>9</v>
      </c>
      <c r="C8522" t="s">
        <v>15</v>
      </c>
      <c r="D8522">
        <v>7.9500000000000001E-2</v>
      </c>
      <c r="E8522" t="s">
        <v>86</v>
      </c>
      <c r="F8522">
        <v>79.664000000000001</v>
      </c>
      <c r="G8522" t="s">
        <v>17</v>
      </c>
      <c r="H8522">
        <v>1999</v>
      </c>
      <c r="I8522" t="s">
        <v>18</v>
      </c>
      <c r="J8522" t="s">
        <v>19</v>
      </c>
      <c r="K8522" t="s">
        <v>20</v>
      </c>
      <c r="L8522">
        <v>1246.8813</v>
      </c>
      <c r="M8522" t="s">
        <v>45</v>
      </c>
      <c r="N8522" t="s">
        <v>22</v>
      </c>
      <c r="O8522" t="str">
        <f t="shared" si="266"/>
        <v xml:space="preserve">Tier 1-Supermarket </v>
      </c>
      <c r="P8522" s="1">
        <f t="shared" si="267"/>
        <v>2.6052157273499532E-5</v>
      </c>
    </row>
    <row r="8523" spans="1:16" x14ac:dyDescent="0.3">
      <c r="A8523" t="s">
        <v>468</v>
      </c>
      <c r="B8523">
        <v>9</v>
      </c>
      <c r="C8523" t="s">
        <v>24</v>
      </c>
      <c r="D8523">
        <v>5.0500000000000003E-2</v>
      </c>
      <c r="E8523" t="s">
        <v>86</v>
      </c>
      <c r="F8523">
        <v>149.80199999999999</v>
      </c>
      <c r="G8523" t="s">
        <v>54</v>
      </c>
      <c r="H8523">
        <v>1997</v>
      </c>
      <c r="I8523" t="s">
        <v>55</v>
      </c>
      <c r="J8523" t="s">
        <v>19</v>
      </c>
      <c r="K8523" t="s">
        <v>20</v>
      </c>
      <c r="L8523">
        <v>2343.1392999999998</v>
      </c>
      <c r="M8523" t="s">
        <v>45</v>
      </c>
      <c r="N8523" t="s">
        <v>22</v>
      </c>
      <c r="O8523" t="str">
        <f t="shared" si="266"/>
        <v xml:space="preserve">Tier 1-Supermarket </v>
      </c>
      <c r="P8523" s="1">
        <f t="shared" si="267"/>
        <v>4.8957213134335721E-5</v>
      </c>
    </row>
    <row r="8524" spans="1:16" x14ac:dyDescent="0.3">
      <c r="A8524" t="s">
        <v>853</v>
      </c>
      <c r="B8524">
        <v>9</v>
      </c>
      <c r="C8524" t="s">
        <v>15</v>
      </c>
      <c r="D8524">
        <v>8.6099999999999996E-2</v>
      </c>
      <c r="E8524" t="s">
        <v>44</v>
      </c>
      <c r="F8524">
        <v>166.88200000000001</v>
      </c>
      <c r="G8524" t="s">
        <v>48</v>
      </c>
      <c r="H8524">
        <v>2002</v>
      </c>
      <c r="J8524" t="s">
        <v>49</v>
      </c>
      <c r="K8524" t="s">
        <v>20</v>
      </c>
      <c r="L8524">
        <v>2064.6111000000001</v>
      </c>
      <c r="M8524" t="s">
        <v>45</v>
      </c>
      <c r="N8524" t="s">
        <v>22</v>
      </c>
      <c r="O8524" t="str">
        <f t="shared" si="266"/>
        <v xml:space="preserve">Tier 2-Supermarket </v>
      </c>
      <c r="P8524" s="1">
        <f t="shared" si="267"/>
        <v>4.3137685267886263E-5</v>
      </c>
    </row>
    <row r="8525" spans="1:16" x14ac:dyDescent="0.3">
      <c r="A8525" t="s">
        <v>1176</v>
      </c>
      <c r="B8525">
        <v>9</v>
      </c>
      <c r="C8525" t="s">
        <v>15</v>
      </c>
      <c r="D8525">
        <v>0</v>
      </c>
      <c r="E8525" t="s">
        <v>47</v>
      </c>
      <c r="F8525">
        <v>215.85300000000001</v>
      </c>
      <c r="G8525" t="s">
        <v>17</v>
      </c>
      <c r="H8525">
        <v>1999</v>
      </c>
      <c r="I8525" t="s">
        <v>18</v>
      </c>
      <c r="J8525" t="s">
        <v>19</v>
      </c>
      <c r="K8525" t="s">
        <v>20</v>
      </c>
      <c r="L8525">
        <v>3196.8856000000001</v>
      </c>
      <c r="M8525" t="s">
        <v>45</v>
      </c>
      <c r="N8525" t="s">
        <v>36</v>
      </c>
      <c r="O8525" t="str">
        <f t="shared" si="266"/>
        <v xml:space="preserve">Tier 1-Supermarket </v>
      </c>
      <c r="P8525" s="1">
        <f t="shared" si="267"/>
        <v>6.6795264662791818E-5</v>
      </c>
    </row>
    <row r="8526" spans="1:16" x14ac:dyDescent="0.3">
      <c r="A8526" t="s">
        <v>1157</v>
      </c>
      <c r="B8526">
        <v>9</v>
      </c>
      <c r="C8526" t="s">
        <v>15</v>
      </c>
      <c r="D8526">
        <v>3.2000000000000001E-2</v>
      </c>
      <c r="E8526" t="s">
        <v>38</v>
      </c>
      <c r="F8526">
        <v>101.602</v>
      </c>
      <c r="G8526" t="s">
        <v>39</v>
      </c>
      <c r="H8526">
        <v>1987</v>
      </c>
      <c r="I8526" t="s">
        <v>40</v>
      </c>
      <c r="J8526" t="s">
        <v>27</v>
      </c>
      <c r="K8526" t="s">
        <v>20</v>
      </c>
      <c r="L8526">
        <v>1226.3614</v>
      </c>
      <c r="M8526" t="s">
        <v>38</v>
      </c>
      <c r="N8526" t="s">
        <v>22</v>
      </c>
      <c r="O8526" t="str">
        <f t="shared" si="266"/>
        <v xml:space="preserve">Tier 3-Supermarket </v>
      </c>
      <c r="P8526" s="1">
        <f t="shared" si="267"/>
        <v>2.5623417455173214E-5</v>
      </c>
    </row>
    <row r="8527" spans="1:16" x14ac:dyDescent="0.3">
      <c r="A8527" t="s">
        <v>1554</v>
      </c>
      <c r="B8527">
        <v>9</v>
      </c>
      <c r="C8527" t="s">
        <v>15</v>
      </c>
      <c r="D8527">
        <v>6.9500000000000006E-2</v>
      </c>
      <c r="E8527" t="s">
        <v>63</v>
      </c>
      <c r="F8527">
        <v>262.988</v>
      </c>
      <c r="G8527" t="s">
        <v>54</v>
      </c>
      <c r="H8527">
        <v>1997</v>
      </c>
      <c r="I8527" t="s">
        <v>55</v>
      </c>
      <c r="J8527" t="s">
        <v>19</v>
      </c>
      <c r="K8527" t="s">
        <v>20</v>
      </c>
      <c r="L8527">
        <v>3944.0243</v>
      </c>
      <c r="M8527" t="s">
        <v>38</v>
      </c>
      <c r="N8527" t="s">
        <v>22</v>
      </c>
      <c r="O8527" t="str">
        <f t="shared" si="266"/>
        <v xml:space="preserve">Tier 1-Supermarket </v>
      </c>
      <c r="P8527" s="1">
        <f t="shared" si="267"/>
        <v>8.2405872438782982E-5</v>
      </c>
    </row>
    <row r="8528" spans="1:16" x14ac:dyDescent="0.3">
      <c r="A8528" t="s">
        <v>60</v>
      </c>
      <c r="B8528">
        <v>9</v>
      </c>
      <c r="C8528" t="s">
        <v>24</v>
      </c>
      <c r="D8528">
        <v>6.9099999999999995E-2</v>
      </c>
      <c r="E8528" t="s">
        <v>61</v>
      </c>
      <c r="F8528">
        <v>57.061</v>
      </c>
      <c r="G8528" t="s">
        <v>65</v>
      </c>
      <c r="H8528">
        <v>2004</v>
      </c>
      <c r="I8528" t="s">
        <v>55</v>
      </c>
      <c r="J8528" t="s">
        <v>49</v>
      </c>
      <c r="K8528" t="s">
        <v>20</v>
      </c>
      <c r="L8528">
        <v>976.27829999999994</v>
      </c>
      <c r="M8528" t="s">
        <v>45</v>
      </c>
      <c r="N8528" t="s">
        <v>22</v>
      </c>
      <c r="O8528" t="str">
        <f t="shared" si="266"/>
        <v xml:space="preserve">Tier 2-Supermarket </v>
      </c>
      <c r="P8528" s="1">
        <f t="shared" si="267"/>
        <v>2.0398217387897915E-5</v>
      </c>
    </row>
    <row r="8529" spans="1:16" x14ac:dyDescent="0.3">
      <c r="A8529" t="s">
        <v>853</v>
      </c>
      <c r="B8529">
        <v>9</v>
      </c>
      <c r="C8529" t="s">
        <v>15</v>
      </c>
      <c r="D8529">
        <v>8.5999999999999993E-2</v>
      </c>
      <c r="E8529" t="s">
        <v>44</v>
      </c>
      <c r="F8529">
        <v>167.482</v>
      </c>
      <c r="G8529" t="s">
        <v>54</v>
      </c>
      <c r="H8529">
        <v>1997</v>
      </c>
      <c r="I8529" t="s">
        <v>55</v>
      </c>
      <c r="J8529" t="s">
        <v>19</v>
      </c>
      <c r="K8529" t="s">
        <v>20</v>
      </c>
      <c r="L8529">
        <v>2355.7471999999998</v>
      </c>
      <c r="M8529" t="s">
        <v>45</v>
      </c>
      <c r="N8529" t="s">
        <v>22</v>
      </c>
      <c r="O8529" t="str">
        <f t="shared" si="266"/>
        <v xml:space="preserve">Tier 1-Supermarket </v>
      </c>
      <c r="P8529" s="1">
        <f t="shared" si="267"/>
        <v>4.9220640770702191E-5</v>
      </c>
    </row>
    <row r="8530" spans="1:16" x14ac:dyDescent="0.3">
      <c r="A8530" t="s">
        <v>1176</v>
      </c>
      <c r="B8530">
        <v>9</v>
      </c>
      <c r="C8530" t="s">
        <v>15</v>
      </c>
      <c r="D8530">
        <v>0.13730000000000001</v>
      </c>
      <c r="E8530" t="s">
        <v>47</v>
      </c>
      <c r="F8530">
        <v>213.453</v>
      </c>
      <c r="G8530" t="s">
        <v>34</v>
      </c>
      <c r="H8530">
        <v>1998</v>
      </c>
      <c r="J8530" t="s">
        <v>27</v>
      </c>
      <c r="K8530" t="s">
        <v>35</v>
      </c>
      <c r="L8530">
        <v>451.35579999999999</v>
      </c>
      <c r="M8530" t="s">
        <v>45</v>
      </c>
      <c r="N8530" t="s">
        <v>57</v>
      </c>
      <c r="O8530" t="str">
        <f t="shared" si="266"/>
        <v>Tier 3-Grocery Stor</v>
      </c>
      <c r="P8530" s="1">
        <f t="shared" si="267"/>
        <v>9.4305627070565584E-6</v>
      </c>
    </row>
    <row r="8531" spans="1:16" x14ac:dyDescent="0.3">
      <c r="A8531" t="s">
        <v>869</v>
      </c>
      <c r="B8531">
        <v>9</v>
      </c>
      <c r="C8531" t="s">
        <v>15</v>
      </c>
      <c r="D8531">
        <v>3.9100000000000003E-2</v>
      </c>
      <c r="E8531" t="s">
        <v>25</v>
      </c>
      <c r="F8531">
        <v>38.619</v>
      </c>
      <c r="G8531" t="s">
        <v>51</v>
      </c>
      <c r="H8531">
        <v>2007</v>
      </c>
      <c r="J8531" t="s">
        <v>49</v>
      </c>
      <c r="K8531" t="s">
        <v>20</v>
      </c>
      <c r="L8531">
        <v>523.5779</v>
      </c>
      <c r="M8531" t="s">
        <v>29</v>
      </c>
      <c r="N8531" t="s">
        <v>22</v>
      </c>
      <c r="O8531" t="str">
        <f t="shared" si="266"/>
        <v xml:space="preserve">Tier 2-Supermarket </v>
      </c>
      <c r="P8531" s="1">
        <f t="shared" si="267"/>
        <v>1.0939560803204452E-5</v>
      </c>
    </row>
    <row r="8532" spans="1:16" x14ac:dyDescent="0.3">
      <c r="A8532" t="s">
        <v>1142</v>
      </c>
      <c r="B8532">
        <v>9</v>
      </c>
      <c r="C8532" t="s">
        <v>15</v>
      </c>
      <c r="D8532">
        <v>1.95E-2</v>
      </c>
      <c r="E8532" t="s">
        <v>38</v>
      </c>
      <c r="F8532">
        <v>169.34700000000001</v>
      </c>
      <c r="G8532" t="s">
        <v>39</v>
      </c>
      <c r="H8532">
        <v>1987</v>
      </c>
      <c r="I8532" t="s">
        <v>40</v>
      </c>
      <c r="J8532" t="s">
        <v>27</v>
      </c>
      <c r="K8532" t="s">
        <v>20</v>
      </c>
      <c r="L8532">
        <v>2599.2743999999998</v>
      </c>
      <c r="M8532" t="s">
        <v>38</v>
      </c>
      <c r="N8532" t="s">
        <v>22</v>
      </c>
      <c r="O8532" t="str">
        <f t="shared" si="266"/>
        <v xml:space="preserve">Tier 3-Supermarket </v>
      </c>
      <c r="P8532" s="1">
        <f t="shared" si="267"/>
        <v>5.4308862812988796E-5</v>
      </c>
    </row>
    <row r="8533" spans="1:16" x14ac:dyDescent="0.3">
      <c r="A8533" t="s">
        <v>1554</v>
      </c>
      <c r="B8533">
        <v>9</v>
      </c>
      <c r="C8533" t="s">
        <v>15</v>
      </c>
      <c r="D8533">
        <v>6.9699999999999998E-2</v>
      </c>
      <c r="E8533" t="s">
        <v>63</v>
      </c>
      <c r="F8533">
        <v>264.68799999999999</v>
      </c>
      <c r="G8533" t="s">
        <v>48</v>
      </c>
      <c r="H8533">
        <v>2002</v>
      </c>
      <c r="J8533" t="s">
        <v>49</v>
      </c>
      <c r="K8533" t="s">
        <v>20</v>
      </c>
      <c r="L8533">
        <v>2946.1516000000001</v>
      </c>
      <c r="M8533" t="s">
        <v>38</v>
      </c>
      <c r="N8533" t="s">
        <v>22</v>
      </c>
      <c r="O8533" t="str">
        <f t="shared" si="266"/>
        <v xml:space="preserve">Tier 2-Supermarket </v>
      </c>
      <c r="P8533" s="1">
        <f t="shared" si="267"/>
        <v>6.1556464785198303E-5</v>
      </c>
    </row>
    <row r="8534" spans="1:16" x14ac:dyDescent="0.3">
      <c r="A8534" t="s">
        <v>468</v>
      </c>
      <c r="B8534">
        <v>9</v>
      </c>
      <c r="C8534" t="s">
        <v>24</v>
      </c>
      <c r="D8534">
        <v>5.0500000000000003E-2</v>
      </c>
      <c r="E8534" t="s">
        <v>86</v>
      </c>
      <c r="F8534">
        <v>150.102</v>
      </c>
      <c r="G8534" t="s">
        <v>39</v>
      </c>
      <c r="H8534">
        <v>1987</v>
      </c>
      <c r="I8534" t="s">
        <v>40</v>
      </c>
      <c r="J8534" t="s">
        <v>27</v>
      </c>
      <c r="K8534" t="s">
        <v>20</v>
      </c>
      <c r="L8534">
        <v>1980.3967</v>
      </c>
      <c r="M8534" t="s">
        <v>45</v>
      </c>
      <c r="N8534" t="s">
        <v>22</v>
      </c>
      <c r="O8534" t="str">
        <f t="shared" si="266"/>
        <v xml:space="preserve">Tier 3-Supermarket </v>
      </c>
      <c r="P8534" s="1">
        <f t="shared" si="267"/>
        <v>4.1378121792603254E-5</v>
      </c>
    </row>
    <row r="8535" spans="1:16" x14ac:dyDescent="0.3">
      <c r="A8535" t="s">
        <v>255</v>
      </c>
      <c r="B8535">
        <v>8.99</v>
      </c>
      <c r="C8535" t="s">
        <v>24</v>
      </c>
      <c r="D8535">
        <v>5.7799999999999997E-2</v>
      </c>
      <c r="E8535" t="s">
        <v>47</v>
      </c>
      <c r="F8535">
        <v>128.83099999999999</v>
      </c>
      <c r="G8535" t="s">
        <v>54</v>
      </c>
      <c r="H8535">
        <v>1997</v>
      </c>
      <c r="I8535" t="s">
        <v>55</v>
      </c>
      <c r="J8535" t="s">
        <v>19</v>
      </c>
      <c r="K8535" t="s">
        <v>20</v>
      </c>
      <c r="L8535">
        <v>1428.1410000000001</v>
      </c>
      <c r="M8535" t="s">
        <v>45</v>
      </c>
      <c r="N8535" t="s">
        <v>22</v>
      </c>
      <c r="O8535" t="str">
        <f t="shared" si="266"/>
        <v xml:space="preserve">Tier 1-Supermarket </v>
      </c>
      <c r="P8535" s="1">
        <f t="shared" si="267"/>
        <v>2.9839371190130848E-5</v>
      </c>
    </row>
    <row r="8536" spans="1:16" x14ac:dyDescent="0.3">
      <c r="A8536" t="s">
        <v>1334</v>
      </c>
      <c r="B8536">
        <v>8.99</v>
      </c>
      <c r="C8536" t="s">
        <v>15</v>
      </c>
      <c r="D8536">
        <v>0.18379999999999999</v>
      </c>
      <c r="E8536" t="s">
        <v>33</v>
      </c>
      <c r="F8536">
        <v>101.77</v>
      </c>
      <c r="G8536" t="s">
        <v>48</v>
      </c>
      <c r="H8536">
        <v>2002</v>
      </c>
      <c r="J8536" t="s">
        <v>49</v>
      </c>
      <c r="K8536" t="s">
        <v>20</v>
      </c>
      <c r="L8536">
        <v>798.96</v>
      </c>
      <c r="M8536" t="s">
        <v>21</v>
      </c>
      <c r="N8536" t="s">
        <v>57</v>
      </c>
      <c r="O8536" t="str">
        <f t="shared" si="266"/>
        <v xml:space="preserve">Tier 2-Supermarket </v>
      </c>
      <c r="P8536" s="1">
        <f t="shared" si="267"/>
        <v>1.6693354511961312E-5</v>
      </c>
    </row>
    <row r="8537" spans="1:16" x14ac:dyDescent="0.3">
      <c r="A8537" t="s">
        <v>1334</v>
      </c>
      <c r="B8537">
        <v>8.99</v>
      </c>
      <c r="C8537" t="s">
        <v>15</v>
      </c>
      <c r="D8537">
        <v>0.18440000000000001</v>
      </c>
      <c r="E8537" t="s">
        <v>33</v>
      </c>
      <c r="F8537">
        <v>99.67</v>
      </c>
      <c r="G8537" t="s">
        <v>51</v>
      </c>
      <c r="H8537">
        <v>2007</v>
      </c>
      <c r="J8537" t="s">
        <v>49</v>
      </c>
      <c r="K8537" t="s">
        <v>20</v>
      </c>
      <c r="L8537">
        <v>3295.71</v>
      </c>
      <c r="M8537" t="s">
        <v>21</v>
      </c>
      <c r="N8537" t="s">
        <v>57</v>
      </c>
      <c r="O8537" t="str">
        <f t="shared" si="266"/>
        <v xml:space="preserve">Tier 2-Supermarket </v>
      </c>
      <c r="P8537" s="1">
        <f t="shared" si="267"/>
        <v>6.8860087361840419E-5</v>
      </c>
    </row>
    <row r="8538" spans="1:16" x14ac:dyDescent="0.3">
      <c r="A8538" t="s">
        <v>1334</v>
      </c>
      <c r="B8538">
        <v>8.99</v>
      </c>
      <c r="C8538" t="s">
        <v>15</v>
      </c>
      <c r="D8538">
        <v>0.1837</v>
      </c>
      <c r="E8538" t="s">
        <v>33</v>
      </c>
      <c r="F8538">
        <v>100.27</v>
      </c>
      <c r="G8538" t="s">
        <v>17</v>
      </c>
      <c r="H8538">
        <v>1999</v>
      </c>
      <c r="I8538" t="s">
        <v>18</v>
      </c>
      <c r="J8538" t="s">
        <v>19</v>
      </c>
      <c r="K8538" t="s">
        <v>20</v>
      </c>
      <c r="L8538">
        <v>998.7</v>
      </c>
      <c r="M8538" t="s">
        <v>21</v>
      </c>
      <c r="N8538" t="s">
        <v>57</v>
      </c>
      <c r="O8538" t="str">
        <f t="shared" si="266"/>
        <v xml:space="preserve">Tier 1-Supermarket </v>
      </c>
      <c r="P8538" s="1">
        <f t="shared" si="267"/>
        <v>2.0866693139951641E-5</v>
      </c>
    </row>
    <row r="8539" spans="1:16" x14ac:dyDescent="0.3">
      <c r="A8539" t="s">
        <v>255</v>
      </c>
      <c r="B8539">
        <v>8.99</v>
      </c>
      <c r="C8539" t="s">
        <v>24</v>
      </c>
      <c r="D8539">
        <v>5.79E-2</v>
      </c>
      <c r="E8539" t="s">
        <v>47</v>
      </c>
      <c r="F8539">
        <v>131.53100000000001</v>
      </c>
      <c r="G8539" t="s">
        <v>48</v>
      </c>
      <c r="H8539">
        <v>2002</v>
      </c>
      <c r="J8539" t="s">
        <v>49</v>
      </c>
      <c r="K8539" t="s">
        <v>20</v>
      </c>
      <c r="L8539">
        <v>1428.1410000000001</v>
      </c>
      <c r="M8539" t="s">
        <v>45</v>
      </c>
      <c r="N8539" t="s">
        <v>22</v>
      </c>
      <c r="O8539" t="str">
        <f t="shared" si="266"/>
        <v xml:space="preserve">Tier 2-Supermarket </v>
      </c>
      <c r="P8539" s="1">
        <f t="shared" si="267"/>
        <v>2.9839371190130848E-5</v>
      </c>
    </row>
    <row r="8540" spans="1:16" x14ac:dyDescent="0.3">
      <c r="A8540" t="s">
        <v>255</v>
      </c>
      <c r="B8540">
        <v>8.99</v>
      </c>
      <c r="C8540" t="s">
        <v>24</v>
      </c>
      <c r="D8540">
        <v>5.8200000000000002E-2</v>
      </c>
      <c r="E8540" t="s">
        <v>47</v>
      </c>
      <c r="F8540">
        <v>129.83099999999999</v>
      </c>
      <c r="G8540" t="s">
        <v>51</v>
      </c>
      <c r="H8540">
        <v>2007</v>
      </c>
      <c r="J8540" t="s">
        <v>49</v>
      </c>
      <c r="K8540" t="s">
        <v>20</v>
      </c>
      <c r="L8540">
        <v>2019.2706000000001</v>
      </c>
      <c r="M8540" t="s">
        <v>45</v>
      </c>
      <c r="N8540" t="s">
        <v>22</v>
      </c>
      <c r="O8540" t="str">
        <f t="shared" si="266"/>
        <v xml:space="preserve">Tier 2-Supermarket </v>
      </c>
      <c r="P8540" s="1">
        <f t="shared" si="267"/>
        <v>4.2190347428382932E-5</v>
      </c>
    </row>
    <row r="8541" spans="1:16" x14ac:dyDescent="0.3">
      <c r="A8541" t="s">
        <v>1334</v>
      </c>
      <c r="B8541">
        <v>8.99</v>
      </c>
      <c r="C8541" t="s">
        <v>15</v>
      </c>
      <c r="D8541">
        <v>0.18340000000000001</v>
      </c>
      <c r="E8541" t="s">
        <v>33</v>
      </c>
      <c r="F8541">
        <v>100.07</v>
      </c>
      <c r="G8541" t="s">
        <v>65</v>
      </c>
      <c r="H8541">
        <v>2004</v>
      </c>
      <c r="I8541" t="s">
        <v>55</v>
      </c>
      <c r="J8541" t="s">
        <v>49</v>
      </c>
      <c r="K8541" t="s">
        <v>20</v>
      </c>
      <c r="L8541">
        <v>1532.1248000000001</v>
      </c>
      <c r="M8541" t="s">
        <v>21</v>
      </c>
      <c r="N8541" t="s">
        <v>57</v>
      </c>
      <c r="O8541" t="str">
        <f t="shared" si="266"/>
        <v xml:space="preserve">Tier 2-Supermarket </v>
      </c>
      <c r="P8541" s="1">
        <f t="shared" si="267"/>
        <v>3.2011993645448862E-5</v>
      </c>
    </row>
    <row r="8542" spans="1:16" x14ac:dyDescent="0.3">
      <c r="A8542" t="s">
        <v>1334</v>
      </c>
      <c r="B8542">
        <v>8.99</v>
      </c>
      <c r="C8542" t="s">
        <v>15</v>
      </c>
      <c r="D8542">
        <v>0.18340000000000001</v>
      </c>
      <c r="E8542" t="s">
        <v>33</v>
      </c>
      <c r="F8542">
        <v>100.47</v>
      </c>
      <c r="G8542" t="s">
        <v>54</v>
      </c>
      <c r="H8542">
        <v>1997</v>
      </c>
      <c r="I8542" t="s">
        <v>55</v>
      </c>
      <c r="J8542" t="s">
        <v>19</v>
      </c>
      <c r="K8542" t="s">
        <v>20</v>
      </c>
      <c r="L8542">
        <v>1622.6778999999999</v>
      </c>
      <c r="M8542" t="s">
        <v>21</v>
      </c>
      <c r="N8542" t="s">
        <v>57</v>
      </c>
      <c r="O8542" t="str">
        <f t="shared" si="266"/>
        <v xml:space="preserve">Tier 1-Supermarket </v>
      </c>
      <c r="P8542" s="1">
        <f t="shared" si="267"/>
        <v>3.390399700038163E-5</v>
      </c>
    </row>
    <row r="8543" spans="1:16" x14ac:dyDescent="0.3">
      <c r="A8543" t="s">
        <v>255</v>
      </c>
      <c r="B8543">
        <v>8.99</v>
      </c>
      <c r="C8543" t="s">
        <v>24</v>
      </c>
      <c r="D8543">
        <v>5.7799999999999997E-2</v>
      </c>
      <c r="E8543" t="s">
        <v>47</v>
      </c>
      <c r="F8543">
        <v>130.33099999999999</v>
      </c>
      <c r="G8543" t="s">
        <v>65</v>
      </c>
      <c r="H8543">
        <v>2004</v>
      </c>
      <c r="I8543" t="s">
        <v>55</v>
      </c>
      <c r="J8543" t="s">
        <v>49</v>
      </c>
      <c r="K8543" t="s">
        <v>20</v>
      </c>
      <c r="L8543">
        <v>1785.7560000000001</v>
      </c>
      <c r="M8543" t="s">
        <v>45</v>
      </c>
      <c r="N8543" t="s">
        <v>22</v>
      </c>
      <c r="O8543" t="str">
        <f t="shared" si="266"/>
        <v xml:space="preserve">Tier 2-Supermarket </v>
      </c>
      <c r="P8543" s="1">
        <f t="shared" si="267"/>
        <v>3.731132720018773E-5</v>
      </c>
    </row>
    <row r="8544" spans="1:16" x14ac:dyDescent="0.3">
      <c r="A8544" t="s">
        <v>255</v>
      </c>
      <c r="B8544">
        <v>8.99</v>
      </c>
      <c r="C8544" t="s">
        <v>24</v>
      </c>
      <c r="D8544">
        <v>5.7799999999999997E-2</v>
      </c>
      <c r="E8544" t="s">
        <v>47</v>
      </c>
      <c r="F8544">
        <v>130.33099999999999</v>
      </c>
      <c r="G8544" t="s">
        <v>39</v>
      </c>
      <c r="H8544">
        <v>1987</v>
      </c>
      <c r="I8544" t="s">
        <v>40</v>
      </c>
      <c r="J8544" t="s">
        <v>27</v>
      </c>
      <c r="K8544" t="s">
        <v>20</v>
      </c>
      <c r="L8544">
        <v>1512.1224</v>
      </c>
      <c r="M8544" t="s">
        <v>45</v>
      </c>
      <c r="N8544" t="s">
        <v>22</v>
      </c>
      <c r="O8544" t="str">
        <f t="shared" si="266"/>
        <v xml:space="preserve">Tier 3-Supermarket </v>
      </c>
      <c r="P8544" s="1">
        <f t="shared" si="267"/>
        <v>3.159406639716352E-5</v>
      </c>
    </row>
    <row r="8545" spans="1:16" x14ac:dyDescent="0.3">
      <c r="A8545" t="s">
        <v>1334</v>
      </c>
      <c r="B8545">
        <v>8.99</v>
      </c>
      <c r="C8545" t="s">
        <v>15</v>
      </c>
      <c r="D8545">
        <v>0.18329999999999999</v>
      </c>
      <c r="E8545" t="s">
        <v>33</v>
      </c>
      <c r="F8545">
        <v>101.87</v>
      </c>
      <c r="G8545" t="s">
        <v>39</v>
      </c>
      <c r="H8545">
        <v>1987</v>
      </c>
      <c r="I8545" t="s">
        <v>40</v>
      </c>
      <c r="J8545" t="s">
        <v>27</v>
      </c>
      <c r="K8545" t="s">
        <v>20</v>
      </c>
      <c r="L8545">
        <v>1326.7929999999999</v>
      </c>
      <c r="M8545" t="s">
        <v>21</v>
      </c>
      <c r="N8545" t="s">
        <v>57</v>
      </c>
      <c r="O8545" t="str">
        <f t="shared" si="266"/>
        <v xml:space="preserve">Tier 3-Supermarket </v>
      </c>
      <c r="P8545" s="1">
        <f t="shared" si="267"/>
        <v>2.7721820758221544E-5</v>
      </c>
    </row>
    <row r="8546" spans="1:16" x14ac:dyDescent="0.3">
      <c r="A8546" t="s">
        <v>1334</v>
      </c>
      <c r="B8546">
        <v>8.99</v>
      </c>
      <c r="C8546" t="s">
        <v>15</v>
      </c>
      <c r="D8546">
        <v>0.1842</v>
      </c>
      <c r="E8546" t="s">
        <v>33</v>
      </c>
      <c r="F8546">
        <v>98.47</v>
      </c>
      <c r="G8546" t="s">
        <v>26</v>
      </c>
      <c r="H8546">
        <v>2009</v>
      </c>
      <c r="I8546" t="s">
        <v>18</v>
      </c>
      <c r="J8546" t="s">
        <v>27</v>
      </c>
      <c r="K8546" t="s">
        <v>28</v>
      </c>
      <c r="L8546">
        <v>1353.211</v>
      </c>
      <c r="M8546" t="s">
        <v>21</v>
      </c>
      <c r="N8546" t="s">
        <v>57</v>
      </c>
      <c r="O8546" t="str">
        <f t="shared" si="266"/>
        <v xml:space="preserve">Tier 3-Supermarket </v>
      </c>
      <c r="P8546" s="1">
        <f t="shared" si="267"/>
        <v>2.8273794623617803E-5</v>
      </c>
    </row>
    <row r="8547" spans="1:16" x14ac:dyDescent="0.3">
      <c r="A8547" t="s">
        <v>255</v>
      </c>
      <c r="B8547">
        <v>8.99</v>
      </c>
      <c r="C8547" t="s">
        <v>24</v>
      </c>
      <c r="D8547">
        <v>5.8099999999999999E-2</v>
      </c>
      <c r="E8547" t="s">
        <v>47</v>
      </c>
      <c r="F8547">
        <v>130.83099999999999</v>
      </c>
      <c r="G8547" t="s">
        <v>26</v>
      </c>
      <c r="H8547">
        <v>2009</v>
      </c>
      <c r="I8547" t="s">
        <v>18</v>
      </c>
      <c r="J8547" t="s">
        <v>27</v>
      </c>
      <c r="K8547" t="s">
        <v>28</v>
      </c>
      <c r="L8547">
        <v>1491.7782999999999</v>
      </c>
      <c r="M8547" t="s">
        <v>45</v>
      </c>
      <c r="N8547" t="s">
        <v>22</v>
      </c>
      <c r="O8547" t="str">
        <f t="shared" si="266"/>
        <v xml:space="preserve">Tier 3-Supermarket </v>
      </c>
      <c r="P8547" s="1">
        <f t="shared" si="267"/>
        <v>3.1168999718572862E-5</v>
      </c>
    </row>
    <row r="8548" spans="1:16" x14ac:dyDescent="0.3">
      <c r="A8548" t="s">
        <v>255</v>
      </c>
      <c r="B8548">
        <v>8.99</v>
      </c>
      <c r="C8548" t="s">
        <v>24</v>
      </c>
      <c r="D8548">
        <v>5.79E-2</v>
      </c>
      <c r="E8548" t="s">
        <v>47</v>
      </c>
      <c r="F8548">
        <v>128.131</v>
      </c>
      <c r="G8548" t="s">
        <v>17</v>
      </c>
      <c r="H8548">
        <v>1999</v>
      </c>
      <c r="I8548" t="s">
        <v>18</v>
      </c>
      <c r="J8548" t="s">
        <v>19</v>
      </c>
      <c r="K8548" t="s">
        <v>20</v>
      </c>
      <c r="L8548">
        <v>1571.4427000000001</v>
      </c>
      <c r="M8548" t="s">
        <v>45</v>
      </c>
      <c r="N8548" t="s">
        <v>22</v>
      </c>
      <c r="O8548" t="str">
        <f t="shared" si="266"/>
        <v xml:space="preserve">Tier 1-Supermarket </v>
      </c>
      <c r="P8548" s="1">
        <f t="shared" si="267"/>
        <v>3.2833496152915873E-5</v>
      </c>
    </row>
    <row r="8549" spans="1:16" x14ac:dyDescent="0.3">
      <c r="A8549" t="s">
        <v>499</v>
      </c>
      <c r="B8549">
        <v>8.98</v>
      </c>
      <c r="C8549" t="s">
        <v>24</v>
      </c>
      <c r="D8549">
        <v>1.52E-2</v>
      </c>
      <c r="E8549" t="s">
        <v>86</v>
      </c>
      <c r="F8549">
        <v>101.899</v>
      </c>
      <c r="G8549" t="s">
        <v>34</v>
      </c>
      <c r="H8549">
        <v>1998</v>
      </c>
      <c r="J8549" t="s">
        <v>27</v>
      </c>
      <c r="K8549" t="s">
        <v>35</v>
      </c>
      <c r="L8549">
        <v>103.199</v>
      </c>
      <c r="M8549" t="s">
        <v>45</v>
      </c>
      <c r="N8549" t="s">
        <v>22</v>
      </c>
      <c r="O8549" t="str">
        <f t="shared" si="266"/>
        <v>Tier 3-Grocery Stor</v>
      </c>
      <c r="P8549" s="1">
        <f t="shared" si="267"/>
        <v>2.1562249577950027E-6</v>
      </c>
    </row>
    <row r="8550" spans="1:16" x14ac:dyDescent="0.3">
      <c r="A8550" t="s">
        <v>520</v>
      </c>
      <c r="B8550">
        <v>8.98</v>
      </c>
      <c r="C8550" t="s">
        <v>24</v>
      </c>
      <c r="D8550">
        <v>5.2699999999999997E-2</v>
      </c>
      <c r="E8550" t="s">
        <v>86</v>
      </c>
      <c r="F8550">
        <v>83.322000000000003</v>
      </c>
      <c r="G8550" t="s">
        <v>39</v>
      </c>
      <c r="H8550">
        <v>1987</v>
      </c>
      <c r="I8550" t="s">
        <v>40</v>
      </c>
      <c r="J8550" t="s">
        <v>27</v>
      </c>
      <c r="K8550" t="s">
        <v>20</v>
      </c>
      <c r="L8550">
        <v>3579.3407999999999</v>
      </c>
      <c r="M8550" t="s">
        <v>45</v>
      </c>
      <c r="N8550" t="s">
        <v>22</v>
      </c>
      <c r="O8550" t="str">
        <f t="shared" si="266"/>
        <v xml:space="preserve">Tier 3-Supermarket </v>
      </c>
      <c r="P8550" s="1">
        <f t="shared" si="267"/>
        <v>7.4786228213586672E-5</v>
      </c>
    </row>
    <row r="8551" spans="1:16" x14ac:dyDescent="0.3">
      <c r="A8551" t="s">
        <v>520</v>
      </c>
      <c r="B8551">
        <v>8.98</v>
      </c>
      <c r="C8551" t="s">
        <v>24</v>
      </c>
      <c r="D8551">
        <v>5.2999999999999999E-2</v>
      </c>
      <c r="E8551" t="s">
        <v>86</v>
      </c>
      <c r="F8551">
        <v>86.022000000000006</v>
      </c>
      <c r="G8551" t="s">
        <v>51</v>
      </c>
      <c r="H8551">
        <v>2007</v>
      </c>
      <c r="J8551" t="s">
        <v>49</v>
      </c>
      <c r="K8551" t="s">
        <v>20</v>
      </c>
      <c r="L8551">
        <v>1278.336</v>
      </c>
      <c r="M8551" t="s">
        <v>45</v>
      </c>
      <c r="N8551" t="s">
        <v>22</v>
      </c>
      <c r="O8551" t="str">
        <f t="shared" si="266"/>
        <v xml:space="preserve">Tier 2-Supermarket </v>
      </c>
      <c r="P8551" s="1">
        <f t="shared" si="267"/>
        <v>2.6709367219138098E-5</v>
      </c>
    </row>
    <row r="8552" spans="1:16" x14ac:dyDescent="0.3">
      <c r="A8552" t="s">
        <v>499</v>
      </c>
      <c r="B8552">
        <v>8.98</v>
      </c>
      <c r="C8552" t="s">
        <v>24</v>
      </c>
      <c r="D8552">
        <v>9.1000000000000004E-3</v>
      </c>
      <c r="E8552" t="s">
        <v>86</v>
      </c>
      <c r="F8552">
        <v>103.399</v>
      </c>
      <c r="G8552" t="s">
        <v>54</v>
      </c>
      <c r="H8552">
        <v>1997</v>
      </c>
      <c r="I8552" t="s">
        <v>55</v>
      </c>
      <c r="J8552" t="s">
        <v>19</v>
      </c>
      <c r="K8552" t="s">
        <v>20</v>
      </c>
      <c r="L8552">
        <v>2579.9749999999999</v>
      </c>
      <c r="M8552" t="s">
        <v>45</v>
      </c>
      <c r="N8552" t="s">
        <v>22</v>
      </c>
      <c r="O8552" t="str">
        <f t="shared" si="266"/>
        <v xml:space="preserve">Tier 1-Supermarket </v>
      </c>
      <c r="P8552" s="1">
        <f t="shared" si="267"/>
        <v>5.3905623944875069E-5</v>
      </c>
    </row>
    <row r="8553" spans="1:16" x14ac:dyDescent="0.3">
      <c r="A8553" t="s">
        <v>499</v>
      </c>
      <c r="B8553">
        <v>8.98</v>
      </c>
      <c r="C8553" t="s">
        <v>24</v>
      </c>
      <c r="D8553">
        <v>9.1000000000000004E-3</v>
      </c>
      <c r="E8553" t="s">
        <v>86</v>
      </c>
      <c r="F8553">
        <v>104.099</v>
      </c>
      <c r="G8553" t="s">
        <v>65</v>
      </c>
      <c r="H8553">
        <v>2004</v>
      </c>
      <c r="I8553" t="s">
        <v>55</v>
      </c>
      <c r="J8553" t="s">
        <v>49</v>
      </c>
      <c r="K8553" t="s">
        <v>20</v>
      </c>
      <c r="L8553">
        <v>2476.7759999999998</v>
      </c>
      <c r="M8553" t="s">
        <v>45</v>
      </c>
      <c r="N8553" t="s">
        <v>22</v>
      </c>
      <c r="O8553" t="str">
        <f t="shared" si="266"/>
        <v xml:space="preserve">Tier 2-Supermarket </v>
      </c>
      <c r="P8553" s="1">
        <f t="shared" si="267"/>
        <v>5.1749398987080064E-5</v>
      </c>
    </row>
    <row r="8554" spans="1:16" x14ac:dyDescent="0.3">
      <c r="A8554" t="s">
        <v>499</v>
      </c>
      <c r="B8554">
        <v>8.98</v>
      </c>
      <c r="C8554" t="s">
        <v>24</v>
      </c>
      <c r="D8554">
        <v>9.1000000000000004E-3</v>
      </c>
      <c r="E8554" t="s">
        <v>86</v>
      </c>
      <c r="F8554">
        <v>103.099</v>
      </c>
      <c r="G8554" t="s">
        <v>39</v>
      </c>
      <c r="H8554">
        <v>1987</v>
      </c>
      <c r="I8554" t="s">
        <v>40</v>
      </c>
      <c r="J8554" t="s">
        <v>27</v>
      </c>
      <c r="K8554" t="s">
        <v>20</v>
      </c>
      <c r="L8554">
        <v>309.59699999999998</v>
      </c>
      <c r="M8554" t="s">
        <v>45</v>
      </c>
      <c r="N8554" t="s">
        <v>22</v>
      </c>
      <c r="O8554" t="str">
        <f t="shared" si="266"/>
        <v xml:space="preserve">Tier 3-Supermarket </v>
      </c>
      <c r="P8554" s="1">
        <f t="shared" si="267"/>
        <v>6.468674873385008E-6</v>
      </c>
    </row>
    <row r="8555" spans="1:16" x14ac:dyDescent="0.3">
      <c r="A8555" t="s">
        <v>520</v>
      </c>
      <c r="B8555">
        <v>8.98</v>
      </c>
      <c r="C8555" t="s">
        <v>24</v>
      </c>
      <c r="D8555">
        <v>5.2699999999999997E-2</v>
      </c>
      <c r="E8555" t="s">
        <v>86</v>
      </c>
      <c r="F8555">
        <v>86.421999999999997</v>
      </c>
      <c r="G8555" t="s">
        <v>54</v>
      </c>
      <c r="H8555">
        <v>1997</v>
      </c>
      <c r="I8555" t="s">
        <v>55</v>
      </c>
      <c r="J8555" t="s">
        <v>19</v>
      </c>
      <c r="K8555" t="s">
        <v>20</v>
      </c>
      <c r="L8555">
        <v>1022.6688</v>
      </c>
      <c r="M8555" t="s">
        <v>45</v>
      </c>
      <c r="N8555" t="s">
        <v>22</v>
      </c>
      <c r="O8555" t="str">
        <f t="shared" si="266"/>
        <v xml:space="preserve">Tier 1-Supermarket </v>
      </c>
      <c r="P8555" s="1">
        <f t="shared" si="267"/>
        <v>2.1367493775310479E-5</v>
      </c>
    </row>
    <row r="8556" spans="1:16" x14ac:dyDescent="0.3">
      <c r="A8556" t="s">
        <v>520</v>
      </c>
      <c r="B8556">
        <v>8.98</v>
      </c>
      <c r="C8556" t="s">
        <v>24</v>
      </c>
      <c r="D8556">
        <v>8.8300000000000003E-2</v>
      </c>
      <c r="E8556" t="s">
        <v>86</v>
      </c>
      <c r="F8556">
        <v>84.122</v>
      </c>
      <c r="G8556" t="s">
        <v>34</v>
      </c>
      <c r="H8556">
        <v>1998</v>
      </c>
      <c r="J8556" t="s">
        <v>27</v>
      </c>
      <c r="K8556" t="s">
        <v>35</v>
      </c>
      <c r="L8556">
        <v>170.44479999999999</v>
      </c>
      <c r="M8556" t="s">
        <v>45</v>
      </c>
      <c r="N8556" t="s">
        <v>22</v>
      </c>
      <c r="O8556" t="str">
        <f t="shared" si="266"/>
        <v>Tier 3-Grocery Stor</v>
      </c>
      <c r="P8556" s="1">
        <f t="shared" si="267"/>
        <v>3.5612489625517465E-6</v>
      </c>
    </row>
    <row r="8557" spans="1:16" x14ac:dyDescent="0.3">
      <c r="A8557" t="s">
        <v>520</v>
      </c>
      <c r="B8557">
        <v>8.98</v>
      </c>
      <c r="C8557" t="s">
        <v>24</v>
      </c>
      <c r="D8557">
        <v>0</v>
      </c>
      <c r="E8557" t="s">
        <v>86</v>
      </c>
      <c r="F8557">
        <v>84.921999999999997</v>
      </c>
      <c r="G8557" t="s">
        <v>26</v>
      </c>
      <c r="H8557">
        <v>2009</v>
      </c>
      <c r="I8557" t="s">
        <v>18</v>
      </c>
      <c r="J8557" t="s">
        <v>27</v>
      </c>
      <c r="K8557" t="s">
        <v>28</v>
      </c>
      <c r="L8557">
        <v>1278.336</v>
      </c>
      <c r="M8557" t="s">
        <v>45</v>
      </c>
      <c r="N8557" t="s">
        <v>36</v>
      </c>
      <c r="O8557" t="str">
        <f t="shared" si="266"/>
        <v xml:space="preserve">Tier 3-Supermarket </v>
      </c>
      <c r="P8557" s="1">
        <f t="shared" si="267"/>
        <v>2.6709367219138098E-5</v>
      </c>
    </row>
    <row r="8558" spans="1:16" x14ac:dyDescent="0.3">
      <c r="A8558" t="s">
        <v>520</v>
      </c>
      <c r="B8558">
        <v>8.98</v>
      </c>
      <c r="C8558" t="s">
        <v>24</v>
      </c>
      <c r="D8558">
        <v>5.28E-2</v>
      </c>
      <c r="E8558" t="s">
        <v>86</v>
      </c>
      <c r="F8558">
        <v>86.622</v>
      </c>
      <c r="G8558" t="s">
        <v>48</v>
      </c>
      <c r="H8558">
        <v>2002</v>
      </c>
      <c r="J8558" t="s">
        <v>49</v>
      </c>
      <c r="K8558" t="s">
        <v>20</v>
      </c>
      <c r="L8558">
        <v>1619.2256</v>
      </c>
      <c r="M8558" t="s">
        <v>45</v>
      </c>
      <c r="N8558" t="s">
        <v>22</v>
      </c>
      <c r="O8558" t="str">
        <f t="shared" si="266"/>
        <v xml:space="preserve">Tier 2-Supermarket </v>
      </c>
      <c r="P8558" s="1">
        <f t="shared" si="267"/>
        <v>3.3831865144241594E-5</v>
      </c>
    </row>
    <row r="8559" spans="1:16" x14ac:dyDescent="0.3">
      <c r="A8559" t="s">
        <v>520</v>
      </c>
      <c r="B8559">
        <v>8.98</v>
      </c>
      <c r="C8559" t="s">
        <v>24</v>
      </c>
      <c r="D8559">
        <v>5.28E-2</v>
      </c>
      <c r="E8559" t="s">
        <v>86</v>
      </c>
      <c r="F8559">
        <v>86.622</v>
      </c>
      <c r="G8559" t="s">
        <v>17</v>
      </c>
      <c r="H8559">
        <v>1999</v>
      </c>
      <c r="I8559" t="s">
        <v>18</v>
      </c>
      <c r="J8559" t="s">
        <v>19</v>
      </c>
      <c r="K8559" t="s">
        <v>20</v>
      </c>
      <c r="L8559">
        <v>1704.4480000000001</v>
      </c>
      <c r="M8559" t="s">
        <v>45</v>
      </c>
      <c r="N8559" t="s">
        <v>22</v>
      </c>
      <c r="O8559" t="str">
        <f t="shared" si="266"/>
        <v xml:space="preserve">Tier 1-Supermarket </v>
      </c>
      <c r="P8559" s="1">
        <f t="shared" si="267"/>
        <v>3.5612489625517468E-5</v>
      </c>
    </row>
    <row r="8560" spans="1:16" x14ac:dyDescent="0.3">
      <c r="A8560" t="s">
        <v>520</v>
      </c>
      <c r="B8560">
        <v>8.98</v>
      </c>
      <c r="C8560" t="s">
        <v>24</v>
      </c>
      <c r="D8560">
        <v>5.2699999999999997E-2</v>
      </c>
      <c r="E8560" t="s">
        <v>86</v>
      </c>
      <c r="F8560">
        <v>84.921999999999997</v>
      </c>
      <c r="G8560" t="s">
        <v>65</v>
      </c>
      <c r="H8560">
        <v>2004</v>
      </c>
      <c r="I8560" t="s">
        <v>55</v>
      </c>
      <c r="J8560" t="s">
        <v>49</v>
      </c>
      <c r="K8560" t="s">
        <v>20</v>
      </c>
      <c r="L8560">
        <v>1306.5820000000001</v>
      </c>
      <c r="M8560" t="s">
        <v>45</v>
      </c>
      <c r="N8560" t="s">
        <v>22</v>
      </c>
      <c r="O8560" t="str">
        <f t="shared" si="266"/>
        <v xml:space="preserve">Tier 2-Supermarket </v>
      </c>
      <c r="P8560" s="1">
        <f t="shared" si="267"/>
        <v>2.7299535051751573E-5</v>
      </c>
    </row>
    <row r="8561" spans="1:16" x14ac:dyDescent="0.3">
      <c r="A8561" t="s">
        <v>499</v>
      </c>
      <c r="B8561">
        <v>8.98</v>
      </c>
      <c r="C8561" t="s">
        <v>24</v>
      </c>
      <c r="D8561">
        <v>9.1000000000000004E-3</v>
      </c>
      <c r="E8561" t="s">
        <v>86</v>
      </c>
      <c r="F8561">
        <v>104.399</v>
      </c>
      <c r="G8561" t="s">
        <v>26</v>
      </c>
      <c r="H8561">
        <v>2009</v>
      </c>
      <c r="I8561" t="s">
        <v>18</v>
      </c>
      <c r="J8561" t="s">
        <v>27</v>
      </c>
      <c r="K8561" t="s">
        <v>28</v>
      </c>
      <c r="L8561">
        <v>1167.0047</v>
      </c>
      <c r="M8561" t="s">
        <v>45</v>
      </c>
      <c r="N8561" t="s">
        <v>22</v>
      </c>
      <c r="O8561" t="str">
        <f t="shared" si="266"/>
        <v xml:space="preserve">Tier 3-Supermarket </v>
      </c>
      <c r="P8561" s="1">
        <f t="shared" si="267"/>
        <v>2.4383227163093342E-5</v>
      </c>
    </row>
    <row r="8562" spans="1:16" x14ac:dyDescent="0.3">
      <c r="A8562" t="s">
        <v>499</v>
      </c>
      <c r="B8562">
        <v>8.98</v>
      </c>
      <c r="C8562" t="s">
        <v>24</v>
      </c>
      <c r="D8562">
        <v>9.1000000000000004E-3</v>
      </c>
      <c r="E8562" t="s">
        <v>86</v>
      </c>
      <c r="F8562">
        <v>101.79900000000001</v>
      </c>
      <c r="G8562" t="s">
        <v>51</v>
      </c>
      <c r="H8562">
        <v>2007</v>
      </c>
      <c r="J8562" t="s">
        <v>49</v>
      </c>
      <c r="K8562" t="s">
        <v>20</v>
      </c>
      <c r="L8562">
        <v>1845.4422999999999</v>
      </c>
      <c r="M8562" t="s">
        <v>45</v>
      </c>
      <c r="N8562" t="s">
        <v>22</v>
      </c>
      <c r="O8562" t="str">
        <f t="shared" si="266"/>
        <v xml:space="preserve">Tier 2-Supermarket </v>
      </c>
      <c r="P8562" s="1">
        <f t="shared" si="267"/>
        <v>3.8558404106925581E-5</v>
      </c>
    </row>
    <row r="8563" spans="1:16" x14ac:dyDescent="0.3">
      <c r="A8563" t="s">
        <v>499</v>
      </c>
      <c r="B8563">
        <v>8.98</v>
      </c>
      <c r="C8563" t="s">
        <v>24</v>
      </c>
      <c r="D8563">
        <v>9.1000000000000004E-3</v>
      </c>
      <c r="E8563" t="s">
        <v>86</v>
      </c>
      <c r="F8563">
        <v>102.099</v>
      </c>
      <c r="G8563" t="s">
        <v>48</v>
      </c>
      <c r="H8563">
        <v>2002</v>
      </c>
      <c r="J8563" t="s">
        <v>49</v>
      </c>
      <c r="K8563" t="s">
        <v>20</v>
      </c>
      <c r="L8563">
        <v>1520.0573999999999</v>
      </c>
      <c r="M8563" t="s">
        <v>45</v>
      </c>
      <c r="N8563" t="s">
        <v>22</v>
      </c>
      <c r="O8563" t="str">
        <f t="shared" si="266"/>
        <v xml:space="preserve">Tier 2-Supermarket </v>
      </c>
      <c r="P8563" s="1">
        <f t="shared" si="267"/>
        <v>3.1759859137791852E-5</v>
      </c>
    </row>
    <row r="8564" spans="1:16" x14ac:dyDescent="0.3">
      <c r="A8564" t="s">
        <v>346</v>
      </c>
      <c r="B8564">
        <v>8.9700000000000006</v>
      </c>
      <c r="C8564" t="s">
        <v>15</v>
      </c>
      <c r="D8564">
        <v>9.3200000000000005E-2</v>
      </c>
      <c r="E8564" t="s">
        <v>38</v>
      </c>
      <c r="F8564">
        <v>52.795999999999999</v>
      </c>
      <c r="G8564" t="s">
        <v>48</v>
      </c>
      <c r="H8564">
        <v>2002</v>
      </c>
      <c r="J8564" t="s">
        <v>49</v>
      </c>
      <c r="K8564" t="s">
        <v>20</v>
      </c>
      <c r="L8564">
        <v>1037.3163999999999</v>
      </c>
      <c r="M8564" t="s">
        <v>38</v>
      </c>
      <c r="N8564" t="s">
        <v>22</v>
      </c>
      <c r="O8564" t="str">
        <f t="shared" si="266"/>
        <v xml:space="preserve">Tier 2-Supermarket </v>
      </c>
      <c r="P8564" s="1">
        <f t="shared" si="267"/>
        <v>2.1673538608029769E-5</v>
      </c>
    </row>
    <row r="8565" spans="1:16" x14ac:dyDescent="0.3">
      <c r="A8565" t="s">
        <v>346</v>
      </c>
      <c r="B8565">
        <v>8.9700000000000006</v>
      </c>
      <c r="C8565" t="s">
        <v>15</v>
      </c>
      <c r="D8565">
        <v>9.2999999999999999E-2</v>
      </c>
      <c r="E8565" t="s">
        <v>38</v>
      </c>
      <c r="F8565">
        <v>52.795999999999999</v>
      </c>
      <c r="G8565" t="s">
        <v>54</v>
      </c>
      <c r="H8565">
        <v>1997</v>
      </c>
      <c r="I8565" t="s">
        <v>55</v>
      </c>
      <c r="J8565" t="s">
        <v>19</v>
      </c>
      <c r="K8565" t="s">
        <v>20</v>
      </c>
      <c r="L8565">
        <v>1037.3163999999999</v>
      </c>
      <c r="M8565" t="s">
        <v>38</v>
      </c>
      <c r="N8565" t="s">
        <v>22</v>
      </c>
      <c r="O8565" t="str">
        <f t="shared" si="266"/>
        <v xml:space="preserve">Tier 1-Supermarket </v>
      </c>
      <c r="P8565" s="1">
        <f t="shared" si="267"/>
        <v>2.1673538608029769E-5</v>
      </c>
    </row>
    <row r="8566" spans="1:16" x14ac:dyDescent="0.3">
      <c r="A8566" t="s">
        <v>346</v>
      </c>
      <c r="B8566">
        <v>8.9700000000000006</v>
      </c>
      <c r="C8566" t="s">
        <v>15</v>
      </c>
      <c r="D8566">
        <v>9.2899999999999996E-2</v>
      </c>
      <c r="E8566" t="s">
        <v>38</v>
      </c>
      <c r="F8566">
        <v>54.695999999999998</v>
      </c>
      <c r="G8566" t="s">
        <v>39</v>
      </c>
      <c r="H8566">
        <v>1987</v>
      </c>
      <c r="I8566" t="s">
        <v>40</v>
      </c>
      <c r="J8566" t="s">
        <v>27</v>
      </c>
      <c r="K8566" t="s">
        <v>20</v>
      </c>
      <c r="L8566">
        <v>764.33839999999998</v>
      </c>
      <c r="M8566" t="s">
        <v>38</v>
      </c>
      <c r="N8566" t="s">
        <v>22</v>
      </c>
      <c r="O8566" t="str">
        <f t="shared" si="266"/>
        <v xml:space="preserve">Tier 3-Supermarket </v>
      </c>
      <c r="P8566" s="1">
        <f t="shared" si="267"/>
        <v>1.5969975816442989E-5</v>
      </c>
    </row>
    <row r="8567" spans="1:16" x14ac:dyDescent="0.3">
      <c r="A8567" t="s">
        <v>346</v>
      </c>
      <c r="B8567">
        <v>8.9700000000000006</v>
      </c>
      <c r="C8567" t="s">
        <v>15</v>
      </c>
      <c r="D8567">
        <v>9.3200000000000005E-2</v>
      </c>
      <c r="E8567" t="s">
        <v>38</v>
      </c>
      <c r="F8567">
        <v>55.795999999999999</v>
      </c>
      <c r="G8567" t="s">
        <v>17</v>
      </c>
      <c r="H8567">
        <v>1999</v>
      </c>
      <c r="I8567" t="s">
        <v>18</v>
      </c>
      <c r="J8567" t="s">
        <v>19</v>
      </c>
      <c r="K8567" t="s">
        <v>20</v>
      </c>
      <c r="L8567">
        <v>1037.3163999999999</v>
      </c>
      <c r="M8567" t="s">
        <v>38</v>
      </c>
      <c r="N8567" t="s">
        <v>22</v>
      </c>
      <c r="O8567" t="str">
        <f t="shared" si="266"/>
        <v xml:space="preserve">Tier 1-Supermarket </v>
      </c>
      <c r="P8567" s="1">
        <f t="shared" si="267"/>
        <v>2.1673538608029769E-5</v>
      </c>
    </row>
    <row r="8568" spans="1:16" x14ac:dyDescent="0.3">
      <c r="A8568" t="s">
        <v>346</v>
      </c>
      <c r="B8568">
        <v>8.9700000000000006</v>
      </c>
      <c r="C8568" t="s">
        <v>15</v>
      </c>
      <c r="D8568">
        <v>9.2999999999999999E-2</v>
      </c>
      <c r="E8568" t="s">
        <v>38</v>
      </c>
      <c r="F8568">
        <v>55.295999999999999</v>
      </c>
      <c r="G8568" t="s">
        <v>65</v>
      </c>
      <c r="H8568">
        <v>2004</v>
      </c>
      <c r="I8568" t="s">
        <v>55</v>
      </c>
      <c r="J8568" t="s">
        <v>49</v>
      </c>
      <c r="K8568" t="s">
        <v>20</v>
      </c>
      <c r="L8568">
        <v>873.52959999999996</v>
      </c>
      <c r="M8568" t="s">
        <v>38</v>
      </c>
      <c r="N8568" t="s">
        <v>22</v>
      </c>
      <c r="O8568" t="str">
        <f t="shared" si="266"/>
        <v xml:space="preserve">Tier 2-Supermarket </v>
      </c>
      <c r="P8568" s="1">
        <f t="shared" si="267"/>
        <v>1.8251400933077701E-5</v>
      </c>
    </row>
    <row r="8569" spans="1:16" x14ac:dyDescent="0.3">
      <c r="A8569" t="s">
        <v>346</v>
      </c>
      <c r="B8569">
        <v>8.9700000000000006</v>
      </c>
      <c r="C8569" t="s">
        <v>15</v>
      </c>
      <c r="D8569">
        <v>9.35E-2</v>
      </c>
      <c r="E8569" t="s">
        <v>38</v>
      </c>
      <c r="F8569">
        <v>55.496000000000002</v>
      </c>
      <c r="G8569" t="s">
        <v>51</v>
      </c>
      <c r="H8569">
        <v>2007</v>
      </c>
      <c r="J8569" t="s">
        <v>49</v>
      </c>
      <c r="K8569" t="s">
        <v>20</v>
      </c>
      <c r="L8569">
        <v>899.1943</v>
      </c>
      <c r="M8569" t="s">
        <v>38</v>
      </c>
      <c r="N8569" t="s">
        <v>22</v>
      </c>
      <c r="O8569" t="str">
        <f t="shared" si="266"/>
        <v xml:space="preserve">Tier 2-Supermarket </v>
      </c>
      <c r="P8569" s="1">
        <f t="shared" si="267"/>
        <v>1.8787635457388222E-5</v>
      </c>
    </row>
    <row r="8570" spans="1:16" x14ac:dyDescent="0.3">
      <c r="A8570" t="s">
        <v>346</v>
      </c>
      <c r="B8570">
        <v>8.9700000000000006</v>
      </c>
      <c r="C8570" t="s">
        <v>15</v>
      </c>
      <c r="D8570">
        <v>9.3399999999999997E-2</v>
      </c>
      <c r="E8570" t="s">
        <v>38</v>
      </c>
      <c r="F8570">
        <v>54.095999999999997</v>
      </c>
      <c r="G8570" t="s">
        <v>26</v>
      </c>
      <c r="H8570">
        <v>2009</v>
      </c>
      <c r="I8570" t="s">
        <v>18</v>
      </c>
      <c r="J8570" t="s">
        <v>27</v>
      </c>
      <c r="K8570" t="s">
        <v>28</v>
      </c>
      <c r="L8570">
        <v>801.36130000000003</v>
      </c>
      <c r="M8570" t="s">
        <v>38</v>
      </c>
      <c r="N8570" t="s">
        <v>22</v>
      </c>
      <c r="O8570" t="str">
        <f t="shared" si="266"/>
        <v xml:space="preserve">Tier 3-Supermarket </v>
      </c>
      <c r="P8570" s="1">
        <f t="shared" si="267"/>
        <v>1.6743526926336967E-5</v>
      </c>
    </row>
    <row r="8571" spans="1:16" x14ac:dyDescent="0.3">
      <c r="A8571" t="s">
        <v>346</v>
      </c>
      <c r="B8571">
        <v>8.9700000000000006</v>
      </c>
      <c r="C8571" t="s">
        <v>15</v>
      </c>
      <c r="D8571">
        <v>0.15570000000000001</v>
      </c>
      <c r="E8571" t="s">
        <v>38</v>
      </c>
      <c r="F8571">
        <v>52.896000000000001</v>
      </c>
      <c r="G8571" t="s">
        <v>34</v>
      </c>
      <c r="H8571">
        <v>1998</v>
      </c>
      <c r="J8571" t="s">
        <v>27</v>
      </c>
      <c r="K8571" t="s">
        <v>35</v>
      </c>
      <c r="L8571">
        <v>103.31480000000001</v>
      </c>
      <c r="M8571" t="s">
        <v>38</v>
      </c>
      <c r="N8571" t="s">
        <v>57</v>
      </c>
      <c r="O8571" t="str">
        <f t="shared" si="266"/>
        <v>Tier 3-Grocery Stor</v>
      </c>
      <c r="P8571" s="1">
        <f t="shared" si="267"/>
        <v>2.158644466221564E-6</v>
      </c>
    </row>
    <row r="8572" spans="1:16" x14ac:dyDescent="0.3">
      <c r="A8572" t="s">
        <v>1047</v>
      </c>
      <c r="B8572">
        <v>8.9600000000000009</v>
      </c>
      <c r="C8572" t="s">
        <v>24</v>
      </c>
      <c r="D8572">
        <v>6.9199999999999998E-2</v>
      </c>
      <c r="E8572" t="s">
        <v>33</v>
      </c>
      <c r="F8572">
        <v>196.577</v>
      </c>
      <c r="G8572" t="s">
        <v>26</v>
      </c>
      <c r="H8572">
        <v>2009</v>
      </c>
      <c r="I8572" t="s">
        <v>18</v>
      </c>
      <c r="J8572" t="s">
        <v>27</v>
      </c>
      <c r="K8572" t="s">
        <v>28</v>
      </c>
      <c r="L8572">
        <v>2759.0752000000002</v>
      </c>
      <c r="M8572" t="s">
        <v>21</v>
      </c>
      <c r="N8572" t="s">
        <v>22</v>
      </c>
      <c r="O8572" t="str">
        <f t="shared" si="266"/>
        <v xml:space="preserve">Tier 3-Supermarket </v>
      </c>
      <c r="P8572" s="1">
        <f t="shared" si="267"/>
        <v>5.7647717581306399E-5</v>
      </c>
    </row>
    <row r="8573" spans="1:16" x14ac:dyDescent="0.3">
      <c r="A8573" t="s">
        <v>1047</v>
      </c>
      <c r="B8573">
        <v>8.9600000000000009</v>
      </c>
      <c r="C8573" t="s">
        <v>24</v>
      </c>
      <c r="D8573">
        <v>6.9099999999999995E-2</v>
      </c>
      <c r="E8573" t="s">
        <v>33</v>
      </c>
      <c r="F8573">
        <v>197.77699999999999</v>
      </c>
      <c r="G8573" t="s">
        <v>48</v>
      </c>
      <c r="H8573">
        <v>2002</v>
      </c>
      <c r="J8573" t="s">
        <v>49</v>
      </c>
      <c r="K8573" t="s">
        <v>20</v>
      </c>
      <c r="L8573">
        <v>3153.2287999999999</v>
      </c>
      <c r="M8573" t="s">
        <v>21</v>
      </c>
      <c r="N8573" t="s">
        <v>22</v>
      </c>
      <c r="O8573" t="str">
        <f t="shared" si="266"/>
        <v xml:space="preserve">Tier 2-Supermarket </v>
      </c>
      <c r="P8573" s="1">
        <f t="shared" si="267"/>
        <v>6.5883105807207308E-5</v>
      </c>
    </row>
    <row r="8574" spans="1:16" x14ac:dyDescent="0.3">
      <c r="A8574" t="s">
        <v>1047</v>
      </c>
      <c r="B8574">
        <v>8.9600000000000009</v>
      </c>
      <c r="C8574" t="s">
        <v>24</v>
      </c>
      <c r="D8574">
        <v>6.8900000000000003E-2</v>
      </c>
      <c r="E8574" t="s">
        <v>33</v>
      </c>
      <c r="F8574">
        <v>196.477</v>
      </c>
      <c r="G8574" t="s">
        <v>54</v>
      </c>
      <c r="H8574">
        <v>1997</v>
      </c>
      <c r="I8574" t="s">
        <v>55</v>
      </c>
      <c r="J8574" t="s">
        <v>19</v>
      </c>
      <c r="K8574" t="s">
        <v>20</v>
      </c>
      <c r="L8574">
        <v>2561.9983999999999</v>
      </c>
      <c r="M8574" t="s">
        <v>21</v>
      </c>
      <c r="N8574" t="s">
        <v>22</v>
      </c>
      <c r="O8574" t="str">
        <f t="shared" si="266"/>
        <v xml:space="preserve">Tier 1-Supermarket </v>
      </c>
      <c r="P8574" s="1">
        <f t="shared" si="267"/>
        <v>5.3530023468355938E-5</v>
      </c>
    </row>
    <row r="8575" spans="1:16" x14ac:dyDescent="0.3">
      <c r="A8575" t="s">
        <v>1047</v>
      </c>
      <c r="B8575">
        <v>8.9600000000000009</v>
      </c>
      <c r="C8575" t="s">
        <v>24</v>
      </c>
      <c r="D8575">
        <v>6.8900000000000003E-2</v>
      </c>
      <c r="E8575" t="s">
        <v>33</v>
      </c>
      <c r="F8575">
        <v>196.977</v>
      </c>
      <c r="G8575" t="s">
        <v>65</v>
      </c>
      <c r="H8575">
        <v>2004</v>
      </c>
      <c r="I8575" t="s">
        <v>55</v>
      </c>
      <c r="J8575" t="s">
        <v>49</v>
      </c>
      <c r="K8575" t="s">
        <v>20</v>
      </c>
      <c r="L8575">
        <v>2759.0752000000002</v>
      </c>
      <c r="M8575" t="s">
        <v>21</v>
      </c>
      <c r="N8575" t="s">
        <v>22</v>
      </c>
      <c r="O8575" t="str">
        <f t="shared" si="266"/>
        <v xml:space="preserve">Tier 2-Supermarket </v>
      </c>
      <c r="P8575" s="1">
        <f t="shared" si="267"/>
        <v>5.7647717581306399E-5</v>
      </c>
    </row>
    <row r="8576" spans="1:16" x14ac:dyDescent="0.3">
      <c r="A8576" t="s">
        <v>1047</v>
      </c>
      <c r="B8576">
        <v>8.9600000000000009</v>
      </c>
      <c r="C8576" t="s">
        <v>24</v>
      </c>
      <c r="D8576">
        <v>6.8900000000000003E-2</v>
      </c>
      <c r="E8576" t="s">
        <v>33</v>
      </c>
      <c r="F8576">
        <v>195.37700000000001</v>
      </c>
      <c r="G8576" t="s">
        <v>39</v>
      </c>
      <c r="H8576">
        <v>1987</v>
      </c>
      <c r="I8576" t="s">
        <v>40</v>
      </c>
      <c r="J8576" t="s">
        <v>27</v>
      </c>
      <c r="K8576" t="s">
        <v>20</v>
      </c>
      <c r="L8576">
        <v>2759.0752000000002</v>
      </c>
      <c r="M8576" t="s">
        <v>21</v>
      </c>
      <c r="N8576" t="s">
        <v>22</v>
      </c>
      <c r="O8576" t="str">
        <f t="shared" si="266"/>
        <v xml:space="preserve">Tier 3-Supermarket </v>
      </c>
      <c r="P8576" s="1">
        <f t="shared" si="267"/>
        <v>5.7647717581306399E-5</v>
      </c>
    </row>
    <row r="8577" spans="1:16" x14ac:dyDescent="0.3">
      <c r="A8577" t="s">
        <v>1047</v>
      </c>
      <c r="B8577">
        <v>8.9600000000000009</v>
      </c>
      <c r="C8577" t="s">
        <v>24</v>
      </c>
      <c r="D8577">
        <v>0</v>
      </c>
      <c r="E8577" t="s">
        <v>33</v>
      </c>
      <c r="F8577">
        <v>198.577</v>
      </c>
      <c r="G8577" t="s">
        <v>34</v>
      </c>
      <c r="H8577">
        <v>1998</v>
      </c>
      <c r="J8577" t="s">
        <v>27</v>
      </c>
      <c r="K8577" t="s">
        <v>35</v>
      </c>
      <c r="L8577">
        <v>469.11020000000002</v>
      </c>
      <c r="M8577" t="s">
        <v>21</v>
      </c>
      <c r="N8577" t="s">
        <v>36</v>
      </c>
      <c r="O8577" t="str">
        <f t="shared" si="266"/>
        <v>Tier 3-Grocery Stor</v>
      </c>
      <c r="P8577" s="1">
        <f t="shared" si="267"/>
        <v>9.8015205689609912E-6</v>
      </c>
    </row>
    <row r="8578" spans="1:16" x14ac:dyDescent="0.3">
      <c r="A8578" t="s">
        <v>1047</v>
      </c>
      <c r="B8578">
        <v>8.9600000000000009</v>
      </c>
      <c r="C8578" t="s">
        <v>24</v>
      </c>
      <c r="D8578">
        <v>6.9000000000000006E-2</v>
      </c>
      <c r="E8578" t="s">
        <v>33</v>
      </c>
      <c r="F8578">
        <v>197.37700000000001</v>
      </c>
      <c r="G8578" t="s">
        <v>17</v>
      </c>
      <c r="H8578">
        <v>1999</v>
      </c>
      <c r="I8578" t="s">
        <v>18</v>
      </c>
      <c r="J8578" t="s">
        <v>19</v>
      </c>
      <c r="K8578" t="s">
        <v>20</v>
      </c>
      <c r="L8578">
        <v>2964.4992999999999</v>
      </c>
      <c r="M8578" t="s">
        <v>21</v>
      </c>
      <c r="N8578" t="s">
        <v>22</v>
      </c>
      <c r="O8578" t="str">
        <f t="shared" ref="O8578:O8641" si="268">_xlfn.CONCAT(J8578,"-", LEFT(K8578,12))</f>
        <v xml:space="preserve">Tier 1-Supermarket </v>
      </c>
      <c r="P8578" s="1">
        <f t="shared" ref="P8578:P8641" si="269">L8578/SUM(L:L)</f>
        <v>6.1939818971364213E-5</v>
      </c>
    </row>
    <row r="8579" spans="1:16" x14ac:dyDescent="0.3">
      <c r="A8579" t="s">
        <v>1047</v>
      </c>
      <c r="B8579">
        <v>8.9600000000000009</v>
      </c>
      <c r="C8579" t="s">
        <v>24</v>
      </c>
      <c r="D8579">
        <v>6.93E-2</v>
      </c>
      <c r="E8579" t="s">
        <v>33</v>
      </c>
      <c r="F8579">
        <v>198.67699999999999</v>
      </c>
      <c r="G8579" t="s">
        <v>51</v>
      </c>
      <c r="H8579">
        <v>2007</v>
      </c>
      <c r="J8579" t="s">
        <v>49</v>
      </c>
      <c r="K8579" t="s">
        <v>20</v>
      </c>
      <c r="L8579">
        <v>3209.4544999999998</v>
      </c>
      <c r="M8579" t="s">
        <v>21</v>
      </c>
      <c r="N8579" t="s">
        <v>22</v>
      </c>
      <c r="O8579" t="str">
        <f t="shared" si="268"/>
        <v xml:space="preserve">Tier 2-Supermarket </v>
      </c>
      <c r="P8579" s="1">
        <f t="shared" si="269"/>
        <v>6.7057877438807367E-5</v>
      </c>
    </row>
    <row r="8580" spans="1:16" x14ac:dyDescent="0.3">
      <c r="A8580" t="s">
        <v>570</v>
      </c>
      <c r="B8580">
        <v>8.9499999999999993</v>
      </c>
      <c r="C8580" t="s">
        <v>24</v>
      </c>
      <c r="D8580">
        <v>0</v>
      </c>
      <c r="E8580" t="s">
        <v>16</v>
      </c>
      <c r="F8580">
        <v>264.791</v>
      </c>
      <c r="G8580" t="s">
        <v>51</v>
      </c>
      <c r="H8580">
        <v>2007</v>
      </c>
      <c r="J8580" t="s">
        <v>49</v>
      </c>
      <c r="K8580" t="s">
        <v>20</v>
      </c>
      <c r="L8580">
        <v>4733.8379999999997</v>
      </c>
      <c r="M8580" t="s">
        <v>21</v>
      </c>
      <c r="N8580" t="s">
        <v>36</v>
      </c>
      <c r="O8580" t="str">
        <f t="shared" si="268"/>
        <v xml:space="preserve">Tier 2-Supermarket </v>
      </c>
      <c r="P8580" s="1">
        <f t="shared" si="269"/>
        <v>9.8908125483370774E-5</v>
      </c>
    </row>
    <row r="8581" spans="1:16" x14ac:dyDescent="0.3">
      <c r="A8581" t="s">
        <v>570</v>
      </c>
      <c r="B8581">
        <v>8.9499999999999993</v>
      </c>
      <c r="C8581" t="s">
        <v>24</v>
      </c>
      <c r="D8581">
        <v>0.1467</v>
      </c>
      <c r="E8581" t="s">
        <v>16</v>
      </c>
      <c r="F8581">
        <v>262.291</v>
      </c>
      <c r="G8581" t="s">
        <v>34</v>
      </c>
      <c r="H8581">
        <v>1998</v>
      </c>
      <c r="J8581" t="s">
        <v>27</v>
      </c>
      <c r="K8581" t="s">
        <v>35</v>
      </c>
      <c r="L8581">
        <v>1314.9549999999999</v>
      </c>
      <c r="M8581" t="s">
        <v>21</v>
      </c>
      <c r="N8581" t="s">
        <v>57</v>
      </c>
      <c r="O8581" t="str">
        <f t="shared" si="268"/>
        <v>Tier 3-Grocery Stor</v>
      </c>
      <c r="P8581" s="1">
        <f t="shared" si="269"/>
        <v>2.7474479300936324E-5</v>
      </c>
    </row>
    <row r="8582" spans="1:16" x14ac:dyDescent="0.3">
      <c r="A8582" t="s">
        <v>570</v>
      </c>
      <c r="B8582">
        <v>8.9499999999999993</v>
      </c>
      <c r="C8582" t="s">
        <v>24</v>
      </c>
      <c r="D8582">
        <v>8.7599999999999997E-2</v>
      </c>
      <c r="E8582" t="s">
        <v>16</v>
      </c>
      <c r="F8582">
        <v>263.49099999999999</v>
      </c>
      <c r="G8582" t="s">
        <v>65</v>
      </c>
      <c r="H8582">
        <v>2004</v>
      </c>
      <c r="I8582" t="s">
        <v>55</v>
      </c>
      <c r="J8582" t="s">
        <v>49</v>
      </c>
      <c r="K8582" t="s">
        <v>20</v>
      </c>
      <c r="L8582">
        <v>1840.9369999999999</v>
      </c>
      <c r="M8582" t="s">
        <v>21</v>
      </c>
      <c r="N8582" t="s">
        <v>22</v>
      </c>
      <c r="O8582" t="str">
        <f t="shared" si="268"/>
        <v xml:space="preserve">Tier 2-Supermarket </v>
      </c>
      <c r="P8582" s="1">
        <f t="shared" si="269"/>
        <v>3.8464271021310852E-5</v>
      </c>
    </row>
    <row r="8583" spans="1:16" x14ac:dyDescent="0.3">
      <c r="A8583" t="s">
        <v>570</v>
      </c>
      <c r="B8583">
        <v>8.9499999999999993</v>
      </c>
      <c r="C8583" t="s">
        <v>24</v>
      </c>
      <c r="D8583">
        <v>8.7999999999999995E-2</v>
      </c>
      <c r="E8583" t="s">
        <v>16</v>
      </c>
      <c r="F8583">
        <v>261.39100000000002</v>
      </c>
      <c r="G8583" t="s">
        <v>26</v>
      </c>
      <c r="H8583">
        <v>2009</v>
      </c>
      <c r="I8583" t="s">
        <v>18</v>
      </c>
      <c r="J8583" t="s">
        <v>27</v>
      </c>
      <c r="K8583" t="s">
        <v>28</v>
      </c>
      <c r="L8583">
        <v>1840.9369999999999</v>
      </c>
      <c r="M8583" t="s">
        <v>21</v>
      </c>
      <c r="N8583" t="s">
        <v>22</v>
      </c>
      <c r="O8583" t="str">
        <f t="shared" si="268"/>
        <v xml:space="preserve">Tier 3-Supermarket </v>
      </c>
      <c r="P8583" s="1">
        <f t="shared" si="269"/>
        <v>3.8464271021310852E-5</v>
      </c>
    </row>
    <row r="8584" spans="1:16" x14ac:dyDescent="0.3">
      <c r="A8584" t="s">
        <v>570</v>
      </c>
      <c r="B8584">
        <v>8.9499999999999993</v>
      </c>
      <c r="C8584" t="s">
        <v>24</v>
      </c>
      <c r="D8584">
        <v>8.7800000000000003E-2</v>
      </c>
      <c r="E8584" t="s">
        <v>16</v>
      </c>
      <c r="F8584">
        <v>261.09100000000001</v>
      </c>
      <c r="G8584" t="s">
        <v>48</v>
      </c>
      <c r="H8584">
        <v>2002</v>
      </c>
      <c r="J8584" t="s">
        <v>49</v>
      </c>
      <c r="K8584" t="s">
        <v>20</v>
      </c>
      <c r="L8584">
        <v>3418.8829999999998</v>
      </c>
      <c r="M8584" t="s">
        <v>21</v>
      </c>
      <c r="N8584" t="s">
        <v>22</v>
      </c>
      <c r="O8584" t="str">
        <f t="shared" si="268"/>
        <v xml:space="preserve">Tier 2-Supermarket </v>
      </c>
      <c r="P8584" s="1">
        <f t="shared" si="269"/>
        <v>7.1433646182434443E-5</v>
      </c>
    </row>
    <row r="8585" spans="1:16" x14ac:dyDescent="0.3">
      <c r="A8585" t="s">
        <v>570</v>
      </c>
      <c r="B8585">
        <v>8.9499999999999993</v>
      </c>
      <c r="C8585" t="s">
        <v>24</v>
      </c>
      <c r="D8585">
        <v>8.7599999999999997E-2</v>
      </c>
      <c r="E8585" t="s">
        <v>16</v>
      </c>
      <c r="F8585">
        <v>261.19099999999997</v>
      </c>
      <c r="G8585" t="s">
        <v>39</v>
      </c>
      <c r="H8585">
        <v>1987</v>
      </c>
      <c r="I8585" t="s">
        <v>40</v>
      </c>
      <c r="J8585" t="s">
        <v>27</v>
      </c>
      <c r="K8585" t="s">
        <v>20</v>
      </c>
      <c r="L8585">
        <v>3775.5075000000002</v>
      </c>
      <c r="M8585" t="s">
        <v>21</v>
      </c>
      <c r="N8585" t="s">
        <v>22</v>
      </c>
      <c r="O8585" t="str">
        <f t="shared" si="268"/>
        <v xml:space="preserve">Tier 3-Supermarket </v>
      </c>
      <c r="P8585" s="1">
        <f t="shared" si="269"/>
        <v>7.8884906828963618E-5</v>
      </c>
    </row>
    <row r="8586" spans="1:16" x14ac:dyDescent="0.3">
      <c r="A8586" t="s">
        <v>570</v>
      </c>
      <c r="B8586">
        <v>8.9499999999999993</v>
      </c>
      <c r="C8586" t="s">
        <v>24</v>
      </c>
      <c r="D8586">
        <v>8.7800000000000003E-2</v>
      </c>
      <c r="E8586" t="s">
        <v>16</v>
      </c>
      <c r="F8586">
        <v>261.791</v>
      </c>
      <c r="G8586" t="s">
        <v>17</v>
      </c>
      <c r="H8586">
        <v>1999</v>
      </c>
      <c r="I8586" t="s">
        <v>18</v>
      </c>
      <c r="J8586" t="s">
        <v>19</v>
      </c>
      <c r="K8586" t="s">
        <v>20</v>
      </c>
      <c r="L8586">
        <v>3832.8652999999999</v>
      </c>
      <c r="M8586" t="s">
        <v>21</v>
      </c>
      <c r="N8586" t="s">
        <v>22</v>
      </c>
      <c r="O8586" t="str">
        <f t="shared" si="268"/>
        <v xml:space="preserve">Tier 1-Supermarket </v>
      </c>
      <c r="P8586" s="1">
        <f t="shared" si="269"/>
        <v>8.0083332393980855E-5</v>
      </c>
    </row>
    <row r="8587" spans="1:16" x14ac:dyDescent="0.3">
      <c r="A8587" t="s">
        <v>570</v>
      </c>
      <c r="B8587">
        <v>8.9499999999999993</v>
      </c>
      <c r="C8587" t="s">
        <v>24</v>
      </c>
      <c r="D8587">
        <v>8.7599999999999997E-2</v>
      </c>
      <c r="E8587" t="s">
        <v>16</v>
      </c>
      <c r="F8587">
        <v>261.791</v>
      </c>
      <c r="G8587" t="s">
        <v>54</v>
      </c>
      <c r="H8587">
        <v>1997</v>
      </c>
      <c r="I8587" t="s">
        <v>55</v>
      </c>
      <c r="J8587" t="s">
        <v>19</v>
      </c>
      <c r="K8587" t="s">
        <v>20</v>
      </c>
      <c r="L8587">
        <v>3558.5426000000002</v>
      </c>
      <c r="M8587" t="s">
        <v>21</v>
      </c>
      <c r="N8587" t="s">
        <v>22</v>
      </c>
      <c r="O8587" t="str">
        <f t="shared" si="268"/>
        <v xml:space="preserve">Tier 1-Supermarket </v>
      </c>
      <c r="P8587" s="1">
        <f t="shared" si="269"/>
        <v>7.4351673635371666E-5</v>
      </c>
    </row>
    <row r="8588" spans="1:16" x14ac:dyDescent="0.3">
      <c r="A8588" t="s">
        <v>1283</v>
      </c>
      <c r="B8588">
        <v>8.94</v>
      </c>
      <c r="C8588" t="s">
        <v>15</v>
      </c>
      <c r="D8588">
        <v>4.0399999999999998E-2</v>
      </c>
      <c r="E8588" t="s">
        <v>47</v>
      </c>
      <c r="F8588">
        <v>52.93</v>
      </c>
      <c r="G8588" t="s">
        <v>51</v>
      </c>
      <c r="H8588">
        <v>2007</v>
      </c>
      <c r="J8588" t="s">
        <v>49</v>
      </c>
      <c r="K8588" t="s">
        <v>20</v>
      </c>
      <c r="L8588">
        <v>539.298</v>
      </c>
      <c r="M8588" t="s">
        <v>45</v>
      </c>
      <c r="N8588" t="s">
        <v>22</v>
      </c>
      <c r="O8588" t="str">
        <f t="shared" si="268"/>
        <v xml:space="preserve">Tier 2-Supermarket </v>
      </c>
      <c r="P8588" s="1">
        <f t="shared" si="269"/>
        <v>1.1268014295573886E-5</v>
      </c>
    </row>
    <row r="8589" spans="1:16" x14ac:dyDescent="0.3">
      <c r="A8589" t="s">
        <v>1283</v>
      </c>
      <c r="B8589">
        <v>8.94</v>
      </c>
      <c r="C8589" t="s">
        <v>15</v>
      </c>
      <c r="D8589">
        <v>4.0300000000000002E-2</v>
      </c>
      <c r="E8589" t="s">
        <v>47</v>
      </c>
      <c r="F8589">
        <v>53.73</v>
      </c>
      <c r="G8589" t="s">
        <v>26</v>
      </c>
      <c r="H8589">
        <v>2009</v>
      </c>
      <c r="I8589" t="s">
        <v>18</v>
      </c>
      <c r="J8589" t="s">
        <v>27</v>
      </c>
      <c r="K8589" t="s">
        <v>28</v>
      </c>
      <c r="L8589">
        <v>593.2278</v>
      </c>
      <c r="M8589" t="s">
        <v>45</v>
      </c>
      <c r="N8589" t="s">
        <v>22</v>
      </c>
      <c r="O8589" t="str">
        <f t="shared" si="268"/>
        <v xml:space="preserve">Tier 3-Supermarket </v>
      </c>
      <c r="P8589" s="1">
        <f t="shared" si="269"/>
        <v>1.2394815725131274E-5</v>
      </c>
    </row>
    <row r="8590" spans="1:16" x14ac:dyDescent="0.3">
      <c r="A8590" t="s">
        <v>1283</v>
      </c>
      <c r="B8590">
        <v>8.94</v>
      </c>
      <c r="C8590" t="s">
        <v>15</v>
      </c>
      <c r="D8590">
        <v>4.0300000000000002E-2</v>
      </c>
      <c r="E8590" t="s">
        <v>47</v>
      </c>
      <c r="F8590">
        <v>52.63</v>
      </c>
      <c r="G8590" t="s">
        <v>48</v>
      </c>
      <c r="H8590">
        <v>2002</v>
      </c>
      <c r="J8590" t="s">
        <v>49</v>
      </c>
      <c r="K8590" t="s">
        <v>20</v>
      </c>
      <c r="L8590">
        <v>808.947</v>
      </c>
      <c r="M8590" t="s">
        <v>45</v>
      </c>
      <c r="N8590" t="s">
        <v>22</v>
      </c>
      <c r="O8590" t="str">
        <f t="shared" si="268"/>
        <v xml:space="preserve">Tier 2-Supermarket </v>
      </c>
      <c r="P8590" s="1">
        <f t="shared" si="269"/>
        <v>1.6902021443360829E-5</v>
      </c>
    </row>
    <row r="8591" spans="1:16" x14ac:dyDescent="0.3">
      <c r="A8591" t="s">
        <v>1283</v>
      </c>
      <c r="B8591">
        <v>8.94</v>
      </c>
      <c r="C8591" t="s">
        <v>15</v>
      </c>
      <c r="D8591">
        <v>4.02E-2</v>
      </c>
      <c r="E8591" t="s">
        <v>47</v>
      </c>
      <c r="F8591">
        <v>54.93</v>
      </c>
      <c r="G8591" t="s">
        <v>17</v>
      </c>
      <c r="H8591">
        <v>1999</v>
      </c>
      <c r="I8591" t="s">
        <v>18</v>
      </c>
      <c r="J8591" t="s">
        <v>19</v>
      </c>
      <c r="K8591" t="s">
        <v>20</v>
      </c>
      <c r="L8591">
        <v>1348.2449999999999</v>
      </c>
      <c r="M8591" t="s">
        <v>45</v>
      </c>
      <c r="N8591" t="s">
        <v>22</v>
      </c>
      <c r="O8591" t="str">
        <f t="shared" si="268"/>
        <v xml:space="preserve">Tier 1-Supermarket </v>
      </c>
      <c r="P8591" s="1">
        <f t="shared" si="269"/>
        <v>2.8170035738934713E-5</v>
      </c>
    </row>
    <row r="8592" spans="1:16" x14ac:dyDescent="0.3">
      <c r="A8592" t="s">
        <v>1283</v>
      </c>
      <c r="B8592">
        <v>8.94</v>
      </c>
      <c r="C8592" t="s">
        <v>15</v>
      </c>
      <c r="D8592">
        <v>4.02E-2</v>
      </c>
      <c r="E8592" t="s">
        <v>47</v>
      </c>
      <c r="F8592">
        <v>54.13</v>
      </c>
      <c r="G8592" t="s">
        <v>65</v>
      </c>
      <c r="H8592">
        <v>2004</v>
      </c>
      <c r="I8592" t="s">
        <v>55</v>
      </c>
      <c r="J8592" t="s">
        <v>49</v>
      </c>
      <c r="K8592" t="s">
        <v>20</v>
      </c>
      <c r="L8592">
        <v>801.38210000000004</v>
      </c>
      <c r="M8592" t="s">
        <v>45</v>
      </c>
      <c r="N8592" t="s">
        <v>22</v>
      </c>
      <c r="O8592" t="str">
        <f t="shared" si="268"/>
        <v xml:space="preserve">Tier 2-Supermarket </v>
      </c>
      <c r="P8592" s="1">
        <f t="shared" si="269"/>
        <v>1.6743961518524122E-5</v>
      </c>
    </row>
    <row r="8593" spans="1:16" x14ac:dyDescent="0.3">
      <c r="A8593" t="s">
        <v>1283</v>
      </c>
      <c r="B8593">
        <v>8.94</v>
      </c>
      <c r="C8593" t="s">
        <v>15</v>
      </c>
      <c r="D8593">
        <v>4.02E-2</v>
      </c>
      <c r="E8593" t="s">
        <v>47</v>
      </c>
      <c r="F8593">
        <v>52.93</v>
      </c>
      <c r="G8593" t="s">
        <v>54</v>
      </c>
      <c r="H8593">
        <v>1997</v>
      </c>
      <c r="I8593" t="s">
        <v>55</v>
      </c>
      <c r="J8593" t="s">
        <v>19</v>
      </c>
      <c r="K8593" t="s">
        <v>20</v>
      </c>
      <c r="L8593">
        <v>743.74950000000001</v>
      </c>
      <c r="M8593" t="s">
        <v>45</v>
      </c>
      <c r="N8593" t="s">
        <v>22</v>
      </c>
      <c r="O8593" t="str">
        <f t="shared" si="268"/>
        <v xml:space="preserve">Tier 1-Supermarket </v>
      </c>
      <c r="P8593" s="1">
        <f t="shared" si="269"/>
        <v>1.5539794322111207E-5</v>
      </c>
    </row>
    <row r="8594" spans="1:16" x14ac:dyDescent="0.3">
      <c r="A8594" t="s">
        <v>1283</v>
      </c>
      <c r="B8594">
        <v>8.94</v>
      </c>
      <c r="C8594" t="s">
        <v>15</v>
      </c>
      <c r="D8594">
        <v>4.0099999999999997E-2</v>
      </c>
      <c r="E8594" t="s">
        <v>47</v>
      </c>
      <c r="F8594">
        <v>54.33</v>
      </c>
      <c r="G8594" t="s">
        <v>39</v>
      </c>
      <c r="H8594">
        <v>1987</v>
      </c>
      <c r="I8594" t="s">
        <v>40</v>
      </c>
      <c r="J8594" t="s">
        <v>27</v>
      </c>
      <c r="K8594" t="s">
        <v>20</v>
      </c>
      <c r="L8594">
        <v>652.76700000000005</v>
      </c>
      <c r="M8594" t="s">
        <v>45</v>
      </c>
      <c r="N8594" t="s">
        <v>22</v>
      </c>
      <c r="O8594" t="str">
        <f t="shared" si="268"/>
        <v xml:space="preserve">Tier 3-Supermarket </v>
      </c>
      <c r="P8594" s="1">
        <f t="shared" si="269"/>
        <v>1.3638819145776323E-5</v>
      </c>
    </row>
    <row r="8595" spans="1:16" x14ac:dyDescent="0.3">
      <c r="A8595" t="s">
        <v>1283</v>
      </c>
      <c r="B8595">
        <v>8.94</v>
      </c>
      <c r="C8595" t="s">
        <v>15</v>
      </c>
      <c r="D8595">
        <v>6.7299999999999999E-2</v>
      </c>
      <c r="E8595" t="s">
        <v>47</v>
      </c>
      <c r="F8595">
        <v>53.33</v>
      </c>
      <c r="G8595" t="s">
        <v>34</v>
      </c>
      <c r="H8595">
        <v>1998</v>
      </c>
      <c r="J8595" t="s">
        <v>27</v>
      </c>
      <c r="K8595" t="s">
        <v>35</v>
      </c>
      <c r="L8595">
        <v>119.7971</v>
      </c>
      <c r="M8595" t="s">
        <v>45</v>
      </c>
      <c r="N8595" t="s">
        <v>22</v>
      </c>
      <c r="O8595" t="str">
        <f t="shared" si="268"/>
        <v>Tier 3-Grocery Stor</v>
      </c>
      <c r="P8595" s="1">
        <f t="shared" si="269"/>
        <v>2.5030232549875844E-6</v>
      </c>
    </row>
    <row r="8596" spans="1:16" x14ac:dyDescent="0.3">
      <c r="A8596" t="s">
        <v>37</v>
      </c>
      <c r="B8596">
        <v>8.93</v>
      </c>
      <c r="C8596" t="s">
        <v>15</v>
      </c>
      <c r="D8596">
        <v>0</v>
      </c>
      <c r="E8596" t="s">
        <v>38</v>
      </c>
      <c r="F8596">
        <v>53.860999999999997</v>
      </c>
      <c r="G8596" t="s">
        <v>39</v>
      </c>
      <c r="H8596">
        <v>1987</v>
      </c>
      <c r="I8596" t="s">
        <v>40</v>
      </c>
      <c r="J8596" t="s">
        <v>27</v>
      </c>
      <c r="K8596" t="s">
        <v>20</v>
      </c>
      <c r="L8596">
        <v>994.70519999999999</v>
      </c>
      <c r="M8596" t="s">
        <v>38</v>
      </c>
      <c r="N8596" t="s">
        <v>36</v>
      </c>
      <c r="O8596" t="str">
        <f t="shared" si="268"/>
        <v xml:space="preserve">Tier 3-Supermarket </v>
      </c>
      <c r="P8596" s="1">
        <f t="shared" si="269"/>
        <v>2.0783226367391832E-5</v>
      </c>
    </row>
    <row r="8597" spans="1:16" x14ac:dyDescent="0.3">
      <c r="A8597" t="s">
        <v>37</v>
      </c>
      <c r="B8597">
        <v>8.93</v>
      </c>
      <c r="C8597" t="s">
        <v>15</v>
      </c>
      <c r="D8597">
        <v>2.2100000000000002E-2</v>
      </c>
      <c r="E8597" t="s">
        <v>38</v>
      </c>
      <c r="F8597">
        <v>56.061</v>
      </c>
      <c r="G8597" t="s">
        <v>34</v>
      </c>
      <c r="H8597">
        <v>1998</v>
      </c>
      <c r="J8597" t="s">
        <v>27</v>
      </c>
      <c r="K8597" t="s">
        <v>35</v>
      </c>
      <c r="L8597">
        <v>276.30700000000002</v>
      </c>
      <c r="M8597" t="s">
        <v>38</v>
      </c>
      <c r="N8597" t="s">
        <v>22</v>
      </c>
      <c r="O8597" t="str">
        <f t="shared" si="268"/>
        <v>Tier 3-Grocery Stor</v>
      </c>
      <c r="P8597" s="1">
        <f t="shared" si="269"/>
        <v>5.7731184353866205E-6</v>
      </c>
    </row>
    <row r="8598" spans="1:16" x14ac:dyDescent="0.3">
      <c r="A8598" t="s">
        <v>37</v>
      </c>
      <c r="B8598">
        <v>8.93</v>
      </c>
      <c r="C8598" t="s">
        <v>15</v>
      </c>
      <c r="D8598">
        <v>0</v>
      </c>
      <c r="E8598" t="s">
        <v>38</v>
      </c>
      <c r="F8598">
        <v>55.460999999999999</v>
      </c>
      <c r="G8598" t="s">
        <v>48</v>
      </c>
      <c r="H8598">
        <v>2002</v>
      </c>
      <c r="J8598" t="s">
        <v>49</v>
      </c>
      <c r="K8598" t="s">
        <v>20</v>
      </c>
      <c r="L8598">
        <v>331.5684</v>
      </c>
      <c r="M8598" t="s">
        <v>38</v>
      </c>
      <c r="N8598" t="s">
        <v>36</v>
      </c>
      <c r="O8598" t="str">
        <f t="shared" si="268"/>
        <v xml:space="preserve">Tier 2-Supermarket </v>
      </c>
      <c r="P8598" s="1">
        <f t="shared" si="269"/>
        <v>6.9277421224639444E-6</v>
      </c>
    </row>
    <row r="8599" spans="1:16" x14ac:dyDescent="0.3">
      <c r="A8599" t="s">
        <v>825</v>
      </c>
      <c r="B8599">
        <v>8.93</v>
      </c>
      <c r="C8599" t="s">
        <v>72</v>
      </c>
      <c r="D8599">
        <v>2.86E-2</v>
      </c>
      <c r="E8599" t="s">
        <v>16</v>
      </c>
      <c r="F8599">
        <v>152.23400000000001</v>
      </c>
      <c r="G8599" t="s">
        <v>51</v>
      </c>
      <c r="H8599">
        <v>2007</v>
      </c>
      <c r="J8599" t="s">
        <v>49</v>
      </c>
      <c r="K8599" t="s">
        <v>20</v>
      </c>
      <c r="L8599">
        <v>3828.35</v>
      </c>
      <c r="M8599" t="s">
        <v>21</v>
      </c>
      <c r="N8599" t="s">
        <v>22</v>
      </c>
      <c r="O8599" t="str">
        <f t="shared" si="268"/>
        <v xml:space="preserve">Tier 2-Supermarket </v>
      </c>
      <c r="P8599" s="1">
        <f t="shared" si="269"/>
        <v>7.9988990369814621E-5</v>
      </c>
    </row>
    <row r="8600" spans="1:16" x14ac:dyDescent="0.3">
      <c r="A8600" t="s">
        <v>37</v>
      </c>
      <c r="B8600">
        <v>8.93</v>
      </c>
      <c r="C8600" t="s">
        <v>15</v>
      </c>
      <c r="D8600">
        <v>1.32E-2</v>
      </c>
      <c r="E8600" t="s">
        <v>38</v>
      </c>
      <c r="F8600">
        <v>55.161000000000001</v>
      </c>
      <c r="G8600" t="s">
        <v>54</v>
      </c>
      <c r="H8600">
        <v>1997</v>
      </c>
      <c r="I8600" t="s">
        <v>55</v>
      </c>
      <c r="J8600" t="s">
        <v>19</v>
      </c>
      <c r="K8600" t="s">
        <v>20</v>
      </c>
      <c r="L8600">
        <v>939.44380000000001</v>
      </c>
      <c r="M8600" t="s">
        <v>38</v>
      </c>
      <c r="N8600" t="s">
        <v>22</v>
      </c>
      <c r="O8600" t="str">
        <f t="shared" si="268"/>
        <v xml:space="preserve">Tier 1-Supermarket </v>
      </c>
      <c r="P8600" s="1">
        <f t="shared" si="269"/>
        <v>1.9628602680314511E-5</v>
      </c>
    </row>
    <row r="8601" spans="1:16" x14ac:dyDescent="0.3">
      <c r="A8601" t="s">
        <v>37</v>
      </c>
      <c r="B8601">
        <v>8.93</v>
      </c>
      <c r="C8601" t="s">
        <v>15</v>
      </c>
      <c r="D8601">
        <v>1.3299999999999999E-2</v>
      </c>
      <c r="E8601" t="s">
        <v>38</v>
      </c>
      <c r="F8601">
        <v>56.460999999999999</v>
      </c>
      <c r="G8601" t="s">
        <v>51</v>
      </c>
      <c r="H8601">
        <v>2007</v>
      </c>
      <c r="J8601" t="s">
        <v>49</v>
      </c>
      <c r="K8601" t="s">
        <v>20</v>
      </c>
      <c r="L8601">
        <v>828.92100000000005</v>
      </c>
      <c r="M8601" t="s">
        <v>38</v>
      </c>
      <c r="N8601" t="s">
        <v>22</v>
      </c>
      <c r="O8601" t="str">
        <f t="shared" si="268"/>
        <v xml:space="preserve">Tier 2-Supermarket </v>
      </c>
      <c r="P8601" s="1">
        <f t="shared" si="269"/>
        <v>1.7319355306159861E-5</v>
      </c>
    </row>
    <row r="8602" spans="1:16" x14ac:dyDescent="0.3">
      <c r="A8602" t="s">
        <v>37</v>
      </c>
      <c r="B8602">
        <v>8.93</v>
      </c>
      <c r="C8602" t="s">
        <v>15</v>
      </c>
      <c r="D8602">
        <v>0</v>
      </c>
      <c r="E8602" t="s">
        <v>38</v>
      </c>
      <c r="F8602">
        <v>53.261000000000003</v>
      </c>
      <c r="G8602" t="s">
        <v>17</v>
      </c>
      <c r="H8602">
        <v>1999</v>
      </c>
      <c r="I8602" t="s">
        <v>18</v>
      </c>
      <c r="J8602" t="s">
        <v>19</v>
      </c>
      <c r="K8602" t="s">
        <v>20</v>
      </c>
      <c r="L8602">
        <v>552.61400000000003</v>
      </c>
      <c r="M8602" t="s">
        <v>38</v>
      </c>
      <c r="N8602" t="s">
        <v>36</v>
      </c>
      <c r="O8602" t="str">
        <f t="shared" si="268"/>
        <v xml:space="preserve">Tier 1-Supermarket </v>
      </c>
      <c r="P8602" s="1">
        <f t="shared" si="269"/>
        <v>1.1546236870773241E-5</v>
      </c>
    </row>
    <row r="8603" spans="1:16" x14ac:dyDescent="0.3">
      <c r="A8603" t="s">
        <v>825</v>
      </c>
      <c r="B8603">
        <v>8.93</v>
      </c>
      <c r="C8603" t="s">
        <v>15</v>
      </c>
      <c r="D8603">
        <v>2.8500000000000001E-2</v>
      </c>
      <c r="E8603" t="s">
        <v>16</v>
      </c>
      <c r="F8603">
        <v>152.23400000000001</v>
      </c>
      <c r="G8603" t="s">
        <v>17</v>
      </c>
      <c r="H8603">
        <v>1999</v>
      </c>
      <c r="I8603" t="s">
        <v>18</v>
      </c>
      <c r="J8603" t="s">
        <v>19</v>
      </c>
      <c r="K8603" t="s">
        <v>20</v>
      </c>
      <c r="L8603">
        <v>5053.4219999999996</v>
      </c>
      <c r="M8603" t="s">
        <v>21</v>
      </c>
      <c r="N8603" t="s">
        <v>22</v>
      </c>
      <c r="O8603" t="str">
        <f t="shared" si="268"/>
        <v xml:space="preserve">Tier 1-Supermarket </v>
      </c>
      <c r="P8603" s="1">
        <f t="shared" si="269"/>
        <v>1.0558546728815529E-4</v>
      </c>
    </row>
    <row r="8604" spans="1:16" x14ac:dyDescent="0.3">
      <c r="A8604" t="s">
        <v>825</v>
      </c>
      <c r="B8604">
        <v>8.93</v>
      </c>
      <c r="C8604" t="s">
        <v>15</v>
      </c>
      <c r="D8604">
        <v>2.8400000000000002E-2</v>
      </c>
      <c r="E8604" t="s">
        <v>16</v>
      </c>
      <c r="F8604">
        <v>154.53399999999999</v>
      </c>
      <c r="G8604" t="s">
        <v>54</v>
      </c>
      <c r="H8604">
        <v>1997</v>
      </c>
      <c r="I8604" t="s">
        <v>55</v>
      </c>
      <c r="J8604" t="s">
        <v>19</v>
      </c>
      <c r="K8604" t="s">
        <v>20</v>
      </c>
      <c r="L8604">
        <v>2603.2779999999998</v>
      </c>
      <c r="M8604" t="s">
        <v>21</v>
      </c>
      <c r="N8604" t="s">
        <v>22</v>
      </c>
      <c r="O8604" t="str">
        <f t="shared" si="268"/>
        <v xml:space="preserve">Tier 1-Supermarket </v>
      </c>
      <c r="P8604" s="1">
        <f t="shared" si="269"/>
        <v>5.4392513451473935E-5</v>
      </c>
    </row>
    <row r="8605" spans="1:16" x14ac:dyDescent="0.3">
      <c r="A8605" t="s">
        <v>825</v>
      </c>
      <c r="B8605">
        <v>8.93</v>
      </c>
      <c r="C8605" t="s">
        <v>15</v>
      </c>
      <c r="D8605">
        <v>2.8400000000000002E-2</v>
      </c>
      <c r="E8605" t="s">
        <v>16</v>
      </c>
      <c r="F8605">
        <v>152.334</v>
      </c>
      <c r="G8605" t="s">
        <v>65</v>
      </c>
      <c r="H8605">
        <v>2004</v>
      </c>
      <c r="I8605" t="s">
        <v>55</v>
      </c>
      <c r="J8605" t="s">
        <v>49</v>
      </c>
      <c r="K8605" t="s">
        <v>20</v>
      </c>
      <c r="L8605">
        <v>2143.8760000000002</v>
      </c>
      <c r="M8605" t="s">
        <v>21</v>
      </c>
      <c r="N8605" t="s">
        <v>22</v>
      </c>
      <c r="O8605" t="str">
        <f t="shared" si="268"/>
        <v xml:space="preserve">Tier 2-Supermarket </v>
      </c>
      <c r="P8605" s="1">
        <f t="shared" si="269"/>
        <v>4.4793834607096192E-5</v>
      </c>
    </row>
    <row r="8606" spans="1:16" x14ac:dyDescent="0.3">
      <c r="A8606" t="s">
        <v>825</v>
      </c>
      <c r="B8606">
        <v>8.93</v>
      </c>
      <c r="C8606" t="s">
        <v>15</v>
      </c>
      <c r="D8606">
        <v>2.8400000000000002E-2</v>
      </c>
      <c r="E8606" t="s">
        <v>16</v>
      </c>
      <c r="F8606">
        <v>153.434</v>
      </c>
      <c r="G8606" t="s">
        <v>39</v>
      </c>
      <c r="H8606">
        <v>1987</v>
      </c>
      <c r="I8606" t="s">
        <v>40</v>
      </c>
      <c r="J8606" t="s">
        <v>27</v>
      </c>
      <c r="K8606" t="s">
        <v>20</v>
      </c>
      <c r="L8606">
        <v>1378.2059999999999</v>
      </c>
      <c r="M8606" t="s">
        <v>21</v>
      </c>
      <c r="N8606" t="s">
        <v>22</v>
      </c>
      <c r="O8606" t="str">
        <f t="shared" si="268"/>
        <v xml:space="preserve">Tier 3-Supermarket </v>
      </c>
      <c r="P8606" s="1">
        <f t="shared" si="269"/>
        <v>2.8796036533133262E-5</v>
      </c>
    </row>
    <row r="8607" spans="1:16" x14ac:dyDescent="0.3">
      <c r="A8607" t="s">
        <v>825</v>
      </c>
      <c r="B8607">
        <v>8.93</v>
      </c>
      <c r="C8607" t="s">
        <v>15</v>
      </c>
      <c r="D8607">
        <v>2.8500000000000001E-2</v>
      </c>
      <c r="E8607" t="s">
        <v>16</v>
      </c>
      <c r="F8607">
        <v>151.434</v>
      </c>
      <c r="G8607" t="s">
        <v>26</v>
      </c>
      <c r="H8607">
        <v>2009</v>
      </c>
      <c r="I8607" t="s">
        <v>18</v>
      </c>
      <c r="J8607" t="s">
        <v>27</v>
      </c>
      <c r="K8607" t="s">
        <v>28</v>
      </c>
      <c r="L8607">
        <v>1225.0719999999999</v>
      </c>
      <c r="M8607" t="s">
        <v>21</v>
      </c>
      <c r="N8607" t="s">
        <v>22</v>
      </c>
      <c r="O8607" t="str">
        <f t="shared" si="268"/>
        <v xml:space="preserve">Tier 3-Supermarket </v>
      </c>
      <c r="P8607" s="1">
        <f t="shared" si="269"/>
        <v>2.5596476918340676E-5</v>
      </c>
    </row>
    <row r="8608" spans="1:16" x14ac:dyDescent="0.3">
      <c r="A8608" t="s">
        <v>37</v>
      </c>
      <c r="B8608">
        <v>8.93</v>
      </c>
      <c r="C8608" t="s">
        <v>15</v>
      </c>
      <c r="D8608">
        <v>1.32E-2</v>
      </c>
      <c r="E8608" t="s">
        <v>38</v>
      </c>
      <c r="F8608">
        <v>55.960999999999999</v>
      </c>
      <c r="G8608" t="s">
        <v>65</v>
      </c>
      <c r="H8608">
        <v>2004</v>
      </c>
      <c r="I8608" t="s">
        <v>55</v>
      </c>
      <c r="J8608" t="s">
        <v>49</v>
      </c>
      <c r="K8608" t="s">
        <v>20</v>
      </c>
      <c r="L8608">
        <v>902.34529999999995</v>
      </c>
      <c r="M8608" t="s">
        <v>38</v>
      </c>
      <c r="N8608" t="s">
        <v>22</v>
      </c>
      <c r="O8608" t="str">
        <f t="shared" si="268"/>
        <v xml:space="preserve">Tier 2-Supermarket </v>
      </c>
      <c r="P8608" s="1">
        <f t="shared" si="269"/>
        <v>1.8853471994971066E-5</v>
      </c>
    </row>
    <row r="8609" spans="1:16" x14ac:dyDescent="0.3">
      <c r="A8609" t="s">
        <v>825</v>
      </c>
      <c r="B8609">
        <v>8.93</v>
      </c>
      <c r="C8609" t="s">
        <v>15</v>
      </c>
      <c r="D8609">
        <v>2.8500000000000001E-2</v>
      </c>
      <c r="E8609" t="s">
        <v>16</v>
      </c>
      <c r="F8609">
        <v>152.334</v>
      </c>
      <c r="G8609" t="s">
        <v>48</v>
      </c>
      <c r="H8609">
        <v>2002</v>
      </c>
      <c r="J8609" t="s">
        <v>49</v>
      </c>
      <c r="K8609" t="s">
        <v>20</v>
      </c>
      <c r="L8609">
        <v>1964.5823</v>
      </c>
      <c r="M8609" t="s">
        <v>21</v>
      </c>
      <c r="N8609" t="s">
        <v>22</v>
      </c>
      <c r="O8609" t="str">
        <f t="shared" si="268"/>
        <v xml:space="preserve">Tier 2-Supermarket </v>
      </c>
      <c r="P8609" s="1">
        <f t="shared" si="269"/>
        <v>4.1047698009693016E-5</v>
      </c>
    </row>
    <row r="8610" spans="1:16" x14ac:dyDescent="0.3">
      <c r="A8610" t="s">
        <v>37</v>
      </c>
      <c r="B8610">
        <v>8.93</v>
      </c>
      <c r="C8610" t="s">
        <v>15</v>
      </c>
      <c r="D8610">
        <v>1.32E-2</v>
      </c>
      <c r="E8610" t="s">
        <v>38</v>
      </c>
      <c r="F8610">
        <v>53.761000000000003</v>
      </c>
      <c r="G8610" t="s">
        <v>26</v>
      </c>
      <c r="H8610">
        <v>2009</v>
      </c>
      <c r="I8610" t="s">
        <v>18</v>
      </c>
      <c r="J8610" t="s">
        <v>27</v>
      </c>
      <c r="K8610" t="s">
        <v>28</v>
      </c>
      <c r="L8610">
        <v>594.32830000000001</v>
      </c>
      <c r="M8610" t="s">
        <v>38</v>
      </c>
      <c r="N8610" t="s">
        <v>22</v>
      </c>
      <c r="O8610" t="str">
        <f t="shared" si="268"/>
        <v xml:space="preserve">Tier 3-Supermarket </v>
      </c>
      <c r="P8610" s="1">
        <f t="shared" si="269"/>
        <v>1.2417809412725665E-5</v>
      </c>
    </row>
    <row r="8611" spans="1:16" x14ac:dyDescent="0.3">
      <c r="A8611" t="s">
        <v>1302</v>
      </c>
      <c r="B8611">
        <v>8.92</v>
      </c>
      <c r="C8611" t="s">
        <v>15</v>
      </c>
      <c r="D8611">
        <v>0.13020000000000001</v>
      </c>
      <c r="E8611" t="s">
        <v>38</v>
      </c>
      <c r="F8611">
        <v>176.83699999999999</v>
      </c>
      <c r="G8611" t="s">
        <v>48</v>
      </c>
      <c r="H8611">
        <v>2002</v>
      </c>
      <c r="J8611" t="s">
        <v>49</v>
      </c>
      <c r="K8611" t="s">
        <v>20</v>
      </c>
      <c r="L8611">
        <v>2117.2440000000001</v>
      </c>
      <c r="M8611" t="s">
        <v>38</v>
      </c>
      <c r="N8611" t="s">
        <v>57</v>
      </c>
      <c r="O8611" t="str">
        <f t="shared" si="268"/>
        <v xml:space="preserve">Tier 2-Supermarket </v>
      </c>
      <c r="P8611" s="1">
        <f t="shared" si="269"/>
        <v>4.4237389456697479E-5</v>
      </c>
    </row>
    <row r="8612" spans="1:16" x14ac:dyDescent="0.3">
      <c r="A8612" t="s">
        <v>1302</v>
      </c>
      <c r="B8612">
        <v>8.92</v>
      </c>
      <c r="C8612" t="s">
        <v>15</v>
      </c>
      <c r="D8612">
        <v>0.13070000000000001</v>
      </c>
      <c r="E8612" t="s">
        <v>38</v>
      </c>
      <c r="F8612">
        <v>175.23699999999999</v>
      </c>
      <c r="G8612" t="s">
        <v>51</v>
      </c>
      <c r="H8612">
        <v>2007</v>
      </c>
      <c r="J8612" t="s">
        <v>49</v>
      </c>
      <c r="K8612" t="s">
        <v>20</v>
      </c>
      <c r="L8612">
        <v>2117.2440000000001</v>
      </c>
      <c r="M8612" t="s">
        <v>38</v>
      </c>
      <c r="N8612" t="s">
        <v>57</v>
      </c>
      <c r="O8612" t="str">
        <f t="shared" si="268"/>
        <v xml:space="preserve">Tier 2-Supermarket </v>
      </c>
      <c r="P8612" s="1">
        <f t="shared" si="269"/>
        <v>4.4237389456697479E-5</v>
      </c>
    </row>
    <row r="8613" spans="1:16" x14ac:dyDescent="0.3">
      <c r="A8613" t="s">
        <v>1302</v>
      </c>
      <c r="B8613">
        <v>8.92</v>
      </c>
      <c r="C8613" t="s">
        <v>15</v>
      </c>
      <c r="D8613">
        <v>0</v>
      </c>
      <c r="E8613" t="s">
        <v>38</v>
      </c>
      <c r="F8613">
        <v>178.137</v>
      </c>
      <c r="G8613" t="s">
        <v>26</v>
      </c>
      <c r="H8613">
        <v>2009</v>
      </c>
      <c r="I8613" t="s">
        <v>18</v>
      </c>
      <c r="J8613" t="s">
        <v>27</v>
      </c>
      <c r="K8613" t="s">
        <v>28</v>
      </c>
      <c r="L8613">
        <v>2548.7824000000001</v>
      </c>
      <c r="M8613" t="s">
        <v>38</v>
      </c>
      <c r="N8613" t="s">
        <v>36</v>
      </c>
      <c r="O8613" t="str">
        <f t="shared" si="268"/>
        <v xml:space="preserve">Tier 3-Supermarket </v>
      </c>
      <c r="P8613" s="1">
        <f t="shared" si="269"/>
        <v>5.3253890278671754E-5</v>
      </c>
    </row>
    <row r="8614" spans="1:16" x14ac:dyDescent="0.3">
      <c r="A8614" t="s">
        <v>1302</v>
      </c>
      <c r="B8614">
        <v>8.92</v>
      </c>
      <c r="C8614" t="s">
        <v>15</v>
      </c>
      <c r="D8614">
        <v>0.12989999999999999</v>
      </c>
      <c r="E8614" t="s">
        <v>38</v>
      </c>
      <c r="F8614">
        <v>175.73699999999999</v>
      </c>
      <c r="G8614" t="s">
        <v>54</v>
      </c>
      <c r="H8614">
        <v>1997</v>
      </c>
      <c r="I8614" t="s">
        <v>55</v>
      </c>
      <c r="J8614" t="s">
        <v>19</v>
      </c>
      <c r="K8614" t="s">
        <v>20</v>
      </c>
      <c r="L8614">
        <v>2370.3155000000002</v>
      </c>
      <c r="M8614" t="s">
        <v>38</v>
      </c>
      <c r="N8614" t="s">
        <v>57</v>
      </c>
      <c r="O8614" t="str">
        <f t="shared" si="268"/>
        <v xml:space="preserve">Tier 1-Supermarket </v>
      </c>
      <c r="P8614" s="1">
        <f t="shared" si="269"/>
        <v>4.9525028720707966E-5</v>
      </c>
    </row>
    <row r="8615" spans="1:16" x14ac:dyDescent="0.3">
      <c r="A8615" t="s">
        <v>1302</v>
      </c>
      <c r="B8615">
        <v>8.92</v>
      </c>
      <c r="C8615" t="s">
        <v>15</v>
      </c>
      <c r="D8615">
        <v>0.12989999999999999</v>
      </c>
      <c r="E8615" t="s">
        <v>38</v>
      </c>
      <c r="F8615">
        <v>176.637</v>
      </c>
      <c r="G8615" t="s">
        <v>65</v>
      </c>
      <c r="H8615">
        <v>2004</v>
      </c>
      <c r="I8615" t="s">
        <v>55</v>
      </c>
      <c r="J8615" t="s">
        <v>49</v>
      </c>
      <c r="K8615" t="s">
        <v>20</v>
      </c>
      <c r="L8615">
        <v>2792.6882000000001</v>
      </c>
      <c r="M8615" t="s">
        <v>38</v>
      </c>
      <c r="N8615" t="s">
        <v>57</v>
      </c>
      <c r="O8615" t="str">
        <f t="shared" si="268"/>
        <v xml:space="preserve">Tier 2-Supermarket </v>
      </c>
      <c r="P8615" s="1">
        <f t="shared" si="269"/>
        <v>5.8350022734518771E-5</v>
      </c>
    </row>
    <row r="8616" spans="1:16" x14ac:dyDescent="0.3">
      <c r="A8616" t="s">
        <v>1302</v>
      </c>
      <c r="B8616">
        <v>8.92</v>
      </c>
      <c r="C8616" t="s">
        <v>15</v>
      </c>
      <c r="D8616">
        <v>0.1298</v>
      </c>
      <c r="E8616" t="s">
        <v>38</v>
      </c>
      <c r="F8616">
        <v>176.137</v>
      </c>
      <c r="G8616" t="s">
        <v>39</v>
      </c>
      <c r="H8616">
        <v>1987</v>
      </c>
      <c r="I8616" t="s">
        <v>40</v>
      </c>
      <c r="J8616" t="s">
        <v>27</v>
      </c>
      <c r="K8616" t="s">
        <v>20</v>
      </c>
      <c r="L8616">
        <v>2824.9317000000001</v>
      </c>
      <c r="M8616" t="s">
        <v>38</v>
      </c>
      <c r="N8616" t="s">
        <v>57</v>
      </c>
      <c r="O8616" t="str">
        <f t="shared" si="268"/>
        <v xml:space="preserve">Tier 3-Supermarket </v>
      </c>
      <c r="P8616" s="1">
        <f t="shared" si="269"/>
        <v>5.9023713753100955E-5</v>
      </c>
    </row>
    <row r="8617" spans="1:16" x14ac:dyDescent="0.3">
      <c r="A8617" t="s">
        <v>1302</v>
      </c>
      <c r="B8617">
        <v>8.92</v>
      </c>
      <c r="C8617" t="s">
        <v>15</v>
      </c>
      <c r="D8617">
        <v>0.13009999999999999</v>
      </c>
      <c r="E8617" t="s">
        <v>38</v>
      </c>
      <c r="F8617">
        <v>176.73699999999999</v>
      </c>
      <c r="G8617" t="s">
        <v>17</v>
      </c>
      <c r="H8617">
        <v>1999</v>
      </c>
      <c r="I8617" t="s">
        <v>18</v>
      </c>
      <c r="J8617" t="s">
        <v>19</v>
      </c>
      <c r="K8617" t="s">
        <v>20</v>
      </c>
      <c r="L8617">
        <v>3053.5336000000002</v>
      </c>
      <c r="M8617" t="s">
        <v>38</v>
      </c>
      <c r="N8617" t="s">
        <v>57</v>
      </c>
      <c r="O8617" t="str">
        <f t="shared" si="268"/>
        <v xml:space="preserve">Tier 1-Supermarket </v>
      </c>
      <c r="P8617" s="1">
        <f t="shared" si="269"/>
        <v>6.3800088739092659E-5</v>
      </c>
    </row>
    <row r="8618" spans="1:16" x14ac:dyDescent="0.3">
      <c r="A8618" t="s">
        <v>844</v>
      </c>
      <c r="B8618">
        <v>8.91</v>
      </c>
      <c r="C8618" t="s">
        <v>15</v>
      </c>
      <c r="D8618">
        <v>0.1431</v>
      </c>
      <c r="E8618" t="s">
        <v>47</v>
      </c>
      <c r="F8618">
        <v>58.887999999999998</v>
      </c>
      <c r="G8618" t="s">
        <v>54</v>
      </c>
      <c r="H8618">
        <v>1997</v>
      </c>
      <c r="I8618" t="s">
        <v>55</v>
      </c>
      <c r="J8618" t="s">
        <v>19</v>
      </c>
      <c r="K8618" t="s">
        <v>20</v>
      </c>
      <c r="L8618">
        <v>1151.1682000000001</v>
      </c>
      <c r="M8618" t="s">
        <v>45</v>
      </c>
      <c r="N8618" t="s">
        <v>57</v>
      </c>
      <c r="O8618" t="str">
        <f t="shared" si="268"/>
        <v xml:space="preserve">Tier 1-Supermarket </v>
      </c>
      <c r="P8618" s="1">
        <f t="shared" si="269"/>
        <v>2.4052341625984259E-5</v>
      </c>
    </row>
    <row r="8619" spans="1:16" x14ac:dyDescent="0.3">
      <c r="A8619" t="s">
        <v>844</v>
      </c>
      <c r="B8619">
        <v>8.91</v>
      </c>
      <c r="C8619" t="s">
        <v>15</v>
      </c>
      <c r="D8619">
        <v>0.1434</v>
      </c>
      <c r="E8619" t="s">
        <v>47</v>
      </c>
      <c r="F8619">
        <v>61.488</v>
      </c>
      <c r="G8619" t="s">
        <v>48</v>
      </c>
      <c r="H8619">
        <v>2002</v>
      </c>
      <c r="J8619" t="s">
        <v>49</v>
      </c>
      <c r="K8619" t="s">
        <v>20</v>
      </c>
      <c r="L8619">
        <v>1151.1682000000001</v>
      </c>
      <c r="M8619" t="s">
        <v>45</v>
      </c>
      <c r="N8619" t="s">
        <v>57</v>
      </c>
      <c r="O8619" t="str">
        <f t="shared" si="268"/>
        <v xml:space="preserve">Tier 2-Supermarket </v>
      </c>
      <c r="P8619" s="1">
        <f t="shared" si="269"/>
        <v>2.4052341625984259E-5</v>
      </c>
    </row>
    <row r="8620" spans="1:16" x14ac:dyDescent="0.3">
      <c r="A8620" t="s">
        <v>844</v>
      </c>
      <c r="B8620">
        <v>8.91</v>
      </c>
      <c r="C8620" t="s">
        <v>15</v>
      </c>
      <c r="D8620">
        <v>0.1434</v>
      </c>
      <c r="E8620" t="s">
        <v>47</v>
      </c>
      <c r="F8620">
        <v>62.088000000000001</v>
      </c>
      <c r="G8620" t="s">
        <v>17</v>
      </c>
      <c r="H8620">
        <v>1999</v>
      </c>
      <c r="I8620" t="s">
        <v>18</v>
      </c>
      <c r="J8620" t="s">
        <v>19</v>
      </c>
      <c r="K8620" t="s">
        <v>20</v>
      </c>
      <c r="L8620">
        <v>302.93900000000002</v>
      </c>
      <c r="M8620" t="s">
        <v>45</v>
      </c>
      <c r="N8620" t="s">
        <v>57</v>
      </c>
      <c r="O8620" t="str">
        <f t="shared" si="268"/>
        <v xml:space="preserve">Tier 1-Supermarket </v>
      </c>
      <c r="P8620" s="1">
        <f t="shared" si="269"/>
        <v>6.3295635857853315E-6</v>
      </c>
    </row>
    <row r="8621" spans="1:16" x14ac:dyDescent="0.3">
      <c r="A8621" t="s">
        <v>844</v>
      </c>
      <c r="B8621">
        <v>8.91</v>
      </c>
      <c r="C8621" t="s">
        <v>15</v>
      </c>
      <c r="D8621">
        <v>0.14369999999999999</v>
      </c>
      <c r="E8621" t="s">
        <v>47</v>
      </c>
      <c r="F8621">
        <v>60.287999999999997</v>
      </c>
      <c r="G8621" t="s">
        <v>26</v>
      </c>
      <c r="H8621">
        <v>2009</v>
      </c>
      <c r="I8621" t="s">
        <v>18</v>
      </c>
      <c r="J8621" t="s">
        <v>27</v>
      </c>
      <c r="K8621" t="s">
        <v>28</v>
      </c>
      <c r="L8621">
        <v>1151.1682000000001</v>
      </c>
      <c r="M8621" t="s">
        <v>45</v>
      </c>
      <c r="N8621" t="s">
        <v>57</v>
      </c>
      <c r="O8621" t="str">
        <f t="shared" si="268"/>
        <v xml:space="preserve">Tier 3-Supermarket </v>
      </c>
      <c r="P8621" s="1">
        <f t="shared" si="269"/>
        <v>2.4052341625984259E-5</v>
      </c>
    </row>
    <row r="8622" spans="1:16" x14ac:dyDescent="0.3">
      <c r="A8622" t="s">
        <v>844</v>
      </c>
      <c r="B8622">
        <v>8.91</v>
      </c>
      <c r="C8622" t="s">
        <v>15</v>
      </c>
      <c r="D8622">
        <v>0.14299999999999999</v>
      </c>
      <c r="E8622" t="s">
        <v>47</v>
      </c>
      <c r="F8622">
        <v>61.688000000000002</v>
      </c>
      <c r="G8622" t="s">
        <v>39</v>
      </c>
      <c r="H8622">
        <v>1987</v>
      </c>
      <c r="I8622" t="s">
        <v>40</v>
      </c>
      <c r="J8622" t="s">
        <v>27</v>
      </c>
      <c r="K8622" t="s">
        <v>20</v>
      </c>
      <c r="L8622">
        <v>1029.9926</v>
      </c>
      <c r="M8622" t="s">
        <v>45</v>
      </c>
      <c r="N8622" t="s">
        <v>57</v>
      </c>
      <c r="O8622" t="str">
        <f t="shared" si="268"/>
        <v xml:space="preserve">Tier 3-Supermarket </v>
      </c>
      <c r="P8622" s="1">
        <f t="shared" si="269"/>
        <v>2.1520516191670124E-5</v>
      </c>
    </row>
    <row r="8623" spans="1:16" x14ac:dyDescent="0.3">
      <c r="A8623" t="s">
        <v>844</v>
      </c>
      <c r="B8623">
        <v>8.91</v>
      </c>
      <c r="C8623" t="s">
        <v>15</v>
      </c>
      <c r="D8623">
        <v>0.1431</v>
      </c>
      <c r="E8623" t="s">
        <v>47</v>
      </c>
      <c r="F8623">
        <v>60.588000000000001</v>
      </c>
      <c r="G8623" t="s">
        <v>65</v>
      </c>
      <c r="H8623">
        <v>2004</v>
      </c>
      <c r="I8623" t="s">
        <v>55</v>
      </c>
      <c r="J8623" t="s">
        <v>49</v>
      </c>
      <c r="K8623" t="s">
        <v>20</v>
      </c>
      <c r="L8623">
        <v>867.53099999999995</v>
      </c>
      <c r="M8623" t="s">
        <v>45</v>
      </c>
      <c r="N8623" t="s">
        <v>57</v>
      </c>
      <c r="O8623" t="str">
        <f t="shared" si="268"/>
        <v xml:space="preserve">Tier 2-Supermarket </v>
      </c>
      <c r="P8623" s="1">
        <f t="shared" si="269"/>
        <v>1.8126067053565021E-5</v>
      </c>
    </row>
    <row r="8624" spans="1:16" x14ac:dyDescent="0.3">
      <c r="A8624" t="s">
        <v>844</v>
      </c>
      <c r="B8624">
        <v>8.91</v>
      </c>
      <c r="C8624" t="s">
        <v>15</v>
      </c>
      <c r="D8624">
        <v>0.23960000000000001</v>
      </c>
      <c r="E8624" t="s">
        <v>47</v>
      </c>
      <c r="F8624">
        <v>60.488</v>
      </c>
      <c r="G8624" t="s">
        <v>34</v>
      </c>
      <c r="H8624">
        <v>1998</v>
      </c>
      <c r="J8624" t="s">
        <v>27</v>
      </c>
      <c r="K8624" t="s">
        <v>35</v>
      </c>
      <c r="L8624">
        <v>118.5612</v>
      </c>
      <c r="M8624" t="s">
        <v>45</v>
      </c>
      <c r="N8624" t="s">
        <v>57</v>
      </c>
      <c r="O8624" t="str">
        <f t="shared" si="268"/>
        <v>Tier 3-Grocery Stor</v>
      </c>
      <c r="P8624" s="1">
        <f t="shared" si="269"/>
        <v>2.4772005394056616E-6</v>
      </c>
    </row>
    <row r="8625" spans="1:16" x14ac:dyDescent="0.3">
      <c r="A8625" t="s">
        <v>844</v>
      </c>
      <c r="B8625">
        <v>8.91</v>
      </c>
      <c r="C8625" t="s">
        <v>15</v>
      </c>
      <c r="D8625">
        <v>0.1439</v>
      </c>
      <c r="E8625" t="s">
        <v>47</v>
      </c>
      <c r="F8625">
        <v>60.387999999999998</v>
      </c>
      <c r="G8625" t="s">
        <v>51</v>
      </c>
      <c r="H8625">
        <v>2007</v>
      </c>
      <c r="J8625" t="s">
        <v>49</v>
      </c>
      <c r="K8625" t="s">
        <v>20</v>
      </c>
      <c r="L8625">
        <v>876.15650000000005</v>
      </c>
      <c r="M8625" t="s">
        <v>45</v>
      </c>
      <c r="N8625" t="s">
        <v>57</v>
      </c>
      <c r="O8625" t="str">
        <f t="shared" si="268"/>
        <v xml:space="preserve">Tier 2-Supermarket </v>
      </c>
      <c r="P8625" s="1">
        <f t="shared" si="269"/>
        <v>1.8306287001175569E-5</v>
      </c>
    </row>
    <row r="8626" spans="1:16" x14ac:dyDescent="0.3">
      <c r="A8626" t="s">
        <v>125</v>
      </c>
      <c r="B8626">
        <v>8.9</v>
      </c>
      <c r="C8626" t="s">
        <v>15</v>
      </c>
      <c r="D8626">
        <v>0.1053</v>
      </c>
      <c r="E8626" t="s">
        <v>16</v>
      </c>
      <c r="F8626">
        <v>39.914000000000001</v>
      </c>
      <c r="G8626" t="s">
        <v>17</v>
      </c>
      <c r="H8626">
        <v>1999</v>
      </c>
      <c r="I8626" t="s">
        <v>18</v>
      </c>
      <c r="J8626" t="s">
        <v>19</v>
      </c>
      <c r="K8626" t="s">
        <v>20</v>
      </c>
      <c r="L8626">
        <v>690.43460000000005</v>
      </c>
      <c r="M8626" t="s">
        <v>21</v>
      </c>
      <c r="N8626" t="s">
        <v>57</v>
      </c>
      <c r="O8626" t="str">
        <f t="shared" si="268"/>
        <v xml:space="preserve">Tier 1-Supermarket </v>
      </c>
      <c r="P8626" s="1">
        <f t="shared" si="269"/>
        <v>1.4425840524086569E-5</v>
      </c>
    </row>
    <row r="8627" spans="1:16" x14ac:dyDescent="0.3">
      <c r="A8627" t="s">
        <v>249</v>
      </c>
      <c r="B8627">
        <v>8.9</v>
      </c>
      <c r="C8627" t="s">
        <v>15</v>
      </c>
      <c r="D8627">
        <v>7.2499999999999995E-2</v>
      </c>
      <c r="E8627" t="s">
        <v>61</v>
      </c>
      <c r="F8627">
        <v>176.23699999999999</v>
      </c>
      <c r="G8627" t="s">
        <v>48</v>
      </c>
      <c r="H8627">
        <v>2002</v>
      </c>
      <c r="J8627" t="s">
        <v>49</v>
      </c>
      <c r="K8627" t="s">
        <v>20</v>
      </c>
      <c r="L8627">
        <v>1764.37</v>
      </c>
      <c r="M8627" t="s">
        <v>45</v>
      </c>
      <c r="N8627" t="s">
        <v>22</v>
      </c>
      <c r="O8627" t="str">
        <f t="shared" si="268"/>
        <v xml:space="preserve">Tier 2-Supermarket </v>
      </c>
      <c r="P8627" s="1">
        <f t="shared" si="269"/>
        <v>3.686449121391456E-5</v>
      </c>
    </row>
    <row r="8628" spans="1:16" x14ac:dyDescent="0.3">
      <c r="A8628" t="s">
        <v>400</v>
      </c>
      <c r="B8628">
        <v>8.9</v>
      </c>
      <c r="C8628" t="s">
        <v>15</v>
      </c>
      <c r="D8628">
        <v>7.5399999999999995E-2</v>
      </c>
      <c r="E8628" t="s">
        <v>73</v>
      </c>
      <c r="F8628">
        <v>235.86199999999999</v>
      </c>
      <c r="G8628" t="s">
        <v>65</v>
      </c>
      <c r="H8628">
        <v>2004</v>
      </c>
      <c r="I8628" t="s">
        <v>55</v>
      </c>
      <c r="J8628" t="s">
        <v>49</v>
      </c>
      <c r="K8628" t="s">
        <v>20</v>
      </c>
      <c r="L8628">
        <v>3046.7008000000001</v>
      </c>
      <c r="M8628" t="s">
        <v>29</v>
      </c>
      <c r="N8628" t="s">
        <v>22</v>
      </c>
      <c r="O8628" t="str">
        <f t="shared" si="268"/>
        <v xml:space="preserve">Tier 2-Supermarket </v>
      </c>
      <c r="P8628" s="1">
        <f t="shared" si="269"/>
        <v>6.365732520561247E-5</v>
      </c>
    </row>
    <row r="8629" spans="1:16" x14ac:dyDescent="0.3">
      <c r="A8629" t="s">
        <v>411</v>
      </c>
      <c r="B8629">
        <v>8.9</v>
      </c>
      <c r="C8629" t="s">
        <v>15</v>
      </c>
      <c r="D8629">
        <v>2.64E-2</v>
      </c>
      <c r="E8629" t="s">
        <v>47</v>
      </c>
      <c r="F8629">
        <v>208.995</v>
      </c>
      <c r="G8629" t="s">
        <v>17</v>
      </c>
      <c r="H8629">
        <v>1999</v>
      </c>
      <c r="I8629" t="s">
        <v>18</v>
      </c>
      <c r="J8629" t="s">
        <v>19</v>
      </c>
      <c r="K8629" t="s">
        <v>20</v>
      </c>
      <c r="L8629">
        <v>4584.6988000000001</v>
      </c>
      <c r="M8629" t="s">
        <v>45</v>
      </c>
      <c r="N8629" t="s">
        <v>22</v>
      </c>
      <c r="O8629" t="str">
        <f t="shared" si="268"/>
        <v xml:space="preserve">Tier 1-Supermarket </v>
      </c>
      <c r="P8629" s="1">
        <f t="shared" si="269"/>
        <v>9.5792032641137996E-5</v>
      </c>
    </row>
    <row r="8630" spans="1:16" x14ac:dyDescent="0.3">
      <c r="A8630" t="s">
        <v>425</v>
      </c>
      <c r="B8630">
        <v>8.9</v>
      </c>
      <c r="C8630" t="s">
        <v>15</v>
      </c>
      <c r="D8630">
        <v>0.125</v>
      </c>
      <c r="E8630" t="s">
        <v>38</v>
      </c>
      <c r="F8630">
        <v>112.754</v>
      </c>
      <c r="G8630" t="s">
        <v>48</v>
      </c>
      <c r="H8630">
        <v>2002</v>
      </c>
      <c r="J8630" t="s">
        <v>49</v>
      </c>
      <c r="K8630" t="s">
        <v>20</v>
      </c>
      <c r="L8630">
        <v>3467.4863999999998</v>
      </c>
      <c r="M8630" t="s">
        <v>38</v>
      </c>
      <c r="N8630" t="s">
        <v>57</v>
      </c>
      <c r="O8630" t="str">
        <f t="shared" si="268"/>
        <v xml:space="preserve">Tier 2-Supermarket </v>
      </c>
      <c r="P8630" s="1">
        <f t="shared" si="269"/>
        <v>7.2449158581912085E-5</v>
      </c>
    </row>
    <row r="8631" spans="1:16" x14ac:dyDescent="0.3">
      <c r="A8631" t="s">
        <v>647</v>
      </c>
      <c r="B8631">
        <v>8.9</v>
      </c>
      <c r="C8631" t="s">
        <v>24</v>
      </c>
      <c r="D8631">
        <v>8.8800000000000004E-2</v>
      </c>
      <c r="E8631" t="s">
        <v>44</v>
      </c>
      <c r="F8631">
        <v>125.173</v>
      </c>
      <c r="G8631" t="s">
        <v>51</v>
      </c>
      <c r="H8631">
        <v>2007</v>
      </c>
      <c r="J8631" t="s">
        <v>49</v>
      </c>
      <c r="K8631" t="s">
        <v>20</v>
      </c>
      <c r="L8631">
        <v>2956.152</v>
      </c>
      <c r="M8631" t="s">
        <v>45</v>
      </c>
      <c r="N8631" t="s">
        <v>22</v>
      </c>
      <c r="O8631" t="str">
        <f t="shared" si="268"/>
        <v xml:space="preserve">Tier 2-Supermarket </v>
      </c>
      <c r="P8631" s="1">
        <f t="shared" si="269"/>
        <v>6.1765411694256854E-5</v>
      </c>
    </row>
    <row r="8632" spans="1:16" x14ac:dyDescent="0.3">
      <c r="A8632" t="s">
        <v>647</v>
      </c>
      <c r="B8632">
        <v>8.9</v>
      </c>
      <c r="C8632" t="s">
        <v>24</v>
      </c>
      <c r="D8632">
        <v>8.8300000000000003E-2</v>
      </c>
      <c r="E8632" t="s">
        <v>44</v>
      </c>
      <c r="F8632">
        <v>123.473</v>
      </c>
      <c r="G8632" t="s">
        <v>65</v>
      </c>
      <c r="H8632">
        <v>2004</v>
      </c>
      <c r="I8632" t="s">
        <v>55</v>
      </c>
      <c r="J8632" t="s">
        <v>49</v>
      </c>
      <c r="K8632" t="s">
        <v>20</v>
      </c>
      <c r="L8632">
        <v>1478.076</v>
      </c>
      <c r="M8632" t="s">
        <v>45</v>
      </c>
      <c r="N8632" t="s">
        <v>22</v>
      </c>
      <c r="O8632" t="str">
        <f t="shared" si="268"/>
        <v xml:space="preserve">Tier 2-Supermarket </v>
      </c>
      <c r="P8632" s="1">
        <f t="shared" si="269"/>
        <v>3.0882705847128427E-5</v>
      </c>
    </row>
    <row r="8633" spans="1:16" x14ac:dyDescent="0.3">
      <c r="A8633" t="s">
        <v>125</v>
      </c>
      <c r="B8633">
        <v>8.9</v>
      </c>
      <c r="C8633" t="s">
        <v>15</v>
      </c>
      <c r="D8633">
        <v>0</v>
      </c>
      <c r="E8633" t="s">
        <v>16</v>
      </c>
      <c r="F8633">
        <v>42.014000000000003</v>
      </c>
      <c r="G8633" t="s">
        <v>26</v>
      </c>
      <c r="H8633">
        <v>2009</v>
      </c>
      <c r="I8633" t="s">
        <v>18</v>
      </c>
      <c r="J8633" t="s">
        <v>27</v>
      </c>
      <c r="K8633" t="s">
        <v>28</v>
      </c>
      <c r="L8633">
        <v>568.59320000000002</v>
      </c>
      <c r="M8633" t="s">
        <v>21</v>
      </c>
      <c r="N8633" t="s">
        <v>36</v>
      </c>
      <c r="O8633" t="str">
        <f t="shared" si="268"/>
        <v xml:space="preserve">Tier 3-Supermarket </v>
      </c>
      <c r="P8633" s="1">
        <f t="shared" si="269"/>
        <v>1.1880103961012467E-5</v>
      </c>
    </row>
    <row r="8634" spans="1:16" x14ac:dyDescent="0.3">
      <c r="A8634" t="s">
        <v>425</v>
      </c>
      <c r="B8634">
        <v>8.9</v>
      </c>
      <c r="C8634" t="s">
        <v>15</v>
      </c>
      <c r="D8634">
        <v>0.12520000000000001</v>
      </c>
      <c r="E8634" t="s">
        <v>38</v>
      </c>
      <c r="F8634">
        <v>113.354</v>
      </c>
      <c r="G8634" t="s">
        <v>26</v>
      </c>
      <c r="H8634">
        <v>2009</v>
      </c>
      <c r="I8634" t="s">
        <v>18</v>
      </c>
      <c r="J8634" t="s">
        <v>27</v>
      </c>
      <c r="K8634" t="s">
        <v>28</v>
      </c>
      <c r="L8634">
        <v>1006.6896</v>
      </c>
      <c r="M8634" t="s">
        <v>38</v>
      </c>
      <c r="N8634" t="s">
        <v>57</v>
      </c>
      <c r="O8634" t="str">
        <f t="shared" si="268"/>
        <v xml:space="preserve">Tier 3-Supermarket </v>
      </c>
      <c r="P8634" s="1">
        <f t="shared" si="269"/>
        <v>2.1033626685071255E-5</v>
      </c>
    </row>
    <row r="8635" spans="1:16" x14ac:dyDescent="0.3">
      <c r="A8635" t="s">
        <v>928</v>
      </c>
      <c r="B8635">
        <v>8.9</v>
      </c>
      <c r="C8635" t="s">
        <v>24</v>
      </c>
      <c r="D8635">
        <v>0.13789999999999999</v>
      </c>
      <c r="E8635" t="s">
        <v>47</v>
      </c>
      <c r="F8635">
        <v>162.124</v>
      </c>
      <c r="G8635" t="s">
        <v>17</v>
      </c>
      <c r="H8635">
        <v>1999</v>
      </c>
      <c r="I8635" t="s">
        <v>18</v>
      </c>
      <c r="J8635" t="s">
        <v>19</v>
      </c>
      <c r="K8635" t="s">
        <v>20</v>
      </c>
      <c r="L8635">
        <v>2577.9776000000002</v>
      </c>
      <c r="M8635" t="s">
        <v>45</v>
      </c>
      <c r="N8635" t="s">
        <v>57</v>
      </c>
      <c r="O8635" t="str">
        <f t="shared" si="268"/>
        <v xml:space="preserve">Tier 1-Supermarket </v>
      </c>
      <c r="P8635" s="1">
        <f t="shared" si="269"/>
        <v>5.3863890558595173E-5</v>
      </c>
    </row>
    <row r="8636" spans="1:16" x14ac:dyDescent="0.3">
      <c r="A8636" t="s">
        <v>411</v>
      </c>
      <c r="B8636">
        <v>8.9</v>
      </c>
      <c r="C8636" t="s">
        <v>15</v>
      </c>
      <c r="D8636">
        <v>2.64E-2</v>
      </c>
      <c r="E8636" t="s">
        <v>47</v>
      </c>
      <c r="F8636">
        <v>207.89500000000001</v>
      </c>
      <c r="G8636" t="s">
        <v>48</v>
      </c>
      <c r="H8636">
        <v>2002</v>
      </c>
      <c r="J8636" t="s">
        <v>49</v>
      </c>
      <c r="K8636" t="s">
        <v>20</v>
      </c>
      <c r="L8636">
        <v>3542.7217999999998</v>
      </c>
      <c r="M8636" t="s">
        <v>45</v>
      </c>
      <c r="N8636" t="s">
        <v>22</v>
      </c>
      <c r="O8636" t="str">
        <f t="shared" si="268"/>
        <v xml:space="preserve">Tier 2-Supermarket </v>
      </c>
      <c r="P8636" s="1">
        <f t="shared" si="269"/>
        <v>7.4021116131788446E-5</v>
      </c>
    </row>
    <row r="8637" spans="1:16" x14ac:dyDescent="0.3">
      <c r="A8637" t="s">
        <v>125</v>
      </c>
      <c r="B8637">
        <v>8.9</v>
      </c>
      <c r="C8637" t="s">
        <v>15</v>
      </c>
      <c r="D8637">
        <v>0.1053</v>
      </c>
      <c r="E8637" t="s">
        <v>16</v>
      </c>
      <c r="F8637">
        <v>39.113999999999997</v>
      </c>
      <c r="G8637" t="s">
        <v>48</v>
      </c>
      <c r="H8637">
        <v>2002</v>
      </c>
      <c r="J8637" t="s">
        <v>49</v>
      </c>
      <c r="K8637" t="s">
        <v>20</v>
      </c>
      <c r="L8637">
        <v>609.20699999999999</v>
      </c>
      <c r="M8637" t="s">
        <v>21</v>
      </c>
      <c r="N8637" t="s">
        <v>57</v>
      </c>
      <c r="O8637" t="str">
        <f t="shared" si="268"/>
        <v xml:space="preserve">Tier 2-Supermarket </v>
      </c>
      <c r="P8637" s="1">
        <f t="shared" si="269"/>
        <v>1.27286828153705E-5</v>
      </c>
    </row>
    <row r="8638" spans="1:16" x14ac:dyDescent="0.3">
      <c r="A8638" t="s">
        <v>411</v>
      </c>
      <c r="B8638">
        <v>8.9</v>
      </c>
      <c r="C8638" t="s">
        <v>15</v>
      </c>
      <c r="D8638">
        <v>2.6499999999999999E-2</v>
      </c>
      <c r="E8638" t="s">
        <v>47</v>
      </c>
      <c r="F8638">
        <v>210.39500000000001</v>
      </c>
      <c r="G8638" t="s">
        <v>26</v>
      </c>
      <c r="H8638">
        <v>2009</v>
      </c>
      <c r="I8638" t="s">
        <v>18</v>
      </c>
      <c r="J8638" t="s">
        <v>27</v>
      </c>
      <c r="K8638" t="s">
        <v>28</v>
      </c>
      <c r="L8638">
        <v>5001.4895999999999</v>
      </c>
      <c r="M8638" t="s">
        <v>45</v>
      </c>
      <c r="N8638" t="s">
        <v>22</v>
      </c>
      <c r="O8638" t="str">
        <f t="shared" si="268"/>
        <v xml:space="preserve">Tier 3-Supermarket </v>
      </c>
      <c r="P8638" s="1">
        <f t="shared" si="269"/>
        <v>1.045003992448778E-4</v>
      </c>
    </row>
    <row r="8639" spans="1:16" x14ac:dyDescent="0.3">
      <c r="A8639" t="s">
        <v>647</v>
      </c>
      <c r="B8639">
        <v>8.9</v>
      </c>
      <c r="C8639" t="s">
        <v>24</v>
      </c>
      <c r="D8639">
        <v>8.8700000000000001E-2</v>
      </c>
      <c r="E8639" t="s">
        <v>44</v>
      </c>
      <c r="F8639">
        <v>121.973</v>
      </c>
      <c r="G8639" t="s">
        <v>26</v>
      </c>
      <c r="H8639">
        <v>2009</v>
      </c>
      <c r="I8639" t="s">
        <v>18</v>
      </c>
      <c r="J8639" t="s">
        <v>27</v>
      </c>
      <c r="K8639" t="s">
        <v>28</v>
      </c>
      <c r="L8639">
        <v>2956.152</v>
      </c>
      <c r="M8639" t="s">
        <v>45</v>
      </c>
      <c r="N8639" t="s">
        <v>22</v>
      </c>
      <c r="O8639" t="str">
        <f t="shared" si="268"/>
        <v xml:space="preserve">Tier 3-Supermarket </v>
      </c>
      <c r="P8639" s="1">
        <f t="shared" si="269"/>
        <v>6.1765411694256854E-5</v>
      </c>
    </row>
    <row r="8640" spans="1:16" x14ac:dyDescent="0.3">
      <c r="A8640" t="s">
        <v>928</v>
      </c>
      <c r="B8640">
        <v>8.9</v>
      </c>
      <c r="C8640" t="s">
        <v>24</v>
      </c>
      <c r="D8640">
        <v>0.1384</v>
      </c>
      <c r="E8640" t="s">
        <v>47</v>
      </c>
      <c r="F8640">
        <v>163.024</v>
      </c>
      <c r="G8640" t="s">
        <v>51</v>
      </c>
      <c r="H8640">
        <v>2007</v>
      </c>
      <c r="J8640" t="s">
        <v>49</v>
      </c>
      <c r="K8640" t="s">
        <v>20</v>
      </c>
      <c r="L8640">
        <v>1127.8652</v>
      </c>
      <c r="M8640" t="s">
        <v>45</v>
      </c>
      <c r="N8640" t="s">
        <v>57</v>
      </c>
      <c r="O8640" t="str">
        <f t="shared" si="268"/>
        <v xml:space="preserve">Tier 2-Supermarket </v>
      </c>
      <c r="P8640" s="1">
        <f t="shared" si="269"/>
        <v>2.3565452119385386E-5</v>
      </c>
    </row>
    <row r="8641" spans="1:16" x14ac:dyDescent="0.3">
      <c r="A8641" t="s">
        <v>1455</v>
      </c>
      <c r="B8641">
        <v>8.9</v>
      </c>
      <c r="C8641" t="s">
        <v>24</v>
      </c>
      <c r="D8641">
        <v>3.9100000000000003E-2</v>
      </c>
      <c r="E8641" t="s">
        <v>42</v>
      </c>
      <c r="F8641">
        <v>208.83</v>
      </c>
      <c r="G8641" t="s">
        <v>17</v>
      </c>
      <c r="H8641">
        <v>1999</v>
      </c>
      <c r="I8641" t="s">
        <v>18</v>
      </c>
      <c r="J8641" t="s">
        <v>19</v>
      </c>
      <c r="K8641" t="s">
        <v>20</v>
      </c>
      <c r="L8641">
        <v>5400.9696000000004</v>
      </c>
      <c r="M8641" t="s">
        <v>21</v>
      </c>
      <c r="N8641" t="s">
        <v>22</v>
      </c>
      <c r="O8641" t="str">
        <f t="shared" si="268"/>
        <v xml:space="preserve">Tier 1-Supermarket </v>
      </c>
      <c r="P8641" s="1">
        <f t="shared" si="269"/>
        <v>1.1284707650085848E-4</v>
      </c>
    </row>
    <row r="8642" spans="1:16" x14ac:dyDescent="0.3">
      <c r="A8642" t="s">
        <v>249</v>
      </c>
      <c r="B8642">
        <v>8.9</v>
      </c>
      <c r="C8642" t="s">
        <v>15</v>
      </c>
      <c r="D8642">
        <v>7.2499999999999995E-2</v>
      </c>
      <c r="E8642" t="s">
        <v>61</v>
      </c>
      <c r="F8642">
        <v>177.43700000000001</v>
      </c>
      <c r="G8642" t="s">
        <v>17</v>
      </c>
      <c r="H8642">
        <v>1999</v>
      </c>
      <c r="I8642" t="s">
        <v>18</v>
      </c>
      <c r="J8642" t="s">
        <v>19</v>
      </c>
      <c r="K8642" t="s">
        <v>20</v>
      </c>
      <c r="L8642">
        <v>3528.74</v>
      </c>
      <c r="M8642" t="s">
        <v>45</v>
      </c>
      <c r="N8642" t="s">
        <v>22</v>
      </c>
      <c r="O8642" t="str">
        <f t="shared" ref="O8642:O8705" si="270">_xlfn.CONCAT(J8642,"-", LEFT(K8642,12))</f>
        <v xml:space="preserve">Tier 1-Supermarket </v>
      </c>
      <c r="P8642" s="1">
        <f t="shared" ref="P8642:P8705" si="271">L8642/SUM(L:L)</f>
        <v>7.3728982427829121E-5</v>
      </c>
    </row>
    <row r="8643" spans="1:16" x14ac:dyDescent="0.3">
      <c r="A8643" t="s">
        <v>425</v>
      </c>
      <c r="B8643">
        <v>8.9</v>
      </c>
      <c r="C8643" t="s">
        <v>15</v>
      </c>
      <c r="D8643">
        <v>0.1246</v>
      </c>
      <c r="E8643" t="s">
        <v>38</v>
      </c>
      <c r="F8643">
        <v>113.154</v>
      </c>
      <c r="G8643" t="s">
        <v>39</v>
      </c>
      <c r="H8643">
        <v>1987</v>
      </c>
      <c r="I8643" t="s">
        <v>40</v>
      </c>
      <c r="J8643" t="s">
        <v>27</v>
      </c>
      <c r="K8643" t="s">
        <v>20</v>
      </c>
      <c r="L8643">
        <v>4250.4672</v>
      </c>
      <c r="M8643" t="s">
        <v>38</v>
      </c>
      <c r="N8643" t="s">
        <v>57</v>
      </c>
      <c r="O8643" t="str">
        <f t="shared" si="270"/>
        <v xml:space="preserve">Tier 3-Supermarket </v>
      </c>
      <c r="P8643" s="1">
        <f t="shared" si="271"/>
        <v>8.8808646003634179E-5</v>
      </c>
    </row>
    <row r="8644" spans="1:16" x14ac:dyDescent="0.3">
      <c r="A8644" t="s">
        <v>400</v>
      </c>
      <c r="B8644">
        <v>8.9</v>
      </c>
      <c r="C8644" t="s">
        <v>15</v>
      </c>
      <c r="D8644">
        <v>0</v>
      </c>
      <c r="E8644" t="s">
        <v>73</v>
      </c>
      <c r="F8644">
        <v>232.96199999999999</v>
      </c>
      <c r="G8644" t="s">
        <v>48</v>
      </c>
      <c r="H8644">
        <v>2002</v>
      </c>
      <c r="J8644" t="s">
        <v>49</v>
      </c>
      <c r="K8644" t="s">
        <v>20</v>
      </c>
      <c r="L8644">
        <v>2812.3391999999999</v>
      </c>
      <c r="M8644" t="s">
        <v>29</v>
      </c>
      <c r="N8644" t="s">
        <v>36</v>
      </c>
      <c r="O8644" t="str">
        <f t="shared" si="270"/>
        <v xml:space="preserve">Tier 2-Supermarket </v>
      </c>
      <c r="P8644" s="1">
        <f t="shared" si="271"/>
        <v>5.8760607882103818E-5</v>
      </c>
    </row>
    <row r="8645" spans="1:16" x14ac:dyDescent="0.3">
      <c r="A8645" t="s">
        <v>400</v>
      </c>
      <c r="B8645">
        <v>8.9</v>
      </c>
      <c r="C8645" t="s">
        <v>15</v>
      </c>
      <c r="D8645">
        <v>7.5800000000000006E-2</v>
      </c>
      <c r="E8645" t="s">
        <v>73</v>
      </c>
      <c r="F8645">
        <v>233.86199999999999</v>
      </c>
      <c r="G8645" t="s">
        <v>26</v>
      </c>
      <c r="H8645">
        <v>2009</v>
      </c>
      <c r="I8645" t="s">
        <v>18</v>
      </c>
      <c r="J8645" t="s">
        <v>27</v>
      </c>
      <c r="K8645" t="s">
        <v>28</v>
      </c>
      <c r="L8645">
        <v>937.44640000000004</v>
      </c>
      <c r="M8645" t="s">
        <v>29</v>
      </c>
      <c r="N8645" t="s">
        <v>22</v>
      </c>
      <c r="O8645" t="str">
        <f t="shared" si="270"/>
        <v xml:space="preserve">Tier 3-Supermarket </v>
      </c>
      <c r="P8645" s="1">
        <f t="shared" si="271"/>
        <v>1.9586869294034608E-5</v>
      </c>
    </row>
    <row r="8646" spans="1:16" x14ac:dyDescent="0.3">
      <c r="A8646" t="s">
        <v>411</v>
      </c>
      <c r="B8646">
        <v>8.9</v>
      </c>
      <c r="C8646" t="s">
        <v>15</v>
      </c>
      <c r="D8646">
        <v>4.41E-2</v>
      </c>
      <c r="E8646" t="s">
        <v>47</v>
      </c>
      <c r="F8646">
        <v>208.39500000000001</v>
      </c>
      <c r="G8646" t="s">
        <v>34</v>
      </c>
      <c r="H8646">
        <v>1998</v>
      </c>
      <c r="J8646" t="s">
        <v>27</v>
      </c>
      <c r="K8646" t="s">
        <v>35</v>
      </c>
      <c r="L8646">
        <v>1041.9770000000001</v>
      </c>
      <c r="M8646" t="s">
        <v>45</v>
      </c>
      <c r="N8646" t="s">
        <v>22</v>
      </c>
      <c r="O8646" t="str">
        <f t="shared" si="270"/>
        <v>Tier 3-Grocery Stor</v>
      </c>
      <c r="P8646" s="1">
        <f t="shared" si="271"/>
        <v>2.1770916509349547E-5</v>
      </c>
    </row>
    <row r="8647" spans="1:16" x14ac:dyDescent="0.3">
      <c r="A8647" t="s">
        <v>400</v>
      </c>
      <c r="B8647">
        <v>8.9</v>
      </c>
      <c r="C8647" t="s">
        <v>15</v>
      </c>
      <c r="D8647">
        <v>7.5899999999999995E-2</v>
      </c>
      <c r="E8647" t="s">
        <v>73</v>
      </c>
      <c r="F8647">
        <v>235.96199999999999</v>
      </c>
      <c r="G8647" t="s">
        <v>51</v>
      </c>
      <c r="H8647">
        <v>2007</v>
      </c>
      <c r="J8647" t="s">
        <v>49</v>
      </c>
      <c r="K8647" t="s">
        <v>20</v>
      </c>
      <c r="L8647">
        <v>1874.8928000000001</v>
      </c>
      <c r="M8647" t="s">
        <v>29</v>
      </c>
      <c r="N8647" t="s">
        <v>22</v>
      </c>
      <c r="O8647" t="str">
        <f t="shared" si="270"/>
        <v xml:space="preserve">Tier 2-Supermarket </v>
      </c>
      <c r="P8647" s="1">
        <f t="shared" si="271"/>
        <v>3.9173738588069217E-5</v>
      </c>
    </row>
    <row r="8648" spans="1:16" x14ac:dyDescent="0.3">
      <c r="A8648" t="s">
        <v>1455</v>
      </c>
      <c r="B8648">
        <v>8.9</v>
      </c>
      <c r="C8648" t="s">
        <v>24</v>
      </c>
      <c r="D8648">
        <v>3.9300000000000002E-2</v>
      </c>
      <c r="E8648" t="s">
        <v>42</v>
      </c>
      <c r="F8648">
        <v>207.43</v>
      </c>
      <c r="G8648" t="s">
        <v>51</v>
      </c>
      <c r="H8648">
        <v>2007</v>
      </c>
      <c r="J8648" t="s">
        <v>49</v>
      </c>
      <c r="K8648" t="s">
        <v>20</v>
      </c>
      <c r="L8648">
        <v>2492.7552000000001</v>
      </c>
      <c r="M8648" t="s">
        <v>21</v>
      </c>
      <c r="N8648" t="s">
        <v>22</v>
      </c>
      <c r="O8648" t="str">
        <f t="shared" si="270"/>
        <v xml:space="preserve">Tier 2-Supermarket </v>
      </c>
      <c r="P8648" s="1">
        <f t="shared" si="271"/>
        <v>5.2083266077319292E-5</v>
      </c>
    </row>
    <row r="8649" spans="1:16" x14ac:dyDescent="0.3">
      <c r="A8649" t="s">
        <v>249</v>
      </c>
      <c r="B8649">
        <v>8.9</v>
      </c>
      <c r="C8649" t="s">
        <v>15</v>
      </c>
      <c r="D8649">
        <v>7.2700000000000001E-2</v>
      </c>
      <c r="E8649" t="s">
        <v>61</v>
      </c>
      <c r="F8649">
        <v>175.93700000000001</v>
      </c>
      <c r="G8649" t="s">
        <v>26</v>
      </c>
      <c r="H8649">
        <v>2009</v>
      </c>
      <c r="I8649" t="s">
        <v>18</v>
      </c>
      <c r="J8649" t="s">
        <v>27</v>
      </c>
      <c r="K8649" t="s">
        <v>28</v>
      </c>
      <c r="L8649">
        <v>529.31100000000004</v>
      </c>
      <c r="M8649" t="s">
        <v>45</v>
      </c>
      <c r="N8649" t="s">
        <v>22</v>
      </c>
      <c r="O8649" t="str">
        <f t="shared" si="270"/>
        <v xml:space="preserve">Tier 3-Supermarket </v>
      </c>
      <c r="P8649" s="1">
        <f t="shared" si="271"/>
        <v>1.105934736417437E-5</v>
      </c>
    </row>
    <row r="8650" spans="1:16" x14ac:dyDescent="0.3">
      <c r="A8650" t="s">
        <v>125</v>
      </c>
      <c r="B8650">
        <v>8.9</v>
      </c>
      <c r="C8650" t="s">
        <v>15</v>
      </c>
      <c r="D8650">
        <v>0.1051</v>
      </c>
      <c r="E8650" t="s">
        <v>16</v>
      </c>
      <c r="F8650">
        <v>41.113999999999997</v>
      </c>
      <c r="G8650" t="s">
        <v>54</v>
      </c>
      <c r="H8650">
        <v>1997</v>
      </c>
      <c r="I8650" t="s">
        <v>55</v>
      </c>
      <c r="J8650" t="s">
        <v>19</v>
      </c>
      <c r="K8650" t="s">
        <v>20</v>
      </c>
      <c r="L8650">
        <v>690.43460000000005</v>
      </c>
      <c r="M8650" t="s">
        <v>21</v>
      </c>
      <c r="N8650" t="s">
        <v>57</v>
      </c>
      <c r="O8650" t="str">
        <f t="shared" si="270"/>
        <v xml:space="preserve">Tier 1-Supermarket </v>
      </c>
      <c r="P8650" s="1">
        <f t="shared" si="271"/>
        <v>1.4425840524086569E-5</v>
      </c>
    </row>
    <row r="8651" spans="1:16" x14ac:dyDescent="0.3">
      <c r="A8651" t="s">
        <v>249</v>
      </c>
      <c r="B8651">
        <v>8.9</v>
      </c>
      <c r="C8651" t="s">
        <v>15</v>
      </c>
      <c r="D8651">
        <v>0</v>
      </c>
      <c r="E8651" t="s">
        <v>61</v>
      </c>
      <c r="F8651">
        <v>178.43700000000001</v>
      </c>
      <c r="G8651" t="s">
        <v>54</v>
      </c>
      <c r="H8651">
        <v>1997</v>
      </c>
      <c r="I8651" t="s">
        <v>55</v>
      </c>
      <c r="J8651" t="s">
        <v>19</v>
      </c>
      <c r="K8651" t="s">
        <v>20</v>
      </c>
      <c r="L8651">
        <v>1235.059</v>
      </c>
      <c r="M8651" t="s">
        <v>45</v>
      </c>
      <c r="N8651" t="s">
        <v>36</v>
      </c>
      <c r="O8651" t="str">
        <f t="shared" si="270"/>
        <v xml:space="preserve">Tier 1-Supermarket </v>
      </c>
      <c r="P8651" s="1">
        <f t="shared" si="271"/>
        <v>2.5805143849740196E-5</v>
      </c>
    </row>
    <row r="8652" spans="1:16" x14ac:dyDescent="0.3">
      <c r="A8652" t="s">
        <v>1455</v>
      </c>
      <c r="B8652">
        <v>8.9</v>
      </c>
      <c r="C8652" t="s">
        <v>24</v>
      </c>
      <c r="D8652">
        <v>3.9E-2</v>
      </c>
      <c r="E8652" t="s">
        <v>42</v>
      </c>
      <c r="F8652">
        <v>209.03</v>
      </c>
      <c r="G8652" t="s">
        <v>39</v>
      </c>
      <c r="H8652">
        <v>1987</v>
      </c>
      <c r="I8652" t="s">
        <v>40</v>
      </c>
      <c r="J8652" t="s">
        <v>27</v>
      </c>
      <c r="K8652" t="s">
        <v>20</v>
      </c>
      <c r="L8652">
        <v>2285.0255999999999</v>
      </c>
      <c r="M8652" t="s">
        <v>21</v>
      </c>
      <c r="N8652" t="s">
        <v>22</v>
      </c>
      <c r="O8652" t="str">
        <f t="shared" si="270"/>
        <v xml:space="preserve">Tier 3-Supermarket </v>
      </c>
      <c r="P8652" s="1">
        <f t="shared" si="271"/>
        <v>4.7742993904209353E-5</v>
      </c>
    </row>
    <row r="8653" spans="1:16" x14ac:dyDescent="0.3">
      <c r="A8653" t="s">
        <v>425</v>
      </c>
      <c r="B8653">
        <v>8.9</v>
      </c>
      <c r="C8653" t="s">
        <v>15</v>
      </c>
      <c r="D8653">
        <v>0</v>
      </c>
      <c r="E8653" t="s">
        <v>38</v>
      </c>
      <c r="F8653">
        <v>111.95399999999999</v>
      </c>
      <c r="G8653" t="s">
        <v>65</v>
      </c>
      <c r="H8653">
        <v>2004</v>
      </c>
      <c r="I8653" t="s">
        <v>55</v>
      </c>
      <c r="J8653" t="s">
        <v>49</v>
      </c>
      <c r="K8653" t="s">
        <v>20</v>
      </c>
      <c r="L8653">
        <v>1565.9616000000001</v>
      </c>
      <c r="M8653" t="s">
        <v>38</v>
      </c>
      <c r="N8653" t="s">
        <v>36</v>
      </c>
      <c r="O8653" t="str">
        <f t="shared" si="270"/>
        <v xml:space="preserve">Tier 2-Supermarket </v>
      </c>
      <c r="P8653" s="1">
        <f t="shared" si="271"/>
        <v>3.2718974843444176E-5</v>
      </c>
    </row>
    <row r="8654" spans="1:16" x14ac:dyDescent="0.3">
      <c r="A8654" t="s">
        <v>400</v>
      </c>
      <c r="B8654">
        <v>8.9</v>
      </c>
      <c r="C8654" t="s">
        <v>72</v>
      </c>
      <c r="D8654">
        <v>0.1263</v>
      </c>
      <c r="E8654" t="s">
        <v>73</v>
      </c>
      <c r="F8654">
        <v>235.56200000000001</v>
      </c>
      <c r="G8654" t="s">
        <v>34</v>
      </c>
      <c r="H8654">
        <v>1998</v>
      </c>
      <c r="J8654" t="s">
        <v>27</v>
      </c>
      <c r="K8654" t="s">
        <v>35</v>
      </c>
      <c r="L8654">
        <v>468.72320000000002</v>
      </c>
      <c r="M8654" t="s">
        <v>29</v>
      </c>
      <c r="N8654" t="s">
        <v>57</v>
      </c>
      <c r="O8654" t="str">
        <f t="shared" si="270"/>
        <v>Tier 3-Grocery Stor</v>
      </c>
      <c r="P8654" s="1">
        <f t="shared" si="271"/>
        <v>9.7934346470173042E-6</v>
      </c>
    </row>
    <row r="8655" spans="1:16" x14ac:dyDescent="0.3">
      <c r="A8655" t="s">
        <v>249</v>
      </c>
      <c r="B8655">
        <v>8.9</v>
      </c>
      <c r="C8655" t="s">
        <v>15</v>
      </c>
      <c r="D8655">
        <v>0.1212</v>
      </c>
      <c r="E8655" t="s">
        <v>61</v>
      </c>
      <c r="F8655">
        <v>177.03700000000001</v>
      </c>
      <c r="G8655" t="s">
        <v>34</v>
      </c>
      <c r="H8655">
        <v>1998</v>
      </c>
      <c r="J8655" t="s">
        <v>27</v>
      </c>
      <c r="K8655" t="s">
        <v>35</v>
      </c>
      <c r="L8655">
        <v>176.43700000000001</v>
      </c>
      <c r="M8655" t="s">
        <v>45</v>
      </c>
      <c r="N8655" t="s">
        <v>57</v>
      </c>
      <c r="O8655" t="str">
        <f t="shared" si="270"/>
        <v>Tier 3-Grocery Stor</v>
      </c>
      <c r="P8655" s="1">
        <f t="shared" si="271"/>
        <v>3.6864491213914569E-6</v>
      </c>
    </row>
    <row r="8656" spans="1:16" x14ac:dyDescent="0.3">
      <c r="A8656" t="s">
        <v>411</v>
      </c>
      <c r="B8656">
        <v>8.9</v>
      </c>
      <c r="C8656" t="s">
        <v>15</v>
      </c>
      <c r="D8656">
        <v>2.6499999999999999E-2</v>
      </c>
      <c r="E8656" t="s">
        <v>47</v>
      </c>
      <c r="F8656">
        <v>208.495</v>
      </c>
      <c r="G8656" t="s">
        <v>51</v>
      </c>
      <c r="H8656">
        <v>2007</v>
      </c>
      <c r="J8656" t="s">
        <v>49</v>
      </c>
      <c r="K8656" t="s">
        <v>20</v>
      </c>
      <c r="L8656">
        <v>6251.8620000000001</v>
      </c>
      <c r="M8656" t="s">
        <v>45</v>
      </c>
      <c r="N8656" t="s">
        <v>22</v>
      </c>
      <c r="O8656" t="str">
        <f t="shared" si="270"/>
        <v xml:space="preserve">Tier 2-Supermarket </v>
      </c>
      <c r="P8656" s="1">
        <f t="shared" si="271"/>
        <v>1.3062549905609727E-4</v>
      </c>
    </row>
    <row r="8657" spans="1:16" x14ac:dyDescent="0.3">
      <c r="A8657" t="s">
        <v>1455</v>
      </c>
      <c r="B8657">
        <v>8.9</v>
      </c>
      <c r="C8657" t="s">
        <v>24</v>
      </c>
      <c r="D8657">
        <v>3.9100000000000003E-2</v>
      </c>
      <c r="E8657" t="s">
        <v>42</v>
      </c>
      <c r="F8657">
        <v>206.83</v>
      </c>
      <c r="G8657" t="s">
        <v>48</v>
      </c>
      <c r="H8657">
        <v>2002</v>
      </c>
      <c r="J8657" t="s">
        <v>49</v>
      </c>
      <c r="K8657" t="s">
        <v>20</v>
      </c>
      <c r="L8657">
        <v>4154.5919999999996</v>
      </c>
      <c r="M8657" t="s">
        <v>21</v>
      </c>
      <c r="N8657" t="s">
        <v>22</v>
      </c>
      <c r="O8657" t="str">
        <f t="shared" si="270"/>
        <v xml:space="preserve">Tier 2-Supermarket </v>
      </c>
      <c r="P8657" s="1">
        <f t="shared" si="271"/>
        <v>8.6805443462198813E-5</v>
      </c>
    </row>
    <row r="8658" spans="1:16" x14ac:dyDescent="0.3">
      <c r="A8658" t="s">
        <v>1607</v>
      </c>
      <c r="B8658">
        <v>8.9</v>
      </c>
      <c r="C8658" t="s">
        <v>24</v>
      </c>
      <c r="D8658">
        <v>8.1500000000000003E-2</v>
      </c>
      <c r="E8658" t="s">
        <v>44</v>
      </c>
      <c r="F8658">
        <v>49.801000000000002</v>
      </c>
      <c r="G8658" t="s">
        <v>51</v>
      </c>
      <c r="H8658">
        <v>2007</v>
      </c>
      <c r="J8658" t="s">
        <v>49</v>
      </c>
      <c r="K8658" t="s">
        <v>20</v>
      </c>
      <c r="L8658">
        <v>759.01199999999994</v>
      </c>
      <c r="M8658" t="s">
        <v>45</v>
      </c>
      <c r="N8658" t="s">
        <v>22</v>
      </c>
      <c r="O8658" t="str">
        <f t="shared" si="270"/>
        <v xml:space="preserve">Tier 2-Supermarket </v>
      </c>
      <c r="P8658" s="1">
        <f t="shared" si="271"/>
        <v>1.5858686786363246E-5</v>
      </c>
    </row>
    <row r="8659" spans="1:16" x14ac:dyDescent="0.3">
      <c r="A8659" t="s">
        <v>928</v>
      </c>
      <c r="B8659">
        <v>8.9</v>
      </c>
      <c r="C8659" t="s">
        <v>24</v>
      </c>
      <c r="D8659">
        <v>0.1376</v>
      </c>
      <c r="E8659" t="s">
        <v>47</v>
      </c>
      <c r="F8659">
        <v>161.524</v>
      </c>
      <c r="G8659" t="s">
        <v>65</v>
      </c>
      <c r="H8659">
        <v>2004</v>
      </c>
      <c r="I8659" t="s">
        <v>55</v>
      </c>
      <c r="J8659" t="s">
        <v>49</v>
      </c>
      <c r="K8659" t="s">
        <v>20</v>
      </c>
      <c r="L8659">
        <v>1772.3596</v>
      </c>
      <c r="M8659" t="s">
        <v>45</v>
      </c>
      <c r="N8659" t="s">
        <v>57</v>
      </c>
      <c r="O8659" t="str">
        <f t="shared" si="270"/>
        <v xml:space="preserve">Tier 2-Supermarket </v>
      </c>
      <c r="P8659" s="1">
        <f t="shared" si="271"/>
        <v>3.7031424759034178E-5</v>
      </c>
    </row>
    <row r="8660" spans="1:16" x14ac:dyDescent="0.3">
      <c r="A8660" t="s">
        <v>1607</v>
      </c>
      <c r="B8660">
        <v>8.9</v>
      </c>
      <c r="C8660" t="s">
        <v>24</v>
      </c>
      <c r="D8660">
        <v>8.1299999999999997E-2</v>
      </c>
      <c r="E8660" t="s">
        <v>44</v>
      </c>
      <c r="F8660">
        <v>49.801000000000002</v>
      </c>
      <c r="G8660" t="s">
        <v>48</v>
      </c>
      <c r="H8660">
        <v>2002</v>
      </c>
      <c r="J8660" t="s">
        <v>49</v>
      </c>
      <c r="K8660" t="s">
        <v>20</v>
      </c>
      <c r="L8660">
        <v>1062.6168</v>
      </c>
      <c r="M8660" t="s">
        <v>45</v>
      </c>
      <c r="N8660" t="s">
        <v>22</v>
      </c>
      <c r="O8660" t="str">
        <f t="shared" si="270"/>
        <v xml:space="preserve">Tier 2-Supermarket </v>
      </c>
      <c r="P8660" s="1">
        <f t="shared" si="271"/>
        <v>2.2202161500908545E-5</v>
      </c>
    </row>
    <row r="8661" spans="1:16" x14ac:dyDescent="0.3">
      <c r="A8661" t="s">
        <v>425</v>
      </c>
      <c r="B8661">
        <v>8.9</v>
      </c>
      <c r="C8661" t="s">
        <v>15</v>
      </c>
      <c r="D8661">
        <v>0</v>
      </c>
      <c r="E8661" t="s">
        <v>38</v>
      </c>
      <c r="F8661">
        <v>110.95399999999999</v>
      </c>
      <c r="G8661" t="s">
        <v>17</v>
      </c>
      <c r="H8661">
        <v>1999</v>
      </c>
      <c r="I8661" t="s">
        <v>18</v>
      </c>
      <c r="J8661" t="s">
        <v>19</v>
      </c>
      <c r="K8661" t="s">
        <v>20</v>
      </c>
      <c r="L8661">
        <v>1456.9501</v>
      </c>
      <c r="M8661" t="s">
        <v>38</v>
      </c>
      <c r="N8661" t="s">
        <v>36</v>
      </c>
      <c r="O8661" t="str">
        <f t="shared" si="270"/>
        <v xml:space="preserve">Tier 1-Supermarket </v>
      </c>
      <c r="P8661" s="1">
        <f t="shared" si="271"/>
        <v>3.0441304352580212E-5</v>
      </c>
    </row>
    <row r="8662" spans="1:16" x14ac:dyDescent="0.3">
      <c r="A8662" t="s">
        <v>1607</v>
      </c>
      <c r="B8662">
        <v>8.9</v>
      </c>
      <c r="C8662" t="s">
        <v>24</v>
      </c>
      <c r="D8662">
        <v>8.1100000000000005E-2</v>
      </c>
      <c r="E8662" t="s">
        <v>44</v>
      </c>
      <c r="F8662">
        <v>51.201000000000001</v>
      </c>
      <c r="G8662" t="s">
        <v>65</v>
      </c>
      <c r="H8662">
        <v>2004</v>
      </c>
      <c r="I8662" t="s">
        <v>55</v>
      </c>
      <c r="J8662" t="s">
        <v>49</v>
      </c>
      <c r="K8662" t="s">
        <v>20</v>
      </c>
      <c r="L8662">
        <v>816.20950000000005</v>
      </c>
      <c r="M8662" t="s">
        <v>45</v>
      </c>
      <c r="N8662" t="s">
        <v>22</v>
      </c>
      <c r="O8662" t="str">
        <f t="shared" si="270"/>
        <v xml:space="preserve">Tier 2-Supermarket </v>
      </c>
      <c r="P8662" s="1">
        <f t="shared" si="271"/>
        <v>1.705376306639968E-5</v>
      </c>
    </row>
    <row r="8663" spans="1:16" x14ac:dyDescent="0.3">
      <c r="A8663" t="s">
        <v>928</v>
      </c>
      <c r="B8663">
        <v>8.9</v>
      </c>
      <c r="C8663" t="s">
        <v>24</v>
      </c>
      <c r="D8663">
        <v>0.13750000000000001</v>
      </c>
      <c r="E8663" t="s">
        <v>47</v>
      </c>
      <c r="F8663">
        <v>162.524</v>
      </c>
      <c r="G8663" t="s">
        <v>39</v>
      </c>
      <c r="H8663">
        <v>1987</v>
      </c>
      <c r="I8663" t="s">
        <v>40</v>
      </c>
      <c r="J8663" t="s">
        <v>27</v>
      </c>
      <c r="K8663" t="s">
        <v>20</v>
      </c>
      <c r="L8663">
        <v>2371.0234999999998</v>
      </c>
      <c r="M8663" t="s">
        <v>45</v>
      </c>
      <c r="N8663" t="s">
        <v>57</v>
      </c>
      <c r="O8663" t="str">
        <f t="shared" si="270"/>
        <v xml:space="preserve">Tier 3-Supermarket </v>
      </c>
      <c r="P8663" s="1">
        <f t="shared" si="271"/>
        <v>4.9539821570155326E-5</v>
      </c>
    </row>
    <row r="8664" spans="1:16" x14ac:dyDescent="0.3">
      <c r="A8664" t="s">
        <v>1607</v>
      </c>
      <c r="B8664">
        <v>8.9</v>
      </c>
      <c r="C8664" t="s">
        <v>24</v>
      </c>
      <c r="D8664">
        <v>8.1000000000000003E-2</v>
      </c>
      <c r="E8664" t="s">
        <v>44</v>
      </c>
      <c r="F8664">
        <v>49.000999999999998</v>
      </c>
      <c r="G8664" t="s">
        <v>39</v>
      </c>
      <c r="H8664">
        <v>1987</v>
      </c>
      <c r="I8664" t="s">
        <v>40</v>
      </c>
      <c r="J8664" t="s">
        <v>27</v>
      </c>
      <c r="K8664" t="s">
        <v>20</v>
      </c>
      <c r="L8664">
        <v>720.08320000000003</v>
      </c>
      <c r="M8664" t="s">
        <v>45</v>
      </c>
      <c r="N8664" t="s">
        <v>22</v>
      </c>
      <c r="O8664" t="str">
        <f t="shared" si="270"/>
        <v xml:space="preserve">Tier 3-Supermarket </v>
      </c>
      <c r="P8664" s="1">
        <f t="shared" si="271"/>
        <v>1.5045314077935742E-5</v>
      </c>
    </row>
    <row r="8665" spans="1:16" x14ac:dyDescent="0.3">
      <c r="A8665" t="s">
        <v>125</v>
      </c>
      <c r="B8665">
        <v>8.9</v>
      </c>
      <c r="C8665" t="s">
        <v>15</v>
      </c>
      <c r="D8665">
        <v>0.1057</v>
      </c>
      <c r="E8665" t="s">
        <v>16</v>
      </c>
      <c r="F8665">
        <v>40.014000000000003</v>
      </c>
      <c r="G8665" t="s">
        <v>51</v>
      </c>
      <c r="H8665">
        <v>2007</v>
      </c>
      <c r="J8665" t="s">
        <v>49</v>
      </c>
      <c r="K8665" t="s">
        <v>20</v>
      </c>
      <c r="L8665">
        <v>584.41039999999998</v>
      </c>
      <c r="M8665" t="s">
        <v>21</v>
      </c>
      <c r="N8665" t="s">
        <v>57</v>
      </c>
      <c r="O8665" t="str">
        <f t="shared" si="270"/>
        <v xml:space="preserve">Tier 2-Supermarket </v>
      </c>
      <c r="P8665" s="1">
        <f t="shared" si="271"/>
        <v>1.2210586246717126E-5</v>
      </c>
    </row>
    <row r="8666" spans="1:16" x14ac:dyDescent="0.3">
      <c r="A8666" t="s">
        <v>647</v>
      </c>
      <c r="B8666">
        <v>8.9</v>
      </c>
      <c r="C8666" t="s">
        <v>24</v>
      </c>
      <c r="D8666">
        <v>0.14779999999999999</v>
      </c>
      <c r="E8666" t="s">
        <v>44</v>
      </c>
      <c r="F8666">
        <v>121.273</v>
      </c>
      <c r="G8666" t="s">
        <v>34</v>
      </c>
      <c r="H8666">
        <v>1998</v>
      </c>
      <c r="J8666" t="s">
        <v>27</v>
      </c>
      <c r="K8666" t="s">
        <v>35</v>
      </c>
      <c r="L8666">
        <v>218.26159999999999</v>
      </c>
      <c r="M8666" t="s">
        <v>45</v>
      </c>
      <c r="N8666" t="s">
        <v>57</v>
      </c>
      <c r="O8666" t="str">
        <f t="shared" si="270"/>
        <v>Tier 3-Grocery Stor</v>
      </c>
      <c r="P8666" s="1">
        <f t="shared" si="271"/>
        <v>4.5603262555671058E-6</v>
      </c>
    </row>
    <row r="8667" spans="1:16" x14ac:dyDescent="0.3">
      <c r="A8667" t="s">
        <v>647</v>
      </c>
      <c r="B8667">
        <v>8.9</v>
      </c>
      <c r="C8667" t="s">
        <v>24</v>
      </c>
      <c r="D8667">
        <v>8.8300000000000003E-2</v>
      </c>
      <c r="E8667" t="s">
        <v>44</v>
      </c>
      <c r="F8667">
        <v>124.273</v>
      </c>
      <c r="G8667" t="s">
        <v>54</v>
      </c>
      <c r="H8667">
        <v>1997</v>
      </c>
      <c r="I8667" t="s">
        <v>55</v>
      </c>
      <c r="J8667" t="s">
        <v>19</v>
      </c>
      <c r="K8667" t="s">
        <v>20</v>
      </c>
      <c r="L8667">
        <v>1886.143</v>
      </c>
      <c r="M8667" t="s">
        <v>45</v>
      </c>
      <c r="N8667" t="s">
        <v>22</v>
      </c>
      <c r="O8667" t="str">
        <f t="shared" si="270"/>
        <v xml:space="preserve">Tier 1-Supermarket </v>
      </c>
      <c r="P8667" s="1">
        <f t="shared" si="271"/>
        <v>3.9408798637296289E-5</v>
      </c>
    </row>
    <row r="8668" spans="1:16" x14ac:dyDescent="0.3">
      <c r="A8668" t="s">
        <v>425</v>
      </c>
      <c r="B8668">
        <v>8.9</v>
      </c>
      <c r="C8668" t="s">
        <v>15</v>
      </c>
      <c r="D8668">
        <v>0.12540000000000001</v>
      </c>
      <c r="E8668" t="s">
        <v>38</v>
      </c>
      <c r="F8668">
        <v>111.754</v>
      </c>
      <c r="G8668" t="s">
        <v>51</v>
      </c>
      <c r="H8668">
        <v>2007</v>
      </c>
      <c r="J8668" t="s">
        <v>49</v>
      </c>
      <c r="K8668" t="s">
        <v>20</v>
      </c>
      <c r="L8668">
        <v>1558.3865000000001</v>
      </c>
      <c r="M8668" t="s">
        <v>38</v>
      </c>
      <c r="N8668" t="s">
        <v>57</v>
      </c>
      <c r="O8668" t="str">
        <f t="shared" si="270"/>
        <v xml:space="preserve">Tier 2-Supermarket </v>
      </c>
      <c r="P8668" s="1">
        <f t="shared" si="271"/>
        <v>3.2560701801284919E-5</v>
      </c>
    </row>
    <row r="8669" spans="1:16" x14ac:dyDescent="0.3">
      <c r="A8669" t="s">
        <v>647</v>
      </c>
      <c r="B8669">
        <v>8.9</v>
      </c>
      <c r="C8669" t="s">
        <v>24</v>
      </c>
      <c r="D8669">
        <v>8.8499999999999995E-2</v>
      </c>
      <c r="E8669" t="s">
        <v>44</v>
      </c>
      <c r="F8669">
        <v>124.373</v>
      </c>
      <c r="G8669" t="s">
        <v>48</v>
      </c>
      <c r="H8669">
        <v>2002</v>
      </c>
      <c r="J8669" t="s">
        <v>49</v>
      </c>
      <c r="K8669" t="s">
        <v>20</v>
      </c>
      <c r="L8669">
        <v>1700.5373999999999</v>
      </c>
      <c r="M8669" t="s">
        <v>45</v>
      </c>
      <c r="N8669" t="s">
        <v>22</v>
      </c>
      <c r="O8669" t="str">
        <f t="shared" si="270"/>
        <v xml:space="preserve">Tier 2-Supermarket </v>
      </c>
      <c r="P8669" s="1">
        <f t="shared" si="271"/>
        <v>3.553078211556143E-5</v>
      </c>
    </row>
    <row r="8670" spans="1:16" x14ac:dyDescent="0.3">
      <c r="A8670" t="s">
        <v>425</v>
      </c>
      <c r="B8670">
        <v>8.9</v>
      </c>
      <c r="C8670" t="s">
        <v>15</v>
      </c>
      <c r="D8670">
        <v>0.12470000000000001</v>
      </c>
      <c r="E8670" t="s">
        <v>38</v>
      </c>
      <c r="F8670">
        <v>111.45399999999999</v>
      </c>
      <c r="G8670" t="s">
        <v>54</v>
      </c>
      <c r="H8670">
        <v>1997</v>
      </c>
      <c r="I8670" t="s">
        <v>55</v>
      </c>
      <c r="J8670" t="s">
        <v>19</v>
      </c>
      <c r="K8670" t="s">
        <v>20</v>
      </c>
      <c r="L8670">
        <v>1514.5060000000001</v>
      </c>
      <c r="M8670" t="s">
        <v>38</v>
      </c>
      <c r="N8670" t="s">
        <v>57</v>
      </c>
      <c r="O8670" t="str">
        <f t="shared" si="270"/>
        <v xml:space="preserve">Tier 1-Supermarket </v>
      </c>
      <c r="P8670" s="1">
        <f t="shared" si="271"/>
        <v>3.1643868990302996E-5</v>
      </c>
    </row>
    <row r="8671" spans="1:16" x14ac:dyDescent="0.3">
      <c r="A8671" t="s">
        <v>1455</v>
      </c>
      <c r="B8671">
        <v>8.9</v>
      </c>
      <c r="C8671" t="s">
        <v>24</v>
      </c>
      <c r="D8671">
        <v>3.9199999999999999E-2</v>
      </c>
      <c r="E8671" t="s">
        <v>42</v>
      </c>
      <c r="F8671">
        <v>207.53</v>
      </c>
      <c r="G8671" t="s">
        <v>26</v>
      </c>
      <c r="H8671">
        <v>2009</v>
      </c>
      <c r="I8671" t="s">
        <v>18</v>
      </c>
      <c r="J8671" t="s">
        <v>27</v>
      </c>
      <c r="K8671" t="s">
        <v>28</v>
      </c>
      <c r="L8671">
        <v>2949.5016000000001</v>
      </c>
      <c r="M8671" t="s">
        <v>21</v>
      </c>
      <c r="N8671" t="s">
        <v>22</v>
      </c>
      <c r="O8671" t="str">
        <f t="shared" si="270"/>
        <v xml:space="preserve">Tier 3-Supermarket </v>
      </c>
      <c r="P8671" s="1">
        <f t="shared" si="271"/>
        <v>6.1626459199956335E-5</v>
      </c>
    </row>
    <row r="8672" spans="1:16" x14ac:dyDescent="0.3">
      <c r="A8672" t="s">
        <v>1455</v>
      </c>
      <c r="B8672">
        <v>8.9</v>
      </c>
      <c r="C8672" t="s">
        <v>24</v>
      </c>
      <c r="D8672">
        <v>3.9E-2</v>
      </c>
      <c r="E8672" t="s">
        <v>42</v>
      </c>
      <c r="F8672">
        <v>207.83</v>
      </c>
      <c r="G8672" t="s">
        <v>65</v>
      </c>
      <c r="H8672">
        <v>2004</v>
      </c>
      <c r="I8672" t="s">
        <v>55</v>
      </c>
      <c r="J8672" t="s">
        <v>49</v>
      </c>
      <c r="K8672" t="s">
        <v>20</v>
      </c>
      <c r="L8672">
        <v>3707.2838999999999</v>
      </c>
      <c r="M8672" t="s">
        <v>21</v>
      </c>
      <c r="N8672" t="s">
        <v>22</v>
      </c>
      <c r="O8672" t="str">
        <f t="shared" si="270"/>
        <v xml:space="preserve">Tier 2-Supermarket </v>
      </c>
      <c r="P8672" s="1">
        <f t="shared" si="271"/>
        <v>7.7459452812639589E-5</v>
      </c>
    </row>
    <row r="8673" spans="1:16" x14ac:dyDescent="0.3">
      <c r="A8673" t="s">
        <v>125</v>
      </c>
      <c r="B8673">
        <v>8.9</v>
      </c>
      <c r="C8673" t="s">
        <v>15</v>
      </c>
      <c r="D8673">
        <v>0.105</v>
      </c>
      <c r="E8673" t="s">
        <v>16</v>
      </c>
      <c r="F8673">
        <v>40.613999999999997</v>
      </c>
      <c r="G8673" t="s">
        <v>39</v>
      </c>
      <c r="H8673">
        <v>1987</v>
      </c>
      <c r="I8673" t="s">
        <v>40</v>
      </c>
      <c r="J8673" t="s">
        <v>27</v>
      </c>
      <c r="K8673" t="s">
        <v>20</v>
      </c>
      <c r="L8673">
        <v>665.43399999999997</v>
      </c>
      <c r="M8673" t="s">
        <v>21</v>
      </c>
      <c r="N8673" t="s">
        <v>57</v>
      </c>
      <c r="O8673" t="str">
        <f t="shared" si="270"/>
        <v xml:space="preserve">Tier 3-Supermarket </v>
      </c>
      <c r="P8673" s="1">
        <f t="shared" si="271"/>
        <v>1.3903481608982257E-5</v>
      </c>
    </row>
    <row r="8674" spans="1:16" x14ac:dyDescent="0.3">
      <c r="A8674" t="s">
        <v>400</v>
      </c>
      <c r="B8674">
        <v>8.9</v>
      </c>
      <c r="C8674" t="s">
        <v>15</v>
      </c>
      <c r="D8674">
        <v>7.5399999999999995E-2</v>
      </c>
      <c r="E8674" t="s">
        <v>73</v>
      </c>
      <c r="F8674">
        <v>234.46199999999999</v>
      </c>
      <c r="G8674" t="s">
        <v>39</v>
      </c>
      <c r="H8674">
        <v>1987</v>
      </c>
      <c r="I8674" t="s">
        <v>40</v>
      </c>
      <c r="J8674" t="s">
        <v>27</v>
      </c>
      <c r="K8674" t="s">
        <v>20</v>
      </c>
      <c r="L8674">
        <v>3553.7451999999998</v>
      </c>
      <c r="M8674" t="s">
        <v>29</v>
      </c>
      <c r="N8674" t="s">
        <v>22</v>
      </c>
      <c r="O8674" t="str">
        <f t="shared" si="270"/>
        <v xml:space="preserve">Tier 3-Supermarket </v>
      </c>
      <c r="P8674" s="1">
        <f t="shared" si="271"/>
        <v>7.4251437454667127E-5</v>
      </c>
    </row>
    <row r="8675" spans="1:16" x14ac:dyDescent="0.3">
      <c r="A8675" t="s">
        <v>249</v>
      </c>
      <c r="B8675">
        <v>8.9</v>
      </c>
      <c r="C8675" t="s">
        <v>15</v>
      </c>
      <c r="D8675">
        <v>7.2800000000000004E-2</v>
      </c>
      <c r="E8675" t="s">
        <v>61</v>
      </c>
      <c r="F8675">
        <v>175.637</v>
      </c>
      <c r="G8675" t="s">
        <v>51</v>
      </c>
      <c r="H8675">
        <v>2007</v>
      </c>
      <c r="J8675" t="s">
        <v>49</v>
      </c>
      <c r="K8675" t="s">
        <v>20</v>
      </c>
      <c r="L8675">
        <v>2315.2701999999999</v>
      </c>
      <c r="M8675" t="s">
        <v>45</v>
      </c>
      <c r="N8675" t="s">
        <v>22</v>
      </c>
      <c r="O8675" t="str">
        <f t="shared" si="270"/>
        <v xml:space="preserve">Tier 2-Supermarket </v>
      </c>
      <c r="P8675" s="1">
        <f t="shared" si="271"/>
        <v>4.8374920195728909E-5</v>
      </c>
    </row>
    <row r="8676" spans="1:16" x14ac:dyDescent="0.3">
      <c r="A8676" t="s">
        <v>400</v>
      </c>
      <c r="B8676">
        <v>8.9</v>
      </c>
      <c r="C8676" t="s">
        <v>15</v>
      </c>
      <c r="D8676">
        <v>7.5600000000000001E-2</v>
      </c>
      <c r="E8676" t="s">
        <v>73</v>
      </c>
      <c r="F8676">
        <v>234.86199999999999</v>
      </c>
      <c r="G8676" t="s">
        <v>17</v>
      </c>
      <c r="H8676">
        <v>1999</v>
      </c>
      <c r="I8676" t="s">
        <v>18</v>
      </c>
      <c r="J8676" t="s">
        <v>19</v>
      </c>
      <c r="K8676" t="s">
        <v>20</v>
      </c>
      <c r="L8676">
        <v>3367.6289000000002</v>
      </c>
      <c r="M8676" t="s">
        <v>29</v>
      </c>
      <c r="N8676" t="s">
        <v>22</v>
      </c>
      <c r="O8676" t="str">
        <f t="shared" si="270"/>
        <v xml:space="preserve">Tier 1-Supermarket </v>
      </c>
      <c r="P8676" s="1">
        <f t="shared" si="271"/>
        <v>7.0362750441106326E-5</v>
      </c>
    </row>
    <row r="8677" spans="1:16" x14ac:dyDescent="0.3">
      <c r="A8677" t="s">
        <v>1607</v>
      </c>
      <c r="B8677">
        <v>8.9</v>
      </c>
      <c r="C8677" t="s">
        <v>24</v>
      </c>
      <c r="D8677">
        <v>8.1199999999999994E-2</v>
      </c>
      <c r="E8677" t="s">
        <v>44</v>
      </c>
      <c r="F8677">
        <v>51.401000000000003</v>
      </c>
      <c r="G8677" t="s">
        <v>17</v>
      </c>
      <c r="H8677">
        <v>1999</v>
      </c>
      <c r="I8677" t="s">
        <v>18</v>
      </c>
      <c r="J8677" t="s">
        <v>19</v>
      </c>
      <c r="K8677" t="s">
        <v>20</v>
      </c>
      <c r="L8677">
        <v>763.73869999999999</v>
      </c>
      <c r="M8677" t="s">
        <v>45</v>
      </c>
      <c r="N8677" t="s">
        <v>22</v>
      </c>
      <c r="O8677" t="str">
        <f t="shared" si="270"/>
        <v xml:space="preserve">Tier 1-Supermarket </v>
      </c>
      <c r="P8677" s="1">
        <f t="shared" si="271"/>
        <v>1.5957445771508546E-5</v>
      </c>
    </row>
    <row r="8678" spans="1:16" x14ac:dyDescent="0.3">
      <c r="A8678" t="s">
        <v>647</v>
      </c>
      <c r="B8678">
        <v>8.9</v>
      </c>
      <c r="C8678" t="s">
        <v>24</v>
      </c>
      <c r="D8678">
        <v>8.8499999999999995E-2</v>
      </c>
      <c r="E8678" t="s">
        <v>44</v>
      </c>
      <c r="F8678">
        <v>124.873</v>
      </c>
      <c r="G8678" t="s">
        <v>17</v>
      </c>
      <c r="H8678">
        <v>1999</v>
      </c>
      <c r="I8678" t="s">
        <v>18</v>
      </c>
      <c r="J8678" t="s">
        <v>19</v>
      </c>
      <c r="K8678" t="s">
        <v>20</v>
      </c>
      <c r="L8678">
        <v>1872.3119999999999</v>
      </c>
      <c r="M8678" t="s">
        <v>45</v>
      </c>
      <c r="N8678" t="s">
        <v>22</v>
      </c>
      <c r="O8678" t="str">
        <f t="shared" si="270"/>
        <v xml:space="preserve">Tier 1-Supermarket </v>
      </c>
      <c r="P8678" s="1">
        <f t="shared" si="271"/>
        <v>3.9119815726693837E-5</v>
      </c>
    </row>
    <row r="8679" spans="1:16" x14ac:dyDescent="0.3">
      <c r="A8679" t="s">
        <v>1607</v>
      </c>
      <c r="B8679">
        <v>8.9</v>
      </c>
      <c r="C8679" t="s">
        <v>24</v>
      </c>
      <c r="D8679">
        <v>8.14E-2</v>
      </c>
      <c r="E8679" t="s">
        <v>44</v>
      </c>
      <c r="F8679">
        <v>51.701000000000001</v>
      </c>
      <c r="G8679" t="s">
        <v>26</v>
      </c>
      <c r="H8679">
        <v>2009</v>
      </c>
      <c r="I8679" t="s">
        <v>18</v>
      </c>
      <c r="J8679" t="s">
        <v>27</v>
      </c>
      <c r="K8679" t="s">
        <v>28</v>
      </c>
      <c r="L8679">
        <v>645.20820000000003</v>
      </c>
      <c r="M8679" t="s">
        <v>45</v>
      </c>
      <c r="N8679" t="s">
        <v>22</v>
      </c>
      <c r="O8679" t="str">
        <f t="shared" si="270"/>
        <v xml:space="preserve">Tier 3-Supermarket </v>
      </c>
      <c r="P8679" s="1">
        <f t="shared" si="271"/>
        <v>1.3480886673456039E-5</v>
      </c>
    </row>
    <row r="8680" spans="1:16" x14ac:dyDescent="0.3">
      <c r="A8680" t="s">
        <v>1607</v>
      </c>
      <c r="B8680">
        <v>8.9</v>
      </c>
      <c r="C8680" t="s">
        <v>24</v>
      </c>
      <c r="D8680">
        <v>8.1100000000000005E-2</v>
      </c>
      <c r="E8680" t="s">
        <v>44</v>
      </c>
      <c r="F8680">
        <v>50.201000000000001</v>
      </c>
      <c r="G8680" t="s">
        <v>54</v>
      </c>
      <c r="H8680">
        <v>1997</v>
      </c>
      <c r="I8680" t="s">
        <v>55</v>
      </c>
      <c r="J8680" t="s">
        <v>19</v>
      </c>
      <c r="K8680" t="s">
        <v>20</v>
      </c>
      <c r="L8680">
        <v>775.49329999999998</v>
      </c>
      <c r="M8680" t="s">
        <v>45</v>
      </c>
      <c r="N8680" t="s">
        <v>22</v>
      </c>
      <c r="O8680" t="str">
        <f t="shared" si="270"/>
        <v xml:space="preserve">Tier 1-Supermarket </v>
      </c>
      <c r="P8680" s="1">
        <f t="shared" si="271"/>
        <v>1.6203044681274116E-5</v>
      </c>
    </row>
    <row r="8681" spans="1:16" x14ac:dyDescent="0.3">
      <c r="A8681" t="s">
        <v>928</v>
      </c>
      <c r="B8681">
        <v>8.9</v>
      </c>
      <c r="C8681" t="s">
        <v>24</v>
      </c>
      <c r="D8681">
        <v>0.23039999999999999</v>
      </c>
      <c r="E8681" t="s">
        <v>47</v>
      </c>
      <c r="F8681">
        <v>160.524</v>
      </c>
      <c r="G8681" t="s">
        <v>34</v>
      </c>
      <c r="H8681">
        <v>1998</v>
      </c>
      <c r="J8681" t="s">
        <v>27</v>
      </c>
      <c r="K8681" t="s">
        <v>35</v>
      </c>
      <c r="L8681">
        <v>347.0292</v>
      </c>
      <c r="M8681" t="s">
        <v>45</v>
      </c>
      <c r="N8681" t="s">
        <v>57</v>
      </c>
      <c r="O8681" t="str">
        <f t="shared" si="270"/>
        <v>Tier 3-Grocery Stor</v>
      </c>
      <c r="P8681" s="1">
        <f t="shared" si="271"/>
        <v>7.2507778381925564E-6</v>
      </c>
    </row>
    <row r="8682" spans="1:16" x14ac:dyDescent="0.3">
      <c r="A8682" t="s">
        <v>928</v>
      </c>
      <c r="B8682">
        <v>8.9</v>
      </c>
      <c r="C8682" t="s">
        <v>24</v>
      </c>
      <c r="D8682">
        <v>0.1376</v>
      </c>
      <c r="E8682" t="s">
        <v>47</v>
      </c>
      <c r="F8682">
        <v>161.22399999999999</v>
      </c>
      <c r="G8682" t="s">
        <v>54</v>
      </c>
      <c r="H8682">
        <v>1997</v>
      </c>
      <c r="I8682" t="s">
        <v>55</v>
      </c>
      <c r="J8682" t="s">
        <v>19</v>
      </c>
      <c r="K8682" t="s">
        <v>20</v>
      </c>
      <c r="L8682">
        <v>2182.4765000000002</v>
      </c>
      <c r="M8682" t="s">
        <v>45</v>
      </c>
      <c r="N8682" t="s">
        <v>57</v>
      </c>
      <c r="O8682" t="str">
        <f t="shared" si="270"/>
        <v xml:space="preserve">Tier 1-Supermarket </v>
      </c>
      <c r="P8682" s="1">
        <f t="shared" si="271"/>
        <v>4.560034786287741E-5</v>
      </c>
    </row>
    <row r="8683" spans="1:16" x14ac:dyDescent="0.3">
      <c r="A8683" t="s">
        <v>411</v>
      </c>
      <c r="B8683">
        <v>8.9</v>
      </c>
      <c r="C8683" t="s">
        <v>15</v>
      </c>
      <c r="D8683">
        <v>2.63E-2</v>
      </c>
      <c r="E8683" t="s">
        <v>47</v>
      </c>
      <c r="F8683">
        <v>207.79499999999999</v>
      </c>
      <c r="G8683" t="s">
        <v>39</v>
      </c>
      <c r="H8683">
        <v>1987</v>
      </c>
      <c r="I8683" t="s">
        <v>40</v>
      </c>
      <c r="J8683" t="s">
        <v>27</v>
      </c>
      <c r="K8683" t="s">
        <v>20</v>
      </c>
      <c r="L8683">
        <v>3258.6664000000001</v>
      </c>
      <c r="M8683" t="s">
        <v>45</v>
      </c>
      <c r="N8683" t="s">
        <v>22</v>
      </c>
      <c r="O8683" t="str">
        <f t="shared" si="270"/>
        <v xml:space="preserve">Tier 3-Supermarket </v>
      </c>
      <c r="P8683" s="1">
        <f t="shared" si="271"/>
        <v>6.8086103749144799E-5</v>
      </c>
    </row>
    <row r="8684" spans="1:16" x14ac:dyDescent="0.3">
      <c r="A8684" t="s">
        <v>1455</v>
      </c>
      <c r="B8684">
        <v>8.9</v>
      </c>
      <c r="C8684" t="s">
        <v>24</v>
      </c>
      <c r="D8684">
        <v>6.5299999999999997E-2</v>
      </c>
      <c r="E8684" t="s">
        <v>42</v>
      </c>
      <c r="F8684">
        <v>209.23</v>
      </c>
      <c r="G8684" t="s">
        <v>34</v>
      </c>
      <c r="H8684">
        <v>1998</v>
      </c>
      <c r="J8684" t="s">
        <v>27</v>
      </c>
      <c r="K8684" t="s">
        <v>35</v>
      </c>
      <c r="L8684">
        <v>453.5591</v>
      </c>
      <c r="M8684" t="s">
        <v>21</v>
      </c>
      <c r="N8684" t="s">
        <v>22</v>
      </c>
      <c r="O8684" t="str">
        <f t="shared" si="270"/>
        <v>Tier 3-Grocery Stor</v>
      </c>
      <c r="P8684" s="1">
        <f t="shared" si="271"/>
        <v>9.476598138112186E-6</v>
      </c>
    </row>
    <row r="8685" spans="1:16" x14ac:dyDescent="0.3">
      <c r="A8685" t="s">
        <v>411</v>
      </c>
      <c r="B8685">
        <v>8.9</v>
      </c>
      <c r="C8685" t="s">
        <v>15</v>
      </c>
      <c r="D8685">
        <v>2.63E-2</v>
      </c>
      <c r="E8685" t="s">
        <v>47</v>
      </c>
      <c r="F8685">
        <v>207.29499999999999</v>
      </c>
      <c r="G8685" t="s">
        <v>65</v>
      </c>
      <c r="H8685">
        <v>2004</v>
      </c>
      <c r="I8685" t="s">
        <v>55</v>
      </c>
      <c r="J8685" t="s">
        <v>49</v>
      </c>
      <c r="K8685" t="s">
        <v>20</v>
      </c>
      <c r="L8685">
        <v>3950.8395</v>
      </c>
      <c r="M8685" t="s">
        <v>45</v>
      </c>
      <c r="N8685" t="s">
        <v>22</v>
      </c>
      <c r="O8685" t="str">
        <f t="shared" si="270"/>
        <v xml:space="preserve">Tier 2-Supermarket </v>
      </c>
      <c r="P8685" s="1">
        <f t="shared" si="271"/>
        <v>8.2548268240412504E-5</v>
      </c>
    </row>
    <row r="8686" spans="1:16" x14ac:dyDescent="0.3">
      <c r="A8686" t="s">
        <v>249</v>
      </c>
      <c r="B8686">
        <v>8.9</v>
      </c>
      <c r="C8686" t="s">
        <v>15</v>
      </c>
      <c r="D8686">
        <v>7.2300000000000003E-2</v>
      </c>
      <c r="E8686" t="s">
        <v>61</v>
      </c>
      <c r="F8686">
        <v>174.83699999999999</v>
      </c>
      <c r="G8686" t="s">
        <v>39</v>
      </c>
      <c r="H8686">
        <v>1987</v>
      </c>
      <c r="I8686" t="s">
        <v>40</v>
      </c>
      <c r="J8686" t="s">
        <v>27</v>
      </c>
      <c r="K8686" t="s">
        <v>20</v>
      </c>
      <c r="L8686">
        <v>2082.1716000000001</v>
      </c>
      <c r="M8686" t="s">
        <v>45</v>
      </c>
      <c r="N8686" t="s">
        <v>22</v>
      </c>
      <c r="O8686" t="str">
        <f t="shared" si="270"/>
        <v xml:space="preserve">Tier 3-Supermarket </v>
      </c>
      <c r="P8686" s="1">
        <f t="shared" si="271"/>
        <v>4.3504591811276792E-5</v>
      </c>
    </row>
    <row r="8687" spans="1:16" x14ac:dyDescent="0.3">
      <c r="A8687" t="s">
        <v>125</v>
      </c>
      <c r="B8687">
        <v>8.9</v>
      </c>
      <c r="C8687" t="s">
        <v>15</v>
      </c>
      <c r="D8687">
        <v>0.1051</v>
      </c>
      <c r="E8687" t="s">
        <v>16</v>
      </c>
      <c r="F8687">
        <v>41.514000000000003</v>
      </c>
      <c r="G8687" t="s">
        <v>65</v>
      </c>
      <c r="H8687">
        <v>2004</v>
      </c>
      <c r="I8687" t="s">
        <v>55</v>
      </c>
      <c r="J8687" t="s">
        <v>49</v>
      </c>
      <c r="K8687" t="s">
        <v>20</v>
      </c>
      <c r="L8687">
        <v>688.95270000000005</v>
      </c>
      <c r="M8687" t="s">
        <v>21</v>
      </c>
      <c r="N8687" t="s">
        <v>57</v>
      </c>
      <c r="O8687" t="str">
        <f t="shared" si="270"/>
        <v xml:space="preserve">Tier 2-Supermarket </v>
      </c>
      <c r="P8687" s="1">
        <f t="shared" si="271"/>
        <v>1.4394877920137339E-5</v>
      </c>
    </row>
    <row r="8688" spans="1:16" x14ac:dyDescent="0.3">
      <c r="A8688" t="s">
        <v>928</v>
      </c>
      <c r="B8688">
        <v>8.9</v>
      </c>
      <c r="C8688" t="s">
        <v>24</v>
      </c>
      <c r="D8688">
        <v>0.13789999999999999</v>
      </c>
      <c r="E8688" t="s">
        <v>47</v>
      </c>
      <c r="F8688">
        <v>161.92400000000001</v>
      </c>
      <c r="G8688" t="s">
        <v>48</v>
      </c>
      <c r="H8688">
        <v>2002</v>
      </c>
      <c r="J8688" t="s">
        <v>49</v>
      </c>
      <c r="K8688" t="s">
        <v>20</v>
      </c>
      <c r="L8688">
        <v>2148.4704000000002</v>
      </c>
      <c r="M8688" t="s">
        <v>45</v>
      </c>
      <c r="N8688" t="s">
        <v>57</v>
      </c>
      <c r="O8688" t="str">
        <f t="shared" si="270"/>
        <v xml:space="preserve">Tier 2-Supermarket </v>
      </c>
      <c r="P8688" s="1">
        <f t="shared" si="271"/>
        <v>4.4889829335204925E-5</v>
      </c>
    </row>
    <row r="8689" spans="1:16" x14ac:dyDescent="0.3">
      <c r="A8689" t="s">
        <v>249</v>
      </c>
      <c r="B8689">
        <v>8.9</v>
      </c>
      <c r="C8689" t="s">
        <v>15</v>
      </c>
      <c r="D8689">
        <v>0</v>
      </c>
      <c r="E8689" t="s">
        <v>61</v>
      </c>
      <c r="F8689">
        <v>176.637</v>
      </c>
      <c r="G8689" t="s">
        <v>65</v>
      </c>
      <c r="H8689">
        <v>2004</v>
      </c>
      <c r="I8689" t="s">
        <v>55</v>
      </c>
      <c r="J8689" t="s">
        <v>49</v>
      </c>
      <c r="K8689" t="s">
        <v>20</v>
      </c>
      <c r="L8689">
        <v>2781.7172999999998</v>
      </c>
      <c r="M8689" t="s">
        <v>45</v>
      </c>
      <c r="N8689" t="s">
        <v>36</v>
      </c>
      <c r="O8689" t="str">
        <f t="shared" si="270"/>
        <v xml:space="preserve">Tier 2-Supermarket </v>
      </c>
      <c r="P8689" s="1">
        <f t="shared" si="271"/>
        <v>5.8120798339035537E-5</v>
      </c>
    </row>
    <row r="8690" spans="1:16" x14ac:dyDescent="0.3">
      <c r="A8690" t="s">
        <v>1455</v>
      </c>
      <c r="B8690">
        <v>8.9</v>
      </c>
      <c r="C8690" t="s">
        <v>24</v>
      </c>
      <c r="D8690">
        <v>3.9E-2</v>
      </c>
      <c r="E8690" t="s">
        <v>42</v>
      </c>
      <c r="F8690">
        <v>206.53</v>
      </c>
      <c r="G8690" t="s">
        <v>54</v>
      </c>
      <c r="H8690">
        <v>1997</v>
      </c>
      <c r="I8690" t="s">
        <v>55</v>
      </c>
      <c r="J8690" t="s">
        <v>19</v>
      </c>
      <c r="K8690" t="s">
        <v>20</v>
      </c>
      <c r="L8690">
        <v>3655.4312</v>
      </c>
      <c r="M8690" t="s">
        <v>21</v>
      </c>
      <c r="N8690" t="s">
        <v>22</v>
      </c>
      <c r="O8690" t="str">
        <f t="shared" si="270"/>
        <v xml:space="preserve">Tier 1-Supermarket </v>
      </c>
      <c r="P8690" s="1">
        <f t="shared" si="271"/>
        <v>7.6376050009617692E-5</v>
      </c>
    </row>
    <row r="8691" spans="1:16" x14ac:dyDescent="0.3">
      <c r="A8691" t="s">
        <v>647</v>
      </c>
      <c r="B8691">
        <v>8.9</v>
      </c>
      <c r="C8691" t="s">
        <v>24</v>
      </c>
      <c r="D8691">
        <v>8.8200000000000001E-2</v>
      </c>
      <c r="E8691" t="s">
        <v>44</v>
      </c>
      <c r="F8691">
        <v>123.273</v>
      </c>
      <c r="G8691" t="s">
        <v>39</v>
      </c>
      <c r="H8691">
        <v>1987</v>
      </c>
      <c r="I8691" t="s">
        <v>40</v>
      </c>
      <c r="J8691" t="s">
        <v>27</v>
      </c>
      <c r="K8691" t="s">
        <v>20</v>
      </c>
      <c r="L8691">
        <v>1980.6901</v>
      </c>
      <c r="M8691" t="s">
        <v>45</v>
      </c>
      <c r="N8691" t="s">
        <v>22</v>
      </c>
      <c r="O8691" t="str">
        <f t="shared" si="270"/>
        <v xml:space="preserve">Tier 3-Supermarket </v>
      </c>
      <c r="P8691" s="1">
        <f t="shared" si="271"/>
        <v>4.1384252049704745E-5</v>
      </c>
    </row>
    <row r="8692" spans="1:16" x14ac:dyDescent="0.3">
      <c r="A8692" t="s">
        <v>411</v>
      </c>
      <c r="B8692">
        <v>8.9</v>
      </c>
      <c r="C8692" t="s">
        <v>15</v>
      </c>
      <c r="D8692">
        <v>2.63E-2</v>
      </c>
      <c r="E8692" t="s">
        <v>47</v>
      </c>
      <c r="F8692">
        <v>210.19499999999999</v>
      </c>
      <c r="G8692" t="s">
        <v>54</v>
      </c>
      <c r="H8692">
        <v>1997</v>
      </c>
      <c r="I8692" t="s">
        <v>55</v>
      </c>
      <c r="J8692" t="s">
        <v>19</v>
      </c>
      <c r="K8692" t="s">
        <v>20</v>
      </c>
      <c r="L8692">
        <v>3611.8904000000002</v>
      </c>
      <c r="M8692" t="s">
        <v>45</v>
      </c>
      <c r="N8692" t="s">
        <v>22</v>
      </c>
      <c r="O8692" t="str">
        <f t="shared" si="270"/>
        <v xml:space="preserve">Tier 1-Supermarket </v>
      </c>
      <c r="P8692" s="1">
        <f t="shared" si="271"/>
        <v>7.546631484123079E-5</v>
      </c>
    </row>
    <row r="8693" spans="1:16" x14ac:dyDescent="0.3">
      <c r="A8693" t="s">
        <v>928</v>
      </c>
      <c r="B8693">
        <v>8.9</v>
      </c>
      <c r="C8693" t="s">
        <v>24</v>
      </c>
      <c r="D8693">
        <v>0.13819999999999999</v>
      </c>
      <c r="E8693" t="s">
        <v>47</v>
      </c>
      <c r="F8693">
        <v>161.624</v>
      </c>
      <c r="G8693" t="s">
        <v>26</v>
      </c>
      <c r="H8693">
        <v>2009</v>
      </c>
      <c r="I8693" t="s">
        <v>18</v>
      </c>
      <c r="J8693" t="s">
        <v>27</v>
      </c>
      <c r="K8693" t="s">
        <v>28</v>
      </c>
      <c r="L8693">
        <v>2022.3465000000001</v>
      </c>
      <c r="M8693" t="s">
        <v>45</v>
      </c>
      <c r="N8693" t="s">
        <v>57</v>
      </c>
      <c r="O8693" t="str">
        <f t="shared" si="270"/>
        <v xml:space="preserve">Tier 3-Supermarket </v>
      </c>
      <c r="P8693" s="1">
        <f t="shared" si="271"/>
        <v>4.2254614837443889E-5</v>
      </c>
    </row>
    <row r="8694" spans="1:16" x14ac:dyDescent="0.3">
      <c r="A8694" t="s">
        <v>400</v>
      </c>
      <c r="B8694">
        <v>8.9</v>
      </c>
      <c r="C8694" t="s">
        <v>15</v>
      </c>
      <c r="D8694">
        <v>7.5399999999999995E-2</v>
      </c>
      <c r="E8694" t="s">
        <v>73</v>
      </c>
      <c r="F8694">
        <v>233.262</v>
      </c>
      <c r="G8694" t="s">
        <v>54</v>
      </c>
      <c r="H8694">
        <v>1997</v>
      </c>
      <c r="I8694" t="s">
        <v>55</v>
      </c>
      <c r="J8694" t="s">
        <v>19</v>
      </c>
      <c r="K8694" t="s">
        <v>20</v>
      </c>
      <c r="L8694">
        <v>3201.4011</v>
      </c>
      <c r="M8694" t="s">
        <v>29</v>
      </c>
      <c r="N8694" t="s">
        <v>22</v>
      </c>
      <c r="O8694" t="str">
        <f t="shared" si="270"/>
        <v xml:space="preserve">Tier 1-Supermarket </v>
      </c>
      <c r="P8694" s="1">
        <f t="shared" si="271"/>
        <v>6.6889610865729083E-5</v>
      </c>
    </row>
    <row r="8695" spans="1:16" x14ac:dyDescent="0.3">
      <c r="A8695" t="s">
        <v>140</v>
      </c>
      <c r="B8695">
        <v>8.89</v>
      </c>
      <c r="C8695" t="s">
        <v>72</v>
      </c>
      <c r="D8695">
        <v>5.4999999999999997E-3</v>
      </c>
      <c r="E8695" t="s">
        <v>47</v>
      </c>
      <c r="F8695">
        <v>102.402</v>
      </c>
      <c r="G8695" t="s">
        <v>51</v>
      </c>
      <c r="H8695">
        <v>2007</v>
      </c>
      <c r="J8695" t="s">
        <v>49</v>
      </c>
      <c r="K8695" t="s">
        <v>20</v>
      </c>
      <c r="L8695">
        <v>2732.4432000000002</v>
      </c>
      <c r="M8695" t="s">
        <v>45</v>
      </c>
      <c r="N8695" t="s">
        <v>22</v>
      </c>
      <c r="O8695" t="str">
        <f t="shared" si="270"/>
        <v xml:space="preserve">Tier 2-Supermarket </v>
      </c>
      <c r="P8695" s="1">
        <f t="shared" si="271"/>
        <v>5.7091272430907693E-5</v>
      </c>
    </row>
    <row r="8696" spans="1:16" x14ac:dyDescent="0.3">
      <c r="A8696" t="s">
        <v>140</v>
      </c>
      <c r="B8696">
        <v>8.89</v>
      </c>
      <c r="C8696" t="s">
        <v>15</v>
      </c>
      <c r="D8696">
        <v>9.1999999999999998E-3</v>
      </c>
      <c r="E8696" t="s">
        <v>47</v>
      </c>
      <c r="F8696">
        <v>101.702</v>
      </c>
      <c r="G8696" t="s">
        <v>34</v>
      </c>
      <c r="H8696">
        <v>1998</v>
      </c>
      <c r="J8696" t="s">
        <v>27</v>
      </c>
      <c r="K8696" t="s">
        <v>35</v>
      </c>
      <c r="L8696">
        <v>101.2016</v>
      </c>
      <c r="M8696" t="s">
        <v>45</v>
      </c>
      <c r="N8696" t="s">
        <v>22</v>
      </c>
      <c r="O8696" t="str">
        <f t="shared" si="270"/>
        <v>Tier 3-Grocery Stor</v>
      </c>
      <c r="P8696" s="1">
        <f t="shared" si="271"/>
        <v>2.1144915715150996E-6</v>
      </c>
    </row>
    <row r="8697" spans="1:16" x14ac:dyDescent="0.3">
      <c r="A8697" t="s">
        <v>140</v>
      </c>
      <c r="B8697">
        <v>8.89</v>
      </c>
      <c r="C8697" t="s">
        <v>72</v>
      </c>
      <c r="D8697">
        <v>5.4999999999999997E-3</v>
      </c>
      <c r="E8697" t="s">
        <v>47</v>
      </c>
      <c r="F8697">
        <v>99.701999999999998</v>
      </c>
      <c r="G8697" t="s">
        <v>54</v>
      </c>
      <c r="H8697">
        <v>1997</v>
      </c>
      <c r="I8697" t="s">
        <v>55</v>
      </c>
      <c r="J8697" t="s">
        <v>19</v>
      </c>
      <c r="K8697" t="s">
        <v>20</v>
      </c>
      <c r="L8697">
        <v>1922.8304000000001</v>
      </c>
      <c r="M8697" t="s">
        <v>45</v>
      </c>
      <c r="N8697" t="s">
        <v>22</v>
      </c>
      <c r="O8697" t="str">
        <f t="shared" si="270"/>
        <v xml:space="preserve">Tier 1-Supermarket </v>
      </c>
      <c r="P8697" s="1">
        <f t="shared" si="271"/>
        <v>4.0175339858786893E-5</v>
      </c>
    </row>
    <row r="8698" spans="1:16" x14ac:dyDescent="0.3">
      <c r="A8698" t="s">
        <v>140</v>
      </c>
      <c r="B8698">
        <v>8.89</v>
      </c>
      <c r="C8698" t="s">
        <v>15</v>
      </c>
      <c r="D8698">
        <v>5.4999999999999997E-3</v>
      </c>
      <c r="E8698" t="s">
        <v>47</v>
      </c>
      <c r="F8698">
        <v>99.302000000000007</v>
      </c>
      <c r="G8698" t="s">
        <v>48</v>
      </c>
      <c r="H8698">
        <v>2002</v>
      </c>
      <c r="J8698" t="s">
        <v>49</v>
      </c>
      <c r="K8698" t="s">
        <v>20</v>
      </c>
      <c r="L8698">
        <v>607.20960000000002</v>
      </c>
      <c r="M8698" t="s">
        <v>45</v>
      </c>
      <c r="N8698" t="s">
        <v>22</v>
      </c>
      <c r="O8698" t="str">
        <f t="shared" si="270"/>
        <v xml:space="preserve">Tier 2-Supermarket </v>
      </c>
      <c r="P8698" s="1">
        <f t="shared" si="271"/>
        <v>1.2686949429090597E-5</v>
      </c>
    </row>
    <row r="8699" spans="1:16" x14ac:dyDescent="0.3">
      <c r="A8699" t="s">
        <v>140</v>
      </c>
      <c r="B8699">
        <v>8.89</v>
      </c>
      <c r="C8699" t="s">
        <v>15</v>
      </c>
      <c r="D8699">
        <v>5.4999999999999997E-3</v>
      </c>
      <c r="E8699" t="s">
        <v>47</v>
      </c>
      <c r="F8699">
        <v>102.80200000000001</v>
      </c>
      <c r="G8699" t="s">
        <v>26</v>
      </c>
      <c r="H8699">
        <v>2009</v>
      </c>
      <c r="I8699" t="s">
        <v>18</v>
      </c>
      <c r="J8699" t="s">
        <v>27</v>
      </c>
      <c r="K8699" t="s">
        <v>28</v>
      </c>
      <c r="L8699">
        <v>1012.016</v>
      </c>
      <c r="M8699" t="s">
        <v>45</v>
      </c>
      <c r="N8699" t="s">
        <v>22</v>
      </c>
      <c r="O8699" t="str">
        <f t="shared" si="270"/>
        <v xml:space="preserve">Tier 3-Supermarket </v>
      </c>
      <c r="P8699" s="1">
        <f t="shared" si="271"/>
        <v>2.1144915715150994E-5</v>
      </c>
    </row>
    <row r="8700" spans="1:16" x14ac:dyDescent="0.3">
      <c r="A8700" t="s">
        <v>140</v>
      </c>
      <c r="B8700">
        <v>8.89</v>
      </c>
      <c r="C8700" t="s">
        <v>15</v>
      </c>
      <c r="D8700">
        <v>5.4999999999999997E-3</v>
      </c>
      <c r="E8700" t="s">
        <v>47</v>
      </c>
      <c r="F8700">
        <v>100.502</v>
      </c>
      <c r="G8700" t="s">
        <v>65</v>
      </c>
      <c r="H8700">
        <v>2004</v>
      </c>
      <c r="I8700" t="s">
        <v>55</v>
      </c>
      <c r="J8700" t="s">
        <v>49</v>
      </c>
      <c r="K8700" t="s">
        <v>20</v>
      </c>
      <c r="L8700">
        <v>1315.6207999999999</v>
      </c>
      <c r="M8700" t="s">
        <v>45</v>
      </c>
      <c r="N8700" t="s">
        <v>22</v>
      </c>
      <c r="O8700" t="str">
        <f t="shared" si="270"/>
        <v xml:space="preserve">Tier 2-Supermarket </v>
      </c>
      <c r="P8700" s="1">
        <f t="shared" si="271"/>
        <v>2.7488390429696292E-5</v>
      </c>
    </row>
    <row r="8701" spans="1:16" x14ac:dyDescent="0.3">
      <c r="A8701" t="s">
        <v>140</v>
      </c>
      <c r="B8701">
        <v>8.89</v>
      </c>
      <c r="C8701" t="s">
        <v>15</v>
      </c>
      <c r="D8701">
        <v>5.4999999999999997E-3</v>
      </c>
      <c r="E8701" t="s">
        <v>47</v>
      </c>
      <c r="F8701">
        <v>100.402</v>
      </c>
      <c r="G8701" t="s">
        <v>17</v>
      </c>
      <c r="H8701">
        <v>1999</v>
      </c>
      <c r="I8701" t="s">
        <v>18</v>
      </c>
      <c r="J8701" t="s">
        <v>19</v>
      </c>
      <c r="K8701" t="s">
        <v>20</v>
      </c>
      <c r="L8701">
        <v>1296.4187999999999</v>
      </c>
      <c r="M8701" t="s">
        <v>45</v>
      </c>
      <c r="N8701" t="s">
        <v>22</v>
      </c>
      <c r="O8701" t="str">
        <f t="shared" si="270"/>
        <v xml:space="preserve">Tier 1-Supermarket </v>
      </c>
      <c r="P8701" s="1">
        <f t="shared" si="271"/>
        <v>2.7087186623074331E-5</v>
      </c>
    </row>
    <row r="8702" spans="1:16" x14ac:dyDescent="0.3">
      <c r="A8702" t="s">
        <v>140</v>
      </c>
      <c r="B8702">
        <v>8.89</v>
      </c>
      <c r="C8702" t="s">
        <v>15</v>
      </c>
      <c r="D8702">
        <v>5.4999999999999997E-3</v>
      </c>
      <c r="E8702" t="s">
        <v>47</v>
      </c>
      <c r="F8702">
        <v>101.702</v>
      </c>
      <c r="G8702" t="s">
        <v>39</v>
      </c>
      <c r="H8702">
        <v>1987</v>
      </c>
      <c r="I8702" t="s">
        <v>40</v>
      </c>
      <c r="J8702" t="s">
        <v>27</v>
      </c>
      <c r="K8702" t="s">
        <v>20</v>
      </c>
      <c r="L8702">
        <v>1185.1119000000001</v>
      </c>
      <c r="M8702" t="s">
        <v>45</v>
      </c>
      <c r="N8702" t="s">
        <v>22</v>
      </c>
      <c r="O8702" t="str">
        <f t="shared" si="270"/>
        <v xml:space="preserve">Tier 3-Supermarket </v>
      </c>
      <c r="P8702" s="1">
        <f t="shared" si="271"/>
        <v>2.476155637709528E-5</v>
      </c>
    </row>
    <row r="8703" spans="1:16" x14ac:dyDescent="0.3">
      <c r="A8703" t="s">
        <v>154</v>
      </c>
      <c r="B8703">
        <v>8.8800000000000008</v>
      </c>
      <c r="C8703" t="s">
        <v>15</v>
      </c>
      <c r="D8703">
        <v>8.6699999999999999E-2</v>
      </c>
      <c r="E8703" t="s">
        <v>73</v>
      </c>
      <c r="F8703">
        <v>151.768</v>
      </c>
      <c r="G8703" t="s">
        <v>39</v>
      </c>
      <c r="H8703">
        <v>1987</v>
      </c>
      <c r="I8703" t="s">
        <v>40</v>
      </c>
      <c r="J8703" t="s">
        <v>27</v>
      </c>
      <c r="K8703" t="s">
        <v>20</v>
      </c>
      <c r="L8703">
        <v>762.34100000000001</v>
      </c>
      <c r="M8703" t="s">
        <v>29</v>
      </c>
      <c r="N8703" t="s">
        <v>22</v>
      </c>
      <c r="O8703" t="str">
        <f t="shared" si="270"/>
        <v xml:space="preserve">Tier 3-Supermarket </v>
      </c>
      <c r="P8703" s="1">
        <f t="shared" si="271"/>
        <v>1.5928242430163086E-5</v>
      </c>
    </row>
    <row r="8704" spans="1:16" x14ac:dyDescent="0.3">
      <c r="A8704" t="s">
        <v>984</v>
      </c>
      <c r="B8704">
        <v>8.8800000000000008</v>
      </c>
      <c r="C8704" t="s">
        <v>15</v>
      </c>
      <c r="D8704">
        <v>9.8799999999999999E-2</v>
      </c>
      <c r="E8704" t="s">
        <v>38</v>
      </c>
      <c r="F8704">
        <v>208.92699999999999</v>
      </c>
      <c r="G8704" t="s">
        <v>17</v>
      </c>
      <c r="H8704">
        <v>1999</v>
      </c>
      <c r="I8704" t="s">
        <v>18</v>
      </c>
      <c r="J8704" t="s">
        <v>19</v>
      </c>
      <c r="K8704" t="s">
        <v>20</v>
      </c>
      <c r="L8704">
        <v>7130.7179999999998</v>
      </c>
      <c r="M8704" t="s">
        <v>38</v>
      </c>
      <c r="N8704" t="s">
        <v>22</v>
      </c>
      <c r="O8704" t="str">
        <f t="shared" si="270"/>
        <v xml:space="preserve">Tier 1-Supermarket </v>
      </c>
      <c r="P8704" s="1">
        <f t="shared" si="271"/>
        <v>1.4898818901925472E-4</v>
      </c>
    </row>
    <row r="8705" spans="1:16" x14ac:dyDescent="0.3">
      <c r="A8705" t="s">
        <v>984</v>
      </c>
      <c r="B8705">
        <v>8.8800000000000008</v>
      </c>
      <c r="C8705" t="s">
        <v>15</v>
      </c>
      <c r="D8705">
        <v>0.1651</v>
      </c>
      <c r="E8705" t="s">
        <v>38</v>
      </c>
      <c r="F8705">
        <v>207.727</v>
      </c>
      <c r="G8705" t="s">
        <v>34</v>
      </c>
      <c r="H8705">
        <v>1998</v>
      </c>
      <c r="J8705" t="s">
        <v>27</v>
      </c>
      <c r="K8705" t="s">
        <v>35</v>
      </c>
      <c r="L8705">
        <v>209.727</v>
      </c>
      <c r="M8705" t="s">
        <v>38</v>
      </c>
      <c r="N8705" t="s">
        <v>57</v>
      </c>
      <c r="O8705" t="str">
        <f t="shared" si="270"/>
        <v>Tier 3-Grocery Stor</v>
      </c>
      <c r="P8705" s="1">
        <f t="shared" si="271"/>
        <v>4.3820055593898445E-6</v>
      </c>
    </row>
    <row r="8706" spans="1:16" x14ac:dyDescent="0.3">
      <c r="A8706" t="s">
        <v>154</v>
      </c>
      <c r="B8706">
        <v>8.8800000000000008</v>
      </c>
      <c r="C8706" t="s">
        <v>15</v>
      </c>
      <c r="D8706">
        <v>8.6999999999999994E-2</v>
      </c>
      <c r="E8706" t="s">
        <v>73</v>
      </c>
      <c r="F8706">
        <v>152.56800000000001</v>
      </c>
      <c r="G8706" t="s">
        <v>48</v>
      </c>
      <c r="H8706">
        <v>2002</v>
      </c>
      <c r="J8706" t="s">
        <v>49</v>
      </c>
      <c r="K8706" t="s">
        <v>20</v>
      </c>
      <c r="L8706">
        <v>1372.2138</v>
      </c>
      <c r="M8706" t="s">
        <v>29</v>
      </c>
      <c r="N8706" t="s">
        <v>22</v>
      </c>
      <c r="O8706" t="str">
        <f t="shared" ref="O8706:O8769" si="272">_xlfn.CONCAT(J8706,"-", LEFT(K8706,12))</f>
        <v xml:space="preserve">Tier 2-Supermarket </v>
      </c>
      <c r="P8706" s="1">
        <f t="shared" ref="P8706:P8769" si="273">L8706/SUM(L:L)</f>
        <v>2.8670836374293555E-5</v>
      </c>
    </row>
    <row r="8707" spans="1:16" x14ac:dyDescent="0.3">
      <c r="A8707" t="s">
        <v>154</v>
      </c>
      <c r="B8707">
        <v>8.8800000000000008</v>
      </c>
      <c r="C8707" t="s">
        <v>15</v>
      </c>
      <c r="D8707">
        <v>8.6900000000000005E-2</v>
      </c>
      <c r="E8707" t="s">
        <v>73</v>
      </c>
      <c r="F8707">
        <v>153.36799999999999</v>
      </c>
      <c r="G8707" t="s">
        <v>17</v>
      </c>
      <c r="H8707">
        <v>1999</v>
      </c>
      <c r="I8707" t="s">
        <v>18</v>
      </c>
      <c r="J8707" t="s">
        <v>19</v>
      </c>
      <c r="K8707" t="s">
        <v>20</v>
      </c>
      <c r="L8707">
        <v>1219.7456</v>
      </c>
      <c r="M8707" t="s">
        <v>29</v>
      </c>
      <c r="N8707" t="s">
        <v>22</v>
      </c>
      <c r="O8707" t="str">
        <f t="shared" si="272"/>
        <v xml:space="preserve">Tier 1-Supermarket </v>
      </c>
      <c r="P8707" s="1">
        <f t="shared" si="273"/>
        <v>2.5485187888260937E-5</v>
      </c>
    </row>
    <row r="8708" spans="1:16" x14ac:dyDescent="0.3">
      <c r="A8708" t="s">
        <v>984</v>
      </c>
      <c r="B8708">
        <v>8.8800000000000008</v>
      </c>
      <c r="C8708" t="s">
        <v>15</v>
      </c>
      <c r="D8708">
        <v>9.8799999999999999E-2</v>
      </c>
      <c r="E8708" t="s">
        <v>38</v>
      </c>
      <c r="F8708">
        <v>209.62700000000001</v>
      </c>
      <c r="G8708" t="s">
        <v>48</v>
      </c>
      <c r="H8708">
        <v>2002</v>
      </c>
      <c r="J8708" t="s">
        <v>49</v>
      </c>
      <c r="K8708" t="s">
        <v>20</v>
      </c>
      <c r="L8708">
        <v>1887.5429999999999</v>
      </c>
      <c r="M8708" t="s">
        <v>38</v>
      </c>
      <c r="N8708" t="s">
        <v>22</v>
      </c>
      <c r="O8708" t="str">
        <f t="shared" si="272"/>
        <v xml:space="preserve">Tier 2-Supermarket </v>
      </c>
      <c r="P8708" s="1">
        <f t="shared" si="273"/>
        <v>3.9438050034508598E-5</v>
      </c>
    </row>
    <row r="8709" spans="1:16" x14ac:dyDescent="0.3">
      <c r="A8709" t="s">
        <v>984</v>
      </c>
      <c r="B8709">
        <v>8.8800000000000008</v>
      </c>
      <c r="C8709" t="s">
        <v>15</v>
      </c>
      <c r="D8709">
        <v>9.8599999999999993E-2</v>
      </c>
      <c r="E8709" t="s">
        <v>38</v>
      </c>
      <c r="F8709">
        <v>208.42699999999999</v>
      </c>
      <c r="G8709" t="s">
        <v>54</v>
      </c>
      <c r="H8709">
        <v>1997</v>
      </c>
      <c r="I8709" t="s">
        <v>55</v>
      </c>
      <c r="J8709" t="s">
        <v>19</v>
      </c>
      <c r="K8709" t="s">
        <v>20</v>
      </c>
      <c r="L8709">
        <v>5452.902</v>
      </c>
      <c r="M8709" t="s">
        <v>38</v>
      </c>
      <c r="N8709" t="s">
        <v>22</v>
      </c>
      <c r="O8709" t="str">
        <f t="shared" si="272"/>
        <v xml:space="preserve">Tier 1-Supermarket </v>
      </c>
      <c r="P8709" s="1">
        <f t="shared" si="273"/>
        <v>1.1393214454413596E-4</v>
      </c>
    </row>
    <row r="8710" spans="1:16" x14ac:dyDescent="0.3">
      <c r="A8710" t="s">
        <v>154</v>
      </c>
      <c r="B8710">
        <v>8.8800000000000008</v>
      </c>
      <c r="C8710" t="s">
        <v>15</v>
      </c>
      <c r="D8710">
        <v>8.6800000000000002E-2</v>
      </c>
      <c r="E8710" t="s">
        <v>73</v>
      </c>
      <c r="F8710">
        <v>152.268</v>
      </c>
      <c r="G8710" t="s">
        <v>54</v>
      </c>
      <c r="H8710">
        <v>1997</v>
      </c>
      <c r="I8710" t="s">
        <v>55</v>
      </c>
      <c r="J8710" t="s">
        <v>19</v>
      </c>
      <c r="K8710" t="s">
        <v>20</v>
      </c>
      <c r="L8710">
        <v>1829.6184000000001</v>
      </c>
      <c r="M8710" t="s">
        <v>29</v>
      </c>
      <c r="N8710" t="s">
        <v>22</v>
      </c>
      <c r="O8710" t="str">
        <f t="shared" si="272"/>
        <v xml:space="preserve">Tier 1-Supermarket </v>
      </c>
      <c r="P8710" s="1">
        <f t="shared" si="273"/>
        <v>3.8227781832391408E-5</v>
      </c>
    </row>
    <row r="8711" spans="1:16" x14ac:dyDescent="0.3">
      <c r="A8711" t="s">
        <v>984</v>
      </c>
      <c r="B8711">
        <v>8.8800000000000008</v>
      </c>
      <c r="C8711" t="s">
        <v>15</v>
      </c>
      <c r="D8711">
        <v>9.9000000000000005E-2</v>
      </c>
      <c r="E8711" t="s">
        <v>38</v>
      </c>
      <c r="F8711">
        <v>208.52699999999999</v>
      </c>
      <c r="G8711" t="s">
        <v>26</v>
      </c>
      <c r="H8711">
        <v>2009</v>
      </c>
      <c r="I8711" t="s">
        <v>18</v>
      </c>
      <c r="J8711" t="s">
        <v>27</v>
      </c>
      <c r="K8711" t="s">
        <v>28</v>
      </c>
      <c r="L8711">
        <v>3145.9050000000002</v>
      </c>
      <c r="M8711" t="s">
        <v>38</v>
      </c>
      <c r="N8711" t="s">
        <v>22</v>
      </c>
      <c r="O8711" t="str">
        <f t="shared" si="272"/>
        <v xml:space="preserve">Tier 3-Supermarket </v>
      </c>
      <c r="P8711" s="1">
        <f t="shared" si="273"/>
        <v>6.5730083390847676E-5</v>
      </c>
    </row>
    <row r="8712" spans="1:16" x14ac:dyDescent="0.3">
      <c r="A8712" t="s">
        <v>984</v>
      </c>
      <c r="B8712">
        <v>8.8800000000000008</v>
      </c>
      <c r="C8712" t="s">
        <v>15</v>
      </c>
      <c r="D8712">
        <v>9.8599999999999993E-2</v>
      </c>
      <c r="E8712" t="s">
        <v>38</v>
      </c>
      <c r="F8712">
        <v>210.727</v>
      </c>
      <c r="G8712" t="s">
        <v>65</v>
      </c>
      <c r="H8712">
        <v>2004</v>
      </c>
      <c r="I8712" t="s">
        <v>55</v>
      </c>
      <c r="J8712" t="s">
        <v>49</v>
      </c>
      <c r="K8712" t="s">
        <v>20</v>
      </c>
      <c r="L8712">
        <v>4194.54</v>
      </c>
      <c r="M8712" t="s">
        <v>38</v>
      </c>
      <c r="N8712" t="s">
        <v>22</v>
      </c>
      <c r="O8712" t="str">
        <f t="shared" si="272"/>
        <v xml:space="preserve">Tier 2-Supermarket </v>
      </c>
      <c r="P8712" s="1">
        <f t="shared" si="273"/>
        <v>8.7640111187796893E-5</v>
      </c>
    </row>
    <row r="8713" spans="1:16" x14ac:dyDescent="0.3">
      <c r="A8713" t="s">
        <v>154</v>
      </c>
      <c r="B8713">
        <v>8.8800000000000008</v>
      </c>
      <c r="C8713" t="s">
        <v>15</v>
      </c>
      <c r="D8713">
        <v>8.6800000000000002E-2</v>
      </c>
      <c r="E8713" t="s">
        <v>73</v>
      </c>
      <c r="F8713">
        <v>153.86799999999999</v>
      </c>
      <c r="G8713" t="s">
        <v>65</v>
      </c>
      <c r="H8713">
        <v>2004</v>
      </c>
      <c r="I8713" t="s">
        <v>55</v>
      </c>
      <c r="J8713" t="s">
        <v>49</v>
      </c>
      <c r="K8713" t="s">
        <v>20</v>
      </c>
      <c r="L8713">
        <v>1829.6184000000001</v>
      </c>
      <c r="M8713" t="s">
        <v>29</v>
      </c>
      <c r="N8713" t="s">
        <v>22</v>
      </c>
      <c r="O8713" t="str">
        <f t="shared" si="272"/>
        <v xml:space="preserve">Tier 2-Supermarket </v>
      </c>
      <c r="P8713" s="1">
        <f t="shared" si="273"/>
        <v>3.8227781832391408E-5</v>
      </c>
    </row>
    <row r="8714" spans="1:16" x14ac:dyDescent="0.3">
      <c r="A8714" t="s">
        <v>154</v>
      </c>
      <c r="B8714">
        <v>8.8800000000000008</v>
      </c>
      <c r="C8714" t="s">
        <v>15</v>
      </c>
      <c r="D8714">
        <v>0</v>
      </c>
      <c r="E8714" t="s">
        <v>73</v>
      </c>
      <c r="F8714">
        <v>154.06800000000001</v>
      </c>
      <c r="G8714" t="s">
        <v>26</v>
      </c>
      <c r="H8714">
        <v>2009</v>
      </c>
      <c r="I8714" t="s">
        <v>18</v>
      </c>
      <c r="J8714" t="s">
        <v>27</v>
      </c>
      <c r="K8714" t="s">
        <v>28</v>
      </c>
      <c r="L8714">
        <v>2896.8957999999998</v>
      </c>
      <c r="M8714" t="s">
        <v>29</v>
      </c>
      <c r="N8714" t="s">
        <v>36</v>
      </c>
      <c r="O8714" t="str">
        <f t="shared" si="272"/>
        <v xml:space="preserve">Tier 3-Supermarket </v>
      </c>
      <c r="P8714" s="1">
        <f t="shared" si="273"/>
        <v>6.052732123461972E-5</v>
      </c>
    </row>
    <row r="8715" spans="1:16" x14ac:dyDescent="0.3">
      <c r="A8715" t="s">
        <v>154</v>
      </c>
      <c r="B8715">
        <v>8.8800000000000008</v>
      </c>
      <c r="C8715" t="s">
        <v>15</v>
      </c>
      <c r="D8715">
        <v>8.7300000000000003E-2</v>
      </c>
      <c r="E8715" t="s">
        <v>73</v>
      </c>
      <c r="F8715">
        <v>151.96799999999999</v>
      </c>
      <c r="G8715" t="s">
        <v>51</v>
      </c>
      <c r="H8715">
        <v>2007</v>
      </c>
      <c r="J8715" t="s">
        <v>49</v>
      </c>
      <c r="K8715" t="s">
        <v>20</v>
      </c>
      <c r="L8715">
        <v>1925.4434000000001</v>
      </c>
      <c r="M8715" t="s">
        <v>29</v>
      </c>
      <c r="N8715" t="s">
        <v>22</v>
      </c>
      <c r="O8715" t="str">
        <f t="shared" si="272"/>
        <v xml:space="preserve">Tier 2-Supermarket </v>
      </c>
      <c r="P8715" s="1">
        <f t="shared" si="273"/>
        <v>4.0229935502298149E-5</v>
      </c>
    </row>
    <row r="8716" spans="1:16" x14ac:dyDescent="0.3">
      <c r="A8716" t="s">
        <v>154</v>
      </c>
      <c r="B8716">
        <v>8.8800000000000008</v>
      </c>
      <c r="C8716" t="s">
        <v>15</v>
      </c>
      <c r="D8716">
        <v>0.14530000000000001</v>
      </c>
      <c r="E8716" t="s">
        <v>73</v>
      </c>
      <c r="F8716">
        <v>150.66800000000001</v>
      </c>
      <c r="G8716" t="s">
        <v>34</v>
      </c>
      <c r="H8716">
        <v>1998</v>
      </c>
      <c r="J8716" t="s">
        <v>27</v>
      </c>
      <c r="K8716" t="s">
        <v>35</v>
      </c>
      <c r="L8716">
        <v>312.77679999999998</v>
      </c>
      <c r="M8716" t="s">
        <v>29</v>
      </c>
      <c r="N8716" t="s">
        <v>57</v>
      </c>
      <c r="O8716" t="str">
        <f t="shared" si="272"/>
        <v>Tier 3-Grocery Stor</v>
      </c>
      <c r="P8716" s="1">
        <f t="shared" si="273"/>
        <v>6.5351131539962209E-6</v>
      </c>
    </row>
    <row r="8717" spans="1:16" x14ac:dyDescent="0.3">
      <c r="A8717" t="s">
        <v>984</v>
      </c>
      <c r="B8717">
        <v>8.8800000000000008</v>
      </c>
      <c r="C8717" t="s">
        <v>15</v>
      </c>
      <c r="D8717">
        <v>9.9199999999999997E-2</v>
      </c>
      <c r="E8717" t="s">
        <v>38</v>
      </c>
      <c r="F8717">
        <v>209.827</v>
      </c>
      <c r="G8717" t="s">
        <v>51</v>
      </c>
      <c r="H8717">
        <v>2007</v>
      </c>
      <c r="J8717" t="s">
        <v>49</v>
      </c>
      <c r="K8717" t="s">
        <v>20</v>
      </c>
      <c r="L8717">
        <v>3014.2883000000002</v>
      </c>
      <c r="M8717" t="s">
        <v>38</v>
      </c>
      <c r="N8717" t="s">
        <v>22</v>
      </c>
      <c r="O8717" t="str">
        <f t="shared" si="272"/>
        <v xml:space="preserve">Tier 2-Supermarket </v>
      </c>
      <c r="P8717" s="1">
        <f t="shared" si="273"/>
        <v>6.2980103125509661E-5</v>
      </c>
    </row>
    <row r="8718" spans="1:16" x14ac:dyDescent="0.3">
      <c r="A8718" t="s">
        <v>984</v>
      </c>
      <c r="B8718">
        <v>8.8800000000000008</v>
      </c>
      <c r="C8718" t="s">
        <v>15</v>
      </c>
      <c r="D8718">
        <v>9.8500000000000004E-2</v>
      </c>
      <c r="E8718" t="s">
        <v>38</v>
      </c>
      <c r="F8718">
        <v>211.12700000000001</v>
      </c>
      <c r="G8718" t="s">
        <v>39</v>
      </c>
      <c r="H8718">
        <v>1987</v>
      </c>
      <c r="I8718" t="s">
        <v>40</v>
      </c>
      <c r="J8718" t="s">
        <v>27</v>
      </c>
      <c r="K8718" t="s">
        <v>20</v>
      </c>
      <c r="L8718">
        <v>2760.4034999999999</v>
      </c>
      <c r="M8718" t="s">
        <v>38</v>
      </c>
      <c r="N8718" t="s">
        <v>22</v>
      </c>
      <c r="O8718" t="str">
        <f t="shared" si="272"/>
        <v xml:space="preserve">Tier 3-Supermarket </v>
      </c>
      <c r="P8718" s="1">
        <f t="shared" si="273"/>
        <v>5.7675470889104333E-5</v>
      </c>
    </row>
    <row r="8719" spans="1:16" x14ac:dyDescent="0.3">
      <c r="A8719" t="s">
        <v>82</v>
      </c>
      <c r="B8719">
        <v>8.85</v>
      </c>
      <c r="C8719" t="s">
        <v>24</v>
      </c>
      <c r="D8719">
        <v>0.11310000000000001</v>
      </c>
      <c r="E8719" t="s">
        <v>25</v>
      </c>
      <c r="F8719">
        <v>122.539</v>
      </c>
      <c r="G8719" t="s">
        <v>26</v>
      </c>
      <c r="H8719">
        <v>2009</v>
      </c>
      <c r="I8719" t="s">
        <v>18</v>
      </c>
      <c r="J8719" t="s">
        <v>27</v>
      </c>
      <c r="K8719" t="s">
        <v>28</v>
      </c>
      <c r="L8719">
        <v>1609.9043999999999</v>
      </c>
      <c r="M8719" t="s">
        <v>29</v>
      </c>
      <c r="N8719" t="s">
        <v>57</v>
      </c>
      <c r="O8719" t="str">
        <f t="shared" si="272"/>
        <v xml:space="preserve">Tier 3-Supermarket </v>
      </c>
      <c r="P8719" s="1">
        <f t="shared" si="273"/>
        <v>3.363710934160204E-5</v>
      </c>
    </row>
    <row r="8720" spans="1:16" x14ac:dyDescent="0.3">
      <c r="A8720" t="s">
        <v>1126</v>
      </c>
      <c r="B8720">
        <v>8.85</v>
      </c>
      <c r="C8720" t="s">
        <v>15</v>
      </c>
      <c r="D8720">
        <v>1.6E-2</v>
      </c>
      <c r="E8720" t="s">
        <v>38</v>
      </c>
      <c r="F8720">
        <v>105.696</v>
      </c>
      <c r="G8720" t="s">
        <v>39</v>
      </c>
      <c r="H8720">
        <v>1987</v>
      </c>
      <c r="I8720" t="s">
        <v>40</v>
      </c>
      <c r="J8720" t="s">
        <v>27</v>
      </c>
      <c r="K8720" t="s">
        <v>20</v>
      </c>
      <c r="L8720">
        <v>210.39279999999999</v>
      </c>
      <c r="M8720" t="s">
        <v>38</v>
      </c>
      <c r="N8720" t="s">
        <v>22</v>
      </c>
      <c r="O8720" t="str">
        <f t="shared" si="272"/>
        <v xml:space="preserve">Tier 3-Supermarket </v>
      </c>
      <c r="P8720" s="1">
        <f t="shared" si="273"/>
        <v>4.3959166881498123E-6</v>
      </c>
    </row>
    <row r="8721" spans="1:16" x14ac:dyDescent="0.3">
      <c r="A8721" t="s">
        <v>1408</v>
      </c>
      <c r="B8721">
        <v>8.85</v>
      </c>
      <c r="C8721" t="s">
        <v>15</v>
      </c>
      <c r="D8721">
        <v>5.3999999999999999E-2</v>
      </c>
      <c r="E8721" t="s">
        <v>33</v>
      </c>
      <c r="F8721">
        <v>181.529</v>
      </c>
      <c r="G8721" t="s">
        <v>48</v>
      </c>
      <c r="H8721">
        <v>2002</v>
      </c>
      <c r="J8721" t="s">
        <v>49</v>
      </c>
      <c r="K8721" t="s">
        <v>20</v>
      </c>
      <c r="L8721">
        <v>1277.0044</v>
      </c>
      <c r="M8721" t="s">
        <v>21</v>
      </c>
      <c r="N8721" t="s">
        <v>22</v>
      </c>
      <c r="O8721" t="str">
        <f t="shared" si="272"/>
        <v xml:space="preserve">Tier 2-Supermarket </v>
      </c>
      <c r="P8721" s="1">
        <f t="shared" si="273"/>
        <v>2.6681544961618164E-5</v>
      </c>
    </row>
    <row r="8722" spans="1:16" x14ac:dyDescent="0.3">
      <c r="A8722" t="s">
        <v>1408</v>
      </c>
      <c r="B8722">
        <v>8.85</v>
      </c>
      <c r="C8722" t="s">
        <v>15</v>
      </c>
      <c r="D8722">
        <v>5.4199999999999998E-2</v>
      </c>
      <c r="E8722" t="s">
        <v>33</v>
      </c>
      <c r="F8722">
        <v>183.929</v>
      </c>
      <c r="G8722" t="s">
        <v>51</v>
      </c>
      <c r="H8722">
        <v>2007</v>
      </c>
      <c r="J8722" t="s">
        <v>49</v>
      </c>
      <c r="K8722" t="s">
        <v>20</v>
      </c>
      <c r="L8722">
        <v>2918.8672000000001</v>
      </c>
      <c r="M8722" t="s">
        <v>21</v>
      </c>
      <c r="N8722" t="s">
        <v>22</v>
      </c>
      <c r="O8722" t="str">
        <f t="shared" si="272"/>
        <v xml:space="preserve">Tier 2-Supermarket </v>
      </c>
      <c r="P8722" s="1">
        <f t="shared" si="273"/>
        <v>6.0986388483698662E-5</v>
      </c>
    </row>
    <row r="8723" spans="1:16" x14ac:dyDescent="0.3">
      <c r="A8723" t="s">
        <v>82</v>
      </c>
      <c r="B8723">
        <v>8.85</v>
      </c>
      <c r="C8723" t="s">
        <v>24</v>
      </c>
      <c r="D8723">
        <v>0.1128</v>
      </c>
      <c r="E8723" t="s">
        <v>25</v>
      </c>
      <c r="F8723">
        <v>122.039</v>
      </c>
      <c r="G8723" t="s">
        <v>17</v>
      </c>
      <c r="H8723">
        <v>1999</v>
      </c>
      <c r="I8723" t="s">
        <v>18</v>
      </c>
      <c r="J8723" t="s">
        <v>19</v>
      </c>
      <c r="K8723" t="s">
        <v>20</v>
      </c>
      <c r="L8723">
        <v>1238.3879999999999</v>
      </c>
      <c r="M8723" t="s">
        <v>29</v>
      </c>
      <c r="N8723" t="s">
        <v>57</v>
      </c>
      <c r="O8723" t="str">
        <f t="shared" si="272"/>
        <v xml:space="preserve">Tier 1-Supermarket </v>
      </c>
      <c r="P8723" s="1">
        <f t="shared" si="273"/>
        <v>2.5874699493540032E-5</v>
      </c>
    </row>
    <row r="8724" spans="1:16" x14ac:dyDescent="0.3">
      <c r="A8724" t="s">
        <v>82</v>
      </c>
      <c r="B8724">
        <v>8.85</v>
      </c>
      <c r="C8724" t="s">
        <v>24</v>
      </c>
      <c r="D8724">
        <v>0.1133</v>
      </c>
      <c r="E8724" t="s">
        <v>25</v>
      </c>
      <c r="F8724">
        <v>125.139</v>
      </c>
      <c r="G8724" t="s">
        <v>51</v>
      </c>
      <c r="H8724">
        <v>2007</v>
      </c>
      <c r="J8724" t="s">
        <v>49</v>
      </c>
      <c r="K8724" t="s">
        <v>20</v>
      </c>
      <c r="L8724">
        <v>1114.5491999999999</v>
      </c>
      <c r="M8724" t="s">
        <v>29</v>
      </c>
      <c r="N8724" t="s">
        <v>57</v>
      </c>
      <c r="O8724" t="str">
        <f t="shared" si="272"/>
        <v xml:space="preserve">Tier 2-Supermarket </v>
      </c>
      <c r="P8724" s="1">
        <f t="shared" si="273"/>
        <v>2.328722954418603E-5</v>
      </c>
    </row>
    <row r="8725" spans="1:16" x14ac:dyDescent="0.3">
      <c r="A8725" t="s">
        <v>1126</v>
      </c>
      <c r="B8725">
        <v>8.85</v>
      </c>
      <c r="C8725" t="s">
        <v>15</v>
      </c>
      <c r="D8725">
        <v>2.6800000000000001E-2</v>
      </c>
      <c r="E8725" t="s">
        <v>38</v>
      </c>
      <c r="F8725">
        <v>103.79600000000001</v>
      </c>
      <c r="G8725" t="s">
        <v>34</v>
      </c>
      <c r="H8725">
        <v>1998</v>
      </c>
      <c r="J8725" t="s">
        <v>27</v>
      </c>
      <c r="K8725" t="s">
        <v>35</v>
      </c>
      <c r="L8725">
        <v>210.39279999999999</v>
      </c>
      <c r="M8725" t="s">
        <v>38</v>
      </c>
      <c r="N8725" t="s">
        <v>22</v>
      </c>
      <c r="O8725" t="str">
        <f t="shared" si="272"/>
        <v>Tier 3-Grocery Stor</v>
      </c>
      <c r="P8725" s="1">
        <f t="shared" si="273"/>
        <v>4.3959166881498123E-6</v>
      </c>
    </row>
    <row r="8726" spans="1:16" x14ac:dyDescent="0.3">
      <c r="A8726" t="s">
        <v>1408</v>
      </c>
      <c r="B8726">
        <v>8.85</v>
      </c>
      <c r="C8726" t="s">
        <v>15</v>
      </c>
      <c r="D8726">
        <v>5.3800000000000001E-2</v>
      </c>
      <c r="E8726" t="s">
        <v>33</v>
      </c>
      <c r="F8726">
        <v>183.82900000000001</v>
      </c>
      <c r="G8726" t="s">
        <v>39</v>
      </c>
      <c r="H8726">
        <v>1987</v>
      </c>
      <c r="I8726" t="s">
        <v>40</v>
      </c>
      <c r="J8726" t="s">
        <v>27</v>
      </c>
      <c r="K8726" t="s">
        <v>20</v>
      </c>
      <c r="L8726">
        <v>2554.0088000000001</v>
      </c>
      <c r="M8726" t="s">
        <v>21</v>
      </c>
      <c r="N8726" t="s">
        <v>22</v>
      </c>
      <c r="O8726" t="str">
        <f t="shared" si="272"/>
        <v xml:space="preserve">Tier 3-Supermarket </v>
      </c>
      <c r="P8726" s="1">
        <f t="shared" si="273"/>
        <v>5.3363089923236328E-5</v>
      </c>
    </row>
    <row r="8727" spans="1:16" x14ac:dyDescent="0.3">
      <c r="A8727" t="s">
        <v>82</v>
      </c>
      <c r="B8727">
        <v>8.85</v>
      </c>
      <c r="C8727" t="s">
        <v>24</v>
      </c>
      <c r="D8727">
        <v>0.11260000000000001</v>
      </c>
      <c r="E8727" t="s">
        <v>25</v>
      </c>
      <c r="F8727">
        <v>122.039</v>
      </c>
      <c r="G8727" t="s">
        <v>39</v>
      </c>
      <c r="H8727">
        <v>1987</v>
      </c>
      <c r="I8727" t="s">
        <v>40</v>
      </c>
      <c r="J8727" t="s">
        <v>27</v>
      </c>
      <c r="K8727" t="s">
        <v>20</v>
      </c>
      <c r="L8727">
        <v>1609.9043999999999</v>
      </c>
      <c r="M8727" t="s">
        <v>29</v>
      </c>
      <c r="N8727" t="s">
        <v>57</v>
      </c>
      <c r="O8727" t="str">
        <f t="shared" si="272"/>
        <v xml:space="preserve">Tier 3-Supermarket </v>
      </c>
      <c r="P8727" s="1">
        <f t="shared" si="273"/>
        <v>3.363710934160204E-5</v>
      </c>
    </row>
    <row r="8728" spans="1:16" x14ac:dyDescent="0.3">
      <c r="A8728" t="s">
        <v>1408</v>
      </c>
      <c r="B8728">
        <v>8.85</v>
      </c>
      <c r="C8728" t="s">
        <v>15</v>
      </c>
      <c r="D8728">
        <v>5.3999999999999999E-2</v>
      </c>
      <c r="E8728" t="s">
        <v>33</v>
      </c>
      <c r="F8728">
        <v>182.72900000000001</v>
      </c>
      <c r="G8728" t="s">
        <v>17</v>
      </c>
      <c r="H8728">
        <v>1999</v>
      </c>
      <c r="I8728" t="s">
        <v>18</v>
      </c>
      <c r="J8728" t="s">
        <v>19</v>
      </c>
      <c r="K8728" t="s">
        <v>20</v>
      </c>
      <c r="L8728">
        <v>4925.5883999999996</v>
      </c>
      <c r="M8728" t="s">
        <v>21</v>
      </c>
      <c r="N8728" t="s">
        <v>22</v>
      </c>
      <c r="O8728" t="str">
        <f t="shared" si="272"/>
        <v xml:space="preserve">Tier 1-Supermarket </v>
      </c>
      <c r="P8728" s="1">
        <f t="shared" si="273"/>
        <v>1.0291453056624148E-4</v>
      </c>
    </row>
    <row r="8729" spans="1:16" x14ac:dyDescent="0.3">
      <c r="A8729" t="s">
        <v>82</v>
      </c>
      <c r="B8729">
        <v>8.85</v>
      </c>
      <c r="C8729" t="s">
        <v>24</v>
      </c>
      <c r="D8729">
        <v>0.1129</v>
      </c>
      <c r="E8729" t="s">
        <v>25</v>
      </c>
      <c r="F8729">
        <v>123.339</v>
      </c>
      <c r="G8729" t="s">
        <v>48</v>
      </c>
      <c r="H8729">
        <v>2002</v>
      </c>
      <c r="J8729" t="s">
        <v>49</v>
      </c>
      <c r="K8729" t="s">
        <v>20</v>
      </c>
      <c r="L8729">
        <v>2972.1311999999998</v>
      </c>
      <c r="M8729" t="s">
        <v>29</v>
      </c>
      <c r="N8729" t="s">
        <v>57</v>
      </c>
      <c r="O8729" t="str">
        <f t="shared" si="272"/>
        <v xml:space="preserve">Tier 2-Supermarket </v>
      </c>
      <c r="P8729" s="1">
        <f t="shared" si="273"/>
        <v>6.2099278784496074E-5</v>
      </c>
    </row>
    <row r="8730" spans="1:16" x14ac:dyDescent="0.3">
      <c r="A8730" t="s">
        <v>1126</v>
      </c>
      <c r="B8730">
        <v>8.85</v>
      </c>
      <c r="C8730" t="s">
        <v>15</v>
      </c>
      <c r="D8730">
        <v>1.61E-2</v>
      </c>
      <c r="E8730" t="s">
        <v>38</v>
      </c>
      <c r="F8730">
        <v>106.79600000000001</v>
      </c>
      <c r="G8730" t="s">
        <v>48</v>
      </c>
      <c r="H8730">
        <v>2002</v>
      </c>
      <c r="J8730" t="s">
        <v>49</v>
      </c>
      <c r="K8730" t="s">
        <v>20</v>
      </c>
      <c r="L8730">
        <v>1367.5532000000001</v>
      </c>
      <c r="M8730" t="s">
        <v>38</v>
      </c>
      <c r="N8730" t="s">
        <v>22</v>
      </c>
      <c r="O8730" t="str">
        <f t="shared" si="272"/>
        <v xml:space="preserve">Tier 2-Supermarket </v>
      </c>
      <c r="P8730" s="1">
        <f t="shared" si="273"/>
        <v>2.8573458472973781E-5</v>
      </c>
    </row>
    <row r="8731" spans="1:16" x14ac:dyDescent="0.3">
      <c r="A8731" t="s">
        <v>1408</v>
      </c>
      <c r="B8731">
        <v>8.85</v>
      </c>
      <c r="C8731" t="s">
        <v>15</v>
      </c>
      <c r="D8731">
        <v>5.3900000000000003E-2</v>
      </c>
      <c r="E8731" t="s">
        <v>33</v>
      </c>
      <c r="F8731">
        <v>183.029</v>
      </c>
      <c r="G8731" t="s">
        <v>54</v>
      </c>
      <c r="H8731">
        <v>1997</v>
      </c>
      <c r="I8731" t="s">
        <v>55</v>
      </c>
      <c r="J8731" t="s">
        <v>19</v>
      </c>
      <c r="K8731" t="s">
        <v>20</v>
      </c>
      <c r="L8731">
        <v>2870.8618000000001</v>
      </c>
      <c r="M8731" t="s">
        <v>21</v>
      </c>
      <c r="N8731" t="s">
        <v>22</v>
      </c>
      <c r="O8731" t="str">
        <f t="shared" si="272"/>
        <v xml:space="preserve">Tier 1-Supermarket </v>
      </c>
      <c r="P8731" s="1">
        <f t="shared" si="273"/>
        <v>5.9983370609601701E-5</v>
      </c>
    </row>
    <row r="8732" spans="1:16" x14ac:dyDescent="0.3">
      <c r="A8732" t="s">
        <v>1126</v>
      </c>
      <c r="B8732">
        <v>8.85</v>
      </c>
      <c r="C8732" t="s">
        <v>15</v>
      </c>
      <c r="D8732">
        <v>1.61E-2</v>
      </c>
      <c r="E8732" t="s">
        <v>38</v>
      </c>
      <c r="F8732">
        <v>104.29600000000001</v>
      </c>
      <c r="G8732" t="s">
        <v>51</v>
      </c>
      <c r="H8732">
        <v>2007</v>
      </c>
      <c r="J8732" t="s">
        <v>49</v>
      </c>
      <c r="K8732" t="s">
        <v>20</v>
      </c>
      <c r="L8732">
        <v>1690.7846</v>
      </c>
      <c r="M8732" t="s">
        <v>38</v>
      </c>
      <c r="N8732" t="s">
        <v>22</v>
      </c>
      <c r="O8732" t="str">
        <f t="shared" si="272"/>
        <v xml:space="preserve">Tier 2-Supermarket </v>
      </c>
      <c r="P8732" s="1">
        <f t="shared" si="273"/>
        <v>3.5327008525038425E-5</v>
      </c>
    </row>
    <row r="8733" spans="1:16" x14ac:dyDescent="0.3">
      <c r="A8733" t="s">
        <v>1408</v>
      </c>
      <c r="B8733">
        <v>8.85</v>
      </c>
      <c r="C8733" t="s">
        <v>15</v>
      </c>
      <c r="D8733">
        <v>5.4100000000000002E-2</v>
      </c>
      <c r="E8733" t="s">
        <v>33</v>
      </c>
      <c r="F8733">
        <v>182.22900000000001</v>
      </c>
      <c r="G8733" t="s">
        <v>26</v>
      </c>
      <c r="H8733">
        <v>2009</v>
      </c>
      <c r="I8733" t="s">
        <v>18</v>
      </c>
      <c r="J8733" t="s">
        <v>27</v>
      </c>
      <c r="K8733" t="s">
        <v>28</v>
      </c>
      <c r="L8733">
        <v>2524.4571000000001</v>
      </c>
      <c r="M8733" t="s">
        <v>21</v>
      </c>
      <c r="N8733" t="s">
        <v>22</v>
      </c>
      <c r="O8733" t="str">
        <f t="shared" si="272"/>
        <v xml:space="preserve">Tier 3-Supermarket </v>
      </c>
      <c r="P8733" s="1">
        <f t="shared" si="273"/>
        <v>5.2745640983951352E-5</v>
      </c>
    </row>
    <row r="8734" spans="1:16" x14ac:dyDescent="0.3">
      <c r="A8734" t="s">
        <v>1126</v>
      </c>
      <c r="B8734">
        <v>8.85</v>
      </c>
      <c r="C8734" t="s">
        <v>15</v>
      </c>
      <c r="D8734">
        <v>1.61E-2</v>
      </c>
      <c r="E8734" t="s">
        <v>38</v>
      </c>
      <c r="F8734">
        <v>104.696</v>
      </c>
      <c r="G8734" t="s">
        <v>26</v>
      </c>
      <c r="H8734">
        <v>2009</v>
      </c>
      <c r="I8734" t="s">
        <v>18</v>
      </c>
      <c r="J8734" t="s">
        <v>27</v>
      </c>
      <c r="K8734" t="s">
        <v>28</v>
      </c>
      <c r="L8734">
        <v>1255.7043000000001</v>
      </c>
      <c r="M8734" t="s">
        <v>38</v>
      </c>
      <c r="N8734" t="s">
        <v>22</v>
      </c>
      <c r="O8734" t="str">
        <f t="shared" si="272"/>
        <v xml:space="preserve">Tier 3-Supermarket </v>
      </c>
      <c r="P8734" s="1">
        <f t="shared" si="273"/>
        <v>2.6236503757502531E-5</v>
      </c>
    </row>
    <row r="8735" spans="1:16" x14ac:dyDescent="0.3">
      <c r="A8735" t="s">
        <v>1126</v>
      </c>
      <c r="B8735">
        <v>8.85</v>
      </c>
      <c r="C8735" t="s">
        <v>15</v>
      </c>
      <c r="D8735">
        <v>1.6E-2</v>
      </c>
      <c r="E8735" t="s">
        <v>38</v>
      </c>
      <c r="F8735">
        <v>103.196</v>
      </c>
      <c r="G8735" t="s">
        <v>17</v>
      </c>
      <c r="H8735">
        <v>1999</v>
      </c>
      <c r="I8735" t="s">
        <v>18</v>
      </c>
      <c r="J8735" t="s">
        <v>19</v>
      </c>
      <c r="K8735" t="s">
        <v>20</v>
      </c>
      <c r="L8735">
        <v>1342.5605</v>
      </c>
      <c r="M8735" t="s">
        <v>38</v>
      </c>
      <c r="N8735" t="s">
        <v>22</v>
      </c>
      <c r="O8735" t="str">
        <f t="shared" si="272"/>
        <v xml:space="preserve">Tier 1-Supermarket </v>
      </c>
      <c r="P8735" s="1">
        <f t="shared" si="273"/>
        <v>2.8051264619325167E-5</v>
      </c>
    </row>
    <row r="8736" spans="1:16" x14ac:dyDescent="0.3">
      <c r="A8736" t="s">
        <v>1126</v>
      </c>
      <c r="B8736">
        <v>8.85</v>
      </c>
      <c r="C8736" t="s">
        <v>15</v>
      </c>
      <c r="D8736">
        <v>1.6E-2</v>
      </c>
      <c r="E8736" t="s">
        <v>38</v>
      </c>
      <c r="F8736">
        <v>104.596</v>
      </c>
      <c r="G8736" t="s">
        <v>54</v>
      </c>
      <c r="H8736">
        <v>1997</v>
      </c>
      <c r="I8736" t="s">
        <v>55</v>
      </c>
      <c r="J8736" t="s">
        <v>19</v>
      </c>
      <c r="K8736" t="s">
        <v>20</v>
      </c>
      <c r="L8736">
        <v>1262.1760999999999</v>
      </c>
      <c r="M8736" t="s">
        <v>38</v>
      </c>
      <c r="N8736" t="s">
        <v>22</v>
      </c>
      <c r="O8736" t="str">
        <f t="shared" si="272"/>
        <v xml:space="preserve">Tier 1-Supermarket </v>
      </c>
      <c r="P8736" s="1">
        <f t="shared" si="273"/>
        <v>2.6371724609272967E-5</v>
      </c>
    </row>
    <row r="8737" spans="1:16" x14ac:dyDescent="0.3">
      <c r="A8737" t="s">
        <v>1126</v>
      </c>
      <c r="B8737">
        <v>8.85</v>
      </c>
      <c r="C8737" t="s">
        <v>15</v>
      </c>
      <c r="D8737">
        <v>0</v>
      </c>
      <c r="E8737" t="s">
        <v>38</v>
      </c>
      <c r="F8737">
        <v>104.396</v>
      </c>
      <c r="G8737" t="s">
        <v>65</v>
      </c>
      <c r="H8737">
        <v>2004</v>
      </c>
      <c r="I8737" t="s">
        <v>55</v>
      </c>
      <c r="J8737" t="s">
        <v>49</v>
      </c>
      <c r="K8737" t="s">
        <v>20</v>
      </c>
      <c r="L8737">
        <v>1620.5802000000001</v>
      </c>
      <c r="M8737" t="s">
        <v>38</v>
      </c>
      <c r="N8737" t="s">
        <v>36</v>
      </c>
      <c r="O8737" t="str">
        <f t="shared" si="272"/>
        <v xml:space="preserve">Tier 2-Supermarket </v>
      </c>
      <c r="P8737" s="1">
        <f t="shared" si="273"/>
        <v>3.386016796043002E-5</v>
      </c>
    </row>
    <row r="8738" spans="1:16" x14ac:dyDescent="0.3">
      <c r="A8738" t="s">
        <v>1408</v>
      </c>
      <c r="B8738">
        <v>8.85</v>
      </c>
      <c r="C8738" t="s">
        <v>15</v>
      </c>
      <c r="D8738">
        <v>5.3900000000000003E-2</v>
      </c>
      <c r="E8738" t="s">
        <v>33</v>
      </c>
      <c r="F8738">
        <v>182.429</v>
      </c>
      <c r="G8738" t="s">
        <v>65</v>
      </c>
      <c r="H8738">
        <v>2004</v>
      </c>
      <c r="I8738" t="s">
        <v>55</v>
      </c>
      <c r="J8738" t="s">
        <v>49</v>
      </c>
      <c r="K8738" t="s">
        <v>20</v>
      </c>
      <c r="L8738">
        <v>2975.2062000000001</v>
      </c>
      <c r="M8738" t="s">
        <v>21</v>
      </c>
      <c r="N8738" t="s">
        <v>22</v>
      </c>
      <c r="O8738" t="str">
        <f t="shared" si="272"/>
        <v xml:space="preserve">Tier 2-Supermarket </v>
      </c>
      <c r="P8738" s="1">
        <f t="shared" si="273"/>
        <v>6.2163527389087406E-5</v>
      </c>
    </row>
    <row r="8739" spans="1:16" x14ac:dyDescent="0.3">
      <c r="A8739" t="s">
        <v>82</v>
      </c>
      <c r="B8739">
        <v>8.85</v>
      </c>
      <c r="C8739" t="s">
        <v>24</v>
      </c>
      <c r="D8739">
        <v>0.11260000000000001</v>
      </c>
      <c r="E8739" t="s">
        <v>25</v>
      </c>
      <c r="F8739">
        <v>123.039</v>
      </c>
      <c r="G8739" t="s">
        <v>65</v>
      </c>
      <c r="H8739">
        <v>2004</v>
      </c>
      <c r="I8739" t="s">
        <v>55</v>
      </c>
      <c r="J8739" t="s">
        <v>49</v>
      </c>
      <c r="K8739" t="s">
        <v>20</v>
      </c>
      <c r="L8739">
        <v>1398.0059000000001</v>
      </c>
      <c r="M8739" t="s">
        <v>29</v>
      </c>
      <c r="N8739" t="s">
        <v>57</v>
      </c>
      <c r="O8739" t="str">
        <f t="shared" si="272"/>
        <v xml:space="preserve">Tier 2-Supermarket </v>
      </c>
      <c r="P8739" s="1">
        <f t="shared" si="273"/>
        <v>2.9209732775750395E-5</v>
      </c>
    </row>
    <row r="8740" spans="1:16" x14ac:dyDescent="0.3">
      <c r="A8740" t="s">
        <v>82</v>
      </c>
      <c r="B8740">
        <v>8.85</v>
      </c>
      <c r="C8740" t="s">
        <v>24</v>
      </c>
      <c r="D8740">
        <v>0.11269999999999999</v>
      </c>
      <c r="E8740" t="s">
        <v>25</v>
      </c>
      <c r="F8740">
        <v>123.539</v>
      </c>
      <c r="G8740" t="s">
        <v>54</v>
      </c>
      <c r="H8740">
        <v>1997</v>
      </c>
      <c r="I8740" t="s">
        <v>55</v>
      </c>
      <c r="J8740" t="s">
        <v>19</v>
      </c>
      <c r="K8740" t="s">
        <v>20</v>
      </c>
      <c r="L8740">
        <v>1492.6367</v>
      </c>
      <c r="M8740" t="s">
        <v>29</v>
      </c>
      <c r="N8740" t="s">
        <v>57</v>
      </c>
      <c r="O8740" t="str">
        <f t="shared" si="272"/>
        <v xml:space="preserve">Tier 1-Supermarket </v>
      </c>
      <c r="P8740" s="1">
        <f t="shared" si="273"/>
        <v>3.118693500383504E-5</v>
      </c>
    </row>
    <row r="8741" spans="1:16" x14ac:dyDescent="0.3">
      <c r="A8741" t="s">
        <v>1112</v>
      </c>
      <c r="B8741">
        <v>8.84</v>
      </c>
      <c r="C8741" t="s">
        <v>24</v>
      </c>
      <c r="D8741">
        <v>7.6700000000000004E-2</v>
      </c>
      <c r="E8741" t="s">
        <v>47</v>
      </c>
      <c r="F8741">
        <v>110.723</v>
      </c>
      <c r="G8741" t="s">
        <v>17</v>
      </c>
      <c r="H8741">
        <v>1999</v>
      </c>
      <c r="I8741" t="s">
        <v>18</v>
      </c>
      <c r="J8741" t="s">
        <v>19</v>
      </c>
      <c r="K8741" t="s">
        <v>20</v>
      </c>
      <c r="L8741">
        <v>1657.8420000000001</v>
      </c>
      <c r="M8741" t="s">
        <v>45</v>
      </c>
      <c r="N8741" t="s">
        <v>22</v>
      </c>
      <c r="O8741" t="str">
        <f t="shared" si="272"/>
        <v xml:space="preserve">Tier 1-Supermarket </v>
      </c>
      <c r="P8741" s="1">
        <f t="shared" si="273"/>
        <v>3.4638710612319723E-5</v>
      </c>
    </row>
    <row r="8742" spans="1:16" x14ac:dyDescent="0.3">
      <c r="A8742" t="s">
        <v>1112</v>
      </c>
      <c r="B8742">
        <v>8.84</v>
      </c>
      <c r="C8742" t="s">
        <v>24</v>
      </c>
      <c r="D8742">
        <v>7.6499999999999999E-2</v>
      </c>
      <c r="E8742" t="s">
        <v>47</v>
      </c>
      <c r="F8742">
        <v>109.523</v>
      </c>
      <c r="G8742" t="s">
        <v>65</v>
      </c>
      <c r="H8742">
        <v>2004</v>
      </c>
      <c r="I8742" t="s">
        <v>55</v>
      </c>
      <c r="J8742" t="s">
        <v>49</v>
      </c>
      <c r="K8742" t="s">
        <v>20</v>
      </c>
      <c r="L8742">
        <v>1657.8420000000001</v>
      </c>
      <c r="M8742" t="s">
        <v>45</v>
      </c>
      <c r="N8742" t="s">
        <v>22</v>
      </c>
      <c r="O8742" t="str">
        <f t="shared" si="272"/>
        <v xml:space="preserve">Tier 2-Supermarket </v>
      </c>
      <c r="P8742" s="1">
        <f t="shared" si="273"/>
        <v>3.4638710612319723E-5</v>
      </c>
    </row>
    <row r="8743" spans="1:16" x14ac:dyDescent="0.3">
      <c r="A8743" t="s">
        <v>1112</v>
      </c>
      <c r="B8743">
        <v>8.84</v>
      </c>
      <c r="C8743" t="s">
        <v>24</v>
      </c>
      <c r="D8743">
        <v>7.6899999999999996E-2</v>
      </c>
      <c r="E8743" t="s">
        <v>47</v>
      </c>
      <c r="F8743">
        <v>109.923</v>
      </c>
      <c r="G8743" t="s">
        <v>26</v>
      </c>
      <c r="H8743">
        <v>2009</v>
      </c>
      <c r="I8743" t="s">
        <v>18</v>
      </c>
      <c r="J8743" t="s">
        <v>27</v>
      </c>
      <c r="K8743" t="s">
        <v>28</v>
      </c>
      <c r="L8743">
        <v>1547.3191999999999</v>
      </c>
      <c r="M8743" t="s">
        <v>45</v>
      </c>
      <c r="N8743" t="s">
        <v>22</v>
      </c>
      <c r="O8743" t="str">
        <f t="shared" si="272"/>
        <v xml:space="preserve">Tier 3-Supermarket </v>
      </c>
      <c r="P8743" s="1">
        <f t="shared" si="273"/>
        <v>3.2329463238165073E-5</v>
      </c>
    </row>
    <row r="8744" spans="1:16" x14ac:dyDescent="0.3">
      <c r="A8744" t="s">
        <v>1112</v>
      </c>
      <c r="B8744">
        <v>8.84</v>
      </c>
      <c r="C8744" t="s">
        <v>24</v>
      </c>
      <c r="D8744">
        <v>7.6999999999999999E-2</v>
      </c>
      <c r="E8744" t="s">
        <v>47</v>
      </c>
      <c r="F8744">
        <v>112.023</v>
      </c>
      <c r="G8744" t="s">
        <v>51</v>
      </c>
      <c r="H8744">
        <v>2007</v>
      </c>
      <c r="J8744" t="s">
        <v>49</v>
      </c>
      <c r="K8744" t="s">
        <v>20</v>
      </c>
      <c r="L8744">
        <v>1215.7508</v>
      </c>
      <c r="M8744" t="s">
        <v>45</v>
      </c>
      <c r="N8744" t="s">
        <v>22</v>
      </c>
      <c r="O8744" t="str">
        <f t="shared" si="272"/>
        <v xml:space="preserve">Tier 2-Supermarket </v>
      </c>
      <c r="P8744" s="1">
        <f t="shared" si="273"/>
        <v>2.5401721115701131E-5</v>
      </c>
    </row>
    <row r="8745" spans="1:16" x14ac:dyDescent="0.3">
      <c r="A8745" t="s">
        <v>1112</v>
      </c>
      <c r="B8745">
        <v>8.84</v>
      </c>
      <c r="C8745" t="s">
        <v>24</v>
      </c>
      <c r="D8745">
        <v>7.6700000000000004E-2</v>
      </c>
      <c r="E8745" t="s">
        <v>47</v>
      </c>
      <c r="F8745">
        <v>109.723</v>
      </c>
      <c r="G8745" t="s">
        <v>48</v>
      </c>
      <c r="H8745">
        <v>2002</v>
      </c>
      <c r="J8745" t="s">
        <v>49</v>
      </c>
      <c r="K8745" t="s">
        <v>20</v>
      </c>
      <c r="L8745">
        <v>1438.5021999999999</v>
      </c>
      <c r="M8745" t="s">
        <v>45</v>
      </c>
      <c r="N8745" t="s">
        <v>22</v>
      </c>
      <c r="O8745" t="str">
        <f t="shared" si="272"/>
        <v xml:space="preserve">Tier 2-Supermarket </v>
      </c>
      <c r="P8745" s="1">
        <f t="shared" si="273"/>
        <v>3.0055856602128107E-5</v>
      </c>
    </row>
    <row r="8746" spans="1:16" x14ac:dyDescent="0.3">
      <c r="A8746" t="s">
        <v>1112</v>
      </c>
      <c r="B8746">
        <v>8.84</v>
      </c>
      <c r="C8746" t="s">
        <v>24</v>
      </c>
      <c r="D8746">
        <v>7.6499999999999999E-2</v>
      </c>
      <c r="E8746" t="s">
        <v>47</v>
      </c>
      <c r="F8746">
        <v>108.923</v>
      </c>
      <c r="G8746" t="s">
        <v>39</v>
      </c>
      <c r="H8746">
        <v>1987</v>
      </c>
      <c r="I8746" t="s">
        <v>40</v>
      </c>
      <c r="J8746" t="s">
        <v>27</v>
      </c>
      <c r="K8746" t="s">
        <v>20</v>
      </c>
      <c r="L8746">
        <v>1614.5509999999999</v>
      </c>
      <c r="M8746" t="s">
        <v>45</v>
      </c>
      <c r="N8746" t="s">
        <v>22</v>
      </c>
      <c r="O8746" t="str">
        <f t="shared" si="272"/>
        <v xml:space="preserve">Tier 3-Supermarket </v>
      </c>
      <c r="P8746" s="1">
        <f t="shared" si="273"/>
        <v>3.3734194728949693E-5</v>
      </c>
    </row>
    <row r="8747" spans="1:16" x14ac:dyDescent="0.3">
      <c r="A8747" t="s">
        <v>1112</v>
      </c>
      <c r="B8747">
        <v>8.84</v>
      </c>
      <c r="C8747" t="s">
        <v>24</v>
      </c>
      <c r="D8747">
        <v>7.6600000000000001E-2</v>
      </c>
      <c r="E8747" t="s">
        <v>47</v>
      </c>
      <c r="F8747">
        <v>109.123</v>
      </c>
      <c r="G8747" t="s">
        <v>54</v>
      </c>
      <c r="H8747">
        <v>1997</v>
      </c>
      <c r="I8747" t="s">
        <v>55</v>
      </c>
      <c r="J8747" t="s">
        <v>19</v>
      </c>
      <c r="K8747" t="s">
        <v>20</v>
      </c>
      <c r="L8747">
        <v>1671.3394000000001</v>
      </c>
      <c r="M8747" t="s">
        <v>45</v>
      </c>
      <c r="N8747" t="s">
        <v>22</v>
      </c>
      <c r="O8747" t="str">
        <f t="shared" si="272"/>
        <v xml:space="preserve">Tier 1-Supermarket </v>
      </c>
      <c r="P8747" s="1">
        <f t="shared" si="273"/>
        <v>3.4920723332843591E-5</v>
      </c>
    </row>
    <row r="8748" spans="1:16" x14ac:dyDescent="0.3">
      <c r="A8748" t="s">
        <v>1376</v>
      </c>
      <c r="B8748">
        <v>8.8000000000000007</v>
      </c>
      <c r="C8748" t="s">
        <v>15</v>
      </c>
      <c r="D8748">
        <v>7.1400000000000005E-2</v>
      </c>
      <c r="E8748" t="s">
        <v>44</v>
      </c>
      <c r="F8748">
        <v>209.161</v>
      </c>
      <c r="G8748" t="s">
        <v>39</v>
      </c>
      <c r="H8748">
        <v>1987</v>
      </c>
      <c r="I8748" t="s">
        <v>40</v>
      </c>
      <c r="J8748" t="s">
        <v>27</v>
      </c>
      <c r="K8748" t="s">
        <v>20</v>
      </c>
      <c r="L8748">
        <v>2090.6120000000001</v>
      </c>
      <c r="M8748" t="s">
        <v>45</v>
      </c>
      <c r="N8748" t="s">
        <v>22</v>
      </c>
      <c r="O8748" t="str">
        <f t="shared" si="272"/>
        <v xml:space="preserve">Tier 3-Supermarket </v>
      </c>
      <c r="P8748" s="1">
        <f t="shared" si="273"/>
        <v>4.3680944306298766E-5</v>
      </c>
    </row>
    <row r="8749" spans="1:16" x14ac:dyDescent="0.3">
      <c r="A8749" t="s">
        <v>1376</v>
      </c>
      <c r="B8749">
        <v>8.8000000000000007</v>
      </c>
      <c r="C8749" t="s">
        <v>15</v>
      </c>
      <c r="D8749">
        <v>7.1499999999999994E-2</v>
      </c>
      <c r="E8749" t="s">
        <v>44</v>
      </c>
      <c r="F8749">
        <v>210.661</v>
      </c>
      <c r="G8749" t="s">
        <v>17</v>
      </c>
      <c r="H8749">
        <v>1999</v>
      </c>
      <c r="I8749" t="s">
        <v>18</v>
      </c>
      <c r="J8749" t="s">
        <v>19</v>
      </c>
      <c r="K8749" t="s">
        <v>20</v>
      </c>
      <c r="L8749">
        <v>2508.7343999999998</v>
      </c>
      <c r="M8749" t="s">
        <v>45</v>
      </c>
      <c r="N8749" t="s">
        <v>22</v>
      </c>
      <c r="O8749" t="str">
        <f t="shared" si="272"/>
        <v xml:space="preserve">Tier 1-Supermarket </v>
      </c>
      <c r="P8749" s="1">
        <f t="shared" si="273"/>
        <v>5.241713316755852E-5</v>
      </c>
    </row>
    <row r="8750" spans="1:16" x14ac:dyDescent="0.3">
      <c r="A8750" t="s">
        <v>1376</v>
      </c>
      <c r="B8750">
        <v>8.8000000000000007</v>
      </c>
      <c r="C8750" t="s">
        <v>15</v>
      </c>
      <c r="D8750">
        <v>7.17E-2</v>
      </c>
      <c r="E8750" t="s">
        <v>44</v>
      </c>
      <c r="F8750">
        <v>210.661</v>
      </c>
      <c r="G8750" t="s">
        <v>26</v>
      </c>
      <c r="H8750">
        <v>2009</v>
      </c>
      <c r="I8750" t="s">
        <v>18</v>
      </c>
      <c r="J8750" t="s">
        <v>27</v>
      </c>
      <c r="K8750" t="s">
        <v>28</v>
      </c>
      <c r="L8750">
        <v>2661.2012</v>
      </c>
      <c r="M8750" t="s">
        <v>45</v>
      </c>
      <c r="N8750" t="s">
        <v>22</v>
      </c>
      <c r="O8750" t="str">
        <f t="shared" si="272"/>
        <v xml:space="preserve">Tier 3-Supermarket </v>
      </c>
      <c r="P8750" s="1">
        <f t="shared" si="273"/>
        <v>5.5602752402193921E-5</v>
      </c>
    </row>
    <row r="8751" spans="1:16" x14ac:dyDescent="0.3">
      <c r="A8751" t="s">
        <v>1376</v>
      </c>
      <c r="B8751">
        <v>8.8000000000000007</v>
      </c>
      <c r="C8751" t="s">
        <v>15</v>
      </c>
      <c r="D8751">
        <v>7.1400000000000005E-2</v>
      </c>
      <c r="E8751" t="s">
        <v>44</v>
      </c>
      <c r="F8751">
        <v>207.46100000000001</v>
      </c>
      <c r="G8751" t="s">
        <v>54</v>
      </c>
      <c r="H8751">
        <v>1997</v>
      </c>
      <c r="I8751" t="s">
        <v>55</v>
      </c>
      <c r="J8751" t="s">
        <v>19</v>
      </c>
      <c r="K8751" t="s">
        <v>20</v>
      </c>
      <c r="L8751">
        <v>3006.7982999999999</v>
      </c>
      <c r="M8751" t="s">
        <v>45</v>
      </c>
      <c r="N8751" t="s">
        <v>22</v>
      </c>
      <c r="O8751" t="str">
        <f t="shared" si="272"/>
        <v xml:space="preserve">Tier 1-Supermarket </v>
      </c>
      <c r="P8751" s="1">
        <f t="shared" si="273"/>
        <v>6.2823608150423796E-5</v>
      </c>
    </row>
    <row r="8752" spans="1:16" x14ac:dyDescent="0.3">
      <c r="A8752" t="s">
        <v>1376</v>
      </c>
      <c r="B8752">
        <v>8.8000000000000007</v>
      </c>
      <c r="C8752" t="s">
        <v>15</v>
      </c>
      <c r="D8752">
        <v>7.1599999999999997E-2</v>
      </c>
      <c r="E8752" t="s">
        <v>44</v>
      </c>
      <c r="F8752">
        <v>207.96100000000001</v>
      </c>
      <c r="G8752" t="s">
        <v>48</v>
      </c>
      <c r="H8752">
        <v>2002</v>
      </c>
      <c r="J8752" t="s">
        <v>49</v>
      </c>
      <c r="K8752" t="s">
        <v>20</v>
      </c>
      <c r="L8752">
        <v>2682.0987</v>
      </c>
      <c r="M8752" t="s">
        <v>45</v>
      </c>
      <c r="N8752" t="s">
        <v>22</v>
      </c>
      <c r="O8752" t="str">
        <f t="shared" si="272"/>
        <v xml:space="preserve">Tier 2-Supermarket </v>
      </c>
      <c r="P8752" s="1">
        <f t="shared" si="273"/>
        <v>5.6039381740225507E-5</v>
      </c>
    </row>
    <row r="8753" spans="1:16" x14ac:dyDescent="0.3">
      <c r="A8753" t="s">
        <v>1376</v>
      </c>
      <c r="B8753">
        <v>8.8000000000000007</v>
      </c>
      <c r="C8753" t="s">
        <v>15</v>
      </c>
      <c r="D8753">
        <v>7.1800000000000003E-2</v>
      </c>
      <c r="E8753" t="s">
        <v>44</v>
      </c>
      <c r="F8753">
        <v>210.06100000000001</v>
      </c>
      <c r="G8753" t="s">
        <v>51</v>
      </c>
      <c r="H8753">
        <v>2007</v>
      </c>
      <c r="J8753" t="s">
        <v>49</v>
      </c>
      <c r="K8753" t="s">
        <v>20</v>
      </c>
      <c r="L8753">
        <v>3277.3267000000001</v>
      </c>
      <c r="M8753" t="s">
        <v>45</v>
      </c>
      <c r="N8753" t="s">
        <v>22</v>
      </c>
      <c r="O8753" t="str">
        <f t="shared" si="272"/>
        <v xml:space="preserve">Tier 2-Supermarket </v>
      </c>
      <c r="P8753" s="1">
        <f t="shared" si="273"/>
        <v>6.8475989354431114E-5</v>
      </c>
    </row>
    <row r="8754" spans="1:16" x14ac:dyDescent="0.3">
      <c r="A8754" t="s">
        <v>1376</v>
      </c>
      <c r="B8754">
        <v>8.8000000000000007</v>
      </c>
      <c r="C8754" t="s">
        <v>15</v>
      </c>
      <c r="D8754">
        <v>0.1196</v>
      </c>
      <c r="E8754" t="s">
        <v>44</v>
      </c>
      <c r="F8754">
        <v>210.56100000000001</v>
      </c>
      <c r="G8754" t="s">
        <v>34</v>
      </c>
      <c r="H8754">
        <v>1998</v>
      </c>
      <c r="J8754" t="s">
        <v>27</v>
      </c>
      <c r="K8754" t="s">
        <v>35</v>
      </c>
      <c r="L8754">
        <v>435.58080000000001</v>
      </c>
      <c r="M8754" t="s">
        <v>45</v>
      </c>
      <c r="N8754" t="s">
        <v>57</v>
      </c>
      <c r="O8754" t="str">
        <f t="shared" si="272"/>
        <v>Tier 3-Grocery Stor</v>
      </c>
      <c r="P8754" s="1">
        <f t="shared" si="273"/>
        <v>9.100962142039298E-6</v>
      </c>
    </row>
    <row r="8755" spans="1:16" x14ac:dyDescent="0.3">
      <c r="A8755" t="s">
        <v>1376</v>
      </c>
      <c r="B8755">
        <v>8.8000000000000007</v>
      </c>
      <c r="C8755" t="s">
        <v>15</v>
      </c>
      <c r="D8755">
        <v>7.1400000000000005E-2</v>
      </c>
      <c r="E8755" t="s">
        <v>44</v>
      </c>
      <c r="F8755">
        <v>210.56100000000001</v>
      </c>
      <c r="G8755" t="s">
        <v>65</v>
      </c>
      <c r="H8755">
        <v>2004</v>
      </c>
      <c r="I8755" t="s">
        <v>55</v>
      </c>
      <c r="J8755" t="s">
        <v>49</v>
      </c>
      <c r="K8755" t="s">
        <v>20</v>
      </c>
      <c r="L8755">
        <v>3335.6107999999999</v>
      </c>
      <c r="M8755" t="s">
        <v>45</v>
      </c>
      <c r="N8755" t="s">
        <v>22</v>
      </c>
      <c r="O8755" t="str">
        <f t="shared" si="272"/>
        <v xml:space="preserve">Tier 2-Supermarket </v>
      </c>
      <c r="P8755" s="1">
        <f t="shared" si="273"/>
        <v>6.9693768897475324E-5</v>
      </c>
    </row>
    <row r="8756" spans="1:16" x14ac:dyDescent="0.3">
      <c r="A8756" t="s">
        <v>534</v>
      </c>
      <c r="B8756">
        <v>8.7899999999999991</v>
      </c>
      <c r="C8756" t="s">
        <v>15</v>
      </c>
      <c r="D8756">
        <v>0</v>
      </c>
      <c r="E8756" t="s">
        <v>33</v>
      </c>
      <c r="F8756">
        <v>123.041</v>
      </c>
      <c r="G8756" t="s">
        <v>34</v>
      </c>
      <c r="H8756">
        <v>1998</v>
      </c>
      <c r="J8756" t="s">
        <v>27</v>
      </c>
      <c r="K8756" t="s">
        <v>35</v>
      </c>
      <c r="L8756">
        <v>121.84139999999999</v>
      </c>
      <c r="M8756" t="s">
        <v>21</v>
      </c>
      <c r="N8756" t="s">
        <v>36</v>
      </c>
      <c r="O8756" t="str">
        <f t="shared" si="272"/>
        <v>Tier 3-Grocery Stor</v>
      </c>
      <c r="P8756" s="1">
        <f t="shared" si="273"/>
        <v>2.5457365630740999E-6</v>
      </c>
    </row>
    <row r="8757" spans="1:16" x14ac:dyDescent="0.3">
      <c r="A8757" t="s">
        <v>534</v>
      </c>
      <c r="B8757">
        <v>8.7899999999999991</v>
      </c>
      <c r="C8757" t="s">
        <v>15</v>
      </c>
      <c r="D8757">
        <v>2.5999999999999999E-2</v>
      </c>
      <c r="E8757" t="s">
        <v>33</v>
      </c>
      <c r="F8757">
        <v>120.941</v>
      </c>
      <c r="G8757" t="s">
        <v>65</v>
      </c>
      <c r="H8757">
        <v>2004</v>
      </c>
      <c r="I8757" t="s">
        <v>55</v>
      </c>
      <c r="J8757" t="s">
        <v>49</v>
      </c>
      <c r="K8757" t="s">
        <v>20</v>
      </c>
      <c r="L8757">
        <v>1949.4623999999999</v>
      </c>
      <c r="M8757" t="s">
        <v>21</v>
      </c>
      <c r="N8757" t="s">
        <v>22</v>
      </c>
      <c r="O8757" t="str">
        <f t="shared" si="272"/>
        <v xml:space="preserve">Tier 2-Supermarket </v>
      </c>
      <c r="P8757" s="1">
        <f t="shared" si="273"/>
        <v>4.0731785009185599E-5</v>
      </c>
    </row>
    <row r="8758" spans="1:16" x14ac:dyDescent="0.3">
      <c r="A8758" t="s">
        <v>1273</v>
      </c>
      <c r="B8758">
        <v>8.7899999999999991</v>
      </c>
      <c r="C8758" t="s">
        <v>15</v>
      </c>
      <c r="D8758">
        <v>2.06E-2</v>
      </c>
      <c r="E8758" t="s">
        <v>25</v>
      </c>
      <c r="F8758">
        <v>155.166</v>
      </c>
      <c r="G8758" t="s">
        <v>17</v>
      </c>
      <c r="H8758">
        <v>1999</v>
      </c>
      <c r="I8758" t="s">
        <v>18</v>
      </c>
      <c r="J8758" t="s">
        <v>19</v>
      </c>
      <c r="K8758" t="s">
        <v>20</v>
      </c>
      <c r="L8758">
        <v>4016.1055999999999</v>
      </c>
      <c r="M8758" t="s">
        <v>29</v>
      </c>
      <c r="N8758" t="s">
        <v>22</v>
      </c>
      <c r="O8758" t="str">
        <f t="shared" si="272"/>
        <v xml:space="preserve">Tier 1-Supermarket </v>
      </c>
      <c r="P8758" s="1">
        <f t="shared" si="273"/>
        <v>8.391192868012552E-5</v>
      </c>
    </row>
    <row r="8759" spans="1:16" x14ac:dyDescent="0.3">
      <c r="A8759" t="s">
        <v>534</v>
      </c>
      <c r="B8759">
        <v>8.7899999999999991</v>
      </c>
      <c r="C8759" t="s">
        <v>15</v>
      </c>
      <c r="D8759">
        <v>0</v>
      </c>
      <c r="E8759" t="s">
        <v>33</v>
      </c>
      <c r="F8759">
        <v>120.541</v>
      </c>
      <c r="G8759" t="s">
        <v>39</v>
      </c>
      <c r="H8759">
        <v>1987</v>
      </c>
      <c r="I8759" t="s">
        <v>40</v>
      </c>
      <c r="J8759" t="s">
        <v>27</v>
      </c>
      <c r="K8759" t="s">
        <v>20</v>
      </c>
      <c r="L8759">
        <v>1583.9382000000001</v>
      </c>
      <c r="M8759" t="s">
        <v>21</v>
      </c>
      <c r="N8759" t="s">
        <v>36</v>
      </c>
      <c r="O8759" t="str">
        <f t="shared" si="272"/>
        <v xml:space="preserve">Tier 3-Supermarket </v>
      </c>
      <c r="P8759" s="1">
        <f t="shared" si="273"/>
        <v>3.3094575319963299E-5</v>
      </c>
    </row>
    <row r="8760" spans="1:16" x14ac:dyDescent="0.3">
      <c r="A8760" t="s">
        <v>1273</v>
      </c>
      <c r="B8760">
        <v>8.7899999999999991</v>
      </c>
      <c r="C8760" t="s">
        <v>15</v>
      </c>
      <c r="D8760">
        <v>2.06E-2</v>
      </c>
      <c r="E8760" t="s">
        <v>25</v>
      </c>
      <c r="F8760">
        <v>156.46600000000001</v>
      </c>
      <c r="G8760" t="s">
        <v>65</v>
      </c>
      <c r="H8760">
        <v>2004</v>
      </c>
      <c r="I8760" t="s">
        <v>55</v>
      </c>
      <c r="J8760" t="s">
        <v>49</v>
      </c>
      <c r="K8760" t="s">
        <v>20</v>
      </c>
      <c r="L8760">
        <v>2162.5183999999999</v>
      </c>
      <c r="M8760" t="s">
        <v>29</v>
      </c>
      <c r="N8760" t="s">
        <v>22</v>
      </c>
      <c r="O8760" t="str">
        <f t="shared" si="272"/>
        <v xml:space="preserve">Tier 2-Supermarket </v>
      </c>
      <c r="P8760" s="1">
        <f t="shared" si="273"/>
        <v>4.5183346212375281E-5</v>
      </c>
    </row>
    <row r="8761" spans="1:16" x14ac:dyDescent="0.3">
      <c r="A8761" t="s">
        <v>534</v>
      </c>
      <c r="B8761">
        <v>8.7899999999999991</v>
      </c>
      <c r="C8761" t="s">
        <v>15</v>
      </c>
      <c r="D8761">
        <v>2.5999999999999999E-2</v>
      </c>
      <c r="E8761" t="s">
        <v>33</v>
      </c>
      <c r="F8761">
        <v>119.941</v>
      </c>
      <c r="G8761" t="s">
        <v>54</v>
      </c>
      <c r="H8761">
        <v>1997</v>
      </c>
      <c r="I8761" t="s">
        <v>55</v>
      </c>
      <c r="J8761" t="s">
        <v>19</v>
      </c>
      <c r="K8761" t="s">
        <v>20</v>
      </c>
      <c r="L8761">
        <v>1462.0968</v>
      </c>
      <c r="M8761" t="s">
        <v>21</v>
      </c>
      <c r="N8761" t="s">
        <v>22</v>
      </c>
      <c r="O8761" t="str">
        <f t="shared" si="272"/>
        <v xml:space="preserve">Tier 1-Supermarket </v>
      </c>
      <c r="P8761" s="1">
        <f t="shared" si="273"/>
        <v>3.0548838756889199E-5</v>
      </c>
    </row>
    <row r="8762" spans="1:16" x14ac:dyDescent="0.3">
      <c r="A8762" t="s">
        <v>1273</v>
      </c>
      <c r="B8762">
        <v>8.7899999999999991</v>
      </c>
      <c r="C8762" t="s">
        <v>15</v>
      </c>
      <c r="D8762">
        <v>2.07E-2</v>
      </c>
      <c r="E8762" t="s">
        <v>25</v>
      </c>
      <c r="F8762">
        <v>153.166</v>
      </c>
      <c r="G8762" t="s">
        <v>51</v>
      </c>
      <c r="H8762">
        <v>2007</v>
      </c>
      <c r="J8762" t="s">
        <v>49</v>
      </c>
      <c r="K8762" t="s">
        <v>20</v>
      </c>
      <c r="L8762">
        <v>1853.5871999999999</v>
      </c>
      <c r="M8762" t="s">
        <v>29</v>
      </c>
      <c r="N8762" t="s">
        <v>22</v>
      </c>
      <c r="O8762" t="str">
        <f t="shared" si="272"/>
        <v xml:space="preserve">Tier 2-Supermarket </v>
      </c>
      <c r="P8762" s="1">
        <f t="shared" si="273"/>
        <v>3.872858246775024E-5</v>
      </c>
    </row>
    <row r="8763" spans="1:16" x14ac:dyDescent="0.3">
      <c r="A8763" t="s">
        <v>1273</v>
      </c>
      <c r="B8763">
        <v>8.7899999999999991</v>
      </c>
      <c r="C8763" t="s">
        <v>15</v>
      </c>
      <c r="D8763">
        <v>2.06E-2</v>
      </c>
      <c r="E8763" t="s">
        <v>25</v>
      </c>
      <c r="F8763">
        <v>153.066</v>
      </c>
      <c r="G8763" t="s">
        <v>48</v>
      </c>
      <c r="H8763">
        <v>2002</v>
      </c>
      <c r="J8763" t="s">
        <v>49</v>
      </c>
      <c r="K8763" t="s">
        <v>20</v>
      </c>
      <c r="L8763">
        <v>4170.5712000000003</v>
      </c>
      <c r="M8763" t="s">
        <v>29</v>
      </c>
      <c r="N8763" t="s">
        <v>22</v>
      </c>
      <c r="O8763" t="str">
        <f t="shared" si="272"/>
        <v xml:space="preserve">Tier 2-Supermarket </v>
      </c>
      <c r="P8763" s="1">
        <f t="shared" si="273"/>
        <v>8.7139310552438061E-5</v>
      </c>
    </row>
    <row r="8764" spans="1:16" x14ac:dyDescent="0.3">
      <c r="A8764" t="s">
        <v>534</v>
      </c>
      <c r="B8764">
        <v>8.7899999999999991</v>
      </c>
      <c r="C8764" t="s">
        <v>15</v>
      </c>
      <c r="D8764">
        <v>2.5999999999999999E-2</v>
      </c>
      <c r="E8764" t="s">
        <v>33</v>
      </c>
      <c r="F8764">
        <v>121.941</v>
      </c>
      <c r="G8764" t="s">
        <v>17</v>
      </c>
      <c r="H8764">
        <v>1999</v>
      </c>
      <c r="I8764" t="s">
        <v>18</v>
      </c>
      <c r="J8764" t="s">
        <v>19</v>
      </c>
      <c r="K8764" t="s">
        <v>20</v>
      </c>
      <c r="L8764">
        <v>1642.1171999999999</v>
      </c>
      <c r="M8764" t="s">
        <v>21</v>
      </c>
      <c r="N8764" t="s">
        <v>22</v>
      </c>
      <c r="O8764" t="str">
        <f t="shared" si="272"/>
        <v xml:space="preserve">Tier 1-Supermarket </v>
      </c>
      <c r="P8764" s="1">
        <f t="shared" si="273"/>
        <v>3.4310158918831072E-5</v>
      </c>
    </row>
    <row r="8765" spans="1:16" x14ac:dyDescent="0.3">
      <c r="A8765" t="s">
        <v>1273</v>
      </c>
      <c r="B8765">
        <v>8.7899999999999991</v>
      </c>
      <c r="C8765" t="s">
        <v>15</v>
      </c>
      <c r="D8765">
        <v>2.06E-2</v>
      </c>
      <c r="E8765" t="s">
        <v>25</v>
      </c>
      <c r="F8765">
        <v>154.26599999999999</v>
      </c>
      <c r="G8765" t="s">
        <v>54</v>
      </c>
      <c r="H8765">
        <v>1997</v>
      </c>
      <c r="I8765" t="s">
        <v>55</v>
      </c>
      <c r="J8765" t="s">
        <v>19</v>
      </c>
      <c r="K8765" t="s">
        <v>20</v>
      </c>
      <c r="L8765">
        <v>1911.1351</v>
      </c>
      <c r="M8765" t="s">
        <v>29</v>
      </c>
      <c r="N8765" t="s">
        <v>22</v>
      </c>
      <c r="O8765" t="str">
        <f t="shared" si="272"/>
        <v xml:space="preserve">Tier 1-Supermarket </v>
      </c>
      <c r="P8765" s="1">
        <f t="shared" si="273"/>
        <v>3.993097995463181E-5</v>
      </c>
    </row>
    <row r="8766" spans="1:16" x14ac:dyDescent="0.3">
      <c r="A8766" t="s">
        <v>534</v>
      </c>
      <c r="B8766">
        <v>8.7899999999999991</v>
      </c>
      <c r="C8766" t="s">
        <v>15</v>
      </c>
      <c r="D8766">
        <v>2.6100000000000002E-2</v>
      </c>
      <c r="E8766" t="s">
        <v>33</v>
      </c>
      <c r="F8766">
        <v>121.441</v>
      </c>
      <c r="G8766" t="s">
        <v>26</v>
      </c>
      <c r="H8766">
        <v>2009</v>
      </c>
      <c r="I8766" t="s">
        <v>18</v>
      </c>
      <c r="J8766" t="s">
        <v>27</v>
      </c>
      <c r="K8766" t="s">
        <v>28</v>
      </c>
      <c r="L8766">
        <v>1620.1802</v>
      </c>
      <c r="M8766" t="s">
        <v>21</v>
      </c>
      <c r="N8766" t="s">
        <v>22</v>
      </c>
      <c r="O8766" t="str">
        <f t="shared" si="272"/>
        <v xml:space="preserve">Tier 3-Supermarket </v>
      </c>
      <c r="P8766" s="1">
        <f t="shared" si="273"/>
        <v>3.385181041836936E-5</v>
      </c>
    </row>
    <row r="8767" spans="1:16" x14ac:dyDescent="0.3">
      <c r="A8767" t="s">
        <v>534</v>
      </c>
      <c r="B8767">
        <v>8.7899999999999991</v>
      </c>
      <c r="C8767" t="s">
        <v>15</v>
      </c>
      <c r="D8767">
        <v>2.6100000000000002E-2</v>
      </c>
      <c r="E8767" t="s">
        <v>33</v>
      </c>
      <c r="F8767">
        <v>120.541</v>
      </c>
      <c r="G8767" t="s">
        <v>51</v>
      </c>
      <c r="H8767">
        <v>2007</v>
      </c>
      <c r="J8767" t="s">
        <v>49</v>
      </c>
      <c r="K8767" t="s">
        <v>20</v>
      </c>
      <c r="L8767">
        <v>2074.3415</v>
      </c>
      <c r="M8767" t="s">
        <v>21</v>
      </c>
      <c r="N8767" t="s">
        <v>22</v>
      </c>
      <c r="O8767" t="str">
        <f t="shared" si="272"/>
        <v xml:space="preserve">Tier 2-Supermarket </v>
      </c>
      <c r="P8767" s="1">
        <f t="shared" si="273"/>
        <v>4.3340990836053865E-5</v>
      </c>
    </row>
    <row r="8768" spans="1:16" x14ac:dyDescent="0.3">
      <c r="A8768" t="s">
        <v>1273</v>
      </c>
      <c r="B8768">
        <v>8.7899999999999991</v>
      </c>
      <c r="C8768" t="s">
        <v>15</v>
      </c>
      <c r="D8768">
        <v>2.06E-2</v>
      </c>
      <c r="E8768" t="s">
        <v>25</v>
      </c>
      <c r="F8768">
        <v>155.566</v>
      </c>
      <c r="G8768" t="s">
        <v>39</v>
      </c>
      <c r="H8768">
        <v>1987</v>
      </c>
      <c r="I8768" t="s">
        <v>40</v>
      </c>
      <c r="J8768" t="s">
        <v>27</v>
      </c>
      <c r="K8768" t="s">
        <v>20</v>
      </c>
      <c r="L8768">
        <v>2019.2507000000001</v>
      </c>
      <c r="M8768" t="s">
        <v>29</v>
      </c>
      <c r="N8768" t="s">
        <v>22</v>
      </c>
      <c r="O8768" t="str">
        <f t="shared" si="272"/>
        <v xml:space="preserve">Tier 3-Supermarket </v>
      </c>
      <c r="P8768" s="1">
        <f t="shared" si="273"/>
        <v>4.2189931640665417E-5</v>
      </c>
    </row>
    <row r="8769" spans="1:16" x14ac:dyDescent="0.3">
      <c r="A8769" t="s">
        <v>534</v>
      </c>
      <c r="B8769">
        <v>8.7899999999999991</v>
      </c>
      <c r="C8769" t="s">
        <v>15</v>
      </c>
      <c r="D8769">
        <v>2.5999999999999999E-2</v>
      </c>
      <c r="E8769" t="s">
        <v>33</v>
      </c>
      <c r="F8769">
        <v>122.14100000000001</v>
      </c>
      <c r="G8769" t="s">
        <v>48</v>
      </c>
      <c r="H8769">
        <v>2002</v>
      </c>
      <c r="J8769" t="s">
        <v>49</v>
      </c>
      <c r="K8769" t="s">
        <v>20</v>
      </c>
      <c r="L8769">
        <v>1496.9360999999999</v>
      </c>
      <c r="M8769" t="s">
        <v>21</v>
      </c>
      <c r="N8769" t="s">
        <v>22</v>
      </c>
      <c r="O8769" t="str">
        <f t="shared" si="272"/>
        <v xml:space="preserve">Tier 2-Supermarket </v>
      </c>
      <c r="P8769" s="1">
        <f t="shared" si="273"/>
        <v>3.1276766044674034E-5</v>
      </c>
    </row>
    <row r="8770" spans="1:16" x14ac:dyDescent="0.3">
      <c r="A8770" t="s">
        <v>1273</v>
      </c>
      <c r="B8770">
        <v>8.7899999999999991</v>
      </c>
      <c r="C8770" t="s">
        <v>15</v>
      </c>
      <c r="D8770">
        <v>2.07E-2</v>
      </c>
      <c r="E8770" t="s">
        <v>25</v>
      </c>
      <c r="F8770">
        <v>153.566</v>
      </c>
      <c r="G8770" t="s">
        <v>26</v>
      </c>
      <c r="H8770">
        <v>2009</v>
      </c>
      <c r="I8770" t="s">
        <v>18</v>
      </c>
      <c r="J8770" t="s">
        <v>27</v>
      </c>
      <c r="K8770" t="s">
        <v>28</v>
      </c>
      <c r="L8770">
        <v>1973.134</v>
      </c>
      <c r="M8770" t="s">
        <v>29</v>
      </c>
      <c r="N8770" t="s">
        <v>22</v>
      </c>
      <c r="O8770" t="str">
        <f t="shared" ref="O8770:O8833" si="274">_xlfn.CONCAT(J8770,"-", LEFT(K8770,12))</f>
        <v xml:space="preserve">Tier 3-Supermarket </v>
      </c>
      <c r="P8770" s="1">
        <f t="shared" ref="P8770:P8833" si="275">L8770/SUM(L:L)</f>
        <v>4.1226375990793372E-5</v>
      </c>
    </row>
    <row r="8771" spans="1:16" x14ac:dyDescent="0.3">
      <c r="A8771" t="s">
        <v>375</v>
      </c>
      <c r="B8771">
        <v>8.7799999999999994</v>
      </c>
      <c r="C8771" t="s">
        <v>15</v>
      </c>
      <c r="D8771">
        <v>0</v>
      </c>
      <c r="E8771" t="s">
        <v>16</v>
      </c>
      <c r="F8771">
        <v>45.942999999999998</v>
      </c>
      <c r="G8771" t="s">
        <v>39</v>
      </c>
      <c r="H8771">
        <v>1987</v>
      </c>
      <c r="I8771" t="s">
        <v>40</v>
      </c>
      <c r="J8771" t="s">
        <v>27</v>
      </c>
      <c r="K8771" t="s">
        <v>20</v>
      </c>
      <c r="L8771">
        <v>790.97040000000004</v>
      </c>
      <c r="M8771" t="s">
        <v>21</v>
      </c>
      <c r="N8771" t="s">
        <v>36</v>
      </c>
      <c r="O8771" t="str">
        <f t="shared" si="274"/>
        <v xml:space="preserve">Tier 3-Supermarket </v>
      </c>
      <c r="P8771" s="1">
        <f t="shared" si="275"/>
        <v>1.6526420966841698E-5</v>
      </c>
    </row>
    <row r="8772" spans="1:16" x14ac:dyDescent="0.3">
      <c r="A8772" t="s">
        <v>375</v>
      </c>
      <c r="B8772">
        <v>8.7799999999999994</v>
      </c>
      <c r="C8772" t="s">
        <v>15</v>
      </c>
      <c r="D8772">
        <v>0.1099</v>
      </c>
      <c r="E8772" t="s">
        <v>16</v>
      </c>
      <c r="F8772">
        <v>41.942999999999998</v>
      </c>
      <c r="G8772" t="s">
        <v>54</v>
      </c>
      <c r="H8772">
        <v>1997</v>
      </c>
      <c r="I8772" t="s">
        <v>55</v>
      </c>
      <c r="J8772" t="s">
        <v>19</v>
      </c>
      <c r="K8772" t="s">
        <v>20</v>
      </c>
      <c r="L8772">
        <v>1537.998</v>
      </c>
      <c r="M8772" t="s">
        <v>21</v>
      </c>
      <c r="N8772" t="s">
        <v>57</v>
      </c>
      <c r="O8772" t="str">
        <f t="shared" si="274"/>
        <v xml:space="preserve">Tier 1-Supermarket </v>
      </c>
      <c r="P8772" s="1">
        <f t="shared" si="275"/>
        <v>3.2134707435525525E-5</v>
      </c>
    </row>
    <row r="8773" spans="1:16" x14ac:dyDescent="0.3">
      <c r="A8773" t="s">
        <v>375</v>
      </c>
      <c r="B8773">
        <v>8.7799999999999994</v>
      </c>
      <c r="C8773" t="s">
        <v>15</v>
      </c>
      <c r="D8773">
        <v>0.1104</v>
      </c>
      <c r="E8773" t="s">
        <v>16</v>
      </c>
      <c r="F8773">
        <v>42.743000000000002</v>
      </c>
      <c r="G8773" t="s">
        <v>26</v>
      </c>
      <c r="H8773">
        <v>2009</v>
      </c>
      <c r="I8773" t="s">
        <v>18</v>
      </c>
      <c r="J8773" t="s">
        <v>27</v>
      </c>
      <c r="K8773" t="s">
        <v>28</v>
      </c>
      <c r="L8773">
        <v>790.97040000000004</v>
      </c>
      <c r="M8773" t="s">
        <v>21</v>
      </c>
      <c r="N8773" t="s">
        <v>57</v>
      </c>
      <c r="O8773" t="str">
        <f t="shared" si="274"/>
        <v xml:space="preserve">Tier 3-Supermarket </v>
      </c>
      <c r="P8773" s="1">
        <f t="shared" si="275"/>
        <v>1.6526420966841698E-5</v>
      </c>
    </row>
    <row r="8774" spans="1:16" x14ac:dyDescent="0.3">
      <c r="A8774" t="s">
        <v>1565</v>
      </c>
      <c r="B8774">
        <v>8.7799999999999994</v>
      </c>
      <c r="C8774" t="s">
        <v>15</v>
      </c>
      <c r="D8774">
        <v>3.6200000000000003E-2</v>
      </c>
      <c r="E8774" t="s">
        <v>33</v>
      </c>
      <c r="F8774">
        <v>110.723</v>
      </c>
      <c r="G8774" t="s">
        <v>34</v>
      </c>
      <c r="H8774">
        <v>1998</v>
      </c>
      <c r="J8774" t="s">
        <v>27</v>
      </c>
      <c r="K8774" t="s">
        <v>35</v>
      </c>
      <c r="L8774">
        <v>331.5684</v>
      </c>
      <c r="M8774" t="s">
        <v>21</v>
      </c>
      <c r="N8774" t="s">
        <v>22</v>
      </c>
      <c r="O8774" t="str">
        <f t="shared" si="274"/>
        <v>Tier 3-Grocery Stor</v>
      </c>
      <c r="P8774" s="1">
        <f t="shared" si="275"/>
        <v>6.9277421224639444E-6</v>
      </c>
    </row>
    <row r="8775" spans="1:16" x14ac:dyDescent="0.3">
      <c r="A8775" t="s">
        <v>1565</v>
      </c>
      <c r="B8775">
        <v>8.7799999999999994</v>
      </c>
      <c r="C8775" t="s">
        <v>15</v>
      </c>
      <c r="D8775">
        <v>0</v>
      </c>
      <c r="E8775" t="s">
        <v>33</v>
      </c>
      <c r="F8775">
        <v>111.32299999999999</v>
      </c>
      <c r="G8775" t="s">
        <v>17</v>
      </c>
      <c r="H8775">
        <v>1999</v>
      </c>
      <c r="I8775" t="s">
        <v>18</v>
      </c>
      <c r="J8775" t="s">
        <v>19</v>
      </c>
      <c r="K8775" t="s">
        <v>20</v>
      </c>
      <c r="L8775">
        <v>1436.7963999999999</v>
      </c>
      <c r="M8775" t="s">
        <v>21</v>
      </c>
      <c r="N8775" t="s">
        <v>36</v>
      </c>
      <c r="O8775" t="str">
        <f t="shared" si="274"/>
        <v xml:space="preserve">Tier 1-Supermarket </v>
      </c>
      <c r="P8775" s="1">
        <f t="shared" si="275"/>
        <v>3.0020215864010424E-5</v>
      </c>
    </row>
    <row r="8776" spans="1:16" x14ac:dyDescent="0.3">
      <c r="A8776" t="s">
        <v>1565</v>
      </c>
      <c r="B8776">
        <v>8.7799999999999994</v>
      </c>
      <c r="C8776" t="s">
        <v>15</v>
      </c>
      <c r="D8776">
        <v>2.1600000000000001E-2</v>
      </c>
      <c r="E8776" t="s">
        <v>33</v>
      </c>
      <c r="F8776">
        <v>109.523</v>
      </c>
      <c r="G8776" t="s">
        <v>48</v>
      </c>
      <c r="H8776">
        <v>2002</v>
      </c>
      <c r="J8776" t="s">
        <v>49</v>
      </c>
      <c r="K8776" t="s">
        <v>20</v>
      </c>
      <c r="L8776">
        <v>994.70519999999999</v>
      </c>
      <c r="M8776" t="s">
        <v>21</v>
      </c>
      <c r="N8776" t="s">
        <v>22</v>
      </c>
      <c r="O8776" t="str">
        <f t="shared" si="274"/>
        <v xml:space="preserve">Tier 2-Supermarket </v>
      </c>
      <c r="P8776" s="1">
        <f t="shared" si="275"/>
        <v>2.0783226367391832E-5</v>
      </c>
    </row>
    <row r="8777" spans="1:16" x14ac:dyDescent="0.3">
      <c r="A8777" t="s">
        <v>1565</v>
      </c>
      <c r="B8777">
        <v>8.7799999999999994</v>
      </c>
      <c r="C8777" t="s">
        <v>15</v>
      </c>
      <c r="D8777">
        <v>2.1600000000000001E-2</v>
      </c>
      <c r="E8777" t="s">
        <v>33</v>
      </c>
      <c r="F8777">
        <v>112.223</v>
      </c>
      <c r="G8777" t="s">
        <v>54</v>
      </c>
      <c r="H8777">
        <v>1997</v>
      </c>
      <c r="I8777" t="s">
        <v>55</v>
      </c>
      <c r="J8777" t="s">
        <v>19</v>
      </c>
      <c r="K8777" t="s">
        <v>20</v>
      </c>
      <c r="L8777">
        <v>1680.3494000000001</v>
      </c>
      <c r="M8777" t="s">
        <v>21</v>
      </c>
      <c r="N8777" t="s">
        <v>22</v>
      </c>
      <c r="O8777" t="str">
        <f t="shared" si="274"/>
        <v xml:space="preserve">Tier 1-Supermarket </v>
      </c>
      <c r="P8777" s="1">
        <f t="shared" si="275"/>
        <v>3.5108976967759943E-5</v>
      </c>
    </row>
    <row r="8778" spans="1:16" x14ac:dyDescent="0.3">
      <c r="A8778" t="s">
        <v>375</v>
      </c>
      <c r="B8778">
        <v>8.7799999999999994</v>
      </c>
      <c r="C8778" t="s">
        <v>15</v>
      </c>
      <c r="D8778">
        <v>0.1099</v>
      </c>
      <c r="E8778" t="s">
        <v>16</v>
      </c>
      <c r="F8778">
        <v>45.042999999999999</v>
      </c>
      <c r="G8778" t="s">
        <v>65</v>
      </c>
      <c r="H8778">
        <v>2004</v>
      </c>
      <c r="I8778" t="s">
        <v>55</v>
      </c>
      <c r="J8778" t="s">
        <v>49</v>
      </c>
      <c r="K8778" t="s">
        <v>20</v>
      </c>
      <c r="L8778">
        <v>709.04430000000002</v>
      </c>
      <c r="M8778" t="s">
        <v>21</v>
      </c>
      <c r="N8778" t="s">
        <v>57</v>
      </c>
      <c r="O8778" t="str">
        <f t="shared" si="274"/>
        <v xml:space="preserve">Tier 2-Supermarket </v>
      </c>
      <c r="P8778" s="1">
        <f t="shared" si="275"/>
        <v>1.4814668900302205E-5</v>
      </c>
    </row>
    <row r="8779" spans="1:16" x14ac:dyDescent="0.3">
      <c r="A8779" t="s">
        <v>1565</v>
      </c>
      <c r="B8779">
        <v>8.7799999999999994</v>
      </c>
      <c r="C8779" t="s">
        <v>15</v>
      </c>
      <c r="D8779">
        <v>2.1600000000000001E-2</v>
      </c>
      <c r="E8779" t="s">
        <v>33</v>
      </c>
      <c r="F8779">
        <v>109.923</v>
      </c>
      <c r="G8779" t="s">
        <v>39</v>
      </c>
      <c r="H8779">
        <v>1987</v>
      </c>
      <c r="I8779" t="s">
        <v>40</v>
      </c>
      <c r="J8779" t="s">
        <v>27</v>
      </c>
      <c r="K8779" t="s">
        <v>20</v>
      </c>
      <c r="L8779">
        <v>1311.08</v>
      </c>
      <c r="M8779" t="s">
        <v>21</v>
      </c>
      <c r="N8779" t="s">
        <v>22</v>
      </c>
      <c r="O8779" t="str">
        <f t="shared" si="274"/>
        <v xml:space="preserve">Tier 3-Supermarket </v>
      </c>
      <c r="P8779" s="1">
        <f t="shared" si="275"/>
        <v>2.7393515612223687E-5</v>
      </c>
    </row>
    <row r="8780" spans="1:16" x14ac:dyDescent="0.3">
      <c r="A8780" t="s">
        <v>375</v>
      </c>
      <c r="B8780">
        <v>8.7799999999999994</v>
      </c>
      <c r="C8780" t="s">
        <v>15</v>
      </c>
      <c r="D8780">
        <v>0.1105</v>
      </c>
      <c r="E8780" t="s">
        <v>16</v>
      </c>
      <c r="F8780">
        <v>44.243000000000002</v>
      </c>
      <c r="G8780" t="s">
        <v>51</v>
      </c>
      <c r="H8780">
        <v>2007</v>
      </c>
      <c r="J8780" t="s">
        <v>49</v>
      </c>
      <c r="K8780" t="s">
        <v>20</v>
      </c>
      <c r="L8780">
        <v>673.26949999999999</v>
      </c>
      <c r="M8780" t="s">
        <v>21</v>
      </c>
      <c r="N8780" t="s">
        <v>57</v>
      </c>
      <c r="O8780" t="str">
        <f t="shared" si="274"/>
        <v xml:space="preserve">Tier 2-Supermarket </v>
      </c>
      <c r="P8780" s="1">
        <f t="shared" si="275"/>
        <v>1.4067195411023001E-5</v>
      </c>
    </row>
    <row r="8781" spans="1:16" x14ac:dyDescent="0.3">
      <c r="A8781" t="s">
        <v>1565</v>
      </c>
      <c r="B8781">
        <v>8.7799999999999994</v>
      </c>
      <c r="C8781" t="s">
        <v>15</v>
      </c>
      <c r="D8781">
        <v>2.1700000000000001E-2</v>
      </c>
      <c r="E8781" t="s">
        <v>33</v>
      </c>
      <c r="F8781">
        <v>110.523</v>
      </c>
      <c r="G8781" t="s">
        <v>26</v>
      </c>
      <c r="H8781">
        <v>2009</v>
      </c>
      <c r="I8781" t="s">
        <v>18</v>
      </c>
      <c r="J8781" t="s">
        <v>27</v>
      </c>
      <c r="K8781" t="s">
        <v>28</v>
      </c>
      <c r="L8781">
        <v>1386.8053</v>
      </c>
      <c r="M8781" t="s">
        <v>21</v>
      </c>
      <c r="N8781" t="s">
        <v>22</v>
      </c>
      <c r="O8781" t="str">
        <f t="shared" si="274"/>
        <v xml:space="preserve">Tier 3-Supermarket </v>
      </c>
      <c r="P8781" s="1">
        <f t="shared" si="275"/>
        <v>2.8975709061738838E-5</v>
      </c>
    </row>
    <row r="8782" spans="1:16" x14ac:dyDescent="0.3">
      <c r="A8782" t="s">
        <v>375</v>
      </c>
      <c r="B8782">
        <v>8.7799999999999994</v>
      </c>
      <c r="C8782" t="s">
        <v>72</v>
      </c>
      <c r="D8782">
        <v>0.1101</v>
      </c>
      <c r="E8782" t="s">
        <v>16</v>
      </c>
      <c r="F8782">
        <v>43.442999999999998</v>
      </c>
      <c r="G8782" t="s">
        <v>48</v>
      </c>
      <c r="H8782">
        <v>2002</v>
      </c>
      <c r="J8782" t="s">
        <v>49</v>
      </c>
      <c r="K8782" t="s">
        <v>20</v>
      </c>
      <c r="L8782">
        <v>715.12760000000003</v>
      </c>
      <c r="M8782" t="s">
        <v>21</v>
      </c>
      <c r="N8782" t="s">
        <v>57</v>
      </c>
      <c r="O8782" t="str">
        <f t="shared" si="274"/>
        <v xml:space="preserve">Tier 2-Supermarket </v>
      </c>
      <c r="P8782" s="1">
        <f t="shared" si="275"/>
        <v>1.4941772489346231E-5</v>
      </c>
    </row>
    <row r="8783" spans="1:16" x14ac:dyDescent="0.3">
      <c r="A8783" t="s">
        <v>1565</v>
      </c>
      <c r="B8783">
        <v>8.7799999999999994</v>
      </c>
      <c r="C8783" t="s">
        <v>15</v>
      </c>
      <c r="D8783">
        <v>2.1700000000000001E-2</v>
      </c>
      <c r="E8783" t="s">
        <v>33</v>
      </c>
      <c r="F8783">
        <v>109.223</v>
      </c>
      <c r="G8783" t="s">
        <v>51</v>
      </c>
      <c r="H8783">
        <v>2007</v>
      </c>
      <c r="J8783" t="s">
        <v>49</v>
      </c>
      <c r="K8783" t="s">
        <v>20</v>
      </c>
      <c r="L8783">
        <v>1717.3006</v>
      </c>
      <c r="M8783" t="s">
        <v>21</v>
      </c>
      <c r="N8783" t="s">
        <v>22</v>
      </c>
      <c r="O8783" t="str">
        <f t="shared" si="274"/>
        <v xml:space="preserve">Tier 2-Supermarket </v>
      </c>
      <c r="P8783" s="1">
        <f t="shared" si="275"/>
        <v>3.588102998823955E-5</v>
      </c>
    </row>
    <row r="8784" spans="1:16" x14ac:dyDescent="0.3">
      <c r="A8784" t="s">
        <v>375</v>
      </c>
      <c r="B8784">
        <v>8.7799999999999994</v>
      </c>
      <c r="C8784" t="s">
        <v>15</v>
      </c>
      <c r="D8784">
        <v>0.1101</v>
      </c>
      <c r="E8784" t="s">
        <v>16</v>
      </c>
      <c r="F8784">
        <v>45.743000000000002</v>
      </c>
      <c r="G8784" t="s">
        <v>17</v>
      </c>
      <c r="H8784">
        <v>1999</v>
      </c>
      <c r="I8784" t="s">
        <v>18</v>
      </c>
      <c r="J8784" t="s">
        <v>19</v>
      </c>
      <c r="K8784" t="s">
        <v>20</v>
      </c>
      <c r="L8784">
        <v>794.38419999999996</v>
      </c>
      <c r="M8784" t="s">
        <v>21</v>
      </c>
      <c r="N8784" t="s">
        <v>57</v>
      </c>
      <c r="O8784" t="str">
        <f t="shared" si="274"/>
        <v xml:space="preserve">Tier 1-Supermarket </v>
      </c>
      <c r="P8784" s="1">
        <f t="shared" si="275"/>
        <v>1.6597748409558397E-5</v>
      </c>
    </row>
    <row r="8785" spans="1:16" x14ac:dyDescent="0.3">
      <c r="A8785" t="s">
        <v>1565</v>
      </c>
      <c r="B8785">
        <v>8.7799999999999994</v>
      </c>
      <c r="C8785" t="s">
        <v>15</v>
      </c>
      <c r="D8785">
        <v>2.1600000000000001E-2</v>
      </c>
      <c r="E8785" t="s">
        <v>33</v>
      </c>
      <c r="F8785">
        <v>110.82299999999999</v>
      </c>
      <c r="G8785" t="s">
        <v>65</v>
      </c>
      <c r="H8785">
        <v>2004</v>
      </c>
      <c r="I8785" t="s">
        <v>55</v>
      </c>
      <c r="J8785" t="s">
        <v>49</v>
      </c>
      <c r="K8785" t="s">
        <v>20</v>
      </c>
      <c r="L8785">
        <v>1831.6085</v>
      </c>
      <c r="M8785" t="s">
        <v>21</v>
      </c>
      <c r="N8785" t="s">
        <v>22</v>
      </c>
      <c r="O8785" t="str">
        <f t="shared" si="274"/>
        <v xml:space="preserve">Tier 2-Supermarket </v>
      </c>
      <c r="P8785" s="1">
        <f t="shared" si="275"/>
        <v>3.8269362693528703E-5</v>
      </c>
    </row>
    <row r="8786" spans="1:16" x14ac:dyDescent="0.3">
      <c r="A8786" t="s">
        <v>1550</v>
      </c>
      <c r="B8786">
        <v>8.77</v>
      </c>
      <c r="C8786" t="s">
        <v>24</v>
      </c>
      <c r="D8786">
        <v>4.7E-2</v>
      </c>
      <c r="E8786" t="s">
        <v>33</v>
      </c>
      <c r="F8786">
        <v>170.542</v>
      </c>
      <c r="G8786" t="s">
        <v>51</v>
      </c>
      <c r="H8786">
        <v>2007</v>
      </c>
      <c r="J8786" t="s">
        <v>49</v>
      </c>
      <c r="K8786" t="s">
        <v>20</v>
      </c>
      <c r="L8786">
        <v>2759.0752000000002</v>
      </c>
      <c r="M8786" t="s">
        <v>21</v>
      </c>
      <c r="N8786" t="s">
        <v>22</v>
      </c>
      <c r="O8786" t="str">
        <f t="shared" si="274"/>
        <v xml:space="preserve">Tier 2-Supermarket </v>
      </c>
      <c r="P8786" s="1">
        <f t="shared" si="275"/>
        <v>5.7647717581306399E-5</v>
      </c>
    </row>
    <row r="8787" spans="1:16" x14ac:dyDescent="0.3">
      <c r="A8787" t="s">
        <v>1550</v>
      </c>
      <c r="B8787">
        <v>8.77</v>
      </c>
      <c r="C8787" t="s">
        <v>24</v>
      </c>
      <c r="D8787">
        <v>4.6800000000000001E-2</v>
      </c>
      <c r="E8787" t="s">
        <v>33</v>
      </c>
      <c r="F8787">
        <v>174.24199999999999</v>
      </c>
      <c r="G8787" t="s">
        <v>17</v>
      </c>
      <c r="H8787">
        <v>1999</v>
      </c>
      <c r="I8787" t="s">
        <v>18</v>
      </c>
      <c r="J8787" t="s">
        <v>19</v>
      </c>
      <c r="K8787" t="s">
        <v>20</v>
      </c>
      <c r="L8787">
        <v>1379.5376000000001</v>
      </c>
      <c r="M8787" t="s">
        <v>21</v>
      </c>
      <c r="N8787" t="s">
        <v>22</v>
      </c>
      <c r="O8787" t="str">
        <f t="shared" si="274"/>
        <v xml:space="preserve">Tier 1-Supermarket </v>
      </c>
      <c r="P8787" s="1">
        <f t="shared" si="275"/>
        <v>2.88238587906532E-5</v>
      </c>
    </row>
    <row r="8788" spans="1:16" x14ac:dyDescent="0.3">
      <c r="A8788" t="s">
        <v>1550</v>
      </c>
      <c r="B8788">
        <v>8.77</v>
      </c>
      <c r="C8788" t="s">
        <v>24</v>
      </c>
      <c r="D8788">
        <v>4.6800000000000001E-2</v>
      </c>
      <c r="E8788" t="s">
        <v>33</v>
      </c>
      <c r="F8788">
        <v>170.84200000000001</v>
      </c>
      <c r="G8788" t="s">
        <v>65</v>
      </c>
      <c r="H8788">
        <v>2004</v>
      </c>
      <c r="I8788" t="s">
        <v>55</v>
      </c>
      <c r="J8788" t="s">
        <v>49</v>
      </c>
      <c r="K8788" t="s">
        <v>20</v>
      </c>
      <c r="L8788">
        <v>1724.422</v>
      </c>
      <c r="M8788" t="s">
        <v>21</v>
      </c>
      <c r="N8788" t="s">
        <v>22</v>
      </c>
      <c r="O8788" t="str">
        <f t="shared" si="274"/>
        <v xml:space="preserve">Tier 2-Supermarket </v>
      </c>
      <c r="P8788" s="1">
        <f t="shared" si="275"/>
        <v>3.6029823488316501E-5</v>
      </c>
    </row>
    <row r="8789" spans="1:16" x14ac:dyDescent="0.3">
      <c r="A8789" t="s">
        <v>1550</v>
      </c>
      <c r="B8789">
        <v>8.77</v>
      </c>
      <c r="C8789" t="s">
        <v>24</v>
      </c>
      <c r="D8789">
        <v>4.7E-2</v>
      </c>
      <c r="E8789" t="s">
        <v>33</v>
      </c>
      <c r="F8789">
        <v>173.84200000000001</v>
      </c>
      <c r="G8789" t="s">
        <v>26</v>
      </c>
      <c r="H8789">
        <v>2009</v>
      </c>
      <c r="I8789" t="s">
        <v>18</v>
      </c>
      <c r="J8789" t="s">
        <v>27</v>
      </c>
      <c r="K8789" t="s">
        <v>28</v>
      </c>
      <c r="L8789">
        <v>3448.8440000000001</v>
      </c>
      <c r="M8789" t="s">
        <v>21</v>
      </c>
      <c r="N8789" t="s">
        <v>22</v>
      </c>
      <c r="O8789" t="str">
        <f t="shared" si="274"/>
        <v xml:space="preserve">Tier 3-Supermarket </v>
      </c>
      <c r="P8789" s="1">
        <f t="shared" si="275"/>
        <v>7.2059646976633003E-5</v>
      </c>
    </row>
    <row r="8790" spans="1:16" x14ac:dyDescent="0.3">
      <c r="A8790" t="s">
        <v>1550</v>
      </c>
      <c r="B8790">
        <v>8.77</v>
      </c>
      <c r="C8790" t="s">
        <v>24</v>
      </c>
      <c r="D8790">
        <v>0</v>
      </c>
      <c r="E8790" t="s">
        <v>33</v>
      </c>
      <c r="F8790">
        <v>173.642</v>
      </c>
      <c r="G8790" t="s">
        <v>39</v>
      </c>
      <c r="H8790">
        <v>1987</v>
      </c>
      <c r="I8790" t="s">
        <v>40</v>
      </c>
      <c r="J8790" t="s">
        <v>27</v>
      </c>
      <c r="K8790" t="s">
        <v>20</v>
      </c>
      <c r="L8790">
        <v>517.32659999999998</v>
      </c>
      <c r="M8790" t="s">
        <v>21</v>
      </c>
      <c r="N8790" t="s">
        <v>36</v>
      </c>
      <c r="O8790" t="str">
        <f t="shared" si="274"/>
        <v xml:space="preserve">Tier 3-Supermarket </v>
      </c>
      <c r="P8790" s="1">
        <f t="shared" si="275"/>
        <v>1.0808947046494949E-5</v>
      </c>
    </row>
    <row r="8791" spans="1:16" x14ac:dyDescent="0.3">
      <c r="A8791" t="s">
        <v>1550</v>
      </c>
      <c r="B8791">
        <v>8.77</v>
      </c>
      <c r="C8791" t="s">
        <v>24</v>
      </c>
      <c r="D8791">
        <v>4.6899999999999997E-2</v>
      </c>
      <c r="E8791" t="s">
        <v>33</v>
      </c>
      <c r="F8791">
        <v>170.542</v>
      </c>
      <c r="G8791" t="s">
        <v>48</v>
      </c>
      <c r="H8791">
        <v>2002</v>
      </c>
      <c r="J8791" t="s">
        <v>49</v>
      </c>
      <c r="K8791" t="s">
        <v>20</v>
      </c>
      <c r="L8791">
        <v>1551.9798000000001</v>
      </c>
      <c r="M8791" t="s">
        <v>21</v>
      </c>
      <c r="N8791" t="s">
        <v>22</v>
      </c>
      <c r="O8791" t="str">
        <f t="shared" si="274"/>
        <v xml:space="preserve">Tier 2-Supermarket </v>
      </c>
      <c r="P8791" s="1">
        <f t="shared" si="275"/>
        <v>3.2426841139484851E-5</v>
      </c>
    </row>
    <row r="8792" spans="1:16" x14ac:dyDescent="0.3">
      <c r="A8792" t="s">
        <v>1550</v>
      </c>
      <c r="B8792">
        <v>8.77</v>
      </c>
      <c r="C8792" t="s">
        <v>24</v>
      </c>
      <c r="D8792">
        <v>4.6800000000000001E-2</v>
      </c>
      <c r="E8792" t="s">
        <v>33</v>
      </c>
      <c r="F8792">
        <v>173.94200000000001</v>
      </c>
      <c r="G8792" t="s">
        <v>54</v>
      </c>
      <c r="H8792">
        <v>1997</v>
      </c>
      <c r="I8792" t="s">
        <v>55</v>
      </c>
      <c r="J8792" t="s">
        <v>19</v>
      </c>
      <c r="K8792" t="s">
        <v>20</v>
      </c>
      <c r="L8792">
        <v>3103.9596000000001</v>
      </c>
      <c r="M8792" t="s">
        <v>21</v>
      </c>
      <c r="N8792" t="s">
        <v>22</v>
      </c>
      <c r="O8792" t="str">
        <f t="shared" si="274"/>
        <v xml:space="preserve">Tier 1-Supermarket </v>
      </c>
      <c r="P8792" s="1">
        <f t="shared" si="275"/>
        <v>6.4853682278969701E-5</v>
      </c>
    </row>
    <row r="8793" spans="1:16" x14ac:dyDescent="0.3">
      <c r="A8793" t="s">
        <v>1168</v>
      </c>
      <c r="B8793">
        <v>8.76</v>
      </c>
      <c r="C8793" t="s">
        <v>15</v>
      </c>
      <c r="D8793">
        <v>5.0099999999999999E-2</v>
      </c>
      <c r="E8793" t="s">
        <v>63</v>
      </c>
      <c r="F8793">
        <v>128.334</v>
      </c>
      <c r="G8793" t="s">
        <v>17</v>
      </c>
      <c r="H8793">
        <v>1999</v>
      </c>
      <c r="I8793" t="s">
        <v>18</v>
      </c>
      <c r="J8793" t="s">
        <v>19</v>
      </c>
      <c r="K8793" t="s">
        <v>20</v>
      </c>
      <c r="L8793">
        <v>2556.672</v>
      </c>
      <c r="M8793" t="s">
        <v>38</v>
      </c>
      <c r="N8793" t="s">
        <v>22</v>
      </c>
      <c r="O8793" t="str">
        <f t="shared" si="274"/>
        <v xml:space="preserve">Tier 1-Supermarket </v>
      </c>
      <c r="P8793" s="1">
        <f t="shared" si="275"/>
        <v>5.3418734438276196E-5</v>
      </c>
    </row>
    <row r="8794" spans="1:16" x14ac:dyDescent="0.3">
      <c r="A8794" t="s">
        <v>1168</v>
      </c>
      <c r="B8794">
        <v>8.76</v>
      </c>
      <c r="C8794" t="s">
        <v>15</v>
      </c>
      <c r="D8794">
        <v>5.0299999999999997E-2</v>
      </c>
      <c r="E8794" t="s">
        <v>63</v>
      </c>
      <c r="F8794">
        <v>127.334</v>
      </c>
      <c r="G8794" t="s">
        <v>26</v>
      </c>
      <c r="H8794">
        <v>2009</v>
      </c>
      <c r="I8794" t="s">
        <v>18</v>
      </c>
      <c r="J8794" t="s">
        <v>27</v>
      </c>
      <c r="K8794" t="s">
        <v>28</v>
      </c>
      <c r="L8794">
        <v>2684.5056</v>
      </c>
      <c r="M8794" t="s">
        <v>38</v>
      </c>
      <c r="N8794" t="s">
        <v>22</v>
      </c>
      <c r="O8794" t="str">
        <f t="shared" si="274"/>
        <v xml:space="preserve">Tier 3-Supermarket </v>
      </c>
      <c r="P8794" s="1">
        <f t="shared" si="275"/>
        <v>5.608967116019001E-5</v>
      </c>
    </row>
    <row r="8795" spans="1:16" x14ac:dyDescent="0.3">
      <c r="A8795" t="s">
        <v>1168</v>
      </c>
      <c r="B8795">
        <v>8.76</v>
      </c>
      <c r="C8795" t="s">
        <v>15</v>
      </c>
      <c r="D8795">
        <v>0.05</v>
      </c>
      <c r="E8795" t="s">
        <v>63</v>
      </c>
      <c r="F8795">
        <v>126.73399999999999</v>
      </c>
      <c r="G8795" t="s">
        <v>39</v>
      </c>
      <c r="H8795">
        <v>1987</v>
      </c>
      <c r="I8795" t="s">
        <v>40</v>
      </c>
      <c r="J8795" t="s">
        <v>27</v>
      </c>
      <c r="K8795" t="s">
        <v>20</v>
      </c>
      <c r="L8795">
        <v>639.16800000000001</v>
      </c>
      <c r="M8795" t="s">
        <v>38</v>
      </c>
      <c r="N8795" t="s">
        <v>22</v>
      </c>
      <c r="O8795" t="str">
        <f t="shared" si="274"/>
        <v xml:space="preserve">Tier 3-Supermarket </v>
      </c>
      <c r="P8795" s="1">
        <f t="shared" si="275"/>
        <v>1.3354683609569049E-5</v>
      </c>
    </row>
    <row r="8796" spans="1:16" x14ac:dyDescent="0.3">
      <c r="A8796" t="s">
        <v>1168</v>
      </c>
      <c r="B8796">
        <v>8.76</v>
      </c>
      <c r="C8796" t="s">
        <v>15</v>
      </c>
      <c r="D8796">
        <v>5.0299999999999997E-2</v>
      </c>
      <c r="E8796" t="s">
        <v>63</v>
      </c>
      <c r="F8796">
        <v>126.23399999999999</v>
      </c>
      <c r="G8796" t="s">
        <v>51</v>
      </c>
      <c r="H8796">
        <v>2007</v>
      </c>
      <c r="J8796" t="s">
        <v>49</v>
      </c>
      <c r="K8796" t="s">
        <v>20</v>
      </c>
      <c r="L8796">
        <v>1406.1695999999999</v>
      </c>
      <c r="M8796" t="s">
        <v>38</v>
      </c>
      <c r="N8796" t="s">
        <v>22</v>
      </c>
      <c r="O8796" t="str">
        <f t="shared" si="274"/>
        <v xml:space="preserve">Tier 2-Supermarket </v>
      </c>
      <c r="P8796" s="1">
        <f t="shared" si="275"/>
        <v>2.9380303941051909E-5</v>
      </c>
    </row>
    <row r="8797" spans="1:16" x14ac:dyDescent="0.3">
      <c r="A8797" t="s">
        <v>1168</v>
      </c>
      <c r="B8797">
        <v>8.76</v>
      </c>
      <c r="C8797" t="s">
        <v>15</v>
      </c>
      <c r="D8797">
        <v>5.0200000000000002E-2</v>
      </c>
      <c r="E8797" t="s">
        <v>63</v>
      </c>
      <c r="F8797">
        <v>126.934</v>
      </c>
      <c r="G8797" t="s">
        <v>48</v>
      </c>
      <c r="H8797">
        <v>2002</v>
      </c>
      <c r="J8797" t="s">
        <v>49</v>
      </c>
      <c r="K8797" t="s">
        <v>20</v>
      </c>
      <c r="L8797">
        <v>1546.3061</v>
      </c>
      <c r="M8797" t="s">
        <v>38</v>
      </c>
      <c r="N8797" t="s">
        <v>22</v>
      </c>
      <c r="O8797" t="str">
        <f t="shared" si="274"/>
        <v xml:space="preserve">Tier 2-Supermarket </v>
      </c>
      <c r="P8797" s="1">
        <f t="shared" si="275"/>
        <v>3.230829567351094E-5</v>
      </c>
    </row>
    <row r="8798" spans="1:16" x14ac:dyDescent="0.3">
      <c r="A8798" t="s">
        <v>1168</v>
      </c>
      <c r="B8798">
        <v>8.76</v>
      </c>
      <c r="C8798" t="s">
        <v>15</v>
      </c>
      <c r="D8798">
        <v>0.05</v>
      </c>
      <c r="E8798" t="s">
        <v>63</v>
      </c>
      <c r="F8798">
        <v>126.23399999999999</v>
      </c>
      <c r="G8798" t="s">
        <v>65</v>
      </c>
      <c r="H8798">
        <v>2004</v>
      </c>
      <c r="I8798" t="s">
        <v>55</v>
      </c>
      <c r="J8798" t="s">
        <v>49</v>
      </c>
      <c r="K8798" t="s">
        <v>20</v>
      </c>
      <c r="L8798">
        <v>1876.6483000000001</v>
      </c>
      <c r="M8798" t="s">
        <v>38</v>
      </c>
      <c r="N8798" t="s">
        <v>22</v>
      </c>
      <c r="O8798" t="str">
        <f t="shared" si="274"/>
        <v xml:space="preserve">Tier 2-Supermarket </v>
      </c>
      <c r="P8798" s="1">
        <f t="shared" si="275"/>
        <v>3.9210417750787934E-5</v>
      </c>
    </row>
    <row r="8799" spans="1:16" x14ac:dyDescent="0.3">
      <c r="A8799" t="s">
        <v>1168</v>
      </c>
      <c r="B8799">
        <v>8.76</v>
      </c>
      <c r="C8799" t="s">
        <v>15</v>
      </c>
      <c r="D8799">
        <v>5.0099999999999999E-2</v>
      </c>
      <c r="E8799" t="s">
        <v>63</v>
      </c>
      <c r="F8799">
        <v>128.434</v>
      </c>
      <c r="G8799" t="s">
        <v>54</v>
      </c>
      <c r="H8799">
        <v>1997</v>
      </c>
      <c r="I8799" t="s">
        <v>55</v>
      </c>
      <c r="J8799" t="s">
        <v>19</v>
      </c>
      <c r="K8799" t="s">
        <v>20</v>
      </c>
      <c r="L8799">
        <v>1774.1541</v>
      </c>
      <c r="M8799" t="s">
        <v>38</v>
      </c>
      <c r="N8799" t="s">
        <v>22</v>
      </c>
      <c r="O8799" t="str">
        <f t="shared" si="274"/>
        <v xml:space="preserve">Tier 1-Supermarket </v>
      </c>
      <c r="P8799" s="1">
        <f t="shared" si="275"/>
        <v>3.7068918782103809E-5</v>
      </c>
    </row>
    <row r="8800" spans="1:16" x14ac:dyDescent="0.3">
      <c r="A8800" t="s">
        <v>130</v>
      </c>
      <c r="B8800">
        <v>8.75</v>
      </c>
      <c r="C8800" t="s">
        <v>24</v>
      </c>
      <c r="D8800">
        <v>7.46E-2</v>
      </c>
      <c r="E8800" t="s">
        <v>33</v>
      </c>
      <c r="F8800">
        <v>187.45599999999999</v>
      </c>
      <c r="G8800" t="s">
        <v>65</v>
      </c>
      <c r="H8800">
        <v>2004</v>
      </c>
      <c r="I8800" t="s">
        <v>55</v>
      </c>
      <c r="J8800" t="s">
        <v>49</v>
      </c>
      <c r="K8800" t="s">
        <v>20</v>
      </c>
      <c r="L8800">
        <v>3755.1120000000001</v>
      </c>
      <c r="M8800" t="s">
        <v>21</v>
      </c>
      <c r="N8800" t="s">
        <v>22</v>
      </c>
      <c r="O8800" t="str">
        <f t="shared" si="274"/>
        <v xml:space="preserve">Tier 2-Supermarket </v>
      </c>
      <c r="P8800" s="1">
        <f t="shared" si="275"/>
        <v>7.8458766206218169E-5</v>
      </c>
    </row>
    <row r="8801" spans="1:16" x14ac:dyDescent="0.3">
      <c r="A8801" t="s">
        <v>130</v>
      </c>
      <c r="B8801">
        <v>8.75</v>
      </c>
      <c r="C8801" t="s">
        <v>24</v>
      </c>
      <c r="D8801">
        <v>7.46E-2</v>
      </c>
      <c r="E8801" t="s">
        <v>33</v>
      </c>
      <c r="F8801">
        <v>187.85599999999999</v>
      </c>
      <c r="G8801" t="s">
        <v>54</v>
      </c>
      <c r="H8801">
        <v>1997</v>
      </c>
      <c r="I8801" t="s">
        <v>55</v>
      </c>
      <c r="J8801" t="s">
        <v>19</v>
      </c>
      <c r="K8801" t="s">
        <v>20</v>
      </c>
      <c r="L8801">
        <v>1314.2891999999999</v>
      </c>
      <c r="M8801" t="s">
        <v>21</v>
      </c>
      <c r="N8801" t="s">
        <v>22</v>
      </c>
      <c r="O8801" t="str">
        <f t="shared" si="274"/>
        <v xml:space="preserve">Tier 1-Supermarket </v>
      </c>
      <c r="P8801" s="1">
        <f t="shared" si="275"/>
        <v>2.7460568172176358E-5</v>
      </c>
    </row>
    <row r="8802" spans="1:16" x14ac:dyDescent="0.3">
      <c r="A8802" t="s">
        <v>130</v>
      </c>
      <c r="B8802">
        <v>8.75</v>
      </c>
      <c r="C8802" t="s">
        <v>24</v>
      </c>
      <c r="D8802">
        <v>7.4899999999999994E-2</v>
      </c>
      <c r="E8802" t="s">
        <v>33</v>
      </c>
      <c r="F8802">
        <v>187.65600000000001</v>
      </c>
      <c r="G8802" t="s">
        <v>26</v>
      </c>
      <c r="H8802">
        <v>2009</v>
      </c>
      <c r="I8802" t="s">
        <v>18</v>
      </c>
      <c r="J8802" t="s">
        <v>27</v>
      </c>
      <c r="K8802" t="s">
        <v>28</v>
      </c>
      <c r="L8802">
        <v>938.77800000000002</v>
      </c>
      <c r="M8802" t="s">
        <v>21</v>
      </c>
      <c r="N8802" t="s">
        <v>22</v>
      </c>
      <c r="O8802" t="str">
        <f t="shared" si="274"/>
        <v xml:space="preserve">Tier 3-Supermarket </v>
      </c>
      <c r="P8802" s="1">
        <f t="shared" si="275"/>
        <v>1.9614691551554542E-5</v>
      </c>
    </row>
    <row r="8803" spans="1:16" x14ac:dyDescent="0.3">
      <c r="A8803" t="s">
        <v>130</v>
      </c>
      <c r="B8803">
        <v>8.75</v>
      </c>
      <c r="C8803" t="s">
        <v>24</v>
      </c>
      <c r="D8803">
        <v>7.4700000000000003E-2</v>
      </c>
      <c r="E8803" t="s">
        <v>33</v>
      </c>
      <c r="F8803">
        <v>187.65600000000001</v>
      </c>
      <c r="G8803" t="s">
        <v>17</v>
      </c>
      <c r="H8803">
        <v>1999</v>
      </c>
      <c r="I8803" t="s">
        <v>18</v>
      </c>
      <c r="J8803" t="s">
        <v>19</v>
      </c>
      <c r="K8803" t="s">
        <v>20</v>
      </c>
      <c r="L8803">
        <v>5257.1567999999997</v>
      </c>
      <c r="M8803" t="s">
        <v>21</v>
      </c>
      <c r="N8803" t="s">
        <v>22</v>
      </c>
      <c r="O8803" t="str">
        <f t="shared" si="274"/>
        <v xml:space="preserve">Tier 1-Supermarket </v>
      </c>
      <c r="P8803" s="1">
        <f t="shared" si="275"/>
        <v>1.0984227268870543E-4</v>
      </c>
    </row>
    <row r="8804" spans="1:16" x14ac:dyDescent="0.3">
      <c r="A8804" t="s">
        <v>130</v>
      </c>
      <c r="B8804">
        <v>8.75</v>
      </c>
      <c r="C8804" t="s">
        <v>24</v>
      </c>
      <c r="D8804">
        <v>7.4800000000000005E-2</v>
      </c>
      <c r="E8804" t="s">
        <v>33</v>
      </c>
      <c r="F8804">
        <v>186.35599999999999</v>
      </c>
      <c r="G8804" t="s">
        <v>48</v>
      </c>
      <c r="H8804">
        <v>2002</v>
      </c>
      <c r="J8804" t="s">
        <v>49</v>
      </c>
      <c r="K8804" t="s">
        <v>20</v>
      </c>
      <c r="L8804">
        <v>3567.3564000000001</v>
      </c>
      <c r="M8804" t="s">
        <v>21</v>
      </c>
      <c r="N8804" t="s">
        <v>22</v>
      </c>
      <c r="O8804" t="str">
        <f t="shared" si="274"/>
        <v xml:space="preserve">Tier 2-Supermarket </v>
      </c>
      <c r="P8804" s="1">
        <f t="shared" si="275"/>
        <v>7.4535827895907256E-5</v>
      </c>
    </row>
    <row r="8805" spans="1:16" x14ac:dyDescent="0.3">
      <c r="A8805" t="s">
        <v>130</v>
      </c>
      <c r="B8805">
        <v>8.75</v>
      </c>
      <c r="C8805" t="s">
        <v>24</v>
      </c>
      <c r="D8805">
        <v>7.46E-2</v>
      </c>
      <c r="E8805" t="s">
        <v>33</v>
      </c>
      <c r="F8805">
        <v>186.85599999999999</v>
      </c>
      <c r="G8805" t="s">
        <v>39</v>
      </c>
      <c r="H8805">
        <v>1987</v>
      </c>
      <c r="I8805" t="s">
        <v>40</v>
      </c>
      <c r="J8805" t="s">
        <v>27</v>
      </c>
      <c r="K8805" t="s">
        <v>20</v>
      </c>
      <c r="L8805">
        <v>7322.4683999999997</v>
      </c>
      <c r="M8805" t="s">
        <v>21</v>
      </c>
      <c r="N8805" t="s">
        <v>22</v>
      </c>
      <c r="O8805" t="str">
        <f t="shared" si="274"/>
        <v xml:space="preserve">Tier 3-Supermarket </v>
      </c>
      <c r="P8805" s="1">
        <f t="shared" si="275"/>
        <v>1.5299459410212542E-4</v>
      </c>
    </row>
    <row r="8806" spans="1:16" x14ac:dyDescent="0.3">
      <c r="A8806" t="s">
        <v>130</v>
      </c>
      <c r="B8806">
        <v>8.75</v>
      </c>
      <c r="C8806" t="s">
        <v>24</v>
      </c>
      <c r="D8806">
        <v>7.4999999999999997E-2</v>
      </c>
      <c r="E8806" t="s">
        <v>33</v>
      </c>
      <c r="F8806">
        <v>188.256</v>
      </c>
      <c r="G8806" t="s">
        <v>51</v>
      </c>
      <c r="H8806">
        <v>2007</v>
      </c>
      <c r="J8806" t="s">
        <v>49</v>
      </c>
      <c r="K8806" t="s">
        <v>20</v>
      </c>
      <c r="L8806">
        <v>3122.4904000000001</v>
      </c>
      <c r="M8806" t="s">
        <v>21</v>
      </c>
      <c r="N8806" t="s">
        <v>22</v>
      </c>
      <c r="O8806" t="str">
        <f t="shared" si="274"/>
        <v xml:space="preserve">Tier 2-Supermarket </v>
      </c>
      <c r="P8806" s="1">
        <f t="shared" si="275"/>
        <v>6.5240862130013869E-5</v>
      </c>
    </row>
    <row r="8807" spans="1:16" x14ac:dyDescent="0.3">
      <c r="A8807" t="s">
        <v>430</v>
      </c>
      <c r="B8807">
        <v>8.7100000000000009</v>
      </c>
      <c r="C8807" t="s">
        <v>15</v>
      </c>
      <c r="D8807">
        <v>0.23300000000000001</v>
      </c>
      <c r="E8807" t="s">
        <v>86</v>
      </c>
      <c r="F8807">
        <v>49.537999999999997</v>
      </c>
      <c r="G8807" t="s">
        <v>34</v>
      </c>
      <c r="H8807">
        <v>1998</v>
      </c>
      <c r="J8807" t="s">
        <v>27</v>
      </c>
      <c r="K8807" t="s">
        <v>35</v>
      </c>
      <c r="L8807">
        <v>95.875200000000007</v>
      </c>
      <c r="M8807" t="s">
        <v>45</v>
      </c>
      <c r="N8807" t="s">
        <v>57</v>
      </c>
      <c r="O8807" t="str">
        <f t="shared" si="274"/>
        <v>Tier 3-Grocery Stor</v>
      </c>
      <c r="P8807" s="1">
        <f t="shared" si="275"/>
        <v>2.0032025414353575E-6</v>
      </c>
    </row>
    <row r="8808" spans="1:16" x14ac:dyDescent="0.3">
      <c r="A8808" t="s">
        <v>437</v>
      </c>
      <c r="B8808">
        <v>8.7100000000000009</v>
      </c>
      <c r="C8808" t="s">
        <v>24</v>
      </c>
      <c r="D8808">
        <v>4.6100000000000002E-2</v>
      </c>
      <c r="E8808" t="s">
        <v>16</v>
      </c>
      <c r="F8808">
        <v>43.874000000000002</v>
      </c>
      <c r="G8808" t="s">
        <v>17</v>
      </c>
      <c r="H8808">
        <v>1999</v>
      </c>
      <c r="I8808" t="s">
        <v>18</v>
      </c>
      <c r="J8808" t="s">
        <v>19</v>
      </c>
      <c r="K8808" t="s">
        <v>20</v>
      </c>
      <c r="L8808">
        <v>633.84159999999997</v>
      </c>
      <c r="M8808" t="s">
        <v>21</v>
      </c>
      <c r="N8808" t="s">
        <v>22</v>
      </c>
      <c r="O8808" t="str">
        <f t="shared" si="274"/>
        <v xml:space="preserve">Tier 1-Supermarket </v>
      </c>
      <c r="P8808" s="1">
        <f t="shared" si="275"/>
        <v>1.3243394579489306E-5</v>
      </c>
    </row>
    <row r="8809" spans="1:16" x14ac:dyDescent="0.3">
      <c r="A8809" t="s">
        <v>593</v>
      </c>
      <c r="B8809">
        <v>8.7100000000000009</v>
      </c>
      <c r="C8809" t="s">
        <v>72</v>
      </c>
      <c r="D8809">
        <v>0.1211</v>
      </c>
      <c r="E8809" t="s">
        <v>86</v>
      </c>
      <c r="F8809">
        <v>93.778000000000006</v>
      </c>
      <c r="G8809" t="s">
        <v>39</v>
      </c>
      <c r="H8809">
        <v>1987</v>
      </c>
      <c r="I8809" t="s">
        <v>40</v>
      </c>
      <c r="J8809" t="s">
        <v>27</v>
      </c>
      <c r="K8809" t="s">
        <v>20</v>
      </c>
      <c r="L8809">
        <v>1783.6782000000001</v>
      </c>
      <c r="M8809" t="s">
        <v>45</v>
      </c>
      <c r="N8809" t="s">
        <v>57</v>
      </c>
      <c r="O8809" t="str">
        <f t="shared" si="274"/>
        <v xml:space="preserve">Tier 3-Supermarket </v>
      </c>
      <c r="P8809" s="1">
        <f t="shared" si="275"/>
        <v>3.7267913947953628E-5</v>
      </c>
    </row>
    <row r="8810" spans="1:16" x14ac:dyDescent="0.3">
      <c r="A8810" t="s">
        <v>430</v>
      </c>
      <c r="B8810">
        <v>8.7100000000000009</v>
      </c>
      <c r="C8810" t="s">
        <v>15</v>
      </c>
      <c r="D8810">
        <v>0</v>
      </c>
      <c r="E8810" t="s">
        <v>86</v>
      </c>
      <c r="F8810">
        <v>46.537999999999997</v>
      </c>
      <c r="G8810" t="s">
        <v>39</v>
      </c>
      <c r="H8810">
        <v>1987</v>
      </c>
      <c r="I8810" t="s">
        <v>40</v>
      </c>
      <c r="J8810" t="s">
        <v>27</v>
      </c>
      <c r="K8810" t="s">
        <v>20</v>
      </c>
      <c r="L8810">
        <v>575.25120000000004</v>
      </c>
      <c r="M8810" t="s">
        <v>45</v>
      </c>
      <c r="N8810" t="s">
        <v>36</v>
      </c>
      <c r="O8810" t="str">
        <f t="shared" si="274"/>
        <v xml:space="preserve">Tier 3-Supermarket </v>
      </c>
      <c r="P8810" s="1">
        <f t="shared" si="275"/>
        <v>1.2019215248612145E-5</v>
      </c>
    </row>
    <row r="8811" spans="1:16" x14ac:dyDescent="0.3">
      <c r="A8811" t="s">
        <v>1230</v>
      </c>
      <c r="B8811">
        <v>8.7100000000000009</v>
      </c>
      <c r="C8811" t="s">
        <v>24</v>
      </c>
      <c r="D8811">
        <v>0.1208</v>
      </c>
      <c r="E8811" t="s">
        <v>86</v>
      </c>
      <c r="F8811">
        <v>186.59200000000001</v>
      </c>
      <c r="G8811" t="s">
        <v>34</v>
      </c>
      <c r="H8811">
        <v>1998</v>
      </c>
      <c r="J8811" t="s">
        <v>27</v>
      </c>
      <c r="K8811" t="s">
        <v>35</v>
      </c>
      <c r="L8811">
        <v>555.27719999999999</v>
      </c>
      <c r="M8811" t="s">
        <v>45</v>
      </c>
      <c r="N8811" t="s">
        <v>57</v>
      </c>
      <c r="O8811" t="str">
        <f t="shared" si="274"/>
        <v>Tier 3-Grocery Stor</v>
      </c>
      <c r="P8811" s="1">
        <f t="shared" si="275"/>
        <v>1.1601881385813112E-5</v>
      </c>
    </row>
    <row r="8812" spans="1:16" x14ac:dyDescent="0.3">
      <c r="A8812" t="s">
        <v>1230</v>
      </c>
      <c r="B8812">
        <v>8.7100000000000009</v>
      </c>
      <c r="C8812" t="s">
        <v>24</v>
      </c>
      <c r="D8812">
        <v>7.2099999999999997E-2</v>
      </c>
      <c r="E8812" t="s">
        <v>86</v>
      </c>
      <c r="F8812">
        <v>183.392</v>
      </c>
      <c r="G8812" t="s">
        <v>65</v>
      </c>
      <c r="H8812">
        <v>2004</v>
      </c>
      <c r="I8812" t="s">
        <v>55</v>
      </c>
      <c r="J8812" t="s">
        <v>49</v>
      </c>
      <c r="K8812" t="s">
        <v>20</v>
      </c>
      <c r="L8812">
        <v>2776.386</v>
      </c>
      <c r="M8812" t="s">
        <v>45</v>
      </c>
      <c r="N8812" t="s">
        <v>22</v>
      </c>
      <c r="O8812" t="str">
        <f t="shared" si="274"/>
        <v xml:space="preserve">Tier 2-Supermarket </v>
      </c>
      <c r="P8812" s="1">
        <f t="shared" si="275"/>
        <v>5.8009406929065558E-5</v>
      </c>
    </row>
    <row r="8813" spans="1:16" x14ac:dyDescent="0.3">
      <c r="A8813" t="s">
        <v>430</v>
      </c>
      <c r="B8813">
        <v>8.7100000000000009</v>
      </c>
      <c r="C8813" t="s">
        <v>15</v>
      </c>
      <c r="D8813">
        <v>0.13919999999999999</v>
      </c>
      <c r="E8813" t="s">
        <v>86</v>
      </c>
      <c r="F8813">
        <v>46.137999999999998</v>
      </c>
      <c r="G8813" t="s">
        <v>65</v>
      </c>
      <c r="H8813">
        <v>2004</v>
      </c>
      <c r="I8813" t="s">
        <v>55</v>
      </c>
      <c r="J8813" t="s">
        <v>49</v>
      </c>
      <c r="K8813" t="s">
        <v>20</v>
      </c>
      <c r="L8813">
        <v>383.50080000000003</v>
      </c>
      <c r="M8813" t="s">
        <v>45</v>
      </c>
      <c r="N8813" t="s">
        <v>57</v>
      </c>
      <c r="O8813" t="str">
        <f t="shared" si="274"/>
        <v xml:space="preserve">Tier 2-Supermarket </v>
      </c>
      <c r="P8813" s="1">
        <f t="shared" si="275"/>
        <v>8.0128101657414301E-6</v>
      </c>
    </row>
    <row r="8814" spans="1:16" x14ac:dyDescent="0.3">
      <c r="A8814" t="s">
        <v>593</v>
      </c>
      <c r="B8814">
        <v>8.7100000000000009</v>
      </c>
      <c r="C8814" t="s">
        <v>15</v>
      </c>
      <c r="D8814">
        <v>0.12189999999999999</v>
      </c>
      <c r="E8814" t="s">
        <v>86</v>
      </c>
      <c r="F8814">
        <v>94.477999999999994</v>
      </c>
      <c r="G8814" t="s">
        <v>51</v>
      </c>
      <c r="H8814">
        <v>2007</v>
      </c>
      <c r="J8814" t="s">
        <v>49</v>
      </c>
      <c r="K8814" t="s">
        <v>20</v>
      </c>
      <c r="L8814">
        <v>2628.5783999999999</v>
      </c>
      <c r="M8814" t="s">
        <v>45</v>
      </c>
      <c r="N8814" t="s">
        <v>57</v>
      </c>
      <c r="O8814" t="str">
        <f t="shared" si="274"/>
        <v xml:space="preserve">Tier 2-Supermarket </v>
      </c>
      <c r="P8814" s="1">
        <f t="shared" si="275"/>
        <v>5.4921136344352717E-5</v>
      </c>
    </row>
    <row r="8815" spans="1:16" x14ac:dyDescent="0.3">
      <c r="A8815" t="s">
        <v>437</v>
      </c>
      <c r="B8815">
        <v>8.7100000000000009</v>
      </c>
      <c r="C8815" t="s">
        <v>24</v>
      </c>
      <c r="D8815">
        <v>4.6100000000000002E-2</v>
      </c>
      <c r="E8815" t="s">
        <v>16</v>
      </c>
      <c r="F8815">
        <v>43.573999999999998</v>
      </c>
      <c r="G8815" t="s">
        <v>48</v>
      </c>
      <c r="H8815">
        <v>2002</v>
      </c>
      <c r="J8815" t="s">
        <v>49</v>
      </c>
      <c r="K8815" t="s">
        <v>20</v>
      </c>
      <c r="L8815">
        <v>407.46960000000001</v>
      </c>
      <c r="M8815" t="s">
        <v>21</v>
      </c>
      <c r="N8815" t="s">
        <v>22</v>
      </c>
      <c r="O8815" t="str">
        <f t="shared" si="274"/>
        <v xml:space="preserve">Tier 2-Supermarket </v>
      </c>
      <c r="P8815" s="1">
        <f t="shared" si="275"/>
        <v>8.5136108011002699E-6</v>
      </c>
    </row>
    <row r="8816" spans="1:16" x14ac:dyDescent="0.3">
      <c r="A8816" t="s">
        <v>430</v>
      </c>
      <c r="B8816">
        <v>8.7100000000000009</v>
      </c>
      <c r="C8816" t="s">
        <v>15</v>
      </c>
      <c r="D8816">
        <v>0.13919999999999999</v>
      </c>
      <c r="E8816" t="s">
        <v>86</v>
      </c>
      <c r="F8816">
        <v>49.537999999999997</v>
      </c>
      <c r="G8816" t="s">
        <v>54</v>
      </c>
      <c r="H8816">
        <v>1997</v>
      </c>
      <c r="I8816" t="s">
        <v>55</v>
      </c>
      <c r="J8816" t="s">
        <v>19</v>
      </c>
      <c r="K8816" t="s">
        <v>20</v>
      </c>
      <c r="L8816">
        <v>1198.44</v>
      </c>
      <c r="M8816" t="s">
        <v>45</v>
      </c>
      <c r="N8816" t="s">
        <v>57</v>
      </c>
      <c r="O8816" t="str">
        <f t="shared" si="274"/>
        <v xml:space="preserve">Tier 1-Supermarket </v>
      </c>
      <c r="P8816" s="1">
        <f t="shared" si="275"/>
        <v>2.504003176794197E-5</v>
      </c>
    </row>
    <row r="8817" spans="1:16" x14ac:dyDescent="0.3">
      <c r="A8817" t="s">
        <v>1230</v>
      </c>
      <c r="B8817">
        <v>8.7100000000000009</v>
      </c>
      <c r="C8817" t="s">
        <v>24</v>
      </c>
      <c r="D8817">
        <v>7.2300000000000003E-2</v>
      </c>
      <c r="E8817" t="s">
        <v>86</v>
      </c>
      <c r="F8817">
        <v>185.69200000000001</v>
      </c>
      <c r="G8817" t="s">
        <v>48</v>
      </c>
      <c r="H8817">
        <v>2002</v>
      </c>
      <c r="J8817" t="s">
        <v>49</v>
      </c>
      <c r="K8817" t="s">
        <v>20</v>
      </c>
      <c r="L8817">
        <v>3331.6632</v>
      </c>
      <c r="M8817" t="s">
        <v>45</v>
      </c>
      <c r="N8817" t="s">
        <v>22</v>
      </c>
      <c r="O8817" t="str">
        <f t="shared" si="274"/>
        <v xml:space="preserve">Tier 2-Supermarket </v>
      </c>
      <c r="P8817" s="1">
        <f t="shared" si="275"/>
        <v>6.9611288314878666E-5</v>
      </c>
    </row>
    <row r="8818" spans="1:16" x14ac:dyDescent="0.3">
      <c r="A8818" t="s">
        <v>1230</v>
      </c>
      <c r="B8818">
        <v>8.7100000000000009</v>
      </c>
      <c r="C8818" t="s">
        <v>24</v>
      </c>
      <c r="D8818">
        <v>7.22E-2</v>
      </c>
      <c r="E8818" t="s">
        <v>86</v>
      </c>
      <c r="F8818">
        <v>183.392</v>
      </c>
      <c r="G8818" t="s">
        <v>54</v>
      </c>
      <c r="H8818">
        <v>1997</v>
      </c>
      <c r="I8818" t="s">
        <v>55</v>
      </c>
      <c r="J8818" t="s">
        <v>19</v>
      </c>
      <c r="K8818" t="s">
        <v>20</v>
      </c>
      <c r="L8818">
        <v>3146.5708</v>
      </c>
      <c r="M8818" t="s">
        <v>45</v>
      </c>
      <c r="N8818" t="s">
        <v>22</v>
      </c>
      <c r="O8818" t="str">
        <f t="shared" si="274"/>
        <v xml:space="preserve">Tier 1-Supermarket </v>
      </c>
      <c r="P8818" s="1">
        <f t="shared" si="275"/>
        <v>6.5743994519607628E-5</v>
      </c>
    </row>
    <row r="8819" spans="1:16" x14ac:dyDescent="0.3">
      <c r="A8819" t="s">
        <v>593</v>
      </c>
      <c r="B8819">
        <v>8.7100000000000009</v>
      </c>
      <c r="C8819" t="s">
        <v>15</v>
      </c>
      <c r="D8819">
        <v>0.12130000000000001</v>
      </c>
      <c r="E8819" t="s">
        <v>86</v>
      </c>
      <c r="F8819">
        <v>92.778000000000006</v>
      </c>
      <c r="G8819" t="s">
        <v>54</v>
      </c>
      <c r="H8819">
        <v>1997</v>
      </c>
      <c r="I8819" t="s">
        <v>55</v>
      </c>
      <c r="J8819" t="s">
        <v>19</v>
      </c>
      <c r="K8819" t="s">
        <v>20</v>
      </c>
      <c r="L8819">
        <v>1032.6558</v>
      </c>
      <c r="M8819" t="s">
        <v>45</v>
      </c>
      <c r="N8819" t="s">
        <v>57</v>
      </c>
      <c r="O8819" t="str">
        <f t="shared" si="274"/>
        <v xml:space="preserve">Tier 1-Supermarket </v>
      </c>
      <c r="P8819" s="1">
        <f t="shared" si="275"/>
        <v>2.1576160706709995E-5</v>
      </c>
    </row>
    <row r="8820" spans="1:16" x14ac:dyDescent="0.3">
      <c r="A8820" t="s">
        <v>430</v>
      </c>
      <c r="B8820">
        <v>8.7100000000000009</v>
      </c>
      <c r="C8820" t="s">
        <v>15</v>
      </c>
      <c r="D8820">
        <v>0.13980000000000001</v>
      </c>
      <c r="E8820" t="s">
        <v>86</v>
      </c>
      <c r="F8820">
        <v>47.238</v>
      </c>
      <c r="G8820" t="s">
        <v>26</v>
      </c>
      <c r="H8820">
        <v>2009</v>
      </c>
      <c r="I8820" t="s">
        <v>18</v>
      </c>
      <c r="J8820" t="s">
        <v>27</v>
      </c>
      <c r="K8820" t="s">
        <v>28</v>
      </c>
      <c r="L8820">
        <v>910.81439999999998</v>
      </c>
      <c r="M8820" t="s">
        <v>45</v>
      </c>
      <c r="N8820" t="s">
        <v>57</v>
      </c>
      <c r="O8820" t="str">
        <f t="shared" si="274"/>
        <v xml:space="preserve">Tier 3-Supermarket </v>
      </c>
      <c r="P8820" s="1">
        <f t="shared" si="275"/>
        <v>1.9030424143635896E-5</v>
      </c>
    </row>
    <row r="8821" spans="1:16" x14ac:dyDescent="0.3">
      <c r="A8821" t="s">
        <v>437</v>
      </c>
      <c r="B8821">
        <v>8.7100000000000009</v>
      </c>
      <c r="C8821" t="s">
        <v>24</v>
      </c>
      <c r="D8821">
        <v>0</v>
      </c>
      <c r="E8821" t="s">
        <v>16</v>
      </c>
      <c r="F8821">
        <v>43.573999999999998</v>
      </c>
      <c r="G8821" t="s">
        <v>51</v>
      </c>
      <c r="H8821">
        <v>2007</v>
      </c>
      <c r="J8821" t="s">
        <v>49</v>
      </c>
      <c r="K8821" t="s">
        <v>20</v>
      </c>
      <c r="L8821">
        <v>498.01839999999999</v>
      </c>
      <c r="M8821" t="s">
        <v>21</v>
      </c>
      <c r="N8821" t="s">
        <v>36</v>
      </c>
      <c r="O8821" t="str">
        <f t="shared" si="274"/>
        <v xml:space="preserve">Tier 2-Supermarket </v>
      </c>
      <c r="P8821" s="1">
        <f t="shared" si="275"/>
        <v>1.0405524312455885E-5</v>
      </c>
    </row>
    <row r="8822" spans="1:16" x14ac:dyDescent="0.3">
      <c r="A8822" t="s">
        <v>430</v>
      </c>
      <c r="B8822">
        <v>8.7100000000000009</v>
      </c>
      <c r="C8822" t="s">
        <v>15</v>
      </c>
      <c r="D8822">
        <v>0.13950000000000001</v>
      </c>
      <c r="E8822" t="s">
        <v>86</v>
      </c>
      <c r="F8822">
        <v>46.238</v>
      </c>
      <c r="G8822" t="s">
        <v>48</v>
      </c>
      <c r="H8822">
        <v>2002</v>
      </c>
      <c r="J8822" t="s">
        <v>49</v>
      </c>
      <c r="K8822" t="s">
        <v>20</v>
      </c>
      <c r="L8822">
        <v>795.39049999999997</v>
      </c>
      <c r="M8822" t="s">
        <v>45</v>
      </c>
      <c r="N8822" t="s">
        <v>57</v>
      </c>
      <c r="O8822" t="str">
        <f t="shared" si="274"/>
        <v xml:space="preserve">Tier 2-Supermarket </v>
      </c>
      <c r="P8822" s="1">
        <f t="shared" si="275"/>
        <v>1.66187738959975E-5</v>
      </c>
    </row>
    <row r="8823" spans="1:16" x14ac:dyDescent="0.3">
      <c r="A8823" t="s">
        <v>593</v>
      </c>
      <c r="B8823">
        <v>8.7100000000000009</v>
      </c>
      <c r="C8823" t="s">
        <v>15</v>
      </c>
      <c r="D8823">
        <v>0.1212</v>
      </c>
      <c r="E8823" t="s">
        <v>86</v>
      </c>
      <c r="F8823">
        <v>95.278000000000006</v>
      </c>
      <c r="G8823" t="s">
        <v>65</v>
      </c>
      <c r="H8823">
        <v>2004</v>
      </c>
      <c r="I8823" t="s">
        <v>55</v>
      </c>
      <c r="J8823" t="s">
        <v>49</v>
      </c>
      <c r="K8823" t="s">
        <v>20</v>
      </c>
      <c r="L8823">
        <v>1704.0001</v>
      </c>
      <c r="M8823" t="s">
        <v>45</v>
      </c>
      <c r="N8823" t="s">
        <v>57</v>
      </c>
      <c r="O8823" t="str">
        <f t="shared" si="274"/>
        <v xml:space="preserve">Tier 2-Supermarket </v>
      </c>
      <c r="P8823" s="1">
        <f t="shared" si="275"/>
        <v>3.5603131267795039E-5</v>
      </c>
    </row>
    <row r="8824" spans="1:16" x14ac:dyDescent="0.3">
      <c r="A8824" t="s">
        <v>593</v>
      </c>
      <c r="B8824">
        <v>8.7100000000000009</v>
      </c>
      <c r="C8824" t="s">
        <v>15</v>
      </c>
      <c r="D8824">
        <v>0</v>
      </c>
      <c r="E8824" t="s">
        <v>86</v>
      </c>
      <c r="F8824">
        <v>91.977999999999994</v>
      </c>
      <c r="G8824" t="s">
        <v>26</v>
      </c>
      <c r="H8824">
        <v>2009</v>
      </c>
      <c r="I8824" t="s">
        <v>18</v>
      </c>
      <c r="J8824" t="s">
        <v>27</v>
      </c>
      <c r="K8824" t="s">
        <v>28</v>
      </c>
      <c r="L8824">
        <v>1017.8578</v>
      </c>
      <c r="M8824" t="s">
        <v>45</v>
      </c>
      <c r="N8824" t="s">
        <v>36</v>
      </c>
      <c r="O8824" t="str">
        <f t="shared" si="274"/>
        <v xml:space="preserve">Tier 3-Supermarket </v>
      </c>
      <c r="P8824" s="1">
        <f t="shared" si="275"/>
        <v>2.1266973438175898E-5</v>
      </c>
    </row>
    <row r="8825" spans="1:16" x14ac:dyDescent="0.3">
      <c r="A8825" t="s">
        <v>437</v>
      </c>
      <c r="B8825">
        <v>8.7100000000000009</v>
      </c>
      <c r="C8825" t="s">
        <v>24</v>
      </c>
      <c r="D8825">
        <v>4.5999999999999999E-2</v>
      </c>
      <c r="E8825" t="s">
        <v>16</v>
      </c>
      <c r="F8825">
        <v>45.573999999999998</v>
      </c>
      <c r="G8825" t="s">
        <v>54</v>
      </c>
      <c r="H8825">
        <v>1997</v>
      </c>
      <c r="I8825" t="s">
        <v>55</v>
      </c>
      <c r="J8825" t="s">
        <v>19</v>
      </c>
      <c r="K8825" t="s">
        <v>20</v>
      </c>
      <c r="L8825">
        <v>710.58150000000001</v>
      </c>
      <c r="M8825" t="s">
        <v>21</v>
      </c>
      <c r="N8825" t="s">
        <v>22</v>
      </c>
      <c r="O8825" t="str">
        <f t="shared" si="274"/>
        <v xml:space="preserve">Tier 1-Supermarket </v>
      </c>
      <c r="P8825" s="1">
        <f t="shared" si="275"/>
        <v>1.484678693444132E-5</v>
      </c>
    </row>
    <row r="8826" spans="1:16" x14ac:dyDescent="0.3">
      <c r="A8826" t="s">
        <v>593</v>
      </c>
      <c r="B8826">
        <v>8.7100000000000009</v>
      </c>
      <c r="C8826" t="s">
        <v>15</v>
      </c>
      <c r="D8826">
        <v>0.2029</v>
      </c>
      <c r="E8826" t="s">
        <v>86</v>
      </c>
      <c r="F8826">
        <v>94.778000000000006</v>
      </c>
      <c r="G8826" t="s">
        <v>34</v>
      </c>
      <c r="H8826">
        <v>1998</v>
      </c>
      <c r="J8826" t="s">
        <v>27</v>
      </c>
      <c r="K8826" t="s">
        <v>35</v>
      </c>
      <c r="L8826">
        <v>152.43199999999999</v>
      </c>
      <c r="M8826" t="s">
        <v>45</v>
      </c>
      <c r="N8826" t="s">
        <v>57</v>
      </c>
      <c r="O8826" t="str">
        <f t="shared" si="274"/>
        <v>Tier 3-Grocery Stor</v>
      </c>
      <c r="P8826" s="1">
        <f t="shared" si="275"/>
        <v>3.184892128476127E-6</v>
      </c>
    </row>
    <row r="8827" spans="1:16" x14ac:dyDescent="0.3">
      <c r="A8827" t="s">
        <v>437</v>
      </c>
      <c r="B8827">
        <v>8.7100000000000009</v>
      </c>
      <c r="C8827" t="s">
        <v>24</v>
      </c>
      <c r="D8827">
        <v>4.6199999999999998E-2</v>
      </c>
      <c r="E8827" t="s">
        <v>16</v>
      </c>
      <c r="F8827">
        <v>45.374000000000002</v>
      </c>
      <c r="G8827" t="s">
        <v>26</v>
      </c>
      <c r="H8827">
        <v>2009</v>
      </c>
      <c r="I8827" t="s">
        <v>18</v>
      </c>
      <c r="J8827" t="s">
        <v>27</v>
      </c>
      <c r="K8827" t="s">
        <v>28</v>
      </c>
      <c r="L8827">
        <v>478.35250000000002</v>
      </c>
      <c r="M8827" t="s">
        <v>21</v>
      </c>
      <c r="N8827" t="s">
        <v>22</v>
      </c>
      <c r="O8827" t="str">
        <f t="shared" si="274"/>
        <v xml:space="preserve">Tier 3-Supermarket </v>
      </c>
      <c r="P8827" s="1">
        <f t="shared" si="275"/>
        <v>9.9946278464290751E-6</v>
      </c>
    </row>
    <row r="8828" spans="1:16" x14ac:dyDescent="0.3">
      <c r="A8828" t="s">
        <v>437</v>
      </c>
      <c r="B8828">
        <v>8.7100000000000009</v>
      </c>
      <c r="C8828" t="s">
        <v>24</v>
      </c>
      <c r="D8828">
        <v>7.6999999999999999E-2</v>
      </c>
      <c r="E8828" t="s">
        <v>16</v>
      </c>
      <c r="F8828">
        <v>45.774000000000001</v>
      </c>
      <c r="G8828" t="s">
        <v>34</v>
      </c>
      <c r="H8828">
        <v>1998</v>
      </c>
      <c r="J8828" t="s">
        <v>27</v>
      </c>
      <c r="K8828" t="s">
        <v>35</v>
      </c>
      <c r="L8828">
        <v>101.1574</v>
      </c>
      <c r="M8828" t="s">
        <v>21</v>
      </c>
      <c r="N8828" t="s">
        <v>22</v>
      </c>
      <c r="O8828" t="str">
        <f t="shared" si="274"/>
        <v>Tier 3-Grocery Stor</v>
      </c>
      <c r="P8828" s="1">
        <f t="shared" si="275"/>
        <v>2.1135680631173965E-6</v>
      </c>
    </row>
    <row r="8829" spans="1:16" x14ac:dyDescent="0.3">
      <c r="A8829" t="s">
        <v>593</v>
      </c>
      <c r="B8829">
        <v>8.7100000000000009</v>
      </c>
      <c r="C8829" t="s">
        <v>15</v>
      </c>
      <c r="D8829">
        <v>0.1215</v>
      </c>
      <c r="E8829" t="s">
        <v>86</v>
      </c>
      <c r="F8829">
        <v>94.078000000000003</v>
      </c>
      <c r="G8829" t="s">
        <v>48</v>
      </c>
      <c r="H8829">
        <v>2002</v>
      </c>
      <c r="J8829" t="s">
        <v>49</v>
      </c>
      <c r="K8829" t="s">
        <v>20</v>
      </c>
      <c r="L8829">
        <v>1450.4676999999999</v>
      </c>
      <c r="M8829" t="s">
        <v>45</v>
      </c>
      <c r="N8829" t="s">
        <v>57</v>
      </c>
      <c r="O8829" t="str">
        <f t="shared" si="274"/>
        <v xml:space="preserve">Tier 2-Supermarket </v>
      </c>
      <c r="P8829" s="1">
        <f t="shared" si="275"/>
        <v>3.0305862025945161E-5</v>
      </c>
    </row>
    <row r="8830" spans="1:16" x14ac:dyDescent="0.3">
      <c r="A8830" t="s">
        <v>1230</v>
      </c>
      <c r="B8830">
        <v>8.7100000000000009</v>
      </c>
      <c r="C8830" t="s">
        <v>24</v>
      </c>
      <c r="D8830">
        <v>7.2300000000000003E-2</v>
      </c>
      <c r="E8830" t="s">
        <v>86</v>
      </c>
      <c r="F8830">
        <v>184.892</v>
      </c>
      <c r="G8830" t="s">
        <v>17</v>
      </c>
      <c r="H8830">
        <v>1999</v>
      </c>
      <c r="I8830" t="s">
        <v>18</v>
      </c>
      <c r="J8830" t="s">
        <v>19</v>
      </c>
      <c r="K8830" t="s">
        <v>20</v>
      </c>
      <c r="L8830">
        <v>3109.3087</v>
      </c>
      <c r="M8830" t="s">
        <v>45</v>
      </c>
      <c r="N8830" t="s">
        <v>22</v>
      </c>
      <c r="O8830" t="str">
        <f t="shared" si="274"/>
        <v xml:space="preserve">Tier 1-Supermarket </v>
      </c>
      <c r="P8830" s="1">
        <f t="shared" si="275"/>
        <v>6.4965445599561385E-5</v>
      </c>
    </row>
    <row r="8831" spans="1:16" x14ac:dyDescent="0.3">
      <c r="A8831" t="s">
        <v>430</v>
      </c>
      <c r="B8831">
        <v>8.7100000000000009</v>
      </c>
      <c r="C8831" t="s">
        <v>15</v>
      </c>
      <c r="D8831">
        <v>0.14000000000000001</v>
      </c>
      <c r="E8831" t="s">
        <v>86</v>
      </c>
      <c r="F8831">
        <v>46.338000000000001</v>
      </c>
      <c r="G8831" t="s">
        <v>51</v>
      </c>
      <c r="H8831">
        <v>2007</v>
      </c>
      <c r="J8831" t="s">
        <v>49</v>
      </c>
      <c r="K8831" t="s">
        <v>20</v>
      </c>
      <c r="L8831">
        <v>766.03930000000003</v>
      </c>
      <c r="M8831" t="s">
        <v>45</v>
      </c>
      <c r="N8831" t="s">
        <v>57</v>
      </c>
      <c r="O8831" t="str">
        <f t="shared" si="274"/>
        <v xml:space="preserve">Tier 2-Supermarket </v>
      </c>
      <c r="P8831" s="1">
        <f t="shared" si="275"/>
        <v>1.6005514174670428E-5</v>
      </c>
    </row>
    <row r="8832" spans="1:16" x14ac:dyDescent="0.3">
      <c r="A8832" t="s">
        <v>437</v>
      </c>
      <c r="B8832">
        <v>8.7100000000000009</v>
      </c>
      <c r="C8832" t="s">
        <v>24</v>
      </c>
      <c r="D8832">
        <v>4.5900000000000003E-2</v>
      </c>
      <c r="E8832" t="s">
        <v>16</v>
      </c>
      <c r="F8832">
        <v>47.274000000000001</v>
      </c>
      <c r="G8832" t="s">
        <v>39</v>
      </c>
      <c r="H8832">
        <v>1987</v>
      </c>
      <c r="I8832" t="s">
        <v>40</v>
      </c>
      <c r="J8832" t="s">
        <v>27</v>
      </c>
      <c r="K8832" t="s">
        <v>20</v>
      </c>
      <c r="L8832">
        <v>612.73910000000001</v>
      </c>
      <c r="M8832" t="s">
        <v>21</v>
      </c>
      <c r="N8832" t="s">
        <v>22</v>
      </c>
      <c r="O8832" t="str">
        <f t="shared" si="274"/>
        <v xml:space="preserve">Tier 3-Supermarket </v>
      </c>
      <c r="P8832" s="1">
        <f t="shared" si="275"/>
        <v>1.280248200115164E-5</v>
      </c>
    </row>
    <row r="8833" spans="1:16" x14ac:dyDescent="0.3">
      <c r="A8833" t="s">
        <v>430</v>
      </c>
      <c r="B8833">
        <v>8.7100000000000009</v>
      </c>
      <c r="C8833" t="s">
        <v>15</v>
      </c>
      <c r="D8833">
        <v>0.1394</v>
      </c>
      <c r="E8833" t="s">
        <v>86</v>
      </c>
      <c r="F8833">
        <v>49.838000000000001</v>
      </c>
      <c r="G8833" t="s">
        <v>17</v>
      </c>
      <c r="H8833">
        <v>1999</v>
      </c>
      <c r="I8833" t="s">
        <v>18</v>
      </c>
      <c r="J8833" t="s">
        <v>19</v>
      </c>
      <c r="K8833" t="s">
        <v>20</v>
      </c>
      <c r="L8833">
        <v>828.28890000000001</v>
      </c>
      <c r="M8833" t="s">
        <v>45</v>
      </c>
      <c r="N8833" t="s">
        <v>57</v>
      </c>
      <c r="O8833" t="str">
        <f t="shared" si="274"/>
        <v xml:space="preserve">Tier 1-Supermarket </v>
      </c>
      <c r="P8833" s="1">
        <f t="shared" si="275"/>
        <v>1.7306148300318504E-5</v>
      </c>
    </row>
    <row r="8834" spans="1:16" x14ac:dyDescent="0.3">
      <c r="A8834" t="s">
        <v>437</v>
      </c>
      <c r="B8834">
        <v>8.7100000000000009</v>
      </c>
      <c r="C8834" t="s">
        <v>24</v>
      </c>
      <c r="D8834">
        <v>4.5999999999999999E-2</v>
      </c>
      <c r="E8834" t="s">
        <v>16</v>
      </c>
      <c r="F8834">
        <v>46.774000000000001</v>
      </c>
      <c r="G8834" t="s">
        <v>65</v>
      </c>
      <c r="H8834">
        <v>2004</v>
      </c>
      <c r="I8834" t="s">
        <v>55</v>
      </c>
      <c r="J8834" t="s">
        <v>49</v>
      </c>
      <c r="K8834" t="s">
        <v>20</v>
      </c>
      <c r="L8834">
        <v>693.10569999999996</v>
      </c>
      <c r="M8834" t="s">
        <v>21</v>
      </c>
      <c r="N8834" t="s">
        <v>22</v>
      </c>
      <c r="O8834" t="str">
        <f t="shared" ref="O8834:O8897" si="276">_xlfn.CONCAT(J8834,"-", LEFT(K8834,12))</f>
        <v xml:space="preserve">Tier 2-Supermarket </v>
      </c>
      <c r="P8834" s="1">
        <f t="shared" ref="P8834:P8897" si="277">L8834/SUM(L:L)</f>
        <v>1.4481650100582136E-5</v>
      </c>
    </row>
    <row r="8835" spans="1:16" x14ac:dyDescent="0.3">
      <c r="A8835" t="s">
        <v>593</v>
      </c>
      <c r="B8835">
        <v>8.7100000000000009</v>
      </c>
      <c r="C8835" t="s">
        <v>15</v>
      </c>
      <c r="D8835">
        <v>0.12139999999999999</v>
      </c>
      <c r="E8835" t="s">
        <v>86</v>
      </c>
      <c r="F8835">
        <v>93.677999999999997</v>
      </c>
      <c r="G8835" t="s">
        <v>17</v>
      </c>
      <c r="H8835">
        <v>1999</v>
      </c>
      <c r="I8835" t="s">
        <v>18</v>
      </c>
      <c r="J8835" t="s">
        <v>19</v>
      </c>
      <c r="K8835" t="s">
        <v>20</v>
      </c>
      <c r="L8835">
        <v>1461.9594</v>
      </c>
      <c r="M8835" t="s">
        <v>45</v>
      </c>
      <c r="N8835" t="s">
        <v>57</v>
      </c>
      <c r="O8835" t="str">
        <f t="shared" si="276"/>
        <v xml:space="preserve">Tier 1-Supermarket </v>
      </c>
      <c r="P8835" s="1">
        <f t="shared" si="277"/>
        <v>3.0545967941191364E-5</v>
      </c>
    </row>
    <row r="8836" spans="1:16" x14ac:dyDescent="0.3">
      <c r="A8836" t="s">
        <v>1230</v>
      </c>
      <c r="B8836">
        <v>8.7100000000000009</v>
      </c>
      <c r="C8836" t="s">
        <v>24</v>
      </c>
      <c r="D8836">
        <v>7.2099999999999997E-2</v>
      </c>
      <c r="E8836" t="s">
        <v>86</v>
      </c>
      <c r="F8836">
        <v>184.792</v>
      </c>
      <c r="G8836" t="s">
        <v>39</v>
      </c>
      <c r="H8836">
        <v>1987</v>
      </c>
      <c r="I8836" t="s">
        <v>40</v>
      </c>
      <c r="J8836" t="s">
        <v>27</v>
      </c>
      <c r="K8836" t="s">
        <v>20</v>
      </c>
      <c r="L8836">
        <v>2771.6511999999998</v>
      </c>
      <c r="M8836" t="s">
        <v>45</v>
      </c>
      <c r="N8836" t="s">
        <v>22</v>
      </c>
      <c r="O8836" t="str">
        <f t="shared" si="276"/>
        <v xml:space="preserve">Tier 3-Supermarket </v>
      </c>
      <c r="P8836" s="1">
        <f t="shared" si="277"/>
        <v>5.7910478703693526E-5</v>
      </c>
    </row>
    <row r="8837" spans="1:16" x14ac:dyDescent="0.3">
      <c r="A8837" t="s">
        <v>1230</v>
      </c>
      <c r="B8837">
        <v>8.7100000000000009</v>
      </c>
      <c r="C8837" t="s">
        <v>24</v>
      </c>
      <c r="D8837">
        <v>7.2400000000000006E-2</v>
      </c>
      <c r="E8837" t="s">
        <v>86</v>
      </c>
      <c r="F8837">
        <v>185.292</v>
      </c>
      <c r="G8837" t="s">
        <v>26</v>
      </c>
      <c r="H8837">
        <v>2009</v>
      </c>
      <c r="I8837" t="s">
        <v>18</v>
      </c>
      <c r="J8837" t="s">
        <v>27</v>
      </c>
      <c r="K8837" t="s">
        <v>28</v>
      </c>
      <c r="L8837">
        <v>2612.0367000000001</v>
      </c>
      <c r="M8837" t="s">
        <v>45</v>
      </c>
      <c r="N8837" t="s">
        <v>22</v>
      </c>
      <c r="O8837" t="str">
        <f t="shared" si="276"/>
        <v xml:space="preserve">Tier 3-Supermarket </v>
      </c>
      <c r="P8837" s="1">
        <f t="shared" si="277"/>
        <v>5.4575516460590689E-5</v>
      </c>
    </row>
    <row r="8838" spans="1:16" x14ac:dyDescent="0.3">
      <c r="A8838" t="s">
        <v>266</v>
      </c>
      <c r="B8838">
        <v>8.6999999999999993</v>
      </c>
      <c r="C8838" t="s">
        <v>15</v>
      </c>
      <c r="D8838">
        <v>0.1197</v>
      </c>
      <c r="E8838" t="s">
        <v>38</v>
      </c>
      <c r="F8838">
        <v>95.509</v>
      </c>
      <c r="G8838" t="s">
        <v>17</v>
      </c>
      <c r="H8838">
        <v>1999</v>
      </c>
      <c r="I8838" t="s">
        <v>18</v>
      </c>
      <c r="J8838" t="s">
        <v>19</v>
      </c>
      <c r="K8838" t="s">
        <v>20</v>
      </c>
      <c r="L8838">
        <v>1237.7221999999999</v>
      </c>
      <c r="M8838" t="s">
        <v>38</v>
      </c>
      <c r="N8838" t="s">
        <v>57</v>
      </c>
      <c r="O8838" t="str">
        <f t="shared" si="276"/>
        <v xml:space="preserve">Tier 1-Supermarket </v>
      </c>
      <c r="P8838" s="1">
        <f t="shared" si="277"/>
        <v>2.5860788364780064E-5</v>
      </c>
    </row>
    <row r="8839" spans="1:16" x14ac:dyDescent="0.3">
      <c r="A8839" t="s">
        <v>266</v>
      </c>
      <c r="B8839">
        <v>8.6999999999999993</v>
      </c>
      <c r="C8839" t="s">
        <v>15</v>
      </c>
      <c r="D8839">
        <v>0.1195</v>
      </c>
      <c r="E8839" t="s">
        <v>38</v>
      </c>
      <c r="F8839">
        <v>93.409000000000006</v>
      </c>
      <c r="G8839" t="s">
        <v>65</v>
      </c>
      <c r="H8839">
        <v>2004</v>
      </c>
      <c r="I8839" t="s">
        <v>55</v>
      </c>
      <c r="J8839" t="s">
        <v>49</v>
      </c>
      <c r="K8839" t="s">
        <v>20</v>
      </c>
      <c r="L8839">
        <v>856.88459999999998</v>
      </c>
      <c r="M8839" t="s">
        <v>38</v>
      </c>
      <c r="N8839" t="s">
        <v>57</v>
      </c>
      <c r="O8839" t="str">
        <f t="shared" si="276"/>
        <v xml:space="preserve">Tier 2-Supermarket </v>
      </c>
      <c r="P8839" s="1">
        <f t="shared" si="277"/>
        <v>1.7903622714078508E-5</v>
      </c>
    </row>
    <row r="8840" spans="1:16" x14ac:dyDescent="0.3">
      <c r="A8840" t="s">
        <v>266</v>
      </c>
      <c r="B8840">
        <v>8.6999999999999993</v>
      </c>
      <c r="C8840" t="s">
        <v>15</v>
      </c>
      <c r="D8840">
        <v>0.1202</v>
      </c>
      <c r="E8840" t="s">
        <v>38</v>
      </c>
      <c r="F8840">
        <v>93.209000000000003</v>
      </c>
      <c r="G8840" t="s">
        <v>51</v>
      </c>
      <c r="H8840">
        <v>2007</v>
      </c>
      <c r="J8840" t="s">
        <v>49</v>
      </c>
      <c r="K8840" t="s">
        <v>20</v>
      </c>
      <c r="L8840">
        <v>666.46579999999994</v>
      </c>
      <c r="M8840" t="s">
        <v>38</v>
      </c>
      <c r="N8840" t="s">
        <v>57</v>
      </c>
      <c r="O8840" t="str">
        <f t="shared" si="276"/>
        <v xml:space="preserve">Tier 2-Supermarket </v>
      </c>
      <c r="P8840" s="1">
        <f t="shared" si="277"/>
        <v>1.3925039888727727E-5</v>
      </c>
    </row>
    <row r="8841" spans="1:16" x14ac:dyDescent="0.3">
      <c r="A8841" t="s">
        <v>266</v>
      </c>
      <c r="B8841">
        <v>8.6999999999999993</v>
      </c>
      <c r="C8841" t="s">
        <v>15</v>
      </c>
      <c r="D8841">
        <v>0.11940000000000001</v>
      </c>
      <c r="E8841" t="s">
        <v>38</v>
      </c>
      <c r="F8841">
        <v>94.709000000000003</v>
      </c>
      <c r="G8841" t="s">
        <v>39</v>
      </c>
      <c r="H8841">
        <v>1987</v>
      </c>
      <c r="I8841" t="s">
        <v>40</v>
      </c>
      <c r="J8841" t="s">
        <v>27</v>
      </c>
      <c r="K8841" t="s">
        <v>20</v>
      </c>
      <c r="L8841">
        <v>1047.3034</v>
      </c>
      <c r="M8841" t="s">
        <v>38</v>
      </c>
      <c r="N8841" t="s">
        <v>57</v>
      </c>
      <c r="O8841" t="str">
        <f t="shared" si="276"/>
        <v xml:space="preserve">Tier 3-Supermarket </v>
      </c>
      <c r="P8841" s="1">
        <f t="shared" si="277"/>
        <v>2.1882205539429286E-5</v>
      </c>
    </row>
    <row r="8842" spans="1:16" x14ac:dyDescent="0.3">
      <c r="A8842" t="s">
        <v>266</v>
      </c>
      <c r="B8842">
        <v>8.6999999999999993</v>
      </c>
      <c r="C8842" t="s">
        <v>15</v>
      </c>
      <c r="D8842">
        <v>0.12</v>
      </c>
      <c r="E8842" t="s">
        <v>38</v>
      </c>
      <c r="F8842">
        <v>94.808999999999997</v>
      </c>
      <c r="G8842" t="s">
        <v>26</v>
      </c>
      <c r="H8842">
        <v>2009</v>
      </c>
      <c r="I8842" t="s">
        <v>18</v>
      </c>
      <c r="J8842" t="s">
        <v>27</v>
      </c>
      <c r="K8842" t="s">
        <v>28</v>
      </c>
      <c r="L8842">
        <v>1428.1410000000001</v>
      </c>
      <c r="M8842" t="s">
        <v>38</v>
      </c>
      <c r="N8842" t="s">
        <v>57</v>
      </c>
      <c r="O8842" t="str">
        <f t="shared" si="276"/>
        <v xml:space="preserve">Tier 3-Supermarket </v>
      </c>
      <c r="P8842" s="1">
        <f t="shared" si="277"/>
        <v>2.9839371190130848E-5</v>
      </c>
    </row>
    <row r="8843" spans="1:16" x14ac:dyDescent="0.3">
      <c r="A8843" t="s">
        <v>266</v>
      </c>
      <c r="B8843">
        <v>8.6999999999999993</v>
      </c>
      <c r="C8843" t="s">
        <v>15</v>
      </c>
      <c r="D8843">
        <v>0.1195</v>
      </c>
      <c r="E8843" t="s">
        <v>38</v>
      </c>
      <c r="F8843">
        <v>96.608999999999995</v>
      </c>
      <c r="G8843" t="s">
        <v>54</v>
      </c>
      <c r="H8843">
        <v>1997</v>
      </c>
      <c r="I8843" t="s">
        <v>55</v>
      </c>
      <c r="J8843" t="s">
        <v>19</v>
      </c>
      <c r="K8843" t="s">
        <v>20</v>
      </c>
      <c r="L8843">
        <v>1438.2157999999999</v>
      </c>
      <c r="M8843" t="s">
        <v>38</v>
      </c>
      <c r="N8843" t="s">
        <v>57</v>
      </c>
      <c r="O8843" t="str">
        <f t="shared" si="276"/>
        <v xml:space="preserve">Tier 1-Supermarket </v>
      </c>
      <c r="P8843" s="1">
        <f t="shared" si="277"/>
        <v>3.0049872602012674E-5</v>
      </c>
    </row>
    <row r="8844" spans="1:16" x14ac:dyDescent="0.3">
      <c r="A8844" t="s">
        <v>266</v>
      </c>
      <c r="B8844">
        <v>8.6999999999999993</v>
      </c>
      <c r="C8844" t="s">
        <v>15</v>
      </c>
      <c r="D8844">
        <v>0.1198</v>
      </c>
      <c r="E8844" t="s">
        <v>38</v>
      </c>
      <c r="F8844">
        <v>93.909000000000006</v>
      </c>
      <c r="G8844" t="s">
        <v>48</v>
      </c>
      <c r="H8844">
        <v>2002</v>
      </c>
      <c r="J8844" t="s">
        <v>49</v>
      </c>
      <c r="K8844" t="s">
        <v>20</v>
      </c>
      <c r="L8844">
        <v>1414.0793000000001</v>
      </c>
      <c r="M8844" t="s">
        <v>38</v>
      </c>
      <c r="N8844" t="s">
        <v>57</v>
      </c>
      <c r="O8844" t="str">
        <f t="shared" si="276"/>
        <v xml:space="preserve">Tier 2-Supermarket </v>
      </c>
      <c r="P8844" s="1">
        <f t="shared" si="277"/>
        <v>2.9545568067144908E-5</v>
      </c>
    </row>
    <row r="8845" spans="1:16" x14ac:dyDescent="0.3">
      <c r="A8845" t="s">
        <v>266</v>
      </c>
      <c r="B8845">
        <v>8.6999999999999993</v>
      </c>
      <c r="C8845" t="s">
        <v>15</v>
      </c>
      <c r="D8845">
        <v>0</v>
      </c>
      <c r="E8845" t="s">
        <v>38</v>
      </c>
      <c r="F8845">
        <v>96.009</v>
      </c>
      <c r="G8845" t="s">
        <v>34</v>
      </c>
      <c r="H8845">
        <v>1998</v>
      </c>
      <c r="J8845" t="s">
        <v>27</v>
      </c>
      <c r="K8845" t="s">
        <v>35</v>
      </c>
      <c r="L8845">
        <v>197.57740000000001</v>
      </c>
      <c r="M8845" t="s">
        <v>38</v>
      </c>
      <c r="N8845" t="s">
        <v>36</v>
      </c>
      <c r="O8845" t="str">
        <f t="shared" si="276"/>
        <v>Tier 3-Grocery Stor</v>
      </c>
      <c r="P8845" s="1">
        <f t="shared" si="277"/>
        <v>4.1281535768393722E-6</v>
      </c>
    </row>
    <row r="8846" spans="1:16" x14ac:dyDescent="0.3">
      <c r="A8846" t="s">
        <v>458</v>
      </c>
      <c r="B8846">
        <v>8.68</v>
      </c>
      <c r="C8846" t="s">
        <v>15</v>
      </c>
      <c r="D8846">
        <v>8.8999999999999999E-3</v>
      </c>
      <c r="E8846" t="s">
        <v>47</v>
      </c>
      <c r="F8846">
        <v>99.738</v>
      </c>
      <c r="G8846" t="s">
        <v>26</v>
      </c>
      <c r="H8846">
        <v>2009</v>
      </c>
      <c r="I8846" t="s">
        <v>18</v>
      </c>
      <c r="J8846" t="s">
        <v>27</v>
      </c>
      <c r="K8846" t="s">
        <v>28</v>
      </c>
      <c r="L8846">
        <v>295.61520000000002</v>
      </c>
      <c r="M8846" t="s">
        <v>45</v>
      </c>
      <c r="N8846" t="s">
        <v>22</v>
      </c>
      <c r="O8846" t="str">
        <f t="shared" si="276"/>
        <v xml:space="preserve">Tier 3-Supermarket </v>
      </c>
      <c r="P8846" s="1">
        <f t="shared" si="277"/>
        <v>6.1765411694256855E-6</v>
      </c>
    </row>
    <row r="8847" spans="1:16" x14ac:dyDescent="0.3">
      <c r="A8847" t="s">
        <v>458</v>
      </c>
      <c r="B8847">
        <v>8.68</v>
      </c>
      <c r="C8847" t="s">
        <v>15</v>
      </c>
      <c r="D8847">
        <v>8.8000000000000005E-3</v>
      </c>
      <c r="E8847" t="s">
        <v>47</v>
      </c>
      <c r="F8847">
        <v>96.537999999999997</v>
      </c>
      <c r="G8847" t="s">
        <v>54</v>
      </c>
      <c r="H8847">
        <v>1997</v>
      </c>
      <c r="I8847" t="s">
        <v>55</v>
      </c>
      <c r="J8847" t="s">
        <v>19</v>
      </c>
      <c r="K8847" t="s">
        <v>20</v>
      </c>
      <c r="L8847">
        <v>1182.4608000000001</v>
      </c>
      <c r="M8847" t="s">
        <v>45</v>
      </c>
      <c r="N8847" t="s">
        <v>22</v>
      </c>
      <c r="O8847" t="str">
        <f t="shared" si="276"/>
        <v xml:space="preserve">Tier 1-Supermarket </v>
      </c>
      <c r="P8847" s="1">
        <f t="shared" si="277"/>
        <v>2.4706164677702742E-5</v>
      </c>
    </row>
    <row r="8848" spans="1:16" x14ac:dyDescent="0.3">
      <c r="A8848" t="s">
        <v>458</v>
      </c>
      <c r="B8848">
        <v>8.68</v>
      </c>
      <c r="C8848" t="s">
        <v>15</v>
      </c>
      <c r="D8848">
        <v>8.8000000000000005E-3</v>
      </c>
      <c r="E8848" t="s">
        <v>47</v>
      </c>
      <c r="F8848">
        <v>99.938000000000002</v>
      </c>
      <c r="G8848" t="s">
        <v>39</v>
      </c>
      <c r="H8848">
        <v>1987</v>
      </c>
      <c r="I8848" t="s">
        <v>40</v>
      </c>
      <c r="J8848" t="s">
        <v>27</v>
      </c>
      <c r="K8848" t="s">
        <v>20</v>
      </c>
      <c r="L8848">
        <v>689.76880000000006</v>
      </c>
      <c r="M8848" t="s">
        <v>45</v>
      </c>
      <c r="N8848" t="s">
        <v>22</v>
      </c>
      <c r="O8848" t="str">
        <f t="shared" si="276"/>
        <v xml:space="preserve">Tier 3-Supermarket </v>
      </c>
      <c r="P8848" s="1">
        <f t="shared" si="277"/>
        <v>1.44119293953266E-5</v>
      </c>
    </row>
    <row r="8849" spans="1:16" x14ac:dyDescent="0.3">
      <c r="A8849" t="s">
        <v>458</v>
      </c>
      <c r="B8849">
        <v>8.68</v>
      </c>
      <c r="C8849" t="s">
        <v>15</v>
      </c>
      <c r="D8849">
        <v>8.8000000000000005E-3</v>
      </c>
      <c r="E8849" t="s">
        <v>47</v>
      </c>
      <c r="F8849">
        <v>100.038</v>
      </c>
      <c r="G8849" t="s">
        <v>65</v>
      </c>
      <c r="H8849">
        <v>2004</v>
      </c>
      <c r="I8849" t="s">
        <v>55</v>
      </c>
      <c r="J8849" t="s">
        <v>49</v>
      </c>
      <c r="K8849" t="s">
        <v>20</v>
      </c>
      <c r="L8849">
        <v>2266.3832000000002</v>
      </c>
      <c r="M8849" t="s">
        <v>45</v>
      </c>
      <c r="N8849" t="s">
        <v>22</v>
      </c>
      <c r="O8849" t="str">
        <f t="shared" si="276"/>
        <v xml:space="preserve">Tier 2-Supermarket </v>
      </c>
      <c r="P8849" s="1">
        <f t="shared" si="277"/>
        <v>4.7353482298930257E-5</v>
      </c>
    </row>
    <row r="8850" spans="1:16" x14ac:dyDescent="0.3">
      <c r="A8850" t="s">
        <v>458</v>
      </c>
      <c r="B8850">
        <v>8.68</v>
      </c>
      <c r="C8850" t="s">
        <v>15</v>
      </c>
      <c r="D8850">
        <v>1.4800000000000001E-2</v>
      </c>
      <c r="E8850" t="s">
        <v>47</v>
      </c>
      <c r="F8850">
        <v>97.738</v>
      </c>
      <c r="G8850" t="s">
        <v>34</v>
      </c>
      <c r="H8850">
        <v>1998</v>
      </c>
      <c r="J8850" t="s">
        <v>27</v>
      </c>
      <c r="K8850" t="s">
        <v>35</v>
      </c>
      <c r="L8850">
        <v>98.538399999999996</v>
      </c>
      <c r="M8850" t="s">
        <v>45</v>
      </c>
      <c r="N8850" t="s">
        <v>22</v>
      </c>
      <c r="O8850" t="str">
        <f t="shared" si="276"/>
        <v>Tier 3-Grocery Stor</v>
      </c>
      <c r="P8850" s="1">
        <f t="shared" si="277"/>
        <v>2.0588470564752284E-6</v>
      </c>
    </row>
    <row r="8851" spans="1:16" x14ac:dyDescent="0.3">
      <c r="A8851" t="s">
        <v>458</v>
      </c>
      <c r="B8851">
        <v>8.68</v>
      </c>
      <c r="C8851" t="s">
        <v>15</v>
      </c>
      <c r="D8851">
        <v>8.8999999999999999E-3</v>
      </c>
      <c r="E8851" t="s">
        <v>47</v>
      </c>
      <c r="F8851">
        <v>96.938000000000002</v>
      </c>
      <c r="G8851" t="s">
        <v>51</v>
      </c>
      <c r="H8851">
        <v>2007</v>
      </c>
      <c r="J8851" t="s">
        <v>49</v>
      </c>
      <c r="K8851" t="s">
        <v>20</v>
      </c>
      <c r="L8851">
        <v>1426.9474</v>
      </c>
      <c r="M8851" t="s">
        <v>45</v>
      </c>
      <c r="N8851" t="s">
        <v>22</v>
      </c>
      <c r="O8851" t="str">
        <f t="shared" si="276"/>
        <v xml:space="preserve">Tier 2-Supermarket </v>
      </c>
      <c r="P8851" s="1">
        <f t="shared" si="277"/>
        <v>2.9814432284621838E-5</v>
      </c>
    </row>
    <row r="8852" spans="1:16" x14ac:dyDescent="0.3">
      <c r="A8852" t="s">
        <v>458</v>
      </c>
      <c r="B8852">
        <v>8.68</v>
      </c>
      <c r="C8852" t="s">
        <v>15</v>
      </c>
      <c r="D8852">
        <v>8.8999999999999999E-3</v>
      </c>
      <c r="E8852" t="s">
        <v>47</v>
      </c>
      <c r="F8852">
        <v>99.037999999999997</v>
      </c>
      <c r="G8852" t="s">
        <v>48</v>
      </c>
      <c r="H8852">
        <v>2002</v>
      </c>
      <c r="J8852" t="s">
        <v>49</v>
      </c>
      <c r="K8852" t="s">
        <v>20</v>
      </c>
      <c r="L8852">
        <v>1134.1957</v>
      </c>
      <c r="M8852" t="s">
        <v>45</v>
      </c>
      <c r="N8852" t="s">
        <v>22</v>
      </c>
      <c r="O8852" t="str">
        <f t="shared" si="276"/>
        <v xml:space="preserve">Tier 2-Supermarket </v>
      </c>
      <c r="P8852" s="1">
        <f t="shared" si="277"/>
        <v>2.3697720669422898E-5</v>
      </c>
    </row>
    <row r="8853" spans="1:16" x14ac:dyDescent="0.3">
      <c r="A8853" t="s">
        <v>458</v>
      </c>
      <c r="B8853">
        <v>8.68</v>
      </c>
      <c r="C8853" t="s">
        <v>15</v>
      </c>
      <c r="D8853">
        <v>8.8000000000000005E-3</v>
      </c>
      <c r="E8853" t="s">
        <v>47</v>
      </c>
      <c r="F8853">
        <v>99.938000000000002</v>
      </c>
      <c r="G8853" t="s">
        <v>17</v>
      </c>
      <c r="H8853">
        <v>1999</v>
      </c>
      <c r="I8853" t="s">
        <v>18</v>
      </c>
      <c r="J8853" t="s">
        <v>19</v>
      </c>
      <c r="K8853" t="s">
        <v>20</v>
      </c>
      <c r="L8853">
        <v>1170.5522000000001</v>
      </c>
      <c r="M8853" t="s">
        <v>45</v>
      </c>
      <c r="N8853" t="s">
        <v>22</v>
      </c>
      <c r="O8853" t="str">
        <f t="shared" si="276"/>
        <v xml:space="preserve">Tier 1-Supermarket </v>
      </c>
      <c r="P8853" s="1">
        <f t="shared" si="277"/>
        <v>2.4457348114243818E-5</v>
      </c>
    </row>
    <row r="8854" spans="1:16" x14ac:dyDescent="0.3">
      <c r="A8854" t="s">
        <v>1599</v>
      </c>
      <c r="B8854">
        <v>8.67</v>
      </c>
      <c r="C8854" t="s">
        <v>15</v>
      </c>
      <c r="D8854">
        <v>6.54E-2</v>
      </c>
      <c r="E8854" t="s">
        <v>25</v>
      </c>
      <c r="F8854">
        <v>142.91300000000001</v>
      </c>
      <c r="G8854" t="s">
        <v>54</v>
      </c>
      <c r="H8854">
        <v>1997</v>
      </c>
      <c r="I8854" t="s">
        <v>55</v>
      </c>
      <c r="J8854" t="s">
        <v>19</v>
      </c>
      <c r="K8854" t="s">
        <v>20</v>
      </c>
      <c r="L8854">
        <v>2013.3792000000001</v>
      </c>
      <c r="M8854" t="s">
        <v>29</v>
      </c>
      <c r="N8854" t="s">
        <v>22</v>
      </c>
      <c r="O8854" t="str">
        <f t="shared" si="276"/>
        <v xml:space="preserve">Tier 1-Supermarket </v>
      </c>
      <c r="P8854" s="1">
        <f t="shared" si="277"/>
        <v>4.206725337014251E-5</v>
      </c>
    </row>
    <row r="8855" spans="1:16" x14ac:dyDescent="0.3">
      <c r="A8855" t="s">
        <v>1599</v>
      </c>
      <c r="B8855">
        <v>8.67</v>
      </c>
      <c r="C8855" t="s">
        <v>15</v>
      </c>
      <c r="D8855">
        <v>6.54E-2</v>
      </c>
      <c r="E8855" t="s">
        <v>25</v>
      </c>
      <c r="F8855">
        <v>145.81299999999999</v>
      </c>
      <c r="G8855" t="s">
        <v>65</v>
      </c>
      <c r="H8855">
        <v>2004</v>
      </c>
      <c r="I8855" t="s">
        <v>55</v>
      </c>
      <c r="J8855" t="s">
        <v>49</v>
      </c>
      <c r="K8855" t="s">
        <v>20</v>
      </c>
      <c r="L8855">
        <v>2444.8175999999999</v>
      </c>
      <c r="M8855" t="s">
        <v>29</v>
      </c>
      <c r="N8855" t="s">
        <v>22</v>
      </c>
      <c r="O8855" t="str">
        <f t="shared" si="276"/>
        <v xml:space="preserve">Tier 2-Supermarket </v>
      </c>
      <c r="P8855" s="1">
        <f t="shared" si="277"/>
        <v>5.1081664806601609E-5</v>
      </c>
    </row>
    <row r="8856" spans="1:16" x14ac:dyDescent="0.3">
      <c r="A8856" t="s">
        <v>1599</v>
      </c>
      <c r="B8856">
        <v>8.67</v>
      </c>
      <c r="C8856" t="s">
        <v>15</v>
      </c>
      <c r="D8856">
        <v>6.5500000000000003E-2</v>
      </c>
      <c r="E8856" t="s">
        <v>25</v>
      </c>
      <c r="F8856">
        <v>141.81299999999999</v>
      </c>
      <c r="G8856" t="s">
        <v>17</v>
      </c>
      <c r="H8856">
        <v>1999</v>
      </c>
      <c r="I8856" t="s">
        <v>18</v>
      </c>
      <c r="J8856" t="s">
        <v>19</v>
      </c>
      <c r="K8856" t="s">
        <v>20</v>
      </c>
      <c r="L8856">
        <v>1822.6795999999999</v>
      </c>
      <c r="M8856" t="s">
        <v>29</v>
      </c>
      <c r="N8856" t="s">
        <v>22</v>
      </c>
      <c r="O8856" t="str">
        <f t="shared" si="276"/>
        <v xml:space="preserve">Tier 1-Supermarket </v>
      </c>
      <c r="P8856" s="1">
        <f t="shared" si="277"/>
        <v>3.8082803550265144E-5</v>
      </c>
    </row>
    <row r="8857" spans="1:16" x14ac:dyDescent="0.3">
      <c r="A8857" t="s">
        <v>1599</v>
      </c>
      <c r="B8857">
        <v>8.67</v>
      </c>
      <c r="C8857" t="s">
        <v>15</v>
      </c>
      <c r="D8857">
        <v>6.5799999999999997E-2</v>
      </c>
      <c r="E8857" t="s">
        <v>25</v>
      </c>
      <c r="F8857">
        <v>144.613</v>
      </c>
      <c r="G8857" t="s">
        <v>51</v>
      </c>
      <c r="H8857">
        <v>2007</v>
      </c>
      <c r="J8857" t="s">
        <v>49</v>
      </c>
      <c r="K8857" t="s">
        <v>20</v>
      </c>
      <c r="L8857">
        <v>2100.9809</v>
      </c>
      <c r="M8857" t="s">
        <v>29</v>
      </c>
      <c r="N8857" t="s">
        <v>22</v>
      </c>
      <c r="O8857" t="str">
        <f t="shared" si="276"/>
        <v xml:space="preserve">Tier 2-Supermarket </v>
      </c>
      <c r="P8857" s="1">
        <f t="shared" si="277"/>
        <v>4.3897590600980695E-5</v>
      </c>
    </row>
    <row r="8858" spans="1:16" x14ac:dyDescent="0.3">
      <c r="A8858" t="s">
        <v>1599</v>
      </c>
      <c r="B8858">
        <v>8.67</v>
      </c>
      <c r="C8858" t="s">
        <v>15</v>
      </c>
      <c r="D8858">
        <v>6.54E-2</v>
      </c>
      <c r="E8858" t="s">
        <v>25</v>
      </c>
      <c r="F8858">
        <v>145.21299999999999</v>
      </c>
      <c r="G8858" t="s">
        <v>39</v>
      </c>
      <c r="H8858">
        <v>1987</v>
      </c>
      <c r="I8858" t="s">
        <v>40</v>
      </c>
      <c r="J8858" t="s">
        <v>27</v>
      </c>
      <c r="K8858" t="s">
        <v>20</v>
      </c>
      <c r="L8858">
        <v>2018.3349000000001</v>
      </c>
      <c r="M8858" t="s">
        <v>29</v>
      </c>
      <c r="N8858" t="s">
        <v>22</v>
      </c>
      <c r="O8858" t="str">
        <f t="shared" si="276"/>
        <v xml:space="preserve">Tier 3-Supermarket </v>
      </c>
      <c r="P8858" s="1">
        <f t="shared" si="277"/>
        <v>4.2170797048117534E-5</v>
      </c>
    </row>
    <row r="8859" spans="1:16" x14ac:dyDescent="0.3">
      <c r="A8859" t="s">
        <v>1599</v>
      </c>
      <c r="B8859">
        <v>8.67</v>
      </c>
      <c r="C8859" t="s">
        <v>15</v>
      </c>
      <c r="D8859">
        <v>6.5699999999999995E-2</v>
      </c>
      <c r="E8859" t="s">
        <v>25</v>
      </c>
      <c r="F8859">
        <v>143.81299999999999</v>
      </c>
      <c r="G8859" t="s">
        <v>26</v>
      </c>
      <c r="H8859">
        <v>2009</v>
      </c>
      <c r="I8859" t="s">
        <v>18</v>
      </c>
      <c r="J8859" t="s">
        <v>27</v>
      </c>
      <c r="K8859" t="s">
        <v>28</v>
      </c>
      <c r="L8859">
        <v>1635.9570000000001</v>
      </c>
      <c r="M8859" t="s">
        <v>29</v>
      </c>
      <c r="N8859" t="s">
        <v>22</v>
      </c>
      <c r="O8859" t="str">
        <f t="shared" si="276"/>
        <v xml:space="preserve">Tier 3-Supermarket </v>
      </c>
      <c r="P8859" s="1">
        <f t="shared" si="277"/>
        <v>3.4181448592325894E-5</v>
      </c>
    </row>
    <row r="8860" spans="1:16" x14ac:dyDescent="0.3">
      <c r="A8860" t="s">
        <v>1599</v>
      </c>
      <c r="B8860">
        <v>8.67</v>
      </c>
      <c r="C8860" t="s">
        <v>15</v>
      </c>
      <c r="D8860">
        <v>6.5600000000000006E-2</v>
      </c>
      <c r="E8860" t="s">
        <v>25</v>
      </c>
      <c r="F8860">
        <v>144.613</v>
      </c>
      <c r="G8860" t="s">
        <v>48</v>
      </c>
      <c r="H8860">
        <v>2002</v>
      </c>
      <c r="J8860" t="s">
        <v>49</v>
      </c>
      <c r="K8860" t="s">
        <v>20</v>
      </c>
      <c r="L8860">
        <v>1987.5125</v>
      </c>
      <c r="M8860" t="s">
        <v>29</v>
      </c>
      <c r="N8860" t="s">
        <v>22</v>
      </c>
      <c r="O8860" t="str">
        <f t="shared" si="276"/>
        <v xml:space="preserve">Tier 2-Supermarket </v>
      </c>
      <c r="P8860" s="1">
        <f t="shared" si="277"/>
        <v>4.1526798287091353E-5</v>
      </c>
    </row>
    <row r="8861" spans="1:16" x14ac:dyDescent="0.3">
      <c r="A8861" t="s">
        <v>707</v>
      </c>
      <c r="B8861">
        <v>8.66</v>
      </c>
      <c r="C8861" t="s">
        <v>24</v>
      </c>
      <c r="D8861">
        <v>8.8099999999999998E-2</v>
      </c>
      <c r="E8861" t="s">
        <v>44</v>
      </c>
      <c r="F8861">
        <v>119.776</v>
      </c>
      <c r="G8861" t="s">
        <v>39</v>
      </c>
      <c r="H8861">
        <v>1987</v>
      </c>
      <c r="I8861" t="s">
        <v>40</v>
      </c>
      <c r="J8861" t="s">
        <v>27</v>
      </c>
      <c r="K8861" t="s">
        <v>20</v>
      </c>
      <c r="L8861">
        <v>2059.9852000000001</v>
      </c>
      <c r="M8861" t="s">
        <v>45</v>
      </c>
      <c r="N8861" t="s">
        <v>22</v>
      </c>
      <c r="O8861" t="str">
        <f t="shared" si="276"/>
        <v xml:space="preserve">Tier 3-Supermarket </v>
      </c>
      <c r="P8861" s="1">
        <f t="shared" si="277"/>
        <v>4.3041032383340248E-5</v>
      </c>
    </row>
    <row r="8862" spans="1:16" x14ac:dyDescent="0.3">
      <c r="A8862" t="s">
        <v>707</v>
      </c>
      <c r="B8862">
        <v>8.66</v>
      </c>
      <c r="C8862" t="s">
        <v>24</v>
      </c>
      <c r="D8862">
        <v>8.8200000000000001E-2</v>
      </c>
      <c r="E8862" t="s">
        <v>44</v>
      </c>
      <c r="F8862">
        <v>122.676</v>
      </c>
      <c r="G8862" t="s">
        <v>65</v>
      </c>
      <c r="H8862">
        <v>2004</v>
      </c>
      <c r="I8862" t="s">
        <v>55</v>
      </c>
      <c r="J8862" t="s">
        <v>49</v>
      </c>
      <c r="K8862" t="s">
        <v>20</v>
      </c>
      <c r="L8862">
        <v>2302.3364000000001</v>
      </c>
      <c r="M8862" t="s">
        <v>45</v>
      </c>
      <c r="N8862" t="s">
        <v>22</v>
      </c>
      <c r="O8862" t="str">
        <f t="shared" si="276"/>
        <v xml:space="preserve">Tier 2-Supermarket </v>
      </c>
      <c r="P8862" s="1">
        <f t="shared" si="277"/>
        <v>4.8104683251968518E-5</v>
      </c>
    </row>
    <row r="8863" spans="1:16" x14ac:dyDescent="0.3">
      <c r="A8863" t="s">
        <v>707</v>
      </c>
      <c r="B8863">
        <v>8.66</v>
      </c>
      <c r="C8863" t="s">
        <v>24</v>
      </c>
      <c r="D8863">
        <v>8.8700000000000001E-2</v>
      </c>
      <c r="E8863" t="s">
        <v>44</v>
      </c>
      <c r="F8863">
        <v>122.57599999999999</v>
      </c>
      <c r="G8863" t="s">
        <v>51</v>
      </c>
      <c r="H8863">
        <v>2007</v>
      </c>
      <c r="J8863" t="s">
        <v>49</v>
      </c>
      <c r="K8863" t="s">
        <v>20</v>
      </c>
      <c r="L8863">
        <v>2181.1608000000001</v>
      </c>
      <c r="M8863" t="s">
        <v>45</v>
      </c>
      <c r="N8863" t="s">
        <v>22</v>
      </c>
      <c r="O8863" t="str">
        <f t="shared" si="276"/>
        <v xml:space="preserve">Tier 2-Supermarket </v>
      </c>
      <c r="P8863" s="1">
        <f t="shared" si="277"/>
        <v>4.5572857817654383E-5</v>
      </c>
    </row>
    <row r="8864" spans="1:16" x14ac:dyDescent="0.3">
      <c r="A8864" t="s">
        <v>707</v>
      </c>
      <c r="B8864">
        <v>8.66</v>
      </c>
      <c r="C8864" t="s">
        <v>24</v>
      </c>
      <c r="D8864">
        <v>8.8400000000000006E-2</v>
      </c>
      <c r="E8864" t="s">
        <v>44</v>
      </c>
      <c r="F8864">
        <v>119.376</v>
      </c>
      <c r="G8864" t="s">
        <v>48</v>
      </c>
      <c r="H8864">
        <v>2002</v>
      </c>
      <c r="J8864" t="s">
        <v>49</v>
      </c>
      <c r="K8864" t="s">
        <v>20</v>
      </c>
      <c r="L8864">
        <v>1454.1071999999999</v>
      </c>
      <c r="M8864" t="s">
        <v>45</v>
      </c>
      <c r="N8864" t="s">
        <v>22</v>
      </c>
      <c r="O8864" t="str">
        <f t="shared" si="276"/>
        <v xml:space="preserve">Tier 2-Supermarket </v>
      </c>
      <c r="P8864" s="1">
        <f t="shared" si="277"/>
        <v>3.0381905211769585E-5</v>
      </c>
    </row>
    <row r="8865" spans="1:16" x14ac:dyDescent="0.3">
      <c r="A8865" t="s">
        <v>707</v>
      </c>
      <c r="B8865">
        <v>8.66</v>
      </c>
      <c r="C8865" t="s">
        <v>24</v>
      </c>
      <c r="D8865">
        <v>8.8200000000000001E-2</v>
      </c>
      <c r="E8865" t="s">
        <v>44</v>
      </c>
      <c r="F8865">
        <v>119.676</v>
      </c>
      <c r="G8865" t="s">
        <v>54</v>
      </c>
      <c r="H8865">
        <v>1997</v>
      </c>
      <c r="I8865" t="s">
        <v>55</v>
      </c>
      <c r="J8865" t="s">
        <v>19</v>
      </c>
      <c r="K8865" t="s">
        <v>20</v>
      </c>
      <c r="L8865">
        <v>2423.5120000000002</v>
      </c>
      <c r="M8865" t="s">
        <v>45</v>
      </c>
      <c r="N8865" t="s">
        <v>22</v>
      </c>
      <c r="O8865" t="str">
        <f t="shared" si="276"/>
        <v xml:space="preserve">Tier 1-Supermarket </v>
      </c>
      <c r="P8865" s="1">
        <f t="shared" si="277"/>
        <v>5.0636508686282652E-5</v>
      </c>
    </row>
    <row r="8866" spans="1:16" x14ac:dyDescent="0.3">
      <c r="A8866" t="s">
        <v>707</v>
      </c>
      <c r="B8866">
        <v>8.66</v>
      </c>
      <c r="C8866" t="s">
        <v>24</v>
      </c>
      <c r="D8866">
        <v>8.8300000000000003E-2</v>
      </c>
      <c r="E8866" t="s">
        <v>44</v>
      </c>
      <c r="F8866">
        <v>120.876</v>
      </c>
      <c r="G8866" t="s">
        <v>17</v>
      </c>
      <c r="H8866">
        <v>1999</v>
      </c>
      <c r="I8866" t="s">
        <v>18</v>
      </c>
      <c r="J8866" t="s">
        <v>19</v>
      </c>
      <c r="K8866" t="s">
        <v>20</v>
      </c>
      <c r="L8866">
        <v>1799.8657000000001</v>
      </c>
      <c r="M8866" t="s">
        <v>45</v>
      </c>
      <c r="N8866" t="s">
        <v>22</v>
      </c>
      <c r="O8866" t="str">
        <f t="shared" si="276"/>
        <v xml:space="preserve">Tier 1-Supermarket </v>
      </c>
      <c r="P8866" s="1">
        <f t="shared" si="277"/>
        <v>3.7606133228220948E-5</v>
      </c>
    </row>
    <row r="8867" spans="1:16" x14ac:dyDescent="0.3">
      <c r="A8867" t="s">
        <v>707</v>
      </c>
      <c r="B8867">
        <v>8.66</v>
      </c>
      <c r="C8867" t="s">
        <v>24</v>
      </c>
      <c r="D8867">
        <v>8.8599999999999998E-2</v>
      </c>
      <c r="E8867" t="s">
        <v>44</v>
      </c>
      <c r="F8867">
        <v>121.776</v>
      </c>
      <c r="G8867" t="s">
        <v>26</v>
      </c>
      <c r="H8867">
        <v>2009</v>
      </c>
      <c r="I8867" t="s">
        <v>18</v>
      </c>
      <c r="J8867" t="s">
        <v>27</v>
      </c>
      <c r="K8867" t="s">
        <v>28</v>
      </c>
      <c r="L8867">
        <v>1808.9525000000001</v>
      </c>
      <c r="M8867" t="s">
        <v>45</v>
      </c>
      <c r="N8867" t="s">
        <v>22</v>
      </c>
      <c r="O8867" t="str">
        <f t="shared" si="276"/>
        <v xml:space="preserve">Tier 3-Supermarket </v>
      </c>
      <c r="P8867" s="1">
        <f t="shared" si="277"/>
        <v>3.779599151121295E-5</v>
      </c>
    </row>
    <row r="8868" spans="1:16" x14ac:dyDescent="0.3">
      <c r="A8868" t="s">
        <v>107</v>
      </c>
      <c r="B8868">
        <v>8.65</v>
      </c>
      <c r="C8868" t="s">
        <v>15</v>
      </c>
      <c r="D8868">
        <v>0.1434</v>
      </c>
      <c r="E8868" t="s">
        <v>63</v>
      </c>
      <c r="F8868">
        <v>95.840999999999994</v>
      </c>
      <c r="G8868" t="s">
        <v>54</v>
      </c>
      <c r="H8868">
        <v>1997</v>
      </c>
      <c r="I8868" t="s">
        <v>55</v>
      </c>
      <c r="J8868" t="s">
        <v>19</v>
      </c>
      <c r="K8868" t="s">
        <v>20</v>
      </c>
      <c r="L8868">
        <v>2027.3610000000001</v>
      </c>
      <c r="M8868" t="s">
        <v>38</v>
      </c>
      <c r="N8868" t="s">
        <v>57</v>
      </c>
      <c r="O8868" t="str">
        <f t="shared" si="276"/>
        <v xml:space="preserve">Tier 1-Supermarket </v>
      </c>
      <c r="P8868" s="1">
        <f t="shared" si="277"/>
        <v>4.2359387074101835E-5</v>
      </c>
    </row>
    <row r="8869" spans="1:16" x14ac:dyDescent="0.3">
      <c r="A8869" t="s">
        <v>107</v>
      </c>
      <c r="B8869">
        <v>8.65</v>
      </c>
      <c r="C8869" t="s">
        <v>15</v>
      </c>
      <c r="D8869">
        <v>0.14330000000000001</v>
      </c>
      <c r="E8869" t="s">
        <v>63</v>
      </c>
      <c r="F8869">
        <v>96.340999999999994</v>
      </c>
      <c r="G8869" t="s">
        <v>39</v>
      </c>
      <c r="H8869">
        <v>1987</v>
      </c>
      <c r="I8869" t="s">
        <v>40</v>
      </c>
      <c r="J8869" t="s">
        <v>27</v>
      </c>
      <c r="K8869" t="s">
        <v>20</v>
      </c>
      <c r="L8869">
        <v>193.08199999999999</v>
      </c>
      <c r="M8869" t="s">
        <v>38</v>
      </c>
      <c r="N8869" t="s">
        <v>57</v>
      </c>
      <c r="O8869" t="str">
        <f t="shared" si="276"/>
        <v xml:space="preserve">Tier 3-Supermarket </v>
      </c>
      <c r="P8869" s="1">
        <f t="shared" si="277"/>
        <v>4.0342273403906507E-6</v>
      </c>
    </row>
    <row r="8870" spans="1:16" x14ac:dyDescent="0.3">
      <c r="A8870" t="s">
        <v>107</v>
      </c>
      <c r="B8870">
        <v>8.65</v>
      </c>
      <c r="C8870" t="s">
        <v>15</v>
      </c>
      <c r="D8870">
        <v>0.14369999999999999</v>
      </c>
      <c r="E8870" t="s">
        <v>63</v>
      </c>
      <c r="F8870">
        <v>96.641000000000005</v>
      </c>
      <c r="G8870" t="s">
        <v>48</v>
      </c>
      <c r="H8870">
        <v>2002</v>
      </c>
      <c r="J8870" t="s">
        <v>49</v>
      </c>
      <c r="K8870" t="s">
        <v>20</v>
      </c>
      <c r="L8870">
        <v>868.86900000000003</v>
      </c>
      <c r="M8870" t="s">
        <v>38</v>
      </c>
      <c r="N8870" t="s">
        <v>57</v>
      </c>
      <c r="O8870" t="str">
        <f t="shared" si="276"/>
        <v xml:space="preserve">Tier 2-Supermarket </v>
      </c>
      <c r="P8870" s="1">
        <f t="shared" si="277"/>
        <v>1.8154023031757927E-5</v>
      </c>
    </row>
    <row r="8871" spans="1:16" x14ac:dyDescent="0.3">
      <c r="A8871" t="s">
        <v>1101</v>
      </c>
      <c r="B8871">
        <v>8.65</v>
      </c>
      <c r="C8871" t="s">
        <v>15</v>
      </c>
      <c r="D8871">
        <v>2.1600000000000001E-2</v>
      </c>
      <c r="E8871" t="s">
        <v>86</v>
      </c>
      <c r="F8871">
        <v>53.398000000000003</v>
      </c>
      <c r="G8871" t="s">
        <v>65</v>
      </c>
      <c r="H8871">
        <v>2004</v>
      </c>
      <c r="I8871" t="s">
        <v>55</v>
      </c>
      <c r="J8871" t="s">
        <v>49</v>
      </c>
      <c r="K8871" t="s">
        <v>20</v>
      </c>
      <c r="L8871">
        <v>1209.7585999999999</v>
      </c>
      <c r="M8871" t="s">
        <v>45</v>
      </c>
      <c r="N8871" t="s">
        <v>22</v>
      </c>
      <c r="O8871" t="str">
        <f t="shared" si="276"/>
        <v xml:space="preserve">Tier 2-Supermarket </v>
      </c>
      <c r="P8871" s="1">
        <f t="shared" si="277"/>
        <v>2.5276520956861417E-5</v>
      </c>
    </row>
    <row r="8872" spans="1:16" x14ac:dyDescent="0.3">
      <c r="A8872" t="s">
        <v>107</v>
      </c>
      <c r="B8872">
        <v>8.65</v>
      </c>
      <c r="C8872" t="s">
        <v>15</v>
      </c>
      <c r="D8872">
        <v>0.14419999999999999</v>
      </c>
      <c r="E8872" t="s">
        <v>63</v>
      </c>
      <c r="F8872">
        <v>95.441000000000003</v>
      </c>
      <c r="G8872" t="s">
        <v>51</v>
      </c>
      <c r="H8872">
        <v>2007</v>
      </c>
      <c r="J8872" t="s">
        <v>49</v>
      </c>
      <c r="K8872" t="s">
        <v>20</v>
      </c>
      <c r="L8872">
        <v>3282.3939999999998</v>
      </c>
      <c r="M8872" t="s">
        <v>38</v>
      </c>
      <c r="N8872" t="s">
        <v>57</v>
      </c>
      <c r="O8872" t="str">
        <f t="shared" si="276"/>
        <v xml:space="preserve">Tier 2-Supermarket </v>
      </c>
      <c r="P8872" s="1">
        <f t="shared" si="277"/>
        <v>6.8581864786641046E-5</v>
      </c>
    </row>
    <row r="8873" spans="1:16" x14ac:dyDescent="0.3">
      <c r="A8873" t="s">
        <v>107</v>
      </c>
      <c r="B8873">
        <v>8.65</v>
      </c>
      <c r="C8873" t="s">
        <v>72</v>
      </c>
      <c r="D8873">
        <v>0.14399999999999999</v>
      </c>
      <c r="E8873" t="s">
        <v>63</v>
      </c>
      <c r="F8873">
        <v>94.741</v>
      </c>
      <c r="G8873" t="s">
        <v>26</v>
      </c>
      <c r="H8873">
        <v>2009</v>
      </c>
      <c r="I8873" t="s">
        <v>18</v>
      </c>
      <c r="J8873" t="s">
        <v>27</v>
      </c>
      <c r="K8873" t="s">
        <v>28</v>
      </c>
      <c r="L8873">
        <v>1061.951</v>
      </c>
      <c r="M8873" t="s">
        <v>38</v>
      </c>
      <c r="N8873" t="s">
        <v>57</v>
      </c>
      <c r="O8873" t="str">
        <f t="shared" si="276"/>
        <v xml:space="preserve">Tier 3-Supermarket </v>
      </c>
      <c r="P8873" s="1">
        <f t="shared" si="277"/>
        <v>2.2188250372148576E-5</v>
      </c>
    </row>
    <row r="8874" spans="1:16" x14ac:dyDescent="0.3">
      <c r="A8874" t="s">
        <v>1101</v>
      </c>
      <c r="B8874">
        <v>8.65</v>
      </c>
      <c r="C8874" t="s">
        <v>15</v>
      </c>
      <c r="D8874">
        <v>2.1600000000000001E-2</v>
      </c>
      <c r="E8874" t="s">
        <v>86</v>
      </c>
      <c r="F8874">
        <v>51.997999999999998</v>
      </c>
      <c r="G8874" t="s">
        <v>48</v>
      </c>
      <c r="H8874">
        <v>2002</v>
      </c>
      <c r="J8874" t="s">
        <v>49</v>
      </c>
      <c r="K8874" t="s">
        <v>20</v>
      </c>
      <c r="L8874">
        <v>999.36580000000004</v>
      </c>
      <c r="M8874" t="s">
        <v>45</v>
      </c>
      <c r="N8874" t="s">
        <v>22</v>
      </c>
      <c r="O8874" t="str">
        <f t="shared" si="276"/>
        <v xml:space="preserve">Tier 2-Supermarket </v>
      </c>
      <c r="P8874" s="1">
        <f t="shared" si="277"/>
        <v>2.088060426871161E-5</v>
      </c>
    </row>
    <row r="8875" spans="1:16" x14ac:dyDescent="0.3">
      <c r="A8875" t="s">
        <v>1101</v>
      </c>
      <c r="B8875">
        <v>8.65</v>
      </c>
      <c r="C8875" t="s">
        <v>15</v>
      </c>
      <c r="D8875">
        <v>2.1600000000000001E-2</v>
      </c>
      <c r="E8875" t="s">
        <v>86</v>
      </c>
      <c r="F8875">
        <v>50.698</v>
      </c>
      <c r="G8875" t="s">
        <v>17</v>
      </c>
      <c r="H8875">
        <v>1999</v>
      </c>
      <c r="I8875" t="s">
        <v>18</v>
      </c>
      <c r="J8875" t="s">
        <v>19</v>
      </c>
      <c r="K8875" t="s">
        <v>20</v>
      </c>
      <c r="L8875">
        <v>736.37480000000005</v>
      </c>
      <c r="M8875" t="s">
        <v>45</v>
      </c>
      <c r="N8875" t="s">
        <v>22</v>
      </c>
      <c r="O8875" t="str">
        <f t="shared" si="276"/>
        <v xml:space="preserve">Tier 1-Supermarket </v>
      </c>
      <c r="P8875" s="1">
        <f t="shared" si="277"/>
        <v>1.5385708408524342E-5</v>
      </c>
    </row>
    <row r="8876" spans="1:16" x14ac:dyDescent="0.3">
      <c r="A8876" t="s">
        <v>1101</v>
      </c>
      <c r="B8876">
        <v>8.65</v>
      </c>
      <c r="C8876" t="s">
        <v>15</v>
      </c>
      <c r="D8876">
        <v>2.1600000000000001E-2</v>
      </c>
      <c r="E8876" t="s">
        <v>86</v>
      </c>
      <c r="F8876">
        <v>53.798000000000002</v>
      </c>
      <c r="G8876" t="s">
        <v>54</v>
      </c>
      <c r="H8876">
        <v>1997</v>
      </c>
      <c r="I8876" t="s">
        <v>55</v>
      </c>
      <c r="J8876" t="s">
        <v>19</v>
      </c>
      <c r="K8876" t="s">
        <v>20</v>
      </c>
      <c r="L8876">
        <v>902.66179999999997</v>
      </c>
      <c r="M8876" t="s">
        <v>45</v>
      </c>
      <c r="N8876" t="s">
        <v>22</v>
      </c>
      <c r="O8876" t="str">
        <f t="shared" si="276"/>
        <v xml:space="preserve">Tier 1-Supermarket </v>
      </c>
      <c r="P8876" s="1">
        <f t="shared" si="277"/>
        <v>1.8860084900126564E-5</v>
      </c>
    </row>
    <row r="8877" spans="1:16" x14ac:dyDescent="0.3">
      <c r="A8877" t="s">
        <v>1101</v>
      </c>
      <c r="B8877">
        <v>8.65</v>
      </c>
      <c r="C8877" t="s">
        <v>15</v>
      </c>
      <c r="D8877">
        <v>3.61E-2</v>
      </c>
      <c r="E8877" t="s">
        <v>86</v>
      </c>
      <c r="F8877">
        <v>52.698</v>
      </c>
      <c r="G8877" t="s">
        <v>34</v>
      </c>
      <c r="H8877">
        <v>1998</v>
      </c>
      <c r="J8877" t="s">
        <v>27</v>
      </c>
      <c r="K8877" t="s">
        <v>35</v>
      </c>
      <c r="L8877">
        <v>120.7221</v>
      </c>
      <c r="M8877" t="s">
        <v>45</v>
      </c>
      <c r="N8877" t="s">
        <v>22</v>
      </c>
      <c r="O8877" t="str">
        <f t="shared" si="276"/>
        <v>Tier 3-Grocery Stor</v>
      </c>
      <c r="P8877" s="1">
        <f t="shared" si="277"/>
        <v>2.5223500710028596E-6</v>
      </c>
    </row>
    <row r="8878" spans="1:16" x14ac:dyDescent="0.3">
      <c r="A8878" t="s">
        <v>107</v>
      </c>
      <c r="B8878">
        <v>8.65</v>
      </c>
      <c r="C8878" t="s">
        <v>15</v>
      </c>
      <c r="D8878">
        <v>0.1434</v>
      </c>
      <c r="E8878" t="s">
        <v>63</v>
      </c>
      <c r="F8878">
        <v>98.040999999999997</v>
      </c>
      <c r="G8878" t="s">
        <v>65</v>
      </c>
      <c r="H8878">
        <v>2004</v>
      </c>
      <c r="I8878" t="s">
        <v>55</v>
      </c>
      <c r="J8878" t="s">
        <v>49</v>
      </c>
      <c r="K8878" t="s">
        <v>20</v>
      </c>
      <c r="L8878">
        <v>1689.9742000000001</v>
      </c>
      <c r="M8878" t="s">
        <v>38</v>
      </c>
      <c r="N8878" t="s">
        <v>57</v>
      </c>
      <c r="O8878" t="str">
        <f t="shared" si="276"/>
        <v xml:space="preserve">Tier 2-Supermarket </v>
      </c>
      <c r="P8878" s="1">
        <f t="shared" si="277"/>
        <v>3.5310076144823532E-5</v>
      </c>
    </row>
    <row r="8879" spans="1:16" x14ac:dyDescent="0.3">
      <c r="A8879" t="s">
        <v>1101</v>
      </c>
      <c r="B8879">
        <v>8.65</v>
      </c>
      <c r="C8879" t="s">
        <v>15</v>
      </c>
      <c r="D8879">
        <v>2.1700000000000001E-2</v>
      </c>
      <c r="E8879" t="s">
        <v>86</v>
      </c>
      <c r="F8879">
        <v>51.997999999999998</v>
      </c>
      <c r="G8879" t="s">
        <v>26</v>
      </c>
      <c r="H8879">
        <v>2009</v>
      </c>
      <c r="I8879" t="s">
        <v>18</v>
      </c>
      <c r="J8879" t="s">
        <v>27</v>
      </c>
      <c r="K8879" t="s">
        <v>28</v>
      </c>
      <c r="L8879">
        <v>645.09749999999997</v>
      </c>
      <c r="M8879" t="s">
        <v>45</v>
      </c>
      <c r="N8879" t="s">
        <v>22</v>
      </c>
      <c r="O8879" t="str">
        <f t="shared" si="276"/>
        <v xml:space="preserve">Tier 3-Supermarket </v>
      </c>
      <c r="P8879" s="1">
        <f t="shared" si="277"/>
        <v>1.347857372369075E-5</v>
      </c>
    </row>
    <row r="8880" spans="1:16" x14ac:dyDescent="0.3">
      <c r="A8880" t="s">
        <v>1101</v>
      </c>
      <c r="B8880">
        <v>8.65</v>
      </c>
      <c r="C8880" t="s">
        <v>15</v>
      </c>
      <c r="D8880">
        <v>2.1600000000000001E-2</v>
      </c>
      <c r="E8880" t="s">
        <v>86</v>
      </c>
      <c r="F8880">
        <v>52.898000000000003</v>
      </c>
      <c r="G8880" t="s">
        <v>39</v>
      </c>
      <c r="H8880">
        <v>1987</v>
      </c>
      <c r="I8880" t="s">
        <v>40</v>
      </c>
      <c r="J8880" t="s">
        <v>27</v>
      </c>
      <c r="K8880" t="s">
        <v>20</v>
      </c>
      <c r="L8880">
        <v>645.83730000000003</v>
      </c>
      <c r="M8880" t="s">
        <v>45</v>
      </c>
      <c r="N8880" t="s">
        <v>22</v>
      </c>
      <c r="O8880" t="str">
        <f t="shared" si="276"/>
        <v xml:space="preserve">Tier 3-Supermarket </v>
      </c>
      <c r="P8880" s="1">
        <f t="shared" si="277"/>
        <v>1.3494030997731942E-5</v>
      </c>
    </row>
    <row r="8881" spans="1:16" x14ac:dyDescent="0.3">
      <c r="A8881" t="s">
        <v>1101</v>
      </c>
      <c r="B8881">
        <v>8.65</v>
      </c>
      <c r="C8881" t="s">
        <v>15</v>
      </c>
      <c r="D8881">
        <v>2.1700000000000001E-2</v>
      </c>
      <c r="E8881" t="s">
        <v>86</v>
      </c>
      <c r="F8881">
        <v>54.597999999999999</v>
      </c>
      <c r="G8881" t="s">
        <v>51</v>
      </c>
      <c r="H8881">
        <v>2007</v>
      </c>
      <c r="J8881" t="s">
        <v>49</v>
      </c>
      <c r="K8881" t="s">
        <v>20</v>
      </c>
      <c r="L8881">
        <v>931.6318</v>
      </c>
      <c r="M8881" t="s">
        <v>45</v>
      </c>
      <c r="N8881" t="s">
        <v>22</v>
      </c>
      <c r="O8881" t="str">
        <f t="shared" si="276"/>
        <v xml:space="preserve">Tier 2-Supermarket </v>
      </c>
      <c r="P8881" s="1">
        <f t="shared" si="277"/>
        <v>1.9465379883869828E-5</v>
      </c>
    </row>
    <row r="8882" spans="1:16" x14ac:dyDescent="0.3">
      <c r="A8882" t="s">
        <v>107</v>
      </c>
      <c r="B8882">
        <v>8.65</v>
      </c>
      <c r="C8882" t="s">
        <v>15</v>
      </c>
      <c r="D8882">
        <v>0</v>
      </c>
      <c r="E8882" t="s">
        <v>63</v>
      </c>
      <c r="F8882">
        <v>96.441000000000003</v>
      </c>
      <c r="G8882" t="s">
        <v>17</v>
      </c>
      <c r="H8882">
        <v>1999</v>
      </c>
      <c r="I8882" t="s">
        <v>18</v>
      </c>
      <c r="J8882" t="s">
        <v>19</v>
      </c>
      <c r="K8882" t="s">
        <v>20</v>
      </c>
      <c r="L8882">
        <v>1518.7842000000001</v>
      </c>
      <c r="M8882" t="s">
        <v>38</v>
      </c>
      <c r="N8882" t="s">
        <v>36</v>
      </c>
      <c r="O8882" t="str">
        <f t="shared" si="276"/>
        <v xml:space="preserve">Tier 1-Supermarket </v>
      </c>
      <c r="P8882" s="1">
        <f t="shared" si="277"/>
        <v>3.1733257081412781E-5</v>
      </c>
    </row>
    <row r="8883" spans="1:16" x14ac:dyDescent="0.3">
      <c r="A8883" t="s">
        <v>830</v>
      </c>
      <c r="B8883">
        <v>8.6300000000000008</v>
      </c>
      <c r="C8883" t="s">
        <v>24</v>
      </c>
      <c r="D8883">
        <v>3.2899999999999999E-2</v>
      </c>
      <c r="E8883" t="s">
        <v>44</v>
      </c>
      <c r="F8883">
        <v>113.55200000000001</v>
      </c>
      <c r="G8883" t="s">
        <v>39</v>
      </c>
      <c r="H8883">
        <v>1987</v>
      </c>
      <c r="I8883" t="s">
        <v>40</v>
      </c>
      <c r="J8883" t="s">
        <v>27</v>
      </c>
      <c r="K8883" t="s">
        <v>20</v>
      </c>
      <c r="L8883">
        <v>2732.4432000000002</v>
      </c>
      <c r="M8883" t="s">
        <v>45</v>
      </c>
      <c r="N8883" t="s">
        <v>22</v>
      </c>
      <c r="O8883" t="str">
        <f t="shared" si="276"/>
        <v xml:space="preserve">Tier 3-Supermarket </v>
      </c>
      <c r="P8883" s="1">
        <f t="shared" si="277"/>
        <v>5.7091272430907693E-5</v>
      </c>
    </row>
    <row r="8884" spans="1:16" x14ac:dyDescent="0.3">
      <c r="A8884" t="s">
        <v>1184</v>
      </c>
      <c r="B8884">
        <v>8.6300000000000008</v>
      </c>
      <c r="C8884" t="s">
        <v>15</v>
      </c>
      <c r="D8884">
        <v>3.1300000000000001E-2</v>
      </c>
      <c r="E8884" t="s">
        <v>44</v>
      </c>
      <c r="F8884">
        <v>186.05799999999999</v>
      </c>
      <c r="G8884" t="s">
        <v>51</v>
      </c>
      <c r="H8884">
        <v>2007</v>
      </c>
      <c r="J8884" t="s">
        <v>49</v>
      </c>
      <c r="K8884" t="s">
        <v>20</v>
      </c>
      <c r="L8884">
        <v>3900.9222</v>
      </c>
      <c r="M8884" t="s">
        <v>45</v>
      </c>
      <c r="N8884" t="s">
        <v>22</v>
      </c>
      <c r="O8884" t="str">
        <f t="shared" si="276"/>
        <v xml:space="preserve">Tier 2-Supermarket </v>
      </c>
      <c r="P8884" s="1">
        <f t="shared" si="277"/>
        <v>8.1505303404651107E-5</v>
      </c>
    </row>
    <row r="8885" spans="1:16" x14ac:dyDescent="0.3">
      <c r="A8885" t="s">
        <v>1184</v>
      </c>
      <c r="B8885">
        <v>8.6300000000000008</v>
      </c>
      <c r="C8885" t="s">
        <v>15</v>
      </c>
      <c r="D8885">
        <v>3.1099999999999999E-2</v>
      </c>
      <c r="E8885" t="s">
        <v>44</v>
      </c>
      <c r="F8885">
        <v>183.958</v>
      </c>
      <c r="G8885" t="s">
        <v>17</v>
      </c>
      <c r="H8885">
        <v>1999</v>
      </c>
      <c r="I8885" t="s">
        <v>18</v>
      </c>
      <c r="J8885" t="s">
        <v>19</v>
      </c>
      <c r="K8885" t="s">
        <v>20</v>
      </c>
      <c r="L8885">
        <v>5386.9877999999999</v>
      </c>
      <c r="M8885" t="s">
        <v>45</v>
      </c>
      <c r="N8885" t="s">
        <v>22</v>
      </c>
      <c r="O8885" t="str">
        <f t="shared" si="276"/>
        <v xml:space="preserve">Tier 1-Supermarket </v>
      </c>
      <c r="P8885" s="1">
        <f t="shared" si="277"/>
        <v>1.1255494279689914E-4</v>
      </c>
    </row>
    <row r="8886" spans="1:16" x14ac:dyDescent="0.3">
      <c r="A8886" t="s">
        <v>1184</v>
      </c>
      <c r="B8886">
        <v>8.6300000000000008</v>
      </c>
      <c r="C8886" t="s">
        <v>15</v>
      </c>
      <c r="D8886">
        <v>3.1099999999999999E-2</v>
      </c>
      <c r="E8886" t="s">
        <v>44</v>
      </c>
      <c r="F8886">
        <v>185.75800000000001</v>
      </c>
      <c r="G8886" t="s">
        <v>54</v>
      </c>
      <c r="H8886">
        <v>1997</v>
      </c>
      <c r="I8886" t="s">
        <v>55</v>
      </c>
      <c r="J8886" t="s">
        <v>19</v>
      </c>
      <c r="K8886" t="s">
        <v>20</v>
      </c>
      <c r="L8886">
        <v>3529.4058</v>
      </c>
      <c r="M8886" t="s">
        <v>45</v>
      </c>
      <c r="N8886" t="s">
        <v>22</v>
      </c>
      <c r="O8886" t="str">
        <f t="shared" si="276"/>
        <v xml:space="preserve">Tier 1-Supermarket </v>
      </c>
      <c r="P8886" s="1">
        <f t="shared" si="277"/>
        <v>7.3742893556589099E-5</v>
      </c>
    </row>
    <row r="8887" spans="1:16" x14ac:dyDescent="0.3">
      <c r="A8887" t="s">
        <v>1568</v>
      </c>
      <c r="B8887">
        <v>8.6300000000000008</v>
      </c>
      <c r="C8887" t="s">
        <v>24</v>
      </c>
      <c r="D8887">
        <v>2.8400000000000002E-2</v>
      </c>
      <c r="E8887" t="s">
        <v>86</v>
      </c>
      <c r="F8887">
        <v>173.94200000000001</v>
      </c>
      <c r="G8887" t="s">
        <v>26</v>
      </c>
      <c r="H8887">
        <v>2009</v>
      </c>
      <c r="I8887" t="s">
        <v>18</v>
      </c>
      <c r="J8887" t="s">
        <v>27</v>
      </c>
      <c r="K8887" t="s">
        <v>28</v>
      </c>
      <c r="L8887">
        <v>4138.6127999999999</v>
      </c>
      <c r="M8887" t="s">
        <v>45</v>
      </c>
      <c r="N8887" t="s">
        <v>22</v>
      </c>
      <c r="O8887" t="str">
        <f t="shared" si="276"/>
        <v xml:space="preserve">Tier 3-Supermarket </v>
      </c>
      <c r="P8887" s="1">
        <f t="shared" si="277"/>
        <v>8.6471576371959592E-5</v>
      </c>
    </row>
    <row r="8888" spans="1:16" x14ac:dyDescent="0.3">
      <c r="A8888" t="s">
        <v>830</v>
      </c>
      <c r="B8888">
        <v>8.6300000000000008</v>
      </c>
      <c r="C8888" t="s">
        <v>24</v>
      </c>
      <c r="D8888">
        <v>3.3000000000000002E-2</v>
      </c>
      <c r="E8888" t="s">
        <v>44</v>
      </c>
      <c r="F8888">
        <v>114.652</v>
      </c>
      <c r="G8888" t="s">
        <v>48</v>
      </c>
      <c r="H8888">
        <v>2002</v>
      </c>
      <c r="J8888" t="s">
        <v>49</v>
      </c>
      <c r="K8888" t="s">
        <v>20</v>
      </c>
      <c r="L8888">
        <v>2846.2950000000001</v>
      </c>
      <c r="M8888" t="s">
        <v>45</v>
      </c>
      <c r="N8888" t="s">
        <v>22</v>
      </c>
      <c r="O8888" t="str">
        <f t="shared" si="276"/>
        <v xml:space="preserve">Tier 2-Supermarket </v>
      </c>
      <c r="P8888" s="1">
        <f t="shared" si="277"/>
        <v>5.9470075448862176E-5</v>
      </c>
    </row>
    <row r="8889" spans="1:16" x14ac:dyDescent="0.3">
      <c r="A8889" t="s">
        <v>1568</v>
      </c>
      <c r="B8889">
        <v>8.6300000000000008</v>
      </c>
      <c r="C8889" t="s">
        <v>24</v>
      </c>
      <c r="D8889">
        <v>2.8299999999999999E-2</v>
      </c>
      <c r="E8889" t="s">
        <v>86</v>
      </c>
      <c r="F8889">
        <v>170.542</v>
      </c>
      <c r="G8889" t="s">
        <v>65</v>
      </c>
      <c r="H8889">
        <v>2004</v>
      </c>
      <c r="I8889" t="s">
        <v>55</v>
      </c>
      <c r="J8889" t="s">
        <v>49</v>
      </c>
      <c r="K8889" t="s">
        <v>20</v>
      </c>
      <c r="L8889">
        <v>2069.3063999999999</v>
      </c>
      <c r="M8889" t="s">
        <v>45</v>
      </c>
      <c r="N8889" t="s">
        <v>22</v>
      </c>
      <c r="O8889" t="str">
        <f t="shared" si="276"/>
        <v xml:space="preserve">Tier 2-Supermarket </v>
      </c>
      <c r="P8889" s="1">
        <f t="shared" si="277"/>
        <v>4.3235788185979796E-5</v>
      </c>
    </row>
    <row r="8890" spans="1:16" x14ac:dyDescent="0.3">
      <c r="A8890" t="s">
        <v>830</v>
      </c>
      <c r="B8890">
        <v>8.6300000000000008</v>
      </c>
      <c r="C8890" t="s">
        <v>24</v>
      </c>
      <c r="D8890">
        <v>3.3000000000000002E-2</v>
      </c>
      <c r="E8890" t="s">
        <v>44</v>
      </c>
      <c r="F8890">
        <v>115.05200000000001</v>
      </c>
      <c r="G8890" t="s">
        <v>17</v>
      </c>
      <c r="H8890">
        <v>1999</v>
      </c>
      <c r="I8890" t="s">
        <v>18</v>
      </c>
      <c r="J8890" t="s">
        <v>19</v>
      </c>
      <c r="K8890" t="s">
        <v>20</v>
      </c>
      <c r="L8890">
        <v>1366.2216000000001</v>
      </c>
      <c r="M8890" t="s">
        <v>45</v>
      </c>
      <c r="N8890" t="s">
        <v>22</v>
      </c>
      <c r="O8890" t="str">
        <f t="shared" si="276"/>
        <v xml:space="preserve">Tier 1-Supermarket </v>
      </c>
      <c r="P8890" s="1">
        <f t="shared" si="277"/>
        <v>2.8545636215453847E-5</v>
      </c>
    </row>
    <row r="8891" spans="1:16" x14ac:dyDescent="0.3">
      <c r="A8891" t="s">
        <v>1568</v>
      </c>
      <c r="B8891">
        <v>8.6300000000000008</v>
      </c>
      <c r="C8891" t="s">
        <v>24</v>
      </c>
      <c r="D8891">
        <v>2.8299999999999999E-2</v>
      </c>
      <c r="E8891" t="s">
        <v>86</v>
      </c>
      <c r="F8891">
        <v>172.542</v>
      </c>
      <c r="G8891" t="s">
        <v>17</v>
      </c>
      <c r="H8891">
        <v>1999</v>
      </c>
      <c r="I8891" t="s">
        <v>18</v>
      </c>
      <c r="J8891" t="s">
        <v>19</v>
      </c>
      <c r="K8891" t="s">
        <v>20</v>
      </c>
      <c r="L8891">
        <v>2241.7485999999999</v>
      </c>
      <c r="M8891" t="s">
        <v>45</v>
      </c>
      <c r="N8891" t="s">
        <v>22</v>
      </c>
      <c r="O8891" t="str">
        <f t="shared" si="276"/>
        <v xml:space="preserve">Tier 1-Supermarket </v>
      </c>
      <c r="P8891" s="1">
        <f t="shared" si="277"/>
        <v>4.6838770534811447E-5</v>
      </c>
    </row>
    <row r="8892" spans="1:16" x14ac:dyDescent="0.3">
      <c r="A8892" t="s">
        <v>1568</v>
      </c>
      <c r="B8892">
        <v>8.6300000000000008</v>
      </c>
      <c r="C8892" t="s">
        <v>24</v>
      </c>
      <c r="D8892">
        <v>4.7300000000000002E-2</v>
      </c>
      <c r="E8892" t="s">
        <v>86</v>
      </c>
      <c r="F8892">
        <v>174.142</v>
      </c>
      <c r="G8892" t="s">
        <v>34</v>
      </c>
      <c r="H8892">
        <v>1998</v>
      </c>
      <c r="J8892" t="s">
        <v>27</v>
      </c>
      <c r="K8892" t="s">
        <v>35</v>
      </c>
      <c r="L8892">
        <v>517.32659999999998</v>
      </c>
      <c r="M8892" t="s">
        <v>45</v>
      </c>
      <c r="N8892" t="s">
        <v>22</v>
      </c>
      <c r="O8892" t="str">
        <f t="shared" si="276"/>
        <v>Tier 3-Grocery Stor</v>
      </c>
      <c r="P8892" s="1">
        <f t="shared" si="277"/>
        <v>1.0808947046494949E-5</v>
      </c>
    </row>
    <row r="8893" spans="1:16" x14ac:dyDescent="0.3">
      <c r="A8893" t="s">
        <v>830</v>
      </c>
      <c r="B8893">
        <v>8.6300000000000008</v>
      </c>
      <c r="C8893" t="s">
        <v>24</v>
      </c>
      <c r="D8893">
        <v>5.5100000000000003E-2</v>
      </c>
      <c r="E8893" t="s">
        <v>44</v>
      </c>
      <c r="F8893">
        <v>114.752</v>
      </c>
      <c r="G8893" t="s">
        <v>34</v>
      </c>
      <c r="H8893">
        <v>1998</v>
      </c>
      <c r="J8893" t="s">
        <v>27</v>
      </c>
      <c r="K8893" t="s">
        <v>35</v>
      </c>
      <c r="L8893">
        <v>455.40719999999999</v>
      </c>
      <c r="M8893" t="s">
        <v>45</v>
      </c>
      <c r="N8893" t="s">
        <v>22</v>
      </c>
      <c r="O8893" t="str">
        <f t="shared" si="276"/>
        <v>Tier 3-Grocery Stor</v>
      </c>
      <c r="P8893" s="1">
        <f t="shared" si="277"/>
        <v>9.5152120718179478E-6</v>
      </c>
    </row>
    <row r="8894" spans="1:16" x14ac:dyDescent="0.3">
      <c r="A8894" t="s">
        <v>830</v>
      </c>
      <c r="B8894">
        <v>8.6300000000000008</v>
      </c>
      <c r="C8894" t="s">
        <v>24</v>
      </c>
      <c r="D8894">
        <v>3.3000000000000002E-2</v>
      </c>
      <c r="E8894" t="s">
        <v>44</v>
      </c>
      <c r="F8894">
        <v>112.852</v>
      </c>
      <c r="G8894" t="s">
        <v>26</v>
      </c>
      <c r="H8894">
        <v>2009</v>
      </c>
      <c r="I8894" t="s">
        <v>18</v>
      </c>
      <c r="J8894" t="s">
        <v>27</v>
      </c>
      <c r="K8894" t="s">
        <v>28</v>
      </c>
      <c r="L8894">
        <v>1380.8289</v>
      </c>
      <c r="M8894" t="s">
        <v>45</v>
      </c>
      <c r="N8894" t="s">
        <v>22</v>
      </c>
      <c r="O8894" t="str">
        <f t="shared" si="276"/>
        <v xml:space="preserve">Tier 3-Supermarket </v>
      </c>
      <c r="P8894" s="1">
        <f t="shared" si="277"/>
        <v>2.8850839025810522E-5</v>
      </c>
    </row>
    <row r="8895" spans="1:16" x14ac:dyDescent="0.3">
      <c r="A8895" t="s">
        <v>1568</v>
      </c>
      <c r="B8895">
        <v>8.6300000000000008</v>
      </c>
      <c r="C8895" t="s">
        <v>24</v>
      </c>
      <c r="D8895">
        <v>2.8299999999999999E-2</v>
      </c>
      <c r="E8895" t="s">
        <v>86</v>
      </c>
      <c r="F8895">
        <v>170.44200000000001</v>
      </c>
      <c r="G8895" t="s">
        <v>39</v>
      </c>
      <c r="H8895">
        <v>1987</v>
      </c>
      <c r="I8895" t="s">
        <v>40</v>
      </c>
      <c r="J8895" t="s">
        <v>27</v>
      </c>
      <c r="K8895" t="s">
        <v>20</v>
      </c>
      <c r="L8895">
        <v>2193.4729000000002</v>
      </c>
      <c r="M8895" t="s">
        <v>45</v>
      </c>
      <c r="N8895" t="s">
        <v>22</v>
      </c>
      <c r="O8895" t="str">
        <f t="shared" si="276"/>
        <v xml:space="preserve">Tier 3-Supermarket </v>
      </c>
      <c r="P8895" s="1">
        <f t="shared" si="277"/>
        <v>4.5830105051667005E-5</v>
      </c>
    </row>
    <row r="8896" spans="1:16" x14ac:dyDescent="0.3">
      <c r="A8896" t="s">
        <v>830</v>
      </c>
      <c r="B8896">
        <v>8.6300000000000008</v>
      </c>
      <c r="C8896" t="s">
        <v>24</v>
      </c>
      <c r="D8896">
        <v>3.2899999999999999E-2</v>
      </c>
      <c r="E8896" t="s">
        <v>44</v>
      </c>
      <c r="F8896">
        <v>112.952</v>
      </c>
      <c r="G8896" t="s">
        <v>54</v>
      </c>
      <c r="H8896">
        <v>1997</v>
      </c>
      <c r="I8896" t="s">
        <v>55</v>
      </c>
      <c r="J8896" t="s">
        <v>19</v>
      </c>
      <c r="K8896" t="s">
        <v>20</v>
      </c>
      <c r="L8896">
        <v>1777.2053000000001</v>
      </c>
      <c r="M8896" t="s">
        <v>45</v>
      </c>
      <c r="N8896" t="s">
        <v>22</v>
      </c>
      <c r="O8896" t="str">
        <f t="shared" si="276"/>
        <v xml:space="preserve">Tier 1-Supermarket </v>
      </c>
      <c r="P8896" s="1">
        <f t="shared" si="277"/>
        <v>3.7132670112942522E-5</v>
      </c>
    </row>
    <row r="8897" spans="1:16" x14ac:dyDescent="0.3">
      <c r="A8897" t="s">
        <v>1184</v>
      </c>
      <c r="B8897">
        <v>8.6300000000000008</v>
      </c>
      <c r="C8897" t="s">
        <v>15</v>
      </c>
      <c r="D8897">
        <v>3.1199999999999999E-2</v>
      </c>
      <c r="E8897" t="s">
        <v>44</v>
      </c>
      <c r="F8897">
        <v>185.858</v>
      </c>
      <c r="G8897" t="s">
        <v>26</v>
      </c>
      <c r="H8897">
        <v>2009</v>
      </c>
      <c r="I8897" t="s">
        <v>18</v>
      </c>
      <c r="J8897" t="s">
        <v>27</v>
      </c>
      <c r="K8897" t="s">
        <v>28</v>
      </c>
      <c r="L8897">
        <v>2586.8896</v>
      </c>
      <c r="M8897" t="s">
        <v>45</v>
      </c>
      <c r="N8897" t="s">
        <v>22</v>
      </c>
      <c r="O8897" t="str">
        <f t="shared" si="276"/>
        <v xml:space="preserve">Tier 3-Supermarket </v>
      </c>
      <c r="P8897" s="1">
        <f t="shared" si="277"/>
        <v>5.4050096595706659E-5</v>
      </c>
    </row>
    <row r="8898" spans="1:16" x14ac:dyDescent="0.3">
      <c r="A8898" t="s">
        <v>1184</v>
      </c>
      <c r="B8898">
        <v>8.6300000000000008</v>
      </c>
      <c r="C8898" t="s">
        <v>15</v>
      </c>
      <c r="D8898">
        <v>3.1099999999999999E-2</v>
      </c>
      <c r="E8898" t="s">
        <v>44</v>
      </c>
      <c r="F8898">
        <v>187.15799999999999</v>
      </c>
      <c r="G8898" t="s">
        <v>65</v>
      </c>
      <c r="H8898">
        <v>2004</v>
      </c>
      <c r="I8898" t="s">
        <v>55</v>
      </c>
      <c r="J8898" t="s">
        <v>49</v>
      </c>
      <c r="K8898" t="s">
        <v>20</v>
      </c>
      <c r="L8898">
        <v>3151.3591999999999</v>
      </c>
      <c r="M8898" t="s">
        <v>45</v>
      </c>
      <c r="N8898" t="s">
        <v>22</v>
      </c>
      <c r="O8898" t="str">
        <f t="shared" ref="O8898:O8961" si="278">_xlfn.CONCAT(J8898,"-", LEFT(K8898,12))</f>
        <v xml:space="preserve">Tier 2-Supermarket </v>
      </c>
      <c r="P8898" s="1">
        <f t="shared" ref="P8898:P8961" si="279">L8898/SUM(L:L)</f>
        <v>6.584404265561579E-5</v>
      </c>
    </row>
    <row r="8899" spans="1:16" x14ac:dyDescent="0.3">
      <c r="A8899" t="s">
        <v>1568</v>
      </c>
      <c r="B8899">
        <v>8.6300000000000008</v>
      </c>
      <c r="C8899" t="s">
        <v>24</v>
      </c>
      <c r="D8899">
        <v>2.8400000000000002E-2</v>
      </c>
      <c r="E8899" t="s">
        <v>86</v>
      </c>
      <c r="F8899">
        <v>173.642</v>
      </c>
      <c r="G8899" t="s">
        <v>51</v>
      </c>
      <c r="H8899">
        <v>2007</v>
      </c>
      <c r="J8899" t="s">
        <v>49</v>
      </c>
      <c r="K8899" t="s">
        <v>20</v>
      </c>
      <c r="L8899">
        <v>2995.2869000000001</v>
      </c>
      <c r="M8899" t="s">
        <v>45</v>
      </c>
      <c r="N8899" t="s">
        <v>22</v>
      </c>
      <c r="O8899" t="str">
        <f t="shared" si="278"/>
        <v xml:space="preserve">Tier 2-Supermarket </v>
      </c>
      <c r="P8899" s="1">
        <f t="shared" si="279"/>
        <v>6.2583090626231122E-5</v>
      </c>
    </row>
    <row r="8900" spans="1:16" x14ac:dyDescent="0.3">
      <c r="A8900" t="s">
        <v>830</v>
      </c>
      <c r="B8900">
        <v>8.6300000000000008</v>
      </c>
      <c r="C8900" t="s">
        <v>24</v>
      </c>
      <c r="D8900">
        <v>3.3099999999999997E-2</v>
      </c>
      <c r="E8900" t="s">
        <v>44</v>
      </c>
      <c r="F8900">
        <v>113.252</v>
      </c>
      <c r="G8900" t="s">
        <v>51</v>
      </c>
      <c r="H8900">
        <v>2007</v>
      </c>
      <c r="J8900" t="s">
        <v>49</v>
      </c>
      <c r="K8900" t="s">
        <v>20</v>
      </c>
      <c r="L8900">
        <v>1777.5215000000001</v>
      </c>
      <c r="M8900" t="s">
        <v>45</v>
      </c>
      <c r="N8900" t="s">
        <v>22</v>
      </c>
      <c r="O8900" t="str">
        <f t="shared" si="278"/>
        <v xml:space="preserve">Tier 2-Supermarket </v>
      </c>
      <c r="P8900" s="1">
        <f t="shared" si="279"/>
        <v>3.7139276749941477E-5</v>
      </c>
    </row>
    <row r="8901" spans="1:16" x14ac:dyDescent="0.3">
      <c r="A8901" t="s">
        <v>1568</v>
      </c>
      <c r="B8901">
        <v>8.6300000000000008</v>
      </c>
      <c r="C8901" t="s">
        <v>24</v>
      </c>
      <c r="D8901">
        <v>2.8299999999999999E-2</v>
      </c>
      <c r="E8901" t="s">
        <v>86</v>
      </c>
      <c r="F8901">
        <v>172.94200000000001</v>
      </c>
      <c r="G8901" t="s">
        <v>48</v>
      </c>
      <c r="H8901">
        <v>2002</v>
      </c>
      <c r="J8901" t="s">
        <v>49</v>
      </c>
      <c r="K8901" t="s">
        <v>20</v>
      </c>
      <c r="L8901">
        <v>2502.8265000000001</v>
      </c>
      <c r="M8901" t="s">
        <v>45</v>
      </c>
      <c r="N8901" t="s">
        <v>22</v>
      </c>
      <c r="O8901" t="str">
        <f t="shared" si="278"/>
        <v xml:space="preserve">Tier 2-Supermarket </v>
      </c>
      <c r="P8901" s="1">
        <f t="shared" si="279"/>
        <v>5.2293694360708094E-5</v>
      </c>
    </row>
    <row r="8902" spans="1:16" x14ac:dyDescent="0.3">
      <c r="A8902" t="s">
        <v>1568</v>
      </c>
      <c r="B8902">
        <v>8.6300000000000008</v>
      </c>
      <c r="C8902" t="s">
        <v>24</v>
      </c>
      <c r="D8902">
        <v>2.8299999999999999E-2</v>
      </c>
      <c r="E8902" t="s">
        <v>86</v>
      </c>
      <c r="F8902">
        <v>173.642</v>
      </c>
      <c r="G8902" t="s">
        <v>54</v>
      </c>
      <c r="H8902">
        <v>1997</v>
      </c>
      <c r="I8902" t="s">
        <v>55</v>
      </c>
      <c r="J8902" t="s">
        <v>19</v>
      </c>
      <c r="K8902" t="s">
        <v>20</v>
      </c>
      <c r="L8902">
        <v>2983.5533999999998</v>
      </c>
      <c r="M8902" t="s">
        <v>45</v>
      </c>
      <c r="N8902" t="s">
        <v>22</v>
      </c>
      <c r="O8902" t="str">
        <f t="shared" si="278"/>
        <v xml:space="preserve">Tier 1-Supermarket </v>
      </c>
      <c r="P8902" s="1">
        <f t="shared" si="279"/>
        <v>6.2337932576809243E-5</v>
      </c>
    </row>
    <row r="8903" spans="1:16" x14ac:dyDescent="0.3">
      <c r="A8903" t="s">
        <v>1184</v>
      </c>
      <c r="B8903">
        <v>8.6300000000000008</v>
      </c>
      <c r="C8903" t="s">
        <v>15</v>
      </c>
      <c r="D8903">
        <v>3.1199999999999999E-2</v>
      </c>
      <c r="E8903" t="s">
        <v>44</v>
      </c>
      <c r="F8903">
        <v>184.25800000000001</v>
      </c>
      <c r="G8903" t="s">
        <v>48</v>
      </c>
      <c r="H8903">
        <v>2002</v>
      </c>
      <c r="J8903" t="s">
        <v>49</v>
      </c>
      <c r="K8903" t="s">
        <v>20</v>
      </c>
      <c r="L8903">
        <v>2545.5191</v>
      </c>
      <c r="M8903" t="s">
        <v>45</v>
      </c>
      <c r="N8903" t="s">
        <v>22</v>
      </c>
      <c r="O8903" t="str">
        <f t="shared" si="278"/>
        <v xml:space="preserve">Tier 2-Supermarket </v>
      </c>
      <c r="P8903" s="1">
        <f t="shared" si="279"/>
        <v>5.3185707361155374E-5</v>
      </c>
    </row>
    <row r="8904" spans="1:16" x14ac:dyDescent="0.3">
      <c r="A8904" t="s">
        <v>1184</v>
      </c>
      <c r="B8904">
        <v>8.6300000000000008</v>
      </c>
      <c r="C8904" t="s">
        <v>15</v>
      </c>
      <c r="D8904">
        <v>3.1099999999999999E-2</v>
      </c>
      <c r="E8904" t="s">
        <v>44</v>
      </c>
      <c r="F8904">
        <v>186.05799999999999</v>
      </c>
      <c r="G8904" t="s">
        <v>39</v>
      </c>
      <c r="H8904">
        <v>1987</v>
      </c>
      <c r="I8904" t="s">
        <v>40</v>
      </c>
      <c r="J8904" t="s">
        <v>27</v>
      </c>
      <c r="K8904" t="s">
        <v>20</v>
      </c>
      <c r="L8904">
        <v>2784.3247000000001</v>
      </c>
      <c r="M8904" t="s">
        <v>45</v>
      </c>
      <c r="N8904" t="s">
        <v>22</v>
      </c>
      <c r="O8904" t="str">
        <f t="shared" si="278"/>
        <v xml:space="preserve">Tier 3-Supermarket </v>
      </c>
      <c r="P8904" s="1">
        <f t="shared" si="279"/>
        <v>5.8175276976957955E-5</v>
      </c>
    </row>
    <row r="8905" spans="1:16" x14ac:dyDescent="0.3">
      <c r="A8905" t="s">
        <v>830</v>
      </c>
      <c r="B8905">
        <v>8.6300000000000008</v>
      </c>
      <c r="C8905" t="s">
        <v>24</v>
      </c>
      <c r="D8905">
        <v>3.2899999999999999E-2</v>
      </c>
      <c r="E8905" t="s">
        <v>44</v>
      </c>
      <c r="F8905">
        <v>115.752</v>
      </c>
      <c r="G8905" t="s">
        <v>65</v>
      </c>
      <c r="H8905">
        <v>2004</v>
      </c>
      <c r="I8905" t="s">
        <v>55</v>
      </c>
      <c r="J8905" t="s">
        <v>49</v>
      </c>
      <c r="K8905" t="s">
        <v>20</v>
      </c>
      <c r="L8905">
        <v>1943.5409999999999</v>
      </c>
      <c r="M8905" t="s">
        <v>45</v>
      </c>
      <c r="N8905" t="s">
        <v>22</v>
      </c>
      <c r="O8905" t="str">
        <f t="shared" si="278"/>
        <v xml:space="preserve">Tier 2-Supermarket </v>
      </c>
      <c r="P8905" s="1">
        <f t="shared" si="279"/>
        <v>4.0608064135290626E-5</v>
      </c>
    </row>
    <row r="8906" spans="1:16" x14ac:dyDescent="0.3">
      <c r="A8906" t="s">
        <v>1246</v>
      </c>
      <c r="B8906">
        <v>8.6199999999999992</v>
      </c>
      <c r="C8906" t="s">
        <v>72</v>
      </c>
      <c r="D8906">
        <v>0.1162</v>
      </c>
      <c r="E8906" t="s">
        <v>33</v>
      </c>
      <c r="F8906">
        <v>94.144000000000005</v>
      </c>
      <c r="G8906" t="s">
        <v>39</v>
      </c>
      <c r="H8906">
        <v>1987</v>
      </c>
      <c r="I8906" t="s">
        <v>40</v>
      </c>
      <c r="J8906" t="s">
        <v>27</v>
      </c>
      <c r="K8906" t="s">
        <v>20</v>
      </c>
      <c r="L8906">
        <v>1512.6976</v>
      </c>
      <c r="M8906" t="s">
        <v>21</v>
      </c>
      <c r="N8906" t="s">
        <v>57</v>
      </c>
      <c r="O8906" t="str">
        <f t="shared" si="278"/>
        <v xml:space="preserve">Tier 3-Supermarket </v>
      </c>
      <c r="P8906" s="1">
        <f t="shared" si="279"/>
        <v>3.160608454264675E-5</v>
      </c>
    </row>
    <row r="8907" spans="1:16" x14ac:dyDescent="0.3">
      <c r="A8907" t="s">
        <v>1246</v>
      </c>
      <c r="B8907">
        <v>8.6199999999999992</v>
      </c>
      <c r="C8907" t="s">
        <v>15</v>
      </c>
      <c r="D8907">
        <v>0.11650000000000001</v>
      </c>
      <c r="E8907" t="s">
        <v>33</v>
      </c>
      <c r="F8907">
        <v>94.144000000000005</v>
      </c>
      <c r="G8907" t="s">
        <v>48</v>
      </c>
      <c r="H8907">
        <v>2002</v>
      </c>
      <c r="J8907" t="s">
        <v>49</v>
      </c>
      <c r="K8907" t="s">
        <v>20</v>
      </c>
      <c r="L8907">
        <v>1134.5232000000001</v>
      </c>
      <c r="M8907" t="s">
        <v>21</v>
      </c>
      <c r="N8907" t="s">
        <v>57</v>
      </c>
      <c r="O8907" t="str">
        <f t="shared" si="278"/>
        <v xml:space="preserve">Tier 2-Supermarket </v>
      </c>
      <c r="P8907" s="1">
        <f t="shared" si="279"/>
        <v>2.3704563406985066E-5</v>
      </c>
    </row>
    <row r="8908" spans="1:16" x14ac:dyDescent="0.3">
      <c r="A8908" t="s">
        <v>1246</v>
      </c>
      <c r="B8908">
        <v>8.6199999999999992</v>
      </c>
      <c r="C8908" t="s">
        <v>15</v>
      </c>
      <c r="D8908">
        <v>0.1167</v>
      </c>
      <c r="E8908" t="s">
        <v>33</v>
      </c>
      <c r="F8908">
        <v>95.444000000000003</v>
      </c>
      <c r="G8908" t="s">
        <v>26</v>
      </c>
      <c r="H8908">
        <v>2009</v>
      </c>
      <c r="I8908" t="s">
        <v>18</v>
      </c>
      <c r="J8908" t="s">
        <v>27</v>
      </c>
      <c r="K8908" t="s">
        <v>28</v>
      </c>
      <c r="L8908">
        <v>567.26160000000004</v>
      </c>
      <c r="M8908" t="s">
        <v>21</v>
      </c>
      <c r="N8908" t="s">
        <v>57</v>
      </c>
      <c r="O8908" t="str">
        <f t="shared" si="278"/>
        <v xml:space="preserve">Tier 3-Supermarket </v>
      </c>
      <c r="P8908" s="1">
        <f t="shared" si="279"/>
        <v>1.1852281703492533E-5</v>
      </c>
    </row>
    <row r="8909" spans="1:16" x14ac:dyDescent="0.3">
      <c r="A8909" t="s">
        <v>1246</v>
      </c>
      <c r="B8909">
        <v>8.6199999999999992</v>
      </c>
      <c r="C8909" t="s">
        <v>15</v>
      </c>
      <c r="D8909">
        <v>0.1162</v>
      </c>
      <c r="E8909" t="s">
        <v>33</v>
      </c>
      <c r="F8909">
        <v>95.944000000000003</v>
      </c>
      <c r="G8909" t="s">
        <v>65</v>
      </c>
      <c r="H8909">
        <v>2004</v>
      </c>
      <c r="I8909" t="s">
        <v>55</v>
      </c>
      <c r="J8909" t="s">
        <v>49</v>
      </c>
      <c r="K8909" t="s">
        <v>20</v>
      </c>
      <c r="L8909">
        <v>2741.7644</v>
      </c>
      <c r="M8909" t="s">
        <v>21</v>
      </c>
      <c r="N8909" t="s">
        <v>57</v>
      </c>
      <c r="O8909" t="str">
        <f t="shared" si="278"/>
        <v xml:space="preserve">Tier 2-Supermarket </v>
      </c>
      <c r="P8909" s="1">
        <f t="shared" si="279"/>
        <v>5.7286028233547234E-5</v>
      </c>
    </row>
    <row r="8910" spans="1:16" x14ac:dyDescent="0.3">
      <c r="A8910" t="s">
        <v>1246</v>
      </c>
      <c r="B8910">
        <v>8.6199999999999992</v>
      </c>
      <c r="C8910" t="s">
        <v>15</v>
      </c>
      <c r="D8910">
        <v>0</v>
      </c>
      <c r="E8910" t="s">
        <v>33</v>
      </c>
      <c r="F8910">
        <v>92.944000000000003</v>
      </c>
      <c r="G8910" t="s">
        <v>17</v>
      </c>
      <c r="H8910">
        <v>1999</v>
      </c>
      <c r="I8910" t="s">
        <v>18</v>
      </c>
      <c r="J8910" t="s">
        <v>19</v>
      </c>
      <c r="K8910" t="s">
        <v>20</v>
      </c>
      <c r="L8910">
        <v>1265.8239000000001</v>
      </c>
      <c r="M8910" t="s">
        <v>21</v>
      </c>
      <c r="N8910" t="s">
        <v>36</v>
      </c>
      <c r="O8910" t="str">
        <f t="shared" si="278"/>
        <v xml:space="preserve">Tier 1-Supermarket </v>
      </c>
      <c r="P8910" s="1">
        <f t="shared" si="279"/>
        <v>2.6447941214095157E-5</v>
      </c>
    </row>
    <row r="8911" spans="1:16" x14ac:dyDescent="0.3">
      <c r="A8911" t="s">
        <v>1246</v>
      </c>
      <c r="B8911">
        <v>8.6199999999999992</v>
      </c>
      <c r="C8911" t="s">
        <v>15</v>
      </c>
      <c r="D8911">
        <v>0.1946</v>
      </c>
      <c r="E8911" t="s">
        <v>33</v>
      </c>
      <c r="F8911">
        <v>95.444000000000003</v>
      </c>
      <c r="G8911" t="s">
        <v>34</v>
      </c>
      <c r="H8911">
        <v>1998</v>
      </c>
      <c r="J8911" t="s">
        <v>27</v>
      </c>
      <c r="K8911" t="s">
        <v>35</v>
      </c>
      <c r="L8911">
        <v>206.7338</v>
      </c>
      <c r="M8911" t="s">
        <v>21</v>
      </c>
      <c r="N8911" t="s">
        <v>57</v>
      </c>
      <c r="O8911" t="str">
        <f t="shared" si="278"/>
        <v>Tier 3-Grocery Stor</v>
      </c>
      <c r="P8911" s="1">
        <f t="shared" si="279"/>
        <v>4.3194660721499296E-6</v>
      </c>
    </row>
    <row r="8912" spans="1:16" x14ac:dyDescent="0.3">
      <c r="A8912" t="s">
        <v>1246</v>
      </c>
      <c r="B8912">
        <v>8.6199999999999992</v>
      </c>
      <c r="C8912" t="s">
        <v>15</v>
      </c>
      <c r="D8912">
        <v>0.1162</v>
      </c>
      <c r="E8912" t="s">
        <v>33</v>
      </c>
      <c r="F8912">
        <v>94.144000000000005</v>
      </c>
      <c r="G8912" t="s">
        <v>54</v>
      </c>
      <c r="H8912">
        <v>1997</v>
      </c>
      <c r="I8912" t="s">
        <v>55</v>
      </c>
      <c r="J8912" t="s">
        <v>19</v>
      </c>
      <c r="K8912" t="s">
        <v>20</v>
      </c>
      <c r="L8912">
        <v>1481.8897999999999</v>
      </c>
      <c r="M8912" t="s">
        <v>21</v>
      </c>
      <c r="N8912" t="s">
        <v>57</v>
      </c>
      <c r="O8912" t="str">
        <f t="shared" si="278"/>
        <v xml:space="preserve">Tier 1-Supermarket </v>
      </c>
      <c r="P8912" s="1">
        <f t="shared" si="279"/>
        <v>3.0962390831905785E-5</v>
      </c>
    </row>
    <row r="8913" spans="1:16" x14ac:dyDescent="0.3">
      <c r="A8913" t="s">
        <v>1246</v>
      </c>
      <c r="B8913">
        <v>8.6199999999999992</v>
      </c>
      <c r="C8913" t="s">
        <v>15</v>
      </c>
      <c r="D8913">
        <v>0</v>
      </c>
      <c r="E8913" t="s">
        <v>33</v>
      </c>
      <c r="F8913">
        <v>93.843999999999994</v>
      </c>
      <c r="G8913" t="s">
        <v>51</v>
      </c>
      <c r="H8913">
        <v>2007</v>
      </c>
      <c r="J8913" t="s">
        <v>49</v>
      </c>
      <c r="K8913" t="s">
        <v>20</v>
      </c>
      <c r="L8913">
        <v>1364.002</v>
      </c>
      <c r="M8913" t="s">
        <v>21</v>
      </c>
      <c r="N8913" t="s">
        <v>36</v>
      </c>
      <c r="O8913" t="str">
        <f t="shared" si="278"/>
        <v xml:space="preserve">Tier 2-Supermarket </v>
      </c>
      <c r="P8913" s="1">
        <f t="shared" si="279"/>
        <v>2.8499260214559243E-5</v>
      </c>
    </row>
    <row r="8914" spans="1:16" x14ac:dyDescent="0.3">
      <c r="A8914" t="s">
        <v>150</v>
      </c>
      <c r="B8914">
        <v>8.6</v>
      </c>
      <c r="C8914" t="s">
        <v>24</v>
      </c>
      <c r="D8914">
        <v>4.02E-2</v>
      </c>
      <c r="E8914" t="s">
        <v>86</v>
      </c>
      <c r="F8914">
        <v>190.15299999999999</v>
      </c>
      <c r="G8914" t="s">
        <v>65</v>
      </c>
      <c r="H8914">
        <v>2004</v>
      </c>
      <c r="I8914" t="s">
        <v>55</v>
      </c>
      <c r="J8914" t="s">
        <v>49</v>
      </c>
      <c r="K8914" t="s">
        <v>20</v>
      </c>
      <c r="L8914">
        <v>3036.0479999999998</v>
      </c>
      <c r="M8914" t="s">
        <v>45</v>
      </c>
      <c r="N8914" t="s">
        <v>22</v>
      </c>
      <c r="O8914" t="str">
        <f t="shared" si="278"/>
        <v xml:space="preserve">Tier 2-Supermarket </v>
      </c>
      <c r="P8914" s="1">
        <f t="shared" si="279"/>
        <v>6.3434747145452985E-5</v>
      </c>
    </row>
    <row r="8915" spans="1:16" x14ac:dyDescent="0.3">
      <c r="A8915" t="s">
        <v>426</v>
      </c>
      <c r="B8915">
        <v>8.6</v>
      </c>
      <c r="C8915" t="s">
        <v>15</v>
      </c>
      <c r="D8915">
        <v>3.2800000000000003E-2</v>
      </c>
      <c r="E8915" t="s">
        <v>63</v>
      </c>
      <c r="F8915">
        <v>140.51499999999999</v>
      </c>
      <c r="G8915" t="s">
        <v>26</v>
      </c>
      <c r="H8915">
        <v>2009</v>
      </c>
      <c r="I8915" t="s">
        <v>18</v>
      </c>
      <c r="J8915" t="s">
        <v>27</v>
      </c>
      <c r="K8915" t="s">
        <v>28</v>
      </c>
      <c r="L8915">
        <v>283.63080000000002</v>
      </c>
      <c r="M8915" t="s">
        <v>38</v>
      </c>
      <c r="N8915" t="s">
        <v>22</v>
      </c>
      <c r="O8915" t="str">
        <f t="shared" si="278"/>
        <v xml:space="preserve">Tier 3-Supermarket </v>
      </c>
      <c r="P8915" s="1">
        <f t="shared" si="279"/>
        <v>5.9261408517462665E-6</v>
      </c>
    </row>
    <row r="8916" spans="1:16" x14ac:dyDescent="0.3">
      <c r="A8916" t="s">
        <v>938</v>
      </c>
      <c r="B8916">
        <v>8.6</v>
      </c>
      <c r="C8916" t="s">
        <v>15</v>
      </c>
      <c r="D8916">
        <v>6.9800000000000001E-2</v>
      </c>
      <c r="E8916" t="s">
        <v>38</v>
      </c>
      <c r="F8916">
        <v>90.515000000000001</v>
      </c>
      <c r="G8916" t="s">
        <v>51</v>
      </c>
      <c r="H8916">
        <v>2007</v>
      </c>
      <c r="J8916" t="s">
        <v>49</v>
      </c>
      <c r="K8916" t="s">
        <v>20</v>
      </c>
      <c r="L8916">
        <v>729.71680000000003</v>
      </c>
      <c r="M8916" t="s">
        <v>38</v>
      </c>
      <c r="N8916" t="s">
        <v>22</v>
      </c>
      <c r="O8916" t="str">
        <f t="shared" si="278"/>
        <v xml:space="preserve">Tier 2-Supermarket </v>
      </c>
      <c r="P8916" s="1">
        <f t="shared" si="279"/>
        <v>1.5246597120924666E-5</v>
      </c>
    </row>
    <row r="8917" spans="1:16" x14ac:dyDescent="0.3">
      <c r="A8917" t="s">
        <v>1115</v>
      </c>
      <c r="B8917">
        <v>8.6</v>
      </c>
      <c r="C8917" t="s">
        <v>15</v>
      </c>
      <c r="D8917">
        <v>9.06E-2</v>
      </c>
      <c r="E8917" t="s">
        <v>38</v>
      </c>
      <c r="F8917">
        <v>112.61799999999999</v>
      </c>
      <c r="G8917" t="s">
        <v>26</v>
      </c>
      <c r="H8917">
        <v>2009</v>
      </c>
      <c r="I8917" t="s">
        <v>18</v>
      </c>
      <c r="J8917" t="s">
        <v>27</v>
      </c>
      <c r="K8917" t="s">
        <v>28</v>
      </c>
      <c r="L8917">
        <v>3091.9751999999999</v>
      </c>
      <c r="M8917" t="s">
        <v>38</v>
      </c>
      <c r="N8917" t="s">
        <v>22</v>
      </c>
      <c r="O8917" t="str">
        <f t="shared" si="278"/>
        <v xml:space="preserve">Tier 3-Supermarket </v>
      </c>
      <c r="P8917" s="1">
        <f t="shared" si="279"/>
        <v>6.4603281961290272E-5</v>
      </c>
    </row>
    <row r="8918" spans="1:16" x14ac:dyDescent="0.3">
      <c r="A8918" t="s">
        <v>1115</v>
      </c>
      <c r="B8918">
        <v>8.6</v>
      </c>
      <c r="C8918" t="s">
        <v>15</v>
      </c>
      <c r="D8918">
        <v>9.0200000000000002E-2</v>
      </c>
      <c r="E8918" t="s">
        <v>38</v>
      </c>
      <c r="F8918">
        <v>112.91800000000001</v>
      </c>
      <c r="G8918" t="s">
        <v>54</v>
      </c>
      <c r="H8918">
        <v>1997</v>
      </c>
      <c r="I8918" t="s">
        <v>55</v>
      </c>
      <c r="J8918" t="s">
        <v>19</v>
      </c>
      <c r="K8918" t="s">
        <v>20</v>
      </c>
      <c r="L8918">
        <v>458.07040000000001</v>
      </c>
      <c r="M8918" t="s">
        <v>38</v>
      </c>
      <c r="N8918" t="s">
        <v>22</v>
      </c>
      <c r="O8918" t="str">
        <f t="shared" si="278"/>
        <v xml:space="preserve">Tier 1-Supermarket </v>
      </c>
      <c r="P8918" s="1">
        <f t="shared" si="279"/>
        <v>9.570856586857819E-6</v>
      </c>
    </row>
    <row r="8919" spans="1:16" x14ac:dyDescent="0.3">
      <c r="A8919" t="s">
        <v>150</v>
      </c>
      <c r="B8919">
        <v>8.6</v>
      </c>
      <c r="C8919" t="s">
        <v>24</v>
      </c>
      <c r="D8919">
        <v>4.02E-2</v>
      </c>
      <c r="E8919" t="s">
        <v>86</v>
      </c>
      <c r="F8919">
        <v>188.75299999999999</v>
      </c>
      <c r="G8919" t="s">
        <v>54</v>
      </c>
      <c r="H8919">
        <v>1997</v>
      </c>
      <c r="I8919" t="s">
        <v>55</v>
      </c>
      <c r="J8919" t="s">
        <v>19</v>
      </c>
      <c r="K8919" t="s">
        <v>20</v>
      </c>
      <c r="L8919">
        <v>7590.12</v>
      </c>
      <c r="M8919" t="s">
        <v>45</v>
      </c>
      <c r="N8919" t="s">
        <v>22</v>
      </c>
      <c r="O8919" t="str">
        <f t="shared" si="278"/>
        <v xml:space="preserve">Tier 1-Supermarket </v>
      </c>
      <c r="P8919" s="1">
        <f t="shared" si="279"/>
        <v>1.5858686786363247E-4</v>
      </c>
    </row>
    <row r="8920" spans="1:16" x14ac:dyDescent="0.3">
      <c r="A8920" t="s">
        <v>1271</v>
      </c>
      <c r="B8920">
        <v>8.6</v>
      </c>
      <c r="C8920" t="s">
        <v>24</v>
      </c>
      <c r="D8920">
        <v>5.4399999999999997E-2</v>
      </c>
      <c r="E8920" t="s">
        <v>79</v>
      </c>
      <c r="F8920">
        <v>128.83099999999999</v>
      </c>
      <c r="G8920" t="s">
        <v>39</v>
      </c>
      <c r="H8920">
        <v>1987</v>
      </c>
      <c r="I8920" t="s">
        <v>40</v>
      </c>
      <c r="J8920" t="s">
        <v>27</v>
      </c>
      <c r="K8920" t="s">
        <v>20</v>
      </c>
      <c r="L8920">
        <v>1038.6479999999999</v>
      </c>
      <c r="M8920" t="s">
        <v>21</v>
      </c>
      <c r="N8920" t="s">
        <v>22</v>
      </c>
      <c r="O8920" t="str">
        <f t="shared" si="278"/>
        <v xml:space="preserve">Tier 3-Supermarket </v>
      </c>
      <c r="P8920" s="1">
        <f t="shared" si="279"/>
        <v>2.1701360865549703E-5</v>
      </c>
    </row>
    <row r="8921" spans="1:16" x14ac:dyDescent="0.3">
      <c r="A8921" t="s">
        <v>1271</v>
      </c>
      <c r="B8921">
        <v>8.6</v>
      </c>
      <c r="C8921" t="s">
        <v>24</v>
      </c>
      <c r="D8921">
        <v>9.1200000000000003E-2</v>
      </c>
      <c r="E8921" t="s">
        <v>79</v>
      </c>
      <c r="F8921">
        <v>130.23099999999999</v>
      </c>
      <c r="G8921" t="s">
        <v>34</v>
      </c>
      <c r="H8921">
        <v>1998</v>
      </c>
      <c r="J8921" t="s">
        <v>27</v>
      </c>
      <c r="K8921" t="s">
        <v>35</v>
      </c>
      <c r="L8921">
        <v>129.83099999999999</v>
      </c>
      <c r="M8921" t="s">
        <v>21</v>
      </c>
      <c r="N8921" t="s">
        <v>22</v>
      </c>
      <c r="O8921" t="str">
        <f t="shared" si="278"/>
        <v>Tier 3-Grocery Stor</v>
      </c>
      <c r="P8921" s="1">
        <f t="shared" si="279"/>
        <v>2.7126701081937129E-6</v>
      </c>
    </row>
    <row r="8922" spans="1:16" x14ac:dyDescent="0.3">
      <c r="A8922" t="s">
        <v>426</v>
      </c>
      <c r="B8922">
        <v>8.6</v>
      </c>
      <c r="C8922" t="s">
        <v>15</v>
      </c>
      <c r="D8922">
        <v>3.2599999999999997E-2</v>
      </c>
      <c r="E8922" t="s">
        <v>63</v>
      </c>
      <c r="F8922">
        <v>143.215</v>
      </c>
      <c r="G8922" t="s">
        <v>54</v>
      </c>
      <c r="H8922">
        <v>1997</v>
      </c>
      <c r="I8922" t="s">
        <v>55</v>
      </c>
      <c r="J8922" t="s">
        <v>19</v>
      </c>
      <c r="K8922" t="s">
        <v>20</v>
      </c>
      <c r="L8922">
        <v>2127.2310000000002</v>
      </c>
      <c r="M8922" t="s">
        <v>38</v>
      </c>
      <c r="N8922" t="s">
        <v>22</v>
      </c>
      <c r="O8922" t="str">
        <f t="shared" si="278"/>
        <v xml:space="preserve">Tier 1-Supermarket </v>
      </c>
      <c r="P8922" s="1">
        <f t="shared" si="279"/>
        <v>4.4446056388096999E-5</v>
      </c>
    </row>
    <row r="8923" spans="1:16" x14ac:dyDescent="0.3">
      <c r="A8923" t="s">
        <v>150</v>
      </c>
      <c r="B8923">
        <v>8.6</v>
      </c>
      <c r="C8923" t="s">
        <v>24</v>
      </c>
      <c r="D8923">
        <v>4.0399999999999998E-2</v>
      </c>
      <c r="E8923" t="s">
        <v>86</v>
      </c>
      <c r="F8923">
        <v>189.75299999999999</v>
      </c>
      <c r="G8923" t="s">
        <v>26</v>
      </c>
      <c r="H8923">
        <v>2009</v>
      </c>
      <c r="I8923" t="s">
        <v>18</v>
      </c>
      <c r="J8923" t="s">
        <v>27</v>
      </c>
      <c r="K8923" t="s">
        <v>28</v>
      </c>
      <c r="L8923">
        <v>2846.2950000000001</v>
      </c>
      <c r="M8923" t="s">
        <v>45</v>
      </c>
      <c r="N8923" t="s">
        <v>22</v>
      </c>
      <c r="O8923" t="str">
        <f t="shared" si="278"/>
        <v xml:space="preserve">Tier 3-Supermarket </v>
      </c>
      <c r="P8923" s="1">
        <f t="shared" si="279"/>
        <v>5.9470075448862176E-5</v>
      </c>
    </row>
    <row r="8924" spans="1:16" x14ac:dyDescent="0.3">
      <c r="A8924" t="s">
        <v>1271</v>
      </c>
      <c r="B8924">
        <v>8.6</v>
      </c>
      <c r="C8924" t="s">
        <v>24</v>
      </c>
      <c r="D8924">
        <v>5.4699999999999999E-2</v>
      </c>
      <c r="E8924" t="s">
        <v>79</v>
      </c>
      <c r="F8924">
        <v>128.93100000000001</v>
      </c>
      <c r="G8924" t="s">
        <v>26</v>
      </c>
      <c r="H8924">
        <v>2009</v>
      </c>
      <c r="I8924" t="s">
        <v>18</v>
      </c>
      <c r="J8924" t="s">
        <v>27</v>
      </c>
      <c r="K8924" t="s">
        <v>28</v>
      </c>
      <c r="L8924">
        <v>1428.1410000000001</v>
      </c>
      <c r="M8924" t="s">
        <v>21</v>
      </c>
      <c r="N8924" t="s">
        <v>22</v>
      </c>
      <c r="O8924" t="str">
        <f t="shared" si="278"/>
        <v xml:space="preserve">Tier 3-Supermarket </v>
      </c>
      <c r="P8924" s="1">
        <f t="shared" si="279"/>
        <v>2.9839371190130848E-5</v>
      </c>
    </row>
    <row r="8925" spans="1:16" x14ac:dyDescent="0.3">
      <c r="A8925" t="s">
        <v>1271</v>
      </c>
      <c r="B8925">
        <v>8.6</v>
      </c>
      <c r="C8925" t="s">
        <v>24</v>
      </c>
      <c r="D8925">
        <v>5.4600000000000003E-2</v>
      </c>
      <c r="E8925" t="s">
        <v>79</v>
      </c>
      <c r="F8925">
        <v>130.53100000000001</v>
      </c>
      <c r="G8925" t="s">
        <v>48</v>
      </c>
      <c r="H8925">
        <v>2002</v>
      </c>
      <c r="J8925" t="s">
        <v>49</v>
      </c>
      <c r="K8925" t="s">
        <v>20</v>
      </c>
      <c r="L8925">
        <v>1298.31</v>
      </c>
      <c r="M8925" t="s">
        <v>21</v>
      </c>
      <c r="N8925" t="s">
        <v>22</v>
      </c>
      <c r="O8925" t="str">
        <f t="shared" si="278"/>
        <v xml:space="preserve">Tier 2-Supermarket </v>
      </c>
      <c r="P8925" s="1">
        <f t="shared" si="279"/>
        <v>2.7126701081937131E-5</v>
      </c>
    </row>
    <row r="8926" spans="1:16" x14ac:dyDescent="0.3">
      <c r="A8926" t="s">
        <v>150</v>
      </c>
      <c r="B8926">
        <v>8.6</v>
      </c>
      <c r="C8926" t="s">
        <v>24</v>
      </c>
      <c r="D8926">
        <v>4.0399999999999998E-2</v>
      </c>
      <c r="E8926" t="s">
        <v>86</v>
      </c>
      <c r="F8926">
        <v>191.65299999999999</v>
      </c>
      <c r="G8926" t="s">
        <v>51</v>
      </c>
      <c r="H8926">
        <v>2007</v>
      </c>
      <c r="J8926" t="s">
        <v>49</v>
      </c>
      <c r="K8926" t="s">
        <v>20</v>
      </c>
      <c r="L8926">
        <v>3795.06</v>
      </c>
      <c r="M8926" t="s">
        <v>45</v>
      </c>
      <c r="N8926" t="s">
        <v>22</v>
      </c>
      <c r="O8926" t="str">
        <f t="shared" si="278"/>
        <v xml:space="preserve">Tier 2-Supermarket </v>
      </c>
      <c r="P8926" s="1">
        <f t="shared" si="279"/>
        <v>7.9293433931816235E-5</v>
      </c>
    </row>
    <row r="8927" spans="1:16" x14ac:dyDescent="0.3">
      <c r="A8927" t="s">
        <v>1271</v>
      </c>
      <c r="B8927">
        <v>8.6</v>
      </c>
      <c r="C8927" t="s">
        <v>24</v>
      </c>
      <c r="D8927">
        <v>5.45E-2</v>
      </c>
      <c r="E8927" t="s">
        <v>79</v>
      </c>
      <c r="F8927">
        <v>131.03100000000001</v>
      </c>
      <c r="G8927" t="s">
        <v>65</v>
      </c>
      <c r="H8927">
        <v>2004</v>
      </c>
      <c r="I8927" t="s">
        <v>55</v>
      </c>
      <c r="J8927" t="s">
        <v>49</v>
      </c>
      <c r="K8927" t="s">
        <v>20</v>
      </c>
      <c r="L8927">
        <v>1038.6479999999999</v>
      </c>
      <c r="M8927" t="s">
        <v>21</v>
      </c>
      <c r="N8927" t="s">
        <v>22</v>
      </c>
      <c r="O8927" t="str">
        <f t="shared" si="278"/>
        <v xml:space="preserve">Tier 2-Supermarket </v>
      </c>
      <c r="P8927" s="1">
        <f t="shared" si="279"/>
        <v>2.1701360865549703E-5</v>
      </c>
    </row>
    <row r="8928" spans="1:16" x14ac:dyDescent="0.3">
      <c r="A8928" t="s">
        <v>1115</v>
      </c>
      <c r="B8928">
        <v>8.6</v>
      </c>
      <c r="C8928" t="s">
        <v>15</v>
      </c>
      <c r="D8928">
        <v>9.0399999999999994E-2</v>
      </c>
      <c r="E8928" t="s">
        <v>38</v>
      </c>
      <c r="F8928">
        <v>114.318</v>
      </c>
      <c r="G8928" t="s">
        <v>48</v>
      </c>
      <c r="H8928">
        <v>2002</v>
      </c>
      <c r="J8928" t="s">
        <v>49</v>
      </c>
      <c r="K8928" t="s">
        <v>20</v>
      </c>
      <c r="L8928">
        <v>1946.7991999999999</v>
      </c>
      <c r="M8928" t="s">
        <v>38</v>
      </c>
      <c r="N8928" t="s">
        <v>22</v>
      </c>
      <c r="O8928" t="str">
        <f t="shared" si="278"/>
        <v xml:space="preserve">Tier 2-Supermarket </v>
      </c>
      <c r="P8928" s="1">
        <f t="shared" si="279"/>
        <v>4.0676140494145731E-5</v>
      </c>
    </row>
    <row r="8929" spans="1:16" x14ac:dyDescent="0.3">
      <c r="A8929" t="s">
        <v>426</v>
      </c>
      <c r="B8929">
        <v>8.6</v>
      </c>
      <c r="C8929" t="s">
        <v>15</v>
      </c>
      <c r="D8929">
        <v>5.4600000000000003E-2</v>
      </c>
      <c r="E8929" t="s">
        <v>63</v>
      </c>
      <c r="F8929">
        <v>141.11500000000001</v>
      </c>
      <c r="G8929" t="s">
        <v>34</v>
      </c>
      <c r="H8929">
        <v>1998</v>
      </c>
      <c r="J8929" t="s">
        <v>27</v>
      </c>
      <c r="K8929" t="s">
        <v>35</v>
      </c>
      <c r="L8929">
        <v>425.44619999999998</v>
      </c>
      <c r="M8929" t="s">
        <v>38</v>
      </c>
      <c r="N8929" t="s">
        <v>22</v>
      </c>
      <c r="O8929" t="str">
        <f t="shared" si="278"/>
        <v>Tier 3-Grocery Stor</v>
      </c>
      <c r="P8929" s="1">
        <f t="shared" si="279"/>
        <v>8.8892112776193984E-6</v>
      </c>
    </row>
    <row r="8930" spans="1:16" x14ac:dyDescent="0.3">
      <c r="A8930" t="s">
        <v>426</v>
      </c>
      <c r="B8930">
        <v>8.6</v>
      </c>
      <c r="C8930" t="s">
        <v>15</v>
      </c>
      <c r="D8930">
        <v>3.2800000000000003E-2</v>
      </c>
      <c r="E8930" t="s">
        <v>63</v>
      </c>
      <c r="F8930">
        <v>143.61500000000001</v>
      </c>
      <c r="G8930" t="s">
        <v>51</v>
      </c>
      <c r="H8930">
        <v>2007</v>
      </c>
      <c r="J8930" t="s">
        <v>49</v>
      </c>
      <c r="K8930" t="s">
        <v>20</v>
      </c>
      <c r="L8930">
        <v>2127.2310000000002</v>
      </c>
      <c r="M8930" t="s">
        <v>38</v>
      </c>
      <c r="N8930" t="s">
        <v>22</v>
      </c>
      <c r="O8930" t="str">
        <f t="shared" si="278"/>
        <v xml:space="preserve">Tier 2-Supermarket </v>
      </c>
      <c r="P8930" s="1">
        <f t="shared" si="279"/>
        <v>4.4446056388096999E-5</v>
      </c>
    </row>
    <row r="8931" spans="1:16" x14ac:dyDescent="0.3">
      <c r="A8931" t="s">
        <v>1271</v>
      </c>
      <c r="B8931">
        <v>8.6</v>
      </c>
      <c r="C8931" t="s">
        <v>24</v>
      </c>
      <c r="D8931">
        <v>5.45E-2</v>
      </c>
      <c r="E8931" t="s">
        <v>79</v>
      </c>
      <c r="F8931">
        <v>130.131</v>
      </c>
      <c r="G8931" t="s">
        <v>54</v>
      </c>
      <c r="H8931">
        <v>1997</v>
      </c>
      <c r="I8931" t="s">
        <v>55</v>
      </c>
      <c r="J8931" t="s">
        <v>19</v>
      </c>
      <c r="K8931" t="s">
        <v>20</v>
      </c>
      <c r="L8931">
        <v>1557.972</v>
      </c>
      <c r="M8931" t="s">
        <v>21</v>
      </c>
      <c r="N8931" t="s">
        <v>22</v>
      </c>
      <c r="O8931" t="str">
        <f t="shared" si="278"/>
        <v xml:space="preserve">Tier 1-Supermarket </v>
      </c>
      <c r="P8931" s="1">
        <f t="shared" si="279"/>
        <v>3.2552041298324558E-5</v>
      </c>
    </row>
    <row r="8932" spans="1:16" x14ac:dyDescent="0.3">
      <c r="A8932" t="s">
        <v>150</v>
      </c>
      <c r="B8932">
        <v>8.6</v>
      </c>
      <c r="C8932" t="s">
        <v>24</v>
      </c>
      <c r="D8932">
        <v>4.0300000000000002E-2</v>
      </c>
      <c r="E8932" t="s">
        <v>86</v>
      </c>
      <c r="F8932">
        <v>191.453</v>
      </c>
      <c r="G8932" t="s">
        <v>17</v>
      </c>
      <c r="H8932">
        <v>1999</v>
      </c>
      <c r="I8932" t="s">
        <v>18</v>
      </c>
      <c r="J8932" t="s">
        <v>19</v>
      </c>
      <c r="K8932" t="s">
        <v>20</v>
      </c>
      <c r="L8932">
        <v>1707.777</v>
      </c>
      <c r="M8932" t="s">
        <v>45</v>
      </c>
      <c r="N8932" t="s">
        <v>22</v>
      </c>
      <c r="O8932" t="str">
        <f t="shared" si="278"/>
        <v xml:space="preserve">Tier 1-Supermarket </v>
      </c>
      <c r="P8932" s="1">
        <f t="shared" si="279"/>
        <v>3.5682045269317308E-5</v>
      </c>
    </row>
    <row r="8933" spans="1:16" x14ac:dyDescent="0.3">
      <c r="A8933" t="s">
        <v>1271</v>
      </c>
      <c r="B8933">
        <v>8.6</v>
      </c>
      <c r="C8933" t="s">
        <v>24</v>
      </c>
      <c r="D8933">
        <v>0</v>
      </c>
      <c r="E8933" t="s">
        <v>79</v>
      </c>
      <c r="F8933">
        <v>131.53100000000001</v>
      </c>
      <c r="G8933" t="s">
        <v>17</v>
      </c>
      <c r="H8933">
        <v>1999</v>
      </c>
      <c r="I8933" t="s">
        <v>18</v>
      </c>
      <c r="J8933" t="s">
        <v>19</v>
      </c>
      <c r="K8933" t="s">
        <v>20</v>
      </c>
      <c r="L8933">
        <v>2466.7890000000002</v>
      </c>
      <c r="M8933" t="s">
        <v>21</v>
      </c>
      <c r="N8933" t="s">
        <v>36</v>
      </c>
      <c r="O8933" t="str">
        <f t="shared" si="278"/>
        <v xml:space="preserve">Tier 1-Supermarket </v>
      </c>
      <c r="P8933" s="1">
        <f t="shared" si="279"/>
        <v>5.1540732055680558E-5</v>
      </c>
    </row>
    <row r="8934" spans="1:16" x14ac:dyDescent="0.3">
      <c r="A8934" t="s">
        <v>426</v>
      </c>
      <c r="B8934">
        <v>8.6</v>
      </c>
      <c r="C8934" t="s">
        <v>15</v>
      </c>
      <c r="D8934">
        <v>3.2599999999999997E-2</v>
      </c>
      <c r="E8934" t="s">
        <v>63</v>
      </c>
      <c r="F8934">
        <v>142.91499999999999</v>
      </c>
      <c r="G8934" t="s">
        <v>65</v>
      </c>
      <c r="H8934">
        <v>2004</v>
      </c>
      <c r="I8934" t="s">
        <v>55</v>
      </c>
      <c r="J8934" t="s">
        <v>49</v>
      </c>
      <c r="K8934" t="s">
        <v>20</v>
      </c>
      <c r="L8934">
        <v>992.70780000000002</v>
      </c>
      <c r="M8934" t="s">
        <v>38</v>
      </c>
      <c r="N8934" t="s">
        <v>22</v>
      </c>
      <c r="O8934" t="str">
        <f t="shared" si="278"/>
        <v xml:space="preserve">Tier 2-Supermarket </v>
      </c>
      <c r="P8934" s="1">
        <f t="shared" si="279"/>
        <v>2.074149298111193E-5</v>
      </c>
    </row>
    <row r="8935" spans="1:16" x14ac:dyDescent="0.3">
      <c r="A8935" t="s">
        <v>426</v>
      </c>
      <c r="B8935">
        <v>8.6</v>
      </c>
      <c r="C8935" t="s">
        <v>15</v>
      </c>
      <c r="D8935">
        <v>3.27E-2</v>
      </c>
      <c r="E8935" t="s">
        <v>63</v>
      </c>
      <c r="F8935">
        <v>140.91499999999999</v>
      </c>
      <c r="G8935" t="s">
        <v>48</v>
      </c>
      <c r="H8935">
        <v>2002</v>
      </c>
      <c r="J8935" t="s">
        <v>49</v>
      </c>
      <c r="K8935" t="s">
        <v>20</v>
      </c>
      <c r="L8935">
        <v>1134.5232000000001</v>
      </c>
      <c r="M8935" t="s">
        <v>38</v>
      </c>
      <c r="N8935" t="s">
        <v>22</v>
      </c>
      <c r="O8935" t="str">
        <f t="shared" si="278"/>
        <v xml:space="preserve">Tier 2-Supermarket </v>
      </c>
      <c r="P8935" s="1">
        <f t="shared" si="279"/>
        <v>2.3704563406985066E-5</v>
      </c>
    </row>
    <row r="8936" spans="1:16" x14ac:dyDescent="0.3">
      <c r="A8936" t="s">
        <v>426</v>
      </c>
      <c r="B8936">
        <v>8.6</v>
      </c>
      <c r="C8936" t="s">
        <v>15</v>
      </c>
      <c r="D8936">
        <v>3.27E-2</v>
      </c>
      <c r="E8936" t="s">
        <v>63</v>
      </c>
      <c r="F8936">
        <v>141.215</v>
      </c>
      <c r="G8936" t="s">
        <v>17</v>
      </c>
      <c r="H8936">
        <v>1999</v>
      </c>
      <c r="I8936" t="s">
        <v>18</v>
      </c>
      <c r="J8936" t="s">
        <v>19</v>
      </c>
      <c r="K8936" t="s">
        <v>20</v>
      </c>
      <c r="L8936">
        <v>709.077</v>
      </c>
      <c r="M8936" t="s">
        <v>38</v>
      </c>
      <c r="N8936" t="s">
        <v>22</v>
      </c>
      <c r="O8936" t="str">
        <f t="shared" si="278"/>
        <v xml:space="preserve">Tier 1-Supermarket </v>
      </c>
      <c r="P8936" s="1">
        <f t="shared" si="279"/>
        <v>1.4815352129365664E-5</v>
      </c>
    </row>
    <row r="8937" spans="1:16" x14ac:dyDescent="0.3">
      <c r="A8937" t="s">
        <v>938</v>
      </c>
      <c r="B8937">
        <v>8.6</v>
      </c>
      <c r="C8937" t="s">
        <v>72</v>
      </c>
      <c r="D8937">
        <v>6.9400000000000003E-2</v>
      </c>
      <c r="E8937" t="s">
        <v>38</v>
      </c>
      <c r="F8937">
        <v>91.215000000000003</v>
      </c>
      <c r="G8937" t="s">
        <v>65</v>
      </c>
      <c r="H8937">
        <v>2004</v>
      </c>
      <c r="I8937" t="s">
        <v>55</v>
      </c>
      <c r="J8937" t="s">
        <v>49</v>
      </c>
      <c r="K8937" t="s">
        <v>20</v>
      </c>
      <c r="L8937">
        <v>2554.0088000000001</v>
      </c>
      <c r="M8937" t="s">
        <v>38</v>
      </c>
      <c r="N8937" t="s">
        <v>22</v>
      </c>
      <c r="O8937" t="str">
        <f t="shared" si="278"/>
        <v xml:space="preserve">Tier 2-Supermarket </v>
      </c>
      <c r="P8937" s="1">
        <f t="shared" si="279"/>
        <v>5.3363089923236328E-5</v>
      </c>
    </row>
    <row r="8938" spans="1:16" x14ac:dyDescent="0.3">
      <c r="A8938" t="s">
        <v>150</v>
      </c>
      <c r="B8938">
        <v>8.6</v>
      </c>
      <c r="C8938" t="s">
        <v>24</v>
      </c>
      <c r="D8938">
        <v>4.02E-2</v>
      </c>
      <c r="E8938" t="s">
        <v>86</v>
      </c>
      <c r="F8938">
        <v>188.553</v>
      </c>
      <c r="G8938" t="s">
        <v>39</v>
      </c>
      <c r="H8938">
        <v>1987</v>
      </c>
      <c r="I8938" t="s">
        <v>40</v>
      </c>
      <c r="J8938" t="s">
        <v>27</v>
      </c>
      <c r="K8938" t="s">
        <v>20</v>
      </c>
      <c r="L8938">
        <v>3795.06</v>
      </c>
      <c r="M8938" t="s">
        <v>45</v>
      </c>
      <c r="N8938" t="s">
        <v>22</v>
      </c>
      <c r="O8938" t="str">
        <f t="shared" si="278"/>
        <v xml:space="preserve">Tier 3-Supermarket </v>
      </c>
      <c r="P8938" s="1">
        <f t="shared" si="279"/>
        <v>7.9293433931816235E-5</v>
      </c>
    </row>
    <row r="8939" spans="1:16" x14ac:dyDescent="0.3">
      <c r="A8939" t="s">
        <v>938</v>
      </c>
      <c r="B8939">
        <v>8.6</v>
      </c>
      <c r="C8939" t="s">
        <v>15</v>
      </c>
      <c r="D8939">
        <v>6.9400000000000003E-2</v>
      </c>
      <c r="E8939" t="s">
        <v>38</v>
      </c>
      <c r="F8939">
        <v>92.515000000000001</v>
      </c>
      <c r="G8939" t="s">
        <v>54</v>
      </c>
      <c r="H8939">
        <v>1997</v>
      </c>
      <c r="I8939" t="s">
        <v>55</v>
      </c>
      <c r="J8939" t="s">
        <v>19</v>
      </c>
      <c r="K8939" t="s">
        <v>20</v>
      </c>
      <c r="L8939">
        <v>2006.7212</v>
      </c>
      <c r="M8939" t="s">
        <v>38</v>
      </c>
      <c r="N8939" t="s">
        <v>22</v>
      </c>
      <c r="O8939" t="str">
        <f t="shared" si="278"/>
        <v xml:space="preserve">Tier 1-Supermarket </v>
      </c>
      <c r="P8939" s="1">
        <f t="shared" si="279"/>
        <v>4.192814208254283E-5</v>
      </c>
    </row>
    <row r="8940" spans="1:16" x14ac:dyDescent="0.3">
      <c r="A8940" t="s">
        <v>938</v>
      </c>
      <c r="B8940">
        <v>8.6</v>
      </c>
      <c r="C8940" t="s">
        <v>15</v>
      </c>
      <c r="D8940">
        <v>6.9500000000000006E-2</v>
      </c>
      <c r="E8940" t="s">
        <v>38</v>
      </c>
      <c r="F8940">
        <v>91.814999999999998</v>
      </c>
      <c r="G8940" t="s">
        <v>17</v>
      </c>
      <c r="H8940">
        <v>1999</v>
      </c>
      <c r="I8940" t="s">
        <v>18</v>
      </c>
      <c r="J8940" t="s">
        <v>19</v>
      </c>
      <c r="K8940" t="s">
        <v>20</v>
      </c>
      <c r="L8940">
        <v>2371.5796</v>
      </c>
      <c r="M8940" t="s">
        <v>38</v>
      </c>
      <c r="N8940" t="s">
        <v>22</v>
      </c>
      <c r="O8940" t="str">
        <f t="shared" si="278"/>
        <v xml:space="preserve">Tier 1-Supermarket </v>
      </c>
      <c r="P8940" s="1">
        <f t="shared" si="279"/>
        <v>4.9551440643005164E-5</v>
      </c>
    </row>
    <row r="8941" spans="1:16" x14ac:dyDescent="0.3">
      <c r="A8941" t="s">
        <v>938</v>
      </c>
      <c r="B8941">
        <v>8.6</v>
      </c>
      <c r="C8941" t="s">
        <v>15</v>
      </c>
      <c r="D8941">
        <v>6.9699999999999998E-2</v>
      </c>
      <c r="E8941" t="s">
        <v>38</v>
      </c>
      <c r="F8941">
        <v>92.614999999999995</v>
      </c>
      <c r="G8941" t="s">
        <v>26</v>
      </c>
      <c r="H8941">
        <v>2009</v>
      </c>
      <c r="I8941" t="s">
        <v>18</v>
      </c>
      <c r="J8941" t="s">
        <v>27</v>
      </c>
      <c r="K8941" t="s">
        <v>28</v>
      </c>
      <c r="L8941">
        <v>1334.8715</v>
      </c>
      <c r="M8941" t="s">
        <v>38</v>
      </c>
      <c r="N8941" t="s">
        <v>22</v>
      </c>
      <c r="O8941" t="str">
        <f t="shared" si="278"/>
        <v xml:space="preserve">Tier 3-Supermarket </v>
      </c>
      <c r="P8941" s="1">
        <f t="shared" si="279"/>
        <v>2.789061176706414E-5</v>
      </c>
    </row>
    <row r="8942" spans="1:16" x14ac:dyDescent="0.3">
      <c r="A8942" t="s">
        <v>150</v>
      </c>
      <c r="B8942">
        <v>8.6</v>
      </c>
      <c r="C8942" t="s">
        <v>24</v>
      </c>
      <c r="D8942">
        <v>4.0300000000000002E-2</v>
      </c>
      <c r="E8942" t="s">
        <v>86</v>
      </c>
      <c r="F8942">
        <v>190.553</v>
      </c>
      <c r="G8942" t="s">
        <v>48</v>
      </c>
      <c r="H8942">
        <v>2002</v>
      </c>
      <c r="J8942" t="s">
        <v>49</v>
      </c>
      <c r="K8942" t="s">
        <v>20</v>
      </c>
      <c r="L8942">
        <v>2805.7539999999999</v>
      </c>
      <c r="M8942" t="s">
        <v>45</v>
      </c>
      <c r="N8942" t="s">
        <v>22</v>
      </c>
      <c r="O8942" t="str">
        <f t="shared" si="278"/>
        <v xml:space="preserve">Tier 2-Supermarket </v>
      </c>
      <c r="P8942" s="1">
        <f t="shared" si="279"/>
        <v>5.8623017667159176E-5</v>
      </c>
    </row>
    <row r="8943" spans="1:16" x14ac:dyDescent="0.3">
      <c r="A8943" t="s">
        <v>1115</v>
      </c>
      <c r="B8943">
        <v>8.6</v>
      </c>
      <c r="C8943" t="s">
        <v>15</v>
      </c>
      <c r="D8943">
        <v>9.0700000000000003E-2</v>
      </c>
      <c r="E8943" t="s">
        <v>38</v>
      </c>
      <c r="F8943">
        <v>114.218</v>
      </c>
      <c r="G8943" t="s">
        <v>51</v>
      </c>
      <c r="H8943">
        <v>2007</v>
      </c>
      <c r="J8943" t="s">
        <v>49</v>
      </c>
      <c r="K8943" t="s">
        <v>20</v>
      </c>
      <c r="L8943">
        <v>1705.3193000000001</v>
      </c>
      <c r="M8943" t="s">
        <v>38</v>
      </c>
      <c r="N8943" t="s">
        <v>22</v>
      </c>
      <c r="O8943" t="str">
        <f t="shared" si="278"/>
        <v xml:space="preserve">Tier 2-Supermarket </v>
      </c>
      <c r="P8943" s="1">
        <f t="shared" si="279"/>
        <v>3.56306944415111E-5</v>
      </c>
    </row>
    <row r="8944" spans="1:16" x14ac:dyDescent="0.3">
      <c r="A8944" t="s">
        <v>938</v>
      </c>
      <c r="B8944">
        <v>8.6</v>
      </c>
      <c r="C8944" t="s">
        <v>15</v>
      </c>
      <c r="D8944">
        <v>6.9400000000000003E-2</v>
      </c>
      <c r="E8944" t="s">
        <v>38</v>
      </c>
      <c r="F8944">
        <v>89.915000000000006</v>
      </c>
      <c r="G8944" t="s">
        <v>39</v>
      </c>
      <c r="H8944">
        <v>1987</v>
      </c>
      <c r="I8944" t="s">
        <v>40</v>
      </c>
      <c r="J8944" t="s">
        <v>27</v>
      </c>
      <c r="K8944" t="s">
        <v>20</v>
      </c>
      <c r="L8944">
        <v>1160.5228999999999</v>
      </c>
      <c r="M8944" t="s">
        <v>38</v>
      </c>
      <c r="N8944" t="s">
        <v>22</v>
      </c>
      <c r="O8944" t="str">
        <f t="shared" si="278"/>
        <v xml:space="preserve">Tier 3-Supermarket </v>
      </c>
      <c r="P8944" s="1">
        <f t="shared" si="279"/>
        <v>2.4247797372771384E-5</v>
      </c>
    </row>
    <row r="8945" spans="1:16" x14ac:dyDescent="0.3">
      <c r="A8945" t="s">
        <v>938</v>
      </c>
      <c r="B8945">
        <v>8.6</v>
      </c>
      <c r="C8945" t="s">
        <v>15</v>
      </c>
      <c r="D8945">
        <v>6.9599999999999995E-2</v>
      </c>
      <c r="E8945" t="s">
        <v>38</v>
      </c>
      <c r="F8945">
        <v>91.515000000000001</v>
      </c>
      <c r="G8945" t="s">
        <v>48</v>
      </c>
      <c r="H8945">
        <v>2002</v>
      </c>
      <c r="J8945" t="s">
        <v>49</v>
      </c>
      <c r="K8945" t="s">
        <v>20</v>
      </c>
      <c r="L8945">
        <v>1286.3117</v>
      </c>
      <c r="M8945" t="s">
        <v>38</v>
      </c>
      <c r="N8945" t="s">
        <v>22</v>
      </c>
      <c r="O8945" t="str">
        <f t="shared" si="278"/>
        <v xml:space="preserve">Tier 2-Supermarket </v>
      </c>
      <c r="P8945" s="1">
        <f t="shared" si="279"/>
        <v>2.6876010339671104E-5</v>
      </c>
    </row>
    <row r="8946" spans="1:16" x14ac:dyDescent="0.3">
      <c r="A8946" t="s">
        <v>1115</v>
      </c>
      <c r="B8946">
        <v>8.6</v>
      </c>
      <c r="C8946" t="s">
        <v>15</v>
      </c>
      <c r="D8946">
        <v>0.151</v>
      </c>
      <c r="E8946" t="s">
        <v>38</v>
      </c>
      <c r="F8946">
        <v>114.11799999999999</v>
      </c>
      <c r="G8946" t="s">
        <v>34</v>
      </c>
      <c r="H8946">
        <v>1998</v>
      </c>
      <c r="J8946" t="s">
        <v>27</v>
      </c>
      <c r="K8946" t="s">
        <v>35</v>
      </c>
      <c r="L8946">
        <v>224.10480000000001</v>
      </c>
      <c r="M8946" t="s">
        <v>38</v>
      </c>
      <c r="N8946" t="s">
        <v>57</v>
      </c>
      <c r="O8946" t="str">
        <f t="shared" si="278"/>
        <v>Tier 3-Grocery Stor</v>
      </c>
      <c r="P8946" s="1">
        <f t="shared" si="279"/>
        <v>4.6824132299892208E-6</v>
      </c>
    </row>
    <row r="8947" spans="1:16" x14ac:dyDescent="0.3">
      <c r="A8947" t="s">
        <v>1115</v>
      </c>
      <c r="B8947">
        <v>8.6</v>
      </c>
      <c r="C8947" t="s">
        <v>15</v>
      </c>
      <c r="D8947">
        <v>0</v>
      </c>
      <c r="E8947" t="s">
        <v>38</v>
      </c>
      <c r="F8947">
        <v>113.11799999999999</v>
      </c>
      <c r="G8947" t="s">
        <v>39</v>
      </c>
      <c r="H8947">
        <v>1987</v>
      </c>
      <c r="I8947" t="s">
        <v>40</v>
      </c>
      <c r="J8947" t="s">
        <v>27</v>
      </c>
      <c r="K8947" t="s">
        <v>20</v>
      </c>
      <c r="L8947">
        <v>1341.5777</v>
      </c>
      <c r="M8947" t="s">
        <v>38</v>
      </c>
      <c r="N8947" t="s">
        <v>36</v>
      </c>
      <c r="O8947" t="str">
        <f t="shared" si="278"/>
        <v xml:space="preserve">Tier 3-Supermarket </v>
      </c>
      <c r="P8947" s="1">
        <f t="shared" si="279"/>
        <v>2.8030730138482126E-5</v>
      </c>
    </row>
    <row r="8948" spans="1:16" x14ac:dyDescent="0.3">
      <c r="A8948" t="s">
        <v>1115</v>
      </c>
      <c r="B8948">
        <v>8.6</v>
      </c>
      <c r="C8948" t="s">
        <v>15</v>
      </c>
      <c r="D8948">
        <v>9.0200000000000002E-2</v>
      </c>
      <c r="E8948" t="s">
        <v>38</v>
      </c>
      <c r="F8948">
        <v>113.41800000000001</v>
      </c>
      <c r="G8948" t="s">
        <v>65</v>
      </c>
      <c r="H8948">
        <v>2004</v>
      </c>
      <c r="I8948" t="s">
        <v>55</v>
      </c>
      <c r="J8948" t="s">
        <v>49</v>
      </c>
      <c r="K8948" t="s">
        <v>20</v>
      </c>
      <c r="L8948">
        <v>1819.6101000000001</v>
      </c>
      <c r="M8948" t="s">
        <v>38</v>
      </c>
      <c r="N8948" t="s">
        <v>22</v>
      </c>
      <c r="O8948" t="str">
        <f t="shared" si="278"/>
        <v xml:space="preserve">Tier 2-Supermarket </v>
      </c>
      <c r="P8948" s="1">
        <f t="shared" si="279"/>
        <v>3.8018669861877163E-5</v>
      </c>
    </row>
    <row r="8949" spans="1:16" x14ac:dyDescent="0.3">
      <c r="A8949" t="s">
        <v>1115</v>
      </c>
      <c r="B8949">
        <v>8.6</v>
      </c>
      <c r="C8949" t="s">
        <v>15</v>
      </c>
      <c r="D8949">
        <v>9.0300000000000005E-2</v>
      </c>
      <c r="E8949" t="s">
        <v>38</v>
      </c>
      <c r="F8949">
        <v>115.818</v>
      </c>
      <c r="G8949" t="s">
        <v>17</v>
      </c>
      <c r="H8949">
        <v>1999</v>
      </c>
      <c r="I8949" t="s">
        <v>18</v>
      </c>
      <c r="J8949" t="s">
        <v>19</v>
      </c>
      <c r="K8949" t="s">
        <v>20</v>
      </c>
      <c r="L8949">
        <v>1949.6697999999999</v>
      </c>
      <c r="M8949" t="s">
        <v>38</v>
      </c>
      <c r="N8949" t="s">
        <v>22</v>
      </c>
      <c r="O8949" t="str">
        <f t="shared" si="278"/>
        <v xml:space="preserve">Tier 1-Supermarket </v>
      </c>
      <c r="P8949" s="1">
        <f t="shared" si="279"/>
        <v>4.0736118394744052E-5</v>
      </c>
    </row>
    <row r="8950" spans="1:16" x14ac:dyDescent="0.3">
      <c r="A8950" t="s">
        <v>1271</v>
      </c>
      <c r="B8950">
        <v>8.6</v>
      </c>
      <c r="C8950" t="s">
        <v>24</v>
      </c>
      <c r="D8950">
        <v>5.4800000000000001E-2</v>
      </c>
      <c r="E8950" t="s">
        <v>79</v>
      </c>
      <c r="F8950">
        <v>128.23099999999999</v>
      </c>
      <c r="G8950" t="s">
        <v>51</v>
      </c>
      <c r="H8950">
        <v>2007</v>
      </c>
      <c r="J8950" t="s">
        <v>49</v>
      </c>
      <c r="K8950" t="s">
        <v>20</v>
      </c>
      <c r="L8950">
        <v>1667.6722</v>
      </c>
      <c r="M8950" t="s">
        <v>21</v>
      </c>
      <c r="N8950" t="s">
        <v>22</v>
      </c>
      <c r="O8950" t="str">
        <f t="shared" si="278"/>
        <v xml:space="preserve">Tier 2-Supermarket </v>
      </c>
      <c r="P8950" s="1">
        <f t="shared" si="279"/>
        <v>3.4844101387231463E-5</v>
      </c>
    </row>
    <row r="8951" spans="1:16" x14ac:dyDescent="0.3">
      <c r="A8951" t="s">
        <v>426</v>
      </c>
      <c r="B8951">
        <v>8.6</v>
      </c>
      <c r="C8951" t="s">
        <v>15</v>
      </c>
      <c r="D8951">
        <v>3.2599999999999997E-2</v>
      </c>
      <c r="E8951" t="s">
        <v>63</v>
      </c>
      <c r="F8951">
        <v>140.61500000000001</v>
      </c>
      <c r="G8951" t="s">
        <v>39</v>
      </c>
      <c r="H8951">
        <v>1987</v>
      </c>
      <c r="I8951" t="s">
        <v>40</v>
      </c>
      <c r="J8951" t="s">
        <v>27</v>
      </c>
      <c r="K8951" t="s">
        <v>20</v>
      </c>
      <c r="L8951">
        <v>1559.1070999999999</v>
      </c>
      <c r="M8951" t="s">
        <v>38</v>
      </c>
      <c r="N8951" t="s">
        <v>22</v>
      </c>
      <c r="O8951" t="str">
        <f t="shared" si="278"/>
        <v xml:space="preserve">Tier 3-Supermarket </v>
      </c>
      <c r="P8951" s="1">
        <f t="shared" si="279"/>
        <v>3.2575757913307193E-5</v>
      </c>
    </row>
    <row r="8952" spans="1:16" x14ac:dyDescent="0.3">
      <c r="A8952" t="s">
        <v>448</v>
      </c>
      <c r="B8952">
        <v>8.58</v>
      </c>
      <c r="C8952" t="s">
        <v>15</v>
      </c>
      <c r="D8952">
        <v>2.4E-2</v>
      </c>
      <c r="E8952" t="s">
        <v>25</v>
      </c>
      <c r="F8952">
        <v>106.328</v>
      </c>
      <c r="G8952" t="s">
        <v>26</v>
      </c>
      <c r="H8952">
        <v>2009</v>
      </c>
      <c r="I8952" t="s">
        <v>18</v>
      </c>
      <c r="J8952" t="s">
        <v>27</v>
      </c>
      <c r="K8952" t="s">
        <v>28</v>
      </c>
      <c r="L8952">
        <v>958.75199999999995</v>
      </c>
      <c r="M8952" t="s">
        <v>29</v>
      </c>
      <c r="N8952" t="s">
        <v>22</v>
      </c>
      <c r="O8952" t="str">
        <f t="shared" si="278"/>
        <v xml:space="preserve">Tier 3-Supermarket </v>
      </c>
      <c r="P8952" s="1">
        <f t="shared" si="279"/>
        <v>2.0032025414353575E-5</v>
      </c>
    </row>
    <row r="8953" spans="1:16" x14ac:dyDescent="0.3">
      <c r="A8953" t="s">
        <v>970</v>
      </c>
      <c r="B8953">
        <v>8.58</v>
      </c>
      <c r="C8953" t="s">
        <v>24</v>
      </c>
      <c r="D8953">
        <v>7.1999999999999995E-2</v>
      </c>
      <c r="E8953" t="s">
        <v>16</v>
      </c>
      <c r="F8953">
        <v>195.37899999999999</v>
      </c>
      <c r="G8953" t="s">
        <v>17</v>
      </c>
      <c r="H8953">
        <v>1999</v>
      </c>
      <c r="I8953" t="s">
        <v>18</v>
      </c>
      <c r="J8953" t="s">
        <v>19</v>
      </c>
      <c r="K8953" t="s">
        <v>20</v>
      </c>
      <c r="L8953">
        <v>3511.4292</v>
      </c>
      <c r="M8953" t="s">
        <v>21</v>
      </c>
      <c r="N8953" t="s">
        <v>22</v>
      </c>
      <c r="O8953" t="str">
        <f t="shared" si="278"/>
        <v xml:space="preserve">Tier 1-Supermarket </v>
      </c>
      <c r="P8953" s="1">
        <f t="shared" si="279"/>
        <v>7.3367293080069969E-5</v>
      </c>
    </row>
    <row r="8954" spans="1:16" x14ac:dyDescent="0.3">
      <c r="A8954" t="s">
        <v>970</v>
      </c>
      <c r="B8954">
        <v>8.58</v>
      </c>
      <c r="C8954" t="s">
        <v>24</v>
      </c>
      <c r="D8954">
        <v>7.1800000000000003E-2</v>
      </c>
      <c r="E8954" t="s">
        <v>16</v>
      </c>
      <c r="F8954">
        <v>193.37899999999999</v>
      </c>
      <c r="G8954" t="s">
        <v>39</v>
      </c>
      <c r="H8954">
        <v>1987</v>
      </c>
      <c r="I8954" t="s">
        <v>40</v>
      </c>
      <c r="J8954" t="s">
        <v>27</v>
      </c>
      <c r="K8954" t="s">
        <v>20</v>
      </c>
      <c r="L8954">
        <v>780.31759999999997</v>
      </c>
      <c r="M8954" t="s">
        <v>21</v>
      </c>
      <c r="N8954" t="s">
        <v>22</v>
      </c>
      <c r="O8954" t="str">
        <f t="shared" si="278"/>
        <v xml:space="preserve">Tier 3-Supermarket </v>
      </c>
      <c r="P8954" s="1">
        <f t="shared" si="279"/>
        <v>1.6303842906682213E-5</v>
      </c>
    </row>
    <row r="8955" spans="1:16" x14ac:dyDescent="0.3">
      <c r="A8955" t="s">
        <v>970</v>
      </c>
      <c r="B8955">
        <v>8.58</v>
      </c>
      <c r="C8955" t="s">
        <v>24</v>
      </c>
      <c r="D8955">
        <v>7.2300000000000003E-2</v>
      </c>
      <c r="E8955" t="s">
        <v>16</v>
      </c>
      <c r="F8955">
        <v>196.57900000000001</v>
      </c>
      <c r="G8955" t="s">
        <v>51</v>
      </c>
      <c r="H8955">
        <v>2007</v>
      </c>
      <c r="J8955" t="s">
        <v>49</v>
      </c>
      <c r="K8955" t="s">
        <v>20</v>
      </c>
      <c r="L8955">
        <v>5267.1437999999998</v>
      </c>
      <c r="M8955" t="s">
        <v>21</v>
      </c>
      <c r="N8955" t="s">
        <v>22</v>
      </c>
      <c r="O8955" t="str">
        <f t="shared" si="278"/>
        <v xml:space="preserve">Tier 2-Supermarket </v>
      </c>
      <c r="P8955" s="1">
        <f t="shared" si="279"/>
        <v>1.1005093962010494E-4</v>
      </c>
    </row>
    <row r="8956" spans="1:16" x14ac:dyDescent="0.3">
      <c r="A8956" t="s">
        <v>448</v>
      </c>
      <c r="B8956">
        <v>8.58</v>
      </c>
      <c r="C8956" t="s">
        <v>15</v>
      </c>
      <c r="D8956">
        <v>2.3900000000000001E-2</v>
      </c>
      <c r="E8956" t="s">
        <v>25</v>
      </c>
      <c r="F8956">
        <v>105.828</v>
      </c>
      <c r="G8956" t="s">
        <v>48</v>
      </c>
      <c r="H8956">
        <v>2002</v>
      </c>
      <c r="J8956" t="s">
        <v>49</v>
      </c>
      <c r="K8956" t="s">
        <v>20</v>
      </c>
      <c r="L8956">
        <v>958.75199999999995</v>
      </c>
      <c r="M8956" t="s">
        <v>29</v>
      </c>
      <c r="N8956" t="s">
        <v>22</v>
      </c>
      <c r="O8956" t="str">
        <f t="shared" si="278"/>
        <v xml:space="preserve">Tier 2-Supermarket </v>
      </c>
      <c r="P8956" s="1">
        <f t="shared" si="279"/>
        <v>2.0032025414353575E-5</v>
      </c>
    </row>
    <row r="8957" spans="1:16" x14ac:dyDescent="0.3">
      <c r="A8957" t="s">
        <v>448</v>
      </c>
      <c r="B8957">
        <v>8.58</v>
      </c>
      <c r="C8957" t="s">
        <v>15</v>
      </c>
      <c r="D8957">
        <v>2.3900000000000001E-2</v>
      </c>
      <c r="E8957" t="s">
        <v>25</v>
      </c>
      <c r="F8957">
        <v>107.128</v>
      </c>
      <c r="G8957" t="s">
        <v>39</v>
      </c>
      <c r="H8957">
        <v>1987</v>
      </c>
      <c r="I8957" t="s">
        <v>40</v>
      </c>
      <c r="J8957" t="s">
        <v>27</v>
      </c>
      <c r="K8957" t="s">
        <v>20</v>
      </c>
      <c r="L8957">
        <v>958.75199999999995</v>
      </c>
      <c r="M8957" t="s">
        <v>29</v>
      </c>
      <c r="N8957" t="s">
        <v>22</v>
      </c>
      <c r="O8957" t="str">
        <f t="shared" si="278"/>
        <v xml:space="preserve">Tier 3-Supermarket </v>
      </c>
      <c r="P8957" s="1">
        <f t="shared" si="279"/>
        <v>2.0032025414353575E-5</v>
      </c>
    </row>
    <row r="8958" spans="1:16" x14ac:dyDescent="0.3">
      <c r="A8958" t="s">
        <v>970</v>
      </c>
      <c r="B8958">
        <v>8.58</v>
      </c>
      <c r="C8958" t="s">
        <v>24</v>
      </c>
      <c r="D8958">
        <v>7.1800000000000003E-2</v>
      </c>
      <c r="E8958" t="s">
        <v>16</v>
      </c>
      <c r="F8958">
        <v>194.179</v>
      </c>
      <c r="G8958" t="s">
        <v>65</v>
      </c>
      <c r="H8958">
        <v>2004</v>
      </c>
      <c r="I8958" t="s">
        <v>55</v>
      </c>
      <c r="J8958" t="s">
        <v>49</v>
      </c>
      <c r="K8958" t="s">
        <v>20</v>
      </c>
      <c r="L8958">
        <v>3316.3498</v>
      </c>
      <c r="M8958" t="s">
        <v>21</v>
      </c>
      <c r="N8958" t="s">
        <v>22</v>
      </c>
      <c r="O8958" t="str">
        <f t="shared" si="278"/>
        <v xml:space="preserve">Tier 2-Supermarket </v>
      </c>
      <c r="P8958" s="1">
        <f t="shared" si="279"/>
        <v>6.9291332353399411E-5</v>
      </c>
    </row>
    <row r="8959" spans="1:16" x14ac:dyDescent="0.3">
      <c r="A8959" t="s">
        <v>448</v>
      </c>
      <c r="B8959">
        <v>8.58</v>
      </c>
      <c r="C8959" t="s">
        <v>15</v>
      </c>
      <c r="D8959">
        <v>2.3900000000000001E-2</v>
      </c>
      <c r="E8959" t="s">
        <v>25</v>
      </c>
      <c r="F8959">
        <v>106.628</v>
      </c>
      <c r="G8959" t="s">
        <v>54</v>
      </c>
      <c r="H8959">
        <v>1997</v>
      </c>
      <c r="I8959" t="s">
        <v>55</v>
      </c>
      <c r="J8959" t="s">
        <v>19</v>
      </c>
      <c r="K8959" t="s">
        <v>20</v>
      </c>
      <c r="L8959">
        <v>958.75199999999995</v>
      </c>
      <c r="M8959" t="s">
        <v>29</v>
      </c>
      <c r="N8959" t="s">
        <v>22</v>
      </c>
      <c r="O8959" t="str">
        <f t="shared" si="278"/>
        <v xml:space="preserve">Tier 1-Supermarket </v>
      </c>
      <c r="P8959" s="1">
        <f t="shared" si="279"/>
        <v>2.0032025414353575E-5</v>
      </c>
    </row>
    <row r="8960" spans="1:16" x14ac:dyDescent="0.3">
      <c r="A8960" t="s">
        <v>448</v>
      </c>
      <c r="B8960">
        <v>8.58</v>
      </c>
      <c r="C8960" t="s">
        <v>15</v>
      </c>
      <c r="D8960">
        <v>2.3900000000000001E-2</v>
      </c>
      <c r="E8960" t="s">
        <v>25</v>
      </c>
      <c r="F8960">
        <v>108.428</v>
      </c>
      <c r="G8960" t="s">
        <v>65</v>
      </c>
      <c r="H8960">
        <v>2004</v>
      </c>
      <c r="I8960" t="s">
        <v>55</v>
      </c>
      <c r="J8960" t="s">
        <v>49</v>
      </c>
      <c r="K8960" t="s">
        <v>20</v>
      </c>
      <c r="L8960">
        <v>1650.5291999999999</v>
      </c>
      <c r="M8960" t="s">
        <v>29</v>
      </c>
      <c r="N8960" t="s">
        <v>22</v>
      </c>
      <c r="O8960" t="str">
        <f t="shared" si="278"/>
        <v xml:space="preserve">Tier 2-Supermarket </v>
      </c>
      <c r="P8960" s="1">
        <f t="shared" si="279"/>
        <v>3.4485918028366744E-5</v>
      </c>
    </row>
    <row r="8961" spans="1:16" x14ac:dyDescent="0.3">
      <c r="A8961" t="s">
        <v>448</v>
      </c>
      <c r="B8961">
        <v>8.58</v>
      </c>
      <c r="C8961" t="s">
        <v>15</v>
      </c>
      <c r="D8961">
        <v>2.3900000000000001E-2</v>
      </c>
      <c r="E8961" t="s">
        <v>25</v>
      </c>
      <c r="F8961">
        <v>105.52800000000001</v>
      </c>
      <c r="G8961" t="s">
        <v>17</v>
      </c>
      <c r="H8961">
        <v>1999</v>
      </c>
      <c r="I8961" t="s">
        <v>18</v>
      </c>
      <c r="J8961" t="s">
        <v>19</v>
      </c>
      <c r="K8961" t="s">
        <v>20</v>
      </c>
      <c r="L8961">
        <v>1430.7491</v>
      </c>
      <c r="M8961" t="s">
        <v>29</v>
      </c>
      <c r="N8961" t="s">
        <v>22</v>
      </c>
      <c r="O8961" t="str">
        <f t="shared" si="278"/>
        <v xml:space="preserve">Tier 1-Supermarket </v>
      </c>
      <c r="P8961" s="1">
        <f t="shared" si="279"/>
        <v>2.989386445375186E-5</v>
      </c>
    </row>
    <row r="8962" spans="1:16" x14ac:dyDescent="0.3">
      <c r="A8962" t="s">
        <v>970</v>
      </c>
      <c r="B8962">
        <v>8.58</v>
      </c>
      <c r="C8962" t="s">
        <v>24</v>
      </c>
      <c r="D8962">
        <v>7.1800000000000003E-2</v>
      </c>
      <c r="E8962" t="s">
        <v>16</v>
      </c>
      <c r="F8962">
        <v>196.179</v>
      </c>
      <c r="G8962" t="s">
        <v>54</v>
      </c>
      <c r="H8962">
        <v>1997</v>
      </c>
      <c r="I8962" t="s">
        <v>55</v>
      </c>
      <c r="J8962" t="s">
        <v>19</v>
      </c>
      <c r="K8962" t="s">
        <v>20</v>
      </c>
      <c r="L8962">
        <v>3250.3236999999999</v>
      </c>
      <c r="M8962" t="s">
        <v>21</v>
      </c>
      <c r="N8962" t="s">
        <v>22</v>
      </c>
      <c r="O8962" t="str">
        <f t="shared" ref="O8962:O9025" si="280">_xlfn.CONCAT(J8962,"-", LEFT(K8962,12))</f>
        <v xml:space="preserve">Tier 1-Supermarket </v>
      </c>
      <c r="P8962" s="1">
        <f t="shared" ref="P8962:P9025" si="281">L8962/SUM(L:L)</f>
        <v>6.7911792583771137E-5</v>
      </c>
    </row>
    <row r="8963" spans="1:16" x14ac:dyDescent="0.3">
      <c r="A8963" t="s">
        <v>448</v>
      </c>
      <c r="B8963">
        <v>8.58</v>
      </c>
      <c r="C8963" t="s">
        <v>15</v>
      </c>
      <c r="D8963">
        <v>2.4E-2</v>
      </c>
      <c r="E8963" t="s">
        <v>25</v>
      </c>
      <c r="F8963">
        <v>106.72799999999999</v>
      </c>
      <c r="G8963" t="s">
        <v>51</v>
      </c>
      <c r="H8963">
        <v>2007</v>
      </c>
      <c r="J8963" t="s">
        <v>49</v>
      </c>
      <c r="K8963" t="s">
        <v>20</v>
      </c>
      <c r="L8963">
        <v>1639.4782</v>
      </c>
      <c r="M8963" t="s">
        <v>29</v>
      </c>
      <c r="N8963" t="s">
        <v>22</v>
      </c>
      <c r="O8963" t="str">
        <f t="shared" si="280"/>
        <v xml:space="preserve">Tier 2-Supermarket </v>
      </c>
      <c r="P8963" s="1">
        <f t="shared" si="281"/>
        <v>3.4255020035085878E-5</v>
      </c>
    </row>
    <row r="8964" spans="1:16" x14ac:dyDescent="0.3">
      <c r="A8964" t="s">
        <v>970</v>
      </c>
      <c r="B8964">
        <v>8.58</v>
      </c>
      <c r="C8964" t="s">
        <v>24</v>
      </c>
      <c r="D8964">
        <v>7.1999999999999995E-2</v>
      </c>
      <c r="E8964" t="s">
        <v>16</v>
      </c>
      <c r="F8964">
        <v>196.07900000000001</v>
      </c>
      <c r="G8964" t="s">
        <v>48</v>
      </c>
      <c r="H8964">
        <v>2002</v>
      </c>
      <c r="J8964" t="s">
        <v>49</v>
      </c>
      <c r="K8964" t="s">
        <v>20</v>
      </c>
      <c r="L8964">
        <v>2727.1025</v>
      </c>
      <c r="M8964" t="s">
        <v>21</v>
      </c>
      <c r="N8964" t="s">
        <v>22</v>
      </c>
      <c r="O8964" t="str">
        <f t="shared" si="280"/>
        <v xml:space="preserve">Tier 2-Supermarket </v>
      </c>
      <c r="P8964" s="1">
        <f t="shared" si="281"/>
        <v>5.6979684618699274E-5</v>
      </c>
    </row>
    <row r="8965" spans="1:16" x14ac:dyDescent="0.3">
      <c r="A8965" t="s">
        <v>970</v>
      </c>
      <c r="B8965">
        <v>8.58</v>
      </c>
      <c r="C8965" t="s">
        <v>24</v>
      </c>
      <c r="D8965">
        <v>7.2099999999999997E-2</v>
      </c>
      <c r="E8965" t="s">
        <v>16</v>
      </c>
      <c r="F8965">
        <v>195.57900000000001</v>
      </c>
      <c r="G8965" t="s">
        <v>26</v>
      </c>
      <c r="H8965">
        <v>2009</v>
      </c>
      <c r="I8965" t="s">
        <v>18</v>
      </c>
      <c r="J8965" t="s">
        <v>27</v>
      </c>
      <c r="K8965" t="s">
        <v>28</v>
      </c>
      <c r="L8965">
        <v>2374.1610000000001</v>
      </c>
      <c r="M8965" t="s">
        <v>21</v>
      </c>
      <c r="N8965" t="s">
        <v>22</v>
      </c>
      <c r="O8965" t="str">
        <f t="shared" si="280"/>
        <v xml:space="preserve">Tier 3-Supermarket </v>
      </c>
      <c r="P8965" s="1">
        <f t="shared" si="281"/>
        <v>4.960537604069363E-5</v>
      </c>
    </row>
    <row r="8966" spans="1:16" x14ac:dyDescent="0.3">
      <c r="A8966" t="s">
        <v>970</v>
      </c>
      <c r="B8966">
        <v>8.58</v>
      </c>
      <c r="C8966" t="s">
        <v>24</v>
      </c>
      <c r="D8966">
        <v>0.1203</v>
      </c>
      <c r="E8966" t="s">
        <v>16</v>
      </c>
      <c r="F8966">
        <v>196.279</v>
      </c>
      <c r="G8966" t="s">
        <v>34</v>
      </c>
      <c r="H8966">
        <v>1998</v>
      </c>
      <c r="J8966" t="s">
        <v>27</v>
      </c>
      <c r="K8966" t="s">
        <v>35</v>
      </c>
      <c r="L8966">
        <v>462.0933</v>
      </c>
      <c r="M8966" t="s">
        <v>21</v>
      </c>
      <c r="N8966" t="s">
        <v>57</v>
      </c>
      <c r="O8966" t="str">
        <f t="shared" si="280"/>
        <v>Tier 3-Grocery Stor</v>
      </c>
      <c r="P8966" s="1">
        <f t="shared" si="281"/>
        <v>9.6549104767473871E-6</v>
      </c>
    </row>
    <row r="8967" spans="1:16" x14ac:dyDescent="0.3">
      <c r="A8967" t="s">
        <v>1188</v>
      </c>
      <c r="B8967">
        <v>8.52</v>
      </c>
      <c r="C8967" t="s">
        <v>15</v>
      </c>
      <c r="D8967">
        <v>2.7099999999999999E-2</v>
      </c>
      <c r="E8967" t="s">
        <v>25</v>
      </c>
      <c r="F8967">
        <v>151.768</v>
      </c>
      <c r="G8967" t="s">
        <v>17</v>
      </c>
      <c r="H8967">
        <v>1999</v>
      </c>
      <c r="I8967" t="s">
        <v>18</v>
      </c>
      <c r="J8967" t="s">
        <v>19</v>
      </c>
      <c r="K8967" t="s">
        <v>20</v>
      </c>
      <c r="L8967">
        <v>2439.4911999999999</v>
      </c>
      <c r="M8967" t="s">
        <v>29</v>
      </c>
      <c r="N8967" t="s">
        <v>22</v>
      </c>
      <c r="O8967" t="str">
        <f t="shared" si="280"/>
        <v xml:space="preserve">Tier 1-Supermarket </v>
      </c>
      <c r="P8967" s="1">
        <f t="shared" si="281"/>
        <v>5.0970375776521873E-5</v>
      </c>
    </row>
    <row r="8968" spans="1:16" x14ac:dyDescent="0.3">
      <c r="A8968" t="s">
        <v>1188</v>
      </c>
      <c r="B8968">
        <v>8.52</v>
      </c>
      <c r="C8968" t="s">
        <v>15</v>
      </c>
      <c r="D8968">
        <v>4.53E-2</v>
      </c>
      <c r="E8968" t="s">
        <v>25</v>
      </c>
      <c r="F8968">
        <v>153.56800000000001</v>
      </c>
      <c r="G8968" t="s">
        <v>34</v>
      </c>
      <c r="H8968">
        <v>1998</v>
      </c>
      <c r="J8968" t="s">
        <v>27</v>
      </c>
      <c r="K8968" t="s">
        <v>35</v>
      </c>
      <c r="L8968">
        <v>457.40460000000002</v>
      </c>
      <c r="M8968" t="s">
        <v>29</v>
      </c>
      <c r="N8968" t="s">
        <v>22</v>
      </c>
      <c r="O8968" t="str">
        <f t="shared" si="280"/>
        <v>Tier 3-Grocery Stor</v>
      </c>
      <c r="P8968" s="1">
        <f t="shared" si="281"/>
        <v>9.5569454580978521E-6</v>
      </c>
    </row>
    <row r="8969" spans="1:16" x14ac:dyDescent="0.3">
      <c r="A8969" t="s">
        <v>1188</v>
      </c>
      <c r="B8969">
        <v>8.52</v>
      </c>
      <c r="C8969" t="s">
        <v>15</v>
      </c>
      <c r="D8969">
        <v>2.7099999999999999E-2</v>
      </c>
      <c r="E8969" t="s">
        <v>25</v>
      </c>
      <c r="F8969">
        <v>153.36799999999999</v>
      </c>
      <c r="G8969" t="s">
        <v>54</v>
      </c>
      <c r="H8969">
        <v>1997</v>
      </c>
      <c r="I8969" t="s">
        <v>55</v>
      </c>
      <c r="J8969" t="s">
        <v>19</v>
      </c>
      <c r="K8969" t="s">
        <v>20</v>
      </c>
      <c r="L8969">
        <v>914.80920000000003</v>
      </c>
      <c r="M8969" t="s">
        <v>29</v>
      </c>
      <c r="N8969" t="s">
        <v>22</v>
      </c>
      <c r="O8969" t="str">
        <f t="shared" si="280"/>
        <v xml:space="preserve">Tier 1-Supermarket </v>
      </c>
      <c r="P8969" s="1">
        <f t="shared" si="281"/>
        <v>1.9113890916195704E-5</v>
      </c>
    </row>
    <row r="8970" spans="1:16" x14ac:dyDescent="0.3">
      <c r="A8970" t="s">
        <v>1188</v>
      </c>
      <c r="B8970">
        <v>8.52</v>
      </c>
      <c r="C8970" t="s">
        <v>15</v>
      </c>
      <c r="D8970">
        <v>2.7099999999999999E-2</v>
      </c>
      <c r="E8970" t="s">
        <v>25</v>
      </c>
      <c r="F8970">
        <v>151.56800000000001</v>
      </c>
      <c r="G8970" t="s">
        <v>65</v>
      </c>
      <c r="H8970">
        <v>2004</v>
      </c>
      <c r="I8970" t="s">
        <v>55</v>
      </c>
      <c r="J8970" t="s">
        <v>49</v>
      </c>
      <c r="K8970" t="s">
        <v>20</v>
      </c>
      <c r="L8970">
        <v>3506.7685999999999</v>
      </c>
      <c r="M8970" t="s">
        <v>29</v>
      </c>
      <c r="N8970" t="s">
        <v>22</v>
      </c>
      <c r="O8970" t="str">
        <f t="shared" si="280"/>
        <v xml:space="preserve">Tier 2-Supermarket </v>
      </c>
      <c r="P8970" s="1">
        <f t="shared" si="281"/>
        <v>7.3269915178750185E-5</v>
      </c>
    </row>
    <row r="8971" spans="1:16" x14ac:dyDescent="0.3">
      <c r="A8971" t="s">
        <v>1188</v>
      </c>
      <c r="B8971">
        <v>8.52</v>
      </c>
      <c r="C8971" t="s">
        <v>15</v>
      </c>
      <c r="D8971">
        <v>2.7099999999999999E-2</v>
      </c>
      <c r="E8971" t="s">
        <v>25</v>
      </c>
      <c r="F8971">
        <v>151.96799999999999</v>
      </c>
      <c r="G8971" t="s">
        <v>48</v>
      </c>
      <c r="H8971">
        <v>2002</v>
      </c>
      <c r="J8971" t="s">
        <v>49</v>
      </c>
      <c r="K8971" t="s">
        <v>20</v>
      </c>
      <c r="L8971">
        <v>1677.1502</v>
      </c>
      <c r="M8971" t="s">
        <v>29</v>
      </c>
      <c r="N8971" t="s">
        <v>22</v>
      </c>
      <c r="O8971" t="str">
        <f t="shared" si="280"/>
        <v xml:space="preserve">Tier 2-Supermarket </v>
      </c>
      <c r="P8971" s="1">
        <f t="shared" si="281"/>
        <v>3.504213334635879E-5</v>
      </c>
    </row>
    <row r="8972" spans="1:16" x14ac:dyDescent="0.3">
      <c r="A8972" t="s">
        <v>1188</v>
      </c>
      <c r="B8972">
        <v>8.52</v>
      </c>
      <c r="C8972" t="s">
        <v>15</v>
      </c>
      <c r="D8972">
        <v>2.7199999999999998E-2</v>
      </c>
      <c r="E8972" t="s">
        <v>25</v>
      </c>
      <c r="F8972">
        <v>151.06800000000001</v>
      </c>
      <c r="G8972" t="s">
        <v>26</v>
      </c>
      <c r="H8972">
        <v>2009</v>
      </c>
      <c r="I8972" t="s">
        <v>18</v>
      </c>
      <c r="J8972" t="s">
        <v>27</v>
      </c>
      <c r="K8972" t="s">
        <v>28</v>
      </c>
      <c r="L8972">
        <v>1829.6184000000001</v>
      </c>
      <c r="M8972" t="s">
        <v>29</v>
      </c>
      <c r="N8972" t="s">
        <v>22</v>
      </c>
      <c r="O8972" t="str">
        <f t="shared" si="280"/>
        <v xml:space="preserve">Tier 3-Supermarket </v>
      </c>
      <c r="P8972" s="1">
        <f t="shared" si="281"/>
        <v>3.8227781832391408E-5</v>
      </c>
    </row>
    <row r="8973" spans="1:16" x14ac:dyDescent="0.3">
      <c r="A8973" t="s">
        <v>1188</v>
      </c>
      <c r="B8973">
        <v>8.52</v>
      </c>
      <c r="C8973" t="s">
        <v>15</v>
      </c>
      <c r="D8973">
        <v>2.7E-2</v>
      </c>
      <c r="E8973" t="s">
        <v>25</v>
      </c>
      <c r="F8973">
        <v>150.86799999999999</v>
      </c>
      <c r="G8973" t="s">
        <v>39</v>
      </c>
      <c r="H8973">
        <v>1987</v>
      </c>
      <c r="I8973" t="s">
        <v>40</v>
      </c>
      <c r="J8973" t="s">
        <v>27</v>
      </c>
      <c r="K8973" t="s">
        <v>20</v>
      </c>
      <c r="L8973">
        <v>1921.1287</v>
      </c>
      <c r="M8973" t="s">
        <v>29</v>
      </c>
      <c r="N8973" t="s">
        <v>22</v>
      </c>
      <c r="O8973" t="str">
        <f t="shared" si="280"/>
        <v xml:space="preserve">Tier 3-Supermarket </v>
      </c>
      <c r="P8973" s="1">
        <f t="shared" si="281"/>
        <v>4.013978478547533E-5</v>
      </c>
    </row>
    <row r="8974" spans="1:16" x14ac:dyDescent="0.3">
      <c r="A8974" t="s">
        <v>1188</v>
      </c>
      <c r="B8974">
        <v>8.52</v>
      </c>
      <c r="C8974" t="s">
        <v>15</v>
      </c>
      <c r="D8974">
        <v>2.7199999999999998E-2</v>
      </c>
      <c r="E8974" t="s">
        <v>25</v>
      </c>
      <c r="F8974">
        <v>151.86799999999999</v>
      </c>
      <c r="G8974" t="s">
        <v>51</v>
      </c>
      <c r="H8974">
        <v>2007</v>
      </c>
      <c r="J8974" t="s">
        <v>49</v>
      </c>
      <c r="K8974" t="s">
        <v>20</v>
      </c>
      <c r="L8974">
        <v>2168.9443000000001</v>
      </c>
      <c r="M8974" t="s">
        <v>29</v>
      </c>
      <c r="N8974" t="s">
        <v>22</v>
      </c>
      <c r="O8974" t="str">
        <f t="shared" si="280"/>
        <v xml:space="preserve">Tier 2-Supermarket </v>
      </c>
      <c r="P8974" s="1">
        <f t="shared" si="281"/>
        <v>4.531760803619427E-5</v>
      </c>
    </row>
    <row r="8975" spans="1:16" x14ac:dyDescent="0.3">
      <c r="A8975" t="s">
        <v>404</v>
      </c>
      <c r="B8975">
        <v>8.51</v>
      </c>
      <c r="C8975" t="s">
        <v>15</v>
      </c>
      <c r="D8975">
        <v>1.6199999999999999E-2</v>
      </c>
      <c r="E8975" t="s">
        <v>38</v>
      </c>
      <c r="F8975">
        <v>195.24799999999999</v>
      </c>
      <c r="G8975" t="s">
        <v>51</v>
      </c>
      <c r="H8975">
        <v>2007</v>
      </c>
      <c r="J8975" t="s">
        <v>49</v>
      </c>
      <c r="K8975" t="s">
        <v>20</v>
      </c>
      <c r="L8975">
        <v>4262.4516000000003</v>
      </c>
      <c r="M8975" t="s">
        <v>38</v>
      </c>
      <c r="N8975" t="s">
        <v>22</v>
      </c>
      <c r="O8975" t="str">
        <f t="shared" si="280"/>
        <v xml:space="preserve">Tier 2-Supermarket </v>
      </c>
      <c r="P8975" s="1">
        <f t="shared" si="281"/>
        <v>8.9059046321313608E-5</v>
      </c>
    </row>
    <row r="8976" spans="1:16" x14ac:dyDescent="0.3">
      <c r="A8976" t="s">
        <v>1224</v>
      </c>
      <c r="B8976">
        <v>8.51</v>
      </c>
      <c r="C8976" t="s">
        <v>24</v>
      </c>
      <c r="D8976">
        <v>7.8299999999999995E-2</v>
      </c>
      <c r="E8976" t="s">
        <v>44</v>
      </c>
      <c r="F8976">
        <v>172.94200000000001</v>
      </c>
      <c r="G8976" t="s">
        <v>39</v>
      </c>
      <c r="H8976">
        <v>1987</v>
      </c>
      <c r="I8976" t="s">
        <v>40</v>
      </c>
      <c r="J8976" t="s">
        <v>27</v>
      </c>
      <c r="K8976" t="s">
        <v>20</v>
      </c>
      <c r="L8976">
        <v>1379.5376000000001</v>
      </c>
      <c r="M8976" t="s">
        <v>45</v>
      </c>
      <c r="N8976" t="s">
        <v>22</v>
      </c>
      <c r="O8976" t="str">
        <f t="shared" si="280"/>
        <v xml:space="preserve">Tier 3-Supermarket </v>
      </c>
      <c r="P8976" s="1">
        <f t="shared" si="281"/>
        <v>2.88238587906532E-5</v>
      </c>
    </row>
    <row r="8977" spans="1:16" x14ac:dyDescent="0.3">
      <c r="A8977" t="s">
        <v>1270</v>
      </c>
      <c r="B8977">
        <v>8.51</v>
      </c>
      <c r="C8977" t="s">
        <v>15</v>
      </c>
      <c r="D8977">
        <v>5.1900000000000002E-2</v>
      </c>
      <c r="E8977" t="s">
        <v>38</v>
      </c>
      <c r="F8977">
        <v>142.947</v>
      </c>
      <c r="G8977" t="s">
        <v>65</v>
      </c>
      <c r="H8977">
        <v>2004</v>
      </c>
      <c r="I8977" t="s">
        <v>55</v>
      </c>
      <c r="J8977" t="s">
        <v>49</v>
      </c>
      <c r="K8977" t="s">
        <v>20</v>
      </c>
      <c r="L8977">
        <v>3006.087</v>
      </c>
      <c r="M8977" t="s">
        <v>38</v>
      </c>
      <c r="N8977" t="s">
        <v>22</v>
      </c>
      <c r="O8977" t="str">
        <f t="shared" si="280"/>
        <v xml:space="preserve">Tier 2-Supermarket </v>
      </c>
      <c r="P8977" s="1">
        <f t="shared" si="281"/>
        <v>6.2808746351254439E-5</v>
      </c>
    </row>
    <row r="8978" spans="1:16" x14ac:dyDescent="0.3">
      <c r="A8978" t="s">
        <v>1270</v>
      </c>
      <c r="B8978">
        <v>8.51</v>
      </c>
      <c r="C8978" t="s">
        <v>15</v>
      </c>
      <c r="D8978">
        <v>5.1900000000000002E-2</v>
      </c>
      <c r="E8978" t="s">
        <v>38</v>
      </c>
      <c r="F8978">
        <v>142.24700000000001</v>
      </c>
      <c r="G8978" t="s">
        <v>39</v>
      </c>
      <c r="H8978">
        <v>1987</v>
      </c>
      <c r="I8978" t="s">
        <v>40</v>
      </c>
      <c r="J8978" t="s">
        <v>27</v>
      </c>
      <c r="K8978" t="s">
        <v>20</v>
      </c>
      <c r="L8978">
        <v>2862.94</v>
      </c>
      <c r="M8978" t="s">
        <v>38</v>
      </c>
      <c r="N8978" t="s">
        <v>22</v>
      </c>
      <c r="O8978" t="str">
        <f t="shared" si="280"/>
        <v xml:space="preserve">Tier 3-Supermarket </v>
      </c>
      <c r="P8978" s="1">
        <f t="shared" si="281"/>
        <v>5.9817853667861369E-5</v>
      </c>
    </row>
    <row r="8979" spans="1:16" x14ac:dyDescent="0.3">
      <c r="A8979" t="s">
        <v>1270</v>
      </c>
      <c r="B8979">
        <v>8.51</v>
      </c>
      <c r="C8979" t="s">
        <v>15</v>
      </c>
      <c r="D8979">
        <v>0</v>
      </c>
      <c r="E8979" t="s">
        <v>38</v>
      </c>
      <c r="F8979">
        <v>142.14699999999999</v>
      </c>
      <c r="G8979" t="s">
        <v>17</v>
      </c>
      <c r="H8979">
        <v>1999</v>
      </c>
      <c r="I8979" t="s">
        <v>18</v>
      </c>
      <c r="J8979" t="s">
        <v>19</v>
      </c>
      <c r="K8979" t="s">
        <v>20</v>
      </c>
      <c r="L8979">
        <v>1717.7639999999999</v>
      </c>
      <c r="M8979" t="s">
        <v>38</v>
      </c>
      <c r="N8979" t="s">
        <v>36</v>
      </c>
      <c r="O8979" t="str">
        <f t="shared" si="280"/>
        <v xml:space="preserve">Tier 1-Supermarket </v>
      </c>
      <c r="P8979" s="1">
        <f t="shared" si="281"/>
        <v>3.5890712200716821E-5</v>
      </c>
    </row>
    <row r="8980" spans="1:16" x14ac:dyDescent="0.3">
      <c r="A8980" t="s">
        <v>1270</v>
      </c>
      <c r="B8980">
        <v>8.51</v>
      </c>
      <c r="C8980" t="s">
        <v>15</v>
      </c>
      <c r="D8980">
        <v>5.2200000000000003E-2</v>
      </c>
      <c r="E8980" t="s">
        <v>38</v>
      </c>
      <c r="F8980">
        <v>141.947</v>
      </c>
      <c r="G8980" t="s">
        <v>51</v>
      </c>
      <c r="H8980">
        <v>2007</v>
      </c>
      <c r="J8980" t="s">
        <v>49</v>
      </c>
      <c r="K8980" t="s">
        <v>20</v>
      </c>
      <c r="L8980">
        <v>2004.058</v>
      </c>
      <c r="M8980" t="s">
        <v>38</v>
      </c>
      <c r="N8980" t="s">
        <v>22</v>
      </c>
      <c r="O8980" t="str">
        <f t="shared" si="280"/>
        <v xml:space="preserve">Tier 2-Supermarket </v>
      </c>
      <c r="P8980" s="1">
        <f t="shared" si="281"/>
        <v>4.1872497567502955E-5</v>
      </c>
    </row>
    <row r="8981" spans="1:16" x14ac:dyDescent="0.3">
      <c r="A8981" t="s">
        <v>1224</v>
      </c>
      <c r="B8981">
        <v>8.51</v>
      </c>
      <c r="C8981" t="s">
        <v>24</v>
      </c>
      <c r="D8981">
        <v>7.85E-2</v>
      </c>
      <c r="E8981" t="s">
        <v>44</v>
      </c>
      <c r="F8981">
        <v>173.542</v>
      </c>
      <c r="G8981" t="s">
        <v>17</v>
      </c>
      <c r="H8981">
        <v>1999</v>
      </c>
      <c r="I8981" t="s">
        <v>18</v>
      </c>
      <c r="J8981" t="s">
        <v>19</v>
      </c>
      <c r="K8981" t="s">
        <v>20</v>
      </c>
      <c r="L8981">
        <v>5000.8238000000001</v>
      </c>
      <c r="M8981" t="s">
        <v>45</v>
      </c>
      <c r="N8981" t="s">
        <v>22</v>
      </c>
      <c r="O8981" t="str">
        <f t="shared" si="280"/>
        <v xml:space="preserve">Tier 1-Supermarket </v>
      </c>
      <c r="P8981" s="1">
        <f t="shared" si="281"/>
        <v>1.0448648811611785E-4</v>
      </c>
    </row>
    <row r="8982" spans="1:16" x14ac:dyDescent="0.3">
      <c r="A8982" t="s">
        <v>404</v>
      </c>
      <c r="B8982">
        <v>8.51</v>
      </c>
      <c r="C8982" t="s">
        <v>15</v>
      </c>
      <c r="D8982">
        <v>1.61E-2</v>
      </c>
      <c r="E8982" t="s">
        <v>38</v>
      </c>
      <c r="F8982">
        <v>194.24799999999999</v>
      </c>
      <c r="G8982" t="s">
        <v>48</v>
      </c>
      <c r="H8982">
        <v>2002</v>
      </c>
      <c r="J8982" t="s">
        <v>49</v>
      </c>
      <c r="K8982" t="s">
        <v>20</v>
      </c>
      <c r="L8982">
        <v>2324.9735999999998</v>
      </c>
      <c r="M8982" t="s">
        <v>38</v>
      </c>
      <c r="N8982" t="s">
        <v>22</v>
      </c>
      <c r="O8982" t="str">
        <f t="shared" si="280"/>
        <v xml:space="preserve">Tier 2-Supermarket </v>
      </c>
      <c r="P8982" s="1">
        <f t="shared" si="281"/>
        <v>4.8577661629807412E-5</v>
      </c>
    </row>
    <row r="8983" spans="1:16" x14ac:dyDescent="0.3">
      <c r="A8983" t="s">
        <v>404</v>
      </c>
      <c r="B8983">
        <v>8.51</v>
      </c>
      <c r="C8983" t="s">
        <v>15</v>
      </c>
      <c r="D8983">
        <v>1.6199999999999999E-2</v>
      </c>
      <c r="E8983" t="s">
        <v>38</v>
      </c>
      <c r="F8983">
        <v>192.148</v>
      </c>
      <c r="G8983" t="s">
        <v>26</v>
      </c>
      <c r="H8983">
        <v>2009</v>
      </c>
      <c r="I8983" t="s">
        <v>18</v>
      </c>
      <c r="J8983" t="s">
        <v>27</v>
      </c>
      <c r="K8983" t="s">
        <v>28</v>
      </c>
      <c r="L8983">
        <v>1937.4780000000001</v>
      </c>
      <c r="M8983" t="s">
        <v>38</v>
      </c>
      <c r="N8983" t="s">
        <v>22</v>
      </c>
      <c r="O8983" t="str">
        <f t="shared" si="280"/>
        <v xml:space="preserve">Tier 3-Supermarket </v>
      </c>
      <c r="P8983" s="1">
        <f t="shared" si="281"/>
        <v>4.0481384691506183E-5</v>
      </c>
    </row>
    <row r="8984" spans="1:16" x14ac:dyDescent="0.3">
      <c r="A8984" t="s">
        <v>404</v>
      </c>
      <c r="B8984">
        <v>8.51</v>
      </c>
      <c r="C8984" t="s">
        <v>15</v>
      </c>
      <c r="D8984">
        <v>1.61E-2</v>
      </c>
      <c r="E8984" t="s">
        <v>38</v>
      </c>
      <c r="F8984">
        <v>195.648</v>
      </c>
      <c r="G8984" t="s">
        <v>17</v>
      </c>
      <c r="H8984">
        <v>1999</v>
      </c>
      <c r="I8984" t="s">
        <v>18</v>
      </c>
      <c r="J8984" t="s">
        <v>19</v>
      </c>
      <c r="K8984" t="s">
        <v>20</v>
      </c>
      <c r="L8984">
        <v>4262.4516000000003</v>
      </c>
      <c r="M8984" t="s">
        <v>38</v>
      </c>
      <c r="N8984" t="s">
        <v>22</v>
      </c>
      <c r="O8984" t="str">
        <f t="shared" si="280"/>
        <v xml:space="preserve">Tier 1-Supermarket </v>
      </c>
      <c r="P8984" s="1">
        <f t="shared" si="281"/>
        <v>8.9059046321313608E-5</v>
      </c>
    </row>
    <row r="8985" spans="1:16" x14ac:dyDescent="0.3">
      <c r="A8985" t="s">
        <v>1270</v>
      </c>
      <c r="B8985">
        <v>8.51</v>
      </c>
      <c r="C8985" t="s">
        <v>15</v>
      </c>
      <c r="D8985">
        <v>5.21E-2</v>
      </c>
      <c r="E8985" t="s">
        <v>38</v>
      </c>
      <c r="F8985">
        <v>142.24700000000001</v>
      </c>
      <c r="G8985" t="s">
        <v>48</v>
      </c>
      <c r="H8985">
        <v>2002</v>
      </c>
      <c r="J8985" t="s">
        <v>49</v>
      </c>
      <c r="K8985" t="s">
        <v>20</v>
      </c>
      <c r="L8985">
        <v>2004.058</v>
      </c>
      <c r="M8985" t="s">
        <v>38</v>
      </c>
      <c r="N8985" t="s">
        <v>22</v>
      </c>
      <c r="O8985" t="str">
        <f t="shared" si="280"/>
        <v xml:space="preserve">Tier 2-Supermarket </v>
      </c>
      <c r="P8985" s="1">
        <f t="shared" si="281"/>
        <v>4.1872497567502955E-5</v>
      </c>
    </row>
    <row r="8986" spans="1:16" x14ac:dyDescent="0.3">
      <c r="A8986" t="s">
        <v>1224</v>
      </c>
      <c r="B8986">
        <v>8.51</v>
      </c>
      <c r="C8986" t="s">
        <v>24</v>
      </c>
      <c r="D8986">
        <v>7.8799999999999995E-2</v>
      </c>
      <c r="E8986" t="s">
        <v>44</v>
      </c>
      <c r="F8986">
        <v>171.542</v>
      </c>
      <c r="G8986" t="s">
        <v>51</v>
      </c>
      <c r="H8986">
        <v>2007</v>
      </c>
      <c r="J8986" t="s">
        <v>49</v>
      </c>
      <c r="K8986" t="s">
        <v>20</v>
      </c>
      <c r="L8986">
        <v>2922.2029000000002</v>
      </c>
      <c r="M8986" t="s">
        <v>45</v>
      </c>
      <c r="N8986" t="s">
        <v>22</v>
      </c>
      <c r="O8986" t="str">
        <f t="shared" si="280"/>
        <v xml:space="preserve">Tier 2-Supermarket </v>
      </c>
      <c r="P8986" s="1">
        <f t="shared" si="281"/>
        <v>6.1056084116328018E-5</v>
      </c>
    </row>
    <row r="8987" spans="1:16" x14ac:dyDescent="0.3">
      <c r="A8987" t="s">
        <v>1270</v>
      </c>
      <c r="B8987">
        <v>8.51</v>
      </c>
      <c r="C8987" t="s">
        <v>72</v>
      </c>
      <c r="D8987">
        <v>5.1900000000000002E-2</v>
      </c>
      <c r="E8987" t="s">
        <v>38</v>
      </c>
      <c r="F8987">
        <v>141.547</v>
      </c>
      <c r="G8987" t="s">
        <v>54</v>
      </c>
      <c r="H8987">
        <v>1997</v>
      </c>
      <c r="I8987" t="s">
        <v>55</v>
      </c>
      <c r="J8987" t="s">
        <v>19</v>
      </c>
      <c r="K8987" t="s">
        <v>20</v>
      </c>
      <c r="L8987">
        <v>1987.7492999999999</v>
      </c>
      <c r="M8987" t="s">
        <v>38</v>
      </c>
      <c r="N8987" t="s">
        <v>22</v>
      </c>
      <c r="O8987" t="str">
        <f t="shared" si="280"/>
        <v xml:space="preserve">Tier 1-Supermarket </v>
      </c>
      <c r="P8987" s="1">
        <f t="shared" si="281"/>
        <v>4.1531745951991264E-5</v>
      </c>
    </row>
    <row r="8988" spans="1:16" x14ac:dyDescent="0.3">
      <c r="A8988" t="s">
        <v>404</v>
      </c>
      <c r="B8988">
        <v>8.51</v>
      </c>
      <c r="C8988" t="s">
        <v>15</v>
      </c>
      <c r="D8988">
        <v>1.61E-2</v>
      </c>
      <c r="E8988" t="s">
        <v>38</v>
      </c>
      <c r="F8988">
        <v>195.34800000000001</v>
      </c>
      <c r="G8988" t="s">
        <v>65</v>
      </c>
      <c r="H8988">
        <v>2004</v>
      </c>
      <c r="I8988" t="s">
        <v>55</v>
      </c>
      <c r="J8988" t="s">
        <v>49</v>
      </c>
      <c r="K8988" t="s">
        <v>20</v>
      </c>
      <c r="L8988">
        <v>2339.8058000000001</v>
      </c>
      <c r="M8988" t="s">
        <v>38</v>
      </c>
      <c r="N8988" t="s">
        <v>22</v>
      </c>
      <c r="O8988" t="str">
        <f t="shared" si="280"/>
        <v xml:space="preserve">Tier 2-Supermarket </v>
      </c>
      <c r="P8988" s="1">
        <f t="shared" si="281"/>
        <v>4.8887563468187705E-5</v>
      </c>
    </row>
    <row r="8989" spans="1:16" x14ac:dyDescent="0.3">
      <c r="A8989" t="s">
        <v>1224</v>
      </c>
      <c r="B8989">
        <v>8.51</v>
      </c>
      <c r="C8989" t="s">
        <v>24</v>
      </c>
      <c r="D8989">
        <v>7.8700000000000006E-2</v>
      </c>
      <c r="E8989" t="s">
        <v>44</v>
      </c>
      <c r="F8989">
        <v>172.44200000000001</v>
      </c>
      <c r="G8989" t="s">
        <v>26</v>
      </c>
      <c r="H8989">
        <v>2009</v>
      </c>
      <c r="I8989" t="s">
        <v>18</v>
      </c>
      <c r="J8989" t="s">
        <v>27</v>
      </c>
      <c r="K8989" t="s">
        <v>28</v>
      </c>
      <c r="L8989">
        <v>2294.5421000000001</v>
      </c>
      <c r="M8989" t="s">
        <v>45</v>
      </c>
      <c r="N8989" t="s">
        <v>22</v>
      </c>
      <c r="O8989" t="str">
        <f t="shared" si="280"/>
        <v xml:space="preserve">Tier 3-Supermarket </v>
      </c>
      <c r="P8989" s="1">
        <f t="shared" si="281"/>
        <v>4.7941830276760024E-5</v>
      </c>
    </row>
    <row r="8990" spans="1:16" x14ac:dyDescent="0.3">
      <c r="A8990" t="s">
        <v>404</v>
      </c>
      <c r="B8990">
        <v>8.51</v>
      </c>
      <c r="C8990" t="s">
        <v>15</v>
      </c>
      <c r="D8990">
        <v>1.61E-2</v>
      </c>
      <c r="E8990" t="s">
        <v>38</v>
      </c>
      <c r="F8990">
        <v>195.34800000000001</v>
      </c>
      <c r="G8990" t="s">
        <v>39</v>
      </c>
      <c r="H8990">
        <v>1987</v>
      </c>
      <c r="I8990" t="s">
        <v>40</v>
      </c>
      <c r="J8990" t="s">
        <v>27</v>
      </c>
      <c r="K8990" t="s">
        <v>20</v>
      </c>
      <c r="L8990">
        <v>2269.0001999999999</v>
      </c>
      <c r="M8990" t="s">
        <v>38</v>
      </c>
      <c r="N8990" t="s">
        <v>22</v>
      </c>
      <c r="O8990" t="str">
        <f t="shared" si="280"/>
        <v xml:space="preserve">Tier 3-Supermarket </v>
      </c>
      <c r="P8990" s="1">
        <f t="shared" si="281"/>
        <v>4.7408161517862118E-5</v>
      </c>
    </row>
    <row r="8991" spans="1:16" x14ac:dyDescent="0.3">
      <c r="A8991" t="s">
        <v>404</v>
      </c>
      <c r="B8991">
        <v>8.51</v>
      </c>
      <c r="C8991" t="s">
        <v>15</v>
      </c>
      <c r="D8991">
        <v>1.61E-2</v>
      </c>
      <c r="E8991" t="s">
        <v>38</v>
      </c>
      <c r="F8991">
        <v>193.148</v>
      </c>
      <c r="G8991" t="s">
        <v>54</v>
      </c>
      <c r="H8991">
        <v>1997</v>
      </c>
      <c r="I8991" t="s">
        <v>55</v>
      </c>
      <c r="J8991" t="s">
        <v>19</v>
      </c>
      <c r="K8991" t="s">
        <v>20</v>
      </c>
      <c r="L8991">
        <v>1962.5840000000001</v>
      </c>
      <c r="M8991" t="s">
        <v>38</v>
      </c>
      <c r="N8991" t="s">
        <v>22</v>
      </c>
      <c r="O8991" t="str">
        <f t="shared" si="280"/>
        <v xml:space="preserve">Tier 1-Supermarket </v>
      </c>
      <c r="P8991" s="1">
        <f t="shared" si="281"/>
        <v>4.1005945818943474E-5</v>
      </c>
    </row>
    <row r="8992" spans="1:16" x14ac:dyDescent="0.3">
      <c r="A8992" t="s">
        <v>1270</v>
      </c>
      <c r="B8992">
        <v>8.51</v>
      </c>
      <c r="C8992" t="s">
        <v>15</v>
      </c>
      <c r="D8992">
        <v>5.2200000000000003E-2</v>
      </c>
      <c r="E8992" t="s">
        <v>38</v>
      </c>
      <c r="F8992">
        <v>141.947</v>
      </c>
      <c r="G8992" t="s">
        <v>26</v>
      </c>
      <c r="H8992">
        <v>2009</v>
      </c>
      <c r="I8992" t="s">
        <v>18</v>
      </c>
      <c r="J8992" t="s">
        <v>27</v>
      </c>
      <c r="K8992" t="s">
        <v>28</v>
      </c>
      <c r="L8992">
        <v>1815.04</v>
      </c>
      <c r="M8992" t="s">
        <v>38</v>
      </c>
      <c r="N8992" t="s">
        <v>22</v>
      </c>
      <c r="O8992" t="str">
        <f t="shared" si="280"/>
        <v xml:space="preserve">Tier 3-Supermarket </v>
      </c>
      <c r="P8992" s="1">
        <f t="shared" si="281"/>
        <v>3.7923182854448606E-5</v>
      </c>
    </row>
    <row r="8993" spans="1:16" x14ac:dyDescent="0.3">
      <c r="A8993" t="s">
        <v>1224</v>
      </c>
      <c r="B8993">
        <v>8.51</v>
      </c>
      <c r="C8993" t="s">
        <v>24</v>
      </c>
      <c r="D8993">
        <v>7.8399999999999997E-2</v>
      </c>
      <c r="E8993" t="s">
        <v>44</v>
      </c>
      <c r="F8993">
        <v>171.74199999999999</v>
      </c>
      <c r="G8993" t="s">
        <v>65</v>
      </c>
      <c r="H8993">
        <v>2004</v>
      </c>
      <c r="I8993" t="s">
        <v>55</v>
      </c>
      <c r="J8993" t="s">
        <v>49</v>
      </c>
      <c r="K8993" t="s">
        <v>20</v>
      </c>
      <c r="L8993">
        <v>3158.4656</v>
      </c>
      <c r="M8993" t="s">
        <v>45</v>
      </c>
      <c r="N8993" t="s">
        <v>22</v>
      </c>
      <c r="O8993" t="str">
        <f t="shared" si="280"/>
        <v xml:space="preserve">Tier 2-Supermarket </v>
      </c>
      <c r="P8993" s="1">
        <f t="shared" si="281"/>
        <v>6.5992522747865463E-5</v>
      </c>
    </row>
    <row r="8994" spans="1:16" x14ac:dyDescent="0.3">
      <c r="A8994" t="s">
        <v>1224</v>
      </c>
      <c r="B8994">
        <v>8.51</v>
      </c>
      <c r="C8994" t="s">
        <v>24</v>
      </c>
      <c r="D8994">
        <v>7.8399999999999997E-2</v>
      </c>
      <c r="E8994" t="s">
        <v>44</v>
      </c>
      <c r="F8994">
        <v>171.142</v>
      </c>
      <c r="G8994" t="s">
        <v>54</v>
      </c>
      <c r="H8994">
        <v>1997</v>
      </c>
      <c r="I8994" t="s">
        <v>55</v>
      </c>
      <c r="J8994" t="s">
        <v>19</v>
      </c>
      <c r="K8994" t="s">
        <v>20</v>
      </c>
      <c r="L8994">
        <v>3117.3031999999998</v>
      </c>
      <c r="M8994" t="s">
        <v>45</v>
      </c>
      <c r="N8994" t="s">
        <v>22</v>
      </c>
      <c r="O8994" t="str">
        <f t="shared" si="280"/>
        <v xml:space="preserve">Tier 1-Supermarket </v>
      </c>
      <c r="P8994" s="1">
        <f t="shared" si="281"/>
        <v>6.5132481524571233E-5</v>
      </c>
    </row>
    <row r="8995" spans="1:16" x14ac:dyDescent="0.3">
      <c r="A8995" t="s">
        <v>1270</v>
      </c>
      <c r="B8995">
        <v>8.51</v>
      </c>
      <c r="C8995" t="s">
        <v>15</v>
      </c>
      <c r="D8995">
        <v>8.6900000000000005E-2</v>
      </c>
      <c r="E8995" t="s">
        <v>38</v>
      </c>
      <c r="F8995">
        <v>144.34700000000001</v>
      </c>
      <c r="G8995" t="s">
        <v>34</v>
      </c>
      <c r="H8995">
        <v>1998</v>
      </c>
      <c r="J8995" t="s">
        <v>27</v>
      </c>
      <c r="K8995" t="s">
        <v>35</v>
      </c>
      <c r="L8995">
        <v>330.78030000000001</v>
      </c>
      <c r="M8995" t="s">
        <v>38</v>
      </c>
      <c r="N8995" t="s">
        <v>22</v>
      </c>
      <c r="O8995" t="str">
        <f t="shared" si="280"/>
        <v>Tier 3-Grocery Stor</v>
      </c>
      <c r="P8995" s="1">
        <f t="shared" si="281"/>
        <v>6.9112756752189302E-6</v>
      </c>
    </row>
    <row r="8996" spans="1:16" x14ac:dyDescent="0.3">
      <c r="A8996" t="s">
        <v>1224</v>
      </c>
      <c r="B8996">
        <v>8.51</v>
      </c>
      <c r="C8996" t="s">
        <v>24</v>
      </c>
      <c r="D8996">
        <v>7.8600000000000003E-2</v>
      </c>
      <c r="E8996" t="s">
        <v>44</v>
      </c>
      <c r="F8996">
        <v>172.44200000000001</v>
      </c>
      <c r="G8996" t="s">
        <v>48</v>
      </c>
      <c r="H8996">
        <v>2002</v>
      </c>
      <c r="J8996" t="s">
        <v>49</v>
      </c>
      <c r="K8996" t="s">
        <v>20</v>
      </c>
      <c r="L8996">
        <v>2412.9740000000002</v>
      </c>
      <c r="M8996" t="s">
        <v>45</v>
      </c>
      <c r="N8996" t="s">
        <v>22</v>
      </c>
      <c r="O8996" t="str">
        <f t="shared" si="280"/>
        <v xml:space="preserve">Tier 2-Supermarket </v>
      </c>
      <c r="P8996" s="1">
        <f t="shared" si="281"/>
        <v>5.0416329240694576E-5</v>
      </c>
    </row>
    <row r="8997" spans="1:16" x14ac:dyDescent="0.3">
      <c r="A8997" t="s">
        <v>242</v>
      </c>
      <c r="B8997">
        <v>8.5</v>
      </c>
      <c r="C8997" t="s">
        <v>15</v>
      </c>
      <c r="D8997">
        <v>9.8400000000000001E-2</v>
      </c>
      <c r="E8997" t="s">
        <v>86</v>
      </c>
      <c r="F8997">
        <v>51.131999999999998</v>
      </c>
      <c r="G8997" t="s">
        <v>51</v>
      </c>
      <c r="H8997">
        <v>2007</v>
      </c>
      <c r="J8997" t="s">
        <v>49</v>
      </c>
      <c r="K8997" t="s">
        <v>20</v>
      </c>
      <c r="L8997">
        <v>259.66199999999998</v>
      </c>
      <c r="M8997" t="s">
        <v>45</v>
      </c>
      <c r="N8997" t="s">
        <v>22</v>
      </c>
      <c r="O8997" t="str">
        <f t="shared" si="280"/>
        <v xml:space="preserve">Tier 2-Supermarket </v>
      </c>
      <c r="P8997" s="1">
        <f t="shared" si="281"/>
        <v>5.4253402163874258E-6</v>
      </c>
    </row>
    <row r="8998" spans="1:16" x14ac:dyDescent="0.3">
      <c r="A8998" t="s">
        <v>242</v>
      </c>
      <c r="B8998">
        <v>8.5</v>
      </c>
      <c r="C8998" t="s">
        <v>15</v>
      </c>
      <c r="D8998">
        <v>9.7900000000000001E-2</v>
      </c>
      <c r="E8998" t="s">
        <v>86</v>
      </c>
      <c r="F8998">
        <v>51.131999999999998</v>
      </c>
      <c r="G8998" t="s">
        <v>65</v>
      </c>
      <c r="H8998">
        <v>2004</v>
      </c>
      <c r="I8998" t="s">
        <v>55</v>
      </c>
      <c r="J8998" t="s">
        <v>49</v>
      </c>
      <c r="K8998" t="s">
        <v>20</v>
      </c>
      <c r="L8998">
        <v>1350.2424000000001</v>
      </c>
      <c r="M8998" t="s">
        <v>45</v>
      </c>
      <c r="N8998" t="s">
        <v>22</v>
      </c>
      <c r="O8998" t="str">
        <f t="shared" si="280"/>
        <v xml:space="preserve">Tier 2-Supermarket </v>
      </c>
      <c r="P8998" s="1">
        <f t="shared" si="281"/>
        <v>2.8211769125214619E-5</v>
      </c>
    </row>
    <row r="8999" spans="1:16" x14ac:dyDescent="0.3">
      <c r="A8999" t="s">
        <v>242</v>
      </c>
      <c r="B8999">
        <v>8.5</v>
      </c>
      <c r="C8999" t="s">
        <v>15</v>
      </c>
      <c r="D8999">
        <v>9.8299999999999998E-2</v>
      </c>
      <c r="E8999" t="s">
        <v>86</v>
      </c>
      <c r="F8999">
        <v>51.332000000000001</v>
      </c>
      <c r="G8999" t="s">
        <v>26</v>
      </c>
      <c r="H8999">
        <v>2009</v>
      </c>
      <c r="I8999" t="s">
        <v>18</v>
      </c>
      <c r="J8999" t="s">
        <v>27</v>
      </c>
      <c r="K8999" t="s">
        <v>28</v>
      </c>
      <c r="L8999">
        <v>934.78319999999997</v>
      </c>
      <c r="M8999" t="s">
        <v>45</v>
      </c>
      <c r="N8999" t="s">
        <v>22</v>
      </c>
      <c r="O8999" t="str">
        <f t="shared" si="280"/>
        <v xml:space="preserve">Tier 3-Supermarket </v>
      </c>
      <c r="P8999" s="1">
        <f t="shared" si="281"/>
        <v>1.9531224778994734E-5</v>
      </c>
    </row>
    <row r="9000" spans="1:16" x14ac:dyDescent="0.3">
      <c r="A9000" t="s">
        <v>242</v>
      </c>
      <c r="B9000">
        <v>8.5</v>
      </c>
      <c r="C9000" t="s">
        <v>15</v>
      </c>
      <c r="D9000">
        <v>9.8000000000000004E-2</v>
      </c>
      <c r="E9000" t="s">
        <v>86</v>
      </c>
      <c r="F9000">
        <v>51.531999999999996</v>
      </c>
      <c r="G9000" t="s">
        <v>17</v>
      </c>
      <c r="H9000">
        <v>1999</v>
      </c>
      <c r="I9000" t="s">
        <v>18</v>
      </c>
      <c r="J9000" t="s">
        <v>19</v>
      </c>
      <c r="K9000" t="s">
        <v>20</v>
      </c>
      <c r="L9000">
        <v>882.85080000000005</v>
      </c>
      <c r="M9000" t="s">
        <v>45</v>
      </c>
      <c r="N9000" t="s">
        <v>22</v>
      </c>
      <c r="O9000" t="str">
        <f t="shared" si="280"/>
        <v xml:space="preserve">Tier 1-Supermarket </v>
      </c>
      <c r="P9000" s="1">
        <f t="shared" si="281"/>
        <v>1.8446156735717252E-5</v>
      </c>
    </row>
    <row r="9001" spans="1:16" x14ac:dyDescent="0.3">
      <c r="A9001" t="s">
        <v>242</v>
      </c>
      <c r="B9001">
        <v>8.5</v>
      </c>
      <c r="C9001" t="s">
        <v>15</v>
      </c>
      <c r="D9001">
        <v>9.8100000000000007E-2</v>
      </c>
      <c r="E9001" t="s">
        <v>86</v>
      </c>
      <c r="F9001">
        <v>50.332000000000001</v>
      </c>
      <c r="G9001" t="s">
        <v>48</v>
      </c>
      <c r="H9001">
        <v>2002</v>
      </c>
      <c r="J9001" t="s">
        <v>49</v>
      </c>
      <c r="K9001" t="s">
        <v>20</v>
      </c>
      <c r="L9001">
        <v>675.12120000000004</v>
      </c>
      <c r="M9001" t="s">
        <v>45</v>
      </c>
      <c r="N9001" t="s">
        <v>22</v>
      </c>
      <c r="O9001" t="str">
        <f t="shared" si="280"/>
        <v xml:space="preserve">Tier 2-Supermarket </v>
      </c>
      <c r="P9001" s="1">
        <f t="shared" si="281"/>
        <v>1.410588456260731E-5</v>
      </c>
    </row>
    <row r="9002" spans="1:16" x14ac:dyDescent="0.3">
      <c r="A9002" t="s">
        <v>242</v>
      </c>
      <c r="B9002">
        <v>8.5</v>
      </c>
      <c r="C9002" t="s">
        <v>72</v>
      </c>
      <c r="D9002">
        <v>0.1638</v>
      </c>
      <c r="E9002" t="s">
        <v>86</v>
      </c>
      <c r="F9002">
        <v>51.332000000000001</v>
      </c>
      <c r="G9002" t="s">
        <v>34</v>
      </c>
      <c r="H9002">
        <v>1998</v>
      </c>
      <c r="J9002" t="s">
        <v>27</v>
      </c>
      <c r="K9002" t="s">
        <v>35</v>
      </c>
      <c r="L9002">
        <v>311.59440000000001</v>
      </c>
      <c r="M9002" t="s">
        <v>45</v>
      </c>
      <c r="N9002" t="s">
        <v>57</v>
      </c>
      <c r="O9002" t="str">
        <f t="shared" si="280"/>
        <v>Tier 3-Grocery Stor</v>
      </c>
      <c r="P9002" s="1">
        <f t="shared" si="281"/>
        <v>6.5104082596649115E-6</v>
      </c>
    </row>
    <row r="9003" spans="1:16" x14ac:dyDescent="0.3">
      <c r="A9003" t="s">
        <v>242</v>
      </c>
      <c r="B9003">
        <v>8.5</v>
      </c>
      <c r="C9003" t="s">
        <v>15</v>
      </c>
      <c r="D9003">
        <v>9.7799999999999998E-2</v>
      </c>
      <c r="E9003" t="s">
        <v>86</v>
      </c>
      <c r="F9003">
        <v>50.531999999999996</v>
      </c>
      <c r="G9003" t="s">
        <v>39</v>
      </c>
      <c r="H9003">
        <v>1987</v>
      </c>
      <c r="I9003" t="s">
        <v>40</v>
      </c>
      <c r="J9003" t="s">
        <v>27</v>
      </c>
      <c r="K9003" t="s">
        <v>20</v>
      </c>
      <c r="L9003">
        <v>882.85080000000005</v>
      </c>
      <c r="M9003" t="s">
        <v>45</v>
      </c>
      <c r="N9003" t="s">
        <v>22</v>
      </c>
      <c r="O9003" t="str">
        <f t="shared" si="280"/>
        <v xml:space="preserve">Tier 3-Supermarket </v>
      </c>
      <c r="P9003" s="1">
        <f t="shared" si="281"/>
        <v>1.8446156735717252E-5</v>
      </c>
    </row>
    <row r="9004" spans="1:16" x14ac:dyDescent="0.3">
      <c r="A9004" t="s">
        <v>242</v>
      </c>
      <c r="B9004">
        <v>8.5</v>
      </c>
      <c r="C9004" t="s">
        <v>15</v>
      </c>
      <c r="D9004">
        <v>9.7900000000000001E-2</v>
      </c>
      <c r="E9004" t="s">
        <v>86</v>
      </c>
      <c r="F9004">
        <v>52.531999999999996</v>
      </c>
      <c r="G9004" t="s">
        <v>54</v>
      </c>
      <c r="H9004">
        <v>1997</v>
      </c>
      <c r="I9004" t="s">
        <v>55</v>
      </c>
      <c r="J9004" t="s">
        <v>19</v>
      </c>
      <c r="K9004" t="s">
        <v>20</v>
      </c>
      <c r="L9004">
        <v>1194.4452000000001</v>
      </c>
      <c r="M9004" t="s">
        <v>45</v>
      </c>
      <c r="N9004" t="s">
        <v>22</v>
      </c>
      <c r="O9004" t="str">
        <f t="shared" si="280"/>
        <v xml:space="preserve">Tier 1-Supermarket </v>
      </c>
      <c r="P9004" s="1">
        <f t="shared" si="281"/>
        <v>2.4956564995382165E-5</v>
      </c>
    </row>
    <row r="9005" spans="1:16" x14ac:dyDescent="0.3">
      <c r="A9005" t="s">
        <v>796</v>
      </c>
      <c r="B9005">
        <v>8.49</v>
      </c>
      <c r="C9005" t="s">
        <v>15</v>
      </c>
      <c r="D9005">
        <v>5.8099999999999999E-2</v>
      </c>
      <c r="E9005" t="s">
        <v>63</v>
      </c>
      <c r="F9005">
        <v>104.499</v>
      </c>
      <c r="G9005" t="s">
        <v>65</v>
      </c>
      <c r="H9005">
        <v>2004</v>
      </c>
      <c r="I9005" t="s">
        <v>55</v>
      </c>
      <c r="J9005" t="s">
        <v>49</v>
      </c>
      <c r="K9005" t="s">
        <v>20</v>
      </c>
      <c r="L9005">
        <v>1238.3879999999999</v>
      </c>
      <c r="M9005" t="s">
        <v>38</v>
      </c>
      <c r="N9005" t="s">
        <v>22</v>
      </c>
      <c r="O9005" t="str">
        <f t="shared" si="280"/>
        <v xml:space="preserve">Tier 2-Supermarket </v>
      </c>
      <c r="P9005" s="1">
        <f t="shared" si="281"/>
        <v>2.5874699493540032E-5</v>
      </c>
    </row>
    <row r="9006" spans="1:16" x14ac:dyDescent="0.3">
      <c r="A9006" t="s">
        <v>796</v>
      </c>
      <c r="B9006">
        <v>8.49</v>
      </c>
      <c r="C9006" t="s">
        <v>15</v>
      </c>
      <c r="D9006">
        <v>5.8099999999999999E-2</v>
      </c>
      <c r="E9006" t="s">
        <v>63</v>
      </c>
      <c r="F9006">
        <v>103.199</v>
      </c>
      <c r="G9006" t="s">
        <v>39</v>
      </c>
      <c r="H9006">
        <v>1987</v>
      </c>
      <c r="I9006" t="s">
        <v>40</v>
      </c>
      <c r="J9006" t="s">
        <v>27</v>
      </c>
      <c r="K9006" t="s">
        <v>20</v>
      </c>
      <c r="L9006">
        <v>722.39300000000003</v>
      </c>
      <c r="M9006" t="s">
        <v>38</v>
      </c>
      <c r="N9006" t="s">
        <v>22</v>
      </c>
      <c r="O9006" t="str">
        <f t="shared" si="280"/>
        <v xml:space="preserve">Tier 3-Supermarket </v>
      </c>
      <c r="P9006" s="1">
        <f t="shared" si="281"/>
        <v>1.509357470456502E-5</v>
      </c>
    </row>
    <row r="9007" spans="1:16" x14ac:dyDescent="0.3">
      <c r="A9007" t="s">
        <v>796</v>
      </c>
      <c r="B9007">
        <v>8.49</v>
      </c>
      <c r="C9007" t="s">
        <v>15</v>
      </c>
      <c r="D9007">
        <v>5.8099999999999999E-2</v>
      </c>
      <c r="E9007" t="s">
        <v>63</v>
      </c>
      <c r="F9007">
        <v>102.899</v>
      </c>
      <c r="G9007" t="s">
        <v>54</v>
      </c>
      <c r="H9007">
        <v>1997</v>
      </c>
      <c r="I9007" t="s">
        <v>55</v>
      </c>
      <c r="J9007" t="s">
        <v>19</v>
      </c>
      <c r="K9007" t="s">
        <v>20</v>
      </c>
      <c r="L9007">
        <v>1539.8984</v>
      </c>
      <c r="M9007" t="s">
        <v>38</v>
      </c>
      <c r="N9007" t="s">
        <v>22</v>
      </c>
      <c r="O9007" t="str">
        <f t="shared" si="280"/>
        <v xml:space="preserve">Tier 1-Supermarket </v>
      </c>
      <c r="P9007" s="1">
        <f t="shared" si="281"/>
        <v>3.2174414117855717E-5</v>
      </c>
    </row>
    <row r="9008" spans="1:16" x14ac:dyDescent="0.3">
      <c r="A9008" t="s">
        <v>796</v>
      </c>
      <c r="B9008">
        <v>8.49</v>
      </c>
      <c r="C9008" t="s">
        <v>15</v>
      </c>
      <c r="D9008">
        <v>5.8299999999999998E-2</v>
      </c>
      <c r="E9008" t="s">
        <v>63</v>
      </c>
      <c r="F9008">
        <v>104.399</v>
      </c>
      <c r="G9008" t="s">
        <v>48</v>
      </c>
      <c r="H9008">
        <v>2002</v>
      </c>
      <c r="J9008" t="s">
        <v>49</v>
      </c>
      <c r="K9008" t="s">
        <v>20</v>
      </c>
      <c r="L9008">
        <v>1428.6909000000001</v>
      </c>
      <c r="M9008" t="s">
        <v>38</v>
      </c>
      <c r="N9008" t="s">
        <v>22</v>
      </c>
      <c r="O9008" t="str">
        <f t="shared" si="280"/>
        <v xml:space="preserve">Tier 2-Supermarket </v>
      </c>
      <c r="P9008" s="1">
        <f t="shared" si="281"/>
        <v>2.9850860721078738E-5</v>
      </c>
    </row>
    <row r="9009" spans="1:16" x14ac:dyDescent="0.3">
      <c r="A9009" t="s">
        <v>796</v>
      </c>
      <c r="B9009">
        <v>8.49</v>
      </c>
      <c r="C9009" t="s">
        <v>15</v>
      </c>
      <c r="D9009">
        <v>5.8200000000000002E-2</v>
      </c>
      <c r="E9009" t="s">
        <v>63</v>
      </c>
      <c r="F9009">
        <v>103.79900000000001</v>
      </c>
      <c r="G9009" t="s">
        <v>17</v>
      </c>
      <c r="H9009">
        <v>1999</v>
      </c>
      <c r="I9009" t="s">
        <v>18</v>
      </c>
      <c r="J9009" t="s">
        <v>19</v>
      </c>
      <c r="K9009" t="s">
        <v>20</v>
      </c>
      <c r="L9009">
        <v>1385.9390000000001</v>
      </c>
      <c r="M9009" t="s">
        <v>38</v>
      </c>
      <c r="N9009" t="s">
        <v>22</v>
      </c>
      <c r="O9009" t="str">
        <f t="shared" si="280"/>
        <v xml:space="preserve">Tier 1-Supermarket </v>
      </c>
      <c r="P9009" s="1">
        <f t="shared" si="281"/>
        <v>2.8957608715020966E-5</v>
      </c>
    </row>
    <row r="9010" spans="1:16" x14ac:dyDescent="0.3">
      <c r="A9010" t="s">
        <v>796</v>
      </c>
      <c r="B9010">
        <v>8.49</v>
      </c>
      <c r="C9010" t="s">
        <v>15</v>
      </c>
      <c r="D9010">
        <v>5.8400000000000001E-2</v>
      </c>
      <c r="E9010" t="s">
        <v>63</v>
      </c>
      <c r="F9010">
        <v>104.499</v>
      </c>
      <c r="G9010" t="s">
        <v>26</v>
      </c>
      <c r="H9010">
        <v>2009</v>
      </c>
      <c r="I9010" t="s">
        <v>18</v>
      </c>
      <c r="J9010" t="s">
        <v>27</v>
      </c>
      <c r="K9010" t="s">
        <v>28</v>
      </c>
      <c r="L9010">
        <v>1433.0313000000001</v>
      </c>
      <c r="M9010" t="s">
        <v>38</v>
      </c>
      <c r="N9010" t="s">
        <v>22</v>
      </c>
      <c r="O9010" t="str">
        <f t="shared" si="280"/>
        <v xml:space="preserve">Tier 3-Supermarket </v>
      </c>
      <c r="P9010" s="1">
        <f t="shared" si="281"/>
        <v>2.9941548409978955E-5</v>
      </c>
    </row>
    <row r="9011" spans="1:16" x14ac:dyDescent="0.3">
      <c r="A9011" t="s">
        <v>796</v>
      </c>
      <c r="B9011">
        <v>8.49</v>
      </c>
      <c r="C9011" t="s">
        <v>15</v>
      </c>
      <c r="D9011">
        <v>5.8500000000000003E-2</v>
      </c>
      <c r="E9011" t="s">
        <v>63</v>
      </c>
      <c r="F9011">
        <v>102.899</v>
      </c>
      <c r="G9011" t="s">
        <v>51</v>
      </c>
      <c r="H9011">
        <v>2007</v>
      </c>
      <c r="J9011" t="s">
        <v>49</v>
      </c>
      <c r="K9011" t="s">
        <v>20</v>
      </c>
      <c r="L9011">
        <v>1599.0407</v>
      </c>
      <c r="M9011" t="s">
        <v>38</v>
      </c>
      <c r="N9011" t="s">
        <v>22</v>
      </c>
      <c r="O9011" t="str">
        <f t="shared" si="280"/>
        <v xml:space="preserve">Tier 2-Supermarket </v>
      </c>
      <c r="P9011" s="1">
        <f t="shared" si="281"/>
        <v>3.341012476739108E-5</v>
      </c>
    </row>
    <row r="9012" spans="1:16" x14ac:dyDescent="0.3">
      <c r="A9012" t="s">
        <v>1060</v>
      </c>
      <c r="B9012">
        <v>8.43</v>
      </c>
      <c r="C9012" t="s">
        <v>15</v>
      </c>
      <c r="D9012">
        <v>0.17799999999999999</v>
      </c>
      <c r="E9012" t="s">
        <v>38</v>
      </c>
      <c r="F9012">
        <v>174.042</v>
      </c>
      <c r="G9012" t="s">
        <v>17</v>
      </c>
      <c r="H9012">
        <v>1999</v>
      </c>
      <c r="I9012" t="s">
        <v>18</v>
      </c>
      <c r="J9012" t="s">
        <v>19</v>
      </c>
      <c r="K9012" t="s">
        <v>20</v>
      </c>
      <c r="L9012">
        <v>2069.3063999999999</v>
      </c>
      <c r="M9012" t="s">
        <v>38</v>
      </c>
      <c r="N9012" t="s">
        <v>57</v>
      </c>
      <c r="O9012" t="str">
        <f t="shared" si="280"/>
        <v xml:space="preserve">Tier 1-Supermarket </v>
      </c>
      <c r="P9012" s="1">
        <f t="shared" si="281"/>
        <v>4.3235788185979796E-5</v>
      </c>
    </row>
    <row r="9013" spans="1:16" x14ac:dyDescent="0.3">
      <c r="A9013" t="s">
        <v>1129</v>
      </c>
      <c r="B9013">
        <v>8.43</v>
      </c>
      <c r="C9013" t="s">
        <v>15</v>
      </c>
      <c r="D9013">
        <v>1.7399999999999999E-2</v>
      </c>
      <c r="E9013" t="s">
        <v>25</v>
      </c>
      <c r="F9013">
        <v>196.27699999999999</v>
      </c>
      <c r="G9013" t="s">
        <v>48</v>
      </c>
      <c r="H9013">
        <v>2002</v>
      </c>
      <c r="J9013" t="s">
        <v>49</v>
      </c>
      <c r="K9013" t="s">
        <v>20</v>
      </c>
      <c r="L9013">
        <v>1576.6143999999999</v>
      </c>
      <c r="M9013" t="s">
        <v>29</v>
      </c>
      <c r="N9013" t="s">
        <v>22</v>
      </c>
      <c r="O9013" t="str">
        <f t="shared" si="280"/>
        <v xml:space="preserve">Tier 2-Supermarket </v>
      </c>
      <c r="P9013" s="1">
        <f t="shared" si="281"/>
        <v>3.2941552903603654E-5</v>
      </c>
    </row>
    <row r="9014" spans="1:16" x14ac:dyDescent="0.3">
      <c r="A9014" t="s">
        <v>1129</v>
      </c>
      <c r="B9014">
        <v>8.43</v>
      </c>
      <c r="C9014" t="s">
        <v>15</v>
      </c>
      <c r="D9014">
        <v>1.7299999999999999E-2</v>
      </c>
      <c r="E9014" t="s">
        <v>25</v>
      </c>
      <c r="F9014">
        <v>197.87700000000001</v>
      </c>
      <c r="G9014" t="s">
        <v>39</v>
      </c>
      <c r="H9014">
        <v>1987</v>
      </c>
      <c r="I9014" t="s">
        <v>40</v>
      </c>
      <c r="J9014" t="s">
        <v>27</v>
      </c>
      <c r="K9014" t="s">
        <v>20</v>
      </c>
      <c r="L9014">
        <v>3744.4591999999998</v>
      </c>
      <c r="M9014" t="s">
        <v>29</v>
      </c>
      <c r="N9014" t="s">
        <v>22</v>
      </c>
      <c r="O9014" t="str">
        <f t="shared" si="280"/>
        <v xml:space="preserve">Tier 3-Supermarket </v>
      </c>
      <c r="P9014" s="1">
        <f t="shared" si="281"/>
        <v>7.8236188146058684E-5</v>
      </c>
    </row>
    <row r="9015" spans="1:16" x14ac:dyDescent="0.3">
      <c r="A9015" t="s">
        <v>1129</v>
      </c>
      <c r="B9015">
        <v>8.43</v>
      </c>
      <c r="C9015" t="s">
        <v>15</v>
      </c>
      <c r="D9015">
        <v>1.7299999999999999E-2</v>
      </c>
      <c r="E9015" t="s">
        <v>25</v>
      </c>
      <c r="F9015">
        <v>196.87700000000001</v>
      </c>
      <c r="G9015" t="s">
        <v>65</v>
      </c>
      <c r="H9015">
        <v>2004</v>
      </c>
      <c r="I9015" t="s">
        <v>55</v>
      </c>
      <c r="J9015" t="s">
        <v>49</v>
      </c>
      <c r="K9015" t="s">
        <v>20</v>
      </c>
      <c r="L9015">
        <v>3350.3056000000001</v>
      </c>
      <c r="M9015" t="s">
        <v>29</v>
      </c>
      <c r="N9015" t="s">
        <v>22</v>
      </c>
      <c r="O9015" t="str">
        <f t="shared" si="280"/>
        <v xml:space="preserve">Tier 2-Supermarket </v>
      </c>
      <c r="P9015" s="1">
        <f t="shared" si="281"/>
        <v>7.0000799920157776E-5</v>
      </c>
    </row>
    <row r="9016" spans="1:16" x14ac:dyDescent="0.3">
      <c r="A9016" t="s">
        <v>1060</v>
      </c>
      <c r="B9016">
        <v>8.43</v>
      </c>
      <c r="C9016" t="s">
        <v>15</v>
      </c>
      <c r="D9016">
        <v>0.1777</v>
      </c>
      <c r="E9016" t="s">
        <v>38</v>
      </c>
      <c r="F9016">
        <v>170.542</v>
      </c>
      <c r="G9016" t="s">
        <v>65</v>
      </c>
      <c r="H9016">
        <v>2004</v>
      </c>
      <c r="I9016" t="s">
        <v>55</v>
      </c>
      <c r="J9016" t="s">
        <v>49</v>
      </c>
      <c r="K9016" t="s">
        <v>20</v>
      </c>
      <c r="L9016">
        <v>3621.2862</v>
      </c>
      <c r="M9016" t="s">
        <v>38</v>
      </c>
      <c r="N9016" t="s">
        <v>57</v>
      </c>
      <c r="O9016" t="str">
        <f t="shared" si="280"/>
        <v xml:space="preserve">Tier 2-Supermarket </v>
      </c>
      <c r="P9016" s="1">
        <f t="shared" si="281"/>
        <v>7.5662629325464647E-5</v>
      </c>
    </row>
    <row r="9017" spans="1:16" x14ac:dyDescent="0.3">
      <c r="A9017" t="s">
        <v>1129</v>
      </c>
      <c r="B9017">
        <v>8.43</v>
      </c>
      <c r="C9017" t="s">
        <v>15</v>
      </c>
      <c r="D9017">
        <v>1.7299999999999999E-2</v>
      </c>
      <c r="E9017" t="s">
        <v>25</v>
      </c>
      <c r="F9017">
        <v>197.977</v>
      </c>
      <c r="G9017" t="s">
        <v>54</v>
      </c>
      <c r="H9017">
        <v>1997</v>
      </c>
      <c r="I9017" t="s">
        <v>55</v>
      </c>
      <c r="J9017" t="s">
        <v>19</v>
      </c>
      <c r="K9017" t="s">
        <v>20</v>
      </c>
      <c r="L9017">
        <v>1182.4608000000001</v>
      </c>
      <c r="M9017" t="s">
        <v>29</v>
      </c>
      <c r="N9017" t="s">
        <v>22</v>
      </c>
      <c r="O9017" t="str">
        <f t="shared" si="280"/>
        <v xml:space="preserve">Tier 1-Supermarket </v>
      </c>
      <c r="P9017" s="1">
        <f t="shared" si="281"/>
        <v>2.4706164677702742E-5</v>
      </c>
    </row>
    <row r="9018" spans="1:16" x14ac:dyDescent="0.3">
      <c r="A9018" t="s">
        <v>1060</v>
      </c>
      <c r="B9018">
        <v>8.43</v>
      </c>
      <c r="C9018" t="s">
        <v>15</v>
      </c>
      <c r="D9018">
        <v>0.1777</v>
      </c>
      <c r="E9018" t="s">
        <v>38</v>
      </c>
      <c r="F9018">
        <v>171.142</v>
      </c>
      <c r="G9018" t="s">
        <v>54</v>
      </c>
      <c r="H9018">
        <v>1997</v>
      </c>
      <c r="I9018" t="s">
        <v>55</v>
      </c>
      <c r="J9018" t="s">
        <v>19</v>
      </c>
      <c r="K9018" t="s">
        <v>20</v>
      </c>
      <c r="L9018">
        <v>2586.6329999999998</v>
      </c>
      <c r="M9018" t="s">
        <v>38</v>
      </c>
      <c r="N9018" t="s">
        <v>57</v>
      </c>
      <c r="O9018" t="str">
        <f t="shared" si="280"/>
        <v xml:space="preserve">Tier 1-Supermarket </v>
      </c>
      <c r="P9018" s="1">
        <f t="shared" si="281"/>
        <v>5.4044735232474742E-5</v>
      </c>
    </row>
    <row r="9019" spans="1:16" x14ac:dyDescent="0.3">
      <c r="A9019" t="s">
        <v>1129</v>
      </c>
      <c r="B9019">
        <v>8.43</v>
      </c>
      <c r="C9019" t="s">
        <v>15</v>
      </c>
      <c r="D9019">
        <v>0</v>
      </c>
      <c r="E9019" t="s">
        <v>25</v>
      </c>
      <c r="F9019">
        <v>195.37700000000001</v>
      </c>
      <c r="G9019" t="s">
        <v>51</v>
      </c>
      <c r="H9019">
        <v>2007</v>
      </c>
      <c r="J9019" t="s">
        <v>49</v>
      </c>
      <c r="K9019" t="s">
        <v>20</v>
      </c>
      <c r="L9019">
        <v>1576.6143999999999</v>
      </c>
      <c r="M9019" t="s">
        <v>29</v>
      </c>
      <c r="N9019" t="s">
        <v>36</v>
      </c>
      <c r="O9019" t="str">
        <f t="shared" si="280"/>
        <v xml:space="preserve">Tier 2-Supermarket </v>
      </c>
      <c r="P9019" s="1">
        <f t="shared" si="281"/>
        <v>3.2941552903603654E-5</v>
      </c>
    </row>
    <row r="9020" spans="1:16" x14ac:dyDescent="0.3">
      <c r="A9020" t="s">
        <v>1129</v>
      </c>
      <c r="B9020">
        <v>8.43</v>
      </c>
      <c r="C9020" t="s">
        <v>15</v>
      </c>
      <c r="D9020">
        <v>1.7399999999999999E-2</v>
      </c>
      <c r="E9020" t="s">
        <v>25</v>
      </c>
      <c r="F9020">
        <v>196.077</v>
      </c>
      <c r="G9020" t="s">
        <v>26</v>
      </c>
      <c r="H9020">
        <v>2009</v>
      </c>
      <c r="I9020" t="s">
        <v>18</v>
      </c>
      <c r="J9020" t="s">
        <v>27</v>
      </c>
      <c r="K9020" t="s">
        <v>28</v>
      </c>
      <c r="L9020">
        <v>4138.6127999999999</v>
      </c>
      <c r="M9020" t="s">
        <v>29</v>
      </c>
      <c r="N9020" t="s">
        <v>22</v>
      </c>
      <c r="O9020" t="str">
        <f t="shared" si="280"/>
        <v xml:space="preserve">Tier 3-Supermarket </v>
      </c>
      <c r="P9020" s="1">
        <f t="shared" si="281"/>
        <v>8.6471576371959592E-5</v>
      </c>
    </row>
    <row r="9021" spans="1:16" x14ac:dyDescent="0.3">
      <c r="A9021" t="s">
        <v>1060</v>
      </c>
      <c r="B9021">
        <v>8.43</v>
      </c>
      <c r="C9021" t="s">
        <v>15</v>
      </c>
      <c r="D9021">
        <v>0.1787</v>
      </c>
      <c r="E9021" t="s">
        <v>38</v>
      </c>
      <c r="F9021">
        <v>173.94200000000001</v>
      </c>
      <c r="G9021" t="s">
        <v>51</v>
      </c>
      <c r="H9021">
        <v>2007</v>
      </c>
      <c r="J9021" t="s">
        <v>49</v>
      </c>
      <c r="K9021" t="s">
        <v>20</v>
      </c>
      <c r="L9021">
        <v>2190.6977999999999</v>
      </c>
      <c r="M9021" t="s">
        <v>38</v>
      </c>
      <c r="N9021" t="s">
        <v>57</v>
      </c>
      <c r="O9021" t="str">
        <f t="shared" si="280"/>
        <v xml:space="preserve">Tier 2-Supermarket </v>
      </c>
      <c r="P9021" s="1">
        <f t="shared" si="281"/>
        <v>4.5772122514235656E-5</v>
      </c>
    </row>
    <row r="9022" spans="1:16" x14ac:dyDescent="0.3">
      <c r="A9022" t="s">
        <v>1129</v>
      </c>
      <c r="B9022">
        <v>8.43</v>
      </c>
      <c r="C9022" t="s">
        <v>15</v>
      </c>
      <c r="D9022">
        <v>2.9000000000000001E-2</v>
      </c>
      <c r="E9022" t="s">
        <v>25</v>
      </c>
      <c r="F9022">
        <v>195.87700000000001</v>
      </c>
      <c r="G9022" t="s">
        <v>34</v>
      </c>
      <c r="H9022">
        <v>1998</v>
      </c>
      <c r="J9022" t="s">
        <v>27</v>
      </c>
      <c r="K9022" t="s">
        <v>35</v>
      </c>
      <c r="L9022">
        <v>418.34190000000001</v>
      </c>
      <c r="M9022" t="s">
        <v>29</v>
      </c>
      <c r="N9022" t="s">
        <v>22</v>
      </c>
      <c r="O9022" t="str">
        <f t="shared" si="280"/>
        <v>Tier 3-Grocery Stor</v>
      </c>
      <c r="P9022" s="1">
        <f t="shared" si="281"/>
        <v>8.7407750624655401E-6</v>
      </c>
    </row>
    <row r="9023" spans="1:16" x14ac:dyDescent="0.3">
      <c r="A9023" t="s">
        <v>1060</v>
      </c>
      <c r="B9023">
        <v>8.43</v>
      </c>
      <c r="C9023" t="s">
        <v>15</v>
      </c>
      <c r="D9023">
        <v>0.17749999999999999</v>
      </c>
      <c r="E9023" t="s">
        <v>38</v>
      </c>
      <c r="F9023">
        <v>171.94200000000001</v>
      </c>
      <c r="G9023" t="s">
        <v>39</v>
      </c>
      <c r="H9023">
        <v>1987</v>
      </c>
      <c r="I9023" t="s">
        <v>40</v>
      </c>
      <c r="J9023" t="s">
        <v>27</v>
      </c>
      <c r="K9023" t="s">
        <v>20</v>
      </c>
      <c r="L9023">
        <v>2195.3858</v>
      </c>
      <c r="M9023" t="s">
        <v>38</v>
      </c>
      <c r="N9023" t="s">
        <v>57</v>
      </c>
      <c r="O9023" t="str">
        <f t="shared" si="280"/>
        <v xml:space="preserve">Tier 3-Supermarket </v>
      </c>
      <c r="P9023" s="1">
        <f t="shared" si="281"/>
        <v>4.5870072907186588E-5</v>
      </c>
    </row>
    <row r="9024" spans="1:16" x14ac:dyDescent="0.3">
      <c r="A9024" t="s">
        <v>1060</v>
      </c>
      <c r="B9024">
        <v>8.43</v>
      </c>
      <c r="C9024" t="s">
        <v>15</v>
      </c>
      <c r="D9024">
        <v>0.17810000000000001</v>
      </c>
      <c r="E9024" t="s">
        <v>38</v>
      </c>
      <c r="F9024">
        <v>172.042</v>
      </c>
      <c r="G9024" t="s">
        <v>48</v>
      </c>
      <c r="H9024">
        <v>2002</v>
      </c>
      <c r="J9024" t="s">
        <v>49</v>
      </c>
      <c r="K9024" t="s">
        <v>20</v>
      </c>
      <c r="L9024">
        <v>2392.1062000000002</v>
      </c>
      <c r="M9024" t="s">
        <v>38</v>
      </c>
      <c r="N9024" t="s">
        <v>57</v>
      </c>
      <c r="O9024" t="str">
        <f t="shared" si="280"/>
        <v xml:space="preserve">Tier 2-Supermarket </v>
      </c>
      <c r="P9024" s="1">
        <f t="shared" si="281"/>
        <v>4.9980320450161001E-5</v>
      </c>
    </row>
    <row r="9025" spans="1:16" x14ac:dyDescent="0.3">
      <c r="A9025" t="s">
        <v>1060</v>
      </c>
      <c r="B9025">
        <v>8.43</v>
      </c>
      <c r="C9025" t="s">
        <v>15</v>
      </c>
      <c r="D9025">
        <v>0.1784</v>
      </c>
      <c r="E9025" t="s">
        <v>38</v>
      </c>
      <c r="F9025">
        <v>171.142</v>
      </c>
      <c r="G9025" t="s">
        <v>26</v>
      </c>
      <c r="H9025">
        <v>2009</v>
      </c>
      <c r="I9025" t="s">
        <v>18</v>
      </c>
      <c r="J9025" t="s">
        <v>27</v>
      </c>
      <c r="K9025" t="s">
        <v>28</v>
      </c>
      <c r="L9025">
        <v>2036.4815000000001</v>
      </c>
      <c r="M9025" t="s">
        <v>38</v>
      </c>
      <c r="N9025" t="s">
        <v>57</v>
      </c>
      <c r="O9025" t="str">
        <f t="shared" si="280"/>
        <v xml:space="preserve">Tier 3-Supermarket </v>
      </c>
      <c r="P9025" s="1">
        <f t="shared" si="281"/>
        <v>4.2549949480012444E-5</v>
      </c>
    </row>
    <row r="9026" spans="1:16" x14ac:dyDescent="0.3">
      <c r="A9026" t="s">
        <v>1129</v>
      </c>
      <c r="B9026">
        <v>8.43</v>
      </c>
      <c r="C9026" t="s">
        <v>15</v>
      </c>
      <c r="D9026">
        <v>1.7399999999999999E-2</v>
      </c>
      <c r="E9026" t="s">
        <v>25</v>
      </c>
      <c r="F9026">
        <v>198.77699999999999</v>
      </c>
      <c r="G9026" t="s">
        <v>17</v>
      </c>
      <c r="H9026">
        <v>1999</v>
      </c>
      <c r="I9026" t="s">
        <v>18</v>
      </c>
      <c r="J9026" t="s">
        <v>19</v>
      </c>
      <c r="K9026" t="s">
        <v>20</v>
      </c>
      <c r="L9026">
        <v>2844.0673000000002</v>
      </c>
      <c r="M9026" t="s">
        <v>29</v>
      </c>
      <c r="N9026" t="s">
        <v>22</v>
      </c>
      <c r="O9026" t="str">
        <f t="shared" ref="O9026:O9089" si="282">_xlfn.CONCAT(J9026,"-", LEFT(K9026,12))</f>
        <v xml:space="preserve">Tier 1-Supermarket </v>
      </c>
      <c r="P9026" s="1">
        <f t="shared" ref="P9026:P9089" si="283">L9026/SUM(L:L)</f>
        <v>5.9423530207740848E-5</v>
      </c>
    </row>
    <row r="9027" spans="1:16" x14ac:dyDescent="0.3">
      <c r="A9027" t="s">
        <v>1060</v>
      </c>
      <c r="B9027">
        <v>8.43</v>
      </c>
      <c r="C9027" t="s">
        <v>15</v>
      </c>
      <c r="D9027">
        <v>0.2974</v>
      </c>
      <c r="E9027" t="s">
        <v>38</v>
      </c>
      <c r="F9027">
        <v>174.24199999999999</v>
      </c>
      <c r="G9027" t="s">
        <v>34</v>
      </c>
      <c r="H9027">
        <v>1998</v>
      </c>
      <c r="J9027" t="s">
        <v>27</v>
      </c>
      <c r="K9027" t="s">
        <v>35</v>
      </c>
      <c r="L9027">
        <v>448.18189999999998</v>
      </c>
      <c r="M9027" t="s">
        <v>38</v>
      </c>
      <c r="N9027" t="s">
        <v>57</v>
      </c>
      <c r="O9027" t="str">
        <f t="shared" si="282"/>
        <v>Tier 3-Grocery Stor</v>
      </c>
      <c r="P9027" s="1">
        <f t="shared" si="283"/>
        <v>9.364247700190739E-6</v>
      </c>
    </row>
    <row r="9028" spans="1:16" x14ac:dyDescent="0.3">
      <c r="A9028" t="s">
        <v>715</v>
      </c>
      <c r="B9028">
        <v>8.42</v>
      </c>
      <c r="C9028" t="s">
        <v>15</v>
      </c>
      <c r="D9028">
        <v>0.11269999999999999</v>
      </c>
      <c r="E9028" t="s">
        <v>63</v>
      </c>
      <c r="F9028">
        <v>65.816999999999993</v>
      </c>
      <c r="G9028" t="s">
        <v>26</v>
      </c>
      <c r="H9028">
        <v>2009</v>
      </c>
      <c r="I9028" t="s">
        <v>18</v>
      </c>
      <c r="J9028" t="s">
        <v>27</v>
      </c>
      <c r="K9028" t="s">
        <v>28</v>
      </c>
      <c r="L9028">
        <v>830.91840000000002</v>
      </c>
      <c r="M9028" t="s">
        <v>38</v>
      </c>
      <c r="N9028" t="s">
        <v>57</v>
      </c>
      <c r="O9028" t="str">
        <f t="shared" si="282"/>
        <v xml:space="preserve">Tier 3-Supermarket </v>
      </c>
      <c r="P9028" s="1">
        <f t="shared" si="283"/>
        <v>1.7361088692439764E-5</v>
      </c>
    </row>
    <row r="9029" spans="1:16" x14ac:dyDescent="0.3">
      <c r="A9029" t="s">
        <v>910</v>
      </c>
      <c r="B9029">
        <v>8.42</v>
      </c>
      <c r="C9029" t="s">
        <v>24</v>
      </c>
      <c r="D9029">
        <v>3.09E-2</v>
      </c>
      <c r="E9029" t="s">
        <v>86</v>
      </c>
      <c r="F9029">
        <v>228.73500000000001</v>
      </c>
      <c r="G9029" t="s">
        <v>17</v>
      </c>
      <c r="H9029">
        <v>1999</v>
      </c>
      <c r="I9029" t="s">
        <v>18</v>
      </c>
      <c r="J9029" t="s">
        <v>19</v>
      </c>
      <c r="K9029" t="s">
        <v>20</v>
      </c>
      <c r="L9029">
        <v>5954.9152000000004</v>
      </c>
      <c r="M9029" t="s">
        <v>45</v>
      </c>
      <c r="N9029" t="s">
        <v>22</v>
      </c>
      <c r="O9029" t="str">
        <f t="shared" si="282"/>
        <v xml:space="preserve">Tier 1-Supermarket </v>
      </c>
      <c r="P9029" s="1">
        <f t="shared" si="283"/>
        <v>1.2442113562915165E-4</v>
      </c>
    </row>
    <row r="9030" spans="1:16" x14ac:dyDescent="0.3">
      <c r="A9030" t="s">
        <v>1082</v>
      </c>
      <c r="B9030">
        <v>8.42</v>
      </c>
      <c r="C9030" t="s">
        <v>15</v>
      </c>
      <c r="D9030">
        <v>7.0599999999999996E-2</v>
      </c>
      <c r="E9030" t="s">
        <v>38</v>
      </c>
      <c r="F9030">
        <v>216.01900000000001</v>
      </c>
      <c r="G9030" t="s">
        <v>65</v>
      </c>
      <c r="H9030">
        <v>2004</v>
      </c>
      <c r="I9030" t="s">
        <v>55</v>
      </c>
      <c r="J9030" t="s">
        <v>49</v>
      </c>
      <c r="K9030" t="s">
        <v>20</v>
      </c>
      <c r="L9030">
        <v>2372.9112</v>
      </c>
      <c r="M9030" t="s">
        <v>38</v>
      </c>
      <c r="N9030" t="s">
        <v>22</v>
      </c>
      <c r="O9030" t="str">
        <f t="shared" si="282"/>
        <v xml:space="preserve">Tier 2-Supermarket </v>
      </c>
      <c r="P9030" s="1">
        <f t="shared" si="283"/>
        <v>4.9579262900525095E-5</v>
      </c>
    </row>
    <row r="9031" spans="1:16" x14ac:dyDescent="0.3">
      <c r="A9031" t="s">
        <v>1082</v>
      </c>
      <c r="B9031">
        <v>8.42</v>
      </c>
      <c r="C9031" t="s">
        <v>15</v>
      </c>
      <c r="D9031">
        <v>7.0999999999999994E-2</v>
      </c>
      <c r="E9031" t="s">
        <v>38</v>
      </c>
      <c r="F9031">
        <v>215.91900000000001</v>
      </c>
      <c r="G9031" t="s">
        <v>51</v>
      </c>
      <c r="H9031">
        <v>2007</v>
      </c>
      <c r="J9031" t="s">
        <v>49</v>
      </c>
      <c r="K9031" t="s">
        <v>20</v>
      </c>
      <c r="L9031">
        <v>1941.4728</v>
      </c>
      <c r="M9031" t="s">
        <v>38</v>
      </c>
      <c r="N9031" t="s">
        <v>22</v>
      </c>
      <c r="O9031" t="str">
        <f t="shared" si="282"/>
        <v xml:space="preserve">Tier 2-Supermarket </v>
      </c>
      <c r="P9031" s="1">
        <f t="shared" si="283"/>
        <v>4.0564851464065988E-5</v>
      </c>
    </row>
    <row r="9032" spans="1:16" x14ac:dyDescent="0.3">
      <c r="A9032" t="s">
        <v>1082</v>
      </c>
      <c r="B9032">
        <v>8.42</v>
      </c>
      <c r="C9032" t="s">
        <v>15</v>
      </c>
      <c r="D9032">
        <v>7.0900000000000005E-2</v>
      </c>
      <c r="E9032" t="s">
        <v>38</v>
      </c>
      <c r="F9032">
        <v>217.41900000000001</v>
      </c>
      <c r="G9032" t="s">
        <v>26</v>
      </c>
      <c r="H9032">
        <v>2009</v>
      </c>
      <c r="I9032" t="s">
        <v>18</v>
      </c>
      <c r="J9032" t="s">
        <v>27</v>
      </c>
      <c r="K9032" t="s">
        <v>28</v>
      </c>
      <c r="L9032">
        <v>431.4384</v>
      </c>
      <c r="M9032" t="s">
        <v>38</v>
      </c>
      <c r="N9032" t="s">
        <v>22</v>
      </c>
      <c r="O9032" t="str">
        <f t="shared" si="282"/>
        <v xml:space="preserve">Tier 3-Supermarket </v>
      </c>
      <c r="P9032" s="1">
        <f t="shared" si="283"/>
        <v>9.014411436459108E-6</v>
      </c>
    </row>
    <row r="9033" spans="1:16" x14ac:dyDescent="0.3">
      <c r="A9033" t="s">
        <v>910</v>
      </c>
      <c r="B9033">
        <v>8.42</v>
      </c>
      <c r="C9033" t="s">
        <v>24</v>
      </c>
      <c r="D9033">
        <v>0</v>
      </c>
      <c r="E9033" t="s">
        <v>86</v>
      </c>
      <c r="F9033">
        <v>229.035</v>
      </c>
      <c r="G9033" t="s">
        <v>65</v>
      </c>
      <c r="H9033">
        <v>2004</v>
      </c>
      <c r="I9033" t="s">
        <v>55</v>
      </c>
      <c r="J9033" t="s">
        <v>49</v>
      </c>
      <c r="K9033" t="s">
        <v>20</v>
      </c>
      <c r="L9033">
        <v>5496.8447999999999</v>
      </c>
      <c r="M9033" t="s">
        <v>45</v>
      </c>
      <c r="N9033" t="s">
        <v>36</v>
      </c>
      <c r="O9033" t="str">
        <f t="shared" si="282"/>
        <v xml:space="preserve">Tier 2-Supermarket </v>
      </c>
      <c r="P9033" s="1">
        <f t="shared" si="283"/>
        <v>1.1485027904229383E-4</v>
      </c>
    </row>
    <row r="9034" spans="1:16" x14ac:dyDescent="0.3">
      <c r="A9034" t="s">
        <v>1082</v>
      </c>
      <c r="B9034">
        <v>8.42</v>
      </c>
      <c r="C9034" t="s">
        <v>15</v>
      </c>
      <c r="D9034">
        <v>7.0499999999999993E-2</v>
      </c>
      <c r="E9034" t="s">
        <v>38</v>
      </c>
      <c r="F9034">
        <v>214.41900000000001</v>
      </c>
      <c r="G9034" t="s">
        <v>39</v>
      </c>
      <c r="H9034">
        <v>1987</v>
      </c>
      <c r="I9034" t="s">
        <v>40</v>
      </c>
      <c r="J9034" t="s">
        <v>27</v>
      </c>
      <c r="K9034" t="s">
        <v>20</v>
      </c>
      <c r="L9034">
        <v>1725.7536</v>
      </c>
      <c r="M9034" t="s">
        <v>38</v>
      </c>
      <c r="N9034" t="s">
        <v>22</v>
      </c>
      <c r="O9034" t="str">
        <f t="shared" si="282"/>
        <v xml:space="preserve">Tier 3-Supermarket </v>
      </c>
      <c r="P9034" s="1">
        <f t="shared" si="283"/>
        <v>3.6057645745836432E-5</v>
      </c>
    </row>
    <row r="9035" spans="1:16" x14ac:dyDescent="0.3">
      <c r="A9035" t="s">
        <v>715</v>
      </c>
      <c r="B9035">
        <v>8.42</v>
      </c>
      <c r="C9035" t="s">
        <v>15</v>
      </c>
      <c r="D9035">
        <v>0.1123</v>
      </c>
      <c r="E9035" t="s">
        <v>63</v>
      </c>
      <c r="F9035">
        <v>63.216999999999999</v>
      </c>
      <c r="G9035" t="s">
        <v>54</v>
      </c>
      <c r="H9035">
        <v>1997</v>
      </c>
      <c r="I9035" t="s">
        <v>55</v>
      </c>
      <c r="J9035" t="s">
        <v>19</v>
      </c>
      <c r="K9035" t="s">
        <v>20</v>
      </c>
      <c r="L9035">
        <v>703.08479999999997</v>
      </c>
      <c r="M9035" t="s">
        <v>38</v>
      </c>
      <c r="N9035" t="s">
        <v>57</v>
      </c>
      <c r="O9035" t="str">
        <f t="shared" si="282"/>
        <v xml:space="preserve">Tier 1-Supermarket </v>
      </c>
      <c r="P9035" s="1">
        <f t="shared" si="283"/>
        <v>1.4690151970525955E-5</v>
      </c>
    </row>
    <row r="9036" spans="1:16" x14ac:dyDescent="0.3">
      <c r="A9036" t="s">
        <v>910</v>
      </c>
      <c r="B9036">
        <v>8.42</v>
      </c>
      <c r="C9036" t="s">
        <v>24</v>
      </c>
      <c r="D9036">
        <v>3.0800000000000001E-2</v>
      </c>
      <c r="E9036" t="s">
        <v>86</v>
      </c>
      <c r="F9036">
        <v>230.83500000000001</v>
      </c>
      <c r="G9036" t="s">
        <v>39</v>
      </c>
      <c r="H9036">
        <v>1987</v>
      </c>
      <c r="I9036" t="s">
        <v>40</v>
      </c>
      <c r="J9036" t="s">
        <v>27</v>
      </c>
      <c r="K9036" t="s">
        <v>20</v>
      </c>
      <c r="L9036">
        <v>3435.5279999999998</v>
      </c>
      <c r="M9036" t="s">
        <v>45</v>
      </c>
      <c r="N9036" t="s">
        <v>22</v>
      </c>
      <c r="O9036" t="str">
        <f t="shared" si="282"/>
        <v xml:space="preserve">Tier 3-Supermarket </v>
      </c>
      <c r="P9036" s="1">
        <f t="shared" si="283"/>
        <v>7.1781424401433643E-5</v>
      </c>
    </row>
    <row r="9037" spans="1:16" x14ac:dyDescent="0.3">
      <c r="A9037" t="s">
        <v>715</v>
      </c>
      <c r="B9037">
        <v>8.42</v>
      </c>
      <c r="C9037" t="s">
        <v>15</v>
      </c>
      <c r="D9037">
        <v>0.18790000000000001</v>
      </c>
      <c r="E9037" t="s">
        <v>63</v>
      </c>
      <c r="F9037">
        <v>65.417000000000002</v>
      </c>
      <c r="G9037" t="s">
        <v>34</v>
      </c>
      <c r="H9037">
        <v>1998</v>
      </c>
      <c r="J9037" t="s">
        <v>27</v>
      </c>
      <c r="K9037" t="s">
        <v>35</v>
      </c>
      <c r="L9037">
        <v>127.8336</v>
      </c>
      <c r="M9037" t="s">
        <v>38</v>
      </c>
      <c r="N9037" t="s">
        <v>57</v>
      </c>
      <c r="O9037" t="str">
        <f t="shared" si="282"/>
        <v>Tier 3-Grocery Stor</v>
      </c>
      <c r="P9037" s="1">
        <f t="shared" si="283"/>
        <v>2.6709367219138099E-6</v>
      </c>
    </row>
    <row r="9038" spans="1:16" x14ac:dyDescent="0.3">
      <c r="A9038" t="s">
        <v>715</v>
      </c>
      <c r="B9038">
        <v>8.42</v>
      </c>
      <c r="C9038" t="s">
        <v>15</v>
      </c>
      <c r="D9038">
        <v>0.11219999999999999</v>
      </c>
      <c r="E9038" t="s">
        <v>63</v>
      </c>
      <c r="F9038">
        <v>65.917000000000002</v>
      </c>
      <c r="G9038" t="s">
        <v>39</v>
      </c>
      <c r="H9038">
        <v>1987</v>
      </c>
      <c r="I9038" t="s">
        <v>40</v>
      </c>
      <c r="J9038" t="s">
        <v>27</v>
      </c>
      <c r="K9038" t="s">
        <v>20</v>
      </c>
      <c r="L9038">
        <v>958.75199999999995</v>
      </c>
      <c r="M9038" t="s">
        <v>38</v>
      </c>
      <c r="N9038" t="s">
        <v>57</v>
      </c>
      <c r="O9038" t="str">
        <f t="shared" si="282"/>
        <v xml:space="preserve">Tier 3-Supermarket </v>
      </c>
      <c r="P9038" s="1">
        <f t="shared" si="283"/>
        <v>2.0032025414353575E-5</v>
      </c>
    </row>
    <row r="9039" spans="1:16" x14ac:dyDescent="0.3">
      <c r="A9039" t="s">
        <v>910</v>
      </c>
      <c r="B9039">
        <v>8.42</v>
      </c>
      <c r="C9039" t="s">
        <v>24</v>
      </c>
      <c r="D9039">
        <v>3.09E-2</v>
      </c>
      <c r="E9039" t="s">
        <v>86</v>
      </c>
      <c r="F9039">
        <v>227.63499999999999</v>
      </c>
      <c r="G9039" t="s">
        <v>48</v>
      </c>
      <c r="H9039">
        <v>2002</v>
      </c>
      <c r="J9039" t="s">
        <v>49</v>
      </c>
      <c r="K9039" t="s">
        <v>20</v>
      </c>
      <c r="L9039">
        <v>2748.4223999999999</v>
      </c>
      <c r="M9039" t="s">
        <v>45</v>
      </c>
      <c r="N9039" t="s">
        <v>22</v>
      </c>
      <c r="O9039" t="str">
        <f t="shared" si="282"/>
        <v xml:space="preserve">Tier 2-Supermarket </v>
      </c>
      <c r="P9039" s="1">
        <f t="shared" si="283"/>
        <v>5.7425139521146914E-5</v>
      </c>
    </row>
    <row r="9040" spans="1:16" x14ac:dyDescent="0.3">
      <c r="A9040" t="s">
        <v>715</v>
      </c>
      <c r="B9040">
        <v>8.42</v>
      </c>
      <c r="C9040" t="s">
        <v>15</v>
      </c>
      <c r="D9040">
        <v>0.11219999999999999</v>
      </c>
      <c r="E9040" t="s">
        <v>63</v>
      </c>
      <c r="F9040">
        <v>64.316999999999993</v>
      </c>
      <c r="G9040" t="s">
        <v>65</v>
      </c>
      <c r="H9040">
        <v>2004</v>
      </c>
      <c r="I9040" t="s">
        <v>55</v>
      </c>
      <c r="J9040" t="s">
        <v>49</v>
      </c>
      <c r="K9040" t="s">
        <v>20</v>
      </c>
      <c r="L9040">
        <v>703.08479999999997</v>
      </c>
      <c r="M9040" t="s">
        <v>38</v>
      </c>
      <c r="N9040" t="s">
        <v>57</v>
      </c>
      <c r="O9040" t="str">
        <f t="shared" si="282"/>
        <v xml:space="preserve">Tier 2-Supermarket </v>
      </c>
      <c r="P9040" s="1">
        <f t="shared" si="283"/>
        <v>1.4690151970525955E-5</v>
      </c>
    </row>
    <row r="9041" spans="1:16" x14ac:dyDescent="0.3">
      <c r="A9041" t="s">
        <v>910</v>
      </c>
      <c r="B9041">
        <v>8.42</v>
      </c>
      <c r="C9041" t="s">
        <v>24</v>
      </c>
      <c r="D9041">
        <v>3.1E-2</v>
      </c>
      <c r="E9041" t="s">
        <v>86</v>
      </c>
      <c r="F9041">
        <v>227.83500000000001</v>
      </c>
      <c r="G9041" t="s">
        <v>26</v>
      </c>
      <c r="H9041">
        <v>2009</v>
      </c>
      <c r="I9041" t="s">
        <v>18</v>
      </c>
      <c r="J9041" t="s">
        <v>27</v>
      </c>
      <c r="K9041" t="s">
        <v>28</v>
      </c>
      <c r="L9041">
        <v>3435.5279999999998</v>
      </c>
      <c r="M9041" t="s">
        <v>45</v>
      </c>
      <c r="N9041" t="s">
        <v>22</v>
      </c>
      <c r="O9041" t="str">
        <f t="shared" si="282"/>
        <v xml:space="preserve">Tier 3-Supermarket </v>
      </c>
      <c r="P9041" s="1">
        <f t="shared" si="283"/>
        <v>7.1781424401433643E-5</v>
      </c>
    </row>
    <row r="9042" spans="1:16" x14ac:dyDescent="0.3">
      <c r="A9042" t="s">
        <v>1082</v>
      </c>
      <c r="B9042">
        <v>8.42</v>
      </c>
      <c r="C9042" t="s">
        <v>15</v>
      </c>
      <c r="D9042">
        <v>7.0699999999999999E-2</v>
      </c>
      <c r="E9042" t="s">
        <v>38</v>
      </c>
      <c r="F9042">
        <v>216.41900000000001</v>
      </c>
      <c r="G9042" t="s">
        <v>48</v>
      </c>
      <c r="H9042">
        <v>2002</v>
      </c>
      <c r="J9042" t="s">
        <v>49</v>
      </c>
      <c r="K9042" t="s">
        <v>20</v>
      </c>
      <c r="L9042">
        <v>3020.0688</v>
      </c>
      <c r="M9042" t="s">
        <v>38</v>
      </c>
      <c r="N9042" t="s">
        <v>22</v>
      </c>
      <c r="O9042" t="str">
        <f t="shared" si="282"/>
        <v xml:space="preserve">Tier 2-Supermarket </v>
      </c>
      <c r="P9042" s="1">
        <f t="shared" si="283"/>
        <v>6.3100880055213764E-5</v>
      </c>
    </row>
    <row r="9043" spans="1:16" x14ac:dyDescent="0.3">
      <c r="A9043" t="s">
        <v>910</v>
      </c>
      <c r="B9043">
        <v>8.42</v>
      </c>
      <c r="C9043" t="s">
        <v>24</v>
      </c>
      <c r="D9043">
        <v>3.1E-2</v>
      </c>
      <c r="E9043" t="s">
        <v>86</v>
      </c>
      <c r="F9043">
        <v>230.13499999999999</v>
      </c>
      <c r="G9043" t="s">
        <v>51</v>
      </c>
      <c r="H9043">
        <v>2007</v>
      </c>
      <c r="J9043" t="s">
        <v>49</v>
      </c>
      <c r="K9043" t="s">
        <v>20</v>
      </c>
      <c r="L9043">
        <v>4297.9961000000003</v>
      </c>
      <c r="M9043" t="s">
        <v>45</v>
      </c>
      <c r="N9043" t="s">
        <v>22</v>
      </c>
      <c r="O9043" t="str">
        <f t="shared" si="282"/>
        <v xml:space="preserve">Tier 2-Supermarket </v>
      </c>
      <c r="P9043" s="1">
        <f t="shared" si="283"/>
        <v>8.9801707955751385E-5</v>
      </c>
    </row>
    <row r="9044" spans="1:16" x14ac:dyDescent="0.3">
      <c r="A9044" t="s">
        <v>715</v>
      </c>
      <c r="B9044">
        <v>8.42</v>
      </c>
      <c r="C9044" t="s">
        <v>15</v>
      </c>
      <c r="D9044">
        <v>0.1125</v>
      </c>
      <c r="E9044" t="s">
        <v>63</v>
      </c>
      <c r="F9044">
        <v>62.817</v>
      </c>
      <c r="G9044" t="s">
        <v>48</v>
      </c>
      <c r="H9044">
        <v>2002</v>
      </c>
      <c r="J9044" t="s">
        <v>49</v>
      </c>
      <c r="K9044" t="s">
        <v>20</v>
      </c>
      <c r="L9044">
        <v>1050.5082</v>
      </c>
      <c r="M9044" t="s">
        <v>38</v>
      </c>
      <c r="N9044" t="s">
        <v>57</v>
      </c>
      <c r="O9044" t="str">
        <f t="shared" si="282"/>
        <v xml:space="preserve">Tier 2-Supermarket </v>
      </c>
      <c r="P9044" s="1">
        <f t="shared" si="283"/>
        <v>2.1949166166419291E-5</v>
      </c>
    </row>
    <row r="9045" spans="1:16" x14ac:dyDescent="0.3">
      <c r="A9045" t="s">
        <v>715</v>
      </c>
      <c r="B9045">
        <v>8.42</v>
      </c>
      <c r="C9045" t="s">
        <v>15</v>
      </c>
      <c r="D9045">
        <v>0.1124</v>
      </c>
      <c r="E9045" t="s">
        <v>63</v>
      </c>
      <c r="F9045">
        <v>64.816999999999993</v>
      </c>
      <c r="G9045" t="s">
        <v>17</v>
      </c>
      <c r="H9045">
        <v>1999</v>
      </c>
      <c r="I9045" t="s">
        <v>18</v>
      </c>
      <c r="J9045" t="s">
        <v>19</v>
      </c>
      <c r="K9045" t="s">
        <v>20</v>
      </c>
      <c r="L9045">
        <v>1077.6775</v>
      </c>
      <c r="M9045" t="s">
        <v>38</v>
      </c>
      <c r="N9045" t="s">
        <v>57</v>
      </c>
      <c r="O9045" t="str">
        <f t="shared" si="282"/>
        <v xml:space="preserve">Tier 1-Supermarket </v>
      </c>
      <c r="P9045" s="1">
        <f t="shared" si="283"/>
        <v>2.2516837585190983E-5</v>
      </c>
    </row>
    <row r="9046" spans="1:16" x14ac:dyDescent="0.3">
      <c r="A9046" t="s">
        <v>910</v>
      </c>
      <c r="B9046">
        <v>8.42</v>
      </c>
      <c r="C9046" t="s">
        <v>24</v>
      </c>
      <c r="D9046">
        <v>3.0800000000000001E-2</v>
      </c>
      <c r="E9046" t="s">
        <v>86</v>
      </c>
      <c r="F9046">
        <v>231.035</v>
      </c>
      <c r="G9046" t="s">
        <v>54</v>
      </c>
      <c r="H9046">
        <v>1997</v>
      </c>
      <c r="I9046" t="s">
        <v>55</v>
      </c>
      <c r="J9046" t="s">
        <v>19</v>
      </c>
      <c r="K9046" t="s">
        <v>20</v>
      </c>
      <c r="L9046">
        <v>4247.7223999999997</v>
      </c>
      <c r="M9046" t="s">
        <v>45</v>
      </c>
      <c r="N9046" t="s">
        <v>22</v>
      </c>
      <c r="O9046" t="str">
        <f t="shared" si="282"/>
        <v xml:space="preserve">Tier 1-Supermarket </v>
      </c>
      <c r="P9046" s="1">
        <f t="shared" si="283"/>
        <v>8.8751296550013933E-5</v>
      </c>
    </row>
    <row r="9047" spans="1:16" x14ac:dyDescent="0.3">
      <c r="A9047" t="s">
        <v>1082</v>
      </c>
      <c r="B9047">
        <v>8.42</v>
      </c>
      <c r="C9047" t="s">
        <v>15</v>
      </c>
      <c r="D9047">
        <v>7.0699999999999999E-2</v>
      </c>
      <c r="E9047" t="s">
        <v>38</v>
      </c>
      <c r="F9047">
        <v>217.01900000000001</v>
      </c>
      <c r="G9047" t="s">
        <v>17</v>
      </c>
      <c r="H9047">
        <v>1999</v>
      </c>
      <c r="I9047" t="s">
        <v>18</v>
      </c>
      <c r="J9047" t="s">
        <v>19</v>
      </c>
      <c r="K9047" t="s">
        <v>20</v>
      </c>
      <c r="L9047">
        <v>3356.2838000000002</v>
      </c>
      <c r="M9047" t="s">
        <v>38</v>
      </c>
      <c r="N9047" t="s">
        <v>22</v>
      </c>
      <c r="O9047" t="str">
        <f t="shared" si="282"/>
        <v xml:space="preserve">Tier 1-Supermarket </v>
      </c>
      <c r="P9047" s="1">
        <f t="shared" si="283"/>
        <v>7.0125707565025353E-5</v>
      </c>
    </row>
    <row r="9048" spans="1:16" x14ac:dyDescent="0.3">
      <c r="A9048" t="s">
        <v>1082</v>
      </c>
      <c r="B9048">
        <v>8.42</v>
      </c>
      <c r="C9048" t="s">
        <v>15</v>
      </c>
      <c r="D9048">
        <v>0.1181</v>
      </c>
      <c r="E9048" t="s">
        <v>38</v>
      </c>
      <c r="F9048">
        <v>216.91900000000001</v>
      </c>
      <c r="G9048" t="s">
        <v>34</v>
      </c>
      <c r="H9048">
        <v>1998</v>
      </c>
      <c r="J9048" t="s">
        <v>27</v>
      </c>
      <c r="K9048" t="s">
        <v>35</v>
      </c>
      <c r="L9048">
        <v>485.3066</v>
      </c>
      <c r="M9048" t="s">
        <v>38</v>
      </c>
      <c r="N9048" t="s">
        <v>57</v>
      </c>
      <c r="O9048" t="str">
        <f t="shared" si="282"/>
        <v>Tier 3-Grocery Stor</v>
      </c>
      <c r="P9048" s="1">
        <f t="shared" si="283"/>
        <v>1.0139925804539155E-5</v>
      </c>
    </row>
    <row r="9049" spans="1:16" x14ac:dyDescent="0.3">
      <c r="A9049" t="s">
        <v>525</v>
      </c>
      <c r="B9049">
        <v>8.4</v>
      </c>
      <c r="C9049" t="s">
        <v>15</v>
      </c>
      <c r="D9049">
        <v>7.2300000000000003E-2</v>
      </c>
      <c r="E9049" t="s">
        <v>73</v>
      </c>
      <c r="F9049">
        <v>254.10400000000001</v>
      </c>
      <c r="G9049" t="s">
        <v>26</v>
      </c>
      <c r="H9049">
        <v>2009</v>
      </c>
      <c r="I9049" t="s">
        <v>18</v>
      </c>
      <c r="J9049" t="s">
        <v>27</v>
      </c>
      <c r="K9049" t="s">
        <v>28</v>
      </c>
      <c r="L9049">
        <v>3542.056</v>
      </c>
      <c r="M9049" t="s">
        <v>29</v>
      </c>
      <c r="N9049" t="s">
        <v>22</v>
      </c>
      <c r="O9049" t="str">
        <f t="shared" si="282"/>
        <v xml:space="preserve">Tier 3-Supermarket </v>
      </c>
      <c r="P9049" s="1">
        <f t="shared" si="283"/>
        <v>7.400720500302848E-5</v>
      </c>
    </row>
    <row r="9050" spans="1:16" x14ac:dyDescent="0.3">
      <c r="A9050" t="s">
        <v>525</v>
      </c>
      <c r="B9050">
        <v>8.4</v>
      </c>
      <c r="C9050" t="s">
        <v>15</v>
      </c>
      <c r="D9050">
        <v>7.2099999999999997E-2</v>
      </c>
      <c r="E9050" t="s">
        <v>73</v>
      </c>
      <c r="F9050">
        <v>253.70400000000001</v>
      </c>
      <c r="G9050" t="s">
        <v>17</v>
      </c>
      <c r="H9050">
        <v>1999</v>
      </c>
      <c r="I9050" t="s">
        <v>18</v>
      </c>
      <c r="J9050" t="s">
        <v>19</v>
      </c>
      <c r="K9050" t="s">
        <v>20</v>
      </c>
      <c r="L9050">
        <v>4554.0720000000001</v>
      </c>
      <c r="M9050" t="s">
        <v>29</v>
      </c>
      <c r="N9050" t="s">
        <v>22</v>
      </c>
      <c r="O9050" t="str">
        <f t="shared" si="282"/>
        <v xml:space="preserve">Tier 1-Supermarket </v>
      </c>
      <c r="P9050" s="1">
        <f t="shared" si="283"/>
        <v>9.5152120718179484E-5</v>
      </c>
    </row>
    <row r="9051" spans="1:16" x14ac:dyDescent="0.3">
      <c r="A9051" t="s">
        <v>1295</v>
      </c>
      <c r="B9051">
        <v>8.4</v>
      </c>
      <c r="C9051" t="s">
        <v>15</v>
      </c>
      <c r="D9051">
        <v>3.95E-2</v>
      </c>
      <c r="E9051" t="s">
        <v>44</v>
      </c>
      <c r="F9051">
        <v>97.903999999999996</v>
      </c>
      <c r="G9051" t="s">
        <v>65</v>
      </c>
      <c r="H9051">
        <v>2004</v>
      </c>
      <c r="I9051" t="s">
        <v>55</v>
      </c>
      <c r="J9051" t="s">
        <v>49</v>
      </c>
      <c r="K9051" t="s">
        <v>20</v>
      </c>
      <c r="L9051">
        <v>1686.4713999999999</v>
      </c>
      <c r="M9051" t="s">
        <v>45</v>
      </c>
      <c r="N9051" t="s">
        <v>22</v>
      </c>
      <c r="O9051" t="str">
        <f t="shared" si="282"/>
        <v xml:space="preserve">Tier 2-Supermarket </v>
      </c>
      <c r="P9051" s="1">
        <f t="shared" si="283"/>
        <v>3.5236889148998331E-5</v>
      </c>
    </row>
    <row r="9052" spans="1:16" x14ac:dyDescent="0.3">
      <c r="A9052" t="s">
        <v>525</v>
      </c>
      <c r="B9052">
        <v>8.4</v>
      </c>
      <c r="C9052" t="s">
        <v>15</v>
      </c>
      <c r="D9052">
        <v>7.1900000000000006E-2</v>
      </c>
      <c r="E9052" t="s">
        <v>73</v>
      </c>
      <c r="F9052">
        <v>254.804</v>
      </c>
      <c r="G9052" t="s">
        <v>39</v>
      </c>
      <c r="H9052">
        <v>1987</v>
      </c>
      <c r="I9052" t="s">
        <v>40</v>
      </c>
      <c r="J9052" t="s">
        <v>27</v>
      </c>
      <c r="K9052" t="s">
        <v>20</v>
      </c>
      <c r="L9052">
        <v>7843.1239999999998</v>
      </c>
      <c r="M9052" t="s">
        <v>29</v>
      </c>
      <c r="N9052" t="s">
        <v>22</v>
      </c>
      <c r="O9052" t="str">
        <f t="shared" si="282"/>
        <v xml:space="preserve">Tier 3-Supermarket </v>
      </c>
      <c r="P9052" s="1">
        <f t="shared" si="283"/>
        <v>1.638730967924202E-4</v>
      </c>
    </row>
    <row r="9053" spans="1:16" x14ac:dyDescent="0.3">
      <c r="A9053" t="s">
        <v>1295</v>
      </c>
      <c r="B9053">
        <v>8.4</v>
      </c>
      <c r="C9053" t="s">
        <v>15</v>
      </c>
      <c r="D9053">
        <v>3.9699999999999999E-2</v>
      </c>
      <c r="E9053" t="s">
        <v>44</v>
      </c>
      <c r="F9053">
        <v>99.504000000000005</v>
      </c>
      <c r="G9053" t="s">
        <v>26</v>
      </c>
      <c r="H9053">
        <v>2009</v>
      </c>
      <c r="I9053" t="s">
        <v>18</v>
      </c>
      <c r="J9053" t="s">
        <v>27</v>
      </c>
      <c r="K9053" t="s">
        <v>28</v>
      </c>
      <c r="L9053">
        <v>1686.4713999999999</v>
      </c>
      <c r="M9053" t="s">
        <v>45</v>
      </c>
      <c r="N9053" t="s">
        <v>22</v>
      </c>
      <c r="O9053" t="str">
        <f t="shared" si="282"/>
        <v xml:space="preserve">Tier 3-Supermarket </v>
      </c>
      <c r="P9053" s="1">
        <f t="shared" si="283"/>
        <v>3.5236889148998331E-5</v>
      </c>
    </row>
    <row r="9054" spans="1:16" x14ac:dyDescent="0.3">
      <c r="A9054" t="s">
        <v>1295</v>
      </c>
      <c r="B9054">
        <v>8.4</v>
      </c>
      <c r="C9054" t="s">
        <v>15</v>
      </c>
      <c r="D9054">
        <v>0</v>
      </c>
      <c r="E9054" t="s">
        <v>44</v>
      </c>
      <c r="F9054">
        <v>98.703999999999994</v>
      </c>
      <c r="G9054" t="s">
        <v>39</v>
      </c>
      <c r="H9054">
        <v>1987</v>
      </c>
      <c r="I9054" t="s">
        <v>40</v>
      </c>
      <c r="J9054" t="s">
        <v>27</v>
      </c>
      <c r="K9054" t="s">
        <v>20</v>
      </c>
      <c r="L9054">
        <v>892.83780000000002</v>
      </c>
      <c r="M9054" t="s">
        <v>45</v>
      </c>
      <c r="N9054" t="s">
        <v>36</v>
      </c>
      <c r="O9054" t="str">
        <f t="shared" si="282"/>
        <v xml:space="preserve">Tier 3-Supermarket </v>
      </c>
      <c r="P9054" s="1">
        <f t="shared" si="283"/>
        <v>1.8654823667116765E-5</v>
      </c>
    </row>
    <row r="9055" spans="1:16" x14ac:dyDescent="0.3">
      <c r="A9055" t="s">
        <v>1295</v>
      </c>
      <c r="B9055">
        <v>8.4</v>
      </c>
      <c r="C9055" t="s">
        <v>15</v>
      </c>
      <c r="D9055">
        <v>3.95E-2</v>
      </c>
      <c r="E9055" t="s">
        <v>44</v>
      </c>
      <c r="F9055">
        <v>97.304000000000002</v>
      </c>
      <c r="G9055" t="s">
        <v>54</v>
      </c>
      <c r="H9055">
        <v>1997</v>
      </c>
      <c r="I9055" t="s">
        <v>55</v>
      </c>
      <c r="J9055" t="s">
        <v>19</v>
      </c>
      <c r="K9055" t="s">
        <v>20</v>
      </c>
      <c r="L9055">
        <v>1091.2462</v>
      </c>
      <c r="M9055" t="s">
        <v>45</v>
      </c>
      <c r="N9055" t="s">
        <v>22</v>
      </c>
      <c r="O9055" t="str">
        <f t="shared" si="282"/>
        <v xml:space="preserve">Tier 1-Supermarket </v>
      </c>
      <c r="P9055" s="1">
        <f t="shared" si="283"/>
        <v>2.280034003758716E-5</v>
      </c>
    </row>
    <row r="9056" spans="1:16" x14ac:dyDescent="0.3">
      <c r="A9056" t="s">
        <v>525</v>
      </c>
      <c r="B9056">
        <v>8.4</v>
      </c>
      <c r="C9056" t="s">
        <v>15</v>
      </c>
      <c r="D9056">
        <v>7.2400000000000006E-2</v>
      </c>
      <c r="E9056" t="s">
        <v>73</v>
      </c>
      <c r="F9056">
        <v>251.50399999999999</v>
      </c>
      <c r="G9056" t="s">
        <v>51</v>
      </c>
      <c r="H9056">
        <v>2007</v>
      </c>
      <c r="J9056" t="s">
        <v>49</v>
      </c>
      <c r="K9056" t="s">
        <v>20</v>
      </c>
      <c r="L9056">
        <v>7084.1120000000001</v>
      </c>
      <c r="M9056" t="s">
        <v>29</v>
      </c>
      <c r="N9056" t="s">
        <v>22</v>
      </c>
      <c r="O9056" t="str">
        <f t="shared" si="282"/>
        <v xml:space="preserve">Tier 2-Supermarket </v>
      </c>
      <c r="P9056" s="1">
        <f t="shared" si="283"/>
        <v>1.4801441000605696E-4</v>
      </c>
    </row>
    <row r="9057" spans="1:16" x14ac:dyDescent="0.3">
      <c r="A9057" t="s">
        <v>1295</v>
      </c>
      <c r="B9057">
        <v>8.4</v>
      </c>
      <c r="C9057" t="s">
        <v>15</v>
      </c>
      <c r="D9057">
        <v>3.9699999999999999E-2</v>
      </c>
      <c r="E9057" t="s">
        <v>44</v>
      </c>
      <c r="F9057">
        <v>100.104</v>
      </c>
      <c r="G9057" t="s">
        <v>51</v>
      </c>
      <c r="H9057">
        <v>2007</v>
      </c>
      <c r="J9057" t="s">
        <v>49</v>
      </c>
      <c r="K9057" t="s">
        <v>20</v>
      </c>
      <c r="L9057">
        <v>1289.6546000000001</v>
      </c>
      <c r="M9057" t="s">
        <v>45</v>
      </c>
      <c r="N9057" t="s">
        <v>22</v>
      </c>
      <c r="O9057" t="str">
        <f t="shared" si="282"/>
        <v xml:space="preserve">Tier 2-Supermarket </v>
      </c>
      <c r="P9057" s="1">
        <f t="shared" si="283"/>
        <v>2.6945856408057552E-5</v>
      </c>
    </row>
    <row r="9058" spans="1:16" x14ac:dyDescent="0.3">
      <c r="A9058" t="s">
        <v>1295</v>
      </c>
      <c r="B9058">
        <v>8.4</v>
      </c>
      <c r="C9058" t="s">
        <v>15</v>
      </c>
      <c r="D9058">
        <v>3.9600000000000003E-2</v>
      </c>
      <c r="E9058" t="s">
        <v>44</v>
      </c>
      <c r="F9058">
        <v>100.904</v>
      </c>
      <c r="G9058" t="s">
        <v>48</v>
      </c>
      <c r="H9058">
        <v>2002</v>
      </c>
      <c r="J9058" t="s">
        <v>49</v>
      </c>
      <c r="K9058" t="s">
        <v>20</v>
      </c>
      <c r="L9058">
        <v>1686.4713999999999</v>
      </c>
      <c r="M9058" t="s">
        <v>45</v>
      </c>
      <c r="N9058" t="s">
        <v>22</v>
      </c>
      <c r="O9058" t="str">
        <f t="shared" si="282"/>
        <v xml:space="preserve">Tier 2-Supermarket </v>
      </c>
      <c r="P9058" s="1">
        <f t="shared" si="283"/>
        <v>3.5236889148998331E-5</v>
      </c>
    </row>
    <row r="9059" spans="1:16" x14ac:dyDescent="0.3">
      <c r="A9059" t="s">
        <v>1295</v>
      </c>
      <c r="B9059">
        <v>8.4</v>
      </c>
      <c r="C9059" t="s">
        <v>15</v>
      </c>
      <c r="D9059">
        <v>3.9600000000000003E-2</v>
      </c>
      <c r="E9059" t="s">
        <v>44</v>
      </c>
      <c r="F9059">
        <v>99.103999999999999</v>
      </c>
      <c r="G9059" t="s">
        <v>17</v>
      </c>
      <c r="H9059">
        <v>1999</v>
      </c>
      <c r="I9059" t="s">
        <v>18</v>
      </c>
      <c r="J9059" t="s">
        <v>19</v>
      </c>
      <c r="K9059" t="s">
        <v>20</v>
      </c>
      <c r="L9059">
        <v>2579.3092000000001</v>
      </c>
      <c r="M9059" t="s">
        <v>45</v>
      </c>
      <c r="N9059" t="s">
        <v>22</v>
      </c>
      <c r="O9059" t="str">
        <f t="shared" si="282"/>
        <v xml:space="preserve">Tier 1-Supermarket </v>
      </c>
      <c r="P9059" s="1">
        <f t="shared" si="283"/>
        <v>5.3891712816115103E-5</v>
      </c>
    </row>
    <row r="9060" spans="1:16" x14ac:dyDescent="0.3">
      <c r="A9060" t="s">
        <v>525</v>
      </c>
      <c r="B9060">
        <v>8.4</v>
      </c>
      <c r="C9060" t="s">
        <v>15</v>
      </c>
      <c r="D9060">
        <v>7.2099999999999997E-2</v>
      </c>
      <c r="E9060" t="s">
        <v>73</v>
      </c>
      <c r="F9060">
        <v>252.10400000000001</v>
      </c>
      <c r="G9060" t="s">
        <v>48</v>
      </c>
      <c r="H9060">
        <v>2002</v>
      </c>
      <c r="J9060" t="s">
        <v>49</v>
      </c>
      <c r="K9060" t="s">
        <v>20</v>
      </c>
      <c r="L9060">
        <v>3571.4902000000002</v>
      </c>
      <c r="M9060" t="s">
        <v>29</v>
      </c>
      <c r="N9060" t="s">
        <v>22</v>
      </c>
      <c r="O9060" t="str">
        <f t="shared" si="282"/>
        <v xml:space="preserve">Tier 2-Supermarket </v>
      </c>
      <c r="P9060" s="1">
        <f t="shared" si="283"/>
        <v>7.4622198914333143E-5</v>
      </c>
    </row>
    <row r="9061" spans="1:16" x14ac:dyDescent="0.3">
      <c r="A9061" t="s">
        <v>525</v>
      </c>
      <c r="B9061">
        <v>8.4</v>
      </c>
      <c r="C9061" t="s">
        <v>15</v>
      </c>
      <c r="D9061">
        <v>7.1999999999999995E-2</v>
      </c>
      <c r="E9061" t="s">
        <v>73</v>
      </c>
      <c r="F9061">
        <v>251.804</v>
      </c>
      <c r="G9061" t="s">
        <v>65</v>
      </c>
      <c r="H9061">
        <v>2004</v>
      </c>
      <c r="I9061" t="s">
        <v>55</v>
      </c>
      <c r="J9061" t="s">
        <v>49</v>
      </c>
      <c r="K9061" t="s">
        <v>20</v>
      </c>
      <c r="L9061">
        <v>4546.7115999999996</v>
      </c>
      <c r="M9061" t="s">
        <v>29</v>
      </c>
      <c r="N9061" t="s">
        <v>22</v>
      </c>
      <c r="O9061" t="str">
        <f t="shared" si="282"/>
        <v xml:space="preserve">Tier 2-Supermarket </v>
      </c>
      <c r="P9061" s="1">
        <f t="shared" si="283"/>
        <v>9.4998333586721276E-5</v>
      </c>
    </row>
    <row r="9062" spans="1:16" x14ac:dyDescent="0.3">
      <c r="A9062" t="s">
        <v>525</v>
      </c>
      <c r="B9062">
        <v>8.4</v>
      </c>
      <c r="C9062" t="s">
        <v>15</v>
      </c>
      <c r="D9062">
        <v>7.1999999999999995E-2</v>
      </c>
      <c r="E9062" t="s">
        <v>73</v>
      </c>
      <c r="F9062">
        <v>253.00399999999999</v>
      </c>
      <c r="G9062" t="s">
        <v>54</v>
      </c>
      <c r="H9062">
        <v>1997</v>
      </c>
      <c r="I9062" t="s">
        <v>55</v>
      </c>
      <c r="J9062" t="s">
        <v>19</v>
      </c>
      <c r="K9062" t="s">
        <v>20</v>
      </c>
      <c r="L9062">
        <v>4080.7591000000002</v>
      </c>
      <c r="M9062" t="s">
        <v>29</v>
      </c>
      <c r="N9062" t="s">
        <v>22</v>
      </c>
      <c r="O9062" t="str">
        <f t="shared" si="282"/>
        <v xml:space="preserve">Tier 1-Supermarket </v>
      </c>
      <c r="P9062" s="1">
        <f t="shared" si="283"/>
        <v>8.5262789544172661E-5</v>
      </c>
    </row>
    <row r="9063" spans="1:16" x14ac:dyDescent="0.3">
      <c r="A9063" t="s">
        <v>113</v>
      </c>
      <c r="B9063">
        <v>8.39</v>
      </c>
      <c r="C9063" t="s">
        <v>24</v>
      </c>
      <c r="D9063">
        <v>2.4199999999999999E-2</v>
      </c>
      <c r="E9063" t="s">
        <v>47</v>
      </c>
      <c r="F9063">
        <v>114.018</v>
      </c>
      <c r="G9063" t="s">
        <v>54</v>
      </c>
      <c r="H9063">
        <v>1997</v>
      </c>
      <c r="I9063" t="s">
        <v>55</v>
      </c>
      <c r="J9063" t="s">
        <v>19</v>
      </c>
      <c r="K9063" t="s">
        <v>20</v>
      </c>
      <c r="L9063">
        <v>2290.3519999999999</v>
      </c>
      <c r="M9063" t="s">
        <v>45</v>
      </c>
      <c r="N9063" t="s">
        <v>22</v>
      </c>
      <c r="O9063" t="str">
        <f t="shared" si="282"/>
        <v xml:space="preserve">Tier 1-Supermarket </v>
      </c>
      <c r="P9063" s="1">
        <f t="shared" si="283"/>
        <v>4.7854282934289088E-5</v>
      </c>
    </row>
    <row r="9064" spans="1:16" x14ac:dyDescent="0.3">
      <c r="A9064" t="s">
        <v>644</v>
      </c>
      <c r="B9064">
        <v>8.39</v>
      </c>
      <c r="C9064" t="s">
        <v>15</v>
      </c>
      <c r="D9064">
        <v>0.1205</v>
      </c>
      <c r="E9064" t="s">
        <v>38</v>
      </c>
      <c r="F9064">
        <v>162.28700000000001</v>
      </c>
      <c r="G9064" t="s">
        <v>54</v>
      </c>
      <c r="H9064">
        <v>1997</v>
      </c>
      <c r="I9064" t="s">
        <v>55</v>
      </c>
      <c r="J9064" t="s">
        <v>19</v>
      </c>
      <c r="K9064" t="s">
        <v>20</v>
      </c>
      <c r="L9064">
        <v>2620.5888</v>
      </c>
      <c r="M9064" t="s">
        <v>38</v>
      </c>
      <c r="N9064" t="s">
        <v>57</v>
      </c>
      <c r="O9064" t="str">
        <f t="shared" si="282"/>
        <v xml:space="preserve">Tier 1-Supermarket </v>
      </c>
      <c r="P9064" s="1">
        <f t="shared" si="283"/>
        <v>5.4754202799233107E-5</v>
      </c>
    </row>
    <row r="9065" spans="1:16" x14ac:dyDescent="0.3">
      <c r="A9065" t="s">
        <v>113</v>
      </c>
      <c r="B9065">
        <v>8.39</v>
      </c>
      <c r="C9065" t="s">
        <v>24</v>
      </c>
      <c r="D9065">
        <v>2.4299999999999999E-2</v>
      </c>
      <c r="E9065" t="s">
        <v>47</v>
      </c>
      <c r="F9065">
        <v>114.018</v>
      </c>
      <c r="G9065" t="s">
        <v>26</v>
      </c>
      <c r="H9065">
        <v>2009</v>
      </c>
      <c r="I9065" t="s">
        <v>18</v>
      </c>
      <c r="J9065" t="s">
        <v>27</v>
      </c>
      <c r="K9065" t="s">
        <v>28</v>
      </c>
      <c r="L9065">
        <v>1488.7288000000001</v>
      </c>
      <c r="M9065" t="s">
        <v>45</v>
      </c>
      <c r="N9065" t="s">
        <v>22</v>
      </c>
      <c r="O9065" t="str">
        <f t="shared" si="282"/>
        <v xml:space="preserve">Tier 3-Supermarket </v>
      </c>
      <c r="P9065" s="1">
        <f t="shared" si="283"/>
        <v>3.1105283907287912E-5</v>
      </c>
    </row>
    <row r="9066" spans="1:16" x14ac:dyDescent="0.3">
      <c r="A9066" t="s">
        <v>113</v>
      </c>
      <c r="B9066">
        <v>8.39</v>
      </c>
      <c r="C9066" t="s">
        <v>24</v>
      </c>
      <c r="D9066">
        <v>2.4299999999999999E-2</v>
      </c>
      <c r="E9066" t="s">
        <v>47</v>
      </c>
      <c r="F9066">
        <v>113.61799999999999</v>
      </c>
      <c r="G9066" t="s">
        <v>51</v>
      </c>
      <c r="H9066">
        <v>2007</v>
      </c>
      <c r="J9066" t="s">
        <v>49</v>
      </c>
      <c r="K9066" t="s">
        <v>20</v>
      </c>
      <c r="L9066">
        <v>2862.94</v>
      </c>
      <c r="M9066" t="s">
        <v>45</v>
      </c>
      <c r="N9066" t="s">
        <v>22</v>
      </c>
      <c r="O9066" t="str">
        <f t="shared" si="282"/>
        <v xml:space="preserve">Tier 2-Supermarket </v>
      </c>
      <c r="P9066" s="1">
        <f t="shared" si="283"/>
        <v>5.9817853667861369E-5</v>
      </c>
    </row>
    <row r="9067" spans="1:16" x14ac:dyDescent="0.3">
      <c r="A9067" t="s">
        <v>113</v>
      </c>
      <c r="B9067">
        <v>8.39</v>
      </c>
      <c r="C9067" t="s">
        <v>24</v>
      </c>
      <c r="D9067">
        <v>2.4199999999999999E-2</v>
      </c>
      <c r="E9067" t="s">
        <v>47</v>
      </c>
      <c r="F9067">
        <v>116.018</v>
      </c>
      <c r="G9067" t="s">
        <v>17</v>
      </c>
      <c r="H9067">
        <v>1999</v>
      </c>
      <c r="I9067" t="s">
        <v>18</v>
      </c>
      <c r="J9067" t="s">
        <v>19</v>
      </c>
      <c r="K9067" t="s">
        <v>20</v>
      </c>
      <c r="L9067">
        <v>1603.2464</v>
      </c>
      <c r="M9067" t="s">
        <v>45</v>
      </c>
      <c r="N9067" t="s">
        <v>22</v>
      </c>
      <c r="O9067" t="str">
        <f t="shared" si="282"/>
        <v xml:space="preserve">Tier 1-Supermarket </v>
      </c>
      <c r="P9067" s="1">
        <f t="shared" si="283"/>
        <v>3.3497998054002367E-5</v>
      </c>
    </row>
    <row r="9068" spans="1:16" x14ac:dyDescent="0.3">
      <c r="A9068" t="s">
        <v>644</v>
      </c>
      <c r="B9068">
        <v>8.39</v>
      </c>
      <c r="C9068" t="s">
        <v>15</v>
      </c>
      <c r="D9068">
        <v>0.12039999999999999</v>
      </c>
      <c r="E9068" t="s">
        <v>38</v>
      </c>
      <c r="F9068">
        <v>163.48699999999999</v>
      </c>
      <c r="G9068" t="s">
        <v>39</v>
      </c>
      <c r="H9068">
        <v>1987</v>
      </c>
      <c r="I9068" t="s">
        <v>40</v>
      </c>
      <c r="J9068" t="s">
        <v>27</v>
      </c>
      <c r="K9068" t="s">
        <v>20</v>
      </c>
      <c r="L9068">
        <v>4586.0303999999996</v>
      </c>
      <c r="M9068" t="s">
        <v>38</v>
      </c>
      <c r="N9068" t="s">
        <v>57</v>
      </c>
      <c r="O9068" t="str">
        <f t="shared" si="282"/>
        <v xml:space="preserve">Tier 3-Supermarket </v>
      </c>
      <c r="P9068" s="1">
        <f t="shared" si="283"/>
        <v>9.5819854898657926E-5</v>
      </c>
    </row>
    <row r="9069" spans="1:16" x14ac:dyDescent="0.3">
      <c r="A9069" t="s">
        <v>644</v>
      </c>
      <c r="B9069">
        <v>8.39</v>
      </c>
      <c r="C9069" t="s">
        <v>15</v>
      </c>
      <c r="D9069">
        <v>0.1212</v>
      </c>
      <c r="E9069" t="s">
        <v>38</v>
      </c>
      <c r="F9069">
        <v>165.18700000000001</v>
      </c>
      <c r="G9069" t="s">
        <v>51</v>
      </c>
      <c r="H9069">
        <v>2007</v>
      </c>
      <c r="J9069" t="s">
        <v>49</v>
      </c>
      <c r="K9069" t="s">
        <v>20</v>
      </c>
      <c r="L9069">
        <v>2784.3755999999998</v>
      </c>
      <c r="M9069" t="s">
        <v>38</v>
      </c>
      <c r="N9069" t="s">
        <v>57</v>
      </c>
      <c r="O9069" t="str">
        <f t="shared" si="282"/>
        <v xml:space="preserve">Tier 2-Supermarket </v>
      </c>
      <c r="P9069" s="1">
        <f t="shared" si="283"/>
        <v>5.8176340474185168E-5</v>
      </c>
    </row>
    <row r="9070" spans="1:16" x14ac:dyDescent="0.3">
      <c r="A9070" t="s">
        <v>113</v>
      </c>
      <c r="B9070">
        <v>8.39</v>
      </c>
      <c r="C9070" t="s">
        <v>24</v>
      </c>
      <c r="D9070">
        <v>2.4199999999999999E-2</v>
      </c>
      <c r="E9070" t="s">
        <v>47</v>
      </c>
      <c r="F9070">
        <v>112.61799999999999</v>
      </c>
      <c r="G9070" t="s">
        <v>65</v>
      </c>
      <c r="H9070">
        <v>2004</v>
      </c>
      <c r="I9070" t="s">
        <v>55</v>
      </c>
      <c r="J9070" t="s">
        <v>49</v>
      </c>
      <c r="K9070" t="s">
        <v>20</v>
      </c>
      <c r="L9070">
        <v>2175.8344000000002</v>
      </c>
      <c r="M9070" t="s">
        <v>45</v>
      </c>
      <c r="N9070" t="s">
        <v>22</v>
      </c>
      <c r="O9070" t="str">
        <f t="shared" si="282"/>
        <v xml:space="preserve">Tier 2-Supermarket </v>
      </c>
      <c r="P9070" s="1">
        <f t="shared" si="283"/>
        <v>4.546156878757464E-5</v>
      </c>
    </row>
    <row r="9071" spans="1:16" x14ac:dyDescent="0.3">
      <c r="A9071" t="s">
        <v>644</v>
      </c>
      <c r="B9071">
        <v>8.39</v>
      </c>
      <c r="C9071" t="s">
        <v>15</v>
      </c>
      <c r="D9071">
        <v>0.20169999999999999</v>
      </c>
      <c r="E9071" t="s">
        <v>38</v>
      </c>
      <c r="F9071">
        <v>162.887</v>
      </c>
      <c r="G9071" t="s">
        <v>34</v>
      </c>
      <c r="H9071">
        <v>1998</v>
      </c>
      <c r="J9071" t="s">
        <v>27</v>
      </c>
      <c r="K9071" t="s">
        <v>35</v>
      </c>
      <c r="L9071">
        <v>327.5736</v>
      </c>
      <c r="M9071" t="s">
        <v>38</v>
      </c>
      <c r="N9071" t="s">
        <v>57</v>
      </c>
      <c r="O9071" t="str">
        <f t="shared" si="282"/>
        <v>Tier 3-Grocery Stor</v>
      </c>
      <c r="P9071" s="1">
        <f t="shared" si="283"/>
        <v>6.8442753499041383E-6</v>
      </c>
    </row>
    <row r="9072" spans="1:16" x14ac:dyDescent="0.3">
      <c r="A9072" t="s">
        <v>644</v>
      </c>
      <c r="B9072">
        <v>8.39</v>
      </c>
      <c r="C9072" t="s">
        <v>15</v>
      </c>
      <c r="D9072">
        <v>0.1205</v>
      </c>
      <c r="E9072" t="s">
        <v>38</v>
      </c>
      <c r="F9072">
        <v>165.58699999999999</v>
      </c>
      <c r="G9072" t="s">
        <v>65</v>
      </c>
      <c r="H9072">
        <v>2004</v>
      </c>
      <c r="I9072" t="s">
        <v>55</v>
      </c>
      <c r="J9072" t="s">
        <v>49</v>
      </c>
      <c r="K9072" t="s">
        <v>20</v>
      </c>
      <c r="L9072">
        <v>1965.4416000000001</v>
      </c>
      <c r="M9072" t="s">
        <v>38</v>
      </c>
      <c r="N9072" t="s">
        <v>57</v>
      </c>
      <c r="O9072" t="str">
        <f t="shared" si="282"/>
        <v xml:space="preserve">Tier 2-Supermarket </v>
      </c>
      <c r="P9072" s="1">
        <f t="shared" si="283"/>
        <v>4.1065652099424833E-5</v>
      </c>
    </row>
    <row r="9073" spans="1:16" x14ac:dyDescent="0.3">
      <c r="A9073" t="s">
        <v>113</v>
      </c>
      <c r="B9073">
        <v>8.39</v>
      </c>
      <c r="C9073" t="s">
        <v>24</v>
      </c>
      <c r="D9073">
        <v>2.4199999999999999E-2</v>
      </c>
      <c r="E9073" t="s">
        <v>47</v>
      </c>
      <c r="F9073">
        <v>115.718</v>
      </c>
      <c r="G9073" t="s">
        <v>39</v>
      </c>
      <c r="H9073">
        <v>1987</v>
      </c>
      <c r="I9073" t="s">
        <v>40</v>
      </c>
      <c r="J9073" t="s">
        <v>27</v>
      </c>
      <c r="K9073" t="s">
        <v>20</v>
      </c>
      <c r="L9073">
        <v>1374.2112</v>
      </c>
      <c r="M9073" t="s">
        <v>45</v>
      </c>
      <c r="N9073" t="s">
        <v>22</v>
      </c>
      <c r="O9073" t="str">
        <f t="shared" si="282"/>
        <v xml:space="preserve">Tier 3-Supermarket </v>
      </c>
      <c r="P9073" s="1">
        <f t="shared" si="283"/>
        <v>2.8712569760573457E-5</v>
      </c>
    </row>
    <row r="9074" spans="1:16" x14ac:dyDescent="0.3">
      <c r="A9074" t="s">
        <v>644</v>
      </c>
      <c r="B9074">
        <v>8.39</v>
      </c>
      <c r="C9074" t="s">
        <v>15</v>
      </c>
      <c r="D9074">
        <v>0.121</v>
      </c>
      <c r="E9074" t="s">
        <v>38</v>
      </c>
      <c r="F9074">
        <v>164.78700000000001</v>
      </c>
      <c r="G9074" t="s">
        <v>26</v>
      </c>
      <c r="H9074">
        <v>2009</v>
      </c>
      <c r="I9074" t="s">
        <v>18</v>
      </c>
      <c r="J9074" t="s">
        <v>27</v>
      </c>
      <c r="K9074" t="s">
        <v>28</v>
      </c>
      <c r="L9074">
        <v>2124.6342</v>
      </c>
      <c r="M9074" t="s">
        <v>38</v>
      </c>
      <c r="N9074" t="s">
        <v>57</v>
      </c>
      <c r="O9074" t="str">
        <f t="shared" si="282"/>
        <v xml:space="preserve">Tier 3-Supermarket </v>
      </c>
      <c r="P9074" s="1">
        <f t="shared" si="283"/>
        <v>4.4391799225039193E-5</v>
      </c>
    </row>
    <row r="9075" spans="1:16" x14ac:dyDescent="0.3">
      <c r="A9075" t="s">
        <v>113</v>
      </c>
      <c r="B9075">
        <v>8.39</v>
      </c>
      <c r="C9075" t="s">
        <v>24</v>
      </c>
      <c r="D9075">
        <v>2.4299999999999999E-2</v>
      </c>
      <c r="E9075" t="s">
        <v>47</v>
      </c>
      <c r="F9075">
        <v>114.018</v>
      </c>
      <c r="G9075" t="s">
        <v>48</v>
      </c>
      <c r="H9075">
        <v>2002</v>
      </c>
      <c r="J9075" t="s">
        <v>49</v>
      </c>
      <c r="K9075" t="s">
        <v>20</v>
      </c>
      <c r="L9075">
        <v>1440.192</v>
      </c>
      <c r="M9075" t="s">
        <v>45</v>
      </c>
      <c r="N9075" t="s">
        <v>22</v>
      </c>
      <c r="O9075" t="str">
        <f t="shared" si="282"/>
        <v xml:space="preserve">Tier 2-Supermarket </v>
      </c>
      <c r="P9075" s="1">
        <f t="shared" si="283"/>
        <v>3.0091163038563367E-5</v>
      </c>
    </row>
    <row r="9076" spans="1:16" x14ac:dyDescent="0.3">
      <c r="A9076" t="s">
        <v>644</v>
      </c>
      <c r="B9076">
        <v>8.39</v>
      </c>
      <c r="C9076" t="s">
        <v>15</v>
      </c>
      <c r="D9076">
        <v>0.1207</v>
      </c>
      <c r="E9076" t="s">
        <v>38</v>
      </c>
      <c r="F9076">
        <v>162.387</v>
      </c>
      <c r="G9076" t="s">
        <v>48</v>
      </c>
      <c r="H9076">
        <v>2002</v>
      </c>
      <c r="J9076" t="s">
        <v>49</v>
      </c>
      <c r="K9076" t="s">
        <v>20</v>
      </c>
      <c r="L9076">
        <v>2416.5021000000002</v>
      </c>
      <c r="M9076" t="s">
        <v>38</v>
      </c>
      <c r="N9076" t="s">
        <v>57</v>
      </c>
      <c r="O9076" t="str">
        <f t="shared" si="282"/>
        <v xml:space="preserve">Tier 2-Supermarket </v>
      </c>
      <c r="P9076" s="1">
        <f t="shared" si="283"/>
        <v>5.0490044851055107E-5</v>
      </c>
    </row>
    <row r="9077" spans="1:16" x14ac:dyDescent="0.3">
      <c r="A9077" t="s">
        <v>644</v>
      </c>
      <c r="B9077">
        <v>8.39</v>
      </c>
      <c r="C9077" t="s">
        <v>15</v>
      </c>
      <c r="D9077">
        <v>0.1207</v>
      </c>
      <c r="E9077" t="s">
        <v>38</v>
      </c>
      <c r="F9077">
        <v>164.98699999999999</v>
      </c>
      <c r="G9077" t="s">
        <v>17</v>
      </c>
      <c r="H9077">
        <v>1999</v>
      </c>
      <c r="I9077" t="s">
        <v>18</v>
      </c>
      <c r="J9077" t="s">
        <v>19</v>
      </c>
      <c r="K9077" t="s">
        <v>20</v>
      </c>
      <c r="L9077">
        <v>2787.6325999999999</v>
      </c>
      <c r="M9077" t="s">
        <v>38</v>
      </c>
      <c r="N9077" t="s">
        <v>57</v>
      </c>
      <c r="O9077" t="str">
        <f t="shared" si="282"/>
        <v xml:space="preserve">Tier 1-Supermarket </v>
      </c>
      <c r="P9077" s="1">
        <f t="shared" si="283"/>
        <v>5.8244391760414094E-5</v>
      </c>
    </row>
    <row r="9078" spans="1:16" x14ac:dyDescent="0.3">
      <c r="A9078" t="s">
        <v>1561</v>
      </c>
      <c r="B9078">
        <v>8.3800000000000008</v>
      </c>
      <c r="C9078" t="s">
        <v>24</v>
      </c>
      <c r="D9078">
        <v>4.6899999999999997E-2</v>
      </c>
      <c r="E9078" t="s">
        <v>42</v>
      </c>
      <c r="F9078">
        <v>109.857</v>
      </c>
      <c r="G9078" t="s">
        <v>65</v>
      </c>
      <c r="H9078">
        <v>2004</v>
      </c>
      <c r="I9078" t="s">
        <v>55</v>
      </c>
      <c r="J9078" t="s">
        <v>49</v>
      </c>
      <c r="K9078" t="s">
        <v>20</v>
      </c>
      <c r="L9078">
        <v>2306.9969999999998</v>
      </c>
      <c r="M9078" t="s">
        <v>21</v>
      </c>
      <c r="N9078" t="s">
        <v>22</v>
      </c>
      <c r="O9078" t="str">
        <f t="shared" si="282"/>
        <v xml:space="preserve">Tier 2-Supermarket </v>
      </c>
      <c r="P9078" s="1">
        <f t="shared" si="283"/>
        <v>4.8202061153288288E-5</v>
      </c>
    </row>
    <row r="9079" spans="1:16" x14ac:dyDescent="0.3">
      <c r="A9079" t="s">
        <v>1561</v>
      </c>
      <c r="B9079">
        <v>8.3800000000000008</v>
      </c>
      <c r="C9079" t="s">
        <v>24</v>
      </c>
      <c r="D9079">
        <v>4.6800000000000001E-2</v>
      </c>
      <c r="E9079" t="s">
        <v>42</v>
      </c>
      <c r="F9079">
        <v>110.557</v>
      </c>
      <c r="G9079" t="s">
        <v>39</v>
      </c>
      <c r="H9079">
        <v>1987</v>
      </c>
      <c r="I9079" t="s">
        <v>40</v>
      </c>
      <c r="J9079" t="s">
        <v>27</v>
      </c>
      <c r="K9079" t="s">
        <v>20</v>
      </c>
      <c r="L9079">
        <v>3844.9949999999999</v>
      </c>
      <c r="M9079" t="s">
        <v>21</v>
      </c>
      <c r="N9079" t="s">
        <v>22</v>
      </c>
      <c r="O9079" t="str">
        <f t="shared" si="282"/>
        <v xml:space="preserve">Tier 3-Supermarket </v>
      </c>
      <c r="P9079" s="1">
        <f t="shared" si="283"/>
        <v>8.0336768588813807E-5</v>
      </c>
    </row>
    <row r="9080" spans="1:16" x14ac:dyDescent="0.3">
      <c r="A9080" t="s">
        <v>1561</v>
      </c>
      <c r="B9080">
        <v>8.3800000000000008</v>
      </c>
      <c r="C9080" t="s">
        <v>24</v>
      </c>
      <c r="D9080">
        <v>4.6899999999999997E-2</v>
      </c>
      <c r="E9080" t="s">
        <v>42</v>
      </c>
      <c r="F9080">
        <v>107.95699999999999</v>
      </c>
      <c r="G9080" t="s">
        <v>54</v>
      </c>
      <c r="H9080">
        <v>1997</v>
      </c>
      <c r="I9080" t="s">
        <v>55</v>
      </c>
      <c r="J9080" t="s">
        <v>19</v>
      </c>
      <c r="K9080" t="s">
        <v>20</v>
      </c>
      <c r="L9080">
        <v>2966.1390000000001</v>
      </c>
      <c r="M9080" t="s">
        <v>21</v>
      </c>
      <c r="N9080" t="s">
        <v>22</v>
      </c>
      <c r="O9080" t="str">
        <f t="shared" si="282"/>
        <v xml:space="preserve">Tier 1-Supermarket </v>
      </c>
      <c r="P9080" s="1">
        <f t="shared" si="283"/>
        <v>6.1974078625656373E-5</v>
      </c>
    </row>
    <row r="9081" spans="1:16" x14ac:dyDescent="0.3">
      <c r="A9081" t="s">
        <v>1561</v>
      </c>
      <c r="B9081">
        <v>8.3800000000000008</v>
      </c>
      <c r="C9081" t="s">
        <v>24</v>
      </c>
      <c r="D9081">
        <v>4.7E-2</v>
      </c>
      <c r="E9081" t="s">
        <v>42</v>
      </c>
      <c r="F9081">
        <v>111.857</v>
      </c>
      <c r="G9081" t="s">
        <v>17</v>
      </c>
      <c r="H9081">
        <v>1999</v>
      </c>
      <c r="I9081" t="s">
        <v>18</v>
      </c>
      <c r="J9081" t="s">
        <v>19</v>
      </c>
      <c r="K9081" t="s">
        <v>20</v>
      </c>
      <c r="L9081">
        <v>2966.1390000000001</v>
      </c>
      <c r="M9081" t="s">
        <v>21</v>
      </c>
      <c r="N9081" t="s">
        <v>22</v>
      </c>
      <c r="O9081" t="str">
        <f t="shared" si="282"/>
        <v xml:space="preserve">Tier 1-Supermarket </v>
      </c>
      <c r="P9081" s="1">
        <f t="shared" si="283"/>
        <v>6.1974078625656373E-5</v>
      </c>
    </row>
    <row r="9082" spans="1:16" x14ac:dyDescent="0.3">
      <c r="A9082" t="s">
        <v>1561</v>
      </c>
      <c r="B9082">
        <v>8.3800000000000008</v>
      </c>
      <c r="C9082" t="s">
        <v>24</v>
      </c>
      <c r="D9082">
        <v>4.7199999999999999E-2</v>
      </c>
      <c r="E9082" t="s">
        <v>42</v>
      </c>
      <c r="F9082">
        <v>110.157</v>
      </c>
      <c r="G9082" t="s">
        <v>51</v>
      </c>
      <c r="H9082">
        <v>2007</v>
      </c>
      <c r="J9082" t="s">
        <v>49</v>
      </c>
      <c r="K9082" t="s">
        <v>20</v>
      </c>
      <c r="L9082">
        <v>3185.8530000000001</v>
      </c>
      <c r="M9082" t="s">
        <v>21</v>
      </c>
      <c r="N9082" t="s">
        <v>22</v>
      </c>
      <c r="O9082" t="str">
        <f t="shared" si="282"/>
        <v xml:space="preserve">Tier 2-Supermarket </v>
      </c>
      <c r="P9082" s="1">
        <f t="shared" si="283"/>
        <v>6.6564751116445728E-5</v>
      </c>
    </row>
    <row r="9083" spans="1:16" x14ac:dyDescent="0.3">
      <c r="A9083" t="s">
        <v>1561</v>
      </c>
      <c r="B9083">
        <v>8.3800000000000008</v>
      </c>
      <c r="C9083" t="s">
        <v>24</v>
      </c>
      <c r="D9083">
        <v>4.7E-2</v>
      </c>
      <c r="E9083" t="s">
        <v>42</v>
      </c>
      <c r="F9083">
        <v>108.157</v>
      </c>
      <c r="G9083" t="s">
        <v>48</v>
      </c>
      <c r="H9083">
        <v>2002</v>
      </c>
      <c r="J9083" t="s">
        <v>49</v>
      </c>
      <c r="K9083" t="s">
        <v>20</v>
      </c>
      <c r="L9083">
        <v>549.28499999999997</v>
      </c>
      <c r="M9083" t="s">
        <v>21</v>
      </c>
      <c r="N9083" t="s">
        <v>22</v>
      </c>
      <c r="O9083" t="str">
        <f t="shared" si="282"/>
        <v xml:space="preserve">Tier 2-Supermarket </v>
      </c>
      <c r="P9083" s="1">
        <f t="shared" si="283"/>
        <v>1.1476681226973401E-5</v>
      </c>
    </row>
    <row r="9084" spans="1:16" x14ac:dyDescent="0.3">
      <c r="A9084" t="s">
        <v>1561</v>
      </c>
      <c r="B9084">
        <v>8.3800000000000008</v>
      </c>
      <c r="C9084" t="s">
        <v>24</v>
      </c>
      <c r="D9084">
        <v>4.7100000000000003E-2</v>
      </c>
      <c r="E9084" t="s">
        <v>42</v>
      </c>
      <c r="F9084">
        <v>111.357</v>
      </c>
      <c r="G9084" t="s">
        <v>26</v>
      </c>
      <c r="H9084">
        <v>2009</v>
      </c>
      <c r="I9084" t="s">
        <v>18</v>
      </c>
      <c r="J9084" t="s">
        <v>27</v>
      </c>
      <c r="K9084" t="s">
        <v>28</v>
      </c>
      <c r="L9084">
        <v>1449.7707</v>
      </c>
      <c r="M9084" t="s">
        <v>21</v>
      </c>
      <c r="N9084" t="s">
        <v>22</v>
      </c>
      <c r="O9084" t="str">
        <f t="shared" si="282"/>
        <v xml:space="preserve">Tier 3-Supermarket </v>
      </c>
      <c r="P9084" s="1">
        <f t="shared" si="283"/>
        <v>3.0291299008904464E-5</v>
      </c>
    </row>
    <row r="9085" spans="1:16" x14ac:dyDescent="0.3">
      <c r="A9085" t="s">
        <v>99</v>
      </c>
      <c r="B9085">
        <v>8.3699999999999992</v>
      </c>
      <c r="C9085" t="s">
        <v>15</v>
      </c>
      <c r="D9085">
        <v>7.1999999999999995E-2</v>
      </c>
      <c r="E9085" t="s">
        <v>73</v>
      </c>
      <c r="F9085">
        <v>38.051000000000002</v>
      </c>
      <c r="G9085" t="s">
        <v>17</v>
      </c>
      <c r="H9085">
        <v>1999</v>
      </c>
      <c r="I9085" t="s">
        <v>18</v>
      </c>
      <c r="J9085" t="s">
        <v>19</v>
      </c>
      <c r="K9085" t="s">
        <v>20</v>
      </c>
      <c r="L9085">
        <v>796.96259999999995</v>
      </c>
      <c r="M9085" t="s">
        <v>29</v>
      </c>
      <c r="N9085" t="s">
        <v>22</v>
      </c>
      <c r="O9085" t="str">
        <f t="shared" si="282"/>
        <v xml:space="preserve">Tier 1-Supermarket </v>
      </c>
      <c r="P9085" s="1">
        <f t="shared" si="283"/>
        <v>1.6651621125681409E-5</v>
      </c>
    </row>
    <row r="9086" spans="1:16" x14ac:dyDescent="0.3">
      <c r="A9086" t="s">
        <v>99</v>
      </c>
      <c r="B9086">
        <v>8.3699999999999992</v>
      </c>
      <c r="C9086" t="s">
        <v>15</v>
      </c>
      <c r="D9086">
        <v>7.1800000000000003E-2</v>
      </c>
      <c r="E9086" t="s">
        <v>73</v>
      </c>
      <c r="F9086">
        <v>36.151000000000003</v>
      </c>
      <c r="G9086" t="s">
        <v>65</v>
      </c>
      <c r="H9086">
        <v>2004</v>
      </c>
      <c r="I9086" t="s">
        <v>55</v>
      </c>
      <c r="J9086" t="s">
        <v>49</v>
      </c>
      <c r="K9086" t="s">
        <v>20</v>
      </c>
      <c r="L9086">
        <v>721.06140000000005</v>
      </c>
      <c r="M9086" t="s">
        <v>29</v>
      </c>
      <c r="N9086" t="s">
        <v>22</v>
      </c>
      <c r="O9086" t="str">
        <f t="shared" si="282"/>
        <v xml:space="preserve">Tier 2-Supermarket </v>
      </c>
      <c r="P9086" s="1">
        <f t="shared" si="283"/>
        <v>1.5065752447045085E-5</v>
      </c>
    </row>
    <row r="9087" spans="1:16" x14ac:dyDescent="0.3">
      <c r="A9087" t="s">
        <v>784</v>
      </c>
      <c r="B9087">
        <v>8.3699999999999992</v>
      </c>
      <c r="C9087" t="s">
        <v>24</v>
      </c>
      <c r="D9087">
        <v>3.9899999999999998E-2</v>
      </c>
      <c r="E9087" t="s">
        <v>33</v>
      </c>
      <c r="F9087">
        <v>191.31899999999999</v>
      </c>
      <c r="G9087" t="s">
        <v>17</v>
      </c>
      <c r="H9087">
        <v>1999</v>
      </c>
      <c r="I9087" t="s">
        <v>18</v>
      </c>
      <c r="J9087" t="s">
        <v>19</v>
      </c>
      <c r="K9087" t="s">
        <v>20</v>
      </c>
      <c r="L9087">
        <v>1713.7692</v>
      </c>
      <c r="M9087" t="s">
        <v>21</v>
      </c>
      <c r="N9087" t="s">
        <v>22</v>
      </c>
      <c r="O9087" t="str">
        <f t="shared" si="282"/>
        <v xml:space="preserve">Tier 1-Supermarket </v>
      </c>
      <c r="P9087" s="1">
        <f t="shared" si="283"/>
        <v>3.5807245428157016E-5</v>
      </c>
    </row>
    <row r="9088" spans="1:16" x14ac:dyDescent="0.3">
      <c r="A9088" t="s">
        <v>784</v>
      </c>
      <c r="B9088">
        <v>8.3699999999999992</v>
      </c>
      <c r="C9088" t="s">
        <v>24</v>
      </c>
      <c r="D9088">
        <v>3.9800000000000002E-2</v>
      </c>
      <c r="E9088" t="s">
        <v>33</v>
      </c>
      <c r="F9088">
        <v>190.119</v>
      </c>
      <c r="G9088" t="s">
        <v>54</v>
      </c>
      <c r="H9088">
        <v>1997</v>
      </c>
      <c r="I9088" t="s">
        <v>55</v>
      </c>
      <c r="J9088" t="s">
        <v>19</v>
      </c>
      <c r="K9088" t="s">
        <v>20</v>
      </c>
      <c r="L9088">
        <v>1904.1880000000001</v>
      </c>
      <c r="M9088" t="s">
        <v>21</v>
      </c>
      <c r="N9088" t="s">
        <v>22</v>
      </c>
      <c r="O9088" t="str">
        <f t="shared" si="282"/>
        <v xml:space="preserve">Tier 1-Supermarket </v>
      </c>
      <c r="P9088" s="1">
        <f t="shared" si="283"/>
        <v>3.9785828253507797E-5</v>
      </c>
    </row>
    <row r="9089" spans="1:16" x14ac:dyDescent="0.3">
      <c r="A9089" t="s">
        <v>784</v>
      </c>
      <c r="B9089">
        <v>8.3699999999999992</v>
      </c>
      <c r="C9089" t="s">
        <v>24</v>
      </c>
      <c r="D9089">
        <v>3.9800000000000002E-2</v>
      </c>
      <c r="E9089" t="s">
        <v>33</v>
      </c>
      <c r="F9089">
        <v>191.31899999999999</v>
      </c>
      <c r="G9089" t="s">
        <v>39</v>
      </c>
      <c r="H9089">
        <v>1987</v>
      </c>
      <c r="I9089" t="s">
        <v>40</v>
      </c>
      <c r="J9089" t="s">
        <v>27</v>
      </c>
      <c r="K9089" t="s">
        <v>20</v>
      </c>
      <c r="L9089">
        <v>2285.0255999999999</v>
      </c>
      <c r="M9089" t="s">
        <v>21</v>
      </c>
      <c r="N9089" t="s">
        <v>22</v>
      </c>
      <c r="O9089" t="str">
        <f t="shared" si="282"/>
        <v xml:space="preserve">Tier 3-Supermarket </v>
      </c>
      <c r="P9089" s="1">
        <f t="shared" si="283"/>
        <v>4.7742993904209353E-5</v>
      </c>
    </row>
    <row r="9090" spans="1:16" x14ac:dyDescent="0.3">
      <c r="A9090" t="s">
        <v>784</v>
      </c>
      <c r="B9090">
        <v>8.3699999999999992</v>
      </c>
      <c r="C9090" t="s">
        <v>24</v>
      </c>
      <c r="D9090">
        <v>4.0099999999999997E-2</v>
      </c>
      <c r="E9090" t="s">
        <v>33</v>
      </c>
      <c r="F9090">
        <v>190.71899999999999</v>
      </c>
      <c r="G9090" t="s">
        <v>51</v>
      </c>
      <c r="H9090">
        <v>2007</v>
      </c>
      <c r="J9090" t="s">
        <v>49</v>
      </c>
      <c r="K9090" t="s">
        <v>20</v>
      </c>
      <c r="L9090">
        <v>1904.1880000000001</v>
      </c>
      <c r="M9090" t="s">
        <v>21</v>
      </c>
      <c r="N9090" t="s">
        <v>22</v>
      </c>
      <c r="O9090" t="str">
        <f t="shared" ref="O9090:O9153" si="284">_xlfn.CONCAT(J9090,"-", LEFT(K9090,12))</f>
        <v xml:space="preserve">Tier 2-Supermarket </v>
      </c>
      <c r="P9090" s="1">
        <f t="shared" ref="P9090:P9153" si="285">L9090/SUM(L:L)</f>
        <v>3.9785828253507797E-5</v>
      </c>
    </row>
    <row r="9091" spans="1:16" x14ac:dyDescent="0.3">
      <c r="A9091" t="s">
        <v>99</v>
      </c>
      <c r="B9091">
        <v>8.3699999999999992</v>
      </c>
      <c r="C9091" t="s">
        <v>15</v>
      </c>
      <c r="D9091">
        <v>7.1800000000000003E-2</v>
      </c>
      <c r="E9091" t="s">
        <v>73</v>
      </c>
      <c r="F9091">
        <v>37.951000000000001</v>
      </c>
      <c r="G9091" t="s">
        <v>54</v>
      </c>
      <c r="H9091">
        <v>1997</v>
      </c>
      <c r="I9091" t="s">
        <v>55</v>
      </c>
      <c r="J9091" t="s">
        <v>19</v>
      </c>
      <c r="K9091" t="s">
        <v>20</v>
      </c>
      <c r="L9091">
        <v>569.25900000000001</v>
      </c>
      <c r="M9091" t="s">
        <v>29</v>
      </c>
      <c r="N9091" t="s">
        <v>22</v>
      </c>
      <c r="O9091" t="str">
        <f t="shared" si="284"/>
        <v xml:space="preserve">Tier 1-Supermarket </v>
      </c>
      <c r="P9091" s="1">
        <f t="shared" si="285"/>
        <v>1.1894015089772436E-5</v>
      </c>
    </row>
    <row r="9092" spans="1:16" x14ac:dyDescent="0.3">
      <c r="A9092" t="s">
        <v>784</v>
      </c>
      <c r="B9092">
        <v>8.3699999999999992</v>
      </c>
      <c r="C9092" t="s">
        <v>24</v>
      </c>
      <c r="D9092">
        <v>3.9899999999999998E-2</v>
      </c>
      <c r="E9092" t="s">
        <v>33</v>
      </c>
      <c r="F9092">
        <v>189.21899999999999</v>
      </c>
      <c r="G9092" t="s">
        <v>48</v>
      </c>
      <c r="H9092">
        <v>2002</v>
      </c>
      <c r="J9092" t="s">
        <v>49</v>
      </c>
      <c r="K9092" t="s">
        <v>20</v>
      </c>
      <c r="L9092">
        <v>4570.0511999999999</v>
      </c>
      <c r="M9092" t="s">
        <v>21</v>
      </c>
      <c r="N9092" t="s">
        <v>22</v>
      </c>
      <c r="O9092" t="str">
        <f t="shared" si="284"/>
        <v xml:space="preserve">Tier 2-Supermarket </v>
      </c>
      <c r="P9092" s="1">
        <f t="shared" si="285"/>
        <v>9.5485987808418705E-5</v>
      </c>
    </row>
    <row r="9093" spans="1:16" x14ac:dyDescent="0.3">
      <c r="A9093" t="s">
        <v>99</v>
      </c>
      <c r="B9093">
        <v>8.3699999999999992</v>
      </c>
      <c r="C9093" t="s">
        <v>15</v>
      </c>
      <c r="D9093">
        <v>7.1999999999999995E-2</v>
      </c>
      <c r="E9093" t="s">
        <v>73</v>
      </c>
      <c r="F9093">
        <v>38.350999999999999</v>
      </c>
      <c r="G9093" t="s">
        <v>48</v>
      </c>
      <c r="H9093">
        <v>2002</v>
      </c>
      <c r="J9093" t="s">
        <v>49</v>
      </c>
      <c r="K9093" t="s">
        <v>20</v>
      </c>
      <c r="L9093">
        <v>986.71559999999999</v>
      </c>
      <c r="M9093" t="s">
        <v>29</v>
      </c>
      <c r="N9093" t="s">
        <v>22</v>
      </c>
      <c r="O9093" t="str">
        <f t="shared" si="284"/>
        <v xml:space="preserve">Tier 2-Supermarket </v>
      </c>
      <c r="P9093" s="1">
        <f t="shared" si="285"/>
        <v>2.0616292822272222E-5</v>
      </c>
    </row>
    <row r="9094" spans="1:16" x14ac:dyDescent="0.3">
      <c r="A9094" t="s">
        <v>99</v>
      </c>
      <c r="B9094">
        <v>8.3699999999999992</v>
      </c>
      <c r="C9094" t="s">
        <v>15</v>
      </c>
      <c r="D9094">
        <v>0.1203</v>
      </c>
      <c r="E9094" t="s">
        <v>73</v>
      </c>
      <c r="F9094">
        <v>39.250999999999998</v>
      </c>
      <c r="G9094" t="s">
        <v>34</v>
      </c>
      <c r="H9094">
        <v>1998</v>
      </c>
      <c r="J9094" t="s">
        <v>27</v>
      </c>
      <c r="K9094" t="s">
        <v>35</v>
      </c>
      <c r="L9094">
        <v>75.901200000000003</v>
      </c>
      <c r="M9094" t="s">
        <v>29</v>
      </c>
      <c r="N9094" t="s">
        <v>57</v>
      </c>
      <c r="O9094" t="str">
        <f t="shared" si="284"/>
        <v>Tier 3-Grocery Stor</v>
      </c>
      <c r="P9094" s="1">
        <f t="shared" si="285"/>
        <v>1.5858686786363246E-6</v>
      </c>
    </row>
    <row r="9095" spans="1:16" x14ac:dyDescent="0.3">
      <c r="A9095" t="s">
        <v>99</v>
      </c>
      <c r="B9095">
        <v>8.3699999999999992</v>
      </c>
      <c r="C9095" t="s">
        <v>15</v>
      </c>
      <c r="D9095">
        <v>7.2300000000000003E-2</v>
      </c>
      <c r="E9095" t="s">
        <v>73</v>
      </c>
      <c r="F9095">
        <v>39.651000000000003</v>
      </c>
      <c r="G9095" t="s">
        <v>51</v>
      </c>
      <c r="H9095">
        <v>2007</v>
      </c>
      <c r="J9095" t="s">
        <v>49</v>
      </c>
      <c r="K9095" t="s">
        <v>20</v>
      </c>
      <c r="L9095">
        <v>834.91319999999996</v>
      </c>
      <c r="M9095" t="s">
        <v>29</v>
      </c>
      <c r="N9095" t="s">
        <v>22</v>
      </c>
      <c r="O9095" t="str">
        <f t="shared" si="284"/>
        <v xml:space="preserve">Tier 2-Supermarket </v>
      </c>
      <c r="P9095" s="1">
        <f t="shared" si="285"/>
        <v>1.7444555464999569E-5</v>
      </c>
    </row>
    <row r="9096" spans="1:16" x14ac:dyDescent="0.3">
      <c r="A9096" t="s">
        <v>784</v>
      </c>
      <c r="B9096">
        <v>8.3699999999999992</v>
      </c>
      <c r="C9096" t="s">
        <v>24</v>
      </c>
      <c r="D9096">
        <v>3.9800000000000002E-2</v>
      </c>
      <c r="E9096" t="s">
        <v>33</v>
      </c>
      <c r="F9096">
        <v>191.619</v>
      </c>
      <c r="G9096" t="s">
        <v>65</v>
      </c>
      <c r="H9096">
        <v>2004</v>
      </c>
      <c r="I9096" t="s">
        <v>55</v>
      </c>
      <c r="J9096" t="s">
        <v>49</v>
      </c>
      <c r="K9096" t="s">
        <v>20</v>
      </c>
      <c r="L9096">
        <v>2094.6068</v>
      </c>
      <c r="M9096" t="s">
        <v>21</v>
      </c>
      <c r="N9096" t="s">
        <v>22</v>
      </c>
      <c r="O9096" t="str">
        <f t="shared" si="284"/>
        <v xml:space="preserve">Tier 2-Supermarket </v>
      </c>
      <c r="P9096" s="1">
        <f t="shared" si="285"/>
        <v>4.3764411078858572E-5</v>
      </c>
    </row>
    <row r="9097" spans="1:16" x14ac:dyDescent="0.3">
      <c r="A9097" t="s">
        <v>99</v>
      </c>
      <c r="B9097">
        <v>8.3699999999999992</v>
      </c>
      <c r="C9097" t="s">
        <v>72</v>
      </c>
      <c r="D9097">
        <v>7.2099999999999997E-2</v>
      </c>
      <c r="E9097" t="s">
        <v>73</v>
      </c>
      <c r="F9097">
        <v>36.750999999999998</v>
      </c>
      <c r="G9097" t="s">
        <v>26</v>
      </c>
      <c r="H9097">
        <v>2009</v>
      </c>
      <c r="I9097" t="s">
        <v>18</v>
      </c>
      <c r="J9097" t="s">
        <v>27</v>
      </c>
      <c r="K9097" t="s">
        <v>28</v>
      </c>
      <c r="L9097">
        <v>431.98989999999998</v>
      </c>
      <c r="M9097" t="s">
        <v>29</v>
      </c>
      <c r="N9097" t="s">
        <v>22</v>
      </c>
      <c r="O9097" t="str">
        <f t="shared" si="284"/>
        <v xml:space="preserve">Tier 3-Supermarket </v>
      </c>
      <c r="P9097" s="1">
        <f t="shared" si="285"/>
        <v>9.0259343975752417E-6</v>
      </c>
    </row>
    <row r="9098" spans="1:16" x14ac:dyDescent="0.3">
      <c r="A9098" t="s">
        <v>784</v>
      </c>
      <c r="B9098">
        <v>8.3699999999999992</v>
      </c>
      <c r="C9098" t="s">
        <v>24</v>
      </c>
      <c r="D9098">
        <v>0.04</v>
      </c>
      <c r="E9098" t="s">
        <v>33</v>
      </c>
      <c r="F9098">
        <v>188.619</v>
      </c>
      <c r="G9098" t="s">
        <v>26</v>
      </c>
      <c r="H9098">
        <v>2009</v>
      </c>
      <c r="I9098" t="s">
        <v>18</v>
      </c>
      <c r="J9098" t="s">
        <v>27</v>
      </c>
      <c r="K9098" t="s">
        <v>28</v>
      </c>
      <c r="L9098">
        <v>2618.7383</v>
      </c>
      <c r="M9098" t="s">
        <v>21</v>
      </c>
      <c r="N9098" t="s">
        <v>22</v>
      </c>
      <c r="O9098" t="str">
        <f t="shared" si="284"/>
        <v xml:space="preserve">Tier 3-Supermarket </v>
      </c>
      <c r="P9098" s="1">
        <f t="shared" si="285"/>
        <v>5.471553872027498E-5</v>
      </c>
    </row>
    <row r="9099" spans="1:16" x14ac:dyDescent="0.3">
      <c r="A9099" t="s">
        <v>99</v>
      </c>
      <c r="B9099">
        <v>8.3699999999999992</v>
      </c>
      <c r="C9099" t="s">
        <v>15</v>
      </c>
      <c r="D9099">
        <v>7.1800000000000003E-2</v>
      </c>
      <c r="E9099" t="s">
        <v>73</v>
      </c>
      <c r="F9099">
        <v>39.350999999999999</v>
      </c>
      <c r="G9099" t="s">
        <v>39</v>
      </c>
      <c r="H9099">
        <v>1987</v>
      </c>
      <c r="I9099" t="s">
        <v>40</v>
      </c>
      <c r="J9099" t="s">
        <v>27</v>
      </c>
      <c r="K9099" t="s">
        <v>20</v>
      </c>
      <c r="L9099">
        <v>604.95389999999998</v>
      </c>
      <c r="M9099" t="s">
        <v>29</v>
      </c>
      <c r="N9099" t="s">
        <v>22</v>
      </c>
      <c r="O9099" t="str">
        <f t="shared" si="284"/>
        <v xml:space="preserve">Tier 3-Supermarket </v>
      </c>
      <c r="P9099" s="1">
        <f t="shared" si="285"/>
        <v>1.2639819160025023E-5</v>
      </c>
    </row>
    <row r="9100" spans="1:16" x14ac:dyDescent="0.3">
      <c r="A9100" t="s">
        <v>497</v>
      </c>
      <c r="B9100">
        <v>8.36</v>
      </c>
      <c r="C9100" t="s">
        <v>15</v>
      </c>
      <c r="D9100">
        <v>0.1883</v>
      </c>
      <c r="E9100" t="s">
        <v>86</v>
      </c>
      <c r="F9100">
        <v>148.542</v>
      </c>
      <c r="G9100" t="s">
        <v>26</v>
      </c>
      <c r="H9100">
        <v>2009</v>
      </c>
      <c r="I9100" t="s">
        <v>18</v>
      </c>
      <c r="J9100" t="s">
        <v>27</v>
      </c>
      <c r="K9100" t="s">
        <v>28</v>
      </c>
      <c r="L9100">
        <v>2207.127</v>
      </c>
      <c r="M9100" t="s">
        <v>45</v>
      </c>
      <c r="N9100" t="s">
        <v>57</v>
      </c>
      <c r="O9100" t="str">
        <f t="shared" si="284"/>
        <v xml:space="preserve">Tier 3-Supermarket </v>
      </c>
      <c r="P9100" s="1">
        <f t="shared" si="285"/>
        <v>4.6115391839293124E-5</v>
      </c>
    </row>
    <row r="9101" spans="1:16" x14ac:dyDescent="0.3">
      <c r="A9101" t="s">
        <v>497</v>
      </c>
      <c r="B9101">
        <v>8.36</v>
      </c>
      <c r="C9101" t="s">
        <v>15</v>
      </c>
      <c r="D9101">
        <v>0</v>
      </c>
      <c r="E9101" t="s">
        <v>86</v>
      </c>
      <c r="F9101">
        <v>145.642</v>
      </c>
      <c r="G9101" t="s">
        <v>39</v>
      </c>
      <c r="H9101">
        <v>1987</v>
      </c>
      <c r="I9101" t="s">
        <v>40</v>
      </c>
      <c r="J9101" t="s">
        <v>27</v>
      </c>
      <c r="K9101" t="s">
        <v>20</v>
      </c>
      <c r="L9101">
        <v>3384.2613999999999</v>
      </c>
      <c r="M9101" t="s">
        <v>45</v>
      </c>
      <c r="N9101" t="s">
        <v>36</v>
      </c>
      <c r="O9101" t="str">
        <f t="shared" si="284"/>
        <v xml:space="preserve">Tier 3-Supermarket </v>
      </c>
      <c r="P9101" s="1">
        <f t="shared" si="285"/>
        <v>7.0710267486916127E-5</v>
      </c>
    </row>
    <row r="9102" spans="1:16" x14ac:dyDescent="0.3">
      <c r="A9102" t="s">
        <v>1315</v>
      </c>
      <c r="B9102">
        <v>8.36</v>
      </c>
      <c r="C9102" t="s">
        <v>15</v>
      </c>
      <c r="D9102">
        <v>1.4E-2</v>
      </c>
      <c r="E9102" t="s">
        <v>42</v>
      </c>
      <c r="F9102">
        <v>94.046000000000006</v>
      </c>
      <c r="G9102" t="s">
        <v>48</v>
      </c>
      <c r="H9102">
        <v>2002</v>
      </c>
      <c r="J9102" t="s">
        <v>49</v>
      </c>
      <c r="K9102" t="s">
        <v>20</v>
      </c>
      <c r="L9102">
        <v>1480.7392</v>
      </c>
      <c r="M9102" t="s">
        <v>21</v>
      </c>
      <c r="N9102" t="s">
        <v>22</v>
      </c>
      <c r="O9102" t="str">
        <f t="shared" si="284"/>
        <v xml:space="preserve">Tier 2-Supermarket </v>
      </c>
      <c r="P9102" s="1">
        <f t="shared" si="285"/>
        <v>3.0938350362168295E-5</v>
      </c>
    </row>
    <row r="9103" spans="1:16" x14ac:dyDescent="0.3">
      <c r="A9103" t="s">
        <v>497</v>
      </c>
      <c r="B9103">
        <v>8.36</v>
      </c>
      <c r="C9103" t="s">
        <v>15</v>
      </c>
      <c r="D9103">
        <v>0.18790000000000001</v>
      </c>
      <c r="E9103" t="s">
        <v>86</v>
      </c>
      <c r="F9103">
        <v>146.542</v>
      </c>
      <c r="G9103" t="s">
        <v>17</v>
      </c>
      <c r="H9103">
        <v>1999</v>
      </c>
      <c r="I9103" t="s">
        <v>18</v>
      </c>
      <c r="J9103" t="s">
        <v>19</v>
      </c>
      <c r="K9103" t="s">
        <v>20</v>
      </c>
      <c r="L9103">
        <v>2501.4106000000002</v>
      </c>
      <c r="M9103" t="s">
        <v>45</v>
      </c>
      <c r="N9103" t="s">
        <v>57</v>
      </c>
      <c r="O9103" t="str">
        <f t="shared" si="284"/>
        <v xml:space="preserve">Tier 1-Supermarket </v>
      </c>
      <c r="P9103" s="1">
        <f t="shared" si="285"/>
        <v>5.2264110751198881E-5</v>
      </c>
    </row>
    <row r="9104" spans="1:16" x14ac:dyDescent="0.3">
      <c r="A9104" t="s">
        <v>497</v>
      </c>
      <c r="B9104">
        <v>8.36</v>
      </c>
      <c r="C9104" t="s">
        <v>15</v>
      </c>
      <c r="D9104">
        <v>0.1875</v>
      </c>
      <c r="E9104" t="s">
        <v>86</v>
      </c>
      <c r="F9104">
        <v>146.24199999999999</v>
      </c>
      <c r="G9104" t="s">
        <v>65</v>
      </c>
      <c r="H9104">
        <v>2004</v>
      </c>
      <c r="I9104" t="s">
        <v>55</v>
      </c>
      <c r="J9104" t="s">
        <v>49</v>
      </c>
      <c r="K9104" t="s">
        <v>20</v>
      </c>
      <c r="L9104">
        <v>4414.2539999999999</v>
      </c>
      <c r="M9104" t="s">
        <v>45</v>
      </c>
      <c r="N9104" t="s">
        <v>57</v>
      </c>
      <c r="O9104" t="str">
        <f t="shared" si="284"/>
        <v xml:space="preserve">Tier 2-Supermarket </v>
      </c>
      <c r="P9104" s="1">
        <f t="shared" si="285"/>
        <v>9.2230783678586248E-5</v>
      </c>
    </row>
    <row r="9105" spans="1:16" x14ac:dyDescent="0.3">
      <c r="A9105" t="s">
        <v>1315</v>
      </c>
      <c r="B9105">
        <v>8.36</v>
      </c>
      <c r="C9105" t="s">
        <v>72</v>
      </c>
      <c r="D9105">
        <v>1.3899999999999999E-2</v>
      </c>
      <c r="E9105" t="s">
        <v>42</v>
      </c>
      <c r="F9105">
        <v>93.046000000000006</v>
      </c>
      <c r="G9105" t="s">
        <v>65</v>
      </c>
      <c r="H9105">
        <v>2004</v>
      </c>
      <c r="I9105" t="s">
        <v>55</v>
      </c>
      <c r="J9105" t="s">
        <v>49</v>
      </c>
      <c r="K9105" t="s">
        <v>20</v>
      </c>
      <c r="L9105">
        <v>1110.5544</v>
      </c>
      <c r="M9105" t="s">
        <v>21</v>
      </c>
      <c r="N9105" t="s">
        <v>22</v>
      </c>
      <c r="O9105" t="str">
        <f t="shared" si="284"/>
        <v xml:space="preserve">Tier 2-Supermarket </v>
      </c>
      <c r="P9105" s="1">
        <f t="shared" si="285"/>
        <v>2.3203762771626224E-5</v>
      </c>
    </row>
    <row r="9106" spans="1:16" x14ac:dyDescent="0.3">
      <c r="A9106" t="s">
        <v>497</v>
      </c>
      <c r="B9106">
        <v>8.36</v>
      </c>
      <c r="C9106" t="s">
        <v>15</v>
      </c>
      <c r="D9106">
        <v>0.18790000000000001</v>
      </c>
      <c r="E9106" t="s">
        <v>86</v>
      </c>
      <c r="F9106">
        <v>146.94200000000001</v>
      </c>
      <c r="G9106" t="s">
        <v>48</v>
      </c>
      <c r="H9106">
        <v>2002</v>
      </c>
      <c r="J9106" t="s">
        <v>49</v>
      </c>
      <c r="K9106" t="s">
        <v>20</v>
      </c>
      <c r="L9106">
        <v>1029.9926</v>
      </c>
      <c r="M9106" t="s">
        <v>45</v>
      </c>
      <c r="N9106" t="s">
        <v>57</v>
      </c>
      <c r="O9106" t="str">
        <f t="shared" si="284"/>
        <v xml:space="preserve">Tier 2-Supermarket </v>
      </c>
      <c r="P9106" s="1">
        <f t="shared" si="285"/>
        <v>2.1520516191670124E-5</v>
      </c>
    </row>
    <row r="9107" spans="1:16" x14ac:dyDescent="0.3">
      <c r="A9107" t="s">
        <v>1315</v>
      </c>
      <c r="B9107">
        <v>8.36</v>
      </c>
      <c r="C9107" t="s">
        <v>15</v>
      </c>
      <c r="D9107">
        <v>1.3899999999999999E-2</v>
      </c>
      <c r="E9107" t="s">
        <v>42</v>
      </c>
      <c r="F9107">
        <v>94.146000000000001</v>
      </c>
      <c r="G9107" t="s">
        <v>54</v>
      </c>
      <c r="H9107">
        <v>1997</v>
      </c>
      <c r="I9107" t="s">
        <v>55</v>
      </c>
      <c r="J9107" t="s">
        <v>19</v>
      </c>
      <c r="K9107" t="s">
        <v>20</v>
      </c>
      <c r="L9107">
        <v>2221.1088</v>
      </c>
      <c r="M9107" t="s">
        <v>21</v>
      </c>
      <c r="N9107" t="s">
        <v>22</v>
      </c>
      <c r="O9107" t="str">
        <f t="shared" si="284"/>
        <v xml:space="preserve">Tier 1-Supermarket </v>
      </c>
      <c r="P9107" s="1">
        <f t="shared" si="285"/>
        <v>4.6407525543252449E-5</v>
      </c>
    </row>
    <row r="9108" spans="1:16" x14ac:dyDescent="0.3">
      <c r="A9108" t="s">
        <v>497</v>
      </c>
      <c r="B9108">
        <v>8.36</v>
      </c>
      <c r="C9108" t="s">
        <v>15</v>
      </c>
      <c r="D9108">
        <v>0.18859999999999999</v>
      </c>
      <c r="E9108" t="s">
        <v>86</v>
      </c>
      <c r="F9108">
        <v>146.44200000000001</v>
      </c>
      <c r="G9108" t="s">
        <v>51</v>
      </c>
      <c r="H9108">
        <v>2007</v>
      </c>
      <c r="J9108" t="s">
        <v>49</v>
      </c>
      <c r="K9108" t="s">
        <v>20</v>
      </c>
      <c r="L9108">
        <v>3089.9778000000001</v>
      </c>
      <c r="M9108" t="s">
        <v>45</v>
      </c>
      <c r="N9108" t="s">
        <v>57</v>
      </c>
      <c r="O9108" t="str">
        <f t="shared" si="284"/>
        <v xml:space="preserve">Tier 2-Supermarket </v>
      </c>
      <c r="P9108" s="1">
        <f t="shared" si="285"/>
        <v>6.4561548575010376E-5</v>
      </c>
    </row>
    <row r="9109" spans="1:16" x14ac:dyDescent="0.3">
      <c r="A9109" t="s">
        <v>497</v>
      </c>
      <c r="B9109">
        <v>8.36</v>
      </c>
      <c r="C9109" t="s">
        <v>15</v>
      </c>
      <c r="D9109">
        <v>0.18759999999999999</v>
      </c>
      <c r="E9109" t="s">
        <v>86</v>
      </c>
      <c r="F9109">
        <v>148.042</v>
      </c>
      <c r="G9109" t="s">
        <v>54</v>
      </c>
      <c r="H9109">
        <v>1997</v>
      </c>
      <c r="I9109" t="s">
        <v>55</v>
      </c>
      <c r="J9109" t="s">
        <v>19</v>
      </c>
      <c r="K9109" t="s">
        <v>20</v>
      </c>
      <c r="L9109">
        <v>1471.4179999999999</v>
      </c>
      <c r="M9109" t="s">
        <v>45</v>
      </c>
      <c r="N9109" t="s">
        <v>57</v>
      </c>
      <c r="O9109" t="str">
        <f t="shared" si="284"/>
        <v xml:space="preserve">Tier 1-Supermarket </v>
      </c>
      <c r="P9109" s="1">
        <f t="shared" si="285"/>
        <v>3.0743594559528747E-5</v>
      </c>
    </row>
    <row r="9110" spans="1:16" x14ac:dyDescent="0.3">
      <c r="A9110" t="s">
        <v>1315</v>
      </c>
      <c r="B9110">
        <v>8.36</v>
      </c>
      <c r="C9110" t="s">
        <v>15</v>
      </c>
      <c r="D9110">
        <v>1.3899999999999999E-2</v>
      </c>
      <c r="E9110" t="s">
        <v>42</v>
      </c>
      <c r="F9110">
        <v>92.546000000000006</v>
      </c>
      <c r="G9110" t="s">
        <v>39</v>
      </c>
      <c r="H9110">
        <v>1987</v>
      </c>
      <c r="I9110" t="s">
        <v>40</v>
      </c>
      <c r="J9110" t="s">
        <v>27</v>
      </c>
      <c r="K9110" t="s">
        <v>20</v>
      </c>
      <c r="L9110">
        <v>1029.0288</v>
      </c>
      <c r="M9110" t="s">
        <v>21</v>
      </c>
      <c r="N9110" t="s">
        <v>22</v>
      </c>
      <c r="O9110" t="str">
        <f t="shared" si="284"/>
        <v xml:space="preserve">Tier 3-Supermarket </v>
      </c>
      <c r="P9110" s="1">
        <f t="shared" si="285"/>
        <v>2.1500378694074967E-5</v>
      </c>
    </row>
    <row r="9111" spans="1:16" x14ac:dyDescent="0.3">
      <c r="A9111" t="s">
        <v>1315</v>
      </c>
      <c r="B9111">
        <v>8.36</v>
      </c>
      <c r="C9111" t="s">
        <v>15</v>
      </c>
      <c r="D9111">
        <v>0</v>
      </c>
      <c r="E9111" t="s">
        <v>42</v>
      </c>
      <c r="F9111">
        <v>93.546000000000006</v>
      </c>
      <c r="G9111" t="s">
        <v>17</v>
      </c>
      <c r="H9111">
        <v>1999</v>
      </c>
      <c r="I9111" t="s">
        <v>18</v>
      </c>
      <c r="J9111" t="s">
        <v>19</v>
      </c>
      <c r="K9111" t="s">
        <v>20</v>
      </c>
      <c r="L9111">
        <v>1299.3969999999999</v>
      </c>
      <c r="M9111" t="s">
        <v>21</v>
      </c>
      <c r="N9111" t="s">
        <v>36</v>
      </c>
      <c r="O9111" t="str">
        <f t="shared" si="284"/>
        <v xml:space="preserve">Tier 1-Supermarket </v>
      </c>
      <c r="P9111" s="1">
        <f t="shared" si="285"/>
        <v>2.7149412702486972E-5</v>
      </c>
    </row>
    <row r="9112" spans="1:16" x14ac:dyDescent="0.3">
      <c r="A9112" t="s">
        <v>1315</v>
      </c>
      <c r="B9112">
        <v>8.36</v>
      </c>
      <c r="C9112" t="s">
        <v>15</v>
      </c>
      <c r="D9112">
        <v>0</v>
      </c>
      <c r="E9112" t="s">
        <v>42</v>
      </c>
      <c r="F9112">
        <v>92.646000000000001</v>
      </c>
      <c r="G9112" t="s">
        <v>51</v>
      </c>
      <c r="H9112">
        <v>2007</v>
      </c>
      <c r="J9112" t="s">
        <v>49</v>
      </c>
      <c r="K9112" t="s">
        <v>20</v>
      </c>
      <c r="L9112">
        <v>1545.8510000000001</v>
      </c>
      <c r="M9112" t="s">
        <v>21</v>
      </c>
      <c r="N9112" t="s">
        <v>36</v>
      </c>
      <c r="O9112" t="str">
        <f t="shared" si="284"/>
        <v xml:space="preserve">Tier 2-Supermarket </v>
      </c>
      <c r="P9112" s="1">
        <f t="shared" si="285"/>
        <v>3.2298786880031425E-5</v>
      </c>
    </row>
    <row r="9113" spans="1:16" x14ac:dyDescent="0.3">
      <c r="A9113" t="s">
        <v>497</v>
      </c>
      <c r="B9113">
        <v>8.36</v>
      </c>
      <c r="C9113" t="s">
        <v>15</v>
      </c>
      <c r="D9113">
        <v>0.31390000000000001</v>
      </c>
      <c r="E9113" t="s">
        <v>86</v>
      </c>
      <c r="F9113">
        <v>146.542</v>
      </c>
      <c r="G9113" t="s">
        <v>34</v>
      </c>
      <c r="H9113">
        <v>1998</v>
      </c>
      <c r="J9113" t="s">
        <v>27</v>
      </c>
      <c r="K9113" t="s">
        <v>35</v>
      </c>
      <c r="L9113">
        <v>256.8134</v>
      </c>
      <c r="M9113" t="s">
        <v>45</v>
      </c>
      <c r="N9113" t="s">
        <v>57</v>
      </c>
      <c r="O9113" t="str">
        <f t="shared" si="284"/>
        <v>Tier 3-Grocery Stor</v>
      </c>
      <c r="P9113" s="1">
        <f t="shared" si="285"/>
        <v>5.3658219806024395E-6</v>
      </c>
    </row>
    <row r="9114" spans="1:16" x14ac:dyDescent="0.3">
      <c r="A9114" t="s">
        <v>1315</v>
      </c>
      <c r="B9114">
        <v>8.36</v>
      </c>
      <c r="C9114" t="s">
        <v>72</v>
      </c>
      <c r="D9114">
        <v>2.3300000000000001E-2</v>
      </c>
      <c r="E9114" t="s">
        <v>42</v>
      </c>
      <c r="F9114">
        <v>91.245999999999995</v>
      </c>
      <c r="G9114" t="s">
        <v>34</v>
      </c>
      <c r="H9114">
        <v>1998</v>
      </c>
      <c r="J9114" t="s">
        <v>27</v>
      </c>
      <c r="K9114" t="s">
        <v>35</v>
      </c>
      <c r="L9114">
        <v>168.5241</v>
      </c>
      <c r="M9114" t="s">
        <v>21</v>
      </c>
      <c r="N9114" t="s">
        <v>22</v>
      </c>
      <c r="O9114" t="str">
        <f t="shared" si="284"/>
        <v>Tier 3-Grocery Stor</v>
      </c>
      <c r="P9114" s="1">
        <f t="shared" si="285"/>
        <v>3.5211181349619749E-6</v>
      </c>
    </row>
    <row r="9115" spans="1:16" x14ac:dyDescent="0.3">
      <c r="A9115" t="s">
        <v>1315</v>
      </c>
      <c r="B9115">
        <v>8.36</v>
      </c>
      <c r="C9115" t="s">
        <v>15</v>
      </c>
      <c r="D9115">
        <v>1.4E-2</v>
      </c>
      <c r="E9115" t="s">
        <v>42</v>
      </c>
      <c r="F9115">
        <v>93.546000000000006</v>
      </c>
      <c r="G9115" t="s">
        <v>26</v>
      </c>
      <c r="H9115">
        <v>2009</v>
      </c>
      <c r="I9115" t="s">
        <v>18</v>
      </c>
      <c r="J9115" t="s">
        <v>27</v>
      </c>
      <c r="K9115" t="s">
        <v>28</v>
      </c>
      <c r="L9115">
        <v>1050.2760000000001</v>
      </c>
      <c r="M9115" t="s">
        <v>21</v>
      </c>
      <c r="N9115" t="s">
        <v>22</v>
      </c>
      <c r="O9115" t="str">
        <f t="shared" si="284"/>
        <v xml:space="preserve">Tier 3-Supermarket </v>
      </c>
      <c r="P9115" s="1">
        <f t="shared" si="285"/>
        <v>2.1944314613253078E-5</v>
      </c>
    </row>
    <row r="9116" spans="1:16" x14ac:dyDescent="0.3">
      <c r="A9116" t="s">
        <v>1564</v>
      </c>
      <c r="B9116">
        <v>8.35</v>
      </c>
      <c r="C9116" t="s">
        <v>24</v>
      </c>
      <c r="D9116">
        <v>0.12759999999999999</v>
      </c>
      <c r="E9116" t="s">
        <v>47</v>
      </c>
      <c r="F9116">
        <v>76.534999999999997</v>
      </c>
      <c r="G9116" t="s">
        <v>51</v>
      </c>
      <c r="H9116">
        <v>2007</v>
      </c>
      <c r="J9116" t="s">
        <v>49</v>
      </c>
      <c r="K9116" t="s">
        <v>20</v>
      </c>
      <c r="L9116">
        <v>1805.6496</v>
      </c>
      <c r="M9116" t="s">
        <v>45</v>
      </c>
      <c r="N9116" t="s">
        <v>57</v>
      </c>
      <c r="O9116" t="str">
        <f t="shared" si="284"/>
        <v xml:space="preserve">Tier 2-Supermarket </v>
      </c>
      <c r="P9116" s="1">
        <f t="shared" si="285"/>
        <v>3.7726981197032563E-5</v>
      </c>
    </row>
    <row r="9117" spans="1:16" x14ac:dyDescent="0.3">
      <c r="A9117" t="s">
        <v>1564</v>
      </c>
      <c r="B9117">
        <v>8.35</v>
      </c>
      <c r="C9117" t="s">
        <v>24</v>
      </c>
      <c r="D9117">
        <v>0.12690000000000001</v>
      </c>
      <c r="E9117" t="s">
        <v>47</v>
      </c>
      <c r="F9117">
        <v>74.435000000000002</v>
      </c>
      <c r="G9117" t="s">
        <v>54</v>
      </c>
      <c r="H9117">
        <v>1997</v>
      </c>
      <c r="I9117" t="s">
        <v>55</v>
      </c>
      <c r="J9117" t="s">
        <v>19</v>
      </c>
      <c r="K9117" t="s">
        <v>20</v>
      </c>
      <c r="L9117">
        <v>1128.5309999999999</v>
      </c>
      <c r="M9117" t="s">
        <v>45</v>
      </c>
      <c r="N9117" t="s">
        <v>57</v>
      </c>
      <c r="O9117" t="str">
        <f t="shared" si="284"/>
        <v xml:space="preserve">Tier 1-Supermarket </v>
      </c>
      <c r="P9117" s="1">
        <f t="shared" si="285"/>
        <v>2.3579363248145351E-5</v>
      </c>
    </row>
    <row r="9118" spans="1:16" x14ac:dyDescent="0.3">
      <c r="A9118" t="s">
        <v>1564</v>
      </c>
      <c r="B9118">
        <v>8.35</v>
      </c>
      <c r="C9118" t="s">
        <v>24</v>
      </c>
      <c r="D9118">
        <v>0.12709999999999999</v>
      </c>
      <c r="E9118" t="s">
        <v>47</v>
      </c>
      <c r="F9118">
        <v>76.534999999999997</v>
      </c>
      <c r="G9118" t="s">
        <v>17</v>
      </c>
      <c r="H9118">
        <v>1999</v>
      </c>
      <c r="I9118" t="s">
        <v>18</v>
      </c>
      <c r="J9118" t="s">
        <v>19</v>
      </c>
      <c r="K9118" t="s">
        <v>20</v>
      </c>
      <c r="L9118">
        <v>1655.1787999999999</v>
      </c>
      <c r="M9118" t="s">
        <v>45</v>
      </c>
      <c r="N9118" t="s">
        <v>57</v>
      </c>
      <c r="O9118" t="str">
        <f t="shared" si="284"/>
        <v xml:space="preserve">Tier 1-Supermarket </v>
      </c>
      <c r="P9118" s="1">
        <f t="shared" si="285"/>
        <v>3.4583066097279848E-5</v>
      </c>
    </row>
    <row r="9119" spans="1:16" x14ac:dyDescent="0.3">
      <c r="A9119" t="s">
        <v>1564</v>
      </c>
      <c r="B9119">
        <v>8.35</v>
      </c>
      <c r="C9119" t="s">
        <v>24</v>
      </c>
      <c r="D9119">
        <v>0.12740000000000001</v>
      </c>
      <c r="E9119" t="s">
        <v>47</v>
      </c>
      <c r="F9119">
        <v>76.435000000000002</v>
      </c>
      <c r="G9119" t="s">
        <v>26</v>
      </c>
      <c r="H9119">
        <v>2009</v>
      </c>
      <c r="I9119" t="s">
        <v>18</v>
      </c>
      <c r="J9119" t="s">
        <v>27</v>
      </c>
      <c r="K9119" t="s">
        <v>28</v>
      </c>
      <c r="L9119">
        <v>1051.5281</v>
      </c>
      <c r="M9119" t="s">
        <v>45</v>
      </c>
      <c r="N9119" t="s">
        <v>57</v>
      </c>
      <c r="O9119" t="str">
        <f t="shared" si="284"/>
        <v xml:space="preserve">Tier 3-Supermarket </v>
      </c>
      <c r="P9119" s="1">
        <f t="shared" si="285"/>
        <v>2.1970475809288459E-5</v>
      </c>
    </row>
    <row r="9120" spans="1:16" x14ac:dyDescent="0.3">
      <c r="A9120" t="s">
        <v>1564</v>
      </c>
      <c r="B9120">
        <v>8.35</v>
      </c>
      <c r="C9120" t="s">
        <v>24</v>
      </c>
      <c r="D9120">
        <v>0.12709999999999999</v>
      </c>
      <c r="E9120" t="s">
        <v>47</v>
      </c>
      <c r="F9120">
        <v>75.435000000000002</v>
      </c>
      <c r="G9120" t="s">
        <v>48</v>
      </c>
      <c r="H9120">
        <v>2002</v>
      </c>
      <c r="J9120" t="s">
        <v>49</v>
      </c>
      <c r="K9120" t="s">
        <v>20</v>
      </c>
      <c r="L9120">
        <v>1053.3176000000001</v>
      </c>
      <c r="M9120" t="s">
        <v>45</v>
      </c>
      <c r="N9120" t="s">
        <v>57</v>
      </c>
      <c r="O9120" t="str">
        <f t="shared" si="284"/>
        <v xml:space="preserve">Tier 2-Supermarket </v>
      </c>
      <c r="P9120" s="1">
        <f t="shared" si="285"/>
        <v>2.2007865363082334E-5</v>
      </c>
    </row>
    <row r="9121" spans="1:16" x14ac:dyDescent="0.3">
      <c r="A9121" t="s">
        <v>1564</v>
      </c>
      <c r="B9121">
        <v>8.35</v>
      </c>
      <c r="C9121" t="s">
        <v>24</v>
      </c>
      <c r="D9121">
        <v>0.1268</v>
      </c>
      <c r="E9121" t="s">
        <v>47</v>
      </c>
      <c r="F9121">
        <v>74.234999999999999</v>
      </c>
      <c r="G9121" t="s">
        <v>39</v>
      </c>
      <c r="H9121">
        <v>1987</v>
      </c>
      <c r="I9121" t="s">
        <v>40</v>
      </c>
      <c r="J9121" t="s">
        <v>27</v>
      </c>
      <c r="K9121" t="s">
        <v>20</v>
      </c>
      <c r="L9121">
        <v>1013.7669</v>
      </c>
      <c r="M9121" t="s">
        <v>45</v>
      </c>
      <c r="N9121" t="s">
        <v>57</v>
      </c>
      <c r="O9121" t="str">
        <f t="shared" si="284"/>
        <v xml:space="preserve">Tier 3-Supermarket </v>
      </c>
      <c r="P9121" s="1">
        <f t="shared" si="285"/>
        <v>2.1181498766136017E-5</v>
      </c>
    </row>
    <row r="9122" spans="1:16" x14ac:dyDescent="0.3">
      <c r="A9122" t="s">
        <v>1564</v>
      </c>
      <c r="B9122">
        <v>8.35</v>
      </c>
      <c r="C9122" t="s">
        <v>24</v>
      </c>
      <c r="D9122">
        <v>0.1268</v>
      </c>
      <c r="E9122" t="s">
        <v>47</v>
      </c>
      <c r="F9122">
        <v>74.034999999999997</v>
      </c>
      <c r="G9122" t="s">
        <v>65</v>
      </c>
      <c r="H9122">
        <v>2004</v>
      </c>
      <c r="I9122" t="s">
        <v>55</v>
      </c>
      <c r="J9122" t="s">
        <v>49</v>
      </c>
      <c r="K9122" t="s">
        <v>20</v>
      </c>
      <c r="L9122">
        <v>1040.5703000000001</v>
      </c>
      <c r="M9122" t="s">
        <v>45</v>
      </c>
      <c r="N9122" t="s">
        <v>57</v>
      </c>
      <c r="O9122" t="str">
        <f t="shared" si="284"/>
        <v xml:space="preserve">Tier 2-Supermarket </v>
      </c>
      <c r="P9122" s="1">
        <f t="shared" si="285"/>
        <v>2.1741525123307723E-5</v>
      </c>
    </row>
    <row r="9123" spans="1:16" x14ac:dyDescent="0.3">
      <c r="A9123" t="s">
        <v>384</v>
      </c>
      <c r="B9123">
        <v>8.33</v>
      </c>
      <c r="C9123" t="s">
        <v>15</v>
      </c>
      <c r="D9123">
        <v>2.98E-2</v>
      </c>
      <c r="E9123" t="s">
        <v>33</v>
      </c>
      <c r="F9123">
        <v>38.713999999999999</v>
      </c>
      <c r="G9123" t="s">
        <v>39</v>
      </c>
      <c r="H9123">
        <v>1987</v>
      </c>
      <c r="I9123" t="s">
        <v>40</v>
      </c>
      <c r="J9123" t="s">
        <v>27</v>
      </c>
      <c r="K9123" t="s">
        <v>20</v>
      </c>
      <c r="L9123">
        <v>284.29660000000001</v>
      </c>
      <c r="M9123" t="s">
        <v>21</v>
      </c>
      <c r="N9123" t="s">
        <v>22</v>
      </c>
      <c r="O9123" t="str">
        <f t="shared" si="284"/>
        <v xml:space="preserve">Tier 3-Supermarket </v>
      </c>
      <c r="P9123" s="1">
        <f t="shared" si="285"/>
        <v>5.9400519805062334E-6</v>
      </c>
    </row>
    <row r="9124" spans="1:16" x14ac:dyDescent="0.3">
      <c r="A9124" t="s">
        <v>384</v>
      </c>
      <c r="B9124">
        <v>8.33</v>
      </c>
      <c r="C9124" t="s">
        <v>15</v>
      </c>
      <c r="D9124">
        <v>0.03</v>
      </c>
      <c r="E9124" t="s">
        <v>33</v>
      </c>
      <c r="F9124">
        <v>39.514000000000003</v>
      </c>
      <c r="G9124" t="s">
        <v>51</v>
      </c>
      <c r="H9124">
        <v>2007</v>
      </c>
      <c r="J9124" t="s">
        <v>49</v>
      </c>
      <c r="K9124" t="s">
        <v>20</v>
      </c>
      <c r="L9124">
        <v>568.59320000000002</v>
      </c>
      <c r="M9124" t="s">
        <v>21</v>
      </c>
      <c r="N9124" t="s">
        <v>22</v>
      </c>
      <c r="O9124" t="str">
        <f t="shared" si="284"/>
        <v xml:space="preserve">Tier 2-Supermarket </v>
      </c>
      <c r="P9124" s="1">
        <f t="shared" si="285"/>
        <v>1.1880103961012467E-5</v>
      </c>
    </row>
    <row r="9125" spans="1:16" x14ac:dyDescent="0.3">
      <c r="A9125" t="s">
        <v>384</v>
      </c>
      <c r="B9125">
        <v>8.33</v>
      </c>
      <c r="C9125" t="s">
        <v>15</v>
      </c>
      <c r="D9125">
        <v>2.98E-2</v>
      </c>
      <c r="E9125" t="s">
        <v>33</v>
      </c>
      <c r="F9125">
        <v>41.613999999999997</v>
      </c>
      <c r="G9125" t="s">
        <v>48</v>
      </c>
      <c r="H9125">
        <v>2002</v>
      </c>
      <c r="J9125" t="s">
        <v>49</v>
      </c>
      <c r="K9125" t="s">
        <v>20</v>
      </c>
      <c r="L9125">
        <v>284.29660000000001</v>
      </c>
      <c r="M9125" t="s">
        <v>21</v>
      </c>
      <c r="N9125" t="s">
        <v>22</v>
      </c>
      <c r="O9125" t="str">
        <f t="shared" si="284"/>
        <v xml:space="preserve">Tier 2-Supermarket </v>
      </c>
      <c r="P9125" s="1">
        <f t="shared" si="285"/>
        <v>5.9400519805062334E-6</v>
      </c>
    </row>
    <row r="9126" spans="1:16" x14ac:dyDescent="0.3">
      <c r="A9126" t="s">
        <v>384</v>
      </c>
      <c r="B9126">
        <v>8.33</v>
      </c>
      <c r="C9126" t="s">
        <v>15</v>
      </c>
      <c r="D9126">
        <v>2.98E-2</v>
      </c>
      <c r="E9126" t="s">
        <v>33</v>
      </c>
      <c r="F9126">
        <v>39.314</v>
      </c>
      <c r="G9126" t="s">
        <v>65</v>
      </c>
      <c r="H9126">
        <v>2004</v>
      </c>
      <c r="I9126" t="s">
        <v>55</v>
      </c>
      <c r="J9126" t="s">
        <v>49</v>
      </c>
      <c r="K9126" t="s">
        <v>20</v>
      </c>
      <c r="L9126">
        <v>974.73119999999994</v>
      </c>
      <c r="M9126" t="s">
        <v>21</v>
      </c>
      <c r="N9126" t="s">
        <v>22</v>
      </c>
      <c r="O9126" t="str">
        <f t="shared" si="284"/>
        <v xml:space="preserve">Tier 2-Supermarket </v>
      </c>
      <c r="P9126" s="1">
        <f t="shared" si="285"/>
        <v>2.0365892504592799E-5</v>
      </c>
    </row>
    <row r="9127" spans="1:16" x14ac:dyDescent="0.3">
      <c r="A9127" t="s">
        <v>384</v>
      </c>
      <c r="B9127">
        <v>8.33</v>
      </c>
      <c r="C9127" t="s">
        <v>15</v>
      </c>
      <c r="D9127">
        <v>4.99E-2</v>
      </c>
      <c r="E9127" t="s">
        <v>33</v>
      </c>
      <c r="F9127">
        <v>41.613999999999997</v>
      </c>
      <c r="G9127" t="s">
        <v>34</v>
      </c>
      <c r="H9127">
        <v>1998</v>
      </c>
      <c r="J9127" t="s">
        <v>27</v>
      </c>
      <c r="K9127" t="s">
        <v>35</v>
      </c>
      <c r="L9127">
        <v>75.111800000000002</v>
      </c>
      <c r="M9127" t="s">
        <v>21</v>
      </c>
      <c r="N9127" t="s">
        <v>22</v>
      </c>
      <c r="O9127" t="str">
        <f t="shared" si="284"/>
        <v>Tier 3-Grocery Stor</v>
      </c>
      <c r="P9127" s="1">
        <f t="shared" si="285"/>
        <v>1.5693750693796131E-6</v>
      </c>
    </row>
    <row r="9128" spans="1:16" x14ac:dyDescent="0.3">
      <c r="A9128" t="s">
        <v>384</v>
      </c>
      <c r="B9128">
        <v>8.33</v>
      </c>
      <c r="C9128" t="s">
        <v>15</v>
      </c>
      <c r="D9128">
        <v>2.9899999999999999E-2</v>
      </c>
      <c r="E9128" t="s">
        <v>33</v>
      </c>
      <c r="F9128">
        <v>41.113999999999997</v>
      </c>
      <c r="G9128" t="s">
        <v>26</v>
      </c>
      <c r="H9128">
        <v>2009</v>
      </c>
      <c r="I9128" t="s">
        <v>18</v>
      </c>
      <c r="J9128" t="s">
        <v>27</v>
      </c>
      <c r="K9128" t="s">
        <v>28</v>
      </c>
      <c r="L9128">
        <v>390.91129999999998</v>
      </c>
      <c r="M9128" t="s">
        <v>21</v>
      </c>
      <c r="N9128" t="s">
        <v>22</v>
      </c>
      <c r="O9128" t="str">
        <f t="shared" si="284"/>
        <v xml:space="preserve">Tier 3-Supermarket </v>
      </c>
      <c r="P9128" s="1">
        <f t="shared" si="285"/>
        <v>8.1676440793427229E-6</v>
      </c>
    </row>
    <row r="9129" spans="1:16" x14ac:dyDescent="0.3">
      <c r="A9129" t="s">
        <v>384</v>
      </c>
      <c r="B9129">
        <v>8.33</v>
      </c>
      <c r="C9129" t="s">
        <v>15</v>
      </c>
      <c r="D9129">
        <v>2.98E-2</v>
      </c>
      <c r="E9129" t="s">
        <v>33</v>
      </c>
      <c r="F9129">
        <v>40.414000000000001</v>
      </c>
      <c r="G9129" t="s">
        <v>54</v>
      </c>
      <c r="H9129">
        <v>1997</v>
      </c>
      <c r="I9129" t="s">
        <v>55</v>
      </c>
      <c r="J9129" t="s">
        <v>19</v>
      </c>
      <c r="K9129" t="s">
        <v>20</v>
      </c>
      <c r="L9129">
        <v>615.78930000000003</v>
      </c>
      <c r="M9129" t="s">
        <v>21</v>
      </c>
      <c r="N9129" t="s">
        <v>22</v>
      </c>
      <c r="O9129" t="str">
        <f t="shared" si="284"/>
        <v xml:space="preserve">Tier 1-Supermarket </v>
      </c>
      <c r="P9129" s="1">
        <f t="shared" si="285"/>
        <v>1.2866212438135198E-5</v>
      </c>
    </row>
    <row r="9130" spans="1:16" x14ac:dyDescent="0.3">
      <c r="A9130" t="s">
        <v>384</v>
      </c>
      <c r="B9130">
        <v>8.33</v>
      </c>
      <c r="C9130" t="s">
        <v>15</v>
      </c>
      <c r="D9130">
        <v>2.98E-2</v>
      </c>
      <c r="E9130" t="s">
        <v>33</v>
      </c>
      <c r="F9130">
        <v>38.613999999999997</v>
      </c>
      <c r="G9130" t="s">
        <v>17</v>
      </c>
      <c r="H9130">
        <v>1999</v>
      </c>
      <c r="I9130" t="s">
        <v>18</v>
      </c>
      <c r="J9130" t="s">
        <v>19</v>
      </c>
      <c r="K9130" t="s">
        <v>20</v>
      </c>
      <c r="L9130">
        <v>534.95740000000001</v>
      </c>
      <c r="M9130" t="s">
        <v>21</v>
      </c>
      <c r="N9130" t="s">
        <v>22</v>
      </c>
      <c r="O9130" t="str">
        <f t="shared" si="284"/>
        <v xml:space="preserve">Tier 1-Supermarket </v>
      </c>
      <c r="P9130" s="1">
        <f t="shared" si="285"/>
        <v>1.117732242790264E-5</v>
      </c>
    </row>
    <row r="9131" spans="1:16" x14ac:dyDescent="0.3">
      <c r="A9131" t="s">
        <v>1034</v>
      </c>
      <c r="B9131">
        <v>8.32</v>
      </c>
      <c r="C9131" t="s">
        <v>24</v>
      </c>
      <c r="D9131">
        <v>5.9499999999999997E-2</v>
      </c>
      <c r="E9131" t="s">
        <v>42</v>
      </c>
      <c r="F9131">
        <v>143.64400000000001</v>
      </c>
      <c r="G9131" t="s">
        <v>34</v>
      </c>
      <c r="H9131">
        <v>1998</v>
      </c>
      <c r="J9131" t="s">
        <v>27</v>
      </c>
      <c r="K9131" t="s">
        <v>35</v>
      </c>
      <c r="L9131">
        <v>145.14439999999999</v>
      </c>
      <c r="M9131" t="s">
        <v>21</v>
      </c>
      <c r="N9131" t="s">
        <v>22</v>
      </c>
      <c r="O9131" t="str">
        <f t="shared" si="284"/>
        <v>Tier 3-Grocery Stor</v>
      </c>
      <c r="P9131" s="1">
        <f t="shared" si="285"/>
        <v>3.0326260696729715E-6</v>
      </c>
    </row>
    <row r="9132" spans="1:16" x14ac:dyDescent="0.3">
      <c r="A9132" t="s">
        <v>1034</v>
      </c>
      <c r="B9132">
        <v>8.32</v>
      </c>
      <c r="C9132" t="s">
        <v>24</v>
      </c>
      <c r="D9132">
        <v>3.56E-2</v>
      </c>
      <c r="E9132" t="s">
        <v>42</v>
      </c>
      <c r="F9132">
        <v>146.64400000000001</v>
      </c>
      <c r="G9132" t="s">
        <v>17</v>
      </c>
      <c r="H9132">
        <v>1999</v>
      </c>
      <c r="I9132" t="s">
        <v>18</v>
      </c>
      <c r="J9132" t="s">
        <v>19</v>
      </c>
      <c r="K9132" t="s">
        <v>20</v>
      </c>
      <c r="L9132">
        <v>870.8664</v>
      </c>
      <c r="M9132" t="s">
        <v>21</v>
      </c>
      <c r="N9132" t="s">
        <v>22</v>
      </c>
      <c r="O9132" t="str">
        <f t="shared" si="284"/>
        <v xml:space="preserve">Tier 1-Supermarket </v>
      </c>
      <c r="P9132" s="1">
        <f t="shared" si="285"/>
        <v>1.819575641803783E-5</v>
      </c>
    </row>
    <row r="9133" spans="1:16" x14ac:dyDescent="0.3">
      <c r="A9133" t="s">
        <v>1034</v>
      </c>
      <c r="B9133">
        <v>8.32</v>
      </c>
      <c r="C9133" t="s">
        <v>24</v>
      </c>
      <c r="D9133">
        <v>3.5499999999999997E-2</v>
      </c>
      <c r="E9133" t="s">
        <v>42</v>
      </c>
      <c r="F9133">
        <v>143.34399999999999</v>
      </c>
      <c r="G9133" t="s">
        <v>39</v>
      </c>
      <c r="H9133">
        <v>1987</v>
      </c>
      <c r="I9133" t="s">
        <v>40</v>
      </c>
      <c r="J9133" t="s">
        <v>27</v>
      </c>
      <c r="K9133" t="s">
        <v>20</v>
      </c>
      <c r="L9133">
        <v>1596.5884000000001</v>
      </c>
      <c r="M9133" t="s">
        <v>21</v>
      </c>
      <c r="N9133" t="s">
        <v>22</v>
      </c>
      <c r="O9133" t="str">
        <f t="shared" si="284"/>
        <v xml:space="preserve">Tier 3-Supermarket </v>
      </c>
      <c r="P9133" s="1">
        <f t="shared" si="285"/>
        <v>3.3358886766402694E-5</v>
      </c>
    </row>
    <row r="9134" spans="1:16" x14ac:dyDescent="0.3">
      <c r="A9134" t="s">
        <v>1034</v>
      </c>
      <c r="B9134">
        <v>8.32</v>
      </c>
      <c r="C9134" t="s">
        <v>24</v>
      </c>
      <c r="D9134">
        <v>3.56E-2</v>
      </c>
      <c r="E9134" t="s">
        <v>42</v>
      </c>
      <c r="F9134">
        <v>144.44399999999999</v>
      </c>
      <c r="G9134" t="s">
        <v>54</v>
      </c>
      <c r="H9134">
        <v>1997</v>
      </c>
      <c r="I9134" t="s">
        <v>55</v>
      </c>
      <c r="J9134" t="s">
        <v>19</v>
      </c>
      <c r="K9134" t="s">
        <v>20</v>
      </c>
      <c r="L9134">
        <v>2902.8879999999999</v>
      </c>
      <c r="M9134" t="s">
        <v>21</v>
      </c>
      <c r="N9134" t="s">
        <v>22</v>
      </c>
      <c r="O9134" t="str">
        <f t="shared" si="284"/>
        <v xml:space="preserve">Tier 1-Supermarket </v>
      </c>
      <c r="P9134" s="1">
        <f t="shared" si="285"/>
        <v>6.0652521393459435E-5</v>
      </c>
    </row>
    <row r="9135" spans="1:16" x14ac:dyDescent="0.3">
      <c r="A9135" t="s">
        <v>1034</v>
      </c>
      <c r="B9135">
        <v>8.32</v>
      </c>
      <c r="C9135" t="s">
        <v>24</v>
      </c>
      <c r="D9135">
        <v>3.56E-2</v>
      </c>
      <c r="E9135" t="s">
        <v>42</v>
      </c>
      <c r="F9135">
        <v>147.14400000000001</v>
      </c>
      <c r="G9135" t="s">
        <v>48</v>
      </c>
      <c r="H9135">
        <v>2002</v>
      </c>
      <c r="J9135" t="s">
        <v>49</v>
      </c>
      <c r="K9135" t="s">
        <v>20</v>
      </c>
      <c r="L9135">
        <v>870.8664</v>
      </c>
      <c r="M9135" t="s">
        <v>21</v>
      </c>
      <c r="N9135" t="s">
        <v>22</v>
      </c>
      <c r="O9135" t="str">
        <f t="shared" si="284"/>
        <v xml:space="preserve">Tier 2-Supermarket </v>
      </c>
      <c r="P9135" s="1">
        <f t="shared" si="285"/>
        <v>1.819575641803783E-5</v>
      </c>
    </row>
    <row r="9136" spans="1:16" x14ac:dyDescent="0.3">
      <c r="A9136" t="s">
        <v>1034</v>
      </c>
      <c r="B9136">
        <v>8.32</v>
      </c>
      <c r="C9136" t="s">
        <v>24</v>
      </c>
      <c r="D9136">
        <v>3.5799999999999998E-2</v>
      </c>
      <c r="E9136" t="s">
        <v>42</v>
      </c>
      <c r="F9136">
        <v>144.34399999999999</v>
      </c>
      <c r="G9136" t="s">
        <v>51</v>
      </c>
      <c r="H9136">
        <v>2007</v>
      </c>
      <c r="J9136" t="s">
        <v>49</v>
      </c>
      <c r="K9136" t="s">
        <v>20</v>
      </c>
      <c r="L9136">
        <v>3483.4656</v>
      </c>
      <c r="M9136" t="s">
        <v>21</v>
      </c>
      <c r="N9136" t="s">
        <v>22</v>
      </c>
      <c r="O9136" t="str">
        <f t="shared" si="284"/>
        <v xml:space="preserve">Tier 2-Supermarket </v>
      </c>
      <c r="P9136" s="1">
        <f t="shared" si="285"/>
        <v>7.2783025672151319E-5</v>
      </c>
    </row>
    <row r="9137" spans="1:16" x14ac:dyDescent="0.3">
      <c r="A9137" t="s">
        <v>1034</v>
      </c>
      <c r="B9137">
        <v>8.32</v>
      </c>
      <c r="C9137" t="s">
        <v>24</v>
      </c>
      <c r="D9137">
        <v>3.56E-2</v>
      </c>
      <c r="E9137" t="s">
        <v>42</v>
      </c>
      <c r="F9137">
        <v>144.84399999999999</v>
      </c>
      <c r="G9137" t="s">
        <v>65</v>
      </c>
      <c r="H9137">
        <v>2004</v>
      </c>
      <c r="I9137" t="s">
        <v>55</v>
      </c>
      <c r="J9137" t="s">
        <v>49</v>
      </c>
      <c r="K9137" t="s">
        <v>20</v>
      </c>
      <c r="L9137">
        <v>2389.5162999999998</v>
      </c>
      <c r="M9137" t="s">
        <v>21</v>
      </c>
      <c r="N9137" t="s">
        <v>22</v>
      </c>
      <c r="O9137" t="str">
        <f t="shared" si="284"/>
        <v xml:space="preserve">Tier 2-Supermarket </v>
      </c>
      <c r="P9137" s="1">
        <f t="shared" si="285"/>
        <v>4.9926207454703734E-5</v>
      </c>
    </row>
    <row r="9138" spans="1:16" x14ac:dyDescent="0.3">
      <c r="A9138" t="s">
        <v>1034</v>
      </c>
      <c r="B9138">
        <v>8.32</v>
      </c>
      <c r="C9138" t="s">
        <v>24</v>
      </c>
      <c r="D9138">
        <v>0</v>
      </c>
      <c r="E9138" t="s">
        <v>42</v>
      </c>
      <c r="F9138">
        <v>146.94399999999999</v>
      </c>
      <c r="G9138" t="s">
        <v>26</v>
      </c>
      <c r="H9138">
        <v>2009</v>
      </c>
      <c r="I9138" t="s">
        <v>18</v>
      </c>
      <c r="J9138" t="s">
        <v>27</v>
      </c>
      <c r="K9138" t="s">
        <v>28</v>
      </c>
      <c r="L9138">
        <v>1436.1759</v>
      </c>
      <c r="M9138" t="s">
        <v>21</v>
      </c>
      <c r="N9138" t="s">
        <v>36</v>
      </c>
      <c r="O9138" t="str">
        <f t="shared" si="284"/>
        <v xml:space="preserve">Tier 3-Supermarket </v>
      </c>
      <c r="P9138" s="1">
        <f t="shared" si="285"/>
        <v>3.0007251226888826E-5</v>
      </c>
    </row>
    <row r="9139" spans="1:16" x14ac:dyDescent="0.3">
      <c r="A9139" t="s">
        <v>132</v>
      </c>
      <c r="B9139">
        <v>8.31</v>
      </c>
      <c r="C9139" t="s">
        <v>24</v>
      </c>
      <c r="D9139">
        <v>0.1159</v>
      </c>
      <c r="E9139" t="s">
        <v>44</v>
      </c>
      <c r="F9139">
        <v>179.10300000000001</v>
      </c>
      <c r="G9139" t="s">
        <v>17</v>
      </c>
      <c r="H9139">
        <v>1999</v>
      </c>
      <c r="I9139" t="s">
        <v>18</v>
      </c>
      <c r="J9139" t="s">
        <v>19</v>
      </c>
      <c r="K9139" t="s">
        <v>20</v>
      </c>
      <c r="L9139">
        <v>3896.2615999999998</v>
      </c>
      <c r="M9139" t="s">
        <v>45</v>
      </c>
      <c r="N9139" t="s">
        <v>57</v>
      </c>
      <c r="O9139" t="str">
        <f t="shared" si="284"/>
        <v xml:space="preserve">Tier 1-Supermarket </v>
      </c>
      <c r="P9139" s="1">
        <f t="shared" si="285"/>
        <v>8.1407925503331323E-5</v>
      </c>
    </row>
    <row r="9140" spans="1:16" x14ac:dyDescent="0.3">
      <c r="A9140" t="s">
        <v>132</v>
      </c>
      <c r="B9140">
        <v>8.31</v>
      </c>
      <c r="C9140" t="s">
        <v>24</v>
      </c>
      <c r="D9140">
        <v>0.11609999999999999</v>
      </c>
      <c r="E9140" t="s">
        <v>44</v>
      </c>
      <c r="F9140">
        <v>176.00299999999999</v>
      </c>
      <c r="G9140" t="s">
        <v>26</v>
      </c>
      <c r="H9140">
        <v>2009</v>
      </c>
      <c r="I9140" t="s">
        <v>18</v>
      </c>
      <c r="J9140" t="s">
        <v>27</v>
      </c>
      <c r="K9140" t="s">
        <v>28</v>
      </c>
      <c r="L9140">
        <v>4427.57</v>
      </c>
      <c r="M9140" t="s">
        <v>45</v>
      </c>
      <c r="N9140" t="s">
        <v>57</v>
      </c>
      <c r="O9140" t="str">
        <f t="shared" si="284"/>
        <v xml:space="preserve">Tier 3-Supermarket </v>
      </c>
      <c r="P9140" s="1">
        <f t="shared" si="285"/>
        <v>9.2509006253785594E-5</v>
      </c>
    </row>
    <row r="9141" spans="1:16" x14ac:dyDescent="0.3">
      <c r="A9141" t="s">
        <v>132</v>
      </c>
      <c r="B9141">
        <v>8.31</v>
      </c>
      <c r="C9141" t="s">
        <v>24</v>
      </c>
      <c r="D9141">
        <v>0.1159</v>
      </c>
      <c r="E9141" t="s">
        <v>44</v>
      </c>
      <c r="F9141">
        <v>177.303</v>
      </c>
      <c r="G9141" t="s">
        <v>48</v>
      </c>
      <c r="H9141">
        <v>2002</v>
      </c>
      <c r="J9141" t="s">
        <v>49</v>
      </c>
      <c r="K9141" t="s">
        <v>20</v>
      </c>
      <c r="L9141">
        <v>1948.1307999999999</v>
      </c>
      <c r="M9141" t="s">
        <v>45</v>
      </c>
      <c r="N9141" t="s">
        <v>57</v>
      </c>
      <c r="O9141" t="str">
        <f t="shared" si="284"/>
        <v xml:space="preserve">Tier 2-Supermarket </v>
      </c>
      <c r="P9141" s="1">
        <f t="shared" si="285"/>
        <v>4.0703962751665662E-5</v>
      </c>
    </row>
    <row r="9142" spans="1:16" x14ac:dyDescent="0.3">
      <c r="A9142" t="s">
        <v>132</v>
      </c>
      <c r="B9142">
        <v>8.31</v>
      </c>
      <c r="C9142" t="s">
        <v>24</v>
      </c>
      <c r="D9142">
        <v>0.1163</v>
      </c>
      <c r="E9142" t="s">
        <v>44</v>
      </c>
      <c r="F9142">
        <v>176.90299999999999</v>
      </c>
      <c r="G9142" t="s">
        <v>51</v>
      </c>
      <c r="H9142">
        <v>2007</v>
      </c>
      <c r="J9142" t="s">
        <v>49</v>
      </c>
      <c r="K9142" t="s">
        <v>20</v>
      </c>
      <c r="L9142">
        <v>3010.7476000000001</v>
      </c>
      <c r="M9142" t="s">
        <v>45</v>
      </c>
      <c r="N9142" t="s">
        <v>57</v>
      </c>
      <c r="O9142" t="str">
        <f t="shared" si="284"/>
        <v xml:space="preserve">Tier 2-Supermarket </v>
      </c>
      <c r="P9142" s="1">
        <f t="shared" si="285"/>
        <v>6.290612425257421E-5</v>
      </c>
    </row>
    <row r="9143" spans="1:16" x14ac:dyDescent="0.3">
      <c r="A9143" t="s">
        <v>132</v>
      </c>
      <c r="B9143">
        <v>8.31</v>
      </c>
      <c r="C9143" t="s">
        <v>24</v>
      </c>
      <c r="D9143">
        <v>0</v>
      </c>
      <c r="E9143" t="s">
        <v>44</v>
      </c>
      <c r="F9143">
        <v>177.40299999999999</v>
      </c>
      <c r="G9143" t="s">
        <v>54</v>
      </c>
      <c r="H9143">
        <v>1997</v>
      </c>
      <c r="I9143" t="s">
        <v>55</v>
      </c>
      <c r="J9143" t="s">
        <v>19</v>
      </c>
      <c r="K9143" t="s">
        <v>20</v>
      </c>
      <c r="L9143">
        <v>3896.2615999999998</v>
      </c>
      <c r="M9143" t="s">
        <v>45</v>
      </c>
      <c r="N9143" t="s">
        <v>36</v>
      </c>
      <c r="O9143" t="str">
        <f t="shared" si="284"/>
        <v xml:space="preserve">Tier 1-Supermarket </v>
      </c>
      <c r="P9143" s="1">
        <f t="shared" si="285"/>
        <v>8.1407925503331323E-5</v>
      </c>
    </row>
    <row r="9144" spans="1:16" x14ac:dyDescent="0.3">
      <c r="A9144" t="s">
        <v>132</v>
      </c>
      <c r="B9144">
        <v>8.31</v>
      </c>
      <c r="C9144" t="s">
        <v>24</v>
      </c>
      <c r="D9144">
        <v>0.11559999999999999</v>
      </c>
      <c r="E9144" t="s">
        <v>44</v>
      </c>
      <c r="F9144">
        <v>177.50299999999999</v>
      </c>
      <c r="G9144" t="s">
        <v>39</v>
      </c>
      <c r="H9144">
        <v>1987</v>
      </c>
      <c r="I9144" t="s">
        <v>40</v>
      </c>
      <c r="J9144" t="s">
        <v>27</v>
      </c>
      <c r="K9144" t="s">
        <v>20</v>
      </c>
      <c r="L9144">
        <v>3081.2159000000001</v>
      </c>
      <c r="M9144" t="s">
        <v>45</v>
      </c>
      <c r="N9144" t="s">
        <v>57</v>
      </c>
      <c r="O9144" t="str">
        <f t="shared" si="284"/>
        <v xml:space="preserve">Tier 3-Supermarket </v>
      </c>
      <c r="P9144" s="1">
        <f t="shared" si="285"/>
        <v>6.4378478705557141E-5</v>
      </c>
    </row>
    <row r="9145" spans="1:16" x14ac:dyDescent="0.3">
      <c r="A9145" t="s">
        <v>132</v>
      </c>
      <c r="B9145">
        <v>8.31</v>
      </c>
      <c r="C9145" t="s">
        <v>24</v>
      </c>
      <c r="D9145">
        <v>0.1157</v>
      </c>
      <c r="E9145" t="s">
        <v>44</v>
      </c>
      <c r="F9145">
        <v>176.00299999999999</v>
      </c>
      <c r="G9145" t="s">
        <v>65</v>
      </c>
      <c r="H9145">
        <v>2004</v>
      </c>
      <c r="I9145" t="s">
        <v>55</v>
      </c>
      <c r="J9145" t="s">
        <v>49</v>
      </c>
      <c r="K9145" t="s">
        <v>20</v>
      </c>
      <c r="L9145">
        <v>2748.1107999999999</v>
      </c>
      <c r="M9145" t="s">
        <v>45</v>
      </c>
      <c r="N9145" t="s">
        <v>57</v>
      </c>
      <c r="O9145" t="str">
        <f t="shared" si="284"/>
        <v xml:space="preserve">Tier 2-Supermarket </v>
      </c>
      <c r="P9145" s="1">
        <f t="shared" si="285"/>
        <v>5.7418628995881657E-5</v>
      </c>
    </row>
    <row r="9146" spans="1:16" x14ac:dyDescent="0.3">
      <c r="A9146" t="s">
        <v>424</v>
      </c>
      <c r="B9146">
        <v>8.3000000000000007</v>
      </c>
      <c r="C9146" t="s">
        <v>15</v>
      </c>
      <c r="D9146">
        <v>3.5299999999999998E-2</v>
      </c>
      <c r="E9146" t="s">
        <v>33</v>
      </c>
      <c r="F9146">
        <v>38.951000000000001</v>
      </c>
      <c r="G9146" t="s">
        <v>39</v>
      </c>
      <c r="H9146">
        <v>1987</v>
      </c>
      <c r="I9146" t="s">
        <v>40</v>
      </c>
      <c r="J9146" t="s">
        <v>27</v>
      </c>
      <c r="K9146" t="s">
        <v>20</v>
      </c>
      <c r="L9146">
        <v>721.06140000000005</v>
      </c>
      <c r="M9146" t="s">
        <v>21</v>
      </c>
      <c r="N9146" t="s">
        <v>22</v>
      </c>
      <c r="O9146" t="str">
        <f t="shared" si="284"/>
        <v xml:space="preserve">Tier 3-Supermarket </v>
      </c>
      <c r="P9146" s="1">
        <f t="shared" si="285"/>
        <v>1.5065752447045085E-5</v>
      </c>
    </row>
    <row r="9147" spans="1:16" x14ac:dyDescent="0.3">
      <c r="A9147" t="s">
        <v>1172</v>
      </c>
      <c r="B9147">
        <v>8.3000000000000007</v>
      </c>
      <c r="C9147" t="s">
        <v>24</v>
      </c>
      <c r="D9147">
        <v>3.0200000000000001E-2</v>
      </c>
      <c r="E9147" t="s">
        <v>42</v>
      </c>
      <c r="F9147">
        <v>98.037999999999997</v>
      </c>
      <c r="G9147" t="s">
        <v>48</v>
      </c>
      <c r="H9147">
        <v>2002</v>
      </c>
      <c r="J9147" t="s">
        <v>49</v>
      </c>
      <c r="K9147" t="s">
        <v>20</v>
      </c>
      <c r="L9147">
        <v>2857.6136000000001</v>
      </c>
      <c r="M9147" t="s">
        <v>21</v>
      </c>
      <c r="N9147" t="s">
        <v>22</v>
      </c>
      <c r="O9147" t="str">
        <f t="shared" si="284"/>
        <v xml:space="preserve">Tier 2-Supermarket </v>
      </c>
      <c r="P9147" s="1">
        <f t="shared" si="285"/>
        <v>5.9706564637781627E-5</v>
      </c>
    </row>
    <row r="9148" spans="1:16" x14ac:dyDescent="0.3">
      <c r="A9148" t="s">
        <v>1172</v>
      </c>
      <c r="B9148">
        <v>8.3000000000000007</v>
      </c>
      <c r="C9148" t="s">
        <v>24</v>
      </c>
      <c r="D9148">
        <v>3.0200000000000001E-2</v>
      </c>
      <c r="E9148" t="s">
        <v>42</v>
      </c>
      <c r="F9148">
        <v>98.238</v>
      </c>
      <c r="G9148" t="s">
        <v>17</v>
      </c>
      <c r="H9148">
        <v>1999</v>
      </c>
      <c r="I9148" t="s">
        <v>18</v>
      </c>
      <c r="J9148" t="s">
        <v>19</v>
      </c>
      <c r="K9148" t="s">
        <v>20</v>
      </c>
      <c r="L9148">
        <v>2167.8447999999999</v>
      </c>
      <c r="M9148" t="s">
        <v>21</v>
      </c>
      <c r="N9148" t="s">
        <v>22</v>
      </c>
      <c r="O9148" t="str">
        <f t="shared" si="284"/>
        <v xml:space="preserve">Tier 1-Supermarket </v>
      </c>
      <c r="P9148" s="1">
        <f t="shared" si="285"/>
        <v>4.5294635242455023E-5</v>
      </c>
    </row>
    <row r="9149" spans="1:16" x14ac:dyDescent="0.3">
      <c r="A9149" t="s">
        <v>1172</v>
      </c>
      <c r="B9149">
        <v>8.3000000000000007</v>
      </c>
      <c r="C9149" t="s">
        <v>24</v>
      </c>
      <c r="D9149">
        <v>3.0200000000000001E-2</v>
      </c>
      <c r="E9149" t="s">
        <v>42</v>
      </c>
      <c r="F9149">
        <v>98.738</v>
      </c>
      <c r="G9149" t="s">
        <v>54</v>
      </c>
      <c r="H9149">
        <v>1997</v>
      </c>
      <c r="I9149" t="s">
        <v>55</v>
      </c>
      <c r="J9149" t="s">
        <v>19</v>
      </c>
      <c r="K9149" t="s">
        <v>20</v>
      </c>
      <c r="L9149">
        <v>492.69200000000001</v>
      </c>
      <c r="M9149" t="s">
        <v>21</v>
      </c>
      <c r="N9149" t="s">
        <v>22</v>
      </c>
      <c r="O9149" t="str">
        <f t="shared" si="284"/>
        <v xml:space="preserve">Tier 1-Supermarket </v>
      </c>
      <c r="P9149" s="1">
        <f t="shared" si="285"/>
        <v>1.0294235282376142E-5</v>
      </c>
    </row>
    <row r="9150" spans="1:16" x14ac:dyDescent="0.3">
      <c r="A9150" t="s">
        <v>424</v>
      </c>
      <c r="B9150">
        <v>8.3000000000000007</v>
      </c>
      <c r="C9150" t="s">
        <v>15</v>
      </c>
      <c r="D9150">
        <v>3.5499999999999997E-2</v>
      </c>
      <c r="E9150" t="s">
        <v>33</v>
      </c>
      <c r="F9150">
        <v>36.651000000000003</v>
      </c>
      <c r="G9150" t="s">
        <v>26</v>
      </c>
      <c r="H9150">
        <v>2009</v>
      </c>
      <c r="I9150" t="s">
        <v>18</v>
      </c>
      <c r="J9150" t="s">
        <v>27</v>
      </c>
      <c r="K9150" t="s">
        <v>28</v>
      </c>
      <c r="L9150">
        <v>455.40719999999999</v>
      </c>
      <c r="M9150" t="s">
        <v>21</v>
      </c>
      <c r="N9150" t="s">
        <v>22</v>
      </c>
      <c r="O9150" t="str">
        <f t="shared" si="284"/>
        <v xml:space="preserve">Tier 3-Supermarket </v>
      </c>
      <c r="P9150" s="1">
        <f t="shared" si="285"/>
        <v>9.5152120718179478E-6</v>
      </c>
    </row>
    <row r="9151" spans="1:16" x14ac:dyDescent="0.3">
      <c r="A9151" t="s">
        <v>1560</v>
      </c>
      <c r="B9151">
        <v>8.3000000000000007</v>
      </c>
      <c r="C9151" t="s">
        <v>24</v>
      </c>
      <c r="D9151">
        <v>3.8199999999999998E-2</v>
      </c>
      <c r="E9151" t="s">
        <v>16</v>
      </c>
      <c r="F9151">
        <v>87.72</v>
      </c>
      <c r="G9151" t="s">
        <v>54</v>
      </c>
      <c r="H9151">
        <v>1997</v>
      </c>
      <c r="I9151" t="s">
        <v>55</v>
      </c>
      <c r="J9151" t="s">
        <v>19</v>
      </c>
      <c r="K9151" t="s">
        <v>20</v>
      </c>
      <c r="L9151">
        <v>1569.9564</v>
      </c>
      <c r="M9151" t="s">
        <v>21</v>
      </c>
      <c r="N9151" t="s">
        <v>22</v>
      </c>
      <c r="O9151" t="str">
        <f t="shared" si="284"/>
        <v xml:space="preserve">Tier 1-Supermarket </v>
      </c>
      <c r="P9151" s="1">
        <f t="shared" si="285"/>
        <v>3.2802441616003981E-5</v>
      </c>
    </row>
    <row r="9152" spans="1:16" x14ac:dyDescent="0.3">
      <c r="A9152" t="s">
        <v>424</v>
      </c>
      <c r="B9152">
        <v>8.3000000000000007</v>
      </c>
      <c r="C9152" t="s">
        <v>15</v>
      </c>
      <c r="D9152">
        <v>3.5299999999999998E-2</v>
      </c>
      <c r="E9152" t="s">
        <v>33</v>
      </c>
      <c r="F9152">
        <v>38.051000000000002</v>
      </c>
      <c r="G9152" t="s">
        <v>65</v>
      </c>
      <c r="H9152">
        <v>2004</v>
      </c>
      <c r="I9152" t="s">
        <v>55</v>
      </c>
      <c r="J9152" t="s">
        <v>49</v>
      </c>
      <c r="K9152" t="s">
        <v>20</v>
      </c>
      <c r="L9152">
        <v>531.30840000000001</v>
      </c>
      <c r="M9152" t="s">
        <v>21</v>
      </c>
      <c r="N9152" t="s">
        <v>22</v>
      </c>
      <c r="O9152" t="str">
        <f t="shared" si="284"/>
        <v xml:space="preserve">Tier 2-Supermarket </v>
      </c>
      <c r="P9152" s="1">
        <f t="shared" si="285"/>
        <v>1.1101080750454272E-5</v>
      </c>
    </row>
    <row r="9153" spans="1:16" x14ac:dyDescent="0.3">
      <c r="A9153" t="s">
        <v>1560</v>
      </c>
      <c r="B9153">
        <v>8.3000000000000007</v>
      </c>
      <c r="C9153" t="s">
        <v>24</v>
      </c>
      <c r="D9153">
        <v>3.8399999999999997E-2</v>
      </c>
      <c r="E9153" t="s">
        <v>16</v>
      </c>
      <c r="F9153">
        <v>87.12</v>
      </c>
      <c r="G9153" t="s">
        <v>26</v>
      </c>
      <c r="H9153">
        <v>2009</v>
      </c>
      <c r="I9153" t="s">
        <v>18</v>
      </c>
      <c r="J9153" t="s">
        <v>27</v>
      </c>
      <c r="K9153" t="s">
        <v>28</v>
      </c>
      <c r="L9153">
        <v>959.41780000000006</v>
      </c>
      <c r="M9153" t="s">
        <v>21</v>
      </c>
      <c r="N9153" t="s">
        <v>22</v>
      </c>
      <c r="O9153" t="str">
        <f t="shared" si="284"/>
        <v xml:space="preserve">Tier 3-Supermarket </v>
      </c>
      <c r="P9153" s="1">
        <f t="shared" si="285"/>
        <v>2.0045936543113544E-5</v>
      </c>
    </row>
    <row r="9154" spans="1:16" x14ac:dyDescent="0.3">
      <c r="A9154" t="s">
        <v>424</v>
      </c>
      <c r="B9154">
        <v>8.3000000000000007</v>
      </c>
      <c r="C9154" t="s">
        <v>15</v>
      </c>
      <c r="D9154">
        <v>3.56E-2</v>
      </c>
      <c r="E9154" t="s">
        <v>33</v>
      </c>
      <c r="F9154">
        <v>37.451000000000001</v>
      </c>
      <c r="G9154" t="s">
        <v>51</v>
      </c>
      <c r="H9154">
        <v>2007</v>
      </c>
      <c r="J9154" t="s">
        <v>49</v>
      </c>
      <c r="K9154" t="s">
        <v>20</v>
      </c>
      <c r="L9154">
        <v>796.96259999999995</v>
      </c>
      <c r="M9154" t="s">
        <v>21</v>
      </c>
      <c r="N9154" t="s">
        <v>22</v>
      </c>
      <c r="O9154" t="str">
        <f t="shared" ref="O9154:O9217" si="286">_xlfn.CONCAT(J9154,"-", LEFT(K9154,12))</f>
        <v xml:space="preserve">Tier 2-Supermarket </v>
      </c>
      <c r="P9154" s="1">
        <f t="shared" ref="P9154:P9217" si="287">L9154/SUM(L:L)</f>
        <v>1.6651621125681409E-5</v>
      </c>
    </row>
    <row r="9155" spans="1:16" x14ac:dyDescent="0.3">
      <c r="A9155" t="s">
        <v>424</v>
      </c>
      <c r="B9155">
        <v>8.3000000000000007</v>
      </c>
      <c r="C9155" t="s">
        <v>15</v>
      </c>
      <c r="D9155">
        <v>3.5400000000000001E-2</v>
      </c>
      <c r="E9155" t="s">
        <v>33</v>
      </c>
      <c r="F9155">
        <v>36.250999999999998</v>
      </c>
      <c r="G9155" t="s">
        <v>17</v>
      </c>
      <c r="H9155">
        <v>1999</v>
      </c>
      <c r="I9155" t="s">
        <v>18</v>
      </c>
      <c r="J9155" t="s">
        <v>19</v>
      </c>
      <c r="K9155" t="s">
        <v>20</v>
      </c>
      <c r="L9155">
        <v>834.91319999999996</v>
      </c>
      <c r="M9155" t="s">
        <v>21</v>
      </c>
      <c r="N9155" t="s">
        <v>22</v>
      </c>
      <c r="O9155" t="str">
        <f t="shared" si="286"/>
        <v xml:space="preserve">Tier 1-Supermarket </v>
      </c>
      <c r="P9155" s="1">
        <f t="shared" si="287"/>
        <v>1.7444555464999569E-5</v>
      </c>
    </row>
    <row r="9156" spans="1:16" x14ac:dyDescent="0.3">
      <c r="A9156" t="s">
        <v>1560</v>
      </c>
      <c r="B9156">
        <v>8.3000000000000007</v>
      </c>
      <c r="C9156" t="s">
        <v>24</v>
      </c>
      <c r="D9156">
        <v>3.8199999999999998E-2</v>
      </c>
      <c r="E9156" t="s">
        <v>16</v>
      </c>
      <c r="F9156">
        <v>87.72</v>
      </c>
      <c r="G9156" t="s">
        <v>65</v>
      </c>
      <c r="H9156">
        <v>2004</v>
      </c>
      <c r="I9156" t="s">
        <v>55</v>
      </c>
      <c r="J9156" t="s">
        <v>49</v>
      </c>
      <c r="K9156" t="s">
        <v>20</v>
      </c>
      <c r="L9156">
        <v>1831.6158</v>
      </c>
      <c r="M9156" t="s">
        <v>21</v>
      </c>
      <c r="N9156" t="s">
        <v>22</v>
      </c>
      <c r="O9156" t="str">
        <f t="shared" si="286"/>
        <v xml:space="preserve">Tier 2-Supermarket </v>
      </c>
      <c r="P9156" s="1">
        <f t="shared" si="287"/>
        <v>3.8269515218671311E-5</v>
      </c>
    </row>
    <row r="9157" spans="1:16" x14ac:dyDescent="0.3">
      <c r="A9157" t="s">
        <v>1172</v>
      </c>
      <c r="B9157">
        <v>8.3000000000000007</v>
      </c>
      <c r="C9157" t="s">
        <v>24</v>
      </c>
      <c r="D9157">
        <v>3.0300000000000001E-2</v>
      </c>
      <c r="E9157" t="s">
        <v>42</v>
      </c>
      <c r="F9157">
        <v>98.537999999999997</v>
      </c>
      <c r="G9157" t="s">
        <v>26</v>
      </c>
      <c r="H9157">
        <v>2009</v>
      </c>
      <c r="I9157" t="s">
        <v>18</v>
      </c>
      <c r="J9157" t="s">
        <v>27</v>
      </c>
      <c r="K9157" t="s">
        <v>28</v>
      </c>
      <c r="L9157">
        <v>1872.2295999999999</v>
      </c>
      <c r="M9157" t="s">
        <v>21</v>
      </c>
      <c r="N9157" t="s">
        <v>22</v>
      </c>
      <c r="O9157" t="str">
        <f t="shared" si="286"/>
        <v xml:space="preserve">Tier 3-Supermarket </v>
      </c>
      <c r="P9157" s="1">
        <f t="shared" si="287"/>
        <v>3.9118094073029342E-5</v>
      </c>
    </row>
    <row r="9158" spans="1:16" x14ac:dyDescent="0.3">
      <c r="A9158" t="s">
        <v>1172</v>
      </c>
      <c r="B9158">
        <v>8.3000000000000007</v>
      </c>
      <c r="C9158" t="s">
        <v>24</v>
      </c>
      <c r="D9158">
        <v>5.0500000000000003E-2</v>
      </c>
      <c r="E9158" t="s">
        <v>42</v>
      </c>
      <c r="F9158">
        <v>97.638000000000005</v>
      </c>
      <c r="G9158" t="s">
        <v>34</v>
      </c>
      <c r="H9158">
        <v>1998</v>
      </c>
      <c r="J9158" t="s">
        <v>27</v>
      </c>
      <c r="K9158" t="s">
        <v>35</v>
      </c>
      <c r="L9158">
        <v>197.07679999999999</v>
      </c>
      <c r="M9158" t="s">
        <v>21</v>
      </c>
      <c r="N9158" t="s">
        <v>22</v>
      </c>
      <c r="O9158" t="str">
        <f t="shared" si="286"/>
        <v>Tier 3-Grocery Stor</v>
      </c>
      <c r="P9158" s="1">
        <f t="shared" si="287"/>
        <v>4.1176941129504567E-6</v>
      </c>
    </row>
    <row r="9159" spans="1:16" x14ac:dyDescent="0.3">
      <c r="A9159" t="s">
        <v>1560</v>
      </c>
      <c r="B9159">
        <v>8.3000000000000007</v>
      </c>
      <c r="C9159" t="s">
        <v>24</v>
      </c>
      <c r="D9159">
        <v>3.8399999999999997E-2</v>
      </c>
      <c r="E9159" t="s">
        <v>16</v>
      </c>
      <c r="F9159">
        <v>87.32</v>
      </c>
      <c r="G9159" t="s">
        <v>51</v>
      </c>
      <c r="H9159">
        <v>2007</v>
      </c>
      <c r="J9159" t="s">
        <v>49</v>
      </c>
      <c r="K9159" t="s">
        <v>20</v>
      </c>
      <c r="L9159">
        <v>1202.3145999999999</v>
      </c>
      <c r="M9159" t="s">
        <v>21</v>
      </c>
      <c r="N9159" t="s">
        <v>22</v>
      </c>
      <c r="O9159" t="str">
        <f t="shared" si="286"/>
        <v xml:space="preserve">Tier 2-Supermarket </v>
      </c>
      <c r="P9159" s="1">
        <f t="shared" si="287"/>
        <v>2.5120987099112545E-5</v>
      </c>
    </row>
    <row r="9160" spans="1:16" x14ac:dyDescent="0.3">
      <c r="A9160" t="s">
        <v>424</v>
      </c>
      <c r="B9160">
        <v>8.3000000000000007</v>
      </c>
      <c r="C9160" t="s">
        <v>15</v>
      </c>
      <c r="D9160">
        <v>5.9200000000000003E-2</v>
      </c>
      <c r="E9160" t="s">
        <v>33</v>
      </c>
      <c r="F9160">
        <v>37.850999999999999</v>
      </c>
      <c r="G9160" t="s">
        <v>34</v>
      </c>
      <c r="H9160">
        <v>1998</v>
      </c>
      <c r="J9160" t="s">
        <v>27</v>
      </c>
      <c r="K9160" t="s">
        <v>35</v>
      </c>
      <c r="L9160">
        <v>54.2241</v>
      </c>
      <c r="M9160" t="s">
        <v>21</v>
      </c>
      <c r="N9160" t="s">
        <v>22</v>
      </c>
      <c r="O9160" t="str">
        <f t="shared" si="286"/>
        <v>Tier 3-Grocery Stor</v>
      </c>
      <c r="P9160" s="1">
        <f t="shared" si="287"/>
        <v>1.1329504911285189E-6</v>
      </c>
    </row>
    <row r="9161" spans="1:16" x14ac:dyDescent="0.3">
      <c r="A9161" t="s">
        <v>1560</v>
      </c>
      <c r="B9161">
        <v>8.3000000000000007</v>
      </c>
      <c r="C9161" t="s">
        <v>24</v>
      </c>
      <c r="D9161">
        <v>0</v>
      </c>
      <c r="E9161" t="s">
        <v>16</v>
      </c>
      <c r="F9161">
        <v>87.82</v>
      </c>
      <c r="G9161" t="s">
        <v>34</v>
      </c>
      <c r="H9161">
        <v>1998</v>
      </c>
      <c r="J9161" t="s">
        <v>27</v>
      </c>
      <c r="K9161" t="s">
        <v>35</v>
      </c>
      <c r="L9161">
        <v>157.7912</v>
      </c>
      <c r="M9161" t="s">
        <v>21</v>
      </c>
      <c r="N9161" t="s">
        <v>36</v>
      </c>
      <c r="O9161" t="str">
        <f t="shared" si="286"/>
        <v>Tier 3-Grocery Stor</v>
      </c>
      <c r="P9161" s="1">
        <f t="shared" si="287"/>
        <v>3.2968664770048437E-6</v>
      </c>
    </row>
    <row r="9162" spans="1:16" x14ac:dyDescent="0.3">
      <c r="A9162" t="s">
        <v>424</v>
      </c>
      <c r="B9162">
        <v>8.3000000000000007</v>
      </c>
      <c r="C9162" t="s">
        <v>15</v>
      </c>
      <c r="D9162">
        <v>3.5400000000000001E-2</v>
      </c>
      <c r="E9162" t="s">
        <v>33</v>
      </c>
      <c r="F9162">
        <v>37.750999999999998</v>
      </c>
      <c r="G9162" t="s">
        <v>48</v>
      </c>
      <c r="H9162">
        <v>2002</v>
      </c>
      <c r="J9162" t="s">
        <v>49</v>
      </c>
      <c r="K9162" t="s">
        <v>20</v>
      </c>
      <c r="L9162">
        <v>347.65929999999997</v>
      </c>
      <c r="M9162" t="s">
        <v>21</v>
      </c>
      <c r="N9162" t="s">
        <v>22</v>
      </c>
      <c r="O9162" t="str">
        <f t="shared" si="286"/>
        <v xml:space="preserve">Tier 2-Supermarket </v>
      </c>
      <c r="P9162" s="1">
        <f t="shared" si="287"/>
        <v>7.2639430563236093E-6</v>
      </c>
    </row>
    <row r="9163" spans="1:16" x14ac:dyDescent="0.3">
      <c r="A9163" t="s">
        <v>1172</v>
      </c>
      <c r="B9163">
        <v>8.3000000000000007</v>
      </c>
      <c r="C9163" t="s">
        <v>24</v>
      </c>
      <c r="D9163">
        <v>3.0099999999999998E-2</v>
      </c>
      <c r="E9163" t="s">
        <v>42</v>
      </c>
      <c r="F9163">
        <v>100.538</v>
      </c>
      <c r="G9163" t="s">
        <v>65</v>
      </c>
      <c r="H9163">
        <v>2004</v>
      </c>
      <c r="I9163" t="s">
        <v>55</v>
      </c>
      <c r="J9163" t="s">
        <v>49</v>
      </c>
      <c r="K9163" t="s">
        <v>20</v>
      </c>
      <c r="L9163">
        <v>1526.6617000000001</v>
      </c>
      <c r="M9163" t="s">
        <v>21</v>
      </c>
      <c r="N9163" t="s">
        <v>22</v>
      </c>
      <c r="O9163" t="str">
        <f t="shared" si="286"/>
        <v xml:space="preserve">Tier 2-Supermarket </v>
      </c>
      <c r="P9163" s="1">
        <f t="shared" si="287"/>
        <v>3.1897848425369893E-5</v>
      </c>
    </row>
    <row r="9164" spans="1:16" x14ac:dyDescent="0.3">
      <c r="A9164" t="s">
        <v>1560</v>
      </c>
      <c r="B9164">
        <v>8.3000000000000007</v>
      </c>
      <c r="C9164" t="s">
        <v>24</v>
      </c>
      <c r="D9164">
        <v>3.8300000000000001E-2</v>
      </c>
      <c r="E9164" t="s">
        <v>16</v>
      </c>
      <c r="F9164">
        <v>85.92</v>
      </c>
      <c r="G9164" t="s">
        <v>17</v>
      </c>
      <c r="H9164">
        <v>1999</v>
      </c>
      <c r="I9164" t="s">
        <v>18</v>
      </c>
      <c r="J9164" t="s">
        <v>19</v>
      </c>
      <c r="K9164" t="s">
        <v>20</v>
      </c>
      <c r="L9164">
        <v>1064.9917</v>
      </c>
      <c r="M9164" t="s">
        <v>21</v>
      </c>
      <c r="N9164" t="s">
        <v>22</v>
      </c>
      <c r="O9164" t="str">
        <f t="shared" si="286"/>
        <v xml:space="preserve">Tier 1-Supermarket </v>
      </c>
      <c r="P9164" s="1">
        <f t="shared" si="287"/>
        <v>2.2251782317508196E-5</v>
      </c>
    </row>
    <row r="9165" spans="1:16" x14ac:dyDescent="0.3">
      <c r="A9165" t="s">
        <v>1560</v>
      </c>
      <c r="B9165">
        <v>8.3000000000000007</v>
      </c>
      <c r="C9165" t="s">
        <v>24</v>
      </c>
      <c r="D9165">
        <v>3.8199999999999998E-2</v>
      </c>
      <c r="E9165" t="s">
        <v>16</v>
      </c>
      <c r="F9165">
        <v>88.72</v>
      </c>
      <c r="G9165" t="s">
        <v>39</v>
      </c>
      <c r="H9165">
        <v>1987</v>
      </c>
      <c r="I9165" t="s">
        <v>40</v>
      </c>
      <c r="J9165" t="s">
        <v>27</v>
      </c>
      <c r="K9165" t="s">
        <v>20</v>
      </c>
      <c r="L9165">
        <v>944.22919999999999</v>
      </c>
      <c r="M9165" t="s">
        <v>21</v>
      </c>
      <c r="N9165" t="s">
        <v>22</v>
      </c>
      <c r="O9165" t="str">
        <f t="shared" si="286"/>
        <v xml:space="preserve">Tier 3-Supermarket </v>
      </c>
      <c r="P9165" s="1">
        <f t="shared" si="287"/>
        <v>1.9728588134757209E-5</v>
      </c>
    </row>
    <row r="9166" spans="1:16" x14ac:dyDescent="0.3">
      <c r="A9166" t="s">
        <v>1172</v>
      </c>
      <c r="B9166">
        <v>8.3000000000000007</v>
      </c>
      <c r="C9166" t="s">
        <v>24</v>
      </c>
      <c r="D9166">
        <v>3.0099999999999998E-2</v>
      </c>
      <c r="E9166" t="s">
        <v>42</v>
      </c>
      <c r="F9166">
        <v>98.738</v>
      </c>
      <c r="G9166" t="s">
        <v>39</v>
      </c>
      <c r="H9166">
        <v>1987</v>
      </c>
      <c r="I9166" t="s">
        <v>40</v>
      </c>
      <c r="J9166" t="s">
        <v>27</v>
      </c>
      <c r="K9166" t="s">
        <v>20</v>
      </c>
      <c r="L9166">
        <v>1137.2919999999999</v>
      </c>
      <c r="M9166" t="s">
        <v>21</v>
      </c>
      <c r="N9166" t="s">
        <v>22</v>
      </c>
      <c r="O9166" t="str">
        <f t="shared" si="286"/>
        <v xml:space="preserve">Tier 3-Supermarket </v>
      </c>
      <c r="P9166" s="1">
        <f t="shared" si="287"/>
        <v>2.3762414313128947E-5</v>
      </c>
    </row>
    <row r="9167" spans="1:16" x14ac:dyDescent="0.3">
      <c r="A9167" t="s">
        <v>1560</v>
      </c>
      <c r="B9167">
        <v>8.3000000000000007</v>
      </c>
      <c r="C9167" t="s">
        <v>24</v>
      </c>
      <c r="D9167">
        <v>3.8300000000000001E-2</v>
      </c>
      <c r="E9167" t="s">
        <v>16</v>
      </c>
      <c r="F9167">
        <v>88.42</v>
      </c>
      <c r="G9167" t="s">
        <v>48</v>
      </c>
      <c r="H9167">
        <v>2002</v>
      </c>
      <c r="J9167" t="s">
        <v>49</v>
      </c>
      <c r="K9167" t="s">
        <v>20</v>
      </c>
      <c r="L9167">
        <v>1044.8000999999999</v>
      </c>
      <c r="M9167" t="s">
        <v>21</v>
      </c>
      <c r="N9167" t="s">
        <v>22</v>
      </c>
      <c r="O9167" t="str">
        <f t="shared" si="286"/>
        <v xml:space="preserve">Tier 2-Supermarket </v>
      </c>
      <c r="P9167" s="1">
        <f t="shared" si="287"/>
        <v>2.1829901951828164E-5</v>
      </c>
    </row>
    <row r="9168" spans="1:16" x14ac:dyDescent="0.3">
      <c r="A9168" t="s">
        <v>424</v>
      </c>
      <c r="B9168">
        <v>8.3000000000000007</v>
      </c>
      <c r="C9168" t="s">
        <v>15</v>
      </c>
      <c r="D9168">
        <v>3.5400000000000001E-2</v>
      </c>
      <c r="E9168" t="s">
        <v>33</v>
      </c>
      <c r="F9168">
        <v>39.951000000000001</v>
      </c>
      <c r="G9168" t="s">
        <v>54</v>
      </c>
      <c r="H9168">
        <v>1997</v>
      </c>
      <c r="I9168" t="s">
        <v>55</v>
      </c>
      <c r="J9168" t="s">
        <v>19</v>
      </c>
      <c r="K9168" t="s">
        <v>20</v>
      </c>
      <c r="L9168">
        <v>630.68899999999996</v>
      </c>
      <c r="M9168" t="s">
        <v>21</v>
      </c>
      <c r="N9168" t="s">
        <v>22</v>
      </c>
      <c r="O9168" t="str">
        <f t="shared" si="286"/>
        <v xml:space="preserve">Tier 1-Supermarket </v>
      </c>
      <c r="P9168" s="1">
        <f t="shared" si="287"/>
        <v>1.3177524611738219E-5</v>
      </c>
    </row>
    <row r="9169" spans="1:16" x14ac:dyDescent="0.3">
      <c r="A9169" t="s">
        <v>1557</v>
      </c>
      <c r="B9169">
        <v>8.2799999999999994</v>
      </c>
      <c r="C9169" t="s">
        <v>15</v>
      </c>
      <c r="D9169">
        <v>0.11020000000000001</v>
      </c>
      <c r="E9169" t="s">
        <v>38</v>
      </c>
      <c r="F9169">
        <v>104.23099999999999</v>
      </c>
      <c r="G9169" t="s">
        <v>39</v>
      </c>
      <c r="H9169">
        <v>1987</v>
      </c>
      <c r="I9169" t="s">
        <v>40</v>
      </c>
      <c r="J9169" t="s">
        <v>27</v>
      </c>
      <c r="K9169" t="s">
        <v>20</v>
      </c>
      <c r="L9169">
        <v>3658.5709999999999</v>
      </c>
      <c r="M9169" t="s">
        <v>38</v>
      </c>
      <c r="N9169" t="s">
        <v>57</v>
      </c>
      <c r="O9169" t="str">
        <f t="shared" si="286"/>
        <v xml:space="preserve">Tier 3-Supermarket </v>
      </c>
      <c r="P9169" s="1">
        <f t="shared" si="287"/>
        <v>7.6441652536022838E-5</v>
      </c>
    </row>
    <row r="9170" spans="1:16" x14ac:dyDescent="0.3">
      <c r="A9170" t="s">
        <v>1557</v>
      </c>
      <c r="B9170">
        <v>8.2799999999999994</v>
      </c>
      <c r="C9170" t="s">
        <v>15</v>
      </c>
      <c r="D9170">
        <v>0.11070000000000001</v>
      </c>
      <c r="E9170" t="s">
        <v>38</v>
      </c>
      <c r="F9170">
        <v>103.331</v>
      </c>
      <c r="G9170" t="s">
        <v>26</v>
      </c>
      <c r="H9170">
        <v>2009</v>
      </c>
      <c r="I9170" t="s">
        <v>18</v>
      </c>
      <c r="J9170" t="s">
        <v>27</v>
      </c>
      <c r="K9170" t="s">
        <v>28</v>
      </c>
      <c r="L9170">
        <v>2404.2037999999998</v>
      </c>
      <c r="M9170" t="s">
        <v>38</v>
      </c>
      <c r="N9170" t="s">
        <v>57</v>
      </c>
      <c r="O9170" t="str">
        <f t="shared" si="286"/>
        <v xml:space="preserve">Tier 3-Supermarket </v>
      </c>
      <c r="P9170" s="1">
        <f t="shared" si="287"/>
        <v>5.0233085952243578E-5</v>
      </c>
    </row>
    <row r="9171" spans="1:16" x14ac:dyDescent="0.3">
      <c r="A9171" t="s">
        <v>1557</v>
      </c>
      <c r="B9171">
        <v>8.2799999999999994</v>
      </c>
      <c r="C9171" t="s">
        <v>15</v>
      </c>
      <c r="D9171">
        <v>0.1109</v>
      </c>
      <c r="E9171" t="s">
        <v>38</v>
      </c>
      <c r="F9171">
        <v>106.331</v>
      </c>
      <c r="G9171" t="s">
        <v>51</v>
      </c>
      <c r="H9171">
        <v>2007</v>
      </c>
      <c r="J9171" t="s">
        <v>49</v>
      </c>
      <c r="K9171" t="s">
        <v>20</v>
      </c>
      <c r="L9171">
        <v>1254.3671999999999</v>
      </c>
      <c r="M9171" t="s">
        <v>38</v>
      </c>
      <c r="N9171" t="s">
        <v>57</v>
      </c>
      <c r="O9171" t="str">
        <f t="shared" si="286"/>
        <v xml:space="preserve">Tier 2-Supermarket </v>
      </c>
      <c r="P9171" s="1">
        <f t="shared" si="287"/>
        <v>2.620856658377926E-5</v>
      </c>
    </row>
    <row r="9172" spans="1:16" x14ac:dyDescent="0.3">
      <c r="A9172" t="s">
        <v>1557</v>
      </c>
      <c r="B9172">
        <v>8.2799999999999994</v>
      </c>
      <c r="C9172" t="s">
        <v>15</v>
      </c>
      <c r="D9172">
        <v>0.18459999999999999</v>
      </c>
      <c r="E9172" t="s">
        <v>38</v>
      </c>
      <c r="F9172">
        <v>106.53100000000001</v>
      </c>
      <c r="G9172" t="s">
        <v>34</v>
      </c>
      <c r="H9172">
        <v>1998</v>
      </c>
      <c r="J9172" t="s">
        <v>27</v>
      </c>
      <c r="K9172" t="s">
        <v>35</v>
      </c>
      <c r="L9172">
        <v>201.27529999999999</v>
      </c>
      <c r="M9172" t="s">
        <v>38</v>
      </c>
      <c r="N9172" t="s">
        <v>57</v>
      </c>
      <c r="O9172" t="str">
        <f t="shared" si="286"/>
        <v>Tier 3-Grocery Stor</v>
      </c>
      <c r="P9172" s="1">
        <f t="shared" si="287"/>
        <v>4.2054169638046544E-6</v>
      </c>
    </row>
    <row r="9173" spans="1:16" x14ac:dyDescent="0.3">
      <c r="A9173" t="s">
        <v>1557</v>
      </c>
      <c r="B9173">
        <v>8.2799999999999994</v>
      </c>
      <c r="C9173" t="s">
        <v>15</v>
      </c>
      <c r="D9173">
        <v>0.1105</v>
      </c>
      <c r="E9173" t="s">
        <v>38</v>
      </c>
      <c r="F9173">
        <v>103.631</v>
      </c>
      <c r="G9173" t="s">
        <v>17</v>
      </c>
      <c r="H9173">
        <v>1999</v>
      </c>
      <c r="I9173" t="s">
        <v>18</v>
      </c>
      <c r="J9173" t="s">
        <v>19</v>
      </c>
      <c r="K9173" t="s">
        <v>20</v>
      </c>
      <c r="L9173">
        <v>1732.5371</v>
      </c>
      <c r="M9173" t="s">
        <v>38</v>
      </c>
      <c r="N9173" t="s">
        <v>57</v>
      </c>
      <c r="O9173" t="str">
        <f t="shared" si="286"/>
        <v xml:space="preserve">Tier 1-Supermarket </v>
      </c>
      <c r="P9173" s="1">
        <f t="shared" si="287"/>
        <v>3.6199379212257641E-5</v>
      </c>
    </row>
    <row r="9174" spans="1:16" x14ac:dyDescent="0.3">
      <c r="A9174" t="s">
        <v>1557</v>
      </c>
      <c r="B9174">
        <v>8.2799999999999994</v>
      </c>
      <c r="C9174" t="s">
        <v>15</v>
      </c>
      <c r="D9174">
        <v>0.1105</v>
      </c>
      <c r="E9174" t="s">
        <v>38</v>
      </c>
      <c r="F9174">
        <v>104.431</v>
      </c>
      <c r="G9174" t="s">
        <v>48</v>
      </c>
      <c r="H9174">
        <v>2002</v>
      </c>
      <c r="J9174" t="s">
        <v>49</v>
      </c>
      <c r="K9174" t="s">
        <v>20</v>
      </c>
      <c r="L9174">
        <v>1715.4266</v>
      </c>
      <c r="M9174" t="s">
        <v>38</v>
      </c>
      <c r="N9174" t="s">
        <v>57</v>
      </c>
      <c r="O9174" t="str">
        <f t="shared" si="286"/>
        <v xml:space="preserve">Tier 2-Supermarket </v>
      </c>
      <c r="P9174" s="1">
        <f t="shared" si="287"/>
        <v>3.5841874903685359E-5</v>
      </c>
    </row>
    <row r="9175" spans="1:16" x14ac:dyDescent="0.3">
      <c r="A9175" t="s">
        <v>1557</v>
      </c>
      <c r="B9175">
        <v>8.2799999999999994</v>
      </c>
      <c r="C9175" t="s">
        <v>15</v>
      </c>
      <c r="D9175">
        <v>0.1103</v>
      </c>
      <c r="E9175" t="s">
        <v>38</v>
      </c>
      <c r="F9175">
        <v>102.831</v>
      </c>
      <c r="G9175" t="s">
        <v>54</v>
      </c>
      <c r="H9175">
        <v>1997</v>
      </c>
      <c r="I9175" t="s">
        <v>55</v>
      </c>
      <c r="J9175" t="s">
        <v>19</v>
      </c>
      <c r="K9175" t="s">
        <v>20</v>
      </c>
      <c r="L9175">
        <v>1537.5449000000001</v>
      </c>
      <c r="M9175" t="s">
        <v>38</v>
      </c>
      <c r="N9175" t="s">
        <v>57</v>
      </c>
      <c r="O9175" t="str">
        <f t="shared" si="286"/>
        <v xml:space="preserve">Tier 1-Supermarket </v>
      </c>
      <c r="P9175" s="1">
        <f t="shared" si="287"/>
        <v>3.2125240429756313E-5</v>
      </c>
    </row>
    <row r="9176" spans="1:16" x14ac:dyDescent="0.3">
      <c r="A9176" t="s">
        <v>1557</v>
      </c>
      <c r="B9176">
        <v>8.2799999999999994</v>
      </c>
      <c r="C9176" t="s">
        <v>15</v>
      </c>
      <c r="D9176">
        <v>0.1103</v>
      </c>
      <c r="E9176" t="s">
        <v>38</v>
      </c>
      <c r="F9176">
        <v>106.331</v>
      </c>
      <c r="G9176" t="s">
        <v>65</v>
      </c>
      <c r="H9176">
        <v>2004</v>
      </c>
      <c r="I9176" t="s">
        <v>55</v>
      </c>
      <c r="J9176" t="s">
        <v>49</v>
      </c>
      <c r="K9176" t="s">
        <v>20</v>
      </c>
      <c r="L9176">
        <v>1695.9192</v>
      </c>
      <c r="M9176" t="s">
        <v>38</v>
      </c>
      <c r="N9176" t="s">
        <v>57</v>
      </c>
      <c r="O9176" t="str">
        <f t="shared" si="286"/>
        <v xml:space="preserve">Tier 2-Supermarket </v>
      </c>
      <c r="P9176" s="1">
        <f t="shared" si="287"/>
        <v>3.5434290113700085E-5</v>
      </c>
    </row>
    <row r="9177" spans="1:16" x14ac:dyDescent="0.3">
      <c r="A9177" t="s">
        <v>1061</v>
      </c>
      <c r="B9177">
        <v>8.27</v>
      </c>
      <c r="C9177" t="s">
        <v>24</v>
      </c>
      <c r="D9177">
        <v>0.12790000000000001</v>
      </c>
      <c r="E9177" t="s">
        <v>25</v>
      </c>
      <c r="F9177">
        <v>184.892</v>
      </c>
      <c r="G9177" t="s">
        <v>54</v>
      </c>
      <c r="H9177">
        <v>1997</v>
      </c>
      <c r="I9177" t="s">
        <v>55</v>
      </c>
      <c r="J9177" t="s">
        <v>19</v>
      </c>
      <c r="K9177" t="s">
        <v>20</v>
      </c>
      <c r="L9177">
        <v>4442.2175999999999</v>
      </c>
      <c r="M9177" t="s">
        <v>29</v>
      </c>
      <c r="N9177" t="s">
        <v>57</v>
      </c>
      <c r="O9177" t="str">
        <f t="shared" si="286"/>
        <v xml:space="preserve">Tier 1-Supermarket </v>
      </c>
      <c r="P9177" s="1">
        <f t="shared" si="287"/>
        <v>9.2815051086504898E-5</v>
      </c>
    </row>
    <row r="9178" spans="1:16" x14ac:dyDescent="0.3">
      <c r="A9178" t="s">
        <v>1313</v>
      </c>
      <c r="B9178">
        <v>8.27</v>
      </c>
      <c r="C9178" t="s">
        <v>15</v>
      </c>
      <c r="D9178">
        <v>1.89E-2</v>
      </c>
      <c r="E9178" t="s">
        <v>63</v>
      </c>
      <c r="F9178">
        <v>238.08799999999999</v>
      </c>
      <c r="G9178" t="s">
        <v>51</v>
      </c>
      <c r="H9178">
        <v>2007</v>
      </c>
      <c r="J9178" t="s">
        <v>49</v>
      </c>
      <c r="K9178" t="s">
        <v>20</v>
      </c>
      <c r="L9178">
        <v>6231.8879999999999</v>
      </c>
      <c r="M9178" t="s">
        <v>38</v>
      </c>
      <c r="N9178" t="s">
        <v>22</v>
      </c>
      <c r="O9178" t="str">
        <f t="shared" si="286"/>
        <v xml:space="preserve">Tier 2-Supermarket </v>
      </c>
      <c r="P9178" s="1">
        <f t="shared" si="287"/>
        <v>1.3020816519329823E-4</v>
      </c>
    </row>
    <row r="9179" spans="1:16" x14ac:dyDescent="0.3">
      <c r="A9179" t="s">
        <v>1313</v>
      </c>
      <c r="B9179">
        <v>8.27</v>
      </c>
      <c r="C9179" t="s">
        <v>15</v>
      </c>
      <c r="D9179">
        <v>1.89E-2</v>
      </c>
      <c r="E9179" t="s">
        <v>63</v>
      </c>
      <c r="F9179">
        <v>238.18799999999999</v>
      </c>
      <c r="G9179" t="s">
        <v>26</v>
      </c>
      <c r="H9179">
        <v>2009</v>
      </c>
      <c r="I9179" t="s">
        <v>18</v>
      </c>
      <c r="J9179" t="s">
        <v>27</v>
      </c>
      <c r="K9179" t="s">
        <v>28</v>
      </c>
      <c r="L9179">
        <v>3835.0079999999998</v>
      </c>
      <c r="M9179" t="s">
        <v>38</v>
      </c>
      <c r="N9179" t="s">
        <v>22</v>
      </c>
      <c r="O9179" t="str">
        <f t="shared" si="286"/>
        <v xml:space="preserve">Tier 3-Supermarket </v>
      </c>
      <c r="P9179" s="1">
        <f t="shared" si="287"/>
        <v>8.0128101657414301E-5</v>
      </c>
    </row>
    <row r="9180" spans="1:16" x14ac:dyDescent="0.3">
      <c r="A9180" t="s">
        <v>1313</v>
      </c>
      <c r="B9180">
        <v>8.27</v>
      </c>
      <c r="C9180" t="s">
        <v>15</v>
      </c>
      <c r="D9180">
        <v>1.8800000000000001E-2</v>
      </c>
      <c r="E9180" t="s">
        <v>63</v>
      </c>
      <c r="F9180">
        <v>241.28800000000001</v>
      </c>
      <c r="G9180" t="s">
        <v>39</v>
      </c>
      <c r="H9180">
        <v>1987</v>
      </c>
      <c r="I9180" t="s">
        <v>40</v>
      </c>
      <c r="J9180" t="s">
        <v>27</v>
      </c>
      <c r="K9180" t="s">
        <v>20</v>
      </c>
      <c r="L9180">
        <v>5512.8239999999996</v>
      </c>
      <c r="M9180" t="s">
        <v>38</v>
      </c>
      <c r="N9180" t="s">
        <v>22</v>
      </c>
      <c r="O9180" t="str">
        <f t="shared" si="286"/>
        <v xml:space="preserve">Tier 3-Supermarket </v>
      </c>
      <c r="P9180" s="1">
        <f t="shared" si="287"/>
        <v>1.1518414613253305E-4</v>
      </c>
    </row>
    <row r="9181" spans="1:16" x14ac:dyDescent="0.3">
      <c r="A9181" t="s">
        <v>1061</v>
      </c>
      <c r="B9181">
        <v>8.27</v>
      </c>
      <c r="C9181" t="s">
        <v>24</v>
      </c>
      <c r="D9181">
        <v>0.12809999999999999</v>
      </c>
      <c r="E9181" t="s">
        <v>25</v>
      </c>
      <c r="F9181">
        <v>183.69200000000001</v>
      </c>
      <c r="G9181" t="s">
        <v>17</v>
      </c>
      <c r="H9181">
        <v>1999</v>
      </c>
      <c r="I9181" t="s">
        <v>18</v>
      </c>
      <c r="J9181" t="s">
        <v>19</v>
      </c>
      <c r="K9181" t="s">
        <v>20</v>
      </c>
      <c r="L9181">
        <v>1295.6468</v>
      </c>
      <c r="M9181" t="s">
        <v>29</v>
      </c>
      <c r="N9181" t="s">
        <v>57</v>
      </c>
      <c r="O9181" t="str">
        <f t="shared" si="286"/>
        <v xml:space="preserve">Tier 1-Supermarket </v>
      </c>
      <c r="P9181" s="1">
        <f t="shared" si="287"/>
        <v>2.707105656689726E-5</v>
      </c>
    </row>
    <row r="9182" spans="1:16" x14ac:dyDescent="0.3">
      <c r="A9182" t="s">
        <v>1061</v>
      </c>
      <c r="B9182">
        <v>8.27</v>
      </c>
      <c r="C9182" t="s">
        <v>24</v>
      </c>
      <c r="D9182">
        <v>0.1278</v>
      </c>
      <c r="E9182" t="s">
        <v>25</v>
      </c>
      <c r="F9182">
        <v>185.99199999999999</v>
      </c>
      <c r="G9182" t="s">
        <v>39</v>
      </c>
      <c r="H9182">
        <v>1987</v>
      </c>
      <c r="I9182" t="s">
        <v>40</v>
      </c>
      <c r="J9182" t="s">
        <v>27</v>
      </c>
      <c r="K9182" t="s">
        <v>20</v>
      </c>
      <c r="L9182">
        <v>555.27719999999999</v>
      </c>
      <c r="M9182" t="s">
        <v>29</v>
      </c>
      <c r="N9182" t="s">
        <v>57</v>
      </c>
      <c r="O9182" t="str">
        <f t="shared" si="286"/>
        <v xml:space="preserve">Tier 3-Supermarket </v>
      </c>
      <c r="P9182" s="1">
        <f t="shared" si="287"/>
        <v>1.1601881385813112E-5</v>
      </c>
    </row>
    <row r="9183" spans="1:16" x14ac:dyDescent="0.3">
      <c r="A9183" t="s">
        <v>1313</v>
      </c>
      <c r="B9183">
        <v>8.27</v>
      </c>
      <c r="C9183" t="s">
        <v>15</v>
      </c>
      <c r="D9183">
        <v>3.15E-2</v>
      </c>
      <c r="E9183" t="s">
        <v>63</v>
      </c>
      <c r="F9183">
        <v>239.08799999999999</v>
      </c>
      <c r="G9183" t="s">
        <v>34</v>
      </c>
      <c r="H9183">
        <v>1998</v>
      </c>
      <c r="J9183" t="s">
        <v>27</v>
      </c>
      <c r="K9183" t="s">
        <v>35</v>
      </c>
      <c r="L9183">
        <v>719.06399999999996</v>
      </c>
      <c r="M9183" t="s">
        <v>38</v>
      </c>
      <c r="N9183" t="s">
        <v>22</v>
      </c>
      <c r="O9183" t="str">
        <f t="shared" si="286"/>
        <v>Tier 3-Grocery Stor</v>
      </c>
      <c r="P9183" s="1">
        <f t="shared" si="287"/>
        <v>1.5024019060765181E-5</v>
      </c>
    </row>
    <row r="9184" spans="1:16" x14ac:dyDescent="0.3">
      <c r="A9184" t="s">
        <v>1583</v>
      </c>
      <c r="B9184">
        <v>8.27</v>
      </c>
      <c r="C9184" t="s">
        <v>24</v>
      </c>
      <c r="D9184">
        <v>8.9700000000000002E-2</v>
      </c>
      <c r="E9184" t="s">
        <v>44</v>
      </c>
      <c r="F9184">
        <v>148.77099999999999</v>
      </c>
      <c r="G9184" t="s">
        <v>48</v>
      </c>
      <c r="H9184">
        <v>2002</v>
      </c>
      <c r="J9184" t="s">
        <v>49</v>
      </c>
      <c r="K9184" t="s">
        <v>20</v>
      </c>
      <c r="L9184">
        <v>2708.4744000000001</v>
      </c>
      <c r="M9184" t="s">
        <v>45</v>
      </c>
      <c r="N9184" t="s">
        <v>22</v>
      </c>
      <c r="O9184" t="str">
        <f t="shared" si="286"/>
        <v xml:space="preserve">Tier 2-Supermarket </v>
      </c>
      <c r="P9184" s="1">
        <f t="shared" si="287"/>
        <v>5.6590471795548849E-5</v>
      </c>
    </row>
    <row r="9185" spans="1:16" x14ac:dyDescent="0.3">
      <c r="A9185" t="s">
        <v>1061</v>
      </c>
      <c r="B9185">
        <v>8.27</v>
      </c>
      <c r="C9185" t="s">
        <v>24</v>
      </c>
      <c r="D9185">
        <v>0</v>
      </c>
      <c r="E9185" t="s">
        <v>25</v>
      </c>
      <c r="F9185">
        <v>183.292</v>
      </c>
      <c r="G9185" t="s">
        <v>51</v>
      </c>
      <c r="H9185">
        <v>2007</v>
      </c>
      <c r="J9185" t="s">
        <v>49</v>
      </c>
      <c r="K9185" t="s">
        <v>20</v>
      </c>
      <c r="L9185">
        <v>2406.2012</v>
      </c>
      <c r="M9185" t="s">
        <v>29</v>
      </c>
      <c r="N9185" t="s">
        <v>36</v>
      </c>
      <c r="O9185" t="str">
        <f t="shared" si="286"/>
        <v xml:space="preserve">Tier 2-Supermarket </v>
      </c>
      <c r="P9185" s="1">
        <f t="shared" si="287"/>
        <v>5.0274819338523487E-5</v>
      </c>
    </row>
    <row r="9186" spans="1:16" x14ac:dyDescent="0.3">
      <c r="A9186" t="s">
        <v>1061</v>
      </c>
      <c r="B9186">
        <v>8.27</v>
      </c>
      <c r="C9186" t="s">
        <v>24</v>
      </c>
      <c r="D9186">
        <v>0.12839999999999999</v>
      </c>
      <c r="E9186" t="s">
        <v>25</v>
      </c>
      <c r="F9186">
        <v>186.59200000000001</v>
      </c>
      <c r="G9186" t="s">
        <v>26</v>
      </c>
      <c r="H9186">
        <v>2009</v>
      </c>
      <c r="I9186" t="s">
        <v>18</v>
      </c>
      <c r="J9186" t="s">
        <v>27</v>
      </c>
      <c r="K9186" t="s">
        <v>28</v>
      </c>
      <c r="L9186">
        <v>4442.2175999999999</v>
      </c>
      <c r="M9186" t="s">
        <v>29</v>
      </c>
      <c r="N9186" t="s">
        <v>57</v>
      </c>
      <c r="O9186" t="str">
        <f t="shared" si="286"/>
        <v xml:space="preserve">Tier 3-Supermarket </v>
      </c>
      <c r="P9186" s="1">
        <f t="shared" si="287"/>
        <v>9.2815051086504898E-5</v>
      </c>
    </row>
    <row r="9187" spans="1:16" x14ac:dyDescent="0.3">
      <c r="A9187" t="s">
        <v>1583</v>
      </c>
      <c r="B9187">
        <v>8.27</v>
      </c>
      <c r="C9187" t="s">
        <v>24</v>
      </c>
      <c r="D9187">
        <v>8.9499999999999996E-2</v>
      </c>
      <c r="E9187" t="s">
        <v>44</v>
      </c>
      <c r="F9187">
        <v>148.67099999999999</v>
      </c>
      <c r="G9187" t="s">
        <v>39</v>
      </c>
      <c r="H9187">
        <v>1987</v>
      </c>
      <c r="I9187" t="s">
        <v>40</v>
      </c>
      <c r="J9187" t="s">
        <v>27</v>
      </c>
      <c r="K9187" t="s">
        <v>20</v>
      </c>
      <c r="L9187">
        <v>2106.5911999999998</v>
      </c>
      <c r="M9187" t="s">
        <v>45</v>
      </c>
      <c r="N9187" t="s">
        <v>22</v>
      </c>
      <c r="O9187" t="str">
        <f t="shared" si="286"/>
        <v xml:space="preserve">Tier 3-Supermarket </v>
      </c>
      <c r="P9187" s="1">
        <f t="shared" si="287"/>
        <v>4.4014811396537987E-5</v>
      </c>
    </row>
    <row r="9188" spans="1:16" x14ac:dyDescent="0.3">
      <c r="A9188" t="s">
        <v>1313</v>
      </c>
      <c r="B9188">
        <v>8.27</v>
      </c>
      <c r="C9188" t="s">
        <v>15</v>
      </c>
      <c r="D9188">
        <v>1.8800000000000001E-2</v>
      </c>
      <c r="E9188" t="s">
        <v>63</v>
      </c>
      <c r="F9188">
        <v>237.988</v>
      </c>
      <c r="G9188" t="s">
        <v>54</v>
      </c>
      <c r="H9188">
        <v>1997</v>
      </c>
      <c r="I9188" t="s">
        <v>55</v>
      </c>
      <c r="J9188" t="s">
        <v>19</v>
      </c>
      <c r="K9188" t="s">
        <v>20</v>
      </c>
      <c r="L9188">
        <v>7190.64</v>
      </c>
      <c r="M9188" t="s">
        <v>38</v>
      </c>
      <c r="N9188" t="s">
        <v>22</v>
      </c>
      <c r="O9188" t="str">
        <f t="shared" si="286"/>
        <v xml:space="preserve">Tier 1-Supermarket </v>
      </c>
      <c r="P9188" s="1">
        <f t="shared" si="287"/>
        <v>1.5024019060765181E-4</v>
      </c>
    </row>
    <row r="9189" spans="1:16" x14ac:dyDescent="0.3">
      <c r="A9189" t="s">
        <v>1583</v>
      </c>
      <c r="B9189">
        <v>8.27</v>
      </c>
      <c r="C9189" t="s">
        <v>24</v>
      </c>
      <c r="D9189">
        <v>8.9599999999999999E-2</v>
      </c>
      <c r="E9189" t="s">
        <v>44</v>
      </c>
      <c r="F9189">
        <v>150.87100000000001</v>
      </c>
      <c r="G9189" t="s">
        <v>54</v>
      </c>
      <c r="H9189">
        <v>1997</v>
      </c>
      <c r="I9189" t="s">
        <v>55</v>
      </c>
      <c r="J9189" t="s">
        <v>19</v>
      </c>
      <c r="K9189" t="s">
        <v>20</v>
      </c>
      <c r="L9189">
        <v>2407.5328</v>
      </c>
      <c r="M9189" t="s">
        <v>45</v>
      </c>
      <c r="N9189" t="s">
        <v>22</v>
      </c>
      <c r="O9189" t="str">
        <f t="shared" si="286"/>
        <v xml:space="preserve">Tier 1-Supermarket </v>
      </c>
      <c r="P9189" s="1">
        <f t="shared" si="287"/>
        <v>5.0302641596043418E-5</v>
      </c>
    </row>
    <row r="9190" spans="1:16" x14ac:dyDescent="0.3">
      <c r="A9190" t="s">
        <v>1583</v>
      </c>
      <c r="B9190">
        <v>8.27</v>
      </c>
      <c r="C9190" t="s">
        <v>24</v>
      </c>
      <c r="D9190">
        <v>0.14990000000000001</v>
      </c>
      <c r="E9190" t="s">
        <v>44</v>
      </c>
      <c r="F9190">
        <v>152.071</v>
      </c>
      <c r="G9190" t="s">
        <v>34</v>
      </c>
      <c r="H9190">
        <v>1998</v>
      </c>
      <c r="J9190" t="s">
        <v>27</v>
      </c>
      <c r="K9190" t="s">
        <v>35</v>
      </c>
      <c r="L9190">
        <v>451.41239999999999</v>
      </c>
      <c r="M9190" t="s">
        <v>45</v>
      </c>
      <c r="N9190" t="s">
        <v>57</v>
      </c>
      <c r="O9190" t="str">
        <f t="shared" si="286"/>
        <v>Tier 3-Grocery Stor</v>
      </c>
      <c r="P9190" s="1">
        <f t="shared" si="287"/>
        <v>9.4317452992581409E-6</v>
      </c>
    </row>
    <row r="9191" spans="1:16" x14ac:dyDescent="0.3">
      <c r="A9191" t="s">
        <v>1061</v>
      </c>
      <c r="B9191">
        <v>8.27</v>
      </c>
      <c r="C9191" t="s">
        <v>24</v>
      </c>
      <c r="D9191">
        <v>0.21410000000000001</v>
      </c>
      <c r="E9191" t="s">
        <v>25</v>
      </c>
      <c r="F9191">
        <v>183.99199999999999</v>
      </c>
      <c r="G9191" t="s">
        <v>34</v>
      </c>
      <c r="H9191">
        <v>1998</v>
      </c>
      <c r="J9191" t="s">
        <v>27</v>
      </c>
      <c r="K9191" t="s">
        <v>35</v>
      </c>
      <c r="L9191">
        <v>185.0924</v>
      </c>
      <c r="M9191" t="s">
        <v>29</v>
      </c>
      <c r="N9191" t="s">
        <v>57</v>
      </c>
      <c r="O9191" t="str">
        <f t="shared" si="286"/>
        <v>Tier 3-Grocery Stor</v>
      </c>
      <c r="P9191" s="1">
        <f t="shared" si="287"/>
        <v>3.8672937952710368E-6</v>
      </c>
    </row>
    <row r="9192" spans="1:16" x14ac:dyDescent="0.3">
      <c r="A9192" t="s">
        <v>1583</v>
      </c>
      <c r="B9192">
        <v>8.27</v>
      </c>
      <c r="C9192" t="s">
        <v>24</v>
      </c>
      <c r="D9192">
        <v>8.9899999999999994E-2</v>
      </c>
      <c r="E9192" t="s">
        <v>44</v>
      </c>
      <c r="F9192">
        <v>150.77099999999999</v>
      </c>
      <c r="G9192" t="s">
        <v>26</v>
      </c>
      <c r="H9192">
        <v>2009</v>
      </c>
      <c r="I9192" t="s">
        <v>18</v>
      </c>
      <c r="J9192" t="s">
        <v>27</v>
      </c>
      <c r="K9192" t="s">
        <v>28</v>
      </c>
      <c r="L9192">
        <v>2001.6626000000001</v>
      </c>
      <c r="M9192" t="s">
        <v>45</v>
      </c>
      <c r="N9192" t="s">
        <v>22</v>
      </c>
      <c r="O9192" t="str">
        <f t="shared" si="286"/>
        <v xml:space="preserve">Tier 3-Supermarket </v>
      </c>
      <c r="P9192" s="1">
        <f t="shared" si="287"/>
        <v>4.1822448426872702E-5</v>
      </c>
    </row>
    <row r="9193" spans="1:16" x14ac:dyDescent="0.3">
      <c r="A9193" t="s">
        <v>1583</v>
      </c>
      <c r="B9193">
        <v>8.27</v>
      </c>
      <c r="C9193" t="s">
        <v>24</v>
      </c>
      <c r="D9193">
        <v>8.9700000000000002E-2</v>
      </c>
      <c r="E9193" t="s">
        <v>44</v>
      </c>
      <c r="F9193">
        <v>152.27099999999999</v>
      </c>
      <c r="G9193" t="s">
        <v>17</v>
      </c>
      <c r="H9193">
        <v>1999</v>
      </c>
      <c r="I9193" t="s">
        <v>18</v>
      </c>
      <c r="J9193" t="s">
        <v>19</v>
      </c>
      <c r="K9193" t="s">
        <v>20</v>
      </c>
      <c r="L9193">
        <v>2223.2338</v>
      </c>
      <c r="M9193" t="s">
        <v>45</v>
      </c>
      <c r="N9193" t="s">
        <v>22</v>
      </c>
      <c r="O9193" t="str">
        <f t="shared" si="286"/>
        <v xml:space="preserve">Tier 1-Supermarket </v>
      </c>
      <c r="P9193" s="1">
        <f t="shared" si="287"/>
        <v>4.6451924985449698E-5</v>
      </c>
    </row>
    <row r="9194" spans="1:16" x14ac:dyDescent="0.3">
      <c r="A9194" t="s">
        <v>1313</v>
      </c>
      <c r="B9194">
        <v>8.27</v>
      </c>
      <c r="C9194" t="s">
        <v>15</v>
      </c>
      <c r="D9194">
        <v>1.89E-2</v>
      </c>
      <c r="E9194" t="s">
        <v>63</v>
      </c>
      <c r="F9194">
        <v>241.28800000000001</v>
      </c>
      <c r="G9194" t="s">
        <v>48</v>
      </c>
      <c r="H9194">
        <v>2002</v>
      </c>
      <c r="J9194" t="s">
        <v>49</v>
      </c>
      <c r="K9194" t="s">
        <v>20</v>
      </c>
      <c r="L9194">
        <v>3888.7595000000001</v>
      </c>
      <c r="M9194" t="s">
        <v>38</v>
      </c>
      <c r="N9194" t="s">
        <v>22</v>
      </c>
      <c r="O9194" t="str">
        <f t="shared" si="286"/>
        <v xml:space="preserve">Tier 2-Supermarket </v>
      </c>
      <c r="P9194" s="1">
        <f t="shared" si="287"/>
        <v>8.1251177712598149E-5</v>
      </c>
    </row>
    <row r="9195" spans="1:16" x14ac:dyDescent="0.3">
      <c r="A9195" t="s">
        <v>1583</v>
      </c>
      <c r="B9195">
        <v>8.27</v>
      </c>
      <c r="C9195" t="s">
        <v>24</v>
      </c>
      <c r="D9195">
        <v>8.9499999999999996E-2</v>
      </c>
      <c r="E9195" t="s">
        <v>44</v>
      </c>
      <c r="F9195">
        <v>149.77099999999999</v>
      </c>
      <c r="G9195" t="s">
        <v>65</v>
      </c>
      <c r="H9195">
        <v>2004</v>
      </c>
      <c r="I9195" t="s">
        <v>55</v>
      </c>
      <c r="J9195" t="s">
        <v>49</v>
      </c>
      <c r="K9195" t="s">
        <v>20</v>
      </c>
      <c r="L9195">
        <v>2327.7860999999998</v>
      </c>
      <c r="M9195" t="s">
        <v>45</v>
      </c>
      <c r="N9195" t="s">
        <v>22</v>
      </c>
      <c r="O9195" t="str">
        <f t="shared" si="286"/>
        <v xml:space="preserve">Tier 2-Supermarket </v>
      </c>
      <c r="P9195" s="1">
        <f t="shared" si="287"/>
        <v>4.8636425597421427E-5</v>
      </c>
    </row>
    <row r="9196" spans="1:16" x14ac:dyDescent="0.3">
      <c r="A9196" t="s">
        <v>1061</v>
      </c>
      <c r="B9196">
        <v>8.27</v>
      </c>
      <c r="C9196" t="s">
        <v>24</v>
      </c>
      <c r="D9196">
        <v>0.12820000000000001</v>
      </c>
      <c r="E9196" t="s">
        <v>25</v>
      </c>
      <c r="F9196">
        <v>184.392</v>
      </c>
      <c r="G9196" t="s">
        <v>48</v>
      </c>
      <c r="H9196">
        <v>2002</v>
      </c>
      <c r="J9196" t="s">
        <v>49</v>
      </c>
      <c r="K9196" t="s">
        <v>20</v>
      </c>
      <c r="L9196">
        <v>2823.0470999999998</v>
      </c>
      <c r="M9196" t="s">
        <v>29</v>
      </c>
      <c r="N9196" t="s">
        <v>57</v>
      </c>
      <c r="O9196" t="str">
        <f t="shared" si="286"/>
        <v xml:space="preserve">Tier 2-Supermarket </v>
      </c>
      <c r="P9196" s="1">
        <f t="shared" si="287"/>
        <v>5.8984337193682152E-5</v>
      </c>
    </row>
    <row r="9197" spans="1:16" x14ac:dyDescent="0.3">
      <c r="A9197" t="s">
        <v>1313</v>
      </c>
      <c r="B9197">
        <v>8.27</v>
      </c>
      <c r="C9197" t="s">
        <v>15</v>
      </c>
      <c r="D9197">
        <v>1.8800000000000001E-2</v>
      </c>
      <c r="E9197" t="s">
        <v>63</v>
      </c>
      <c r="F9197">
        <v>238.988</v>
      </c>
      <c r="G9197" t="s">
        <v>17</v>
      </c>
      <c r="H9197">
        <v>1999</v>
      </c>
      <c r="I9197" t="s">
        <v>18</v>
      </c>
      <c r="J9197" t="s">
        <v>19</v>
      </c>
      <c r="K9197" t="s">
        <v>20</v>
      </c>
      <c r="L9197">
        <v>4130.5492999999997</v>
      </c>
      <c r="M9197" t="s">
        <v>38</v>
      </c>
      <c r="N9197" t="s">
        <v>22</v>
      </c>
      <c r="O9197" t="str">
        <f t="shared" si="286"/>
        <v xml:space="preserve">Tier 1-Supermarket </v>
      </c>
      <c r="P9197" s="1">
        <f t="shared" si="287"/>
        <v>8.6303098770944267E-5</v>
      </c>
    </row>
    <row r="9198" spans="1:16" x14ac:dyDescent="0.3">
      <c r="A9198" t="s">
        <v>1313</v>
      </c>
      <c r="B9198">
        <v>8.27</v>
      </c>
      <c r="C9198" t="s">
        <v>15</v>
      </c>
      <c r="D9198">
        <v>1.8800000000000001E-2</v>
      </c>
      <c r="E9198" t="s">
        <v>63</v>
      </c>
      <c r="F9198">
        <v>240.488</v>
      </c>
      <c r="G9198" t="s">
        <v>65</v>
      </c>
      <c r="H9198">
        <v>2004</v>
      </c>
      <c r="I9198" t="s">
        <v>55</v>
      </c>
      <c r="J9198" t="s">
        <v>49</v>
      </c>
      <c r="K9198" t="s">
        <v>20</v>
      </c>
      <c r="L9198">
        <v>4260.3033999999998</v>
      </c>
      <c r="M9198" t="s">
        <v>38</v>
      </c>
      <c r="N9198" t="s">
        <v>22</v>
      </c>
      <c r="O9198" t="str">
        <f t="shared" si="286"/>
        <v xml:space="preserve">Tier 2-Supermarket </v>
      </c>
      <c r="P9198" s="1">
        <f t="shared" si="287"/>
        <v>8.901416214167682E-5</v>
      </c>
    </row>
    <row r="9199" spans="1:16" x14ac:dyDescent="0.3">
      <c r="A9199" t="s">
        <v>1061</v>
      </c>
      <c r="B9199">
        <v>8.27</v>
      </c>
      <c r="C9199" t="s">
        <v>24</v>
      </c>
      <c r="D9199">
        <v>0.12790000000000001</v>
      </c>
      <c r="E9199" t="s">
        <v>25</v>
      </c>
      <c r="F9199">
        <v>183.99199999999999</v>
      </c>
      <c r="G9199" t="s">
        <v>65</v>
      </c>
      <c r="H9199">
        <v>2004</v>
      </c>
      <c r="I9199" t="s">
        <v>55</v>
      </c>
      <c r="J9199" t="s">
        <v>49</v>
      </c>
      <c r="K9199" t="s">
        <v>20</v>
      </c>
      <c r="L9199">
        <v>2615.8825999999999</v>
      </c>
      <c r="M9199" t="s">
        <v>29</v>
      </c>
      <c r="N9199" t="s">
        <v>57</v>
      </c>
      <c r="O9199" t="str">
        <f t="shared" si="286"/>
        <v xml:space="preserve">Tier 2-Supermarket </v>
      </c>
      <c r="P9199" s="1">
        <f t="shared" si="287"/>
        <v>5.4655872138118415E-5</v>
      </c>
    </row>
    <row r="9200" spans="1:16" x14ac:dyDescent="0.3">
      <c r="A9200" t="s">
        <v>1583</v>
      </c>
      <c r="B9200">
        <v>8.27</v>
      </c>
      <c r="C9200" t="s">
        <v>24</v>
      </c>
      <c r="D9200">
        <v>9.01E-2</v>
      </c>
      <c r="E9200" t="s">
        <v>44</v>
      </c>
      <c r="F9200">
        <v>150.37100000000001</v>
      </c>
      <c r="G9200" t="s">
        <v>51</v>
      </c>
      <c r="H9200">
        <v>2007</v>
      </c>
      <c r="J9200" t="s">
        <v>49</v>
      </c>
      <c r="K9200" t="s">
        <v>20</v>
      </c>
      <c r="L9200">
        <v>2292.9074999999998</v>
      </c>
      <c r="M9200" t="s">
        <v>45</v>
      </c>
      <c r="N9200" t="s">
        <v>22</v>
      </c>
      <c r="O9200" t="str">
        <f t="shared" si="286"/>
        <v xml:space="preserve">Tier 2-Supermarket </v>
      </c>
      <c r="P9200" s="1">
        <f t="shared" si="287"/>
        <v>4.7907677181129132E-5</v>
      </c>
    </row>
    <row r="9201" spans="1:16" x14ac:dyDescent="0.3">
      <c r="A9201" t="s">
        <v>819</v>
      </c>
      <c r="B9201">
        <v>8.26</v>
      </c>
      <c r="C9201" t="s">
        <v>24</v>
      </c>
      <c r="D9201">
        <v>3.2399999999999998E-2</v>
      </c>
      <c r="E9201" t="s">
        <v>25</v>
      </c>
      <c r="F9201">
        <v>124.873</v>
      </c>
      <c r="G9201" t="s">
        <v>65</v>
      </c>
      <c r="H9201">
        <v>2004</v>
      </c>
      <c r="I9201" t="s">
        <v>55</v>
      </c>
      <c r="J9201" t="s">
        <v>49</v>
      </c>
      <c r="K9201" t="s">
        <v>20</v>
      </c>
      <c r="L9201">
        <v>2956.152</v>
      </c>
      <c r="M9201" t="s">
        <v>29</v>
      </c>
      <c r="N9201" t="s">
        <v>22</v>
      </c>
      <c r="O9201" t="str">
        <f t="shared" si="286"/>
        <v xml:space="preserve">Tier 2-Supermarket </v>
      </c>
      <c r="P9201" s="1">
        <f t="shared" si="287"/>
        <v>6.1765411694256854E-5</v>
      </c>
    </row>
    <row r="9202" spans="1:16" x14ac:dyDescent="0.3">
      <c r="A9202" t="s">
        <v>819</v>
      </c>
      <c r="B9202">
        <v>8.26</v>
      </c>
      <c r="C9202" t="s">
        <v>24</v>
      </c>
      <c r="D9202">
        <v>0</v>
      </c>
      <c r="E9202" t="s">
        <v>25</v>
      </c>
      <c r="F9202">
        <v>122.57299999999999</v>
      </c>
      <c r="G9202" t="s">
        <v>48</v>
      </c>
      <c r="H9202">
        <v>2002</v>
      </c>
      <c r="J9202" t="s">
        <v>49</v>
      </c>
      <c r="K9202" t="s">
        <v>20</v>
      </c>
      <c r="L9202">
        <v>739.03800000000001</v>
      </c>
      <c r="M9202" t="s">
        <v>29</v>
      </c>
      <c r="N9202" t="s">
        <v>36</v>
      </c>
      <c r="O9202" t="str">
        <f t="shared" si="286"/>
        <v xml:space="preserve">Tier 2-Supermarket </v>
      </c>
      <c r="P9202" s="1">
        <f t="shared" si="287"/>
        <v>1.5441352923564213E-5</v>
      </c>
    </row>
    <row r="9203" spans="1:16" x14ac:dyDescent="0.3">
      <c r="A9203" t="s">
        <v>819</v>
      </c>
      <c r="B9203">
        <v>8.26</v>
      </c>
      <c r="C9203" t="s">
        <v>24</v>
      </c>
      <c r="D9203">
        <v>3.2599999999999997E-2</v>
      </c>
      <c r="E9203" t="s">
        <v>25</v>
      </c>
      <c r="F9203">
        <v>124.673</v>
      </c>
      <c r="G9203" t="s">
        <v>51</v>
      </c>
      <c r="H9203">
        <v>2007</v>
      </c>
      <c r="J9203" t="s">
        <v>49</v>
      </c>
      <c r="K9203" t="s">
        <v>20</v>
      </c>
      <c r="L9203">
        <v>1847.595</v>
      </c>
      <c r="M9203" t="s">
        <v>29</v>
      </c>
      <c r="N9203" t="s">
        <v>22</v>
      </c>
      <c r="O9203" t="str">
        <f t="shared" si="286"/>
        <v xml:space="preserve">Tier 2-Supermarket </v>
      </c>
      <c r="P9203" s="1">
        <f t="shared" si="287"/>
        <v>3.8603382308910532E-5</v>
      </c>
    </row>
    <row r="9204" spans="1:16" x14ac:dyDescent="0.3">
      <c r="A9204" t="s">
        <v>1370</v>
      </c>
      <c r="B9204">
        <v>8.26</v>
      </c>
      <c r="C9204" t="s">
        <v>15</v>
      </c>
      <c r="D9204">
        <v>3.4500000000000003E-2</v>
      </c>
      <c r="E9204" t="s">
        <v>73</v>
      </c>
      <c r="F9204">
        <v>113.383</v>
      </c>
      <c r="G9204" t="s">
        <v>17</v>
      </c>
      <c r="H9204">
        <v>1999</v>
      </c>
      <c r="I9204" t="s">
        <v>18</v>
      </c>
      <c r="J9204" t="s">
        <v>19</v>
      </c>
      <c r="K9204" t="s">
        <v>20</v>
      </c>
      <c r="L9204">
        <v>2073.3011999999999</v>
      </c>
      <c r="M9204" t="s">
        <v>29</v>
      </c>
      <c r="N9204" t="s">
        <v>22</v>
      </c>
      <c r="O9204" t="str">
        <f t="shared" si="286"/>
        <v xml:space="preserve">Tier 1-Supermarket </v>
      </c>
      <c r="P9204" s="1">
        <f t="shared" si="287"/>
        <v>4.3319254958539601E-5</v>
      </c>
    </row>
    <row r="9205" spans="1:16" x14ac:dyDescent="0.3">
      <c r="A9205" t="s">
        <v>1370</v>
      </c>
      <c r="B9205">
        <v>8.26</v>
      </c>
      <c r="C9205" t="s">
        <v>15</v>
      </c>
      <c r="D9205">
        <v>5.7599999999999998E-2</v>
      </c>
      <c r="E9205" t="s">
        <v>73</v>
      </c>
      <c r="F9205">
        <v>113.783</v>
      </c>
      <c r="G9205" t="s">
        <v>34</v>
      </c>
      <c r="H9205">
        <v>1998</v>
      </c>
      <c r="J9205" t="s">
        <v>27</v>
      </c>
      <c r="K9205" t="s">
        <v>35</v>
      </c>
      <c r="L9205">
        <v>115.18340000000001</v>
      </c>
      <c r="M9205" t="s">
        <v>29</v>
      </c>
      <c r="N9205" t="s">
        <v>22</v>
      </c>
      <c r="O9205" t="str">
        <f t="shared" si="286"/>
        <v>Tier 3-Grocery Stor</v>
      </c>
      <c r="P9205" s="1">
        <f t="shared" si="287"/>
        <v>2.4066252754744226E-6</v>
      </c>
    </row>
    <row r="9206" spans="1:16" x14ac:dyDescent="0.3">
      <c r="A9206" t="s">
        <v>819</v>
      </c>
      <c r="B9206">
        <v>8.26</v>
      </c>
      <c r="C9206" t="s">
        <v>24</v>
      </c>
      <c r="D9206">
        <v>3.2599999999999997E-2</v>
      </c>
      <c r="E9206" t="s">
        <v>25</v>
      </c>
      <c r="F9206">
        <v>125.07299999999999</v>
      </c>
      <c r="G9206" t="s">
        <v>26</v>
      </c>
      <c r="H9206">
        <v>2009</v>
      </c>
      <c r="I9206" t="s">
        <v>18</v>
      </c>
      <c r="J9206" t="s">
        <v>27</v>
      </c>
      <c r="K9206" t="s">
        <v>28</v>
      </c>
      <c r="L9206">
        <v>985.38400000000001</v>
      </c>
      <c r="M9206" t="s">
        <v>29</v>
      </c>
      <c r="N9206" t="s">
        <v>22</v>
      </c>
      <c r="O9206" t="str">
        <f t="shared" si="286"/>
        <v xml:space="preserve">Tier 3-Supermarket </v>
      </c>
      <c r="P9206" s="1">
        <f t="shared" si="287"/>
        <v>2.0588470564752285E-5</v>
      </c>
    </row>
    <row r="9207" spans="1:16" x14ac:dyDescent="0.3">
      <c r="A9207" t="s">
        <v>1370</v>
      </c>
      <c r="B9207">
        <v>8.26</v>
      </c>
      <c r="C9207" t="s">
        <v>15</v>
      </c>
      <c r="D9207">
        <v>3.44E-2</v>
      </c>
      <c r="E9207" t="s">
        <v>73</v>
      </c>
      <c r="F9207">
        <v>115.783</v>
      </c>
      <c r="G9207" t="s">
        <v>65</v>
      </c>
      <c r="H9207">
        <v>2004</v>
      </c>
      <c r="I9207" t="s">
        <v>55</v>
      </c>
      <c r="J9207" t="s">
        <v>49</v>
      </c>
      <c r="K9207" t="s">
        <v>20</v>
      </c>
      <c r="L9207">
        <v>2073.3011999999999</v>
      </c>
      <c r="M9207" t="s">
        <v>29</v>
      </c>
      <c r="N9207" t="s">
        <v>22</v>
      </c>
      <c r="O9207" t="str">
        <f t="shared" si="286"/>
        <v xml:space="preserve">Tier 2-Supermarket </v>
      </c>
      <c r="P9207" s="1">
        <f t="shared" si="287"/>
        <v>4.3319254958539601E-5</v>
      </c>
    </row>
    <row r="9208" spans="1:16" x14ac:dyDescent="0.3">
      <c r="A9208" t="s">
        <v>1370</v>
      </c>
      <c r="B9208">
        <v>8.26</v>
      </c>
      <c r="C9208" t="s">
        <v>15</v>
      </c>
      <c r="D9208">
        <v>3.4500000000000003E-2</v>
      </c>
      <c r="E9208" t="s">
        <v>73</v>
      </c>
      <c r="F9208">
        <v>116.083</v>
      </c>
      <c r="G9208" t="s">
        <v>26</v>
      </c>
      <c r="H9208">
        <v>2009</v>
      </c>
      <c r="I9208" t="s">
        <v>18</v>
      </c>
      <c r="J9208" t="s">
        <v>27</v>
      </c>
      <c r="K9208" t="s">
        <v>28</v>
      </c>
      <c r="L9208">
        <v>1267.0174</v>
      </c>
      <c r="M9208" t="s">
        <v>29</v>
      </c>
      <c r="N9208" t="s">
        <v>22</v>
      </c>
      <c r="O9208" t="str">
        <f t="shared" si="286"/>
        <v xml:space="preserve">Tier 3-Supermarket </v>
      </c>
      <c r="P9208" s="1">
        <f t="shared" si="287"/>
        <v>2.6472878030218648E-5</v>
      </c>
    </row>
    <row r="9209" spans="1:16" x14ac:dyDescent="0.3">
      <c r="A9209" t="s">
        <v>1370</v>
      </c>
      <c r="B9209">
        <v>8.26</v>
      </c>
      <c r="C9209" t="s">
        <v>15</v>
      </c>
      <c r="D9209">
        <v>3.4500000000000003E-2</v>
      </c>
      <c r="E9209" t="s">
        <v>73</v>
      </c>
      <c r="F9209">
        <v>117.083</v>
      </c>
      <c r="G9209" t="s">
        <v>48</v>
      </c>
      <c r="H9209">
        <v>2002</v>
      </c>
      <c r="J9209" t="s">
        <v>49</v>
      </c>
      <c r="K9209" t="s">
        <v>20</v>
      </c>
      <c r="L9209">
        <v>1612.5676000000001</v>
      </c>
      <c r="M9209" t="s">
        <v>29</v>
      </c>
      <c r="N9209" t="s">
        <v>22</v>
      </c>
      <c r="O9209" t="str">
        <f t="shared" si="286"/>
        <v xml:space="preserve">Tier 2-Supermarket </v>
      </c>
      <c r="P9209" s="1">
        <f t="shared" si="287"/>
        <v>3.3692753856641914E-5</v>
      </c>
    </row>
    <row r="9210" spans="1:16" x14ac:dyDescent="0.3">
      <c r="A9210" t="s">
        <v>819</v>
      </c>
      <c r="B9210">
        <v>8.26</v>
      </c>
      <c r="C9210" t="s">
        <v>24</v>
      </c>
      <c r="D9210">
        <v>3.2500000000000001E-2</v>
      </c>
      <c r="E9210" t="s">
        <v>25</v>
      </c>
      <c r="F9210">
        <v>124.773</v>
      </c>
      <c r="G9210" t="s">
        <v>17</v>
      </c>
      <c r="H9210">
        <v>1999</v>
      </c>
      <c r="I9210" t="s">
        <v>18</v>
      </c>
      <c r="J9210" t="s">
        <v>19</v>
      </c>
      <c r="K9210" t="s">
        <v>20</v>
      </c>
      <c r="L9210">
        <v>1561.7018</v>
      </c>
      <c r="M9210" t="s">
        <v>29</v>
      </c>
      <c r="N9210" t="s">
        <v>22</v>
      </c>
      <c r="O9210" t="str">
        <f t="shared" si="286"/>
        <v xml:space="preserve">Tier 1-Supermarket </v>
      </c>
      <c r="P9210" s="1">
        <f t="shared" si="287"/>
        <v>3.2629971199269182E-5</v>
      </c>
    </row>
    <row r="9211" spans="1:16" x14ac:dyDescent="0.3">
      <c r="A9211" t="s">
        <v>819</v>
      </c>
      <c r="B9211">
        <v>8.26</v>
      </c>
      <c r="C9211" t="s">
        <v>24</v>
      </c>
      <c r="D9211">
        <v>3.2399999999999998E-2</v>
      </c>
      <c r="E9211" t="s">
        <v>25</v>
      </c>
      <c r="F9211">
        <v>124.973</v>
      </c>
      <c r="G9211" t="s">
        <v>39</v>
      </c>
      <c r="H9211">
        <v>1987</v>
      </c>
      <c r="I9211" t="s">
        <v>40</v>
      </c>
      <c r="J9211" t="s">
        <v>27</v>
      </c>
      <c r="K9211" t="s">
        <v>20</v>
      </c>
      <c r="L9211">
        <v>1494.2601999999999</v>
      </c>
      <c r="M9211" t="s">
        <v>29</v>
      </c>
      <c r="N9211" t="s">
        <v>22</v>
      </c>
      <c r="O9211" t="str">
        <f t="shared" si="286"/>
        <v xml:space="preserve">Tier 3-Supermarket </v>
      </c>
      <c r="P9211" s="1">
        <f t="shared" si="287"/>
        <v>3.1220856177673744E-5</v>
      </c>
    </row>
    <row r="9212" spans="1:16" x14ac:dyDescent="0.3">
      <c r="A9212" t="s">
        <v>819</v>
      </c>
      <c r="B9212">
        <v>8.26</v>
      </c>
      <c r="C9212" t="s">
        <v>24</v>
      </c>
      <c r="D9212">
        <v>3.2399999999999998E-2</v>
      </c>
      <c r="E9212" t="s">
        <v>25</v>
      </c>
      <c r="F9212">
        <v>121.673</v>
      </c>
      <c r="G9212" t="s">
        <v>54</v>
      </c>
      <c r="H9212">
        <v>1997</v>
      </c>
      <c r="I9212" t="s">
        <v>55</v>
      </c>
      <c r="J9212" t="s">
        <v>19</v>
      </c>
      <c r="K9212" t="s">
        <v>20</v>
      </c>
      <c r="L9212">
        <v>1653.1029000000001</v>
      </c>
      <c r="M9212" t="s">
        <v>29</v>
      </c>
      <c r="N9212" t="s">
        <v>22</v>
      </c>
      <c r="O9212" t="str">
        <f t="shared" si="286"/>
        <v xml:space="preserve">Tier 1-Supermarket </v>
      </c>
      <c r="P9212" s="1">
        <f t="shared" si="287"/>
        <v>3.4539692543370547E-5</v>
      </c>
    </row>
    <row r="9213" spans="1:16" x14ac:dyDescent="0.3">
      <c r="A9213" t="s">
        <v>1370</v>
      </c>
      <c r="B9213">
        <v>8.26</v>
      </c>
      <c r="C9213" t="s">
        <v>15</v>
      </c>
      <c r="D9213">
        <v>3.44E-2</v>
      </c>
      <c r="E9213" t="s">
        <v>73</v>
      </c>
      <c r="F9213">
        <v>113.583</v>
      </c>
      <c r="G9213" t="s">
        <v>54</v>
      </c>
      <c r="H9213">
        <v>1997</v>
      </c>
      <c r="I9213" t="s">
        <v>55</v>
      </c>
      <c r="J9213" t="s">
        <v>19</v>
      </c>
      <c r="K9213" t="s">
        <v>20</v>
      </c>
      <c r="L9213">
        <v>1603.9286999999999</v>
      </c>
      <c r="M9213" t="s">
        <v>29</v>
      </c>
      <c r="N9213" t="s">
        <v>22</v>
      </c>
      <c r="O9213" t="str">
        <f t="shared" si="286"/>
        <v xml:space="preserve">Tier 1-Supermarket </v>
      </c>
      <c r="P9213" s="1">
        <f t="shared" si="287"/>
        <v>3.3512253931372335E-5</v>
      </c>
    </row>
    <row r="9214" spans="1:16" x14ac:dyDescent="0.3">
      <c r="A9214" t="s">
        <v>1370</v>
      </c>
      <c r="B9214">
        <v>8.26</v>
      </c>
      <c r="C9214" t="s">
        <v>15</v>
      </c>
      <c r="D9214">
        <v>3.44E-2</v>
      </c>
      <c r="E9214" t="s">
        <v>73</v>
      </c>
      <c r="F9214">
        <v>115.383</v>
      </c>
      <c r="G9214" t="s">
        <v>39</v>
      </c>
      <c r="H9214">
        <v>1987</v>
      </c>
      <c r="I9214" t="s">
        <v>40</v>
      </c>
      <c r="J9214" t="s">
        <v>27</v>
      </c>
      <c r="K9214" t="s">
        <v>20</v>
      </c>
      <c r="L9214">
        <v>1630.1673000000001</v>
      </c>
      <c r="M9214" t="s">
        <v>29</v>
      </c>
      <c r="N9214" t="s">
        <v>22</v>
      </c>
      <c r="O9214" t="str">
        <f t="shared" si="286"/>
        <v xml:space="preserve">Tier 3-Supermarket </v>
      </c>
      <c r="P9214" s="1">
        <f t="shared" si="287"/>
        <v>3.4060479439154389E-5</v>
      </c>
    </row>
    <row r="9215" spans="1:16" x14ac:dyDescent="0.3">
      <c r="A9215" t="s">
        <v>1370</v>
      </c>
      <c r="B9215">
        <v>8.26</v>
      </c>
      <c r="C9215" t="s">
        <v>15</v>
      </c>
      <c r="D9215">
        <v>3.4599999999999999E-2</v>
      </c>
      <c r="E9215" t="s">
        <v>73</v>
      </c>
      <c r="F9215">
        <v>115.983</v>
      </c>
      <c r="G9215" t="s">
        <v>51</v>
      </c>
      <c r="H9215">
        <v>2007</v>
      </c>
      <c r="J9215" t="s">
        <v>49</v>
      </c>
      <c r="K9215" t="s">
        <v>20</v>
      </c>
      <c r="L9215">
        <v>1849.0376000000001</v>
      </c>
      <c r="M9215" t="s">
        <v>29</v>
      </c>
      <c r="N9215" t="s">
        <v>22</v>
      </c>
      <c r="O9215" t="str">
        <f t="shared" si="286"/>
        <v xml:space="preserve">Tier 2-Supermarket </v>
      </c>
      <c r="P9215" s="1">
        <f t="shared" si="287"/>
        <v>3.8633523784352304E-5</v>
      </c>
    </row>
    <row r="9216" spans="1:16" x14ac:dyDescent="0.3">
      <c r="A9216" t="s">
        <v>791</v>
      </c>
      <c r="B9216">
        <v>8.24</v>
      </c>
      <c r="C9216" t="s">
        <v>15</v>
      </c>
      <c r="D9216">
        <v>1.4500000000000001E-2</v>
      </c>
      <c r="E9216" t="s">
        <v>63</v>
      </c>
      <c r="F9216">
        <v>182.29499999999999</v>
      </c>
      <c r="G9216" t="s">
        <v>17</v>
      </c>
      <c r="H9216">
        <v>1999</v>
      </c>
      <c r="I9216" t="s">
        <v>18</v>
      </c>
      <c r="J9216" t="s">
        <v>19</v>
      </c>
      <c r="K9216" t="s">
        <v>20</v>
      </c>
      <c r="L9216">
        <v>3661.9</v>
      </c>
      <c r="M9216" t="s">
        <v>38</v>
      </c>
      <c r="N9216" t="s">
        <v>22</v>
      </c>
      <c r="O9216" t="str">
        <f t="shared" si="286"/>
        <v xml:space="preserve">Tier 1-Supermarket </v>
      </c>
      <c r="P9216" s="1">
        <f t="shared" si="287"/>
        <v>7.6511208179822678E-5</v>
      </c>
    </row>
    <row r="9217" spans="1:16" x14ac:dyDescent="0.3">
      <c r="A9217" t="s">
        <v>936</v>
      </c>
      <c r="B9217">
        <v>8.24</v>
      </c>
      <c r="C9217" t="s">
        <v>15</v>
      </c>
      <c r="D9217">
        <v>8.2600000000000007E-2</v>
      </c>
      <c r="E9217" t="s">
        <v>42</v>
      </c>
      <c r="F9217">
        <v>149.108</v>
      </c>
      <c r="G9217" t="s">
        <v>48</v>
      </c>
      <c r="H9217">
        <v>2002</v>
      </c>
      <c r="J9217" t="s">
        <v>49</v>
      </c>
      <c r="K9217" t="s">
        <v>20</v>
      </c>
      <c r="L9217">
        <v>1182.4608000000001</v>
      </c>
      <c r="M9217" t="s">
        <v>21</v>
      </c>
      <c r="N9217" t="s">
        <v>22</v>
      </c>
      <c r="O9217" t="str">
        <f t="shared" si="286"/>
        <v xml:space="preserve">Tier 2-Supermarket </v>
      </c>
      <c r="P9217" s="1">
        <f t="shared" si="287"/>
        <v>2.4706164677702742E-5</v>
      </c>
    </row>
    <row r="9218" spans="1:16" x14ac:dyDescent="0.3">
      <c r="A9218" t="s">
        <v>791</v>
      </c>
      <c r="B9218">
        <v>8.24</v>
      </c>
      <c r="C9218" t="s">
        <v>15</v>
      </c>
      <c r="D9218">
        <v>1.4500000000000001E-2</v>
      </c>
      <c r="E9218" t="s">
        <v>63</v>
      </c>
      <c r="F9218">
        <v>184.495</v>
      </c>
      <c r="G9218" t="s">
        <v>51</v>
      </c>
      <c r="H9218">
        <v>2007</v>
      </c>
      <c r="J9218" t="s">
        <v>49</v>
      </c>
      <c r="K9218" t="s">
        <v>20</v>
      </c>
      <c r="L9218">
        <v>3844.9949999999999</v>
      </c>
      <c r="M9218" t="s">
        <v>38</v>
      </c>
      <c r="N9218" t="s">
        <v>22</v>
      </c>
      <c r="O9218" t="str">
        <f t="shared" ref="O9218:O9281" si="288">_xlfn.CONCAT(J9218,"-", LEFT(K9218,12))</f>
        <v xml:space="preserve">Tier 2-Supermarket </v>
      </c>
      <c r="P9218" s="1">
        <f t="shared" ref="P9218:P9281" si="289">L9218/SUM(L:L)</f>
        <v>8.0336768588813807E-5</v>
      </c>
    </row>
    <row r="9219" spans="1:16" x14ac:dyDescent="0.3">
      <c r="A9219" t="s">
        <v>936</v>
      </c>
      <c r="B9219">
        <v>8.24</v>
      </c>
      <c r="C9219" t="s">
        <v>15</v>
      </c>
      <c r="D9219">
        <v>8.2799999999999999E-2</v>
      </c>
      <c r="E9219" t="s">
        <v>42</v>
      </c>
      <c r="F9219">
        <v>146.50800000000001</v>
      </c>
      <c r="G9219" t="s">
        <v>26</v>
      </c>
      <c r="H9219">
        <v>2009</v>
      </c>
      <c r="I9219" t="s">
        <v>18</v>
      </c>
      <c r="J9219" t="s">
        <v>27</v>
      </c>
      <c r="K9219" t="s">
        <v>28</v>
      </c>
      <c r="L9219">
        <v>1625.8835999999999</v>
      </c>
      <c r="M9219" t="s">
        <v>21</v>
      </c>
      <c r="N9219" t="s">
        <v>22</v>
      </c>
      <c r="O9219" t="str">
        <f t="shared" si="288"/>
        <v xml:space="preserve">Tier 3-Supermarket </v>
      </c>
      <c r="P9219" s="1">
        <f t="shared" si="289"/>
        <v>3.3970976431841267E-5</v>
      </c>
    </row>
    <row r="9220" spans="1:16" x14ac:dyDescent="0.3">
      <c r="A9220" t="s">
        <v>791</v>
      </c>
      <c r="B9220">
        <v>8.24</v>
      </c>
      <c r="C9220" t="s">
        <v>15</v>
      </c>
      <c r="D9220">
        <v>1.4500000000000001E-2</v>
      </c>
      <c r="E9220" t="s">
        <v>63</v>
      </c>
      <c r="F9220">
        <v>184.79499999999999</v>
      </c>
      <c r="G9220" t="s">
        <v>65</v>
      </c>
      <c r="H9220">
        <v>2004</v>
      </c>
      <c r="I9220" t="s">
        <v>55</v>
      </c>
      <c r="J9220" t="s">
        <v>49</v>
      </c>
      <c r="K9220" t="s">
        <v>20</v>
      </c>
      <c r="L9220">
        <v>1464.76</v>
      </c>
      <c r="M9220" t="s">
        <v>38</v>
      </c>
      <c r="N9220" t="s">
        <v>22</v>
      </c>
      <c r="O9220" t="str">
        <f t="shared" si="288"/>
        <v xml:space="preserve">Tier 2-Supermarket </v>
      </c>
      <c r="P9220" s="1">
        <f t="shared" si="289"/>
        <v>3.0604483271929074E-5</v>
      </c>
    </row>
    <row r="9221" spans="1:16" x14ac:dyDescent="0.3">
      <c r="A9221" t="s">
        <v>791</v>
      </c>
      <c r="B9221">
        <v>8.24</v>
      </c>
      <c r="C9221" t="s">
        <v>15</v>
      </c>
      <c r="D9221">
        <v>1.4500000000000001E-2</v>
      </c>
      <c r="E9221" t="s">
        <v>63</v>
      </c>
      <c r="F9221">
        <v>181.89500000000001</v>
      </c>
      <c r="G9221" t="s">
        <v>54</v>
      </c>
      <c r="H9221">
        <v>1997</v>
      </c>
      <c r="I9221" t="s">
        <v>55</v>
      </c>
      <c r="J9221" t="s">
        <v>19</v>
      </c>
      <c r="K9221" t="s">
        <v>20</v>
      </c>
      <c r="L9221">
        <v>732.38</v>
      </c>
      <c r="M9221" t="s">
        <v>38</v>
      </c>
      <c r="N9221" t="s">
        <v>22</v>
      </c>
      <c r="O9221" t="str">
        <f t="shared" si="288"/>
        <v xml:space="preserve">Tier 1-Supermarket </v>
      </c>
      <c r="P9221" s="1">
        <f t="shared" si="289"/>
        <v>1.5302241635964537E-5</v>
      </c>
    </row>
    <row r="9222" spans="1:16" x14ac:dyDescent="0.3">
      <c r="A9222" t="s">
        <v>936</v>
      </c>
      <c r="B9222">
        <v>8.24</v>
      </c>
      <c r="C9222" t="s">
        <v>15</v>
      </c>
      <c r="D9222">
        <v>8.2900000000000001E-2</v>
      </c>
      <c r="E9222" t="s">
        <v>42</v>
      </c>
      <c r="F9222">
        <v>149.30799999999999</v>
      </c>
      <c r="G9222" t="s">
        <v>51</v>
      </c>
      <c r="H9222">
        <v>2007</v>
      </c>
      <c r="J9222" t="s">
        <v>49</v>
      </c>
      <c r="K9222" t="s">
        <v>20</v>
      </c>
      <c r="L9222">
        <v>1921.4988000000001</v>
      </c>
      <c r="M9222" t="s">
        <v>21</v>
      </c>
      <c r="N9222" t="s">
        <v>22</v>
      </c>
      <c r="O9222" t="str">
        <f t="shared" si="288"/>
        <v xml:space="preserve">Tier 2-Supermarket </v>
      </c>
      <c r="P9222" s="1">
        <f t="shared" si="289"/>
        <v>4.0147517601266956E-5</v>
      </c>
    </row>
    <row r="9223" spans="1:16" x14ac:dyDescent="0.3">
      <c r="A9223" t="s">
        <v>791</v>
      </c>
      <c r="B9223">
        <v>8.24</v>
      </c>
      <c r="C9223" t="s">
        <v>15</v>
      </c>
      <c r="D9223">
        <v>1.4500000000000001E-2</v>
      </c>
      <c r="E9223" t="s">
        <v>63</v>
      </c>
      <c r="F9223">
        <v>183.79499999999999</v>
      </c>
      <c r="G9223" t="s">
        <v>48</v>
      </c>
      <c r="H9223">
        <v>2002</v>
      </c>
      <c r="J9223" t="s">
        <v>49</v>
      </c>
      <c r="K9223" t="s">
        <v>20</v>
      </c>
      <c r="L9223">
        <v>2929.52</v>
      </c>
      <c r="M9223" t="s">
        <v>38</v>
      </c>
      <c r="N9223" t="s">
        <v>22</v>
      </c>
      <c r="O9223" t="str">
        <f t="shared" si="288"/>
        <v xml:space="preserve">Tier 2-Supermarket </v>
      </c>
      <c r="P9223" s="1">
        <f t="shared" si="289"/>
        <v>6.1208966543858148E-5</v>
      </c>
    </row>
    <row r="9224" spans="1:16" x14ac:dyDescent="0.3">
      <c r="A9224" t="s">
        <v>936</v>
      </c>
      <c r="B9224">
        <v>8.24</v>
      </c>
      <c r="C9224" t="s">
        <v>15</v>
      </c>
      <c r="D9224">
        <v>8.2400000000000001E-2</v>
      </c>
      <c r="E9224" t="s">
        <v>42</v>
      </c>
      <c r="F9224">
        <v>149.30799999999999</v>
      </c>
      <c r="G9224" t="s">
        <v>54</v>
      </c>
      <c r="H9224">
        <v>1997</v>
      </c>
      <c r="I9224" t="s">
        <v>55</v>
      </c>
      <c r="J9224" t="s">
        <v>19</v>
      </c>
      <c r="K9224" t="s">
        <v>20</v>
      </c>
      <c r="L9224">
        <v>2808.3444</v>
      </c>
      <c r="M9224" t="s">
        <v>21</v>
      </c>
      <c r="N9224" t="s">
        <v>22</v>
      </c>
      <c r="O9224" t="str">
        <f t="shared" si="288"/>
        <v xml:space="preserve">Tier 1-Supermarket </v>
      </c>
      <c r="P9224" s="1">
        <f t="shared" si="289"/>
        <v>5.8677141109544013E-5</v>
      </c>
    </row>
    <row r="9225" spans="1:16" x14ac:dyDescent="0.3">
      <c r="A9225" t="s">
        <v>791</v>
      </c>
      <c r="B9225">
        <v>8.24</v>
      </c>
      <c r="C9225" t="s">
        <v>15</v>
      </c>
      <c r="D9225">
        <v>1.4500000000000001E-2</v>
      </c>
      <c r="E9225" t="s">
        <v>63</v>
      </c>
      <c r="F9225">
        <v>182.19499999999999</v>
      </c>
      <c r="G9225" t="s">
        <v>26</v>
      </c>
      <c r="H9225">
        <v>2009</v>
      </c>
      <c r="I9225" t="s">
        <v>18</v>
      </c>
      <c r="J9225" t="s">
        <v>27</v>
      </c>
      <c r="K9225" t="s">
        <v>28</v>
      </c>
      <c r="L9225">
        <v>2380.2350000000001</v>
      </c>
      <c r="M9225" t="s">
        <v>38</v>
      </c>
      <c r="N9225" t="s">
        <v>22</v>
      </c>
      <c r="O9225" t="str">
        <f t="shared" si="288"/>
        <v xml:space="preserve">Tier 3-Supermarket </v>
      </c>
      <c r="P9225" s="1">
        <f t="shared" si="289"/>
        <v>4.9732285316884747E-5</v>
      </c>
    </row>
    <row r="9226" spans="1:16" x14ac:dyDescent="0.3">
      <c r="A9226" t="s">
        <v>936</v>
      </c>
      <c r="B9226">
        <v>8.24</v>
      </c>
      <c r="C9226" t="s">
        <v>15</v>
      </c>
      <c r="D9226">
        <v>8.2400000000000001E-2</v>
      </c>
      <c r="E9226" t="s">
        <v>42</v>
      </c>
      <c r="F9226">
        <v>147.608</v>
      </c>
      <c r="G9226" t="s">
        <v>39</v>
      </c>
      <c r="H9226">
        <v>1987</v>
      </c>
      <c r="I9226" t="s">
        <v>40</v>
      </c>
      <c r="J9226" t="s">
        <v>27</v>
      </c>
      <c r="K9226" t="s">
        <v>20</v>
      </c>
      <c r="L9226">
        <v>3103.9596000000001</v>
      </c>
      <c r="M9226" t="s">
        <v>21</v>
      </c>
      <c r="N9226" t="s">
        <v>22</v>
      </c>
      <c r="O9226" t="str">
        <f t="shared" si="288"/>
        <v xml:space="preserve">Tier 3-Supermarket </v>
      </c>
      <c r="P9226" s="1">
        <f t="shared" si="289"/>
        <v>6.4853682278969701E-5</v>
      </c>
    </row>
    <row r="9227" spans="1:16" x14ac:dyDescent="0.3">
      <c r="A9227" t="s">
        <v>936</v>
      </c>
      <c r="B9227">
        <v>8.24</v>
      </c>
      <c r="C9227" t="s">
        <v>15</v>
      </c>
      <c r="D9227">
        <v>8.2400000000000001E-2</v>
      </c>
      <c r="E9227" t="s">
        <v>42</v>
      </c>
      <c r="F9227">
        <v>148.50800000000001</v>
      </c>
      <c r="G9227" t="s">
        <v>65</v>
      </c>
      <c r="H9227">
        <v>2004</v>
      </c>
      <c r="I9227" t="s">
        <v>55</v>
      </c>
      <c r="J9227" t="s">
        <v>49</v>
      </c>
      <c r="K9227" t="s">
        <v>20</v>
      </c>
      <c r="L9227">
        <v>2290.7192</v>
      </c>
      <c r="M9227" t="s">
        <v>21</v>
      </c>
      <c r="N9227" t="s">
        <v>22</v>
      </c>
      <c r="O9227" t="str">
        <f t="shared" si="288"/>
        <v xml:space="preserve">Tier 2-Supermarket </v>
      </c>
      <c r="P9227" s="1">
        <f t="shared" si="289"/>
        <v>4.7861955157900779E-5</v>
      </c>
    </row>
    <row r="9228" spans="1:16" x14ac:dyDescent="0.3">
      <c r="A9228" t="s">
        <v>936</v>
      </c>
      <c r="B9228">
        <v>8.24</v>
      </c>
      <c r="C9228" t="s">
        <v>15</v>
      </c>
      <c r="D9228">
        <v>8.2600000000000007E-2</v>
      </c>
      <c r="E9228" t="s">
        <v>42</v>
      </c>
      <c r="F9228">
        <v>146.708</v>
      </c>
      <c r="G9228" t="s">
        <v>17</v>
      </c>
      <c r="H9228">
        <v>1999</v>
      </c>
      <c r="I9228" t="s">
        <v>18</v>
      </c>
      <c r="J9228" t="s">
        <v>19</v>
      </c>
      <c r="K9228" t="s">
        <v>20</v>
      </c>
      <c r="L9228">
        <v>2111.7782999999999</v>
      </c>
      <c r="M9228" t="s">
        <v>21</v>
      </c>
      <c r="N9228" t="s">
        <v>22</v>
      </c>
      <c r="O9228" t="str">
        <f t="shared" si="288"/>
        <v xml:space="preserve">Tier 1-Supermarket </v>
      </c>
      <c r="P9228" s="1">
        <f t="shared" si="289"/>
        <v>4.4123189912595108E-5</v>
      </c>
    </row>
    <row r="9229" spans="1:16" x14ac:dyDescent="0.3">
      <c r="A9229" t="s">
        <v>791</v>
      </c>
      <c r="B9229">
        <v>8.24</v>
      </c>
      <c r="C9229" t="s">
        <v>15</v>
      </c>
      <c r="D9229">
        <v>1.44E-2</v>
      </c>
      <c r="E9229" t="s">
        <v>63</v>
      </c>
      <c r="F9229">
        <v>183.89500000000001</v>
      </c>
      <c r="G9229" t="s">
        <v>39</v>
      </c>
      <c r="H9229">
        <v>1987</v>
      </c>
      <c r="I9229" t="s">
        <v>40</v>
      </c>
      <c r="J9229" t="s">
        <v>27</v>
      </c>
      <c r="K9229" t="s">
        <v>20</v>
      </c>
      <c r="L9229">
        <v>2804.8755999999998</v>
      </c>
      <c r="M9229" t="s">
        <v>38</v>
      </c>
      <c r="N9229" t="s">
        <v>22</v>
      </c>
      <c r="O9229" t="str">
        <f t="shared" si="288"/>
        <v xml:space="preserve">Tier 3-Supermarket </v>
      </c>
      <c r="P9229" s="1">
        <f t="shared" si="289"/>
        <v>5.8604664504793967E-5</v>
      </c>
    </row>
    <row r="9230" spans="1:16" x14ac:dyDescent="0.3">
      <c r="A9230" t="s">
        <v>527</v>
      </c>
      <c r="B9230">
        <v>8.2100000000000009</v>
      </c>
      <c r="C9230" t="s">
        <v>15</v>
      </c>
      <c r="D9230">
        <v>4.4999999999999998E-2</v>
      </c>
      <c r="E9230" t="s">
        <v>16</v>
      </c>
      <c r="F9230">
        <v>89.22</v>
      </c>
      <c r="G9230" t="s">
        <v>17</v>
      </c>
      <c r="H9230">
        <v>1999</v>
      </c>
      <c r="I9230" t="s">
        <v>18</v>
      </c>
      <c r="J9230" t="s">
        <v>19</v>
      </c>
      <c r="K9230" t="s">
        <v>20</v>
      </c>
      <c r="L9230">
        <v>1308.297</v>
      </c>
      <c r="M9230" t="s">
        <v>21</v>
      </c>
      <c r="N9230" t="s">
        <v>22</v>
      </c>
      <c r="O9230" t="str">
        <f t="shared" si="288"/>
        <v xml:space="preserve">Tier 1-Supermarket </v>
      </c>
      <c r="P9230" s="1">
        <f t="shared" si="289"/>
        <v>2.7335368013336651E-5</v>
      </c>
    </row>
    <row r="9231" spans="1:16" x14ac:dyDescent="0.3">
      <c r="A9231" t="s">
        <v>699</v>
      </c>
      <c r="B9231">
        <v>8.2100000000000009</v>
      </c>
      <c r="C9231" t="s">
        <v>15</v>
      </c>
      <c r="D9231">
        <v>1.0800000000000001E-2</v>
      </c>
      <c r="E9231" t="s">
        <v>73</v>
      </c>
      <c r="F9231">
        <v>150.839</v>
      </c>
      <c r="G9231" t="s">
        <v>39</v>
      </c>
      <c r="H9231">
        <v>1987</v>
      </c>
      <c r="I9231" t="s">
        <v>40</v>
      </c>
      <c r="J9231" t="s">
        <v>27</v>
      </c>
      <c r="K9231" t="s">
        <v>20</v>
      </c>
      <c r="L9231">
        <v>2982.7840000000001</v>
      </c>
      <c r="M9231" t="s">
        <v>29</v>
      </c>
      <c r="N9231" t="s">
        <v>22</v>
      </c>
      <c r="O9231" t="str">
        <f t="shared" si="288"/>
        <v xml:space="preserve">Tier 3-Supermarket </v>
      </c>
      <c r="P9231" s="1">
        <f t="shared" si="289"/>
        <v>6.2321856844655573E-5</v>
      </c>
    </row>
    <row r="9232" spans="1:16" x14ac:dyDescent="0.3">
      <c r="A9232" t="s">
        <v>699</v>
      </c>
      <c r="B9232">
        <v>8.2100000000000009</v>
      </c>
      <c r="C9232" t="s">
        <v>15</v>
      </c>
      <c r="D9232">
        <v>1.0800000000000001E-2</v>
      </c>
      <c r="E9232" t="s">
        <v>73</v>
      </c>
      <c r="F9232">
        <v>149.53899999999999</v>
      </c>
      <c r="G9232" t="s">
        <v>65</v>
      </c>
      <c r="H9232">
        <v>2004</v>
      </c>
      <c r="I9232" t="s">
        <v>55</v>
      </c>
      <c r="J9232" t="s">
        <v>49</v>
      </c>
      <c r="K9232" t="s">
        <v>20</v>
      </c>
      <c r="L9232">
        <v>1789.6704</v>
      </c>
      <c r="M9232" t="s">
        <v>29</v>
      </c>
      <c r="N9232" t="s">
        <v>22</v>
      </c>
      <c r="O9232" t="str">
        <f t="shared" si="288"/>
        <v xml:space="preserve">Tier 2-Supermarket </v>
      </c>
      <c r="P9232" s="1">
        <f t="shared" si="289"/>
        <v>3.7393114106793336E-5</v>
      </c>
    </row>
    <row r="9233" spans="1:16" x14ac:dyDescent="0.3">
      <c r="A9233" t="s">
        <v>527</v>
      </c>
      <c r="B9233">
        <v>8.2100000000000009</v>
      </c>
      <c r="C9233" t="s">
        <v>15</v>
      </c>
      <c r="D9233">
        <v>4.4900000000000002E-2</v>
      </c>
      <c r="E9233" t="s">
        <v>16</v>
      </c>
      <c r="F9233">
        <v>86.02</v>
      </c>
      <c r="G9233" t="s">
        <v>54</v>
      </c>
      <c r="H9233">
        <v>1997</v>
      </c>
      <c r="I9233" t="s">
        <v>55</v>
      </c>
      <c r="J9233" t="s">
        <v>19</v>
      </c>
      <c r="K9233" t="s">
        <v>20</v>
      </c>
      <c r="L9233">
        <v>1569.9564</v>
      </c>
      <c r="M9233" t="s">
        <v>21</v>
      </c>
      <c r="N9233" t="s">
        <v>22</v>
      </c>
      <c r="O9233" t="str">
        <f t="shared" si="288"/>
        <v xml:space="preserve">Tier 1-Supermarket </v>
      </c>
      <c r="P9233" s="1">
        <f t="shared" si="289"/>
        <v>3.2802441616003981E-5</v>
      </c>
    </row>
    <row r="9234" spans="1:16" x14ac:dyDescent="0.3">
      <c r="A9234" t="s">
        <v>527</v>
      </c>
      <c r="B9234">
        <v>8.2100000000000009</v>
      </c>
      <c r="C9234" t="s">
        <v>15</v>
      </c>
      <c r="D9234">
        <v>4.4999999999999998E-2</v>
      </c>
      <c r="E9234" t="s">
        <v>16</v>
      </c>
      <c r="F9234">
        <v>87.62</v>
      </c>
      <c r="G9234" t="s">
        <v>48</v>
      </c>
      <c r="H9234">
        <v>2002</v>
      </c>
      <c r="J9234" t="s">
        <v>49</v>
      </c>
      <c r="K9234" t="s">
        <v>20</v>
      </c>
      <c r="L9234">
        <v>1133.8574000000001</v>
      </c>
      <c r="M9234" t="s">
        <v>21</v>
      </c>
      <c r="N9234" t="s">
        <v>22</v>
      </c>
      <c r="O9234" t="str">
        <f t="shared" si="288"/>
        <v xml:space="preserve">Tier 2-Supermarket </v>
      </c>
      <c r="P9234" s="1">
        <f t="shared" si="289"/>
        <v>2.3690652278225097E-5</v>
      </c>
    </row>
    <row r="9235" spans="1:16" x14ac:dyDescent="0.3">
      <c r="A9235" t="s">
        <v>699</v>
      </c>
      <c r="B9235">
        <v>8.2100000000000009</v>
      </c>
      <c r="C9235" t="s">
        <v>72</v>
      </c>
      <c r="D9235">
        <v>1.0800000000000001E-2</v>
      </c>
      <c r="E9235" t="s">
        <v>73</v>
      </c>
      <c r="F9235">
        <v>150.53899999999999</v>
      </c>
      <c r="G9235" t="s">
        <v>26</v>
      </c>
      <c r="H9235">
        <v>2009</v>
      </c>
      <c r="I9235" t="s">
        <v>18</v>
      </c>
      <c r="J9235" t="s">
        <v>27</v>
      </c>
      <c r="K9235" t="s">
        <v>28</v>
      </c>
      <c r="L9235">
        <v>1043.9744000000001</v>
      </c>
      <c r="M9235" t="s">
        <v>29</v>
      </c>
      <c r="N9235" t="s">
        <v>22</v>
      </c>
      <c r="O9235" t="str">
        <f t="shared" si="288"/>
        <v xml:space="preserve">Tier 3-Supermarket </v>
      </c>
      <c r="P9235" s="1">
        <f t="shared" si="289"/>
        <v>2.1812649895629449E-5</v>
      </c>
    </row>
    <row r="9236" spans="1:16" x14ac:dyDescent="0.3">
      <c r="A9236" t="s">
        <v>699</v>
      </c>
      <c r="B9236">
        <v>8.2100000000000009</v>
      </c>
      <c r="C9236" t="s">
        <v>15</v>
      </c>
      <c r="D9236">
        <v>0</v>
      </c>
      <c r="E9236" t="s">
        <v>73</v>
      </c>
      <c r="F9236">
        <v>148.239</v>
      </c>
      <c r="G9236" t="s">
        <v>48</v>
      </c>
      <c r="H9236">
        <v>2002</v>
      </c>
      <c r="J9236" t="s">
        <v>49</v>
      </c>
      <c r="K9236" t="s">
        <v>20</v>
      </c>
      <c r="L9236">
        <v>1491.3920000000001</v>
      </c>
      <c r="M9236" t="s">
        <v>29</v>
      </c>
      <c r="N9236" t="s">
        <v>36</v>
      </c>
      <c r="O9236" t="str">
        <f t="shared" si="288"/>
        <v xml:space="preserve">Tier 2-Supermarket </v>
      </c>
      <c r="P9236" s="1">
        <f t="shared" si="289"/>
        <v>3.1160928422327787E-5</v>
      </c>
    </row>
    <row r="9237" spans="1:16" x14ac:dyDescent="0.3">
      <c r="A9237" t="s">
        <v>699</v>
      </c>
      <c r="B9237">
        <v>8.2100000000000009</v>
      </c>
      <c r="C9237" t="s">
        <v>15</v>
      </c>
      <c r="D9237">
        <v>1.0800000000000001E-2</v>
      </c>
      <c r="E9237" t="s">
        <v>73</v>
      </c>
      <c r="F9237">
        <v>149.93899999999999</v>
      </c>
      <c r="G9237" t="s">
        <v>17</v>
      </c>
      <c r="H9237">
        <v>1999</v>
      </c>
      <c r="I9237" t="s">
        <v>18</v>
      </c>
      <c r="J9237" t="s">
        <v>19</v>
      </c>
      <c r="K9237" t="s">
        <v>20</v>
      </c>
      <c r="L9237">
        <v>1938.8096</v>
      </c>
      <c r="M9237" t="s">
        <v>29</v>
      </c>
      <c r="N9237" t="s">
        <v>22</v>
      </c>
      <c r="O9237" t="str">
        <f t="shared" si="288"/>
        <v xml:space="preserve">Tier 1-Supermarket </v>
      </c>
      <c r="P9237" s="1">
        <f t="shared" si="289"/>
        <v>4.0509206949026121E-5</v>
      </c>
    </row>
    <row r="9238" spans="1:16" x14ac:dyDescent="0.3">
      <c r="A9238" t="s">
        <v>527</v>
      </c>
      <c r="B9238">
        <v>8.2100000000000009</v>
      </c>
      <c r="C9238" t="s">
        <v>15</v>
      </c>
      <c r="D9238">
        <v>4.4900000000000002E-2</v>
      </c>
      <c r="E9238" t="s">
        <v>16</v>
      </c>
      <c r="F9238">
        <v>88.52</v>
      </c>
      <c r="G9238" t="s">
        <v>65</v>
      </c>
      <c r="H9238">
        <v>2004</v>
      </c>
      <c r="I9238" t="s">
        <v>55</v>
      </c>
      <c r="J9238" t="s">
        <v>49</v>
      </c>
      <c r="K9238" t="s">
        <v>20</v>
      </c>
      <c r="L9238">
        <v>1133.8574000000001</v>
      </c>
      <c r="M9238" t="s">
        <v>21</v>
      </c>
      <c r="N9238" t="s">
        <v>22</v>
      </c>
      <c r="O9238" t="str">
        <f t="shared" si="288"/>
        <v xml:space="preserve">Tier 2-Supermarket </v>
      </c>
      <c r="P9238" s="1">
        <f t="shared" si="289"/>
        <v>2.3690652278225097E-5</v>
      </c>
    </row>
    <row r="9239" spans="1:16" x14ac:dyDescent="0.3">
      <c r="A9239" t="s">
        <v>527</v>
      </c>
      <c r="B9239">
        <v>8.2100000000000009</v>
      </c>
      <c r="C9239" t="s">
        <v>15</v>
      </c>
      <c r="D9239">
        <v>4.4900000000000002E-2</v>
      </c>
      <c r="E9239" t="s">
        <v>16</v>
      </c>
      <c r="F9239">
        <v>87.32</v>
      </c>
      <c r="G9239" t="s">
        <v>39</v>
      </c>
      <c r="H9239">
        <v>1987</v>
      </c>
      <c r="I9239" t="s">
        <v>40</v>
      </c>
      <c r="J9239" t="s">
        <v>27</v>
      </c>
      <c r="K9239" t="s">
        <v>20</v>
      </c>
      <c r="L9239">
        <v>610.53859999999997</v>
      </c>
      <c r="M9239" t="s">
        <v>21</v>
      </c>
      <c r="N9239" t="s">
        <v>22</v>
      </c>
      <c r="O9239" t="str">
        <f t="shared" si="288"/>
        <v xml:space="preserve">Tier 3-Supermarket </v>
      </c>
      <c r="P9239" s="1">
        <f t="shared" si="289"/>
        <v>1.2756505072890435E-5</v>
      </c>
    </row>
    <row r="9240" spans="1:16" x14ac:dyDescent="0.3">
      <c r="A9240" t="s">
        <v>527</v>
      </c>
      <c r="B9240">
        <v>8.2100000000000009</v>
      </c>
      <c r="C9240" t="s">
        <v>15</v>
      </c>
      <c r="D9240">
        <v>4.5100000000000001E-2</v>
      </c>
      <c r="E9240" t="s">
        <v>16</v>
      </c>
      <c r="F9240">
        <v>87.02</v>
      </c>
      <c r="G9240" t="s">
        <v>26</v>
      </c>
      <c r="H9240">
        <v>2009</v>
      </c>
      <c r="I9240" t="s">
        <v>18</v>
      </c>
      <c r="J9240" t="s">
        <v>27</v>
      </c>
      <c r="K9240" t="s">
        <v>28</v>
      </c>
      <c r="L9240">
        <v>1212.4283</v>
      </c>
      <c r="M9240" t="s">
        <v>21</v>
      </c>
      <c r="N9240" t="s">
        <v>22</v>
      </c>
      <c r="O9240" t="str">
        <f t="shared" si="288"/>
        <v xml:space="preserve">Tier 3-Supermarket </v>
      </c>
      <c r="P9240" s="1">
        <f t="shared" si="289"/>
        <v>2.5332301281959776E-5</v>
      </c>
    </row>
    <row r="9241" spans="1:16" x14ac:dyDescent="0.3">
      <c r="A9241" t="s">
        <v>527</v>
      </c>
      <c r="B9241">
        <v>8.2100000000000009</v>
      </c>
      <c r="C9241" t="s">
        <v>15</v>
      </c>
      <c r="D9241">
        <v>4.5199999999999997E-2</v>
      </c>
      <c r="E9241" t="s">
        <v>16</v>
      </c>
      <c r="F9241">
        <v>87.82</v>
      </c>
      <c r="G9241" t="s">
        <v>51</v>
      </c>
      <c r="H9241">
        <v>2007</v>
      </c>
      <c r="J9241" t="s">
        <v>49</v>
      </c>
      <c r="K9241" t="s">
        <v>20</v>
      </c>
      <c r="L9241">
        <v>1269.8051</v>
      </c>
      <c r="M9241" t="s">
        <v>21</v>
      </c>
      <c r="N9241" t="s">
        <v>22</v>
      </c>
      <c r="O9241" t="str">
        <f t="shared" si="288"/>
        <v xml:space="preserve">Tier 2-Supermarket </v>
      </c>
      <c r="P9241" s="1">
        <f t="shared" si="289"/>
        <v>2.65311238302249E-5</v>
      </c>
    </row>
    <row r="9242" spans="1:16" x14ac:dyDescent="0.3">
      <c r="A9242" t="s">
        <v>699</v>
      </c>
      <c r="B9242">
        <v>8.2100000000000009</v>
      </c>
      <c r="C9242" t="s">
        <v>72</v>
      </c>
      <c r="D9242">
        <v>1.0800000000000001E-2</v>
      </c>
      <c r="E9242" t="s">
        <v>73</v>
      </c>
      <c r="F9242">
        <v>150.239</v>
      </c>
      <c r="G9242" t="s">
        <v>51</v>
      </c>
      <c r="H9242">
        <v>2007</v>
      </c>
      <c r="J9242" t="s">
        <v>49</v>
      </c>
      <c r="K9242" t="s">
        <v>20</v>
      </c>
      <c r="L9242">
        <v>1776.7489</v>
      </c>
      <c r="M9242" t="s">
        <v>29</v>
      </c>
      <c r="N9242" t="s">
        <v>22</v>
      </c>
      <c r="O9242" t="str">
        <f t="shared" si="288"/>
        <v xml:space="preserve">Tier 2-Supermarket </v>
      </c>
      <c r="P9242" s="1">
        <f t="shared" si="289"/>
        <v>3.7123134157451312E-5</v>
      </c>
    </row>
    <row r="9243" spans="1:16" x14ac:dyDescent="0.3">
      <c r="A9243" t="s">
        <v>269</v>
      </c>
      <c r="B9243">
        <v>8.1999999999999993</v>
      </c>
      <c r="C9243" t="s">
        <v>15</v>
      </c>
      <c r="D9243">
        <v>3.15E-2</v>
      </c>
      <c r="E9243" t="s">
        <v>42</v>
      </c>
      <c r="F9243">
        <v>94.346000000000004</v>
      </c>
      <c r="G9243" t="s">
        <v>17</v>
      </c>
      <c r="H9243">
        <v>1999</v>
      </c>
      <c r="I9243" t="s">
        <v>18</v>
      </c>
      <c r="J9243" t="s">
        <v>19</v>
      </c>
      <c r="K9243" t="s">
        <v>20</v>
      </c>
      <c r="L9243">
        <v>925.46199999999999</v>
      </c>
      <c r="M9243" t="s">
        <v>21</v>
      </c>
      <c r="N9243" t="s">
        <v>22</v>
      </c>
      <c r="O9243" t="str">
        <f t="shared" si="288"/>
        <v xml:space="preserve">Tier 1-Supermarket </v>
      </c>
      <c r="P9243" s="1">
        <f t="shared" si="289"/>
        <v>1.9336468976355186E-5</v>
      </c>
    </row>
    <row r="9244" spans="1:16" x14ac:dyDescent="0.3">
      <c r="A9244" t="s">
        <v>269</v>
      </c>
      <c r="B9244">
        <v>8.1999999999999993</v>
      </c>
      <c r="C9244" t="s">
        <v>15</v>
      </c>
      <c r="D9244">
        <v>0</v>
      </c>
      <c r="E9244" t="s">
        <v>42</v>
      </c>
      <c r="F9244">
        <v>93.146000000000001</v>
      </c>
      <c r="G9244" t="s">
        <v>26</v>
      </c>
      <c r="H9244">
        <v>2009</v>
      </c>
      <c r="I9244" t="s">
        <v>18</v>
      </c>
      <c r="J9244" t="s">
        <v>27</v>
      </c>
      <c r="K9244" t="s">
        <v>28</v>
      </c>
      <c r="L9244">
        <v>647.82339999999999</v>
      </c>
      <c r="M9244" t="s">
        <v>21</v>
      </c>
      <c r="N9244" t="s">
        <v>36</v>
      </c>
      <c r="O9244" t="str">
        <f t="shared" si="288"/>
        <v xml:space="preserve">Tier 3-Supermarket </v>
      </c>
      <c r="P9244" s="1">
        <f t="shared" si="289"/>
        <v>1.353552828344863E-5</v>
      </c>
    </row>
    <row r="9245" spans="1:16" x14ac:dyDescent="0.3">
      <c r="A9245" t="s">
        <v>269</v>
      </c>
      <c r="B9245">
        <v>8.1999999999999993</v>
      </c>
      <c r="C9245" t="s">
        <v>15</v>
      </c>
      <c r="D9245">
        <v>3.15E-2</v>
      </c>
      <c r="E9245" t="s">
        <v>42</v>
      </c>
      <c r="F9245">
        <v>91.846000000000004</v>
      </c>
      <c r="G9245" t="s">
        <v>48</v>
      </c>
      <c r="H9245">
        <v>2002</v>
      </c>
      <c r="J9245" t="s">
        <v>49</v>
      </c>
      <c r="K9245" t="s">
        <v>20</v>
      </c>
      <c r="L9245">
        <v>2313.6550000000002</v>
      </c>
      <c r="M9245" t="s">
        <v>21</v>
      </c>
      <c r="N9245" t="s">
        <v>22</v>
      </c>
      <c r="O9245" t="str">
        <f t="shared" si="288"/>
        <v xml:space="preserve">Tier 2-Supermarket </v>
      </c>
      <c r="P9245" s="1">
        <f t="shared" si="289"/>
        <v>4.8341172440887968E-5</v>
      </c>
    </row>
    <row r="9246" spans="1:16" x14ac:dyDescent="0.3">
      <c r="A9246" t="s">
        <v>269</v>
      </c>
      <c r="B9246">
        <v>8.1999999999999993</v>
      </c>
      <c r="C9246" t="s">
        <v>15</v>
      </c>
      <c r="D9246">
        <v>3.1399999999999997E-2</v>
      </c>
      <c r="E9246" t="s">
        <v>42</v>
      </c>
      <c r="F9246">
        <v>91.346000000000004</v>
      </c>
      <c r="G9246" t="s">
        <v>65</v>
      </c>
      <c r="H9246">
        <v>2004</v>
      </c>
      <c r="I9246" t="s">
        <v>55</v>
      </c>
      <c r="J9246" t="s">
        <v>49</v>
      </c>
      <c r="K9246" t="s">
        <v>20</v>
      </c>
      <c r="L9246">
        <v>1388.193</v>
      </c>
      <c r="M9246" t="s">
        <v>21</v>
      </c>
      <c r="N9246" t="s">
        <v>22</v>
      </c>
      <c r="O9246" t="str">
        <f t="shared" si="288"/>
        <v xml:space="preserve">Tier 2-Supermarket </v>
      </c>
      <c r="P9246" s="1">
        <f t="shared" si="289"/>
        <v>2.9004703464532779E-5</v>
      </c>
    </row>
    <row r="9247" spans="1:16" x14ac:dyDescent="0.3">
      <c r="A9247" t="s">
        <v>269</v>
      </c>
      <c r="B9247">
        <v>8.1999999999999993</v>
      </c>
      <c r="C9247" t="s">
        <v>15</v>
      </c>
      <c r="D9247">
        <v>3.1399999999999997E-2</v>
      </c>
      <c r="E9247" t="s">
        <v>42</v>
      </c>
      <c r="F9247">
        <v>93.846000000000004</v>
      </c>
      <c r="G9247" t="s">
        <v>54</v>
      </c>
      <c r="H9247">
        <v>1997</v>
      </c>
      <c r="I9247" t="s">
        <v>55</v>
      </c>
      <c r="J9247" t="s">
        <v>19</v>
      </c>
      <c r="K9247" t="s">
        <v>20</v>
      </c>
      <c r="L9247">
        <v>647.82339999999999</v>
      </c>
      <c r="M9247" t="s">
        <v>21</v>
      </c>
      <c r="N9247" t="s">
        <v>22</v>
      </c>
      <c r="O9247" t="str">
        <f t="shared" si="288"/>
        <v xml:space="preserve">Tier 1-Supermarket </v>
      </c>
      <c r="P9247" s="1">
        <f t="shared" si="289"/>
        <v>1.353552828344863E-5</v>
      </c>
    </row>
    <row r="9248" spans="1:16" x14ac:dyDescent="0.3">
      <c r="A9248" t="s">
        <v>269</v>
      </c>
      <c r="B9248">
        <v>8.1999999999999993</v>
      </c>
      <c r="C9248" t="s">
        <v>15</v>
      </c>
      <c r="D9248">
        <v>3.1399999999999997E-2</v>
      </c>
      <c r="E9248" t="s">
        <v>42</v>
      </c>
      <c r="F9248">
        <v>93.646000000000001</v>
      </c>
      <c r="G9248" t="s">
        <v>39</v>
      </c>
      <c r="H9248">
        <v>1987</v>
      </c>
      <c r="I9248" t="s">
        <v>40</v>
      </c>
      <c r="J9248" t="s">
        <v>27</v>
      </c>
      <c r="K9248" t="s">
        <v>20</v>
      </c>
      <c r="L9248">
        <v>925.46199999999999</v>
      </c>
      <c r="M9248" t="s">
        <v>21</v>
      </c>
      <c r="N9248" t="s">
        <v>22</v>
      </c>
      <c r="O9248" t="str">
        <f t="shared" si="288"/>
        <v xml:space="preserve">Tier 3-Supermarket </v>
      </c>
      <c r="P9248" s="1">
        <f t="shared" si="289"/>
        <v>1.9336468976355186E-5</v>
      </c>
    </row>
    <row r="9249" spans="1:16" x14ac:dyDescent="0.3">
      <c r="A9249" t="s">
        <v>269</v>
      </c>
      <c r="B9249">
        <v>8.1999999999999993</v>
      </c>
      <c r="C9249" t="s">
        <v>15</v>
      </c>
      <c r="D9249">
        <v>5.2600000000000001E-2</v>
      </c>
      <c r="E9249" t="s">
        <v>42</v>
      </c>
      <c r="F9249">
        <v>93.945999999999998</v>
      </c>
      <c r="G9249" t="s">
        <v>34</v>
      </c>
      <c r="H9249">
        <v>1998</v>
      </c>
      <c r="J9249" t="s">
        <v>27</v>
      </c>
      <c r="K9249" t="s">
        <v>35</v>
      </c>
      <c r="L9249">
        <v>172.12459999999999</v>
      </c>
      <c r="M9249" t="s">
        <v>21</v>
      </c>
      <c r="N9249" t="s">
        <v>22</v>
      </c>
      <c r="O9249" t="str">
        <f t="shared" si="288"/>
        <v>Tier 3-Grocery Stor</v>
      </c>
      <c r="P9249" s="1">
        <f t="shared" si="289"/>
        <v>3.5963464604354861E-6</v>
      </c>
    </row>
    <row r="9250" spans="1:16" x14ac:dyDescent="0.3">
      <c r="A9250" t="s">
        <v>269</v>
      </c>
      <c r="B9250">
        <v>8.1999999999999993</v>
      </c>
      <c r="C9250" t="s">
        <v>15</v>
      </c>
      <c r="D9250">
        <v>3.1600000000000003E-2</v>
      </c>
      <c r="E9250" t="s">
        <v>42</v>
      </c>
      <c r="F9250">
        <v>93.445999999999998</v>
      </c>
      <c r="G9250" t="s">
        <v>51</v>
      </c>
      <c r="H9250">
        <v>2007</v>
      </c>
      <c r="J9250" t="s">
        <v>49</v>
      </c>
      <c r="K9250" t="s">
        <v>20</v>
      </c>
      <c r="L9250">
        <v>1469.585</v>
      </c>
      <c r="M9250" t="s">
        <v>21</v>
      </c>
      <c r="N9250" t="s">
        <v>22</v>
      </c>
      <c r="O9250" t="str">
        <f t="shared" si="288"/>
        <v xml:space="preserve">Tier 2-Supermarket </v>
      </c>
      <c r="P9250" s="1">
        <f t="shared" si="289"/>
        <v>3.0705296123035779E-5</v>
      </c>
    </row>
    <row r="9251" spans="1:16" x14ac:dyDescent="0.3">
      <c r="A9251" t="s">
        <v>702</v>
      </c>
      <c r="B9251">
        <v>8.19</v>
      </c>
      <c r="C9251" t="s">
        <v>15</v>
      </c>
      <c r="D9251">
        <v>3.8800000000000001E-2</v>
      </c>
      <c r="E9251" t="s">
        <v>33</v>
      </c>
      <c r="F9251">
        <v>115.681</v>
      </c>
      <c r="G9251" t="s">
        <v>17</v>
      </c>
      <c r="H9251">
        <v>1999</v>
      </c>
      <c r="I9251" t="s">
        <v>18</v>
      </c>
      <c r="J9251" t="s">
        <v>19</v>
      </c>
      <c r="K9251" t="s">
        <v>20</v>
      </c>
      <c r="L9251">
        <v>703.08479999999997</v>
      </c>
      <c r="M9251" t="s">
        <v>21</v>
      </c>
      <c r="N9251" t="s">
        <v>22</v>
      </c>
      <c r="O9251" t="str">
        <f t="shared" si="288"/>
        <v xml:space="preserve">Tier 1-Supermarket </v>
      </c>
      <c r="P9251" s="1">
        <f t="shared" si="289"/>
        <v>1.4690151970525955E-5</v>
      </c>
    </row>
    <row r="9252" spans="1:16" x14ac:dyDescent="0.3">
      <c r="A9252" t="s">
        <v>1194</v>
      </c>
      <c r="B9252">
        <v>8.19</v>
      </c>
      <c r="C9252" t="s">
        <v>15</v>
      </c>
      <c r="D9252">
        <v>4.6600000000000003E-2</v>
      </c>
      <c r="E9252" t="s">
        <v>33</v>
      </c>
      <c r="F9252">
        <v>47.768999999999998</v>
      </c>
      <c r="G9252" t="s">
        <v>17</v>
      </c>
      <c r="H9252">
        <v>1999</v>
      </c>
      <c r="I9252" t="s">
        <v>18</v>
      </c>
      <c r="J9252" t="s">
        <v>19</v>
      </c>
      <c r="K9252" t="s">
        <v>20</v>
      </c>
      <c r="L9252">
        <v>640.49959999999999</v>
      </c>
      <c r="M9252" t="s">
        <v>21</v>
      </c>
      <c r="N9252" t="s">
        <v>22</v>
      </c>
      <c r="O9252" t="str">
        <f t="shared" si="288"/>
        <v xml:space="preserve">Tier 1-Supermarket </v>
      </c>
      <c r="P9252" s="1">
        <f t="shared" si="289"/>
        <v>1.3382505867088985E-5</v>
      </c>
    </row>
    <row r="9253" spans="1:16" x14ac:dyDescent="0.3">
      <c r="A9253" t="s">
        <v>702</v>
      </c>
      <c r="B9253">
        <v>8.19</v>
      </c>
      <c r="C9253" t="s">
        <v>15</v>
      </c>
      <c r="D9253">
        <v>3.8699999999999998E-2</v>
      </c>
      <c r="E9253" t="s">
        <v>33</v>
      </c>
      <c r="F9253">
        <v>115.881</v>
      </c>
      <c r="G9253" t="s">
        <v>65</v>
      </c>
      <c r="H9253">
        <v>2004</v>
      </c>
      <c r="I9253" t="s">
        <v>55</v>
      </c>
      <c r="J9253" t="s">
        <v>49</v>
      </c>
      <c r="K9253" t="s">
        <v>20</v>
      </c>
      <c r="L9253">
        <v>1523.3504</v>
      </c>
      <c r="M9253" t="s">
        <v>21</v>
      </c>
      <c r="N9253" t="s">
        <v>22</v>
      </c>
      <c r="O9253" t="str">
        <f t="shared" si="288"/>
        <v xml:space="preserve">Tier 2-Supermarket </v>
      </c>
      <c r="P9253" s="1">
        <f t="shared" si="289"/>
        <v>3.1828662602806235E-5</v>
      </c>
    </row>
    <row r="9254" spans="1:16" x14ac:dyDescent="0.3">
      <c r="A9254" t="s">
        <v>1194</v>
      </c>
      <c r="B9254">
        <v>8.19</v>
      </c>
      <c r="C9254" t="s">
        <v>15</v>
      </c>
      <c r="D9254">
        <v>4.6699999999999998E-2</v>
      </c>
      <c r="E9254" t="s">
        <v>33</v>
      </c>
      <c r="F9254">
        <v>48.469000000000001</v>
      </c>
      <c r="G9254" t="s">
        <v>26</v>
      </c>
      <c r="H9254">
        <v>2009</v>
      </c>
      <c r="I9254" t="s">
        <v>18</v>
      </c>
      <c r="J9254" t="s">
        <v>27</v>
      </c>
      <c r="K9254" t="s">
        <v>28</v>
      </c>
      <c r="L9254">
        <v>591.23040000000003</v>
      </c>
      <c r="M9254" t="s">
        <v>21</v>
      </c>
      <c r="N9254" t="s">
        <v>22</v>
      </c>
      <c r="O9254" t="str">
        <f t="shared" si="288"/>
        <v xml:space="preserve">Tier 3-Supermarket </v>
      </c>
      <c r="P9254" s="1">
        <f t="shared" si="289"/>
        <v>1.2353082338851371E-5</v>
      </c>
    </row>
    <row r="9255" spans="1:16" x14ac:dyDescent="0.3">
      <c r="A9255" t="s">
        <v>702</v>
      </c>
      <c r="B9255">
        <v>8.19</v>
      </c>
      <c r="C9255" t="s">
        <v>15</v>
      </c>
      <c r="D9255">
        <v>6.4799999999999996E-2</v>
      </c>
      <c r="E9255" t="s">
        <v>33</v>
      </c>
      <c r="F9255">
        <v>116.081</v>
      </c>
      <c r="G9255" t="s">
        <v>34</v>
      </c>
      <c r="H9255">
        <v>1998</v>
      </c>
      <c r="J9255" t="s">
        <v>27</v>
      </c>
      <c r="K9255" t="s">
        <v>35</v>
      </c>
      <c r="L9255">
        <v>234.36160000000001</v>
      </c>
      <c r="M9255" t="s">
        <v>21</v>
      </c>
      <c r="N9255" t="s">
        <v>22</v>
      </c>
      <c r="O9255" t="str">
        <f t="shared" si="288"/>
        <v>Tier 3-Grocery Stor</v>
      </c>
      <c r="P9255" s="1">
        <f t="shared" si="289"/>
        <v>4.8967173235086521E-6</v>
      </c>
    </row>
    <row r="9256" spans="1:16" x14ac:dyDescent="0.3">
      <c r="A9256" t="s">
        <v>702</v>
      </c>
      <c r="B9256">
        <v>8.19</v>
      </c>
      <c r="C9256" t="s">
        <v>15</v>
      </c>
      <c r="D9256">
        <v>3.8699999999999998E-2</v>
      </c>
      <c r="E9256" t="s">
        <v>33</v>
      </c>
      <c r="F9256">
        <v>117.181</v>
      </c>
      <c r="G9256" t="s">
        <v>54</v>
      </c>
      <c r="H9256">
        <v>1997</v>
      </c>
      <c r="I9256" t="s">
        <v>55</v>
      </c>
      <c r="J9256" t="s">
        <v>19</v>
      </c>
      <c r="K9256" t="s">
        <v>20</v>
      </c>
      <c r="L9256">
        <v>1874.8928000000001</v>
      </c>
      <c r="M9256" t="s">
        <v>21</v>
      </c>
      <c r="N9256" t="s">
        <v>22</v>
      </c>
      <c r="O9256" t="str">
        <f t="shared" si="288"/>
        <v xml:space="preserve">Tier 1-Supermarket </v>
      </c>
      <c r="P9256" s="1">
        <f t="shared" si="289"/>
        <v>3.9173738588069217E-5</v>
      </c>
    </row>
    <row r="9257" spans="1:16" x14ac:dyDescent="0.3">
      <c r="A9257" t="s">
        <v>1194</v>
      </c>
      <c r="B9257">
        <v>8.19</v>
      </c>
      <c r="C9257" t="s">
        <v>72</v>
      </c>
      <c r="D9257">
        <v>4.6600000000000003E-2</v>
      </c>
      <c r="E9257" t="s">
        <v>33</v>
      </c>
      <c r="F9257">
        <v>48.668999999999997</v>
      </c>
      <c r="G9257" t="s">
        <v>48</v>
      </c>
      <c r="H9257">
        <v>2002</v>
      </c>
      <c r="J9257" t="s">
        <v>49</v>
      </c>
      <c r="K9257" t="s">
        <v>20</v>
      </c>
      <c r="L9257">
        <v>1182.4608000000001</v>
      </c>
      <c r="M9257" t="s">
        <v>21</v>
      </c>
      <c r="N9257" t="s">
        <v>22</v>
      </c>
      <c r="O9257" t="str">
        <f t="shared" si="288"/>
        <v xml:space="preserve">Tier 2-Supermarket </v>
      </c>
      <c r="P9257" s="1">
        <f t="shared" si="289"/>
        <v>2.4706164677702742E-5</v>
      </c>
    </row>
    <row r="9258" spans="1:16" x14ac:dyDescent="0.3">
      <c r="A9258" t="s">
        <v>1194</v>
      </c>
      <c r="B9258">
        <v>8.19</v>
      </c>
      <c r="C9258" t="s">
        <v>15</v>
      </c>
      <c r="D9258">
        <v>4.6699999999999998E-2</v>
      </c>
      <c r="E9258" t="s">
        <v>33</v>
      </c>
      <c r="F9258">
        <v>49.969000000000001</v>
      </c>
      <c r="G9258" t="s">
        <v>51</v>
      </c>
      <c r="H9258">
        <v>2007</v>
      </c>
      <c r="J9258" t="s">
        <v>49</v>
      </c>
      <c r="K9258" t="s">
        <v>20</v>
      </c>
      <c r="L9258">
        <v>837.57640000000004</v>
      </c>
      <c r="M9258" t="s">
        <v>21</v>
      </c>
      <c r="N9258" t="s">
        <v>22</v>
      </c>
      <c r="O9258" t="str">
        <f t="shared" si="288"/>
        <v xml:space="preserve">Tier 2-Supermarket </v>
      </c>
      <c r="P9258" s="1">
        <f t="shared" si="289"/>
        <v>1.7500199980039444E-5</v>
      </c>
    </row>
    <row r="9259" spans="1:16" x14ac:dyDescent="0.3">
      <c r="A9259" t="s">
        <v>702</v>
      </c>
      <c r="B9259">
        <v>8.19</v>
      </c>
      <c r="C9259" t="s">
        <v>15</v>
      </c>
      <c r="D9259">
        <v>3.8899999999999997E-2</v>
      </c>
      <c r="E9259" t="s">
        <v>33</v>
      </c>
      <c r="F9259">
        <v>115.48099999999999</v>
      </c>
      <c r="G9259" t="s">
        <v>51</v>
      </c>
      <c r="H9259">
        <v>2007</v>
      </c>
      <c r="J9259" t="s">
        <v>49</v>
      </c>
      <c r="K9259" t="s">
        <v>20</v>
      </c>
      <c r="L9259">
        <v>820.26559999999995</v>
      </c>
      <c r="M9259" t="s">
        <v>21</v>
      </c>
      <c r="N9259" t="s">
        <v>22</v>
      </c>
      <c r="O9259" t="str">
        <f t="shared" si="288"/>
        <v xml:space="preserve">Tier 2-Supermarket </v>
      </c>
      <c r="P9259" s="1">
        <f t="shared" si="289"/>
        <v>1.7138510632280279E-5</v>
      </c>
    </row>
    <row r="9260" spans="1:16" x14ac:dyDescent="0.3">
      <c r="A9260" t="s">
        <v>702</v>
      </c>
      <c r="B9260">
        <v>8.19</v>
      </c>
      <c r="C9260" t="s">
        <v>15</v>
      </c>
      <c r="D9260">
        <v>3.8699999999999998E-2</v>
      </c>
      <c r="E9260" t="s">
        <v>33</v>
      </c>
      <c r="F9260">
        <v>118.581</v>
      </c>
      <c r="G9260" t="s">
        <v>39</v>
      </c>
      <c r="H9260">
        <v>1987</v>
      </c>
      <c r="I9260" t="s">
        <v>40</v>
      </c>
      <c r="J9260" t="s">
        <v>27</v>
      </c>
      <c r="K9260" t="s">
        <v>20</v>
      </c>
      <c r="L9260">
        <v>1574.1339</v>
      </c>
      <c r="M9260" t="s">
        <v>21</v>
      </c>
      <c r="N9260" t="s">
        <v>22</v>
      </c>
      <c r="O9260" t="str">
        <f t="shared" si="288"/>
        <v xml:space="preserve">Tier 3-Supermarket </v>
      </c>
      <c r="P9260" s="1">
        <f t="shared" si="289"/>
        <v>3.2889725695899989E-5</v>
      </c>
    </row>
    <row r="9261" spans="1:16" x14ac:dyDescent="0.3">
      <c r="A9261" t="s">
        <v>1194</v>
      </c>
      <c r="B9261">
        <v>8.19</v>
      </c>
      <c r="C9261" t="s">
        <v>15</v>
      </c>
      <c r="D9261">
        <v>4.65E-2</v>
      </c>
      <c r="E9261" t="s">
        <v>33</v>
      </c>
      <c r="F9261">
        <v>47.969000000000001</v>
      </c>
      <c r="G9261" t="s">
        <v>54</v>
      </c>
      <c r="H9261">
        <v>1997</v>
      </c>
      <c r="I9261" t="s">
        <v>55</v>
      </c>
      <c r="J9261" t="s">
        <v>19</v>
      </c>
      <c r="K9261" t="s">
        <v>20</v>
      </c>
      <c r="L9261">
        <v>798.08330000000001</v>
      </c>
      <c r="M9261" t="s">
        <v>21</v>
      </c>
      <c r="N9261" t="s">
        <v>22</v>
      </c>
      <c r="O9261" t="str">
        <f t="shared" si="288"/>
        <v xml:space="preserve">Tier 1-Supermarket </v>
      </c>
      <c r="P9261" s="1">
        <f t="shared" si="289"/>
        <v>1.6675036869149862E-5</v>
      </c>
    </row>
    <row r="9262" spans="1:16" x14ac:dyDescent="0.3">
      <c r="A9262" t="s">
        <v>1194</v>
      </c>
      <c r="B9262">
        <v>8.19</v>
      </c>
      <c r="C9262" t="s">
        <v>15</v>
      </c>
      <c r="D9262">
        <v>4.65E-2</v>
      </c>
      <c r="E9262" t="s">
        <v>33</v>
      </c>
      <c r="F9262">
        <v>47.969000000000001</v>
      </c>
      <c r="G9262" t="s">
        <v>65</v>
      </c>
      <c r="H9262">
        <v>2004</v>
      </c>
      <c r="I9262" t="s">
        <v>55</v>
      </c>
      <c r="J9262" t="s">
        <v>49</v>
      </c>
      <c r="K9262" t="s">
        <v>20</v>
      </c>
      <c r="L9262">
        <v>838.86159999999995</v>
      </c>
      <c r="M9262" t="s">
        <v>21</v>
      </c>
      <c r="N9262" t="s">
        <v>22</v>
      </c>
      <c r="O9262" t="str">
        <f t="shared" si="288"/>
        <v xml:space="preserve">Tier 2-Supermarket </v>
      </c>
      <c r="P9262" s="1">
        <f t="shared" si="289"/>
        <v>1.752705276268034E-5</v>
      </c>
    </row>
    <row r="9263" spans="1:16" x14ac:dyDescent="0.3">
      <c r="A9263" t="s">
        <v>1194</v>
      </c>
      <c r="B9263">
        <v>8.19</v>
      </c>
      <c r="C9263" t="s">
        <v>15</v>
      </c>
      <c r="D9263">
        <v>4.6399999999999997E-2</v>
      </c>
      <c r="E9263" t="s">
        <v>33</v>
      </c>
      <c r="F9263">
        <v>51.069000000000003</v>
      </c>
      <c r="G9263" t="s">
        <v>39</v>
      </c>
      <c r="H9263">
        <v>1987</v>
      </c>
      <c r="I9263" t="s">
        <v>40</v>
      </c>
      <c r="J9263" t="s">
        <v>27</v>
      </c>
      <c r="K9263" t="s">
        <v>20</v>
      </c>
      <c r="L9263">
        <v>692.75319999999999</v>
      </c>
      <c r="M9263" t="s">
        <v>21</v>
      </c>
      <c r="N9263" t="s">
        <v>22</v>
      </c>
      <c r="O9263" t="str">
        <f t="shared" si="288"/>
        <v xml:space="preserve">Tier 3-Supermarket </v>
      </c>
      <c r="P9263" s="1">
        <f t="shared" si="289"/>
        <v>1.4474285016641181E-5</v>
      </c>
    </row>
    <row r="9264" spans="1:16" x14ac:dyDescent="0.3">
      <c r="A9264" t="s">
        <v>702</v>
      </c>
      <c r="B9264">
        <v>8.19</v>
      </c>
      <c r="C9264" t="s">
        <v>15</v>
      </c>
      <c r="D9264">
        <v>3.8800000000000001E-2</v>
      </c>
      <c r="E9264" t="s">
        <v>33</v>
      </c>
      <c r="F9264">
        <v>117.78100000000001</v>
      </c>
      <c r="G9264" t="s">
        <v>48</v>
      </c>
      <c r="H9264">
        <v>2002</v>
      </c>
      <c r="J9264" t="s">
        <v>49</v>
      </c>
      <c r="K9264" t="s">
        <v>20</v>
      </c>
      <c r="L9264">
        <v>1437.5936999999999</v>
      </c>
      <c r="M9264" t="s">
        <v>21</v>
      </c>
      <c r="N9264" t="s">
        <v>22</v>
      </c>
      <c r="O9264" t="str">
        <f t="shared" si="288"/>
        <v xml:space="preserve">Tier 2-Supermarket </v>
      </c>
      <c r="P9264" s="1">
        <f t="shared" si="289"/>
        <v>3.0036874534722832E-5</v>
      </c>
    </row>
    <row r="9265" spans="1:16" x14ac:dyDescent="0.3">
      <c r="A9265" t="s">
        <v>702</v>
      </c>
      <c r="B9265">
        <v>8.19</v>
      </c>
      <c r="C9265" t="s">
        <v>15</v>
      </c>
      <c r="D9265">
        <v>3.8899999999999997E-2</v>
      </c>
      <c r="E9265" t="s">
        <v>33</v>
      </c>
      <c r="F9265">
        <v>118.581</v>
      </c>
      <c r="G9265" t="s">
        <v>26</v>
      </c>
      <c r="H9265">
        <v>2009</v>
      </c>
      <c r="I9265" t="s">
        <v>18</v>
      </c>
      <c r="J9265" t="s">
        <v>27</v>
      </c>
      <c r="K9265" t="s">
        <v>28</v>
      </c>
      <c r="L9265">
        <v>1733.1396</v>
      </c>
      <c r="M9265" t="s">
        <v>21</v>
      </c>
      <c r="N9265" t="s">
        <v>22</v>
      </c>
      <c r="O9265" t="str">
        <f t="shared" si="288"/>
        <v xml:space="preserve">Tier 3-Supermarket </v>
      </c>
      <c r="P9265" s="1">
        <f t="shared" si="289"/>
        <v>3.621196775998651E-5</v>
      </c>
    </row>
    <row r="9266" spans="1:16" x14ac:dyDescent="0.3">
      <c r="A9266" t="s">
        <v>482</v>
      </c>
      <c r="B9266">
        <v>8.18</v>
      </c>
      <c r="C9266" t="s">
        <v>15</v>
      </c>
      <c r="D9266">
        <v>1.32E-2</v>
      </c>
      <c r="E9266" t="s">
        <v>38</v>
      </c>
      <c r="F9266">
        <v>143.815</v>
      </c>
      <c r="G9266" t="s">
        <v>51</v>
      </c>
      <c r="H9266">
        <v>2007</v>
      </c>
      <c r="J9266" t="s">
        <v>49</v>
      </c>
      <c r="K9266" t="s">
        <v>20</v>
      </c>
      <c r="L9266">
        <v>2694.4926</v>
      </c>
      <c r="M9266" t="s">
        <v>38</v>
      </c>
      <c r="N9266" t="s">
        <v>22</v>
      </c>
      <c r="O9266" t="str">
        <f t="shared" si="288"/>
        <v xml:space="preserve">Tier 2-Supermarket </v>
      </c>
      <c r="P9266" s="1">
        <f t="shared" si="289"/>
        <v>5.6298338091589523E-5</v>
      </c>
    </row>
    <row r="9267" spans="1:16" x14ac:dyDescent="0.3">
      <c r="A9267" t="s">
        <v>562</v>
      </c>
      <c r="B9267">
        <v>8.18</v>
      </c>
      <c r="C9267" t="s">
        <v>24</v>
      </c>
      <c r="D9267">
        <v>8.2500000000000004E-2</v>
      </c>
      <c r="E9267" t="s">
        <v>47</v>
      </c>
      <c r="F9267">
        <v>56.959000000000003</v>
      </c>
      <c r="G9267" t="s">
        <v>17</v>
      </c>
      <c r="H9267">
        <v>1999</v>
      </c>
      <c r="I9267" t="s">
        <v>18</v>
      </c>
      <c r="J9267" t="s">
        <v>19</v>
      </c>
      <c r="K9267" t="s">
        <v>20</v>
      </c>
      <c r="L9267">
        <v>744.36440000000005</v>
      </c>
      <c r="M9267" t="s">
        <v>45</v>
      </c>
      <c r="N9267" t="s">
        <v>22</v>
      </c>
      <c r="O9267" t="str">
        <f t="shared" si="288"/>
        <v xml:space="preserve">Tier 1-Supermarket </v>
      </c>
      <c r="P9267" s="1">
        <f t="shared" si="289"/>
        <v>1.5552641953643956E-5</v>
      </c>
    </row>
    <row r="9268" spans="1:16" x14ac:dyDescent="0.3">
      <c r="A9268" t="s">
        <v>482</v>
      </c>
      <c r="B9268">
        <v>8.18</v>
      </c>
      <c r="C9268" t="s">
        <v>72</v>
      </c>
      <c r="D9268">
        <v>1.3100000000000001E-2</v>
      </c>
      <c r="E9268" t="s">
        <v>38</v>
      </c>
      <c r="F9268">
        <v>142.01499999999999</v>
      </c>
      <c r="G9268" t="s">
        <v>65</v>
      </c>
      <c r="H9268">
        <v>2004</v>
      </c>
      <c r="I9268" t="s">
        <v>55</v>
      </c>
      <c r="J9268" t="s">
        <v>49</v>
      </c>
      <c r="K9268" t="s">
        <v>20</v>
      </c>
      <c r="L9268">
        <v>1985.4156</v>
      </c>
      <c r="M9268" t="s">
        <v>38</v>
      </c>
      <c r="N9268" t="s">
        <v>22</v>
      </c>
      <c r="O9268" t="str">
        <f t="shared" si="288"/>
        <v xml:space="preserve">Tier 2-Supermarket </v>
      </c>
      <c r="P9268" s="1">
        <f t="shared" si="289"/>
        <v>4.1482985962223859E-5</v>
      </c>
    </row>
    <row r="9269" spans="1:16" x14ac:dyDescent="0.3">
      <c r="A9269" t="s">
        <v>562</v>
      </c>
      <c r="B9269">
        <v>8.18</v>
      </c>
      <c r="C9269" t="s">
        <v>24</v>
      </c>
      <c r="D9269">
        <v>8.2900000000000001E-2</v>
      </c>
      <c r="E9269" t="s">
        <v>47</v>
      </c>
      <c r="F9269">
        <v>58.558999999999997</v>
      </c>
      <c r="G9269" t="s">
        <v>51</v>
      </c>
      <c r="H9269">
        <v>2007</v>
      </c>
      <c r="J9269" t="s">
        <v>49</v>
      </c>
      <c r="K9269" t="s">
        <v>20</v>
      </c>
      <c r="L9269">
        <v>171.7764</v>
      </c>
      <c r="M9269" t="s">
        <v>45</v>
      </c>
      <c r="N9269" t="s">
        <v>22</v>
      </c>
      <c r="O9269" t="str">
        <f t="shared" si="288"/>
        <v xml:space="preserve">Tier 2-Supermarket </v>
      </c>
      <c r="P9269" s="1">
        <f t="shared" si="289"/>
        <v>3.5890712200716821E-6</v>
      </c>
    </row>
    <row r="9270" spans="1:16" x14ac:dyDescent="0.3">
      <c r="A9270" t="s">
        <v>562</v>
      </c>
      <c r="B9270">
        <v>8.18</v>
      </c>
      <c r="C9270" t="s">
        <v>24</v>
      </c>
      <c r="D9270">
        <v>8.2699999999999996E-2</v>
      </c>
      <c r="E9270" t="s">
        <v>47</v>
      </c>
      <c r="F9270">
        <v>57.359000000000002</v>
      </c>
      <c r="G9270" t="s">
        <v>26</v>
      </c>
      <c r="H9270">
        <v>2009</v>
      </c>
      <c r="I9270" t="s">
        <v>18</v>
      </c>
      <c r="J9270" t="s">
        <v>27</v>
      </c>
      <c r="K9270" t="s">
        <v>28</v>
      </c>
      <c r="L9270">
        <v>343.55279999999999</v>
      </c>
      <c r="M9270" t="s">
        <v>45</v>
      </c>
      <c r="N9270" t="s">
        <v>22</v>
      </c>
      <c r="O9270" t="str">
        <f t="shared" si="288"/>
        <v xml:space="preserve">Tier 3-Supermarket </v>
      </c>
      <c r="P9270" s="1">
        <f t="shared" si="289"/>
        <v>7.1781424401433643E-6</v>
      </c>
    </row>
    <row r="9271" spans="1:16" x14ac:dyDescent="0.3">
      <c r="A9271" t="s">
        <v>482</v>
      </c>
      <c r="B9271">
        <v>8.18</v>
      </c>
      <c r="C9271" t="s">
        <v>15</v>
      </c>
      <c r="D9271">
        <v>1.32E-2</v>
      </c>
      <c r="E9271" t="s">
        <v>38</v>
      </c>
      <c r="F9271">
        <v>143.11500000000001</v>
      </c>
      <c r="G9271" t="s">
        <v>26</v>
      </c>
      <c r="H9271">
        <v>2009</v>
      </c>
      <c r="I9271" t="s">
        <v>18</v>
      </c>
      <c r="J9271" t="s">
        <v>27</v>
      </c>
      <c r="K9271" t="s">
        <v>28</v>
      </c>
      <c r="L9271">
        <v>1843.6002000000001</v>
      </c>
      <c r="M9271" t="s">
        <v>38</v>
      </c>
      <c r="N9271" t="s">
        <v>22</v>
      </c>
      <c r="O9271" t="str">
        <f t="shared" si="288"/>
        <v xml:space="preserve">Tier 3-Supermarket </v>
      </c>
      <c r="P9271" s="1">
        <f t="shared" si="289"/>
        <v>3.8519915536350727E-5</v>
      </c>
    </row>
    <row r="9272" spans="1:16" x14ac:dyDescent="0.3">
      <c r="A9272" t="s">
        <v>562</v>
      </c>
      <c r="B9272">
        <v>8.18</v>
      </c>
      <c r="C9272" t="s">
        <v>24</v>
      </c>
      <c r="D9272">
        <v>8.2299999999999998E-2</v>
      </c>
      <c r="E9272" t="s">
        <v>47</v>
      </c>
      <c r="F9272">
        <v>58.158999999999999</v>
      </c>
      <c r="G9272" t="s">
        <v>39</v>
      </c>
      <c r="H9272">
        <v>1987</v>
      </c>
      <c r="I9272" t="s">
        <v>40</v>
      </c>
      <c r="J9272" t="s">
        <v>27</v>
      </c>
      <c r="K9272" t="s">
        <v>20</v>
      </c>
      <c r="L9272">
        <v>343.55279999999999</v>
      </c>
      <c r="M9272" t="s">
        <v>45</v>
      </c>
      <c r="N9272" t="s">
        <v>22</v>
      </c>
      <c r="O9272" t="str">
        <f t="shared" si="288"/>
        <v xml:space="preserve">Tier 3-Supermarket </v>
      </c>
      <c r="P9272" s="1">
        <f t="shared" si="289"/>
        <v>7.1781424401433643E-6</v>
      </c>
    </row>
    <row r="9273" spans="1:16" x14ac:dyDescent="0.3">
      <c r="A9273" t="s">
        <v>482</v>
      </c>
      <c r="B9273">
        <v>8.18</v>
      </c>
      <c r="C9273" t="s">
        <v>15</v>
      </c>
      <c r="D9273">
        <v>0</v>
      </c>
      <c r="E9273" t="s">
        <v>38</v>
      </c>
      <c r="F9273">
        <v>140.51499999999999</v>
      </c>
      <c r="G9273" t="s">
        <v>48</v>
      </c>
      <c r="H9273">
        <v>2002</v>
      </c>
      <c r="J9273" t="s">
        <v>49</v>
      </c>
      <c r="K9273" t="s">
        <v>20</v>
      </c>
      <c r="L9273">
        <v>1701.7847999999999</v>
      </c>
      <c r="M9273" t="s">
        <v>38</v>
      </c>
      <c r="N9273" t="s">
        <v>36</v>
      </c>
      <c r="O9273" t="str">
        <f t="shared" si="288"/>
        <v xml:space="preserve">Tier 2-Supermarket </v>
      </c>
      <c r="P9273" s="1">
        <f t="shared" si="289"/>
        <v>3.5556845110477594E-5</v>
      </c>
    </row>
    <row r="9274" spans="1:16" x14ac:dyDescent="0.3">
      <c r="A9274" t="s">
        <v>562</v>
      </c>
      <c r="B9274">
        <v>8.18</v>
      </c>
      <c r="C9274" t="s">
        <v>24</v>
      </c>
      <c r="D9274">
        <v>8.2600000000000007E-2</v>
      </c>
      <c r="E9274" t="s">
        <v>47</v>
      </c>
      <c r="F9274">
        <v>56.158999999999999</v>
      </c>
      <c r="G9274" t="s">
        <v>48</v>
      </c>
      <c r="H9274">
        <v>2002</v>
      </c>
      <c r="J9274" t="s">
        <v>49</v>
      </c>
      <c r="K9274" t="s">
        <v>20</v>
      </c>
      <c r="L9274">
        <v>458.07040000000001</v>
      </c>
      <c r="M9274" t="s">
        <v>45</v>
      </c>
      <c r="N9274" t="s">
        <v>22</v>
      </c>
      <c r="O9274" t="str">
        <f t="shared" si="288"/>
        <v xml:space="preserve">Tier 2-Supermarket </v>
      </c>
      <c r="P9274" s="1">
        <f t="shared" si="289"/>
        <v>9.570856586857819E-6</v>
      </c>
    </row>
    <row r="9275" spans="1:16" x14ac:dyDescent="0.3">
      <c r="A9275" t="s">
        <v>482</v>
      </c>
      <c r="B9275">
        <v>8.18</v>
      </c>
      <c r="C9275" t="s">
        <v>15</v>
      </c>
      <c r="D9275">
        <v>1.3100000000000001E-2</v>
      </c>
      <c r="E9275" t="s">
        <v>38</v>
      </c>
      <c r="F9275">
        <v>142.61500000000001</v>
      </c>
      <c r="G9275" t="s">
        <v>54</v>
      </c>
      <c r="H9275">
        <v>1997</v>
      </c>
      <c r="I9275" t="s">
        <v>55</v>
      </c>
      <c r="J9275" t="s">
        <v>19</v>
      </c>
      <c r="K9275" t="s">
        <v>20</v>
      </c>
      <c r="L9275">
        <v>709.077</v>
      </c>
      <c r="M9275" t="s">
        <v>38</v>
      </c>
      <c r="N9275" t="s">
        <v>22</v>
      </c>
      <c r="O9275" t="str">
        <f t="shared" si="288"/>
        <v xml:space="preserve">Tier 1-Supermarket </v>
      </c>
      <c r="P9275" s="1">
        <f t="shared" si="289"/>
        <v>1.4815352129365664E-5</v>
      </c>
    </row>
    <row r="9276" spans="1:16" x14ac:dyDescent="0.3">
      <c r="A9276" t="s">
        <v>562</v>
      </c>
      <c r="B9276">
        <v>8.18</v>
      </c>
      <c r="C9276" t="s">
        <v>24</v>
      </c>
      <c r="D9276">
        <v>8.2400000000000001E-2</v>
      </c>
      <c r="E9276" t="s">
        <v>47</v>
      </c>
      <c r="F9276">
        <v>56.658999999999999</v>
      </c>
      <c r="G9276" t="s">
        <v>65</v>
      </c>
      <c r="H9276">
        <v>2004</v>
      </c>
      <c r="I9276" t="s">
        <v>55</v>
      </c>
      <c r="J9276" t="s">
        <v>49</v>
      </c>
      <c r="K9276" t="s">
        <v>20</v>
      </c>
      <c r="L9276">
        <v>687.10559999999998</v>
      </c>
      <c r="M9276" t="s">
        <v>45</v>
      </c>
      <c r="N9276" t="s">
        <v>22</v>
      </c>
      <c r="O9276" t="str">
        <f t="shared" si="288"/>
        <v xml:space="preserve">Tier 2-Supermarket </v>
      </c>
      <c r="P9276" s="1">
        <f t="shared" si="289"/>
        <v>1.4356284880286729E-5</v>
      </c>
    </row>
    <row r="9277" spans="1:16" x14ac:dyDescent="0.3">
      <c r="A9277" t="s">
        <v>482</v>
      </c>
      <c r="B9277">
        <v>8.18</v>
      </c>
      <c r="C9277" t="s">
        <v>15</v>
      </c>
      <c r="D9277">
        <v>2.1999999999999999E-2</v>
      </c>
      <c r="E9277" t="s">
        <v>38</v>
      </c>
      <c r="F9277">
        <v>140.61500000000001</v>
      </c>
      <c r="G9277" t="s">
        <v>34</v>
      </c>
      <c r="H9277">
        <v>1998</v>
      </c>
      <c r="J9277" t="s">
        <v>27</v>
      </c>
      <c r="K9277" t="s">
        <v>35</v>
      </c>
      <c r="L9277">
        <v>425.44619999999998</v>
      </c>
      <c r="M9277" t="s">
        <v>38</v>
      </c>
      <c r="N9277" t="s">
        <v>22</v>
      </c>
      <c r="O9277" t="str">
        <f t="shared" si="288"/>
        <v>Tier 3-Grocery Stor</v>
      </c>
      <c r="P9277" s="1">
        <f t="shared" si="289"/>
        <v>8.8892112776193984E-6</v>
      </c>
    </row>
    <row r="9278" spans="1:16" x14ac:dyDescent="0.3">
      <c r="A9278" t="s">
        <v>562</v>
      </c>
      <c r="B9278">
        <v>8.18</v>
      </c>
      <c r="C9278" t="s">
        <v>24</v>
      </c>
      <c r="D9278">
        <v>8.2400000000000001E-2</v>
      </c>
      <c r="E9278" t="s">
        <v>47</v>
      </c>
      <c r="F9278">
        <v>55.959000000000003</v>
      </c>
      <c r="G9278" t="s">
        <v>54</v>
      </c>
      <c r="H9278">
        <v>1997</v>
      </c>
      <c r="I9278" t="s">
        <v>55</v>
      </c>
      <c r="J9278" t="s">
        <v>19</v>
      </c>
      <c r="K9278" t="s">
        <v>20</v>
      </c>
      <c r="L9278">
        <v>863.00990000000002</v>
      </c>
      <c r="M9278" t="s">
        <v>45</v>
      </c>
      <c r="N9278" t="s">
        <v>22</v>
      </c>
      <c r="O9278" t="str">
        <f t="shared" si="288"/>
        <v xml:space="preserve">Tier 1-Supermarket </v>
      </c>
      <c r="P9278" s="1">
        <f t="shared" si="289"/>
        <v>1.8031603845038903E-5</v>
      </c>
    </row>
    <row r="9279" spans="1:16" x14ac:dyDescent="0.3">
      <c r="A9279" t="s">
        <v>482</v>
      </c>
      <c r="B9279">
        <v>8.18</v>
      </c>
      <c r="C9279" t="s">
        <v>15</v>
      </c>
      <c r="D9279">
        <v>1.3100000000000001E-2</v>
      </c>
      <c r="E9279" t="s">
        <v>38</v>
      </c>
      <c r="F9279">
        <v>143.41499999999999</v>
      </c>
      <c r="G9279" t="s">
        <v>39</v>
      </c>
      <c r="H9279">
        <v>1987</v>
      </c>
      <c r="I9279" t="s">
        <v>40</v>
      </c>
      <c r="J9279" t="s">
        <v>27</v>
      </c>
      <c r="K9279" t="s">
        <v>20</v>
      </c>
      <c r="L9279">
        <v>1847.6255000000001</v>
      </c>
      <c r="M9279" t="s">
        <v>38</v>
      </c>
      <c r="N9279" t="s">
        <v>22</v>
      </c>
      <c r="O9279" t="str">
        <f t="shared" si="288"/>
        <v xml:space="preserve">Tier 3-Supermarket </v>
      </c>
      <c r="P9279" s="1">
        <f t="shared" si="289"/>
        <v>3.8604019571492659E-5</v>
      </c>
    </row>
    <row r="9280" spans="1:16" x14ac:dyDescent="0.3">
      <c r="A9280" t="s">
        <v>482</v>
      </c>
      <c r="B9280">
        <v>8.18</v>
      </c>
      <c r="C9280" t="s">
        <v>15</v>
      </c>
      <c r="D9280">
        <v>1.32E-2</v>
      </c>
      <c r="E9280" t="s">
        <v>38</v>
      </c>
      <c r="F9280">
        <v>140.61500000000001</v>
      </c>
      <c r="G9280" t="s">
        <v>17</v>
      </c>
      <c r="H9280">
        <v>1999</v>
      </c>
      <c r="I9280" t="s">
        <v>18</v>
      </c>
      <c r="J9280" t="s">
        <v>19</v>
      </c>
      <c r="K9280" t="s">
        <v>20</v>
      </c>
      <c r="L9280">
        <v>1878.1898000000001</v>
      </c>
      <c r="M9280" t="s">
        <v>38</v>
      </c>
      <c r="N9280" t="s">
        <v>22</v>
      </c>
      <c r="O9280" t="str">
        <f t="shared" si="288"/>
        <v xml:space="preserve">Tier 1-Supermarket </v>
      </c>
      <c r="P9280" s="1">
        <f t="shared" si="289"/>
        <v>3.9242625628504198E-5</v>
      </c>
    </row>
    <row r="9281" spans="1:16" x14ac:dyDescent="0.3">
      <c r="A9281" t="s">
        <v>1262</v>
      </c>
      <c r="B9281">
        <v>8.16</v>
      </c>
      <c r="C9281" t="s">
        <v>24</v>
      </c>
      <c r="D9281">
        <v>3.3700000000000001E-2</v>
      </c>
      <c r="E9281" t="s">
        <v>47</v>
      </c>
      <c r="F9281">
        <v>76.234999999999999</v>
      </c>
      <c r="G9281" t="s">
        <v>26</v>
      </c>
      <c r="H9281">
        <v>2009</v>
      </c>
      <c r="I9281" t="s">
        <v>18</v>
      </c>
      <c r="J9281" t="s">
        <v>27</v>
      </c>
      <c r="K9281" t="s">
        <v>28</v>
      </c>
      <c r="L9281">
        <v>1279.0018</v>
      </c>
      <c r="M9281" t="s">
        <v>45</v>
      </c>
      <c r="N9281" t="s">
        <v>22</v>
      </c>
      <c r="O9281" t="str">
        <f t="shared" si="288"/>
        <v xml:space="preserve">Tier 3-Supermarket </v>
      </c>
      <c r="P9281" s="1">
        <f t="shared" si="289"/>
        <v>2.6723278347898067E-5</v>
      </c>
    </row>
    <row r="9282" spans="1:16" x14ac:dyDescent="0.3">
      <c r="A9282" t="s">
        <v>1292</v>
      </c>
      <c r="B9282">
        <v>8.16</v>
      </c>
      <c r="C9282" t="s">
        <v>15</v>
      </c>
      <c r="D9282">
        <v>0.1197</v>
      </c>
      <c r="E9282" t="s">
        <v>31</v>
      </c>
      <c r="F9282">
        <v>188.453</v>
      </c>
      <c r="G9282" t="s">
        <v>48</v>
      </c>
      <c r="H9282">
        <v>2002</v>
      </c>
      <c r="J9282" t="s">
        <v>49</v>
      </c>
      <c r="K9282" t="s">
        <v>20</v>
      </c>
      <c r="L9282">
        <v>4364.3190000000004</v>
      </c>
      <c r="M9282" t="s">
        <v>21</v>
      </c>
      <c r="N9282" t="s">
        <v>57</v>
      </c>
      <c r="O9282" t="str">
        <f t="shared" ref="O9282:O9345" si="290">_xlfn.CONCAT(J9282,"-", LEFT(K9282,12))</f>
        <v xml:space="preserve">Tier 2-Supermarket </v>
      </c>
      <c r="P9282" s="1">
        <f t="shared" ref="P9282:P9345" si="291">L9282/SUM(L:L)</f>
        <v>9.1187449021588675E-5</v>
      </c>
    </row>
    <row r="9283" spans="1:16" x14ac:dyDescent="0.3">
      <c r="A9283" t="s">
        <v>1262</v>
      </c>
      <c r="B9283">
        <v>8.16</v>
      </c>
      <c r="C9283" t="s">
        <v>24</v>
      </c>
      <c r="D9283">
        <v>3.3599999999999998E-2</v>
      </c>
      <c r="E9283" t="s">
        <v>47</v>
      </c>
      <c r="F9283">
        <v>74.734999999999999</v>
      </c>
      <c r="G9283" t="s">
        <v>54</v>
      </c>
      <c r="H9283">
        <v>1997</v>
      </c>
      <c r="I9283" t="s">
        <v>55</v>
      </c>
      <c r="J9283" t="s">
        <v>19</v>
      </c>
      <c r="K9283" t="s">
        <v>20</v>
      </c>
      <c r="L9283">
        <v>1655.1787999999999</v>
      </c>
      <c r="M9283" t="s">
        <v>45</v>
      </c>
      <c r="N9283" t="s">
        <v>22</v>
      </c>
      <c r="O9283" t="str">
        <f t="shared" si="290"/>
        <v xml:space="preserve">Tier 1-Supermarket </v>
      </c>
      <c r="P9283" s="1">
        <f t="shared" si="291"/>
        <v>3.4583066097279848E-5</v>
      </c>
    </row>
    <row r="9284" spans="1:16" x14ac:dyDescent="0.3">
      <c r="A9284" t="s">
        <v>1292</v>
      </c>
      <c r="B9284">
        <v>8.16</v>
      </c>
      <c r="C9284" t="s">
        <v>15</v>
      </c>
      <c r="D9284">
        <v>0.11940000000000001</v>
      </c>
      <c r="E9284" t="s">
        <v>31</v>
      </c>
      <c r="F9284">
        <v>190.85300000000001</v>
      </c>
      <c r="G9284" t="s">
        <v>65</v>
      </c>
      <c r="H9284">
        <v>2004</v>
      </c>
      <c r="I9284" t="s">
        <v>55</v>
      </c>
      <c r="J9284" t="s">
        <v>49</v>
      </c>
      <c r="K9284" t="s">
        <v>20</v>
      </c>
      <c r="L9284">
        <v>2466.7890000000002</v>
      </c>
      <c r="M9284" t="s">
        <v>21</v>
      </c>
      <c r="N9284" t="s">
        <v>57</v>
      </c>
      <c r="O9284" t="str">
        <f t="shared" si="290"/>
        <v xml:space="preserve">Tier 2-Supermarket </v>
      </c>
      <c r="P9284" s="1">
        <f t="shared" si="291"/>
        <v>5.1540732055680558E-5</v>
      </c>
    </row>
    <row r="9285" spans="1:16" x14ac:dyDescent="0.3">
      <c r="A9285" t="s">
        <v>1292</v>
      </c>
      <c r="B9285">
        <v>8.16</v>
      </c>
      <c r="C9285" t="s">
        <v>15</v>
      </c>
      <c r="D9285">
        <v>0.11990000000000001</v>
      </c>
      <c r="E9285" t="s">
        <v>31</v>
      </c>
      <c r="F9285">
        <v>189.15299999999999</v>
      </c>
      <c r="G9285" t="s">
        <v>26</v>
      </c>
      <c r="H9285">
        <v>2009</v>
      </c>
      <c r="I9285" t="s">
        <v>18</v>
      </c>
      <c r="J9285" t="s">
        <v>27</v>
      </c>
      <c r="K9285" t="s">
        <v>28</v>
      </c>
      <c r="L9285">
        <v>2087.2829999999999</v>
      </c>
      <c r="M9285" t="s">
        <v>21</v>
      </c>
      <c r="N9285" t="s">
        <v>57</v>
      </c>
      <c r="O9285" t="str">
        <f t="shared" si="290"/>
        <v xml:space="preserve">Tier 3-Supermarket </v>
      </c>
      <c r="P9285" s="1">
        <f t="shared" si="291"/>
        <v>4.3611388662498926E-5</v>
      </c>
    </row>
    <row r="9286" spans="1:16" x14ac:dyDescent="0.3">
      <c r="A9286" t="s">
        <v>1292</v>
      </c>
      <c r="B9286">
        <v>8.16</v>
      </c>
      <c r="C9286" t="s">
        <v>15</v>
      </c>
      <c r="D9286">
        <v>0.11940000000000001</v>
      </c>
      <c r="E9286" t="s">
        <v>31</v>
      </c>
      <c r="F9286">
        <v>190.15299999999999</v>
      </c>
      <c r="G9286" t="s">
        <v>39</v>
      </c>
      <c r="H9286">
        <v>1987</v>
      </c>
      <c r="I9286" t="s">
        <v>40</v>
      </c>
      <c r="J9286" t="s">
        <v>27</v>
      </c>
      <c r="K9286" t="s">
        <v>20</v>
      </c>
      <c r="L9286">
        <v>4933.5780000000004</v>
      </c>
      <c r="M9286" t="s">
        <v>21</v>
      </c>
      <c r="N9286" t="s">
        <v>57</v>
      </c>
      <c r="O9286" t="str">
        <f t="shared" si="290"/>
        <v xml:space="preserve">Tier 3-Supermarket </v>
      </c>
      <c r="P9286" s="1">
        <f t="shared" si="291"/>
        <v>1.0308146411136112E-4</v>
      </c>
    </row>
    <row r="9287" spans="1:16" x14ac:dyDescent="0.3">
      <c r="A9287" t="s">
        <v>1292</v>
      </c>
      <c r="B9287">
        <v>8.16</v>
      </c>
      <c r="C9287" t="s">
        <v>15</v>
      </c>
      <c r="D9287">
        <v>0.19989999999999999</v>
      </c>
      <c r="E9287" t="s">
        <v>31</v>
      </c>
      <c r="F9287">
        <v>188.453</v>
      </c>
      <c r="G9287" t="s">
        <v>34</v>
      </c>
      <c r="H9287">
        <v>1998</v>
      </c>
      <c r="J9287" t="s">
        <v>27</v>
      </c>
      <c r="K9287" t="s">
        <v>35</v>
      </c>
      <c r="L9287">
        <v>379.50599999999997</v>
      </c>
      <c r="M9287" t="s">
        <v>21</v>
      </c>
      <c r="N9287" t="s">
        <v>57</v>
      </c>
      <c r="O9287" t="str">
        <f t="shared" si="290"/>
        <v>Tier 3-Grocery Stor</v>
      </c>
      <c r="P9287" s="1">
        <f t="shared" si="291"/>
        <v>7.9293433931816231E-6</v>
      </c>
    </row>
    <row r="9288" spans="1:16" x14ac:dyDescent="0.3">
      <c r="A9288" t="s">
        <v>1292</v>
      </c>
      <c r="B9288">
        <v>8.16</v>
      </c>
      <c r="C9288" t="s">
        <v>15</v>
      </c>
      <c r="D9288">
        <v>0.1195</v>
      </c>
      <c r="E9288" t="s">
        <v>31</v>
      </c>
      <c r="F9288">
        <v>190.65299999999999</v>
      </c>
      <c r="G9288" t="s">
        <v>54</v>
      </c>
      <c r="H9288">
        <v>1997</v>
      </c>
      <c r="I9288" t="s">
        <v>55</v>
      </c>
      <c r="J9288" t="s">
        <v>19</v>
      </c>
      <c r="K9288" t="s">
        <v>20</v>
      </c>
      <c r="L9288">
        <v>3187.8654000000001</v>
      </c>
      <c r="M9288" t="s">
        <v>21</v>
      </c>
      <c r="N9288" t="s">
        <v>57</v>
      </c>
      <c r="O9288" t="str">
        <f t="shared" si="290"/>
        <v xml:space="preserve">Tier 1-Supermarket </v>
      </c>
      <c r="P9288" s="1">
        <f t="shared" si="291"/>
        <v>6.6606797910552916E-5</v>
      </c>
    </row>
    <row r="9289" spans="1:16" x14ac:dyDescent="0.3">
      <c r="A9289" t="s">
        <v>1262</v>
      </c>
      <c r="B9289">
        <v>8.16</v>
      </c>
      <c r="C9289" t="s">
        <v>24</v>
      </c>
      <c r="D9289">
        <v>3.3599999999999998E-2</v>
      </c>
      <c r="E9289" t="s">
        <v>47</v>
      </c>
      <c r="F9289">
        <v>74.234999999999999</v>
      </c>
      <c r="G9289" t="s">
        <v>17</v>
      </c>
      <c r="H9289">
        <v>1999</v>
      </c>
      <c r="I9289" t="s">
        <v>18</v>
      </c>
      <c r="J9289" t="s">
        <v>19</v>
      </c>
      <c r="K9289" t="s">
        <v>20</v>
      </c>
      <c r="L9289">
        <v>925.94839999999999</v>
      </c>
      <c r="M9289" t="s">
        <v>45</v>
      </c>
      <c r="N9289" t="s">
        <v>22</v>
      </c>
      <c r="O9289" t="str">
        <f t="shared" si="290"/>
        <v xml:space="preserve">Tier 1-Supermarket </v>
      </c>
      <c r="P9289" s="1">
        <f t="shared" si="291"/>
        <v>1.9346631747500948E-5</v>
      </c>
    </row>
    <row r="9290" spans="1:16" x14ac:dyDescent="0.3">
      <c r="A9290" t="s">
        <v>1262</v>
      </c>
      <c r="B9290">
        <v>8.16</v>
      </c>
      <c r="C9290" t="s">
        <v>24</v>
      </c>
      <c r="D9290">
        <v>3.3500000000000002E-2</v>
      </c>
      <c r="E9290" t="s">
        <v>47</v>
      </c>
      <c r="F9290">
        <v>73.734999999999999</v>
      </c>
      <c r="G9290" t="s">
        <v>65</v>
      </c>
      <c r="H9290">
        <v>2004</v>
      </c>
      <c r="I9290" t="s">
        <v>55</v>
      </c>
      <c r="J9290" t="s">
        <v>49</v>
      </c>
      <c r="K9290" t="s">
        <v>20</v>
      </c>
      <c r="L9290">
        <v>1074.9613999999999</v>
      </c>
      <c r="M9290" t="s">
        <v>45</v>
      </c>
      <c r="N9290" t="s">
        <v>22</v>
      </c>
      <c r="O9290" t="str">
        <f t="shared" si="290"/>
        <v xml:space="preserve">Tier 2-Supermarket </v>
      </c>
      <c r="P9290" s="1">
        <f t="shared" si="291"/>
        <v>2.2460087785213586E-5</v>
      </c>
    </row>
    <row r="9291" spans="1:16" x14ac:dyDescent="0.3">
      <c r="A9291" t="s">
        <v>1262</v>
      </c>
      <c r="B9291">
        <v>8.16</v>
      </c>
      <c r="C9291" t="s">
        <v>24</v>
      </c>
      <c r="D9291">
        <v>3.3500000000000002E-2</v>
      </c>
      <c r="E9291" t="s">
        <v>47</v>
      </c>
      <c r="F9291">
        <v>74.034999999999997</v>
      </c>
      <c r="G9291" t="s">
        <v>39</v>
      </c>
      <c r="H9291">
        <v>1987</v>
      </c>
      <c r="I9291" t="s">
        <v>40</v>
      </c>
      <c r="J9291" t="s">
        <v>27</v>
      </c>
      <c r="K9291" t="s">
        <v>20</v>
      </c>
      <c r="L9291">
        <v>795.6105</v>
      </c>
      <c r="M9291" t="s">
        <v>45</v>
      </c>
      <c r="N9291" t="s">
        <v>22</v>
      </c>
      <c r="O9291" t="str">
        <f t="shared" si="290"/>
        <v xml:space="preserve">Tier 3-Supermarket </v>
      </c>
      <c r="P9291" s="1">
        <f t="shared" si="291"/>
        <v>1.6623370544130864E-5</v>
      </c>
    </row>
    <row r="9292" spans="1:16" x14ac:dyDescent="0.3">
      <c r="A9292" t="s">
        <v>1262</v>
      </c>
      <c r="B9292">
        <v>8.16</v>
      </c>
      <c r="C9292" t="s">
        <v>24</v>
      </c>
      <c r="D9292">
        <v>3.3700000000000001E-2</v>
      </c>
      <c r="E9292" t="s">
        <v>47</v>
      </c>
      <c r="F9292">
        <v>73.635000000000005</v>
      </c>
      <c r="G9292" t="s">
        <v>51</v>
      </c>
      <c r="H9292">
        <v>2007</v>
      </c>
      <c r="J9292" t="s">
        <v>49</v>
      </c>
      <c r="K9292" t="s">
        <v>20</v>
      </c>
      <c r="L9292">
        <v>1058.306</v>
      </c>
      <c r="M9292" t="s">
        <v>45</v>
      </c>
      <c r="N9292" t="s">
        <v>22</v>
      </c>
      <c r="O9292" t="str">
        <f t="shared" si="290"/>
        <v xml:space="preserve">Tier 2-Supermarket </v>
      </c>
      <c r="P9292" s="1">
        <f t="shared" si="291"/>
        <v>2.2112092270120819E-5</v>
      </c>
    </row>
    <row r="9293" spans="1:16" x14ac:dyDescent="0.3">
      <c r="A9293" t="s">
        <v>1262</v>
      </c>
      <c r="B9293">
        <v>8.16</v>
      </c>
      <c r="C9293" t="s">
        <v>24</v>
      </c>
      <c r="D9293">
        <v>3.3599999999999998E-2</v>
      </c>
      <c r="E9293" t="s">
        <v>47</v>
      </c>
      <c r="F9293">
        <v>75.534999999999997</v>
      </c>
      <c r="G9293" t="s">
        <v>48</v>
      </c>
      <c r="H9293">
        <v>2002</v>
      </c>
      <c r="J9293" t="s">
        <v>49</v>
      </c>
      <c r="K9293" t="s">
        <v>20</v>
      </c>
      <c r="L9293">
        <v>914.72149999999999</v>
      </c>
      <c r="M9293" t="s">
        <v>45</v>
      </c>
      <c r="N9293" t="s">
        <v>22</v>
      </c>
      <c r="O9293" t="str">
        <f t="shared" si="290"/>
        <v xml:space="preserve">Tier 2-Supermarket </v>
      </c>
      <c r="P9293" s="1">
        <f t="shared" si="291"/>
        <v>1.9112058525098904E-5</v>
      </c>
    </row>
    <row r="9294" spans="1:16" x14ac:dyDescent="0.3">
      <c r="A9294" t="s">
        <v>1292</v>
      </c>
      <c r="B9294">
        <v>8.16</v>
      </c>
      <c r="C9294" t="s">
        <v>15</v>
      </c>
      <c r="D9294">
        <v>0.1196</v>
      </c>
      <c r="E9294" t="s">
        <v>31</v>
      </c>
      <c r="F9294">
        <v>187.85300000000001</v>
      </c>
      <c r="G9294" t="s">
        <v>17</v>
      </c>
      <c r="H9294">
        <v>1999</v>
      </c>
      <c r="I9294" t="s">
        <v>18</v>
      </c>
      <c r="J9294" t="s">
        <v>19</v>
      </c>
      <c r="K9294" t="s">
        <v>20</v>
      </c>
      <c r="L9294">
        <v>3249.6849000000002</v>
      </c>
      <c r="M9294" t="s">
        <v>21</v>
      </c>
      <c r="N9294" t="s">
        <v>57</v>
      </c>
      <c r="O9294" t="str">
        <f t="shared" si="290"/>
        <v xml:space="preserve">Tier 1-Supermarket </v>
      </c>
      <c r="P9294" s="1">
        <f t="shared" si="291"/>
        <v>6.7898445589100265E-5</v>
      </c>
    </row>
    <row r="9295" spans="1:16" x14ac:dyDescent="0.3">
      <c r="A9295" t="s">
        <v>1292</v>
      </c>
      <c r="B9295">
        <v>8.16</v>
      </c>
      <c r="C9295" t="s">
        <v>15</v>
      </c>
      <c r="D9295">
        <v>0.1201</v>
      </c>
      <c r="E9295" t="s">
        <v>31</v>
      </c>
      <c r="F9295">
        <v>191.65299999999999</v>
      </c>
      <c r="G9295" t="s">
        <v>51</v>
      </c>
      <c r="H9295">
        <v>2007</v>
      </c>
      <c r="J9295" t="s">
        <v>49</v>
      </c>
      <c r="K9295" t="s">
        <v>20</v>
      </c>
      <c r="L9295">
        <v>3112.2784999999999</v>
      </c>
      <c r="M9295" t="s">
        <v>21</v>
      </c>
      <c r="N9295" t="s">
        <v>57</v>
      </c>
      <c r="O9295" t="str">
        <f t="shared" si="290"/>
        <v xml:space="preserve">Tier 2-Supermarket </v>
      </c>
      <c r="P9295" s="1">
        <f t="shared" si="291"/>
        <v>6.5027496170590751E-5</v>
      </c>
    </row>
    <row r="9296" spans="1:16" x14ac:dyDescent="0.3">
      <c r="A9296" t="s">
        <v>971</v>
      </c>
      <c r="B9296">
        <v>8.1199999999999992</v>
      </c>
      <c r="C9296" t="s">
        <v>24</v>
      </c>
      <c r="D9296">
        <v>5.3800000000000001E-2</v>
      </c>
      <c r="E9296" t="s">
        <v>86</v>
      </c>
      <c r="F9296">
        <v>155.297</v>
      </c>
      <c r="G9296" t="s">
        <v>34</v>
      </c>
      <c r="H9296">
        <v>1998</v>
      </c>
      <c r="J9296" t="s">
        <v>27</v>
      </c>
      <c r="K9296" t="s">
        <v>35</v>
      </c>
      <c r="L9296">
        <v>311.59440000000001</v>
      </c>
      <c r="M9296" t="s">
        <v>45</v>
      </c>
      <c r="N9296" t="s">
        <v>22</v>
      </c>
      <c r="O9296" t="str">
        <f t="shared" si="290"/>
        <v>Tier 3-Grocery Stor</v>
      </c>
      <c r="P9296" s="1">
        <f t="shared" si="291"/>
        <v>6.5104082596649115E-6</v>
      </c>
    </row>
    <row r="9297" spans="1:16" x14ac:dyDescent="0.3">
      <c r="A9297" t="s">
        <v>971</v>
      </c>
      <c r="B9297">
        <v>8.1199999999999992</v>
      </c>
      <c r="C9297" t="s">
        <v>24</v>
      </c>
      <c r="D9297">
        <v>3.2199999999999999E-2</v>
      </c>
      <c r="E9297" t="s">
        <v>86</v>
      </c>
      <c r="F9297">
        <v>157.39699999999999</v>
      </c>
      <c r="G9297" t="s">
        <v>65</v>
      </c>
      <c r="H9297">
        <v>2004</v>
      </c>
      <c r="I9297" t="s">
        <v>55</v>
      </c>
      <c r="J9297" t="s">
        <v>49</v>
      </c>
      <c r="K9297" t="s">
        <v>20</v>
      </c>
      <c r="L9297">
        <v>1869.5663999999999</v>
      </c>
      <c r="M9297" t="s">
        <v>45</v>
      </c>
      <c r="N9297" t="s">
        <v>22</v>
      </c>
      <c r="O9297" t="str">
        <f t="shared" si="290"/>
        <v xml:space="preserve">Tier 2-Supermarket </v>
      </c>
      <c r="P9297" s="1">
        <f t="shared" si="291"/>
        <v>3.9062449557989467E-5</v>
      </c>
    </row>
    <row r="9298" spans="1:16" x14ac:dyDescent="0.3">
      <c r="A9298" t="s">
        <v>971</v>
      </c>
      <c r="B9298">
        <v>8.1199999999999992</v>
      </c>
      <c r="C9298" t="s">
        <v>24</v>
      </c>
      <c r="D9298">
        <v>3.2199999999999999E-2</v>
      </c>
      <c r="E9298" t="s">
        <v>86</v>
      </c>
      <c r="F9298">
        <v>154.89699999999999</v>
      </c>
      <c r="G9298" t="s">
        <v>54</v>
      </c>
      <c r="H9298">
        <v>1997</v>
      </c>
      <c r="I9298" t="s">
        <v>55</v>
      </c>
      <c r="J9298" t="s">
        <v>19</v>
      </c>
      <c r="K9298" t="s">
        <v>20</v>
      </c>
      <c r="L9298">
        <v>1713.7692</v>
      </c>
      <c r="M9298" t="s">
        <v>45</v>
      </c>
      <c r="N9298" t="s">
        <v>22</v>
      </c>
      <c r="O9298" t="str">
        <f t="shared" si="290"/>
        <v xml:space="preserve">Tier 1-Supermarket </v>
      </c>
      <c r="P9298" s="1">
        <f t="shared" si="291"/>
        <v>3.5807245428157016E-5</v>
      </c>
    </row>
    <row r="9299" spans="1:16" x14ac:dyDescent="0.3">
      <c r="A9299" t="s">
        <v>971</v>
      </c>
      <c r="B9299">
        <v>8.1199999999999992</v>
      </c>
      <c r="C9299" t="s">
        <v>24</v>
      </c>
      <c r="D9299">
        <v>3.2199999999999999E-2</v>
      </c>
      <c r="E9299" t="s">
        <v>86</v>
      </c>
      <c r="F9299">
        <v>154.99700000000001</v>
      </c>
      <c r="G9299" t="s">
        <v>17</v>
      </c>
      <c r="H9299">
        <v>1999</v>
      </c>
      <c r="I9299" t="s">
        <v>18</v>
      </c>
      <c r="J9299" t="s">
        <v>19</v>
      </c>
      <c r="K9299" t="s">
        <v>20</v>
      </c>
      <c r="L9299">
        <v>3739.1327999999999</v>
      </c>
      <c r="M9299" t="s">
        <v>45</v>
      </c>
      <c r="N9299" t="s">
        <v>22</v>
      </c>
      <c r="O9299" t="str">
        <f t="shared" si="290"/>
        <v xml:space="preserve">Tier 1-Supermarket </v>
      </c>
      <c r="P9299" s="1">
        <f t="shared" si="291"/>
        <v>7.8124899115978935E-5</v>
      </c>
    </row>
    <row r="9300" spans="1:16" x14ac:dyDescent="0.3">
      <c r="A9300" t="s">
        <v>971</v>
      </c>
      <c r="B9300">
        <v>8.1199999999999992</v>
      </c>
      <c r="C9300" t="s">
        <v>24</v>
      </c>
      <c r="D9300">
        <v>3.2199999999999999E-2</v>
      </c>
      <c r="E9300" t="s">
        <v>86</v>
      </c>
      <c r="F9300">
        <v>154.89699999999999</v>
      </c>
      <c r="G9300" t="s">
        <v>48</v>
      </c>
      <c r="H9300">
        <v>2002</v>
      </c>
      <c r="J9300" t="s">
        <v>49</v>
      </c>
      <c r="K9300" t="s">
        <v>20</v>
      </c>
      <c r="L9300">
        <v>2017.2180000000001</v>
      </c>
      <c r="M9300" t="s">
        <v>45</v>
      </c>
      <c r="N9300" t="s">
        <v>22</v>
      </c>
      <c r="O9300" t="str">
        <f t="shared" si="290"/>
        <v xml:space="preserve">Tier 2-Supermarket </v>
      </c>
      <c r="P9300" s="1">
        <f t="shared" si="291"/>
        <v>4.2147460701298658E-5</v>
      </c>
    </row>
    <row r="9301" spans="1:16" x14ac:dyDescent="0.3">
      <c r="A9301" t="s">
        <v>971</v>
      </c>
      <c r="B9301">
        <v>8.1199999999999992</v>
      </c>
      <c r="C9301" t="s">
        <v>24</v>
      </c>
      <c r="D9301">
        <v>3.2300000000000002E-2</v>
      </c>
      <c r="E9301" t="s">
        <v>86</v>
      </c>
      <c r="F9301">
        <v>157.697</v>
      </c>
      <c r="G9301" t="s">
        <v>26</v>
      </c>
      <c r="H9301">
        <v>2009</v>
      </c>
      <c r="I9301" t="s">
        <v>18</v>
      </c>
      <c r="J9301" t="s">
        <v>27</v>
      </c>
      <c r="K9301" t="s">
        <v>28</v>
      </c>
      <c r="L9301">
        <v>1999.4099000000001</v>
      </c>
      <c r="M9301" t="s">
        <v>45</v>
      </c>
      <c r="N9301" t="s">
        <v>22</v>
      </c>
      <c r="O9301" t="str">
        <f t="shared" si="290"/>
        <v xml:space="preserve">Tier 3-Supermarket </v>
      </c>
      <c r="P9301" s="1">
        <f t="shared" si="291"/>
        <v>4.1775380839372583E-5</v>
      </c>
    </row>
    <row r="9302" spans="1:16" x14ac:dyDescent="0.3">
      <c r="A9302" t="s">
        <v>971</v>
      </c>
      <c r="B9302">
        <v>8.1199999999999992</v>
      </c>
      <c r="C9302" t="s">
        <v>24</v>
      </c>
      <c r="D9302">
        <v>3.2099999999999997E-2</v>
      </c>
      <c r="E9302" t="s">
        <v>86</v>
      </c>
      <c r="F9302">
        <v>155.49700000000001</v>
      </c>
      <c r="G9302" t="s">
        <v>39</v>
      </c>
      <c r="H9302">
        <v>1987</v>
      </c>
      <c r="I9302" t="s">
        <v>40</v>
      </c>
      <c r="J9302" t="s">
        <v>27</v>
      </c>
      <c r="K9302" t="s">
        <v>20</v>
      </c>
      <c r="L9302">
        <v>1893.3478</v>
      </c>
      <c r="M9302" t="s">
        <v>45</v>
      </c>
      <c r="N9302" t="s">
        <v>22</v>
      </c>
      <c r="O9302" t="str">
        <f t="shared" si="290"/>
        <v xml:space="preserve">Tier 3-Supermarket </v>
      </c>
      <c r="P9302" s="1">
        <f t="shared" si="291"/>
        <v>3.955933468489289E-5</v>
      </c>
    </row>
    <row r="9303" spans="1:16" x14ac:dyDescent="0.3">
      <c r="A9303" t="s">
        <v>971</v>
      </c>
      <c r="B9303">
        <v>8.1199999999999992</v>
      </c>
      <c r="C9303" t="s">
        <v>24</v>
      </c>
      <c r="D9303">
        <v>3.2300000000000002E-2</v>
      </c>
      <c r="E9303" t="s">
        <v>86</v>
      </c>
      <c r="F9303">
        <v>154.39699999999999</v>
      </c>
      <c r="G9303" t="s">
        <v>51</v>
      </c>
      <c r="H9303">
        <v>2007</v>
      </c>
      <c r="J9303" t="s">
        <v>49</v>
      </c>
      <c r="K9303" t="s">
        <v>20</v>
      </c>
      <c r="L9303">
        <v>2235.1985</v>
      </c>
      <c r="M9303" t="s">
        <v>45</v>
      </c>
      <c r="N9303" t="s">
        <v>22</v>
      </c>
      <c r="O9303" t="str">
        <f t="shared" si="290"/>
        <v xml:space="preserve">Tier 2-Supermarket </v>
      </c>
      <c r="P9303" s="1">
        <f t="shared" si="291"/>
        <v>4.670191369418263E-5</v>
      </c>
    </row>
    <row r="9304" spans="1:16" x14ac:dyDescent="0.3">
      <c r="A9304" t="s">
        <v>322</v>
      </c>
      <c r="B9304">
        <v>8.1</v>
      </c>
      <c r="C9304" t="s">
        <v>15</v>
      </c>
      <c r="D9304">
        <v>0.12790000000000001</v>
      </c>
      <c r="E9304" t="s">
        <v>33</v>
      </c>
      <c r="F9304">
        <v>211.49</v>
      </c>
      <c r="G9304" t="s">
        <v>39</v>
      </c>
      <c r="H9304">
        <v>1987</v>
      </c>
      <c r="I9304" t="s">
        <v>40</v>
      </c>
      <c r="J9304" t="s">
        <v>27</v>
      </c>
      <c r="K9304" t="s">
        <v>20</v>
      </c>
      <c r="L9304">
        <v>3610.6334000000002</v>
      </c>
      <c r="M9304" t="s">
        <v>21</v>
      </c>
      <c r="N9304" t="s">
        <v>57</v>
      </c>
      <c r="O9304" t="str">
        <f t="shared" si="290"/>
        <v xml:space="preserve">Tier 3-Supermarket </v>
      </c>
      <c r="P9304" s="1">
        <f t="shared" si="291"/>
        <v>7.5440051265305162E-5</v>
      </c>
    </row>
    <row r="9305" spans="1:16" x14ac:dyDescent="0.3">
      <c r="A9305" t="s">
        <v>491</v>
      </c>
      <c r="B9305">
        <v>8.1</v>
      </c>
      <c r="C9305" t="s">
        <v>24</v>
      </c>
      <c r="D9305">
        <v>0.13450000000000001</v>
      </c>
      <c r="E9305" t="s">
        <v>86</v>
      </c>
      <c r="F9305">
        <v>39.448</v>
      </c>
      <c r="G9305" t="s">
        <v>17</v>
      </c>
      <c r="H9305">
        <v>1999</v>
      </c>
      <c r="I9305" t="s">
        <v>18</v>
      </c>
      <c r="J9305" t="s">
        <v>19</v>
      </c>
      <c r="K9305" t="s">
        <v>20</v>
      </c>
      <c r="L9305">
        <v>878.85599999999999</v>
      </c>
      <c r="M9305" t="s">
        <v>45</v>
      </c>
      <c r="N9305" t="s">
        <v>57</v>
      </c>
      <c r="O9305" t="str">
        <f t="shared" si="290"/>
        <v xml:space="preserve">Tier 1-Supermarket </v>
      </c>
      <c r="P9305" s="1">
        <f t="shared" si="291"/>
        <v>1.8362689963157444E-5</v>
      </c>
    </row>
    <row r="9306" spans="1:16" x14ac:dyDescent="0.3">
      <c r="A9306" t="s">
        <v>322</v>
      </c>
      <c r="B9306">
        <v>8.1</v>
      </c>
      <c r="C9306" t="s">
        <v>15</v>
      </c>
      <c r="D9306">
        <v>0</v>
      </c>
      <c r="E9306" t="s">
        <v>33</v>
      </c>
      <c r="F9306">
        <v>211.89</v>
      </c>
      <c r="G9306" t="s">
        <v>26</v>
      </c>
      <c r="H9306">
        <v>2009</v>
      </c>
      <c r="I9306" t="s">
        <v>18</v>
      </c>
      <c r="J9306" t="s">
        <v>27</v>
      </c>
      <c r="K9306" t="s">
        <v>28</v>
      </c>
      <c r="L9306">
        <v>3823.0236</v>
      </c>
      <c r="M9306" t="s">
        <v>21</v>
      </c>
      <c r="N9306" t="s">
        <v>36</v>
      </c>
      <c r="O9306" t="str">
        <f t="shared" si="290"/>
        <v xml:space="preserve">Tier 3-Supermarket </v>
      </c>
      <c r="P9306" s="1">
        <f t="shared" si="291"/>
        <v>7.9877701339734871E-5</v>
      </c>
    </row>
    <row r="9307" spans="1:16" x14ac:dyDescent="0.3">
      <c r="A9307" t="s">
        <v>1294</v>
      </c>
      <c r="B9307">
        <v>8.1</v>
      </c>
      <c r="C9307" t="s">
        <v>24</v>
      </c>
      <c r="D9307">
        <v>0</v>
      </c>
      <c r="E9307" t="s">
        <v>86</v>
      </c>
      <c r="F9307">
        <v>88.52</v>
      </c>
      <c r="G9307" t="s">
        <v>39</v>
      </c>
      <c r="H9307">
        <v>1987</v>
      </c>
      <c r="I9307" t="s">
        <v>40</v>
      </c>
      <c r="J9307" t="s">
        <v>27</v>
      </c>
      <c r="K9307" t="s">
        <v>20</v>
      </c>
      <c r="L9307">
        <v>261.65940000000001</v>
      </c>
      <c r="M9307" t="s">
        <v>45</v>
      </c>
      <c r="N9307" t="s">
        <v>36</v>
      </c>
      <c r="O9307" t="str">
        <f t="shared" si="290"/>
        <v xml:space="preserve">Tier 3-Supermarket </v>
      </c>
      <c r="P9307" s="1">
        <f t="shared" si="291"/>
        <v>5.4670736026673301E-6</v>
      </c>
    </row>
    <row r="9308" spans="1:16" x14ac:dyDescent="0.3">
      <c r="A9308" t="s">
        <v>491</v>
      </c>
      <c r="B9308">
        <v>8.1</v>
      </c>
      <c r="C9308" t="s">
        <v>24</v>
      </c>
      <c r="D9308">
        <v>0.13489999999999999</v>
      </c>
      <c r="E9308" t="s">
        <v>86</v>
      </c>
      <c r="F9308">
        <v>41.948</v>
      </c>
      <c r="G9308" t="s">
        <v>26</v>
      </c>
      <c r="H9308">
        <v>2009</v>
      </c>
      <c r="I9308" t="s">
        <v>18</v>
      </c>
      <c r="J9308" t="s">
        <v>27</v>
      </c>
      <c r="K9308" t="s">
        <v>28</v>
      </c>
      <c r="L9308">
        <v>199.74</v>
      </c>
      <c r="M9308" t="s">
        <v>45</v>
      </c>
      <c r="N9308" t="s">
        <v>57</v>
      </c>
      <c r="O9308" t="str">
        <f t="shared" si="290"/>
        <v xml:space="preserve">Tier 3-Supermarket </v>
      </c>
      <c r="P9308" s="1">
        <f t="shared" si="291"/>
        <v>4.173338627990328E-6</v>
      </c>
    </row>
    <row r="9309" spans="1:16" x14ac:dyDescent="0.3">
      <c r="A9309" t="s">
        <v>1294</v>
      </c>
      <c r="B9309">
        <v>8.1</v>
      </c>
      <c r="C9309" t="s">
        <v>24</v>
      </c>
      <c r="D9309">
        <v>1.9800000000000002E-2</v>
      </c>
      <c r="E9309" t="s">
        <v>86</v>
      </c>
      <c r="F9309">
        <v>88.62</v>
      </c>
      <c r="G9309" t="s">
        <v>54</v>
      </c>
      <c r="H9309">
        <v>1997</v>
      </c>
      <c r="I9309" t="s">
        <v>55</v>
      </c>
      <c r="J9309" t="s">
        <v>19</v>
      </c>
      <c r="K9309" t="s">
        <v>20</v>
      </c>
      <c r="L9309">
        <v>1569.9564</v>
      </c>
      <c r="M9309" t="s">
        <v>45</v>
      </c>
      <c r="N9309" t="s">
        <v>22</v>
      </c>
      <c r="O9309" t="str">
        <f t="shared" si="290"/>
        <v xml:space="preserve">Tier 1-Supermarket </v>
      </c>
      <c r="P9309" s="1">
        <f t="shared" si="291"/>
        <v>3.2802441616003981E-5</v>
      </c>
    </row>
    <row r="9310" spans="1:16" x14ac:dyDescent="0.3">
      <c r="A9310" t="s">
        <v>322</v>
      </c>
      <c r="B9310">
        <v>8.1</v>
      </c>
      <c r="C9310" t="s">
        <v>15</v>
      </c>
      <c r="D9310">
        <v>0.1288</v>
      </c>
      <c r="E9310" t="s">
        <v>33</v>
      </c>
      <c r="F9310">
        <v>213.79</v>
      </c>
      <c r="G9310" t="s">
        <v>51</v>
      </c>
      <c r="H9310">
        <v>2007</v>
      </c>
      <c r="J9310" t="s">
        <v>49</v>
      </c>
      <c r="K9310" t="s">
        <v>20</v>
      </c>
      <c r="L9310">
        <v>5946.9255999999996</v>
      </c>
      <c r="M9310" t="s">
        <v>21</v>
      </c>
      <c r="N9310" t="s">
        <v>57</v>
      </c>
      <c r="O9310" t="str">
        <f t="shared" si="290"/>
        <v xml:space="preserve">Tier 2-Supermarket </v>
      </c>
      <c r="P9310" s="1">
        <f t="shared" si="291"/>
        <v>1.2425420208403204E-4</v>
      </c>
    </row>
    <row r="9311" spans="1:16" x14ac:dyDescent="0.3">
      <c r="A9311" t="s">
        <v>322</v>
      </c>
      <c r="B9311">
        <v>8.1</v>
      </c>
      <c r="C9311" t="s">
        <v>15</v>
      </c>
      <c r="D9311">
        <v>0.128</v>
      </c>
      <c r="E9311" t="s">
        <v>33</v>
      </c>
      <c r="F9311">
        <v>210.99</v>
      </c>
      <c r="G9311" t="s">
        <v>65</v>
      </c>
      <c r="H9311">
        <v>2004</v>
      </c>
      <c r="I9311" t="s">
        <v>55</v>
      </c>
      <c r="J9311" t="s">
        <v>49</v>
      </c>
      <c r="K9311" t="s">
        <v>20</v>
      </c>
      <c r="L9311">
        <v>6371.7060000000001</v>
      </c>
      <c r="M9311" t="s">
        <v>21</v>
      </c>
      <c r="N9311" t="s">
        <v>57</v>
      </c>
      <c r="O9311" t="str">
        <f t="shared" si="290"/>
        <v xml:space="preserve">Tier 2-Supermarket </v>
      </c>
      <c r="P9311" s="1">
        <f t="shared" si="291"/>
        <v>1.3312950223289146E-4</v>
      </c>
    </row>
    <row r="9312" spans="1:16" x14ac:dyDescent="0.3">
      <c r="A9312" t="s">
        <v>322</v>
      </c>
      <c r="B9312">
        <v>8.1</v>
      </c>
      <c r="C9312" t="s">
        <v>15</v>
      </c>
      <c r="D9312">
        <v>0.1283</v>
      </c>
      <c r="E9312" t="s">
        <v>33</v>
      </c>
      <c r="F9312">
        <v>210.49</v>
      </c>
      <c r="G9312" t="s">
        <v>48</v>
      </c>
      <c r="H9312">
        <v>2002</v>
      </c>
      <c r="J9312" t="s">
        <v>49</v>
      </c>
      <c r="K9312" t="s">
        <v>20</v>
      </c>
      <c r="L9312">
        <v>5309.7550000000001</v>
      </c>
      <c r="M9312" t="s">
        <v>21</v>
      </c>
      <c r="N9312" t="s">
        <v>57</v>
      </c>
      <c r="O9312" t="str">
        <f t="shared" si="290"/>
        <v xml:space="preserve">Tier 2-Supermarket </v>
      </c>
      <c r="P9312" s="1">
        <f t="shared" si="291"/>
        <v>1.1094125186074289E-4</v>
      </c>
    </row>
    <row r="9313" spans="1:16" x14ac:dyDescent="0.3">
      <c r="A9313" t="s">
        <v>322</v>
      </c>
      <c r="B9313">
        <v>8.1</v>
      </c>
      <c r="C9313" t="s">
        <v>15</v>
      </c>
      <c r="D9313">
        <v>0.21429999999999999</v>
      </c>
      <c r="E9313" t="s">
        <v>33</v>
      </c>
      <c r="F9313">
        <v>213.99</v>
      </c>
      <c r="G9313" t="s">
        <v>34</v>
      </c>
      <c r="H9313">
        <v>1998</v>
      </c>
      <c r="J9313" t="s">
        <v>27</v>
      </c>
      <c r="K9313" t="s">
        <v>35</v>
      </c>
      <c r="L9313">
        <v>424.78039999999999</v>
      </c>
      <c r="M9313" t="s">
        <v>21</v>
      </c>
      <c r="N9313" t="s">
        <v>57</v>
      </c>
      <c r="O9313" t="str">
        <f t="shared" si="290"/>
        <v>Tier 3-Grocery Stor</v>
      </c>
      <c r="P9313" s="1">
        <f t="shared" si="291"/>
        <v>8.8753001488594315E-6</v>
      </c>
    </row>
    <row r="9314" spans="1:16" x14ac:dyDescent="0.3">
      <c r="A9314" t="s">
        <v>1294</v>
      </c>
      <c r="B9314">
        <v>8.1</v>
      </c>
      <c r="C9314" t="s">
        <v>24</v>
      </c>
      <c r="D9314">
        <v>1.9800000000000002E-2</v>
      </c>
      <c r="E9314" t="s">
        <v>86</v>
      </c>
      <c r="F9314">
        <v>86.62</v>
      </c>
      <c r="G9314" t="s">
        <v>65</v>
      </c>
      <c r="H9314">
        <v>2004</v>
      </c>
      <c r="I9314" t="s">
        <v>55</v>
      </c>
      <c r="J9314" t="s">
        <v>49</v>
      </c>
      <c r="K9314" t="s">
        <v>20</v>
      </c>
      <c r="L9314">
        <v>1301.0021999999999</v>
      </c>
      <c r="M9314" t="s">
        <v>45</v>
      </c>
      <c r="N9314" t="s">
        <v>22</v>
      </c>
      <c r="O9314" t="str">
        <f t="shared" si="290"/>
        <v xml:space="preserve">Tier 2-Supermarket </v>
      </c>
      <c r="P9314" s="1">
        <f t="shared" si="291"/>
        <v>2.7182951518776397E-5</v>
      </c>
    </row>
    <row r="9315" spans="1:16" x14ac:dyDescent="0.3">
      <c r="A9315" t="s">
        <v>322</v>
      </c>
      <c r="B9315">
        <v>8.1</v>
      </c>
      <c r="C9315" t="s">
        <v>15</v>
      </c>
      <c r="D9315">
        <v>0</v>
      </c>
      <c r="E9315" t="s">
        <v>33</v>
      </c>
      <c r="F9315">
        <v>213.29</v>
      </c>
      <c r="G9315" t="s">
        <v>17</v>
      </c>
      <c r="H9315">
        <v>1999</v>
      </c>
      <c r="I9315" t="s">
        <v>18</v>
      </c>
      <c r="J9315" t="s">
        <v>19</v>
      </c>
      <c r="K9315" t="s">
        <v>20</v>
      </c>
      <c r="L9315">
        <v>3117.8755999999998</v>
      </c>
      <c r="M9315" t="s">
        <v>21</v>
      </c>
      <c r="N9315" t="s">
        <v>36</v>
      </c>
      <c r="O9315" t="str">
        <f t="shared" si="290"/>
        <v xml:space="preserve">Tier 1-Supermarket </v>
      </c>
      <c r="P9315" s="1">
        <f t="shared" si="291"/>
        <v>6.5144441167260043E-5</v>
      </c>
    </row>
    <row r="9316" spans="1:16" x14ac:dyDescent="0.3">
      <c r="A9316" t="s">
        <v>491</v>
      </c>
      <c r="B9316">
        <v>8.1</v>
      </c>
      <c r="C9316" t="s">
        <v>24</v>
      </c>
      <c r="D9316">
        <v>0.1346</v>
      </c>
      <c r="E9316" t="s">
        <v>86</v>
      </c>
      <c r="F9316">
        <v>38.448</v>
      </c>
      <c r="G9316" t="s">
        <v>48</v>
      </c>
      <c r="H9316">
        <v>2002</v>
      </c>
      <c r="J9316" t="s">
        <v>49</v>
      </c>
      <c r="K9316" t="s">
        <v>20</v>
      </c>
      <c r="L9316">
        <v>608.197</v>
      </c>
      <c r="M9316" t="s">
        <v>45</v>
      </c>
      <c r="N9316" t="s">
        <v>57</v>
      </c>
      <c r="O9316" t="str">
        <f t="shared" si="290"/>
        <v xml:space="preserve">Tier 2-Supermarket </v>
      </c>
      <c r="P9316" s="1">
        <f t="shared" si="291"/>
        <v>1.2707580021667335E-5</v>
      </c>
    </row>
    <row r="9317" spans="1:16" x14ac:dyDescent="0.3">
      <c r="A9317" t="s">
        <v>1294</v>
      </c>
      <c r="B9317">
        <v>8.1</v>
      </c>
      <c r="C9317" t="s">
        <v>24</v>
      </c>
      <c r="D9317">
        <v>1.9900000000000001E-2</v>
      </c>
      <c r="E9317" t="s">
        <v>86</v>
      </c>
      <c r="F9317">
        <v>88.02</v>
      </c>
      <c r="G9317" t="s">
        <v>51</v>
      </c>
      <c r="H9317">
        <v>2007</v>
      </c>
      <c r="J9317" t="s">
        <v>49</v>
      </c>
      <c r="K9317" t="s">
        <v>20</v>
      </c>
      <c r="L9317">
        <v>1425.7548999999999</v>
      </c>
      <c r="M9317" t="s">
        <v>45</v>
      </c>
      <c r="N9317" t="s">
        <v>22</v>
      </c>
      <c r="O9317" t="str">
        <f t="shared" si="290"/>
        <v xml:space="preserve">Tier 2-Supermarket </v>
      </c>
      <c r="P9317" s="1">
        <f t="shared" si="291"/>
        <v>2.9789516362353495E-5</v>
      </c>
    </row>
    <row r="9318" spans="1:16" x14ac:dyDescent="0.3">
      <c r="A9318" t="s">
        <v>491</v>
      </c>
      <c r="B9318">
        <v>8.1</v>
      </c>
      <c r="C9318" t="s">
        <v>24</v>
      </c>
      <c r="D9318">
        <v>0.2248</v>
      </c>
      <c r="E9318" t="s">
        <v>86</v>
      </c>
      <c r="F9318">
        <v>40.247999999999998</v>
      </c>
      <c r="G9318" t="s">
        <v>34</v>
      </c>
      <c r="H9318">
        <v>1998</v>
      </c>
      <c r="J9318" t="s">
        <v>27</v>
      </c>
      <c r="K9318" t="s">
        <v>35</v>
      </c>
      <c r="L9318">
        <v>82.638499999999993</v>
      </c>
      <c r="M9318" t="s">
        <v>45</v>
      </c>
      <c r="N9318" t="s">
        <v>57</v>
      </c>
      <c r="O9318" t="str">
        <f t="shared" si="290"/>
        <v>Tier 3-Grocery Stor</v>
      </c>
      <c r="P9318" s="1">
        <f t="shared" si="291"/>
        <v>1.7266368489495279E-6</v>
      </c>
    </row>
    <row r="9319" spans="1:16" x14ac:dyDescent="0.3">
      <c r="A9319" t="s">
        <v>1294</v>
      </c>
      <c r="B9319">
        <v>8.1</v>
      </c>
      <c r="C9319" t="s">
        <v>24</v>
      </c>
      <c r="D9319">
        <v>1.9800000000000002E-2</v>
      </c>
      <c r="E9319" t="s">
        <v>86</v>
      </c>
      <c r="F9319">
        <v>87.72</v>
      </c>
      <c r="G9319" t="s">
        <v>26</v>
      </c>
      <c r="H9319">
        <v>2009</v>
      </c>
      <c r="I9319" t="s">
        <v>18</v>
      </c>
      <c r="J9319" t="s">
        <v>27</v>
      </c>
      <c r="K9319" t="s">
        <v>28</v>
      </c>
      <c r="L9319">
        <v>1006.6787</v>
      </c>
      <c r="M9319" t="s">
        <v>45</v>
      </c>
      <c r="N9319" t="s">
        <v>22</v>
      </c>
      <c r="O9319" t="str">
        <f t="shared" si="290"/>
        <v xml:space="preserve">Tier 3-Supermarket </v>
      </c>
      <c r="P9319" s="1">
        <f t="shared" si="291"/>
        <v>2.10333989420501E-5</v>
      </c>
    </row>
    <row r="9320" spans="1:16" x14ac:dyDescent="0.3">
      <c r="A9320" t="s">
        <v>1294</v>
      </c>
      <c r="B9320">
        <v>8.1</v>
      </c>
      <c r="C9320" t="s">
        <v>24</v>
      </c>
      <c r="D9320">
        <v>1.9800000000000002E-2</v>
      </c>
      <c r="E9320" t="s">
        <v>86</v>
      </c>
      <c r="F9320">
        <v>88.72</v>
      </c>
      <c r="G9320" t="s">
        <v>48</v>
      </c>
      <c r="H9320">
        <v>2002</v>
      </c>
      <c r="J9320" t="s">
        <v>49</v>
      </c>
      <c r="K9320" t="s">
        <v>20</v>
      </c>
      <c r="L9320">
        <v>1122.9355</v>
      </c>
      <c r="M9320" t="s">
        <v>45</v>
      </c>
      <c r="N9320" t="s">
        <v>22</v>
      </c>
      <c r="O9320" t="str">
        <f t="shared" si="290"/>
        <v xml:space="preserve">Tier 2-Supermarket </v>
      </c>
      <c r="P9320" s="1">
        <f t="shared" si="291"/>
        <v>2.3462451681644303E-5</v>
      </c>
    </row>
    <row r="9321" spans="1:16" x14ac:dyDescent="0.3">
      <c r="A9321" t="s">
        <v>322</v>
      </c>
      <c r="B9321">
        <v>8.1</v>
      </c>
      <c r="C9321" t="s">
        <v>15</v>
      </c>
      <c r="D9321">
        <v>0</v>
      </c>
      <c r="E9321" t="s">
        <v>33</v>
      </c>
      <c r="F9321">
        <v>212.99</v>
      </c>
      <c r="G9321" t="s">
        <v>54</v>
      </c>
      <c r="H9321">
        <v>1997</v>
      </c>
      <c r="I9321" t="s">
        <v>55</v>
      </c>
      <c r="J9321" t="s">
        <v>19</v>
      </c>
      <c r="K9321" t="s">
        <v>20</v>
      </c>
      <c r="L9321">
        <v>2598.9852999999998</v>
      </c>
      <c r="M9321" t="s">
        <v>21</v>
      </c>
      <c r="N9321" t="s">
        <v>36</v>
      </c>
      <c r="O9321" t="str">
        <f t="shared" si="290"/>
        <v xml:space="preserve">Tier 1-Supermarket </v>
      </c>
      <c r="P9321" s="1">
        <f t="shared" si="291"/>
        <v>5.4302822399464456E-5</v>
      </c>
    </row>
    <row r="9322" spans="1:16" x14ac:dyDescent="0.3">
      <c r="A9322" t="s">
        <v>491</v>
      </c>
      <c r="B9322">
        <v>8.1</v>
      </c>
      <c r="C9322" t="s">
        <v>24</v>
      </c>
      <c r="D9322">
        <v>0.1343</v>
      </c>
      <c r="E9322" t="s">
        <v>86</v>
      </c>
      <c r="F9322">
        <v>38.948</v>
      </c>
      <c r="G9322" t="s">
        <v>54</v>
      </c>
      <c r="H9322">
        <v>1997</v>
      </c>
      <c r="I9322" t="s">
        <v>55</v>
      </c>
      <c r="J9322" t="s">
        <v>19</v>
      </c>
      <c r="K9322" t="s">
        <v>20</v>
      </c>
      <c r="L9322">
        <v>649.0376</v>
      </c>
      <c r="M9322" t="s">
        <v>45</v>
      </c>
      <c r="N9322" t="s">
        <v>57</v>
      </c>
      <c r="O9322" t="str">
        <f t="shared" si="290"/>
        <v xml:space="preserve">Tier 1-Supermarket </v>
      </c>
      <c r="P9322" s="1">
        <f t="shared" si="291"/>
        <v>1.3560897602373763E-5</v>
      </c>
    </row>
    <row r="9323" spans="1:16" x14ac:dyDescent="0.3">
      <c r="A9323" t="s">
        <v>491</v>
      </c>
      <c r="B9323">
        <v>8.1</v>
      </c>
      <c r="C9323" t="s">
        <v>24</v>
      </c>
      <c r="D9323">
        <v>0.1343</v>
      </c>
      <c r="E9323" t="s">
        <v>86</v>
      </c>
      <c r="F9323">
        <v>40.448</v>
      </c>
      <c r="G9323" t="s">
        <v>65</v>
      </c>
      <c r="H9323">
        <v>2004</v>
      </c>
      <c r="I9323" t="s">
        <v>55</v>
      </c>
      <c r="J9323" t="s">
        <v>49</v>
      </c>
      <c r="K9323" t="s">
        <v>20</v>
      </c>
      <c r="L9323">
        <v>635.23689999999999</v>
      </c>
      <c r="M9323" t="s">
        <v>45</v>
      </c>
      <c r="N9323" t="s">
        <v>57</v>
      </c>
      <c r="O9323" t="str">
        <f t="shared" si="290"/>
        <v xml:space="preserve">Tier 2-Supermarket </v>
      </c>
      <c r="P9323" s="1">
        <f t="shared" si="291"/>
        <v>1.3272547775582404E-5</v>
      </c>
    </row>
    <row r="9324" spans="1:16" x14ac:dyDescent="0.3">
      <c r="A9324" t="s">
        <v>1294</v>
      </c>
      <c r="B9324">
        <v>8.1</v>
      </c>
      <c r="C9324" t="s">
        <v>24</v>
      </c>
      <c r="D9324">
        <v>1.9800000000000002E-2</v>
      </c>
      <c r="E9324" t="s">
        <v>86</v>
      </c>
      <c r="F9324">
        <v>86.52</v>
      </c>
      <c r="G9324" t="s">
        <v>17</v>
      </c>
      <c r="H9324">
        <v>1999</v>
      </c>
      <c r="I9324" t="s">
        <v>18</v>
      </c>
      <c r="J9324" t="s">
        <v>19</v>
      </c>
      <c r="K9324" t="s">
        <v>20</v>
      </c>
      <c r="L9324">
        <v>1127.6989000000001</v>
      </c>
      <c r="M9324" t="s">
        <v>45</v>
      </c>
      <c r="N9324" t="s">
        <v>22</v>
      </c>
      <c r="O9324" t="str">
        <f t="shared" si="290"/>
        <v xml:space="preserve">Tier 1-Supermarket </v>
      </c>
      <c r="P9324" s="1">
        <f t="shared" si="291"/>
        <v>2.3561977471273668E-5</v>
      </c>
    </row>
    <row r="9325" spans="1:16" x14ac:dyDescent="0.3">
      <c r="A9325" t="s">
        <v>491</v>
      </c>
      <c r="B9325">
        <v>8.1</v>
      </c>
      <c r="C9325" t="s">
        <v>24</v>
      </c>
      <c r="D9325">
        <v>0.1351</v>
      </c>
      <c r="E9325" t="s">
        <v>86</v>
      </c>
      <c r="F9325">
        <v>40.847999999999999</v>
      </c>
      <c r="G9325" t="s">
        <v>51</v>
      </c>
      <c r="H9325">
        <v>2007</v>
      </c>
      <c r="J9325" t="s">
        <v>49</v>
      </c>
      <c r="K9325" t="s">
        <v>20</v>
      </c>
      <c r="L9325">
        <v>577.71609999999998</v>
      </c>
      <c r="M9325" t="s">
        <v>45</v>
      </c>
      <c r="N9325" t="s">
        <v>57</v>
      </c>
      <c r="O9325" t="str">
        <f t="shared" si="290"/>
        <v xml:space="preserve">Tier 2-Supermarket </v>
      </c>
      <c r="P9325" s="1">
        <f t="shared" si="291"/>
        <v>1.2070716512175443E-5</v>
      </c>
    </row>
    <row r="9326" spans="1:16" x14ac:dyDescent="0.3">
      <c r="A9326" t="s">
        <v>1361</v>
      </c>
      <c r="B9326">
        <v>8.06</v>
      </c>
      <c r="C9326" t="s">
        <v>15</v>
      </c>
      <c r="D9326">
        <v>2.1399999999999999E-2</v>
      </c>
      <c r="E9326" t="s">
        <v>61</v>
      </c>
      <c r="F9326">
        <v>232.333</v>
      </c>
      <c r="G9326" t="s">
        <v>39</v>
      </c>
      <c r="H9326">
        <v>1987</v>
      </c>
      <c r="I9326" t="s">
        <v>40</v>
      </c>
      <c r="J9326" t="s">
        <v>27</v>
      </c>
      <c r="K9326" t="s">
        <v>20</v>
      </c>
      <c r="L9326">
        <v>2541.3586</v>
      </c>
      <c r="M9326" t="s">
        <v>45</v>
      </c>
      <c r="N9326" t="s">
        <v>22</v>
      </c>
      <c r="O9326" t="str">
        <f t="shared" si="290"/>
        <v xml:space="preserve">Tier 3-Supermarket </v>
      </c>
      <c r="P9326" s="1">
        <f t="shared" si="291"/>
        <v>5.309877847679694E-5</v>
      </c>
    </row>
    <row r="9327" spans="1:16" x14ac:dyDescent="0.3">
      <c r="A9327" t="s">
        <v>1361</v>
      </c>
      <c r="B9327">
        <v>8.06</v>
      </c>
      <c r="C9327" t="s">
        <v>15</v>
      </c>
      <c r="D9327">
        <v>2.1499999999999998E-2</v>
      </c>
      <c r="E9327" t="s">
        <v>61</v>
      </c>
      <c r="F9327">
        <v>230.333</v>
      </c>
      <c r="G9327" t="s">
        <v>51</v>
      </c>
      <c r="H9327">
        <v>2007</v>
      </c>
      <c r="J9327" t="s">
        <v>49</v>
      </c>
      <c r="K9327" t="s">
        <v>20</v>
      </c>
      <c r="L9327">
        <v>1386.1956</v>
      </c>
      <c r="M9327" t="s">
        <v>45</v>
      </c>
      <c r="N9327" t="s">
        <v>22</v>
      </c>
      <c r="O9327" t="str">
        <f t="shared" si="290"/>
        <v xml:space="preserve">Tier 2-Supermarket </v>
      </c>
      <c r="P9327" s="1">
        <f t="shared" si="291"/>
        <v>2.8962970078252876E-5</v>
      </c>
    </row>
    <row r="9328" spans="1:16" x14ac:dyDescent="0.3">
      <c r="A9328" t="s">
        <v>1361</v>
      </c>
      <c r="B9328">
        <v>8.06</v>
      </c>
      <c r="C9328" t="s">
        <v>15</v>
      </c>
      <c r="D9328">
        <v>3.5799999999999998E-2</v>
      </c>
      <c r="E9328" t="s">
        <v>61</v>
      </c>
      <c r="F9328">
        <v>230.233</v>
      </c>
      <c r="G9328" t="s">
        <v>34</v>
      </c>
      <c r="H9328">
        <v>1998</v>
      </c>
      <c r="J9328" t="s">
        <v>27</v>
      </c>
      <c r="K9328" t="s">
        <v>35</v>
      </c>
      <c r="L9328">
        <v>693.09780000000001</v>
      </c>
      <c r="M9328" t="s">
        <v>45</v>
      </c>
      <c r="N9328" t="s">
        <v>22</v>
      </c>
      <c r="O9328" t="str">
        <f t="shared" si="290"/>
        <v>Tier 3-Grocery Stor</v>
      </c>
      <c r="P9328" s="1">
        <f t="shared" si="291"/>
        <v>1.4481485039126438E-5</v>
      </c>
    </row>
    <row r="9329" spans="1:16" x14ac:dyDescent="0.3">
      <c r="A9329" t="s">
        <v>1361</v>
      </c>
      <c r="B9329">
        <v>8.06</v>
      </c>
      <c r="C9329" t="s">
        <v>15</v>
      </c>
      <c r="D9329">
        <v>2.1399999999999999E-2</v>
      </c>
      <c r="E9329" t="s">
        <v>61</v>
      </c>
      <c r="F9329">
        <v>232.03299999999999</v>
      </c>
      <c r="G9329" t="s">
        <v>48</v>
      </c>
      <c r="H9329">
        <v>2002</v>
      </c>
      <c r="J9329" t="s">
        <v>49</v>
      </c>
      <c r="K9329" t="s">
        <v>20</v>
      </c>
      <c r="L9329">
        <v>3003.4238</v>
      </c>
      <c r="M9329" t="s">
        <v>45</v>
      </c>
      <c r="N9329" t="s">
        <v>22</v>
      </c>
      <c r="O9329" t="str">
        <f t="shared" si="290"/>
        <v xml:space="preserve">Tier 2-Supermarket </v>
      </c>
      <c r="P9329" s="1">
        <f t="shared" si="291"/>
        <v>6.2753101836214565E-5</v>
      </c>
    </row>
    <row r="9330" spans="1:16" x14ac:dyDescent="0.3">
      <c r="A9330" t="s">
        <v>1361</v>
      </c>
      <c r="B9330">
        <v>8.06</v>
      </c>
      <c r="C9330" t="s">
        <v>15</v>
      </c>
      <c r="D9330">
        <v>2.1399999999999999E-2</v>
      </c>
      <c r="E9330" t="s">
        <v>61</v>
      </c>
      <c r="F9330">
        <v>229.733</v>
      </c>
      <c r="G9330" t="s">
        <v>17</v>
      </c>
      <c r="H9330">
        <v>1999</v>
      </c>
      <c r="I9330" t="s">
        <v>18</v>
      </c>
      <c r="J9330" t="s">
        <v>19</v>
      </c>
      <c r="K9330" t="s">
        <v>20</v>
      </c>
      <c r="L9330">
        <v>6930.9780000000001</v>
      </c>
      <c r="M9330" t="s">
        <v>45</v>
      </c>
      <c r="N9330" t="s">
        <v>22</v>
      </c>
      <c r="O9330" t="str">
        <f t="shared" si="290"/>
        <v xml:space="preserve">Tier 1-Supermarket </v>
      </c>
      <c r="P9330" s="1">
        <f t="shared" si="291"/>
        <v>1.4481485039126438E-4</v>
      </c>
    </row>
    <row r="9331" spans="1:16" x14ac:dyDescent="0.3">
      <c r="A9331" t="s">
        <v>1361</v>
      </c>
      <c r="B9331">
        <v>8.06</v>
      </c>
      <c r="C9331" t="s">
        <v>15</v>
      </c>
      <c r="D9331">
        <v>0</v>
      </c>
      <c r="E9331" t="s">
        <v>61</v>
      </c>
      <c r="F9331">
        <v>232.733</v>
      </c>
      <c r="G9331" t="s">
        <v>26</v>
      </c>
      <c r="H9331">
        <v>2009</v>
      </c>
      <c r="I9331" t="s">
        <v>18</v>
      </c>
      <c r="J9331" t="s">
        <v>27</v>
      </c>
      <c r="K9331" t="s">
        <v>28</v>
      </c>
      <c r="L9331">
        <v>3696.5216</v>
      </c>
      <c r="M9331" t="s">
        <v>45</v>
      </c>
      <c r="N9331" t="s">
        <v>36</v>
      </c>
      <c r="O9331" t="str">
        <f t="shared" si="290"/>
        <v xml:space="preserve">Tier 3-Supermarket </v>
      </c>
      <c r="P9331" s="1">
        <f t="shared" si="291"/>
        <v>7.7234586875341008E-5</v>
      </c>
    </row>
    <row r="9332" spans="1:16" x14ac:dyDescent="0.3">
      <c r="A9332" t="s">
        <v>1361</v>
      </c>
      <c r="B9332">
        <v>8.06</v>
      </c>
      <c r="C9332" t="s">
        <v>15</v>
      </c>
      <c r="D9332">
        <v>2.1399999999999999E-2</v>
      </c>
      <c r="E9332" t="s">
        <v>61</v>
      </c>
      <c r="F9332">
        <v>231.733</v>
      </c>
      <c r="G9332" t="s">
        <v>65</v>
      </c>
      <c r="H9332">
        <v>2004</v>
      </c>
      <c r="I9332" t="s">
        <v>55</v>
      </c>
      <c r="J9332" t="s">
        <v>49</v>
      </c>
      <c r="K9332" t="s">
        <v>20</v>
      </c>
      <c r="L9332">
        <v>5313.7497999999996</v>
      </c>
      <c r="M9332" t="s">
        <v>45</v>
      </c>
      <c r="N9332" t="s">
        <v>22</v>
      </c>
      <c r="O9332" t="str">
        <f t="shared" si="290"/>
        <v xml:space="preserve">Tier 2-Supermarket </v>
      </c>
      <c r="P9332" s="1">
        <f t="shared" si="291"/>
        <v>1.1102471863330269E-4</v>
      </c>
    </row>
    <row r="9333" spans="1:16" x14ac:dyDescent="0.3">
      <c r="A9333" t="s">
        <v>1361</v>
      </c>
      <c r="B9333">
        <v>8.06</v>
      </c>
      <c r="C9333" t="s">
        <v>15</v>
      </c>
      <c r="D9333">
        <v>2.1399999999999999E-2</v>
      </c>
      <c r="E9333" t="s">
        <v>61</v>
      </c>
      <c r="F9333">
        <v>229.333</v>
      </c>
      <c r="G9333" t="s">
        <v>54</v>
      </c>
      <c r="H9333">
        <v>1997</v>
      </c>
      <c r="I9333" t="s">
        <v>55</v>
      </c>
      <c r="J9333" t="s">
        <v>19</v>
      </c>
      <c r="K9333" t="s">
        <v>20</v>
      </c>
      <c r="L9333">
        <v>3640.1147999999998</v>
      </c>
      <c r="M9333" t="s">
        <v>45</v>
      </c>
      <c r="N9333" t="s">
        <v>22</v>
      </c>
      <c r="O9333" t="str">
        <f t="shared" si="290"/>
        <v xml:space="preserve">Tier 1-Supermarket </v>
      </c>
      <c r="P9333" s="1">
        <f t="shared" si="291"/>
        <v>7.6056031366572972E-5</v>
      </c>
    </row>
    <row r="9334" spans="1:16" x14ac:dyDescent="0.3">
      <c r="A9334" t="s">
        <v>323</v>
      </c>
      <c r="B9334">
        <v>8.0500000000000007</v>
      </c>
      <c r="C9334" t="s">
        <v>24</v>
      </c>
      <c r="D9334">
        <v>7.8399999999999997E-2</v>
      </c>
      <c r="E9334" t="s">
        <v>33</v>
      </c>
      <c r="F9334">
        <v>256.46499999999997</v>
      </c>
      <c r="G9334" t="s">
        <v>65</v>
      </c>
      <c r="H9334">
        <v>2004</v>
      </c>
      <c r="I9334" t="s">
        <v>55</v>
      </c>
      <c r="J9334" t="s">
        <v>49</v>
      </c>
      <c r="K9334" t="s">
        <v>20</v>
      </c>
      <c r="L9334">
        <v>5153.2920000000004</v>
      </c>
      <c r="M9334" t="s">
        <v>21</v>
      </c>
      <c r="N9334" t="s">
        <v>22</v>
      </c>
      <c r="O9334" t="str">
        <f t="shared" si="290"/>
        <v xml:space="preserve">Tier 2-Supermarket </v>
      </c>
      <c r="P9334" s="1">
        <f t="shared" si="291"/>
        <v>1.0767213660215047E-4</v>
      </c>
    </row>
    <row r="9335" spans="1:16" x14ac:dyDescent="0.3">
      <c r="A9335" t="s">
        <v>627</v>
      </c>
      <c r="B9335">
        <v>8.0500000000000007</v>
      </c>
      <c r="C9335" t="s">
        <v>24</v>
      </c>
      <c r="D9335">
        <v>0.16450000000000001</v>
      </c>
      <c r="E9335" t="s">
        <v>16</v>
      </c>
      <c r="F9335">
        <v>112.252</v>
      </c>
      <c r="G9335" t="s">
        <v>39</v>
      </c>
      <c r="H9335">
        <v>1987</v>
      </c>
      <c r="I9335" t="s">
        <v>40</v>
      </c>
      <c r="J9335" t="s">
        <v>27</v>
      </c>
      <c r="K9335" t="s">
        <v>20</v>
      </c>
      <c r="L9335">
        <v>1707.777</v>
      </c>
      <c r="M9335" t="s">
        <v>21</v>
      </c>
      <c r="N9335" t="s">
        <v>57</v>
      </c>
      <c r="O9335" t="str">
        <f t="shared" si="290"/>
        <v xml:space="preserve">Tier 3-Supermarket </v>
      </c>
      <c r="P9335" s="1">
        <f t="shared" si="291"/>
        <v>3.5682045269317308E-5</v>
      </c>
    </row>
    <row r="9336" spans="1:16" x14ac:dyDescent="0.3">
      <c r="A9336" t="s">
        <v>323</v>
      </c>
      <c r="B9336">
        <v>8.0500000000000007</v>
      </c>
      <c r="C9336" t="s">
        <v>24</v>
      </c>
      <c r="D9336">
        <v>7.85E-2</v>
      </c>
      <c r="E9336" t="s">
        <v>33</v>
      </c>
      <c r="F9336">
        <v>257.16500000000002</v>
      </c>
      <c r="G9336" t="s">
        <v>17</v>
      </c>
      <c r="H9336">
        <v>1999</v>
      </c>
      <c r="I9336" t="s">
        <v>18</v>
      </c>
      <c r="J9336" t="s">
        <v>19</v>
      </c>
      <c r="K9336" t="s">
        <v>20</v>
      </c>
      <c r="L9336">
        <v>6183.9503999999997</v>
      </c>
      <c r="M9336" t="s">
        <v>21</v>
      </c>
      <c r="N9336" t="s">
        <v>22</v>
      </c>
      <c r="O9336" t="str">
        <f t="shared" si="290"/>
        <v xml:space="preserve">Tier 1-Supermarket </v>
      </c>
      <c r="P9336" s="1">
        <f t="shared" si="291"/>
        <v>1.2920656392258054E-4</v>
      </c>
    </row>
    <row r="9337" spans="1:16" x14ac:dyDescent="0.3">
      <c r="A9337" t="s">
        <v>323</v>
      </c>
      <c r="B9337">
        <v>8.0500000000000007</v>
      </c>
      <c r="C9337" t="s">
        <v>24</v>
      </c>
      <c r="D9337">
        <v>7.8700000000000006E-2</v>
      </c>
      <c r="E9337" t="s">
        <v>33</v>
      </c>
      <c r="F9337">
        <v>258.565</v>
      </c>
      <c r="G9337" t="s">
        <v>26</v>
      </c>
      <c r="H9337">
        <v>2009</v>
      </c>
      <c r="I9337" t="s">
        <v>18</v>
      </c>
      <c r="J9337" t="s">
        <v>27</v>
      </c>
      <c r="K9337" t="s">
        <v>28</v>
      </c>
      <c r="L9337">
        <v>3091.9751999999999</v>
      </c>
      <c r="M9337" t="s">
        <v>21</v>
      </c>
      <c r="N9337" t="s">
        <v>22</v>
      </c>
      <c r="O9337" t="str">
        <f t="shared" si="290"/>
        <v xml:space="preserve">Tier 3-Supermarket </v>
      </c>
      <c r="P9337" s="1">
        <f t="shared" si="291"/>
        <v>6.4603281961290272E-5</v>
      </c>
    </row>
    <row r="9338" spans="1:16" x14ac:dyDescent="0.3">
      <c r="A9338" t="s">
        <v>323</v>
      </c>
      <c r="B9338">
        <v>8.0500000000000007</v>
      </c>
      <c r="C9338" t="s">
        <v>24</v>
      </c>
      <c r="D9338">
        <v>7.8799999999999995E-2</v>
      </c>
      <c r="E9338" t="s">
        <v>33</v>
      </c>
      <c r="F9338">
        <v>257.065</v>
      </c>
      <c r="G9338" t="s">
        <v>51</v>
      </c>
      <c r="H9338">
        <v>2007</v>
      </c>
      <c r="J9338" t="s">
        <v>49</v>
      </c>
      <c r="K9338" t="s">
        <v>20</v>
      </c>
      <c r="L9338">
        <v>8760.5964000000004</v>
      </c>
      <c r="M9338" t="s">
        <v>21</v>
      </c>
      <c r="N9338" t="s">
        <v>22</v>
      </c>
      <c r="O9338" t="str">
        <f t="shared" si="290"/>
        <v xml:space="preserve">Tier 2-Supermarket </v>
      </c>
      <c r="P9338" s="1">
        <f t="shared" si="291"/>
        <v>1.8304263222365579E-4</v>
      </c>
    </row>
    <row r="9339" spans="1:16" x14ac:dyDescent="0.3">
      <c r="A9339" t="s">
        <v>323</v>
      </c>
      <c r="B9339">
        <v>8.0500000000000007</v>
      </c>
      <c r="C9339" t="s">
        <v>24</v>
      </c>
      <c r="D9339">
        <v>0</v>
      </c>
      <c r="E9339" t="s">
        <v>33</v>
      </c>
      <c r="F9339">
        <v>257.565</v>
      </c>
      <c r="G9339" t="s">
        <v>39</v>
      </c>
      <c r="H9339">
        <v>1987</v>
      </c>
      <c r="I9339" t="s">
        <v>40</v>
      </c>
      <c r="J9339" t="s">
        <v>27</v>
      </c>
      <c r="K9339" t="s">
        <v>20</v>
      </c>
      <c r="L9339">
        <v>5153.2920000000004</v>
      </c>
      <c r="M9339" t="s">
        <v>21</v>
      </c>
      <c r="N9339" t="s">
        <v>36</v>
      </c>
      <c r="O9339" t="str">
        <f t="shared" si="290"/>
        <v xml:space="preserve">Tier 3-Supermarket </v>
      </c>
      <c r="P9339" s="1">
        <f t="shared" si="291"/>
        <v>1.0767213660215047E-4</v>
      </c>
    </row>
    <row r="9340" spans="1:16" x14ac:dyDescent="0.3">
      <c r="A9340" t="s">
        <v>323</v>
      </c>
      <c r="B9340">
        <v>8.0500000000000007</v>
      </c>
      <c r="C9340" t="s">
        <v>24</v>
      </c>
      <c r="D9340">
        <v>7.8399999999999997E-2</v>
      </c>
      <c r="E9340" t="s">
        <v>33</v>
      </c>
      <c r="F9340">
        <v>259.065</v>
      </c>
      <c r="G9340" t="s">
        <v>54</v>
      </c>
      <c r="H9340">
        <v>1997</v>
      </c>
      <c r="I9340" t="s">
        <v>55</v>
      </c>
      <c r="J9340" t="s">
        <v>19</v>
      </c>
      <c r="K9340" t="s">
        <v>20</v>
      </c>
      <c r="L9340">
        <v>4380.2982000000002</v>
      </c>
      <c r="M9340" t="s">
        <v>21</v>
      </c>
      <c r="N9340" t="s">
        <v>22</v>
      </c>
      <c r="O9340" t="str">
        <f t="shared" si="290"/>
        <v xml:space="preserve">Tier 1-Supermarket </v>
      </c>
      <c r="P9340" s="1">
        <f t="shared" si="291"/>
        <v>9.1521316111827896E-5</v>
      </c>
    </row>
    <row r="9341" spans="1:16" x14ac:dyDescent="0.3">
      <c r="A9341" t="s">
        <v>627</v>
      </c>
      <c r="B9341">
        <v>8.0500000000000007</v>
      </c>
      <c r="C9341" t="s">
        <v>24</v>
      </c>
      <c r="D9341">
        <v>0.16470000000000001</v>
      </c>
      <c r="E9341" t="s">
        <v>16</v>
      </c>
      <c r="F9341">
        <v>112.152</v>
      </c>
      <c r="G9341" t="s">
        <v>54</v>
      </c>
      <c r="H9341">
        <v>1997</v>
      </c>
      <c r="I9341" t="s">
        <v>55</v>
      </c>
      <c r="J9341" t="s">
        <v>19</v>
      </c>
      <c r="K9341" t="s">
        <v>20</v>
      </c>
      <c r="L9341">
        <v>1252.3697999999999</v>
      </c>
      <c r="M9341" t="s">
        <v>21</v>
      </c>
      <c r="N9341" t="s">
        <v>57</v>
      </c>
      <c r="O9341" t="str">
        <f t="shared" si="290"/>
        <v xml:space="preserve">Tier 1-Supermarket </v>
      </c>
      <c r="P9341" s="1">
        <f t="shared" si="291"/>
        <v>2.6166833197499354E-5</v>
      </c>
    </row>
    <row r="9342" spans="1:16" x14ac:dyDescent="0.3">
      <c r="A9342" t="s">
        <v>627</v>
      </c>
      <c r="B9342">
        <v>8.0500000000000007</v>
      </c>
      <c r="C9342" t="s">
        <v>24</v>
      </c>
      <c r="D9342">
        <v>0.16500000000000001</v>
      </c>
      <c r="E9342" t="s">
        <v>16</v>
      </c>
      <c r="F9342">
        <v>113.252</v>
      </c>
      <c r="G9342" t="s">
        <v>48</v>
      </c>
      <c r="H9342">
        <v>2002</v>
      </c>
      <c r="J9342" t="s">
        <v>49</v>
      </c>
      <c r="K9342" t="s">
        <v>20</v>
      </c>
      <c r="L9342">
        <v>1378.0097000000001</v>
      </c>
      <c r="M9342" t="s">
        <v>21</v>
      </c>
      <c r="N9342" t="s">
        <v>57</v>
      </c>
      <c r="O9342" t="str">
        <f t="shared" si="290"/>
        <v xml:space="preserve">Tier 2-Supermarket </v>
      </c>
      <c r="P9342" s="1">
        <f t="shared" si="291"/>
        <v>2.8791935069366994E-5</v>
      </c>
    </row>
    <row r="9343" spans="1:16" x14ac:dyDescent="0.3">
      <c r="A9343" t="s">
        <v>627</v>
      </c>
      <c r="B9343">
        <v>8.0500000000000007</v>
      </c>
      <c r="C9343" t="s">
        <v>24</v>
      </c>
      <c r="D9343">
        <v>0.1656</v>
      </c>
      <c r="E9343" t="s">
        <v>16</v>
      </c>
      <c r="F9343">
        <v>114.252</v>
      </c>
      <c r="G9343" t="s">
        <v>51</v>
      </c>
      <c r="H9343">
        <v>2007</v>
      </c>
      <c r="J9343" t="s">
        <v>49</v>
      </c>
      <c r="K9343" t="s">
        <v>20</v>
      </c>
      <c r="L9343">
        <v>1582.0858000000001</v>
      </c>
      <c r="M9343" t="s">
        <v>21</v>
      </c>
      <c r="N9343" t="s">
        <v>57</v>
      </c>
      <c r="O9343" t="str">
        <f t="shared" si="290"/>
        <v xml:space="preserve">Tier 2-Supermarket </v>
      </c>
      <c r="P9343" s="1">
        <f t="shared" si="291"/>
        <v>3.3055871542680386E-5</v>
      </c>
    </row>
    <row r="9344" spans="1:16" x14ac:dyDescent="0.3">
      <c r="A9344" t="s">
        <v>627</v>
      </c>
      <c r="B9344">
        <v>8.0500000000000007</v>
      </c>
      <c r="C9344" t="s">
        <v>24</v>
      </c>
      <c r="D9344">
        <v>0.16489999999999999</v>
      </c>
      <c r="E9344" t="s">
        <v>16</v>
      </c>
      <c r="F9344">
        <v>115.55200000000001</v>
      </c>
      <c r="G9344" t="s">
        <v>17</v>
      </c>
      <c r="H9344">
        <v>1999</v>
      </c>
      <c r="I9344" t="s">
        <v>18</v>
      </c>
      <c r="J9344" t="s">
        <v>19</v>
      </c>
      <c r="K9344" t="s">
        <v>20</v>
      </c>
      <c r="L9344">
        <v>1600.1895</v>
      </c>
      <c r="M9344" t="s">
        <v>21</v>
      </c>
      <c r="N9344" t="s">
        <v>57</v>
      </c>
      <c r="O9344" t="str">
        <f t="shared" si="290"/>
        <v xml:space="preserve">Tier 1-Supermarket </v>
      </c>
      <c r="P9344" s="1">
        <f t="shared" si="291"/>
        <v>3.3434127628189293E-5</v>
      </c>
    </row>
    <row r="9345" spans="1:16" x14ac:dyDescent="0.3">
      <c r="A9345" t="s">
        <v>323</v>
      </c>
      <c r="B9345">
        <v>8.0500000000000007</v>
      </c>
      <c r="C9345" t="s">
        <v>24</v>
      </c>
      <c r="D9345">
        <v>7.8600000000000003E-2</v>
      </c>
      <c r="E9345" t="s">
        <v>33</v>
      </c>
      <c r="F9345">
        <v>259.36500000000001</v>
      </c>
      <c r="G9345" t="s">
        <v>48</v>
      </c>
      <c r="H9345">
        <v>2002</v>
      </c>
      <c r="J9345" t="s">
        <v>49</v>
      </c>
      <c r="K9345" t="s">
        <v>20</v>
      </c>
      <c r="L9345">
        <v>3980.2815000000001</v>
      </c>
      <c r="M9345" t="s">
        <v>21</v>
      </c>
      <c r="N9345" t="s">
        <v>22</v>
      </c>
      <c r="O9345" t="str">
        <f t="shared" si="290"/>
        <v xml:space="preserve">Tier 2-Supermarket </v>
      </c>
      <c r="P9345" s="1">
        <f t="shared" si="291"/>
        <v>8.3163425123787346E-5</v>
      </c>
    </row>
    <row r="9346" spans="1:16" x14ac:dyDescent="0.3">
      <c r="A9346" t="s">
        <v>627</v>
      </c>
      <c r="B9346">
        <v>8.0500000000000007</v>
      </c>
      <c r="C9346" t="s">
        <v>24</v>
      </c>
      <c r="D9346">
        <v>0.16539999999999999</v>
      </c>
      <c r="E9346" t="s">
        <v>16</v>
      </c>
      <c r="F9346">
        <v>114.252</v>
      </c>
      <c r="G9346" t="s">
        <v>26</v>
      </c>
      <c r="H9346">
        <v>2009</v>
      </c>
      <c r="I9346" t="s">
        <v>18</v>
      </c>
      <c r="J9346" t="s">
        <v>27</v>
      </c>
      <c r="K9346" t="s">
        <v>28</v>
      </c>
      <c r="L9346">
        <v>1402.8496</v>
      </c>
      <c r="M9346" t="s">
        <v>21</v>
      </c>
      <c r="N9346" t="s">
        <v>57</v>
      </c>
      <c r="O9346" t="str">
        <f t="shared" ref="O9346:O9409" si="292">_xlfn.CONCAT(J9346,"-", LEFT(K9346,12))</f>
        <v xml:space="preserve">Tier 3-Supermarket </v>
      </c>
      <c r="P9346" s="1">
        <f t="shared" ref="P9346:P9409" si="293">L9346/SUM(L:L)</f>
        <v>2.9310936341948437E-5</v>
      </c>
    </row>
    <row r="9347" spans="1:16" x14ac:dyDescent="0.3">
      <c r="A9347" t="s">
        <v>627</v>
      </c>
      <c r="B9347">
        <v>8.0500000000000007</v>
      </c>
      <c r="C9347" t="s">
        <v>24</v>
      </c>
      <c r="D9347">
        <v>0.1646</v>
      </c>
      <c r="E9347" t="s">
        <v>16</v>
      </c>
      <c r="F9347">
        <v>114.352</v>
      </c>
      <c r="G9347" t="s">
        <v>65</v>
      </c>
      <c r="H9347">
        <v>2004</v>
      </c>
      <c r="I9347" t="s">
        <v>55</v>
      </c>
      <c r="J9347" t="s">
        <v>49</v>
      </c>
      <c r="K9347" t="s">
        <v>20</v>
      </c>
      <c r="L9347">
        <v>1432.7008000000001</v>
      </c>
      <c r="M9347" t="s">
        <v>21</v>
      </c>
      <c r="N9347" t="s">
        <v>57</v>
      </c>
      <c r="O9347" t="str">
        <f t="shared" si="292"/>
        <v xml:space="preserve">Tier 2-Supermarket </v>
      </c>
      <c r="P9347" s="1">
        <f t="shared" si="293"/>
        <v>2.9934642990851337E-5</v>
      </c>
    </row>
    <row r="9348" spans="1:16" x14ac:dyDescent="0.3">
      <c r="A9348" t="s">
        <v>162</v>
      </c>
      <c r="B9348">
        <v>8.02</v>
      </c>
      <c r="C9348" t="s">
        <v>15</v>
      </c>
      <c r="D9348">
        <v>1.9900000000000001E-2</v>
      </c>
      <c r="E9348" t="s">
        <v>38</v>
      </c>
      <c r="F9348">
        <v>154.59700000000001</v>
      </c>
      <c r="G9348" t="s">
        <v>65</v>
      </c>
      <c r="H9348">
        <v>2004</v>
      </c>
      <c r="I9348" t="s">
        <v>55</v>
      </c>
      <c r="J9348" t="s">
        <v>49</v>
      </c>
      <c r="K9348" t="s">
        <v>20</v>
      </c>
      <c r="L9348">
        <v>1402.1748</v>
      </c>
      <c r="M9348" t="s">
        <v>38</v>
      </c>
      <c r="N9348" t="s">
        <v>22</v>
      </c>
      <c r="O9348" t="str">
        <f t="shared" si="292"/>
        <v xml:space="preserve">Tier 2-Supermarket </v>
      </c>
      <c r="P9348" s="1">
        <f t="shared" si="293"/>
        <v>2.9296837168492104E-5</v>
      </c>
    </row>
    <row r="9349" spans="1:16" x14ac:dyDescent="0.3">
      <c r="A9349" t="s">
        <v>745</v>
      </c>
      <c r="B9349">
        <v>8.02</v>
      </c>
      <c r="C9349" t="s">
        <v>15</v>
      </c>
      <c r="D9349">
        <v>0.1114</v>
      </c>
      <c r="E9349" t="s">
        <v>44</v>
      </c>
      <c r="F9349">
        <v>154.4</v>
      </c>
      <c r="G9349" t="s">
        <v>65</v>
      </c>
      <c r="H9349">
        <v>2004</v>
      </c>
      <c r="I9349" t="s">
        <v>55</v>
      </c>
      <c r="J9349" t="s">
        <v>49</v>
      </c>
      <c r="K9349" t="s">
        <v>20</v>
      </c>
      <c r="L9349">
        <v>3383.5956000000001</v>
      </c>
      <c r="M9349" t="s">
        <v>45</v>
      </c>
      <c r="N9349" t="s">
        <v>57</v>
      </c>
      <c r="O9349" t="str">
        <f t="shared" si="292"/>
        <v xml:space="preserve">Tier 2-Supermarket </v>
      </c>
      <c r="P9349" s="1">
        <f t="shared" si="293"/>
        <v>7.0696356358156161E-5</v>
      </c>
    </row>
    <row r="9350" spans="1:16" x14ac:dyDescent="0.3">
      <c r="A9350" t="s">
        <v>745</v>
      </c>
      <c r="B9350">
        <v>8.02</v>
      </c>
      <c r="C9350" t="s">
        <v>15</v>
      </c>
      <c r="D9350">
        <v>0.1116</v>
      </c>
      <c r="E9350" t="s">
        <v>44</v>
      </c>
      <c r="F9350">
        <v>152.69999999999999</v>
      </c>
      <c r="G9350" t="s">
        <v>17</v>
      </c>
      <c r="H9350">
        <v>1999</v>
      </c>
      <c r="I9350" t="s">
        <v>18</v>
      </c>
      <c r="J9350" t="s">
        <v>19</v>
      </c>
      <c r="K9350" t="s">
        <v>20</v>
      </c>
      <c r="L9350">
        <v>3383.5956000000001</v>
      </c>
      <c r="M9350" t="s">
        <v>45</v>
      </c>
      <c r="N9350" t="s">
        <v>57</v>
      </c>
      <c r="O9350" t="str">
        <f t="shared" si="292"/>
        <v xml:space="preserve">Tier 1-Supermarket </v>
      </c>
      <c r="P9350" s="1">
        <f t="shared" si="293"/>
        <v>7.0696356358156161E-5</v>
      </c>
    </row>
    <row r="9351" spans="1:16" x14ac:dyDescent="0.3">
      <c r="A9351" t="s">
        <v>162</v>
      </c>
      <c r="B9351">
        <v>8.02</v>
      </c>
      <c r="C9351" t="s">
        <v>15</v>
      </c>
      <c r="D9351">
        <v>0</v>
      </c>
      <c r="E9351" t="s">
        <v>38</v>
      </c>
      <c r="F9351">
        <v>157.797</v>
      </c>
      <c r="G9351" t="s">
        <v>39</v>
      </c>
      <c r="H9351">
        <v>1987</v>
      </c>
      <c r="I9351" t="s">
        <v>40</v>
      </c>
      <c r="J9351" t="s">
        <v>27</v>
      </c>
      <c r="K9351" t="s">
        <v>20</v>
      </c>
      <c r="L9351">
        <v>1713.7692</v>
      </c>
      <c r="M9351" t="s">
        <v>38</v>
      </c>
      <c r="N9351" t="s">
        <v>36</v>
      </c>
      <c r="O9351" t="str">
        <f t="shared" si="292"/>
        <v xml:space="preserve">Tier 3-Supermarket </v>
      </c>
      <c r="P9351" s="1">
        <f t="shared" si="293"/>
        <v>3.5807245428157016E-5</v>
      </c>
    </row>
    <row r="9352" spans="1:16" x14ac:dyDescent="0.3">
      <c r="A9352" t="s">
        <v>745</v>
      </c>
      <c r="B9352">
        <v>8.02</v>
      </c>
      <c r="C9352" t="s">
        <v>15</v>
      </c>
      <c r="D9352">
        <v>0.1865</v>
      </c>
      <c r="E9352" t="s">
        <v>44</v>
      </c>
      <c r="F9352">
        <v>152</v>
      </c>
      <c r="G9352" t="s">
        <v>34</v>
      </c>
      <c r="H9352">
        <v>1998</v>
      </c>
      <c r="J9352" t="s">
        <v>27</v>
      </c>
      <c r="K9352" t="s">
        <v>35</v>
      </c>
      <c r="L9352">
        <v>307.59960000000001</v>
      </c>
      <c r="M9352" t="s">
        <v>45</v>
      </c>
      <c r="N9352" t="s">
        <v>57</v>
      </c>
      <c r="O9352" t="str">
        <f t="shared" si="292"/>
        <v>Tier 3-Grocery Stor</v>
      </c>
      <c r="P9352" s="1">
        <f t="shared" si="293"/>
        <v>6.4269414871051054E-6</v>
      </c>
    </row>
    <row r="9353" spans="1:16" x14ac:dyDescent="0.3">
      <c r="A9353" t="s">
        <v>162</v>
      </c>
      <c r="B9353">
        <v>8.02</v>
      </c>
      <c r="C9353" t="s">
        <v>15</v>
      </c>
      <c r="D9353">
        <v>1.9900000000000001E-2</v>
      </c>
      <c r="E9353" t="s">
        <v>38</v>
      </c>
      <c r="F9353">
        <v>157.59700000000001</v>
      </c>
      <c r="G9353" t="s">
        <v>17</v>
      </c>
      <c r="H9353">
        <v>1999</v>
      </c>
      <c r="I9353" t="s">
        <v>18</v>
      </c>
      <c r="J9353" t="s">
        <v>19</v>
      </c>
      <c r="K9353" t="s">
        <v>20</v>
      </c>
      <c r="L9353">
        <v>3427.5383999999999</v>
      </c>
      <c r="M9353" t="s">
        <v>38</v>
      </c>
      <c r="N9353" t="s">
        <v>22</v>
      </c>
      <c r="O9353" t="str">
        <f t="shared" si="292"/>
        <v xml:space="preserve">Tier 1-Supermarket </v>
      </c>
      <c r="P9353" s="1">
        <f t="shared" si="293"/>
        <v>7.1614490856314032E-5</v>
      </c>
    </row>
    <row r="9354" spans="1:16" x14ac:dyDescent="0.3">
      <c r="A9354" t="s">
        <v>745</v>
      </c>
      <c r="B9354">
        <v>8.02</v>
      </c>
      <c r="C9354" t="s">
        <v>15</v>
      </c>
      <c r="D9354">
        <v>0.11169999999999999</v>
      </c>
      <c r="E9354" t="s">
        <v>44</v>
      </c>
      <c r="F9354">
        <v>155.30000000000001</v>
      </c>
      <c r="G9354" t="s">
        <v>48</v>
      </c>
      <c r="H9354">
        <v>2002</v>
      </c>
      <c r="J9354" t="s">
        <v>49</v>
      </c>
      <c r="K9354" t="s">
        <v>20</v>
      </c>
      <c r="L9354">
        <v>1230.3984</v>
      </c>
      <c r="M9354" t="s">
        <v>45</v>
      </c>
      <c r="N9354" t="s">
        <v>57</v>
      </c>
      <c r="O9354" t="str">
        <f t="shared" si="292"/>
        <v xml:space="preserve">Tier 2-Supermarket </v>
      </c>
      <c r="P9354" s="1">
        <f t="shared" si="293"/>
        <v>2.5707765948420422E-5</v>
      </c>
    </row>
    <row r="9355" spans="1:16" x14ac:dyDescent="0.3">
      <c r="A9355" t="s">
        <v>162</v>
      </c>
      <c r="B9355">
        <v>8.02</v>
      </c>
      <c r="C9355" t="s">
        <v>15</v>
      </c>
      <c r="D9355">
        <v>3.3300000000000003E-2</v>
      </c>
      <c r="E9355" t="s">
        <v>38</v>
      </c>
      <c r="F9355">
        <v>154.297</v>
      </c>
      <c r="G9355" t="s">
        <v>34</v>
      </c>
      <c r="H9355">
        <v>1998</v>
      </c>
      <c r="J9355" t="s">
        <v>27</v>
      </c>
      <c r="K9355" t="s">
        <v>35</v>
      </c>
      <c r="L9355">
        <v>1090.5804000000001</v>
      </c>
      <c r="M9355" t="s">
        <v>38</v>
      </c>
      <c r="N9355" t="s">
        <v>22</v>
      </c>
      <c r="O9355" t="str">
        <f t="shared" si="292"/>
        <v>Tier 3-Grocery Stor</v>
      </c>
      <c r="P9355" s="1">
        <f t="shared" si="293"/>
        <v>2.2786428908827192E-5</v>
      </c>
    </row>
    <row r="9356" spans="1:16" x14ac:dyDescent="0.3">
      <c r="A9356" t="s">
        <v>162</v>
      </c>
      <c r="B9356">
        <v>8.02</v>
      </c>
      <c r="C9356" t="s">
        <v>15</v>
      </c>
      <c r="D9356">
        <v>0.02</v>
      </c>
      <c r="E9356" t="s">
        <v>38</v>
      </c>
      <c r="F9356">
        <v>155.99700000000001</v>
      </c>
      <c r="G9356" t="s">
        <v>26</v>
      </c>
      <c r="H9356">
        <v>2009</v>
      </c>
      <c r="I9356" t="s">
        <v>18</v>
      </c>
      <c r="J9356" t="s">
        <v>27</v>
      </c>
      <c r="K9356" t="s">
        <v>28</v>
      </c>
      <c r="L9356">
        <v>2162.1716000000001</v>
      </c>
      <c r="M9356" t="s">
        <v>38</v>
      </c>
      <c r="N9356" t="s">
        <v>22</v>
      </c>
      <c r="O9356" t="str">
        <f t="shared" si="292"/>
        <v xml:space="preserve">Tier 3-Supermarket </v>
      </c>
      <c r="P9356" s="1">
        <f t="shared" si="293"/>
        <v>4.5176100223408697E-5</v>
      </c>
    </row>
    <row r="9357" spans="1:16" x14ac:dyDescent="0.3">
      <c r="A9357" t="s">
        <v>745</v>
      </c>
      <c r="B9357">
        <v>8.02</v>
      </c>
      <c r="C9357" t="s">
        <v>15</v>
      </c>
      <c r="D9357">
        <v>0</v>
      </c>
      <c r="E9357" t="s">
        <v>44</v>
      </c>
      <c r="F9357">
        <v>151.80000000000001</v>
      </c>
      <c r="G9357" t="s">
        <v>26</v>
      </c>
      <c r="H9357">
        <v>2009</v>
      </c>
      <c r="I9357" t="s">
        <v>18</v>
      </c>
      <c r="J9357" t="s">
        <v>27</v>
      </c>
      <c r="K9357" t="s">
        <v>28</v>
      </c>
      <c r="L9357">
        <v>1641.2684999999999</v>
      </c>
      <c r="M9357" t="s">
        <v>45</v>
      </c>
      <c r="N9357" t="s">
        <v>36</v>
      </c>
      <c r="O9357" t="str">
        <f t="shared" si="292"/>
        <v xml:space="preserve">Tier 3-Supermarket </v>
      </c>
      <c r="P9357" s="1">
        <f t="shared" si="293"/>
        <v>3.4292426303963867E-5</v>
      </c>
    </row>
    <row r="9358" spans="1:16" x14ac:dyDescent="0.3">
      <c r="A9358" t="s">
        <v>162</v>
      </c>
      <c r="B9358">
        <v>8.02</v>
      </c>
      <c r="C9358" t="s">
        <v>15</v>
      </c>
      <c r="D9358">
        <v>1.9900000000000001E-2</v>
      </c>
      <c r="E9358" t="s">
        <v>38</v>
      </c>
      <c r="F9358">
        <v>154.99700000000001</v>
      </c>
      <c r="G9358" t="s">
        <v>54</v>
      </c>
      <c r="H9358">
        <v>1997</v>
      </c>
      <c r="I9358" t="s">
        <v>55</v>
      </c>
      <c r="J9358" t="s">
        <v>19</v>
      </c>
      <c r="K9358" t="s">
        <v>20</v>
      </c>
      <c r="L9358">
        <v>1938.3809000000001</v>
      </c>
      <c r="M9358" t="s">
        <v>38</v>
      </c>
      <c r="N9358" t="s">
        <v>22</v>
      </c>
      <c r="O9358" t="str">
        <f t="shared" si="292"/>
        <v xml:space="preserve">Tier 1-Supermarket </v>
      </c>
      <c r="P9358" s="1">
        <f t="shared" si="293"/>
        <v>4.0500249753322605E-5</v>
      </c>
    </row>
    <row r="9359" spans="1:16" x14ac:dyDescent="0.3">
      <c r="A9359" t="s">
        <v>745</v>
      </c>
      <c r="B9359">
        <v>8.02</v>
      </c>
      <c r="C9359" t="s">
        <v>15</v>
      </c>
      <c r="D9359">
        <v>0.1113</v>
      </c>
      <c r="E9359" t="s">
        <v>44</v>
      </c>
      <c r="F9359">
        <v>155.69999999999999</v>
      </c>
      <c r="G9359" t="s">
        <v>39</v>
      </c>
      <c r="H9359">
        <v>1987</v>
      </c>
      <c r="I9359" t="s">
        <v>40</v>
      </c>
      <c r="J9359" t="s">
        <v>27</v>
      </c>
      <c r="K9359" t="s">
        <v>20</v>
      </c>
      <c r="L9359">
        <v>2606.3788</v>
      </c>
      <c r="M9359" t="s">
        <v>45</v>
      </c>
      <c r="N9359" t="s">
        <v>57</v>
      </c>
      <c r="O9359" t="str">
        <f t="shared" si="292"/>
        <v xml:space="preserve">Tier 3-Supermarket </v>
      </c>
      <c r="P9359" s="1">
        <f t="shared" si="293"/>
        <v>5.4457301117528173E-5</v>
      </c>
    </row>
    <row r="9360" spans="1:16" x14ac:dyDescent="0.3">
      <c r="A9360" t="s">
        <v>162</v>
      </c>
      <c r="B9360">
        <v>8.02</v>
      </c>
      <c r="C9360" t="s">
        <v>15</v>
      </c>
      <c r="D9360">
        <v>1.9900000000000001E-2</v>
      </c>
      <c r="E9360" t="s">
        <v>38</v>
      </c>
      <c r="F9360">
        <v>157.197</v>
      </c>
      <c r="G9360" t="s">
        <v>48</v>
      </c>
      <c r="H9360">
        <v>2002</v>
      </c>
      <c r="J9360" t="s">
        <v>49</v>
      </c>
      <c r="K9360" t="s">
        <v>20</v>
      </c>
      <c r="L9360">
        <v>2127.2912999999999</v>
      </c>
      <c r="M9360" t="s">
        <v>38</v>
      </c>
      <c r="N9360" t="s">
        <v>22</v>
      </c>
      <c r="O9360" t="str">
        <f t="shared" si="292"/>
        <v xml:space="preserve">Tier 2-Supermarket </v>
      </c>
      <c r="P9360" s="1">
        <f t="shared" si="293"/>
        <v>4.4447316287562638E-5</v>
      </c>
    </row>
    <row r="9361" spans="1:16" x14ac:dyDescent="0.3">
      <c r="A9361" t="s">
        <v>745</v>
      </c>
      <c r="B9361">
        <v>8.02</v>
      </c>
      <c r="C9361" t="s">
        <v>15</v>
      </c>
      <c r="D9361">
        <v>0.11210000000000001</v>
      </c>
      <c r="E9361" t="s">
        <v>44</v>
      </c>
      <c r="F9361">
        <v>155</v>
      </c>
      <c r="G9361" t="s">
        <v>51</v>
      </c>
      <c r="H9361">
        <v>2007</v>
      </c>
      <c r="J9361" t="s">
        <v>49</v>
      </c>
      <c r="K9361" t="s">
        <v>20</v>
      </c>
      <c r="L9361">
        <v>2080.1514000000002</v>
      </c>
      <c r="M9361" t="s">
        <v>45</v>
      </c>
      <c r="N9361" t="s">
        <v>57</v>
      </c>
      <c r="O9361" t="str">
        <f t="shared" si="292"/>
        <v xml:space="preserve">Tier 2-Supermarket </v>
      </c>
      <c r="P9361" s="1">
        <f t="shared" si="293"/>
        <v>4.3462382045099432E-5</v>
      </c>
    </row>
    <row r="9362" spans="1:16" x14ac:dyDescent="0.3">
      <c r="A9362" t="s">
        <v>162</v>
      </c>
      <c r="B9362">
        <v>8.02</v>
      </c>
      <c r="C9362" t="s">
        <v>15</v>
      </c>
      <c r="D9362">
        <v>0.02</v>
      </c>
      <c r="E9362" t="s">
        <v>38</v>
      </c>
      <c r="F9362">
        <v>154.59700000000001</v>
      </c>
      <c r="G9362" t="s">
        <v>51</v>
      </c>
      <c r="H9362">
        <v>2007</v>
      </c>
      <c r="J9362" t="s">
        <v>49</v>
      </c>
      <c r="K9362" t="s">
        <v>20</v>
      </c>
      <c r="L9362">
        <v>2552.0682999999999</v>
      </c>
      <c r="M9362" t="s">
        <v>38</v>
      </c>
      <c r="N9362" t="s">
        <v>22</v>
      </c>
      <c r="O9362" t="str">
        <f t="shared" si="292"/>
        <v xml:space="preserve">Tier 2-Supermarket </v>
      </c>
      <c r="P9362" s="1">
        <f t="shared" si="293"/>
        <v>5.3322545397314553E-5</v>
      </c>
    </row>
    <row r="9363" spans="1:16" x14ac:dyDescent="0.3">
      <c r="A9363" t="s">
        <v>745</v>
      </c>
      <c r="B9363">
        <v>8.02</v>
      </c>
      <c r="C9363" t="s">
        <v>15</v>
      </c>
      <c r="D9363">
        <v>0.1114</v>
      </c>
      <c r="E9363" t="s">
        <v>44</v>
      </c>
      <c r="F9363">
        <v>153.9</v>
      </c>
      <c r="G9363" t="s">
        <v>54</v>
      </c>
      <c r="H9363">
        <v>1997</v>
      </c>
      <c r="I9363" t="s">
        <v>55</v>
      </c>
      <c r="J9363" t="s">
        <v>19</v>
      </c>
      <c r="K9363" t="s">
        <v>20</v>
      </c>
      <c r="L9363">
        <v>2164.4211</v>
      </c>
      <c r="M9363" t="s">
        <v>45</v>
      </c>
      <c r="N9363" t="s">
        <v>57</v>
      </c>
      <c r="O9363" t="str">
        <f t="shared" si="292"/>
        <v xml:space="preserve">Tier 1-Supermarket </v>
      </c>
      <c r="P9363" s="1">
        <f t="shared" si="293"/>
        <v>4.5223100950572328E-5</v>
      </c>
    </row>
    <row r="9364" spans="1:16" x14ac:dyDescent="0.3">
      <c r="A9364" t="s">
        <v>1488</v>
      </c>
      <c r="B9364">
        <v>8.01</v>
      </c>
      <c r="C9364" t="s">
        <v>15</v>
      </c>
      <c r="D9364">
        <v>7.0400000000000004E-2</v>
      </c>
      <c r="E9364" t="s">
        <v>73</v>
      </c>
      <c r="F9364">
        <v>36.853000000000002</v>
      </c>
      <c r="G9364" t="s">
        <v>17</v>
      </c>
      <c r="H9364">
        <v>1999</v>
      </c>
      <c r="I9364" t="s">
        <v>18</v>
      </c>
      <c r="J9364" t="s">
        <v>19</v>
      </c>
      <c r="K9364" t="s">
        <v>20</v>
      </c>
      <c r="L9364">
        <v>755.0172</v>
      </c>
      <c r="M9364" t="s">
        <v>29</v>
      </c>
      <c r="N9364" t="s">
        <v>22</v>
      </c>
      <c r="O9364" t="str">
        <f t="shared" si="292"/>
        <v xml:space="preserve">Tier 1-Supermarket </v>
      </c>
      <c r="P9364" s="1">
        <f t="shared" si="293"/>
        <v>1.5775220013803441E-5</v>
      </c>
    </row>
    <row r="9365" spans="1:16" x14ac:dyDescent="0.3">
      <c r="A9365" t="s">
        <v>1488</v>
      </c>
      <c r="B9365">
        <v>8.01</v>
      </c>
      <c r="C9365" t="s">
        <v>15</v>
      </c>
      <c r="D9365">
        <v>7.0199999999999999E-2</v>
      </c>
      <c r="E9365" t="s">
        <v>73</v>
      </c>
      <c r="F9365">
        <v>37.953000000000003</v>
      </c>
      <c r="G9365" t="s">
        <v>39</v>
      </c>
      <c r="H9365">
        <v>1987</v>
      </c>
      <c r="I9365" t="s">
        <v>40</v>
      </c>
      <c r="J9365" t="s">
        <v>27</v>
      </c>
      <c r="K9365" t="s">
        <v>20</v>
      </c>
      <c r="L9365">
        <v>826.92359999999996</v>
      </c>
      <c r="M9365" t="s">
        <v>29</v>
      </c>
      <c r="N9365" t="s">
        <v>22</v>
      </c>
      <c r="O9365" t="str">
        <f t="shared" si="292"/>
        <v xml:space="preserve">Tier 3-Supermarket </v>
      </c>
      <c r="P9365" s="1">
        <f t="shared" si="293"/>
        <v>1.7277621919879959E-5</v>
      </c>
    </row>
    <row r="9366" spans="1:16" x14ac:dyDescent="0.3">
      <c r="A9366" t="s">
        <v>1488</v>
      </c>
      <c r="B9366">
        <v>8.01</v>
      </c>
      <c r="C9366" t="s">
        <v>15</v>
      </c>
      <c r="D9366">
        <v>7.0199999999999999E-2</v>
      </c>
      <c r="E9366" t="s">
        <v>73</v>
      </c>
      <c r="F9366">
        <v>34.953000000000003</v>
      </c>
      <c r="G9366" t="s">
        <v>65</v>
      </c>
      <c r="H9366">
        <v>2004</v>
      </c>
      <c r="I9366" t="s">
        <v>55</v>
      </c>
      <c r="J9366" t="s">
        <v>49</v>
      </c>
      <c r="K9366" t="s">
        <v>20</v>
      </c>
      <c r="L9366">
        <v>539.298</v>
      </c>
      <c r="M9366" t="s">
        <v>29</v>
      </c>
      <c r="N9366" t="s">
        <v>22</v>
      </c>
      <c r="O9366" t="str">
        <f t="shared" si="292"/>
        <v xml:space="preserve">Tier 2-Supermarket </v>
      </c>
      <c r="P9366" s="1">
        <f t="shared" si="293"/>
        <v>1.1268014295573886E-5</v>
      </c>
    </row>
    <row r="9367" spans="1:16" x14ac:dyDescent="0.3">
      <c r="A9367" t="s">
        <v>1488</v>
      </c>
      <c r="B9367">
        <v>8.01</v>
      </c>
      <c r="C9367" t="s">
        <v>15</v>
      </c>
      <c r="D9367">
        <v>7.0199999999999999E-2</v>
      </c>
      <c r="E9367" t="s">
        <v>73</v>
      </c>
      <c r="F9367">
        <v>37.552999999999997</v>
      </c>
      <c r="G9367" t="s">
        <v>54</v>
      </c>
      <c r="H9367">
        <v>1997</v>
      </c>
      <c r="I9367" t="s">
        <v>55</v>
      </c>
      <c r="J9367" t="s">
        <v>19</v>
      </c>
      <c r="K9367" t="s">
        <v>20</v>
      </c>
      <c r="L9367">
        <v>1366.2216000000001</v>
      </c>
      <c r="M9367" t="s">
        <v>29</v>
      </c>
      <c r="N9367" t="s">
        <v>22</v>
      </c>
      <c r="O9367" t="str">
        <f t="shared" si="292"/>
        <v xml:space="preserve">Tier 1-Supermarket </v>
      </c>
      <c r="P9367" s="1">
        <f t="shared" si="293"/>
        <v>2.8545636215453847E-5</v>
      </c>
    </row>
    <row r="9368" spans="1:16" x14ac:dyDescent="0.3">
      <c r="A9368" t="s">
        <v>1488</v>
      </c>
      <c r="B9368">
        <v>8.01</v>
      </c>
      <c r="C9368" t="s">
        <v>15</v>
      </c>
      <c r="D9368">
        <v>7.0499999999999993E-2</v>
      </c>
      <c r="E9368" t="s">
        <v>73</v>
      </c>
      <c r="F9368">
        <v>34.253</v>
      </c>
      <c r="G9368" t="s">
        <v>26</v>
      </c>
      <c r="H9368">
        <v>2009</v>
      </c>
      <c r="I9368" t="s">
        <v>18</v>
      </c>
      <c r="J9368" t="s">
        <v>27</v>
      </c>
      <c r="K9368" t="s">
        <v>28</v>
      </c>
      <c r="L9368">
        <v>467.39159999999998</v>
      </c>
      <c r="M9368" t="s">
        <v>29</v>
      </c>
      <c r="N9368" t="s">
        <v>22</v>
      </c>
      <c r="O9368" t="str">
        <f t="shared" si="292"/>
        <v xml:space="preserve">Tier 3-Supermarket </v>
      </c>
      <c r="P9368" s="1">
        <f t="shared" si="293"/>
        <v>9.7656123894973668E-6</v>
      </c>
    </row>
    <row r="9369" spans="1:16" x14ac:dyDescent="0.3">
      <c r="A9369" t="s">
        <v>1488</v>
      </c>
      <c r="B9369">
        <v>8.01</v>
      </c>
      <c r="C9369" t="s">
        <v>15</v>
      </c>
      <c r="D9369">
        <v>0.1176</v>
      </c>
      <c r="E9369" t="s">
        <v>73</v>
      </c>
      <c r="F9369">
        <v>36.652999999999999</v>
      </c>
      <c r="G9369" t="s">
        <v>34</v>
      </c>
      <c r="H9369">
        <v>1998</v>
      </c>
      <c r="J9369" t="s">
        <v>27</v>
      </c>
      <c r="K9369" t="s">
        <v>35</v>
      </c>
      <c r="L9369">
        <v>71.906400000000005</v>
      </c>
      <c r="M9369" t="s">
        <v>29</v>
      </c>
      <c r="N9369" t="s">
        <v>57</v>
      </c>
      <c r="O9369" t="str">
        <f t="shared" si="292"/>
        <v>Tier 3-Grocery Stor</v>
      </c>
      <c r="P9369" s="1">
        <f t="shared" si="293"/>
        <v>1.5024019060765181E-6</v>
      </c>
    </row>
    <row r="9370" spans="1:16" x14ac:dyDescent="0.3">
      <c r="A9370" t="s">
        <v>1488</v>
      </c>
      <c r="B9370">
        <v>8.01</v>
      </c>
      <c r="C9370" t="s">
        <v>15</v>
      </c>
      <c r="D9370">
        <v>7.0599999999999996E-2</v>
      </c>
      <c r="E9370" t="s">
        <v>73</v>
      </c>
      <c r="F9370">
        <v>35.853000000000002</v>
      </c>
      <c r="G9370" t="s">
        <v>51</v>
      </c>
      <c r="H9370">
        <v>2007</v>
      </c>
      <c r="J9370" t="s">
        <v>49</v>
      </c>
      <c r="K9370" t="s">
        <v>20</v>
      </c>
      <c r="L9370">
        <v>555.13729999999998</v>
      </c>
      <c r="M9370" t="s">
        <v>29</v>
      </c>
      <c r="N9370" t="s">
        <v>22</v>
      </c>
      <c r="O9370" t="str">
        <f t="shared" si="292"/>
        <v xml:space="preserve">Tier 2-Supermarket </v>
      </c>
      <c r="P9370" s="1">
        <f t="shared" si="293"/>
        <v>1.1598958335477396E-5</v>
      </c>
    </row>
    <row r="9371" spans="1:16" x14ac:dyDescent="0.3">
      <c r="A9371" t="s">
        <v>1488</v>
      </c>
      <c r="B9371">
        <v>8.01</v>
      </c>
      <c r="C9371" t="s">
        <v>15</v>
      </c>
      <c r="D9371">
        <v>7.0400000000000004E-2</v>
      </c>
      <c r="E9371" t="s">
        <v>73</v>
      </c>
      <c r="F9371">
        <v>35.052999999999997</v>
      </c>
      <c r="G9371" t="s">
        <v>48</v>
      </c>
      <c r="H9371">
        <v>2002</v>
      </c>
      <c r="J9371" t="s">
        <v>49</v>
      </c>
      <c r="K9371" t="s">
        <v>20</v>
      </c>
      <c r="L9371">
        <v>570.38250000000005</v>
      </c>
      <c r="M9371" t="s">
        <v>29</v>
      </c>
      <c r="N9371" t="s">
        <v>22</v>
      </c>
      <c r="O9371" t="str">
        <f t="shared" si="292"/>
        <v xml:space="preserve">Tier 2-Supermarket </v>
      </c>
      <c r="P9371" s="1">
        <f t="shared" si="293"/>
        <v>1.1917489336035313E-5</v>
      </c>
    </row>
    <row r="9372" spans="1:16" x14ac:dyDescent="0.3">
      <c r="A9372" t="s">
        <v>1432</v>
      </c>
      <c r="B9372">
        <v>8</v>
      </c>
      <c r="C9372" t="s">
        <v>24</v>
      </c>
      <c r="D9372">
        <v>3.0300000000000001E-2</v>
      </c>
      <c r="E9372" t="s">
        <v>79</v>
      </c>
      <c r="F9372">
        <v>247.40899999999999</v>
      </c>
      <c r="G9372" t="s">
        <v>17</v>
      </c>
      <c r="H9372">
        <v>1999</v>
      </c>
      <c r="I9372" t="s">
        <v>18</v>
      </c>
      <c r="J9372" t="s">
        <v>19</v>
      </c>
      <c r="K9372" t="s">
        <v>20</v>
      </c>
      <c r="L9372">
        <v>6972.2575999999999</v>
      </c>
      <c r="M9372" t="s">
        <v>21</v>
      </c>
      <c r="N9372" t="s">
        <v>22</v>
      </c>
      <c r="O9372" t="str">
        <f t="shared" si="292"/>
        <v xml:space="preserve">Tier 1-Supermarket </v>
      </c>
      <c r="P9372" s="1">
        <f t="shared" si="293"/>
        <v>1.4567734037438239E-4</v>
      </c>
    </row>
    <row r="9373" spans="1:16" x14ac:dyDescent="0.3">
      <c r="A9373" t="s">
        <v>1432</v>
      </c>
      <c r="B9373">
        <v>8</v>
      </c>
      <c r="C9373" t="s">
        <v>24</v>
      </c>
      <c r="D9373">
        <v>5.0700000000000002E-2</v>
      </c>
      <c r="E9373" t="s">
        <v>79</v>
      </c>
      <c r="F9373">
        <v>249.90899999999999</v>
      </c>
      <c r="G9373" t="s">
        <v>34</v>
      </c>
      <c r="H9373">
        <v>1998</v>
      </c>
      <c r="J9373" t="s">
        <v>27</v>
      </c>
      <c r="K9373" t="s">
        <v>35</v>
      </c>
      <c r="L9373">
        <v>249.00919999999999</v>
      </c>
      <c r="M9373" t="s">
        <v>21</v>
      </c>
      <c r="N9373" t="s">
        <v>22</v>
      </c>
      <c r="O9373" t="str">
        <f t="shared" si="292"/>
        <v>Tier 3-Grocery Stor</v>
      </c>
      <c r="P9373" s="1">
        <f t="shared" si="293"/>
        <v>5.2027621562279424E-6</v>
      </c>
    </row>
    <row r="9374" spans="1:16" x14ac:dyDescent="0.3">
      <c r="A9374" t="s">
        <v>1432</v>
      </c>
      <c r="B9374">
        <v>8</v>
      </c>
      <c r="C9374" t="s">
        <v>24</v>
      </c>
      <c r="D9374">
        <v>3.0300000000000001E-2</v>
      </c>
      <c r="E9374" t="s">
        <v>79</v>
      </c>
      <c r="F9374">
        <v>250.309</v>
      </c>
      <c r="G9374" t="s">
        <v>54</v>
      </c>
      <c r="H9374">
        <v>1997</v>
      </c>
      <c r="I9374" t="s">
        <v>55</v>
      </c>
      <c r="J9374" t="s">
        <v>19</v>
      </c>
      <c r="K9374" t="s">
        <v>20</v>
      </c>
      <c r="L9374">
        <v>6723.2484000000004</v>
      </c>
      <c r="M9374" t="s">
        <v>21</v>
      </c>
      <c r="N9374" t="s">
        <v>22</v>
      </c>
      <c r="O9374" t="str">
        <f t="shared" si="292"/>
        <v xml:space="preserve">Tier 1-Supermarket </v>
      </c>
      <c r="P9374" s="1">
        <f t="shared" si="293"/>
        <v>1.4047457821815445E-4</v>
      </c>
    </row>
    <row r="9375" spans="1:16" x14ac:dyDescent="0.3">
      <c r="A9375" t="s">
        <v>1432</v>
      </c>
      <c r="B9375">
        <v>8</v>
      </c>
      <c r="C9375" t="s">
        <v>24</v>
      </c>
      <c r="D9375">
        <v>3.0200000000000001E-2</v>
      </c>
      <c r="E9375" t="s">
        <v>79</v>
      </c>
      <c r="F9375">
        <v>250.60900000000001</v>
      </c>
      <c r="G9375" t="s">
        <v>39</v>
      </c>
      <c r="H9375">
        <v>1987</v>
      </c>
      <c r="I9375" t="s">
        <v>40</v>
      </c>
      <c r="J9375" t="s">
        <v>27</v>
      </c>
      <c r="K9375" t="s">
        <v>20</v>
      </c>
      <c r="L9375">
        <v>4243.1725999999999</v>
      </c>
      <c r="M9375" t="s">
        <v>21</v>
      </c>
      <c r="N9375" t="s">
        <v>22</v>
      </c>
      <c r="O9375" t="str">
        <f t="shared" si="292"/>
        <v xml:space="preserve">Tier 3-Supermarket </v>
      </c>
      <c r="P9375" s="1">
        <f t="shared" si="293"/>
        <v>8.8656233687844967E-5</v>
      </c>
    </row>
    <row r="9376" spans="1:16" x14ac:dyDescent="0.3">
      <c r="A9376" t="s">
        <v>1432</v>
      </c>
      <c r="B9376">
        <v>8</v>
      </c>
      <c r="C9376" t="s">
        <v>24</v>
      </c>
      <c r="D9376">
        <v>3.0300000000000001E-2</v>
      </c>
      <c r="E9376" t="s">
        <v>79</v>
      </c>
      <c r="F9376">
        <v>251.00899999999999</v>
      </c>
      <c r="G9376" t="s">
        <v>48</v>
      </c>
      <c r="H9376">
        <v>2002</v>
      </c>
      <c r="J9376" t="s">
        <v>49</v>
      </c>
      <c r="K9376" t="s">
        <v>20</v>
      </c>
      <c r="L9376">
        <v>4136.2040999999999</v>
      </c>
      <c r="M9376" t="s">
        <v>21</v>
      </c>
      <c r="N9376" t="s">
        <v>22</v>
      </c>
      <c r="O9376" t="str">
        <f t="shared" si="292"/>
        <v xml:space="preserve">Tier 2-Supermarket </v>
      </c>
      <c r="P9376" s="1">
        <f t="shared" si="293"/>
        <v>8.6421249343055824E-5</v>
      </c>
    </row>
    <row r="9377" spans="1:16" x14ac:dyDescent="0.3">
      <c r="A9377" t="s">
        <v>1432</v>
      </c>
      <c r="B9377">
        <v>8</v>
      </c>
      <c r="C9377" t="s">
        <v>24</v>
      </c>
      <c r="D9377">
        <v>3.0300000000000001E-2</v>
      </c>
      <c r="E9377" t="s">
        <v>79</v>
      </c>
      <c r="F9377">
        <v>250.60900000000001</v>
      </c>
      <c r="G9377" t="s">
        <v>65</v>
      </c>
      <c r="H9377">
        <v>2004</v>
      </c>
      <c r="I9377" t="s">
        <v>55</v>
      </c>
      <c r="J9377" t="s">
        <v>49</v>
      </c>
      <c r="K9377" t="s">
        <v>20</v>
      </c>
      <c r="L9377">
        <v>4802.4273000000003</v>
      </c>
      <c r="M9377" t="s">
        <v>21</v>
      </c>
      <c r="N9377" t="s">
        <v>22</v>
      </c>
      <c r="O9377" t="str">
        <f t="shared" si="292"/>
        <v xml:space="preserve">Tier 2-Supermarket </v>
      </c>
      <c r="P9377" s="1">
        <f t="shared" si="293"/>
        <v>1.0034122038252376E-4</v>
      </c>
    </row>
    <row r="9378" spans="1:16" x14ac:dyDescent="0.3">
      <c r="A9378" t="s">
        <v>1432</v>
      </c>
      <c r="B9378">
        <v>8</v>
      </c>
      <c r="C9378" t="s">
        <v>24</v>
      </c>
      <c r="D9378">
        <v>3.04E-2</v>
      </c>
      <c r="E9378" t="s">
        <v>79</v>
      </c>
      <c r="F9378">
        <v>249.00899999999999</v>
      </c>
      <c r="G9378" t="s">
        <v>51</v>
      </c>
      <c r="H9378">
        <v>2007</v>
      </c>
      <c r="J9378" t="s">
        <v>49</v>
      </c>
      <c r="K9378" t="s">
        <v>20</v>
      </c>
      <c r="L9378">
        <v>4760.8728000000001</v>
      </c>
      <c r="M9378" t="s">
        <v>21</v>
      </c>
      <c r="N9378" t="s">
        <v>22</v>
      </c>
      <c r="O9378" t="str">
        <f t="shared" si="292"/>
        <v xml:space="preserve">Tier 2-Supermarket </v>
      </c>
      <c r="P9378" s="1">
        <f t="shared" si="293"/>
        <v>9.9472986678624572E-5</v>
      </c>
    </row>
    <row r="9379" spans="1:16" x14ac:dyDescent="0.3">
      <c r="A9379" t="s">
        <v>1432</v>
      </c>
      <c r="B9379">
        <v>8</v>
      </c>
      <c r="C9379" t="s">
        <v>24</v>
      </c>
      <c r="D9379">
        <v>3.04E-2</v>
      </c>
      <c r="E9379" t="s">
        <v>79</v>
      </c>
      <c r="F9379">
        <v>247.809</v>
      </c>
      <c r="G9379" t="s">
        <v>26</v>
      </c>
      <c r="H9379">
        <v>2009</v>
      </c>
      <c r="I9379" t="s">
        <v>18</v>
      </c>
      <c r="J9379" t="s">
        <v>27</v>
      </c>
      <c r="K9379" t="s">
        <v>28</v>
      </c>
      <c r="L9379">
        <v>3699.7528000000002</v>
      </c>
      <c r="M9379" t="s">
        <v>21</v>
      </c>
      <c r="N9379" t="s">
        <v>22</v>
      </c>
      <c r="O9379" t="str">
        <f t="shared" si="292"/>
        <v xml:space="preserve">Tier 3-Supermarket </v>
      </c>
      <c r="P9379" s="1">
        <f t="shared" si="293"/>
        <v>7.7302099100107013E-5</v>
      </c>
    </row>
    <row r="9380" spans="1:16" x14ac:dyDescent="0.3">
      <c r="A9380" t="s">
        <v>252</v>
      </c>
      <c r="B9380">
        <v>7.98</v>
      </c>
      <c r="C9380" t="s">
        <v>15</v>
      </c>
      <c r="D9380">
        <v>1.46E-2</v>
      </c>
      <c r="E9380" t="s">
        <v>42</v>
      </c>
      <c r="F9380">
        <v>85.224999999999994</v>
      </c>
      <c r="G9380" t="s">
        <v>39</v>
      </c>
      <c r="H9380">
        <v>1987</v>
      </c>
      <c r="I9380" t="s">
        <v>40</v>
      </c>
      <c r="J9380" t="s">
        <v>27</v>
      </c>
      <c r="K9380" t="s">
        <v>20</v>
      </c>
      <c r="L9380">
        <v>1081.925</v>
      </c>
      <c r="M9380" t="s">
        <v>21</v>
      </c>
      <c r="N9380" t="s">
        <v>22</v>
      </c>
      <c r="O9380" t="str">
        <f t="shared" si="292"/>
        <v xml:space="preserve">Tier 3-Supermarket </v>
      </c>
      <c r="P9380" s="1">
        <f t="shared" si="293"/>
        <v>2.2605584234947609E-5</v>
      </c>
    </row>
    <row r="9381" spans="1:16" x14ac:dyDescent="0.3">
      <c r="A9381" t="s">
        <v>252</v>
      </c>
      <c r="B9381">
        <v>7.98</v>
      </c>
      <c r="C9381" t="s">
        <v>15</v>
      </c>
      <c r="D9381">
        <v>1.47E-2</v>
      </c>
      <c r="E9381" t="s">
        <v>42</v>
      </c>
      <c r="F9381">
        <v>85.125</v>
      </c>
      <c r="G9381" t="s">
        <v>48</v>
      </c>
      <c r="H9381">
        <v>2002</v>
      </c>
      <c r="J9381" t="s">
        <v>49</v>
      </c>
      <c r="K9381" t="s">
        <v>20</v>
      </c>
      <c r="L9381">
        <v>2663.2</v>
      </c>
      <c r="M9381" t="s">
        <v>21</v>
      </c>
      <c r="N9381" t="s">
        <v>22</v>
      </c>
      <c r="O9381" t="str">
        <f t="shared" si="292"/>
        <v xml:space="preserve">Tier 2-Supermarket </v>
      </c>
      <c r="P9381" s="1">
        <f t="shared" si="293"/>
        <v>5.5644515039871033E-5</v>
      </c>
    </row>
    <row r="9382" spans="1:16" x14ac:dyDescent="0.3">
      <c r="A9382" t="s">
        <v>252</v>
      </c>
      <c r="B9382">
        <v>7.98</v>
      </c>
      <c r="C9382" t="s">
        <v>15</v>
      </c>
      <c r="D9382">
        <v>1.47E-2</v>
      </c>
      <c r="E9382" t="s">
        <v>42</v>
      </c>
      <c r="F9382">
        <v>84.724999999999994</v>
      </c>
      <c r="G9382" t="s">
        <v>26</v>
      </c>
      <c r="H9382">
        <v>2009</v>
      </c>
      <c r="I9382" t="s">
        <v>18</v>
      </c>
      <c r="J9382" t="s">
        <v>27</v>
      </c>
      <c r="K9382" t="s">
        <v>28</v>
      </c>
      <c r="L9382">
        <v>1747.7249999999999</v>
      </c>
      <c r="M9382" t="s">
        <v>21</v>
      </c>
      <c r="N9382" t="s">
        <v>22</v>
      </c>
      <c r="O9382" t="str">
        <f t="shared" si="292"/>
        <v xml:space="preserve">Tier 3-Supermarket </v>
      </c>
      <c r="P9382" s="1">
        <f t="shared" si="293"/>
        <v>3.6516712994915367E-5</v>
      </c>
    </row>
    <row r="9383" spans="1:16" x14ac:dyDescent="0.3">
      <c r="A9383" t="s">
        <v>252</v>
      </c>
      <c r="B9383">
        <v>7.98</v>
      </c>
      <c r="C9383" t="s">
        <v>15</v>
      </c>
      <c r="D9383">
        <v>1.47E-2</v>
      </c>
      <c r="E9383" t="s">
        <v>42</v>
      </c>
      <c r="F9383">
        <v>82.424999999999997</v>
      </c>
      <c r="G9383" t="s">
        <v>17</v>
      </c>
      <c r="H9383">
        <v>1999</v>
      </c>
      <c r="I9383" t="s">
        <v>18</v>
      </c>
      <c r="J9383" t="s">
        <v>19</v>
      </c>
      <c r="K9383" t="s">
        <v>20</v>
      </c>
      <c r="L9383">
        <v>749.02499999999998</v>
      </c>
      <c r="M9383" t="s">
        <v>21</v>
      </c>
      <c r="N9383" t="s">
        <v>22</v>
      </c>
      <c r="O9383" t="str">
        <f t="shared" si="292"/>
        <v xml:space="preserve">Tier 1-Supermarket </v>
      </c>
      <c r="P9383" s="1">
        <f t="shared" si="293"/>
        <v>1.565001985496373E-5</v>
      </c>
    </row>
    <row r="9384" spans="1:16" x14ac:dyDescent="0.3">
      <c r="A9384" t="s">
        <v>252</v>
      </c>
      <c r="B9384">
        <v>7.98</v>
      </c>
      <c r="C9384" t="s">
        <v>15</v>
      </c>
      <c r="D9384">
        <v>1.46E-2</v>
      </c>
      <c r="E9384" t="s">
        <v>42</v>
      </c>
      <c r="F9384">
        <v>82.325000000000003</v>
      </c>
      <c r="G9384" t="s">
        <v>65</v>
      </c>
      <c r="H9384">
        <v>2004</v>
      </c>
      <c r="I9384" t="s">
        <v>55</v>
      </c>
      <c r="J9384" t="s">
        <v>49</v>
      </c>
      <c r="K9384" t="s">
        <v>20</v>
      </c>
      <c r="L9384">
        <v>1331.6</v>
      </c>
      <c r="M9384" t="s">
        <v>21</v>
      </c>
      <c r="N9384" t="s">
        <v>22</v>
      </c>
      <c r="O9384" t="str">
        <f t="shared" si="292"/>
        <v xml:space="preserve">Tier 2-Supermarket </v>
      </c>
      <c r="P9384" s="1">
        <f t="shared" si="293"/>
        <v>2.7822257519935517E-5</v>
      </c>
    </row>
    <row r="9385" spans="1:16" x14ac:dyDescent="0.3">
      <c r="A9385" t="s">
        <v>252</v>
      </c>
      <c r="B9385">
        <v>7.98</v>
      </c>
      <c r="C9385" t="s">
        <v>15</v>
      </c>
      <c r="D9385">
        <v>1.47E-2</v>
      </c>
      <c r="E9385" t="s">
        <v>42</v>
      </c>
      <c r="F9385">
        <v>83.125</v>
      </c>
      <c r="G9385" t="s">
        <v>51</v>
      </c>
      <c r="H9385">
        <v>2007</v>
      </c>
      <c r="J9385" t="s">
        <v>49</v>
      </c>
      <c r="K9385" t="s">
        <v>20</v>
      </c>
      <c r="L9385">
        <v>2579.9749999999999</v>
      </c>
      <c r="M9385" t="s">
        <v>21</v>
      </c>
      <c r="N9385" t="s">
        <v>22</v>
      </c>
      <c r="O9385" t="str">
        <f t="shared" si="292"/>
        <v xml:space="preserve">Tier 2-Supermarket </v>
      </c>
      <c r="P9385" s="1">
        <f t="shared" si="293"/>
        <v>5.3905623944875069E-5</v>
      </c>
    </row>
    <row r="9386" spans="1:16" x14ac:dyDescent="0.3">
      <c r="A9386" t="s">
        <v>252</v>
      </c>
      <c r="B9386">
        <v>7.98</v>
      </c>
      <c r="C9386" t="s">
        <v>15</v>
      </c>
      <c r="D9386">
        <v>1.46E-2</v>
      </c>
      <c r="E9386" t="s">
        <v>42</v>
      </c>
      <c r="F9386">
        <v>84.525000000000006</v>
      </c>
      <c r="G9386" t="s">
        <v>54</v>
      </c>
      <c r="H9386">
        <v>1997</v>
      </c>
      <c r="I9386" t="s">
        <v>55</v>
      </c>
      <c r="J9386" t="s">
        <v>19</v>
      </c>
      <c r="K9386" t="s">
        <v>20</v>
      </c>
      <c r="L9386">
        <v>416.125</v>
      </c>
      <c r="M9386" t="s">
        <v>21</v>
      </c>
      <c r="N9386" t="s">
        <v>22</v>
      </c>
      <c r="O9386" t="str">
        <f t="shared" si="292"/>
        <v xml:space="preserve">Tier 1-Supermarket </v>
      </c>
      <c r="P9386" s="1">
        <f t="shared" si="293"/>
        <v>8.6944554749798507E-6</v>
      </c>
    </row>
    <row r="9387" spans="1:16" x14ac:dyDescent="0.3">
      <c r="A9387" t="s">
        <v>102</v>
      </c>
      <c r="B9387">
        <v>7.97</v>
      </c>
      <c r="C9387" t="s">
        <v>24</v>
      </c>
      <c r="D9387">
        <v>4.0099999999999997E-2</v>
      </c>
      <c r="E9387" t="s">
        <v>31</v>
      </c>
      <c r="F9387">
        <v>87.350999999999999</v>
      </c>
      <c r="G9387" t="s">
        <v>48</v>
      </c>
      <c r="H9387">
        <v>2002</v>
      </c>
      <c r="J9387" t="s">
        <v>49</v>
      </c>
      <c r="K9387" t="s">
        <v>20</v>
      </c>
      <c r="L9387">
        <v>1062.6168</v>
      </c>
      <c r="M9387" t="s">
        <v>21</v>
      </c>
      <c r="N9387" t="s">
        <v>22</v>
      </c>
      <c r="O9387" t="str">
        <f t="shared" si="292"/>
        <v xml:space="preserve">Tier 2-Supermarket </v>
      </c>
      <c r="P9387" s="1">
        <f t="shared" si="293"/>
        <v>2.2202161500908545E-5</v>
      </c>
    </row>
    <row r="9388" spans="1:16" x14ac:dyDescent="0.3">
      <c r="A9388" t="s">
        <v>314</v>
      </c>
      <c r="B9388">
        <v>7.97</v>
      </c>
      <c r="C9388" t="s">
        <v>15</v>
      </c>
      <c r="D9388">
        <v>3.4500000000000003E-2</v>
      </c>
      <c r="E9388" t="s">
        <v>25</v>
      </c>
      <c r="F9388">
        <v>174.042</v>
      </c>
      <c r="G9388" t="s">
        <v>54</v>
      </c>
      <c r="H9388">
        <v>1997</v>
      </c>
      <c r="I9388" t="s">
        <v>55</v>
      </c>
      <c r="J9388" t="s">
        <v>19</v>
      </c>
      <c r="K9388" t="s">
        <v>20</v>
      </c>
      <c r="L9388">
        <v>2586.6329999999998</v>
      </c>
      <c r="M9388" t="s">
        <v>29</v>
      </c>
      <c r="N9388" t="s">
        <v>22</v>
      </c>
      <c r="O9388" t="str">
        <f t="shared" si="292"/>
        <v xml:space="preserve">Tier 1-Supermarket </v>
      </c>
      <c r="P9388" s="1">
        <f t="shared" si="293"/>
        <v>5.4044735232474742E-5</v>
      </c>
    </row>
    <row r="9389" spans="1:16" x14ac:dyDescent="0.3">
      <c r="A9389" t="s">
        <v>314</v>
      </c>
      <c r="B9389">
        <v>7.97</v>
      </c>
      <c r="C9389" t="s">
        <v>15</v>
      </c>
      <c r="D9389">
        <v>3.4599999999999999E-2</v>
      </c>
      <c r="E9389" t="s">
        <v>25</v>
      </c>
      <c r="F9389">
        <v>171.24199999999999</v>
      </c>
      <c r="G9389" t="s">
        <v>51</v>
      </c>
      <c r="H9389">
        <v>2007</v>
      </c>
      <c r="J9389" t="s">
        <v>49</v>
      </c>
      <c r="K9389" t="s">
        <v>20</v>
      </c>
      <c r="L9389">
        <v>3103.9596000000001</v>
      </c>
      <c r="M9389" t="s">
        <v>29</v>
      </c>
      <c r="N9389" t="s">
        <v>22</v>
      </c>
      <c r="O9389" t="str">
        <f t="shared" si="292"/>
        <v xml:space="preserve">Tier 2-Supermarket </v>
      </c>
      <c r="P9389" s="1">
        <f t="shared" si="293"/>
        <v>6.4853682278969701E-5</v>
      </c>
    </row>
    <row r="9390" spans="1:16" x14ac:dyDescent="0.3">
      <c r="A9390" t="s">
        <v>1296</v>
      </c>
      <c r="B9390">
        <v>7.97</v>
      </c>
      <c r="C9390" t="s">
        <v>15</v>
      </c>
      <c r="D9390">
        <v>2.1499999999999998E-2</v>
      </c>
      <c r="E9390" t="s">
        <v>553</v>
      </c>
      <c r="F9390">
        <v>108.46</v>
      </c>
      <c r="G9390" t="s">
        <v>65</v>
      </c>
      <c r="H9390">
        <v>2004</v>
      </c>
      <c r="I9390" t="s">
        <v>55</v>
      </c>
      <c r="J9390" t="s">
        <v>49</v>
      </c>
      <c r="K9390" t="s">
        <v>20</v>
      </c>
      <c r="L9390">
        <v>3020.0688</v>
      </c>
      <c r="M9390" t="s">
        <v>21</v>
      </c>
      <c r="N9390" t="s">
        <v>22</v>
      </c>
      <c r="O9390" t="str">
        <f t="shared" si="292"/>
        <v xml:space="preserve">Tier 2-Supermarket </v>
      </c>
      <c r="P9390" s="1">
        <f t="shared" si="293"/>
        <v>6.3100880055213764E-5</v>
      </c>
    </row>
    <row r="9391" spans="1:16" x14ac:dyDescent="0.3">
      <c r="A9391" t="s">
        <v>1296</v>
      </c>
      <c r="B9391">
        <v>7.97</v>
      </c>
      <c r="C9391" t="s">
        <v>15</v>
      </c>
      <c r="D9391">
        <v>2.1600000000000001E-2</v>
      </c>
      <c r="E9391" t="s">
        <v>553</v>
      </c>
      <c r="F9391">
        <v>107.66</v>
      </c>
      <c r="G9391" t="s">
        <v>26</v>
      </c>
      <c r="H9391">
        <v>2009</v>
      </c>
      <c r="I9391" t="s">
        <v>18</v>
      </c>
      <c r="J9391" t="s">
        <v>27</v>
      </c>
      <c r="K9391" t="s">
        <v>28</v>
      </c>
      <c r="L9391">
        <v>1833.6132</v>
      </c>
      <c r="M9391" t="s">
        <v>21</v>
      </c>
      <c r="N9391" t="s">
        <v>22</v>
      </c>
      <c r="O9391" t="str">
        <f t="shared" si="292"/>
        <v xml:space="preserve">Tier 3-Supermarket </v>
      </c>
      <c r="P9391" s="1">
        <f t="shared" si="293"/>
        <v>3.8311248604951214E-5</v>
      </c>
    </row>
    <row r="9392" spans="1:16" x14ac:dyDescent="0.3">
      <c r="A9392" t="s">
        <v>314</v>
      </c>
      <c r="B9392">
        <v>7.97</v>
      </c>
      <c r="C9392" t="s">
        <v>15</v>
      </c>
      <c r="D9392">
        <v>3.44E-2</v>
      </c>
      <c r="E9392" t="s">
        <v>25</v>
      </c>
      <c r="F9392">
        <v>171.84200000000001</v>
      </c>
      <c r="G9392" t="s">
        <v>39</v>
      </c>
      <c r="H9392">
        <v>1987</v>
      </c>
      <c r="I9392" t="s">
        <v>40</v>
      </c>
      <c r="J9392" t="s">
        <v>27</v>
      </c>
      <c r="K9392" t="s">
        <v>20</v>
      </c>
      <c r="L9392">
        <v>2069.3063999999999</v>
      </c>
      <c r="M9392" t="s">
        <v>29</v>
      </c>
      <c r="N9392" t="s">
        <v>22</v>
      </c>
      <c r="O9392" t="str">
        <f t="shared" si="292"/>
        <v xml:space="preserve">Tier 3-Supermarket </v>
      </c>
      <c r="P9392" s="1">
        <f t="shared" si="293"/>
        <v>4.3235788185979796E-5</v>
      </c>
    </row>
    <row r="9393" spans="1:16" x14ac:dyDescent="0.3">
      <c r="A9393" t="s">
        <v>314</v>
      </c>
      <c r="B9393">
        <v>7.97</v>
      </c>
      <c r="C9393" t="s">
        <v>15</v>
      </c>
      <c r="D9393">
        <v>0</v>
      </c>
      <c r="E9393" t="s">
        <v>25</v>
      </c>
      <c r="F9393">
        <v>173.74199999999999</v>
      </c>
      <c r="G9393" t="s">
        <v>48</v>
      </c>
      <c r="H9393">
        <v>2002</v>
      </c>
      <c r="J9393" t="s">
        <v>49</v>
      </c>
      <c r="K9393" t="s">
        <v>20</v>
      </c>
      <c r="L9393">
        <v>2759.0752000000002</v>
      </c>
      <c r="M9393" t="s">
        <v>29</v>
      </c>
      <c r="N9393" t="s">
        <v>36</v>
      </c>
      <c r="O9393" t="str">
        <f t="shared" si="292"/>
        <v xml:space="preserve">Tier 2-Supermarket </v>
      </c>
      <c r="P9393" s="1">
        <f t="shared" si="293"/>
        <v>5.7647717581306399E-5</v>
      </c>
    </row>
    <row r="9394" spans="1:16" x14ac:dyDescent="0.3">
      <c r="A9394" t="s">
        <v>314</v>
      </c>
      <c r="B9394">
        <v>7.97</v>
      </c>
      <c r="C9394" t="s">
        <v>15</v>
      </c>
      <c r="D9394">
        <v>5.7700000000000001E-2</v>
      </c>
      <c r="E9394" t="s">
        <v>25</v>
      </c>
      <c r="F9394">
        <v>172.142</v>
      </c>
      <c r="G9394" t="s">
        <v>34</v>
      </c>
      <c r="H9394">
        <v>1998</v>
      </c>
      <c r="J9394" t="s">
        <v>27</v>
      </c>
      <c r="K9394" t="s">
        <v>35</v>
      </c>
      <c r="L9394">
        <v>517.32659999999998</v>
      </c>
      <c r="M9394" t="s">
        <v>29</v>
      </c>
      <c r="N9394" t="s">
        <v>22</v>
      </c>
      <c r="O9394" t="str">
        <f t="shared" si="292"/>
        <v>Tier 3-Grocery Stor</v>
      </c>
      <c r="P9394" s="1">
        <f t="shared" si="293"/>
        <v>1.0808947046494949E-5</v>
      </c>
    </row>
    <row r="9395" spans="1:16" x14ac:dyDescent="0.3">
      <c r="A9395" t="s">
        <v>314</v>
      </c>
      <c r="B9395">
        <v>7.97</v>
      </c>
      <c r="C9395" t="s">
        <v>15</v>
      </c>
      <c r="D9395">
        <v>0</v>
      </c>
      <c r="E9395" t="s">
        <v>25</v>
      </c>
      <c r="F9395">
        <v>172.042</v>
      </c>
      <c r="G9395" t="s">
        <v>26</v>
      </c>
      <c r="H9395">
        <v>2009</v>
      </c>
      <c r="I9395" t="s">
        <v>18</v>
      </c>
      <c r="J9395" t="s">
        <v>27</v>
      </c>
      <c r="K9395" t="s">
        <v>28</v>
      </c>
      <c r="L9395">
        <v>5690.5925999999999</v>
      </c>
      <c r="M9395" t="s">
        <v>29</v>
      </c>
      <c r="N9395" t="s">
        <v>36</v>
      </c>
      <c r="O9395" t="str">
        <f t="shared" si="292"/>
        <v xml:space="preserve">Tier 3-Supermarket </v>
      </c>
      <c r="P9395" s="1">
        <f t="shared" si="293"/>
        <v>1.1889841751144444E-4</v>
      </c>
    </row>
    <row r="9396" spans="1:16" x14ac:dyDescent="0.3">
      <c r="A9396" t="s">
        <v>102</v>
      </c>
      <c r="B9396">
        <v>7.97</v>
      </c>
      <c r="C9396" t="s">
        <v>24</v>
      </c>
      <c r="D9396">
        <v>4.02E-2</v>
      </c>
      <c r="E9396" t="s">
        <v>31</v>
      </c>
      <c r="F9396">
        <v>90.450999999999993</v>
      </c>
      <c r="G9396" t="s">
        <v>51</v>
      </c>
      <c r="H9396">
        <v>2007</v>
      </c>
      <c r="J9396" t="s">
        <v>49</v>
      </c>
      <c r="K9396" t="s">
        <v>20</v>
      </c>
      <c r="L9396">
        <v>1328.271</v>
      </c>
      <c r="M9396" t="s">
        <v>21</v>
      </c>
      <c r="N9396" t="s">
        <v>22</v>
      </c>
      <c r="O9396" t="str">
        <f t="shared" si="292"/>
        <v xml:space="preserve">Tier 2-Supermarket </v>
      </c>
      <c r="P9396" s="1">
        <f t="shared" si="293"/>
        <v>2.775270187613568E-5</v>
      </c>
    </row>
    <row r="9397" spans="1:16" x14ac:dyDescent="0.3">
      <c r="A9397" t="s">
        <v>1296</v>
      </c>
      <c r="B9397">
        <v>7.97</v>
      </c>
      <c r="C9397" t="s">
        <v>15</v>
      </c>
      <c r="D9397">
        <v>3.5999999999999997E-2</v>
      </c>
      <c r="E9397" t="s">
        <v>553</v>
      </c>
      <c r="F9397">
        <v>107.56</v>
      </c>
      <c r="G9397" t="s">
        <v>34</v>
      </c>
      <c r="H9397">
        <v>1998</v>
      </c>
      <c r="J9397" t="s">
        <v>27</v>
      </c>
      <c r="K9397" t="s">
        <v>35</v>
      </c>
      <c r="L9397">
        <v>431.4384</v>
      </c>
      <c r="M9397" t="s">
        <v>21</v>
      </c>
      <c r="N9397" t="s">
        <v>22</v>
      </c>
      <c r="O9397" t="str">
        <f t="shared" si="292"/>
        <v>Tier 3-Grocery Stor</v>
      </c>
      <c r="P9397" s="1">
        <f t="shared" si="293"/>
        <v>9.014411436459108E-6</v>
      </c>
    </row>
    <row r="9398" spans="1:16" x14ac:dyDescent="0.3">
      <c r="A9398" t="s">
        <v>1296</v>
      </c>
      <c r="B9398">
        <v>7.97</v>
      </c>
      <c r="C9398" t="s">
        <v>15</v>
      </c>
      <c r="D9398">
        <v>2.1600000000000001E-2</v>
      </c>
      <c r="E9398" t="s">
        <v>553</v>
      </c>
      <c r="F9398">
        <v>105.96</v>
      </c>
      <c r="G9398" t="s">
        <v>48</v>
      </c>
      <c r="H9398">
        <v>2002</v>
      </c>
      <c r="J9398" t="s">
        <v>49</v>
      </c>
      <c r="K9398" t="s">
        <v>20</v>
      </c>
      <c r="L9398">
        <v>2049.3323999999998</v>
      </c>
      <c r="M9398" t="s">
        <v>21</v>
      </c>
      <c r="N9398" t="s">
        <v>22</v>
      </c>
      <c r="O9398" t="str">
        <f t="shared" si="292"/>
        <v xml:space="preserve">Tier 2-Supermarket </v>
      </c>
      <c r="P9398" s="1">
        <f t="shared" si="293"/>
        <v>4.2818454323180763E-5</v>
      </c>
    </row>
    <row r="9399" spans="1:16" x14ac:dyDescent="0.3">
      <c r="A9399" t="s">
        <v>1296</v>
      </c>
      <c r="B9399">
        <v>7.97</v>
      </c>
      <c r="C9399" t="s">
        <v>15</v>
      </c>
      <c r="D9399">
        <v>2.1600000000000001E-2</v>
      </c>
      <c r="E9399" t="s">
        <v>553</v>
      </c>
      <c r="F9399">
        <v>106.46</v>
      </c>
      <c r="G9399" t="s">
        <v>17</v>
      </c>
      <c r="H9399">
        <v>1999</v>
      </c>
      <c r="I9399" t="s">
        <v>18</v>
      </c>
      <c r="J9399" t="s">
        <v>19</v>
      </c>
      <c r="K9399" t="s">
        <v>20</v>
      </c>
      <c r="L9399">
        <v>1477.6206</v>
      </c>
      <c r="M9399" t="s">
        <v>21</v>
      </c>
      <c r="N9399" t="s">
        <v>22</v>
      </c>
      <c r="O9399" t="str">
        <f t="shared" si="292"/>
        <v xml:space="preserve">Tier 1-Supermarket </v>
      </c>
      <c r="P9399" s="1">
        <f t="shared" si="293"/>
        <v>3.0873190785492365E-5</v>
      </c>
    </row>
    <row r="9400" spans="1:16" x14ac:dyDescent="0.3">
      <c r="A9400" t="s">
        <v>1296</v>
      </c>
      <c r="B9400">
        <v>7.97</v>
      </c>
      <c r="C9400" t="s">
        <v>15</v>
      </c>
      <c r="D9400">
        <v>2.1499999999999998E-2</v>
      </c>
      <c r="E9400" t="s">
        <v>553</v>
      </c>
      <c r="F9400">
        <v>109.66</v>
      </c>
      <c r="G9400" t="s">
        <v>54</v>
      </c>
      <c r="H9400">
        <v>1997</v>
      </c>
      <c r="I9400" t="s">
        <v>55</v>
      </c>
      <c r="J9400" t="s">
        <v>19</v>
      </c>
      <c r="K9400" t="s">
        <v>20</v>
      </c>
      <c r="L9400">
        <v>2165.0443</v>
      </c>
      <c r="M9400" t="s">
        <v>21</v>
      </c>
      <c r="N9400" t="s">
        <v>22</v>
      </c>
      <c r="O9400" t="str">
        <f t="shared" si="292"/>
        <v xml:space="preserve">Tier 1-Supermarket </v>
      </c>
      <c r="P9400" s="1">
        <f t="shared" si="293"/>
        <v>4.5236122001102836E-5</v>
      </c>
    </row>
    <row r="9401" spans="1:16" x14ac:dyDescent="0.3">
      <c r="A9401" t="s">
        <v>314</v>
      </c>
      <c r="B9401">
        <v>7.97</v>
      </c>
      <c r="C9401" t="s">
        <v>15</v>
      </c>
      <c r="D9401">
        <v>3.44E-2</v>
      </c>
      <c r="E9401" t="s">
        <v>25</v>
      </c>
      <c r="F9401">
        <v>170.74199999999999</v>
      </c>
      <c r="G9401" t="s">
        <v>65</v>
      </c>
      <c r="H9401">
        <v>2004</v>
      </c>
      <c r="I9401" t="s">
        <v>55</v>
      </c>
      <c r="J9401" t="s">
        <v>49</v>
      </c>
      <c r="K9401" t="s">
        <v>20</v>
      </c>
      <c r="L9401">
        <v>2954.3892000000001</v>
      </c>
      <c r="M9401" t="s">
        <v>29</v>
      </c>
      <c r="N9401" t="s">
        <v>22</v>
      </c>
      <c r="O9401" t="str">
        <f t="shared" si="292"/>
        <v xml:space="preserve">Tier 2-Supermarket </v>
      </c>
      <c r="P9401" s="1">
        <f t="shared" si="293"/>
        <v>6.1728580006395535E-5</v>
      </c>
    </row>
    <row r="9402" spans="1:16" x14ac:dyDescent="0.3">
      <c r="A9402" t="s">
        <v>102</v>
      </c>
      <c r="B9402">
        <v>7.97</v>
      </c>
      <c r="C9402" t="s">
        <v>24</v>
      </c>
      <c r="D9402">
        <v>6.6900000000000001E-2</v>
      </c>
      <c r="E9402" t="s">
        <v>31</v>
      </c>
      <c r="F9402">
        <v>89.450999999999993</v>
      </c>
      <c r="G9402" t="s">
        <v>34</v>
      </c>
      <c r="H9402">
        <v>1998</v>
      </c>
      <c r="J9402" t="s">
        <v>27</v>
      </c>
      <c r="K9402" t="s">
        <v>35</v>
      </c>
      <c r="L9402">
        <v>169.5453</v>
      </c>
      <c r="M9402" t="s">
        <v>21</v>
      </c>
      <c r="N9402" t="s">
        <v>22</v>
      </c>
      <c r="O9402" t="str">
        <f t="shared" si="292"/>
        <v>Tier 3-Grocery Stor</v>
      </c>
      <c r="P9402" s="1">
        <f t="shared" si="293"/>
        <v>3.5424549398428385E-6</v>
      </c>
    </row>
    <row r="9403" spans="1:16" x14ac:dyDescent="0.3">
      <c r="A9403" t="s">
        <v>102</v>
      </c>
      <c r="B9403">
        <v>7.97</v>
      </c>
      <c r="C9403" t="s">
        <v>24</v>
      </c>
      <c r="D9403">
        <v>0.04</v>
      </c>
      <c r="E9403" t="s">
        <v>31</v>
      </c>
      <c r="F9403">
        <v>87.650999999999996</v>
      </c>
      <c r="G9403" t="s">
        <v>65</v>
      </c>
      <c r="H9403">
        <v>2004</v>
      </c>
      <c r="I9403" t="s">
        <v>55</v>
      </c>
      <c r="J9403" t="s">
        <v>49</v>
      </c>
      <c r="K9403" t="s">
        <v>20</v>
      </c>
      <c r="L9403">
        <v>1242.5246999999999</v>
      </c>
      <c r="M9403" t="s">
        <v>21</v>
      </c>
      <c r="N9403" t="s">
        <v>22</v>
      </c>
      <c r="O9403" t="str">
        <f t="shared" si="292"/>
        <v xml:space="preserve">Tier 2-Supermarket </v>
      </c>
      <c r="P9403" s="1">
        <f t="shared" si="293"/>
        <v>2.5961131104145858E-5</v>
      </c>
    </row>
    <row r="9404" spans="1:16" x14ac:dyDescent="0.3">
      <c r="A9404" t="s">
        <v>102</v>
      </c>
      <c r="B9404">
        <v>7.97</v>
      </c>
      <c r="C9404" t="s">
        <v>24</v>
      </c>
      <c r="D9404">
        <v>0.04</v>
      </c>
      <c r="E9404" t="s">
        <v>31</v>
      </c>
      <c r="F9404">
        <v>88.551000000000002</v>
      </c>
      <c r="G9404" t="s">
        <v>39</v>
      </c>
      <c r="H9404">
        <v>1987</v>
      </c>
      <c r="I9404" t="s">
        <v>40</v>
      </c>
      <c r="J9404" t="s">
        <v>27</v>
      </c>
      <c r="K9404" t="s">
        <v>20</v>
      </c>
      <c r="L9404">
        <v>1023.0572</v>
      </c>
      <c r="M9404" t="s">
        <v>21</v>
      </c>
      <c r="N9404" t="s">
        <v>22</v>
      </c>
      <c r="O9404" t="str">
        <f t="shared" si="292"/>
        <v xml:space="preserve">Tier 3-Supermarket </v>
      </c>
      <c r="P9404" s="1">
        <f t="shared" si="293"/>
        <v>2.1375608948651379E-5</v>
      </c>
    </row>
    <row r="9405" spans="1:16" x14ac:dyDescent="0.3">
      <c r="A9405" t="s">
        <v>1296</v>
      </c>
      <c r="B9405">
        <v>7.97</v>
      </c>
      <c r="C9405" t="s">
        <v>15</v>
      </c>
      <c r="D9405">
        <v>2.1700000000000001E-2</v>
      </c>
      <c r="E9405" t="s">
        <v>553</v>
      </c>
      <c r="F9405">
        <v>109.56</v>
      </c>
      <c r="G9405" t="s">
        <v>51</v>
      </c>
      <c r="H9405">
        <v>2007</v>
      </c>
      <c r="J9405" t="s">
        <v>49</v>
      </c>
      <c r="K9405" t="s">
        <v>20</v>
      </c>
      <c r="L9405">
        <v>1759.8714</v>
      </c>
      <c r="M9405" t="s">
        <v>21</v>
      </c>
      <c r="N9405" t="s">
        <v>22</v>
      </c>
      <c r="O9405" t="str">
        <f t="shared" si="292"/>
        <v xml:space="preserve">Tier 2-Supermarket </v>
      </c>
      <c r="P9405" s="1">
        <f t="shared" si="293"/>
        <v>3.677049811712936E-5</v>
      </c>
    </row>
    <row r="9406" spans="1:16" x14ac:dyDescent="0.3">
      <c r="A9406" t="s">
        <v>314</v>
      </c>
      <c r="B9406">
        <v>7.97</v>
      </c>
      <c r="C9406" t="s">
        <v>15</v>
      </c>
      <c r="D9406">
        <v>3.4500000000000003E-2</v>
      </c>
      <c r="E9406" t="s">
        <v>25</v>
      </c>
      <c r="F9406">
        <v>172.642</v>
      </c>
      <c r="G9406" t="s">
        <v>17</v>
      </c>
      <c r="H9406">
        <v>1999</v>
      </c>
      <c r="I9406" t="s">
        <v>18</v>
      </c>
      <c r="J9406" t="s">
        <v>19</v>
      </c>
      <c r="K9406" t="s">
        <v>20</v>
      </c>
      <c r="L9406">
        <v>2683.5095000000001</v>
      </c>
      <c r="M9406" t="s">
        <v>29</v>
      </c>
      <c r="N9406" t="s">
        <v>22</v>
      </c>
      <c r="O9406" t="str">
        <f t="shared" si="292"/>
        <v xml:space="preserve">Tier 1-Supermarket </v>
      </c>
      <c r="P9406" s="1">
        <f t="shared" si="293"/>
        <v>5.6068858791073451E-5</v>
      </c>
    </row>
    <row r="9407" spans="1:16" x14ac:dyDescent="0.3">
      <c r="A9407" t="s">
        <v>102</v>
      </c>
      <c r="B9407">
        <v>7.97</v>
      </c>
      <c r="C9407" t="s">
        <v>24</v>
      </c>
      <c r="D9407">
        <v>0.04</v>
      </c>
      <c r="E9407" t="s">
        <v>31</v>
      </c>
      <c r="F9407">
        <v>86.850999999999999</v>
      </c>
      <c r="G9407" t="s">
        <v>54</v>
      </c>
      <c r="H9407">
        <v>1997</v>
      </c>
      <c r="I9407" t="s">
        <v>55</v>
      </c>
      <c r="J9407" t="s">
        <v>19</v>
      </c>
      <c r="K9407" t="s">
        <v>20</v>
      </c>
      <c r="L9407">
        <v>1173.8951999999999</v>
      </c>
      <c r="M9407" t="s">
        <v>21</v>
      </c>
      <c r="N9407" t="s">
        <v>22</v>
      </c>
      <c r="O9407" t="str">
        <f t="shared" si="292"/>
        <v xml:space="preserve">Tier 1-Supermarket </v>
      </c>
      <c r="P9407" s="1">
        <f t="shared" si="293"/>
        <v>2.4527196272015778E-5</v>
      </c>
    </row>
    <row r="9408" spans="1:16" x14ac:dyDescent="0.3">
      <c r="A9408" t="s">
        <v>1296</v>
      </c>
      <c r="B9408">
        <v>7.97</v>
      </c>
      <c r="C9408" t="s">
        <v>15</v>
      </c>
      <c r="D9408">
        <v>2.1499999999999998E-2</v>
      </c>
      <c r="E9408" t="s">
        <v>553</v>
      </c>
      <c r="F9408">
        <v>108.26</v>
      </c>
      <c r="G9408" t="s">
        <v>39</v>
      </c>
      <c r="H9408">
        <v>1987</v>
      </c>
      <c r="I9408" t="s">
        <v>40</v>
      </c>
      <c r="J9408" t="s">
        <v>27</v>
      </c>
      <c r="K9408" t="s">
        <v>20</v>
      </c>
      <c r="L9408">
        <v>1310.7058999999999</v>
      </c>
      <c r="M9408" t="s">
        <v>21</v>
      </c>
      <c r="N9408" t="s">
        <v>22</v>
      </c>
      <c r="O9408" t="str">
        <f t="shared" si="292"/>
        <v xml:space="preserve">Tier 3-Supermarket </v>
      </c>
      <c r="P9408" s="1">
        <f t="shared" si="293"/>
        <v>2.7385699221011453E-5</v>
      </c>
    </row>
    <row r="9409" spans="1:16" x14ac:dyDescent="0.3">
      <c r="A9409" t="s">
        <v>1529</v>
      </c>
      <c r="B9409">
        <v>7.96</v>
      </c>
      <c r="C9409" t="s">
        <v>15</v>
      </c>
      <c r="D9409">
        <v>2.8299999999999999E-2</v>
      </c>
      <c r="E9409" t="s">
        <v>86</v>
      </c>
      <c r="F9409">
        <v>162.489</v>
      </c>
      <c r="G9409" t="s">
        <v>39</v>
      </c>
      <c r="H9409">
        <v>1987</v>
      </c>
      <c r="I9409" t="s">
        <v>40</v>
      </c>
      <c r="J9409" t="s">
        <v>27</v>
      </c>
      <c r="K9409" t="s">
        <v>20</v>
      </c>
      <c r="L9409">
        <v>1779.6833999999999</v>
      </c>
      <c r="M9409" t="s">
        <v>45</v>
      </c>
      <c r="N9409" t="s">
        <v>22</v>
      </c>
      <c r="O9409" t="str">
        <f t="shared" si="292"/>
        <v xml:space="preserve">Tier 3-Supermarket </v>
      </c>
      <c r="P9409" s="1">
        <f t="shared" si="293"/>
        <v>3.7184447175393823E-5</v>
      </c>
    </row>
    <row r="9410" spans="1:16" x14ac:dyDescent="0.3">
      <c r="A9410" t="s">
        <v>1529</v>
      </c>
      <c r="B9410">
        <v>7.96</v>
      </c>
      <c r="C9410" t="s">
        <v>15</v>
      </c>
      <c r="D9410">
        <v>2.8400000000000002E-2</v>
      </c>
      <c r="E9410" t="s">
        <v>86</v>
      </c>
      <c r="F9410">
        <v>163.28899999999999</v>
      </c>
      <c r="G9410" t="s">
        <v>65</v>
      </c>
      <c r="H9410">
        <v>2004</v>
      </c>
      <c r="I9410" t="s">
        <v>55</v>
      </c>
      <c r="J9410" t="s">
        <v>49</v>
      </c>
      <c r="K9410" t="s">
        <v>20</v>
      </c>
      <c r="L9410">
        <v>4530.1031999999996</v>
      </c>
      <c r="M9410" t="s">
        <v>45</v>
      </c>
      <c r="N9410" t="s">
        <v>22</v>
      </c>
      <c r="O9410" t="str">
        <f t="shared" ref="O9410:O9473" si="294">_xlfn.CONCAT(J9410,"-", LEFT(K9410,12))</f>
        <v xml:space="preserve">Tier 2-Supermarket </v>
      </c>
      <c r="P9410" s="1">
        <f t="shared" ref="P9410:P9473" si="295">L9410/SUM(L:L)</f>
        <v>9.4651320082820626E-5</v>
      </c>
    </row>
    <row r="9411" spans="1:16" x14ac:dyDescent="0.3">
      <c r="A9411" t="s">
        <v>1529</v>
      </c>
      <c r="B9411">
        <v>7.96</v>
      </c>
      <c r="C9411" t="s">
        <v>15</v>
      </c>
      <c r="D9411">
        <v>2.8500000000000001E-2</v>
      </c>
      <c r="E9411" t="s">
        <v>86</v>
      </c>
      <c r="F9411">
        <v>161.88900000000001</v>
      </c>
      <c r="G9411" t="s">
        <v>26</v>
      </c>
      <c r="H9411">
        <v>2009</v>
      </c>
      <c r="I9411" t="s">
        <v>18</v>
      </c>
      <c r="J9411" t="s">
        <v>27</v>
      </c>
      <c r="K9411" t="s">
        <v>28</v>
      </c>
      <c r="L9411">
        <v>2750.4198000000001</v>
      </c>
      <c r="M9411" t="s">
        <v>45</v>
      </c>
      <c r="N9411" t="s">
        <v>22</v>
      </c>
      <c r="O9411" t="str">
        <f t="shared" si="294"/>
        <v xml:space="preserve">Tier 3-Supermarket </v>
      </c>
      <c r="P9411" s="1">
        <f t="shared" si="295"/>
        <v>5.7466872907426817E-5</v>
      </c>
    </row>
    <row r="9412" spans="1:16" x14ac:dyDescent="0.3">
      <c r="A9412" t="s">
        <v>1529</v>
      </c>
      <c r="B9412">
        <v>7.96</v>
      </c>
      <c r="C9412" t="s">
        <v>15</v>
      </c>
      <c r="D9412">
        <v>0</v>
      </c>
      <c r="E9412" t="s">
        <v>86</v>
      </c>
      <c r="F9412">
        <v>160.78899999999999</v>
      </c>
      <c r="G9412" t="s">
        <v>51</v>
      </c>
      <c r="H9412">
        <v>2007</v>
      </c>
      <c r="J9412" t="s">
        <v>49</v>
      </c>
      <c r="K9412" t="s">
        <v>20</v>
      </c>
      <c r="L9412">
        <v>3235.788</v>
      </c>
      <c r="M9412" t="s">
        <v>45</v>
      </c>
      <c r="N9412" t="s">
        <v>36</v>
      </c>
      <c r="O9412" t="str">
        <f t="shared" si="294"/>
        <v xml:space="preserve">Tier 2-Supermarket </v>
      </c>
      <c r="P9412" s="1">
        <f t="shared" si="295"/>
        <v>6.7608085773443314E-5</v>
      </c>
    </row>
    <row r="9413" spans="1:16" x14ac:dyDescent="0.3">
      <c r="A9413" t="s">
        <v>1529</v>
      </c>
      <c r="B9413">
        <v>7.96</v>
      </c>
      <c r="C9413" t="s">
        <v>15</v>
      </c>
      <c r="D9413">
        <v>2.8400000000000002E-2</v>
      </c>
      <c r="E9413" t="s">
        <v>86</v>
      </c>
      <c r="F9413">
        <v>162.989</v>
      </c>
      <c r="G9413" t="s">
        <v>17</v>
      </c>
      <c r="H9413">
        <v>1999</v>
      </c>
      <c r="I9413" t="s">
        <v>18</v>
      </c>
      <c r="J9413" t="s">
        <v>19</v>
      </c>
      <c r="K9413" t="s">
        <v>20</v>
      </c>
      <c r="L9413">
        <v>2350.549</v>
      </c>
      <c r="M9413" t="s">
        <v>45</v>
      </c>
      <c r="N9413" t="s">
        <v>22</v>
      </c>
      <c r="O9413" t="str">
        <f t="shared" si="294"/>
        <v xml:space="preserve">Tier 1-Supermarket </v>
      </c>
      <c r="P9413" s="1">
        <f t="shared" si="295"/>
        <v>4.9112030332852895E-5</v>
      </c>
    </row>
    <row r="9414" spans="1:16" x14ac:dyDescent="0.3">
      <c r="A9414" t="s">
        <v>1529</v>
      </c>
      <c r="B9414">
        <v>7.96</v>
      </c>
      <c r="C9414" t="s">
        <v>15</v>
      </c>
      <c r="D9414">
        <v>2.8400000000000002E-2</v>
      </c>
      <c r="E9414" t="s">
        <v>86</v>
      </c>
      <c r="F9414">
        <v>161.88900000000001</v>
      </c>
      <c r="G9414" t="s">
        <v>48</v>
      </c>
      <c r="H9414">
        <v>2002</v>
      </c>
      <c r="J9414" t="s">
        <v>49</v>
      </c>
      <c r="K9414" t="s">
        <v>20</v>
      </c>
      <c r="L9414">
        <v>2209.6161000000002</v>
      </c>
      <c r="M9414" t="s">
        <v>45</v>
      </c>
      <c r="N9414" t="s">
        <v>22</v>
      </c>
      <c r="O9414" t="str">
        <f t="shared" si="294"/>
        <v xml:space="preserve">Tier 2-Supermarket </v>
      </c>
      <c r="P9414" s="1">
        <f t="shared" si="295"/>
        <v>4.6167398734151098E-5</v>
      </c>
    </row>
    <row r="9415" spans="1:16" x14ac:dyDescent="0.3">
      <c r="A9415" t="s">
        <v>1529</v>
      </c>
      <c r="B9415">
        <v>7.96</v>
      </c>
      <c r="C9415" t="s">
        <v>15</v>
      </c>
      <c r="D9415">
        <v>2.8400000000000002E-2</v>
      </c>
      <c r="E9415" t="s">
        <v>86</v>
      </c>
      <c r="F9415">
        <v>160.489</v>
      </c>
      <c r="G9415" t="s">
        <v>54</v>
      </c>
      <c r="H9415">
        <v>1997</v>
      </c>
      <c r="I9415" t="s">
        <v>55</v>
      </c>
      <c r="J9415" t="s">
        <v>19</v>
      </c>
      <c r="K9415" t="s">
        <v>20</v>
      </c>
      <c r="L9415">
        <v>2518.9992000000002</v>
      </c>
      <c r="M9415" t="s">
        <v>45</v>
      </c>
      <c r="N9415" t="s">
        <v>22</v>
      </c>
      <c r="O9415" t="str">
        <f t="shared" si="294"/>
        <v xml:space="preserve">Tier 1-Supermarket </v>
      </c>
      <c r="P9415" s="1">
        <f t="shared" si="295"/>
        <v>5.2631604411919166E-5</v>
      </c>
    </row>
    <row r="9416" spans="1:16" x14ac:dyDescent="0.3">
      <c r="A9416" t="s">
        <v>828</v>
      </c>
      <c r="B9416">
        <v>7.95</v>
      </c>
      <c r="C9416" t="s">
        <v>15</v>
      </c>
      <c r="D9416">
        <v>1.5900000000000001E-2</v>
      </c>
      <c r="E9416" t="s">
        <v>44</v>
      </c>
      <c r="F9416">
        <v>161.42099999999999</v>
      </c>
      <c r="G9416" t="s">
        <v>48</v>
      </c>
      <c r="H9416">
        <v>2002</v>
      </c>
      <c r="J9416" t="s">
        <v>49</v>
      </c>
      <c r="K9416" t="s">
        <v>20</v>
      </c>
      <c r="L9416">
        <v>3425.5410000000002</v>
      </c>
      <c r="M9416" t="s">
        <v>45</v>
      </c>
      <c r="N9416" t="s">
        <v>22</v>
      </c>
      <c r="O9416" t="str">
        <f t="shared" si="294"/>
        <v xml:space="preserve">Tier 2-Supermarket </v>
      </c>
      <c r="P9416" s="1">
        <f t="shared" si="295"/>
        <v>7.1572757470034123E-5</v>
      </c>
    </row>
    <row r="9417" spans="1:16" x14ac:dyDescent="0.3">
      <c r="A9417" t="s">
        <v>828</v>
      </c>
      <c r="B9417">
        <v>7.95</v>
      </c>
      <c r="C9417" t="s">
        <v>15</v>
      </c>
      <c r="D9417">
        <v>1.5900000000000001E-2</v>
      </c>
      <c r="E9417" t="s">
        <v>44</v>
      </c>
      <c r="F9417">
        <v>163.821</v>
      </c>
      <c r="G9417" t="s">
        <v>17</v>
      </c>
      <c r="H9417">
        <v>1999</v>
      </c>
      <c r="I9417" t="s">
        <v>18</v>
      </c>
      <c r="J9417" t="s">
        <v>19</v>
      </c>
      <c r="K9417" t="s">
        <v>20</v>
      </c>
      <c r="L9417">
        <v>1794.3309999999999</v>
      </c>
      <c r="M9417" t="s">
        <v>45</v>
      </c>
      <c r="N9417" t="s">
        <v>22</v>
      </c>
      <c r="O9417" t="str">
        <f t="shared" si="294"/>
        <v xml:space="preserve">Tier 1-Supermarket </v>
      </c>
      <c r="P9417" s="1">
        <f t="shared" si="295"/>
        <v>3.7490492008113113E-5</v>
      </c>
    </row>
    <row r="9418" spans="1:16" x14ac:dyDescent="0.3">
      <c r="A9418" t="s">
        <v>828</v>
      </c>
      <c r="B9418">
        <v>7.95</v>
      </c>
      <c r="C9418" t="s">
        <v>15</v>
      </c>
      <c r="D9418">
        <v>1.6E-2</v>
      </c>
      <c r="E9418" t="s">
        <v>44</v>
      </c>
      <c r="F9418">
        <v>163.52099999999999</v>
      </c>
      <c r="G9418" t="s">
        <v>51</v>
      </c>
      <c r="H9418">
        <v>2007</v>
      </c>
      <c r="J9418" t="s">
        <v>49</v>
      </c>
      <c r="K9418" t="s">
        <v>20</v>
      </c>
      <c r="L9418">
        <v>1794.3309999999999</v>
      </c>
      <c r="M9418" t="s">
        <v>45</v>
      </c>
      <c r="N9418" t="s">
        <v>22</v>
      </c>
      <c r="O9418" t="str">
        <f t="shared" si="294"/>
        <v xml:space="preserve">Tier 2-Supermarket </v>
      </c>
      <c r="P9418" s="1">
        <f t="shared" si="295"/>
        <v>3.7490492008113113E-5</v>
      </c>
    </row>
    <row r="9419" spans="1:16" x14ac:dyDescent="0.3">
      <c r="A9419" t="s">
        <v>828</v>
      </c>
      <c r="B9419">
        <v>7.95</v>
      </c>
      <c r="C9419" t="s">
        <v>15</v>
      </c>
      <c r="D9419">
        <v>1.5900000000000001E-2</v>
      </c>
      <c r="E9419" t="s">
        <v>44</v>
      </c>
      <c r="F9419">
        <v>161.321</v>
      </c>
      <c r="G9419" t="s">
        <v>65</v>
      </c>
      <c r="H9419">
        <v>2004</v>
      </c>
      <c r="I9419" t="s">
        <v>55</v>
      </c>
      <c r="J9419" t="s">
        <v>49</v>
      </c>
      <c r="K9419" t="s">
        <v>20</v>
      </c>
      <c r="L9419">
        <v>2773.0569999999998</v>
      </c>
      <c r="M9419" t="s">
        <v>45</v>
      </c>
      <c r="N9419" t="s">
        <v>22</v>
      </c>
      <c r="O9419" t="str">
        <f t="shared" si="294"/>
        <v xml:space="preserve">Tier 2-Supermarket </v>
      </c>
      <c r="P9419" s="1">
        <f t="shared" si="295"/>
        <v>5.7939851285265718E-5</v>
      </c>
    </row>
    <row r="9420" spans="1:16" x14ac:dyDescent="0.3">
      <c r="A9420" t="s">
        <v>828</v>
      </c>
      <c r="B9420">
        <v>7.95</v>
      </c>
      <c r="C9420" t="s">
        <v>15</v>
      </c>
      <c r="D9420">
        <v>1.5900000000000001E-2</v>
      </c>
      <c r="E9420" t="s">
        <v>44</v>
      </c>
      <c r="F9420">
        <v>161.821</v>
      </c>
      <c r="G9420" t="s">
        <v>39</v>
      </c>
      <c r="H9420">
        <v>1987</v>
      </c>
      <c r="I9420" t="s">
        <v>40</v>
      </c>
      <c r="J9420" t="s">
        <v>27</v>
      </c>
      <c r="K9420" t="s">
        <v>20</v>
      </c>
      <c r="L9420">
        <v>2446.8150000000001</v>
      </c>
      <c r="M9420" t="s">
        <v>45</v>
      </c>
      <c r="N9420" t="s">
        <v>22</v>
      </c>
      <c r="O9420" t="str">
        <f t="shared" si="294"/>
        <v xml:space="preserve">Tier 3-Supermarket </v>
      </c>
      <c r="P9420" s="1">
        <f t="shared" si="295"/>
        <v>5.1123398192881518E-5</v>
      </c>
    </row>
    <row r="9421" spans="1:16" x14ac:dyDescent="0.3">
      <c r="A9421" t="s">
        <v>828</v>
      </c>
      <c r="B9421">
        <v>7.95</v>
      </c>
      <c r="C9421" t="s">
        <v>15</v>
      </c>
      <c r="D9421">
        <v>1.5900000000000001E-2</v>
      </c>
      <c r="E9421" t="s">
        <v>44</v>
      </c>
      <c r="F9421">
        <v>163.12100000000001</v>
      </c>
      <c r="G9421" t="s">
        <v>26</v>
      </c>
      <c r="H9421">
        <v>2009</v>
      </c>
      <c r="I9421" t="s">
        <v>18</v>
      </c>
      <c r="J9421" t="s">
        <v>27</v>
      </c>
      <c r="K9421" t="s">
        <v>28</v>
      </c>
      <c r="L9421">
        <v>2119.7084</v>
      </c>
      <c r="M9421" t="s">
        <v>45</v>
      </c>
      <c r="N9421" t="s">
        <v>22</v>
      </c>
      <c r="O9421" t="str">
        <f t="shared" si="294"/>
        <v xml:space="preserve">Tier 3-Supermarket </v>
      </c>
      <c r="P9421" s="1">
        <f t="shared" si="295"/>
        <v>4.4288880273333203E-5</v>
      </c>
    </row>
    <row r="9422" spans="1:16" x14ac:dyDescent="0.3">
      <c r="A9422" t="s">
        <v>828</v>
      </c>
      <c r="B9422">
        <v>7.95</v>
      </c>
      <c r="C9422" t="s">
        <v>15</v>
      </c>
      <c r="D9422">
        <v>1.5900000000000001E-2</v>
      </c>
      <c r="E9422" t="s">
        <v>44</v>
      </c>
      <c r="F9422">
        <v>164.12100000000001</v>
      </c>
      <c r="G9422" t="s">
        <v>54</v>
      </c>
      <c r="H9422">
        <v>1997</v>
      </c>
      <c r="I9422" t="s">
        <v>55</v>
      </c>
      <c r="J9422" t="s">
        <v>19</v>
      </c>
      <c r="K9422" t="s">
        <v>20</v>
      </c>
      <c r="L9422">
        <v>2254.9222</v>
      </c>
      <c r="M9422" t="s">
        <v>45</v>
      </c>
      <c r="N9422" t="s">
        <v>22</v>
      </c>
      <c r="O9422" t="str">
        <f t="shared" si="294"/>
        <v xml:space="preserve">Tier 1-Supermarket </v>
      </c>
      <c r="P9422" s="1">
        <f t="shared" si="295"/>
        <v>4.7114017825037206E-5</v>
      </c>
    </row>
    <row r="9423" spans="1:16" x14ac:dyDescent="0.3">
      <c r="A9423" t="s">
        <v>365</v>
      </c>
      <c r="B9423">
        <v>7.94</v>
      </c>
      <c r="C9423" t="s">
        <v>15</v>
      </c>
      <c r="D9423">
        <v>1.72E-2</v>
      </c>
      <c r="E9423" t="s">
        <v>16</v>
      </c>
      <c r="F9423">
        <v>51.534999999999997</v>
      </c>
      <c r="G9423" t="s">
        <v>48</v>
      </c>
      <c r="H9423">
        <v>2002</v>
      </c>
      <c r="J9423" t="s">
        <v>49</v>
      </c>
      <c r="K9423" t="s">
        <v>20</v>
      </c>
      <c r="L9423">
        <v>848.89499999999998</v>
      </c>
      <c r="M9423" t="s">
        <v>21</v>
      </c>
      <c r="N9423" t="s">
        <v>22</v>
      </c>
      <c r="O9423" t="str">
        <f t="shared" si="294"/>
        <v xml:space="preserve">Tier 2-Supermarket </v>
      </c>
      <c r="P9423" s="1">
        <f t="shared" si="295"/>
        <v>1.7736689168958894E-5</v>
      </c>
    </row>
    <row r="9424" spans="1:16" x14ac:dyDescent="0.3">
      <c r="A9424" t="s">
        <v>986</v>
      </c>
      <c r="B9424">
        <v>7.94</v>
      </c>
      <c r="C9424" t="s">
        <v>15</v>
      </c>
      <c r="D9424">
        <v>3.1699999999999999E-2</v>
      </c>
      <c r="E9424" t="s">
        <v>38</v>
      </c>
      <c r="F9424">
        <v>263.09100000000001</v>
      </c>
      <c r="G9424" t="s">
        <v>39</v>
      </c>
      <c r="H9424">
        <v>1987</v>
      </c>
      <c r="I9424" t="s">
        <v>40</v>
      </c>
      <c r="J9424" t="s">
        <v>27</v>
      </c>
      <c r="K9424" t="s">
        <v>20</v>
      </c>
      <c r="L9424">
        <v>5522.8109999999997</v>
      </c>
      <c r="M9424" t="s">
        <v>38</v>
      </c>
      <c r="N9424" t="s">
        <v>22</v>
      </c>
      <c r="O9424" t="str">
        <f t="shared" si="294"/>
        <v xml:space="preserve">Tier 3-Supermarket </v>
      </c>
      <c r="P9424" s="1">
        <f t="shared" si="295"/>
        <v>1.1539281306393257E-4</v>
      </c>
    </row>
    <row r="9425" spans="1:16" x14ac:dyDescent="0.3">
      <c r="A9425" t="s">
        <v>365</v>
      </c>
      <c r="B9425">
        <v>7.94</v>
      </c>
      <c r="C9425" t="s">
        <v>15</v>
      </c>
      <c r="D9425">
        <v>1.7100000000000001E-2</v>
      </c>
      <c r="E9425" t="s">
        <v>16</v>
      </c>
      <c r="F9425">
        <v>50.034999999999997</v>
      </c>
      <c r="G9425" t="s">
        <v>39</v>
      </c>
      <c r="H9425">
        <v>1987</v>
      </c>
      <c r="I9425" t="s">
        <v>40</v>
      </c>
      <c r="J9425" t="s">
        <v>27</v>
      </c>
      <c r="K9425" t="s">
        <v>20</v>
      </c>
      <c r="L9425">
        <v>149.80500000000001</v>
      </c>
      <c r="M9425" t="s">
        <v>21</v>
      </c>
      <c r="N9425" t="s">
        <v>22</v>
      </c>
      <c r="O9425" t="str">
        <f t="shared" si="294"/>
        <v xml:space="preserve">Tier 3-Supermarket </v>
      </c>
      <c r="P9425" s="1">
        <f t="shared" si="295"/>
        <v>3.1300039709927462E-6</v>
      </c>
    </row>
    <row r="9426" spans="1:16" x14ac:dyDescent="0.3">
      <c r="A9426" t="s">
        <v>986</v>
      </c>
      <c r="B9426">
        <v>7.94</v>
      </c>
      <c r="C9426" t="s">
        <v>15</v>
      </c>
      <c r="D9426">
        <v>3.1800000000000002E-2</v>
      </c>
      <c r="E9426" t="s">
        <v>38</v>
      </c>
      <c r="F9426">
        <v>261.59100000000001</v>
      </c>
      <c r="G9426" t="s">
        <v>48</v>
      </c>
      <c r="H9426">
        <v>2002</v>
      </c>
      <c r="J9426" t="s">
        <v>49</v>
      </c>
      <c r="K9426" t="s">
        <v>20</v>
      </c>
      <c r="L9426">
        <v>3155.8919999999998</v>
      </c>
      <c r="M9426" t="s">
        <v>38</v>
      </c>
      <c r="N9426" t="s">
        <v>22</v>
      </c>
      <c r="O9426" t="str">
        <f t="shared" si="294"/>
        <v xml:space="preserve">Tier 2-Supermarket </v>
      </c>
      <c r="P9426" s="1">
        <f t="shared" si="295"/>
        <v>6.5938750322247182E-5</v>
      </c>
    </row>
    <row r="9427" spans="1:16" x14ac:dyDescent="0.3">
      <c r="A9427" t="s">
        <v>986</v>
      </c>
      <c r="B9427">
        <v>7.94</v>
      </c>
      <c r="C9427" t="s">
        <v>15</v>
      </c>
      <c r="D9427">
        <v>3.1899999999999998E-2</v>
      </c>
      <c r="E9427" t="s">
        <v>38</v>
      </c>
      <c r="F9427">
        <v>261.291</v>
      </c>
      <c r="G9427" t="s">
        <v>26</v>
      </c>
      <c r="H9427">
        <v>2009</v>
      </c>
      <c r="I9427" t="s">
        <v>18</v>
      </c>
      <c r="J9427" t="s">
        <v>27</v>
      </c>
      <c r="K9427" t="s">
        <v>28</v>
      </c>
      <c r="L9427">
        <v>2892.9009999999998</v>
      </c>
      <c r="M9427" t="s">
        <v>38</v>
      </c>
      <c r="N9427" t="s">
        <v>22</v>
      </c>
      <c r="O9427" t="str">
        <f t="shared" si="294"/>
        <v xml:space="preserve">Tier 3-Supermarket </v>
      </c>
      <c r="P9427" s="1">
        <f t="shared" si="295"/>
        <v>6.0443854462059915E-5</v>
      </c>
    </row>
    <row r="9428" spans="1:16" x14ac:dyDescent="0.3">
      <c r="A9428" t="s">
        <v>365</v>
      </c>
      <c r="B9428">
        <v>7.94</v>
      </c>
      <c r="C9428" t="s">
        <v>15</v>
      </c>
      <c r="D9428">
        <v>1.7299999999999999E-2</v>
      </c>
      <c r="E9428" t="s">
        <v>16</v>
      </c>
      <c r="F9428">
        <v>51.435000000000002</v>
      </c>
      <c r="G9428" t="s">
        <v>51</v>
      </c>
      <c r="H9428">
        <v>2007</v>
      </c>
      <c r="J9428" t="s">
        <v>49</v>
      </c>
      <c r="K9428" t="s">
        <v>20</v>
      </c>
      <c r="L9428">
        <v>499.35</v>
      </c>
      <c r="M9428" t="s">
        <v>21</v>
      </c>
      <c r="N9428" t="s">
        <v>22</v>
      </c>
      <c r="O9428" t="str">
        <f t="shared" si="294"/>
        <v xml:space="preserve">Tier 2-Supermarket </v>
      </c>
      <c r="P9428" s="1">
        <f t="shared" si="295"/>
        <v>1.043334656997582E-5</v>
      </c>
    </row>
    <row r="9429" spans="1:16" x14ac:dyDescent="0.3">
      <c r="A9429" t="s">
        <v>986</v>
      </c>
      <c r="B9429">
        <v>7.94</v>
      </c>
      <c r="C9429" t="s">
        <v>15</v>
      </c>
      <c r="D9429">
        <v>3.1699999999999999E-2</v>
      </c>
      <c r="E9429" t="s">
        <v>38</v>
      </c>
      <c r="F9429">
        <v>261.09100000000001</v>
      </c>
      <c r="G9429" t="s">
        <v>65</v>
      </c>
      <c r="H9429">
        <v>2004</v>
      </c>
      <c r="I9429" t="s">
        <v>55</v>
      </c>
      <c r="J9429" t="s">
        <v>49</v>
      </c>
      <c r="K9429" t="s">
        <v>20</v>
      </c>
      <c r="L9429">
        <v>2366.9189999999999</v>
      </c>
      <c r="M9429" t="s">
        <v>38</v>
      </c>
      <c r="N9429" t="s">
        <v>22</v>
      </c>
      <c r="O9429" t="str">
        <f t="shared" si="294"/>
        <v xml:space="preserve">Tier 2-Supermarket </v>
      </c>
      <c r="P9429" s="1">
        <f t="shared" si="295"/>
        <v>4.9454062741685387E-5</v>
      </c>
    </row>
    <row r="9430" spans="1:16" x14ac:dyDescent="0.3">
      <c r="A9430" t="s">
        <v>365</v>
      </c>
      <c r="B9430">
        <v>7.94</v>
      </c>
      <c r="C9430" t="s">
        <v>15</v>
      </c>
      <c r="D9430">
        <v>1.72E-2</v>
      </c>
      <c r="E9430" t="s">
        <v>16</v>
      </c>
      <c r="F9430">
        <v>51.234999999999999</v>
      </c>
      <c r="G9430" t="s">
        <v>17</v>
      </c>
      <c r="H9430">
        <v>1999</v>
      </c>
      <c r="I9430" t="s">
        <v>18</v>
      </c>
      <c r="J9430" t="s">
        <v>19</v>
      </c>
      <c r="K9430" t="s">
        <v>20</v>
      </c>
      <c r="L9430">
        <v>848.89499999999998</v>
      </c>
      <c r="M9430" t="s">
        <v>21</v>
      </c>
      <c r="N9430" t="s">
        <v>22</v>
      </c>
      <c r="O9430" t="str">
        <f t="shared" si="294"/>
        <v xml:space="preserve">Tier 1-Supermarket </v>
      </c>
      <c r="P9430" s="1">
        <f t="shared" si="295"/>
        <v>1.7736689168958894E-5</v>
      </c>
    </row>
    <row r="9431" spans="1:16" x14ac:dyDescent="0.3">
      <c r="A9431" t="s">
        <v>986</v>
      </c>
      <c r="B9431">
        <v>7.94</v>
      </c>
      <c r="C9431" t="s">
        <v>15</v>
      </c>
      <c r="D9431">
        <v>0</v>
      </c>
      <c r="E9431" t="s">
        <v>38</v>
      </c>
      <c r="F9431">
        <v>263.69099999999997</v>
      </c>
      <c r="G9431" t="s">
        <v>54</v>
      </c>
      <c r="H9431">
        <v>1997</v>
      </c>
      <c r="I9431" t="s">
        <v>55</v>
      </c>
      <c r="J9431" t="s">
        <v>19</v>
      </c>
      <c r="K9431" t="s">
        <v>20</v>
      </c>
      <c r="L9431">
        <v>788.97299999999996</v>
      </c>
      <c r="M9431" t="s">
        <v>38</v>
      </c>
      <c r="N9431" t="s">
        <v>36</v>
      </c>
      <c r="O9431" t="str">
        <f t="shared" si="294"/>
        <v xml:space="preserve">Tier 1-Supermarket </v>
      </c>
      <c r="P9431" s="1">
        <f t="shared" si="295"/>
        <v>1.6484687580561796E-5</v>
      </c>
    </row>
    <row r="9432" spans="1:16" x14ac:dyDescent="0.3">
      <c r="A9432" t="s">
        <v>365</v>
      </c>
      <c r="B9432">
        <v>7.94</v>
      </c>
      <c r="C9432" t="s">
        <v>15</v>
      </c>
      <c r="D9432">
        <v>1.72E-2</v>
      </c>
      <c r="E9432" t="s">
        <v>16</v>
      </c>
      <c r="F9432">
        <v>48.134999999999998</v>
      </c>
      <c r="G9432" t="s">
        <v>54</v>
      </c>
      <c r="H9432">
        <v>1997</v>
      </c>
      <c r="I9432" t="s">
        <v>55</v>
      </c>
      <c r="J9432" t="s">
        <v>19</v>
      </c>
      <c r="K9432" t="s">
        <v>20</v>
      </c>
      <c r="L9432">
        <v>689.1386</v>
      </c>
      <c r="M9432" t="s">
        <v>21</v>
      </c>
      <c r="N9432" t="s">
        <v>22</v>
      </c>
      <c r="O9432" t="str">
        <f t="shared" si="294"/>
        <v xml:space="preserve">Tier 1-Supermarket </v>
      </c>
      <c r="P9432" s="1">
        <f t="shared" si="295"/>
        <v>1.439876208781003E-5</v>
      </c>
    </row>
    <row r="9433" spans="1:16" x14ac:dyDescent="0.3">
      <c r="A9433" t="s">
        <v>365</v>
      </c>
      <c r="B9433">
        <v>7.94</v>
      </c>
      <c r="C9433" t="s">
        <v>15</v>
      </c>
      <c r="D9433">
        <v>1.72E-2</v>
      </c>
      <c r="E9433" t="s">
        <v>16</v>
      </c>
      <c r="F9433">
        <v>48.634999999999998</v>
      </c>
      <c r="G9433" t="s">
        <v>26</v>
      </c>
      <c r="H9433">
        <v>2009</v>
      </c>
      <c r="I9433" t="s">
        <v>18</v>
      </c>
      <c r="J9433" t="s">
        <v>27</v>
      </c>
      <c r="K9433" t="s">
        <v>28</v>
      </c>
      <c r="L9433">
        <v>542.51400000000001</v>
      </c>
      <c r="M9433" t="s">
        <v>21</v>
      </c>
      <c r="N9433" t="s">
        <v>22</v>
      </c>
      <c r="O9433" t="str">
        <f t="shared" si="294"/>
        <v xml:space="preserve">Tier 3-Supermarket </v>
      </c>
      <c r="P9433" s="1">
        <f t="shared" si="295"/>
        <v>1.1335208933741589E-5</v>
      </c>
    </row>
    <row r="9434" spans="1:16" x14ac:dyDescent="0.3">
      <c r="A9434" t="s">
        <v>986</v>
      </c>
      <c r="B9434">
        <v>7.94</v>
      </c>
      <c r="C9434" t="s">
        <v>15</v>
      </c>
      <c r="D9434">
        <v>0</v>
      </c>
      <c r="E9434" t="s">
        <v>38</v>
      </c>
      <c r="F9434">
        <v>264.791</v>
      </c>
      <c r="G9434" t="s">
        <v>51</v>
      </c>
      <c r="H9434">
        <v>2007</v>
      </c>
      <c r="J9434" t="s">
        <v>49</v>
      </c>
      <c r="K9434" t="s">
        <v>20</v>
      </c>
      <c r="L9434">
        <v>2567.2773999999999</v>
      </c>
      <c r="M9434" t="s">
        <v>38</v>
      </c>
      <c r="N9434" t="s">
        <v>36</v>
      </c>
      <c r="O9434" t="str">
        <f t="shared" si="294"/>
        <v xml:space="preserve">Tier 2-Supermarket </v>
      </c>
      <c r="P9434" s="1">
        <f t="shared" si="295"/>
        <v>5.3640322129701495E-5</v>
      </c>
    </row>
    <row r="9435" spans="1:16" x14ac:dyDescent="0.3">
      <c r="A9435" t="s">
        <v>365</v>
      </c>
      <c r="B9435">
        <v>7.94</v>
      </c>
      <c r="C9435" t="s">
        <v>15</v>
      </c>
      <c r="D9435">
        <v>1.72E-2</v>
      </c>
      <c r="E9435" t="s">
        <v>16</v>
      </c>
      <c r="F9435">
        <v>48.134999999999998</v>
      </c>
      <c r="G9435" t="s">
        <v>65</v>
      </c>
      <c r="H9435">
        <v>2004</v>
      </c>
      <c r="I9435" t="s">
        <v>55</v>
      </c>
      <c r="J9435" t="s">
        <v>49</v>
      </c>
      <c r="K9435" t="s">
        <v>20</v>
      </c>
      <c r="L9435">
        <v>749.36199999999997</v>
      </c>
      <c r="M9435" t="s">
        <v>21</v>
      </c>
      <c r="N9435" t="s">
        <v>22</v>
      </c>
      <c r="O9435" t="str">
        <f t="shared" si="294"/>
        <v xml:space="preserve">Tier 2-Supermarket </v>
      </c>
      <c r="P9435" s="1">
        <f t="shared" si="295"/>
        <v>1.5657061084149836E-5</v>
      </c>
    </row>
    <row r="9436" spans="1:16" x14ac:dyDescent="0.3">
      <c r="A9436" t="s">
        <v>473</v>
      </c>
      <c r="B9436">
        <v>7.93</v>
      </c>
      <c r="C9436" t="s">
        <v>15</v>
      </c>
      <c r="D9436">
        <v>0</v>
      </c>
      <c r="E9436" t="s">
        <v>47</v>
      </c>
      <c r="F9436">
        <v>123.241</v>
      </c>
      <c r="G9436" t="s">
        <v>26</v>
      </c>
      <c r="H9436">
        <v>2009</v>
      </c>
      <c r="I9436" t="s">
        <v>18</v>
      </c>
      <c r="J9436" t="s">
        <v>27</v>
      </c>
      <c r="K9436" t="s">
        <v>28</v>
      </c>
      <c r="L9436">
        <v>487.36559999999997</v>
      </c>
      <c r="M9436" t="s">
        <v>45</v>
      </c>
      <c r="N9436" t="s">
        <v>36</v>
      </c>
      <c r="O9436" t="str">
        <f t="shared" si="294"/>
        <v xml:space="preserve">Tier 3-Supermarket </v>
      </c>
      <c r="P9436" s="1">
        <f t="shared" si="295"/>
        <v>1.01829462522964E-5</v>
      </c>
    </row>
    <row r="9437" spans="1:16" x14ac:dyDescent="0.3">
      <c r="A9437" t="s">
        <v>1338</v>
      </c>
      <c r="B9437">
        <v>7.93</v>
      </c>
      <c r="C9437" t="s">
        <v>15</v>
      </c>
      <c r="D9437">
        <v>7.1099999999999997E-2</v>
      </c>
      <c r="E9437" t="s">
        <v>63</v>
      </c>
      <c r="F9437">
        <v>42.709000000000003</v>
      </c>
      <c r="G9437" t="s">
        <v>54</v>
      </c>
      <c r="H9437">
        <v>1997</v>
      </c>
      <c r="I9437" t="s">
        <v>55</v>
      </c>
      <c r="J9437" t="s">
        <v>19</v>
      </c>
      <c r="K9437" t="s">
        <v>20</v>
      </c>
      <c r="L9437">
        <v>356.86880000000002</v>
      </c>
      <c r="M9437" t="s">
        <v>38</v>
      </c>
      <c r="N9437" t="s">
        <v>22</v>
      </c>
      <c r="O9437" t="str">
        <f t="shared" si="294"/>
        <v xml:space="preserve">Tier 1-Supermarket </v>
      </c>
      <c r="P9437" s="1">
        <f t="shared" si="295"/>
        <v>7.4563650153427198E-6</v>
      </c>
    </row>
    <row r="9438" spans="1:16" x14ac:dyDescent="0.3">
      <c r="A9438" t="s">
        <v>473</v>
      </c>
      <c r="B9438">
        <v>7.93</v>
      </c>
      <c r="C9438" t="s">
        <v>15</v>
      </c>
      <c r="D9438">
        <v>5.5999999999999999E-3</v>
      </c>
      <c r="E9438" t="s">
        <v>47</v>
      </c>
      <c r="F9438">
        <v>122.14100000000001</v>
      </c>
      <c r="G9438" t="s">
        <v>17</v>
      </c>
      <c r="H9438">
        <v>1999</v>
      </c>
      <c r="I9438" t="s">
        <v>18</v>
      </c>
      <c r="J9438" t="s">
        <v>19</v>
      </c>
      <c r="K9438" t="s">
        <v>20</v>
      </c>
      <c r="L9438">
        <v>2924.1936000000001</v>
      </c>
      <c r="M9438" t="s">
        <v>45</v>
      </c>
      <c r="N9438" t="s">
        <v>22</v>
      </c>
      <c r="O9438" t="str">
        <f t="shared" si="294"/>
        <v xml:space="preserve">Tier 1-Supermarket </v>
      </c>
      <c r="P9438" s="1">
        <f t="shared" si="295"/>
        <v>6.1097677513778398E-5</v>
      </c>
    </row>
    <row r="9439" spans="1:16" x14ac:dyDescent="0.3">
      <c r="A9439" t="s">
        <v>473</v>
      </c>
      <c r="B9439">
        <v>7.93</v>
      </c>
      <c r="C9439" t="s">
        <v>15</v>
      </c>
      <c r="D9439">
        <v>0</v>
      </c>
      <c r="E9439" t="s">
        <v>47</v>
      </c>
      <c r="F9439">
        <v>121.84099999999999</v>
      </c>
      <c r="G9439" t="s">
        <v>54</v>
      </c>
      <c r="H9439">
        <v>1997</v>
      </c>
      <c r="I9439" t="s">
        <v>55</v>
      </c>
      <c r="J9439" t="s">
        <v>19</v>
      </c>
      <c r="K9439" t="s">
        <v>20</v>
      </c>
      <c r="L9439">
        <v>2802.3521999999998</v>
      </c>
      <c r="M9439" t="s">
        <v>45</v>
      </c>
      <c r="N9439" t="s">
        <v>36</v>
      </c>
      <c r="O9439" t="str">
        <f t="shared" si="294"/>
        <v xml:space="preserve">Tier 1-Supermarket </v>
      </c>
      <c r="P9439" s="1">
        <f t="shared" si="295"/>
        <v>5.8551940950704298E-5</v>
      </c>
    </row>
    <row r="9440" spans="1:16" x14ac:dyDescent="0.3">
      <c r="A9440" t="s">
        <v>473</v>
      </c>
      <c r="B9440">
        <v>7.93</v>
      </c>
      <c r="C9440" t="s">
        <v>15</v>
      </c>
      <c r="D9440">
        <v>5.4999999999999997E-3</v>
      </c>
      <c r="E9440" t="s">
        <v>47</v>
      </c>
      <c r="F9440">
        <v>121.541</v>
      </c>
      <c r="G9440" t="s">
        <v>65</v>
      </c>
      <c r="H9440">
        <v>2004</v>
      </c>
      <c r="I9440" t="s">
        <v>55</v>
      </c>
      <c r="J9440" t="s">
        <v>49</v>
      </c>
      <c r="K9440" t="s">
        <v>20</v>
      </c>
      <c r="L9440">
        <v>1340.2554</v>
      </c>
      <c r="M9440" t="s">
        <v>45</v>
      </c>
      <c r="N9440" t="s">
        <v>22</v>
      </c>
      <c r="O9440" t="str">
        <f t="shared" si="294"/>
        <v xml:space="preserve">Tier 2-Supermarket </v>
      </c>
      <c r="P9440" s="1">
        <f t="shared" si="295"/>
        <v>2.8003102193815103E-5</v>
      </c>
    </row>
    <row r="9441" spans="1:16" x14ac:dyDescent="0.3">
      <c r="A9441" t="s">
        <v>1338</v>
      </c>
      <c r="B9441">
        <v>7.93</v>
      </c>
      <c r="C9441" t="s">
        <v>15</v>
      </c>
      <c r="D9441">
        <v>7.1499999999999994E-2</v>
      </c>
      <c r="E9441" t="s">
        <v>63</v>
      </c>
      <c r="F9441">
        <v>44.509</v>
      </c>
      <c r="G9441" t="s">
        <v>51</v>
      </c>
      <c r="H9441">
        <v>2007</v>
      </c>
      <c r="J9441" t="s">
        <v>49</v>
      </c>
      <c r="K9441" t="s">
        <v>20</v>
      </c>
      <c r="L9441">
        <v>1249.0408</v>
      </c>
      <c r="M9441" t="s">
        <v>38</v>
      </c>
      <c r="N9441" t="s">
        <v>22</v>
      </c>
      <c r="O9441" t="str">
        <f t="shared" si="294"/>
        <v xml:space="preserve">Tier 2-Supermarket </v>
      </c>
      <c r="P9441" s="1">
        <f t="shared" si="295"/>
        <v>2.6097277553699517E-5</v>
      </c>
    </row>
    <row r="9442" spans="1:16" x14ac:dyDescent="0.3">
      <c r="A9442" t="s">
        <v>1338</v>
      </c>
      <c r="B9442">
        <v>7.93</v>
      </c>
      <c r="C9442" t="s">
        <v>15</v>
      </c>
      <c r="D9442">
        <v>7.1400000000000005E-2</v>
      </c>
      <c r="E9442" t="s">
        <v>63</v>
      </c>
      <c r="F9442">
        <v>45.908999999999999</v>
      </c>
      <c r="G9442" t="s">
        <v>26</v>
      </c>
      <c r="H9442">
        <v>2009</v>
      </c>
      <c r="I9442" t="s">
        <v>18</v>
      </c>
      <c r="J9442" t="s">
        <v>27</v>
      </c>
      <c r="K9442" t="s">
        <v>28</v>
      </c>
      <c r="L9442">
        <v>1070.6063999999999</v>
      </c>
      <c r="M9442" t="s">
        <v>38</v>
      </c>
      <c r="N9442" t="s">
        <v>22</v>
      </c>
      <c r="O9442" t="str">
        <f t="shared" si="294"/>
        <v xml:space="preserve">Tier 3-Supermarket </v>
      </c>
      <c r="P9442" s="1">
        <f t="shared" si="295"/>
        <v>2.2369095046028155E-5</v>
      </c>
    </row>
    <row r="9443" spans="1:16" x14ac:dyDescent="0.3">
      <c r="A9443" t="s">
        <v>1338</v>
      </c>
      <c r="B9443">
        <v>7.93</v>
      </c>
      <c r="C9443" t="s">
        <v>15</v>
      </c>
      <c r="D9443">
        <v>7.1099999999999997E-2</v>
      </c>
      <c r="E9443" t="s">
        <v>63</v>
      </c>
      <c r="F9443">
        <v>44.908999999999999</v>
      </c>
      <c r="G9443" t="s">
        <v>39</v>
      </c>
      <c r="H9443">
        <v>1987</v>
      </c>
      <c r="I9443" t="s">
        <v>40</v>
      </c>
      <c r="J9443" t="s">
        <v>27</v>
      </c>
      <c r="K9443" t="s">
        <v>20</v>
      </c>
      <c r="L9443">
        <v>802.95479999999998</v>
      </c>
      <c r="M9443" t="s">
        <v>38</v>
      </c>
      <c r="N9443" t="s">
        <v>22</v>
      </c>
      <c r="O9443" t="str">
        <f t="shared" si="294"/>
        <v xml:space="preserve">Tier 3-Supermarket </v>
      </c>
      <c r="P9443" s="1">
        <f t="shared" si="295"/>
        <v>1.6776821284521117E-5</v>
      </c>
    </row>
    <row r="9444" spans="1:16" x14ac:dyDescent="0.3">
      <c r="A9444" t="s">
        <v>1338</v>
      </c>
      <c r="B9444">
        <v>7.93</v>
      </c>
      <c r="C9444" t="s">
        <v>15</v>
      </c>
      <c r="D9444">
        <v>7.1199999999999999E-2</v>
      </c>
      <c r="E9444" t="s">
        <v>63</v>
      </c>
      <c r="F9444">
        <v>43.808999999999997</v>
      </c>
      <c r="G9444" t="s">
        <v>17</v>
      </c>
      <c r="H9444">
        <v>1999</v>
      </c>
      <c r="I9444" t="s">
        <v>18</v>
      </c>
      <c r="J9444" t="s">
        <v>19</v>
      </c>
      <c r="K9444" t="s">
        <v>20</v>
      </c>
      <c r="L9444">
        <v>811.48130000000003</v>
      </c>
      <c r="M9444" t="s">
        <v>38</v>
      </c>
      <c r="N9444" t="s">
        <v>22</v>
      </c>
      <c r="O9444" t="str">
        <f t="shared" si="294"/>
        <v xml:space="preserve">Tier 1-Supermarket </v>
      </c>
      <c r="P9444" s="1">
        <f t="shared" si="295"/>
        <v>1.6954972740471652E-5</v>
      </c>
    </row>
    <row r="9445" spans="1:16" x14ac:dyDescent="0.3">
      <c r="A9445" t="s">
        <v>1338</v>
      </c>
      <c r="B9445">
        <v>7.93</v>
      </c>
      <c r="C9445" t="s">
        <v>15</v>
      </c>
      <c r="D9445">
        <v>7.1099999999999997E-2</v>
      </c>
      <c r="E9445" t="s">
        <v>63</v>
      </c>
      <c r="F9445">
        <v>43.709000000000003</v>
      </c>
      <c r="G9445" t="s">
        <v>65</v>
      </c>
      <c r="H9445">
        <v>2004</v>
      </c>
      <c r="I9445" t="s">
        <v>55</v>
      </c>
      <c r="J9445" t="s">
        <v>49</v>
      </c>
      <c r="K9445" t="s">
        <v>20</v>
      </c>
      <c r="L9445">
        <v>764.87339999999995</v>
      </c>
      <c r="M9445" t="s">
        <v>38</v>
      </c>
      <c r="N9445" t="s">
        <v>22</v>
      </c>
      <c r="O9445" t="str">
        <f t="shared" si="294"/>
        <v xml:space="preserve">Tier 2-Supermarket </v>
      </c>
      <c r="P9445" s="1">
        <f t="shared" si="295"/>
        <v>1.5981154028949119E-5</v>
      </c>
    </row>
    <row r="9446" spans="1:16" x14ac:dyDescent="0.3">
      <c r="A9446" t="s">
        <v>473</v>
      </c>
      <c r="B9446">
        <v>7.93</v>
      </c>
      <c r="C9446" t="s">
        <v>15</v>
      </c>
      <c r="D9446">
        <v>5.5999999999999999E-3</v>
      </c>
      <c r="E9446" t="s">
        <v>47</v>
      </c>
      <c r="F9446">
        <v>121.241</v>
      </c>
      <c r="G9446" t="s">
        <v>48</v>
      </c>
      <c r="H9446">
        <v>2002</v>
      </c>
      <c r="J9446" t="s">
        <v>49</v>
      </c>
      <c r="K9446" t="s">
        <v>20</v>
      </c>
      <c r="L9446">
        <v>1365.5446999999999</v>
      </c>
      <c r="M9446" t="s">
        <v>45</v>
      </c>
      <c r="N9446" t="s">
        <v>22</v>
      </c>
      <c r="O9446" t="str">
        <f t="shared" si="294"/>
        <v xml:space="preserve">Tier 2-Supermarket </v>
      </c>
      <c r="P9446" s="1">
        <f t="shared" si="295"/>
        <v>2.8531493164901693E-5</v>
      </c>
    </row>
    <row r="9447" spans="1:16" x14ac:dyDescent="0.3">
      <c r="A9447" t="s">
        <v>473</v>
      </c>
      <c r="B9447">
        <v>7.93</v>
      </c>
      <c r="C9447" t="s">
        <v>15</v>
      </c>
      <c r="D9447">
        <v>5.5999999999999999E-3</v>
      </c>
      <c r="E9447" t="s">
        <v>47</v>
      </c>
      <c r="F9447">
        <v>121.14100000000001</v>
      </c>
      <c r="G9447" t="s">
        <v>51</v>
      </c>
      <c r="H9447">
        <v>2007</v>
      </c>
      <c r="J9447" t="s">
        <v>49</v>
      </c>
      <c r="K9447" t="s">
        <v>20</v>
      </c>
      <c r="L9447">
        <v>1894.1178</v>
      </c>
      <c r="M9447" t="s">
        <v>45</v>
      </c>
      <c r="N9447" t="s">
        <v>22</v>
      </c>
      <c r="O9447" t="str">
        <f t="shared" si="294"/>
        <v xml:space="preserve">Tier 2-Supermarket </v>
      </c>
      <c r="P9447" s="1">
        <f t="shared" si="295"/>
        <v>3.9575422953359659E-5</v>
      </c>
    </row>
    <row r="9448" spans="1:16" x14ac:dyDescent="0.3">
      <c r="A9448" t="s">
        <v>1338</v>
      </c>
      <c r="B9448">
        <v>7.93</v>
      </c>
      <c r="C9448" t="s">
        <v>15</v>
      </c>
      <c r="D9448">
        <v>7.1300000000000002E-2</v>
      </c>
      <c r="E9448" t="s">
        <v>63</v>
      </c>
      <c r="F9448">
        <v>44.808999999999997</v>
      </c>
      <c r="G9448" t="s">
        <v>48</v>
      </c>
      <c r="H9448">
        <v>2002</v>
      </c>
      <c r="J9448" t="s">
        <v>49</v>
      </c>
      <c r="K9448" t="s">
        <v>20</v>
      </c>
      <c r="L9448">
        <v>758.11760000000004</v>
      </c>
      <c r="M9448" t="s">
        <v>38</v>
      </c>
      <c r="N9448" t="s">
        <v>22</v>
      </c>
      <c r="O9448" t="str">
        <f t="shared" si="294"/>
        <v xml:space="preserve">Tier 2-Supermarket </v>
      </c>
      <c r="P9448" s="1">
        <f t="shared" si="295"/>
        <v>1.5839999322315611E-5</v>
      </c>
    </row>
    <row r="9449" spans="1:16" x14ac:dyDescent="0.3">
      <c r="A9449" t="s">
        <v>1338</v>
      </c>
      <c r="B9449">
        <v>7.93</v>
      </c>
      <c r="C9449" t="s">
        <v>15</v>
      </c>
      <c r="D9449">
        <v>0.1191</v>
      </c>
      <c r="E9449" t="s">
        <v>63</v>
      </c>
      <c r="F9449">
        <v>45.908999999999999</v>
      </c>
      <c r="G9449" t="s">
        <v>34</v>
      </c>
      <c r="H9449">
        <v>1998</v>
      </c>
      <c r="J9449" t="s">
        <v>27</v>
      </c>
      <c r="K9449" t="s">
        <v>35</v>
      </c>
      <c r="L9449">
        <v>121.88030000000001</v>
      </c>
      <c r="M9449" t="s">
        <v>38</v>
      </c>
      <c r="N9449" t="s">
        <v>57</v>
      </c>
      <c r="O9449" t="str">
        <f t="shared" si="294"/>
        <v>Tier 3-Grocery Stor</v>
      </c>
      <c r="P9449" s="1">
        <f t="shared" si="295"/>
        <v>2.5465493340394994E-6</v>
      </c>
    </row>
    <row r="9450" spans="1:16" x14ac:dyDescent="0.3">
      <c r="A9450" t="s">
        <v>473</v>
      </c>
      <c r="B9450">
        <v>7.93</v>
      </c>
      <c r="C9450" t="s">
        <v>15</v>
      </c>
      <c r="D9450">
        <v>5.4999999999999997E-3</v>
      </c>
      <c r="E9450" t="s">
        <v>47</v>
      </c>
      <c r="F9450">
        <v>123.241</v>
      </c>
      <c r="G9450" t="s">
        <v>39</v>
      </c>
      <c r="H9450">
        <v>1987</v>
      </c>
      <c r="I9450" t="s">
        <v>40</v>
      </c>
      <c r="J9450" t="s">
        <v>27</v>
      </c>
      <c r="K9450" t="s">
        <v>20</v>
      </c>
      <c r="L9450">
        <v>1442.1001000000001</v>
      </c>
      <c r="M9450" t="s">
        <v>45</v>
      </c>
      <c r="N9450" t="s">
        <v>22</v>
      </c>
      <c r="O9450" t="str">
        <f t="shared" si="294"/>
        <v xml:space="preserve">Tier 3-Supermarket </v>
      </c>
      <c r="P9450" s="1">
        <f t="shared" si="295"/>
        <v>3.0131030603578228E-5</v>
      </c>
    </row>
    <row r="9451" spans="1:16" x14ac:dyDescent="0.3">
      <c r="A9451" t="s">
        <v>97</v>
      </c>
      <c r="B9451">
        <v>7.91</v>
      </c>
      <c r="C9451" t="s">
        <v>15</v>
      </c>
      <c r="D9451">
        <v>1.01E-2</v>
      </c>
      <c r="E9451" t="s">
        <v>44</v>
      </c>
      <c r="F9451">
        <v>249.041</v>
      </c>
      <c r="G9451" t="s">
        <v>26</v>
      </c>
      <c r="H9451">
        <v>2009</v>
      </c>
      <c r="I9451" t="s">
        <v>18</v>
      </c>
      <c r="J9451" t="s">
        <v>27</v>
      </c>
      <c r="K9451" t="s">
        <v>28</v>
      </c>
      <c r="L9451">
        <v>6258.52</v>
      </c>
      <c r="M9451" t="s">
        <v>45</v>
      </c>
      <c r="N9451" t="s">
        <v>22</v>
      </c>
      <c r="O9451" t="str">
        <f t="shared" si="294"/>
        <v xml:space="preserve">Tier 3-Supermarket </v>
      </c>
      <c r="P9451" s="1">
        <f t="shared" si="295"/>
        <v>1.3076461034369695E-4</v>
      </c>
    </row>
    <row r="9452" spans="1:16" x14ac:dyDescent="0.3">
      <c r="A9452" t="s">
        <v>97</v>
      </c>
      <c r="B9452">
        <v>7.91</v>
      </c>
      <c r="C9452" t="s">
        <v>15</v>
      </c>
      <c r="D9452">
        <v>0.01</v>
      </c>
      <c r="E9452" t="s">
        <v>44</v>
      </c>
      <c r="F9452">
        <v>249.041</v>
      </c>
      <c r="G9452" t="s">
        <v>65</v>
      </c>
      <c r="H9452">
        <v>2004</v>
      </c>
      <c r="I9452" t="s">
        <v>55</v>
      </c>
      <c r="J9452" t="s">
        <v>49</v>
      </c>
      <c r="K9452" t="s">
        <v>20</v>
      </c>
      <c r="L9452">
        <v>3755.1120000000001</v>
      </c>
      <c r="M9452" t="s">
        <v>45</v>
      </c>
      <c r="N9452" t="s">
        <v>22</v>
      </c>
      <c r="O9452" t="str">
        <f t="shared" si="294"/>
        <v xml:space="preserve">Tier 2-Supermarket </v>
      </c>
      <c r="P9452" s="1">
        <f t="shared" si="295"/>
        <v>7.8458766206218169E-5</v>
      </c>
    </row>
    <row r="9453" spans="1:16" x14ac:dyDescent="0.3">
      <c r="A9453" t="s">
        <v>97</v>
      </c>
      <c r="B9453">
        <v>7.91</v>
      </c>
      <c r="C9453" t="s">
        <v>15</v>
      </c>
      <c r="D9453">
        <v>1.6799999999999999E-2</v>
      </c>
      <c r="E9453" t="s">
        <v>44</v>
      </c>
      <c r="F9453">
        <v>250.441</v>
      </c>
      <c r="G9453" t="s">
        <v>34</v>
      </c>
      <c r="H9453">
        <v>1998</v>
      </c>
      <c r="J9453" t="s">
        <v>27</v>
      </c>
      <c r="K9453" t="s">
        <v>35</v>
      </c>
      <c r="L9453">
        <v>500.6816</v>
      </c>
      <c r="M9453" t="s">
        <v>45</v>
      </c>
      <c r="N9453" t="s">
        <v>22</v>
      </c>
      <c r="O9453" t="str">
        <f t="shared" si="294"/>
        <v>Tier 3-Grocery Stor</v>
      </c>
      <c r="P9453" s="1">
        <f t="shared" si="295"/>
        <v>1.0461168827495756E-5</v>
      </c>
    </row>
    <row r="9454" spans="1:16" x14ac:dyDescent="0.3">
      <c r="A9454" t="s">
        <v>999</v>
      </c>
      <c r="B9454">
        <v>7.91</v>
      </c>
      <c r="C9454" t="s">
        <v>15</v>
      </c>
      <c r="D9454">
        <v>6.4199999999999993E-2</v>
      </c>
      <c r="E9454" t="s">
        <v>73</v>
      </c>
      <c r="F9454">
        <v>229.46899999999999</v>
      </c>
      <c r="G9454" t="s">
        <v>48</v>
      </c>
      <c r="H9454">
        <v>2002</v>
      </c>
      <c r="J9454" t="s">
        <v>49</v>
      </c>
      <c r="K9454" t="s">
        <v>20</v>
      </c>
      <c r="L9454">
        <v>2055.3245999999999</v>
      </c>
      <c r="M9454" t="s">
        <v>29</v>
      </c>
      <c r="N9454" t="s">
        <v>22</v>
      </c>
      <c r="O9454" t="str">
        <f t="shared" si="294"/>
        <v xml:space="preserve">Tier 2-Supermarket </v>
      </c>
      <c r="P9454" s="1">
        <f t="shared" si="295"/>
        <v>4.2943654482020471E-5</v>
      </c>
    </row>
    <row r="9455" spans="1:16" x14ac:dyDescent="0.3">
      <c r="A9455" t="s">
        <v>999</v>
      </c>
      <c r="B9455">
        <v>7.91</v>
      </c>
      <c r="C9455" t="s">
        <v>15</v>
      </c>
      <c r="D9455">
        <v>6.4100000000000004E-2</v>
      </c>
      <c r="E9455" t="s">
        <v>73</v>
      </c>
      <c r="F9455">
        <v>229.26900000000001</v>
      </c>
      <c r="G9455" t="s">
        <v>54</v>
      </c>
      <c r="H9455">
        <v>1997</v>
      </c>
      <c r="I9455" t="s">
        <v>55</v>
      </c>
      <c r="J9455" t="s">
        <v>19</v>
      </c>
      <c r="K9455" t="s">
        <v>20</v>
      </c>
      <c r="L9455">
        <v>1826.9552000000001</v>
      </c>
      <c r="M9455" t="s">
        <v>29</v>
      </c>
      <c r="N9455" t="s">
        <v>22</v>
      </c>
      <c r="O9455" t="str">
        <f t="shared" si="294"/>
        <v xml:space="preserve">Tier 1-Supermarket </v>
      </c>
      <c r="P9455" s="1">
        <f t="shared" si="295"/>
        <v>3.8172137317351534E-5</v>
      </c>
    </row>
    <row r="9456" spans="1:16" x14ac:dyDescent="0.3">
      <c r="A9456" t="s">
        <v>97</v>
      </c>
      <c r="B9456">
        <v>7.91</v>
      </c>
      <c r="C9456" t="s">
        <v>15</v>
      </c>
      <c r="D9456">
        <v>0.01</v>
      </c>
      <c r="E9456" t="s">
        <v>44</v>
      </c>
      <c r="F9456">
        <v>250.74100000000001</v>
      </c>
      <c r="G9456" t="s">
        <v>39</v>
      </c>
      <c r="H9456">
        <v>1987</v>
      </c>
      <c r="I9456" t="s">
        <v>40</v>
      </c>
      <c r="J9456" t="s">
        <v>27</v>
      </c>
      <c r="K9456" t="s">
        <v>20</v>
      </c>
      <c r="L9456">
        <v>5757.8383999999996</v>
      </c>
      <c r="M9456" t="s">
        <v>45</v>
      </c>
      <c r="N9456" t="s">
        <v>22</v>
      </c>
      <c r="O9456" t="str">
        <f t="shared" si="294"/>
        <v xml:space="preserve">Tier 3-Supermarket </v>
      </c>
      <c r="P9456" s="1">
        <f t="shared" si="295"/>
        <v>1.2030344151620118E-4</v>
      </c>
    </row>
    <row r="9457" spans="1:16" x14ac:dyDescent="0.3">
      <c r="A9457" t="s">
        <v>999</v>
      </c>
      <c r="B9457">
        <v>7.91</v>
      </c>
      <c r="C9457" t="s">
        <v>15</v>
      </c>
      <c r="D9457">
        <v>6.4299999999999996E-2</v>
      </c>
      <c r="E9457" t="s">
        <v>73</v>
      </c>
      <c r="F9457">
        <v>230.26900000000001</v>
      </c>
      <c r="G9457" t="s">
        <v>26</v>
      </c>
      <c r="H9457">
        <v>2009</v>
      </c>
      <c r="I9457" t="s">
        <v>18</v>
      </c>
      <c r="J9457" t="s">
        <v>27</v>
      </c>
      <c r="K9457" t="s">
        <v>28</v>
      </c>
      <c r="L9457">
        <v>3197.1716000000001</v>
      </c>
      <c r="M9457" t="s">
        <v>29</v>
      </c>
      <c r="N9457" t="s">
        <v>22</v>
      </c>
      <c r="O9457" t="str">
        <f t="shared" si="294"/>
        <v xml:space="preserve">Tier 3-Supermarket </v>
      </c>
      <c r="P9457" s="1">
        <f t="shared" si="295"/>
        <v>6.6801240305365192E-5</v>
      </c>
    </row>
    <row r="9458" spans="1:16" x14ac:dyDescent="0.3">
      <c r="A9458" t="s">
        <v>999</v>
      </c>
      <c r="B9458">
        <v>7.91</v>
      </c>
      <c r="C9458" t="s">
        <v>15</v>
      </c>
      <c r="D9458">
        <v>6.4000000000000001E-2</v>
      </c>
      <c r="E9458" t="s">
        <v>73</v>
      </c>
      <c r="F9458">
        <v>230.26900000000001</v>
      </c>
      <c r="G9458" t="s">
        <v>39</v>
      </c>
      <c r="H9458">
        <v>1987</v>
      </c>
      <c r="I9458" t="s">
        <v>40</v>
      </c>
      <c r="J9458" t="s">
        <v>27</v>
      </c>
      <c r="K9458" t="s">
        <v>20</v>
      </c>
      <c r="L9458">
        <v>4567.3879999999999</v>
      </c>
      <c r="M9458" t="s">
        <v>29</v>
      </c>
      <c r="N9458" t="s">
        <v>22</v>
      </c>
      <c r="O9458" t="str">
        <f t="shared" si="294"/>
        <v xml:space="preserve">Tier 3-Supermarket </v>
      </c>
      <c r="P9458" s="1">
        <f t="shared" si="295"/>
        <v>9.5430343293378831E-5</v>
      </c>
    </row>
    <row r="9459" spans="1:16" x14ac:dyDescent="0.3">
      <c r="A9459" t="s">
        <v>1600</v>
      </c>
      <c r="B9459">
        <v>7.91</v>
      </c>
      <c r="C9459" t="s">
        <v>15</v>
      </c>
      <c r="D9459">
        <v>5.5100000000000003E-2</v>
      </c>
      <c r="E9459" t="s">
        <v>47</v>
      </c>
      <c r="F9459">
        <v>109.22499999999999</v>
      </c>
      <c r="G9459" t="s">
        <v>48</v>
      </c>
      <c r="H9459">
        <v>2002</v>
      </c>
      <c r="J9459" t="s">
        <v>49</v>
      </c>
      <c r="K9459" t="s">
        <v>20</v>
      </c>
      <c r="L9459">
        <v>976.72860000000003</v>
      </c>
      <c r="M9459" t="s">
        <v>45</v>
      </c>
      <c r="N9459" t="s">
        <v>22</v>
      </c>
      <c r="O9459" t="str">
        <f t="shared" si="294"/>
        <v xml:space="preserve">Tier 2-Supermarket </v>
      </c>
      <c r="P9459" s="1">
        <f t="shared" si="295"/>
        <v>2.0407625890872705E-5</v>
      </c>
    </row>
    <row r="9460" spans="1:16" x14ac:dyDescent="0.3">
      <c r="A9460" t="s">
        <v>97</v>
      </c>
      <c r="B9460">
        <v>7.91</v>
      </c>
      <c r="C9460" t="s">
        <v>15</v>
      </c>
      <c r="D9460">
        <v>0.01</v>
      </c>
      <c r="E9460" t="s">
        <v>44</v>
      </c>
      <c r="F9460">
        <v>250.441</v>
      </c>
      <c r="G9460" t="s">
        <v>54</v>
      </c>
      <c r="H9460">
        <v>1997</v>
      </c>
      <c r="I9460" t="s">
        <v>55</v>
      </c>
      <c r="J9460" t="s">
        <v>19</v>
      </c>
      <c r="K9460" t="s">
        <v>20</v>
      </c>
      <c r="L9460">
        <v>3004.0895999999998</v>
      </c>
      <c r="M9460" t="s">
        <v>45</v>
      </c>
      <c r="N9460" t="s">
        <v>22</v>
      </c>
      <c r="O9460" t="str">
        <f t="shared" si="294"/>
        <v xml:space="preserve">Tier 1-Supermarket </v>
      </c>
      <c r="P9460" s="1">
        <f t="shared" si="295"/>
        <v>6.276701296497453E-5</v>
      </c>
    </row>
    <row r="9461" spans="1:16" x14ac:dyDescent="0.3">
      <c r="A9461" t="s">
        <v>1600</v>
      </c>
      <c r="B9461">
        <v>7.91</v>
      </c>
      <c r="C9461" t="s">
        <v>15</v>
      </c>
      <c r="D9461">
        <v>0</v>
      </c>
      <c r="E9461" t="s">
        <v>47</v>
      </c>
      <c r="F9461">
        <v>109.125</v>
      </c>
      <c r="G9461" t="s">
        <v>51</v>
      </c>
      <c r="H9461">
        <v>2007</v>
      </c>
      <c r="J9461" t="s">
        <v>49</v>
      </c>
      <c r="K9461" t="s">
        <v>20</v>
      </c>
      <c r="L9461">
        <v>1627.8810000000001</v>
      </c>
      <c r="M9461" t="s">
        <v>45</v>
      </c>
      <c r="N9461" t="s">
        <v>36</v>
      </c>
      <c r="O9461" t="str">
        <f t="shared" si="294"/>
        <v xml:space="preserve">Tier 2-Supermarket </v>
      </c>
      <c r="P9461" s="1">
        <f t="shared" si="295"/>
        <v>3.4012709818121177E-5</v>
      </c>
    </row>
    <row r="9462" spans="1:16" x14ac:dyDescent="0.3">
      <c r="A9462" t="s">
        <v>999</v>
      </c>
      <c r="B9462">
        <v>7.91</v>
      </c>
      <c r="C9462" t="s">
        <v>15</v>
      </c>
      <c r="D9462">
        <v>6.4199999999999993E-2</v>
      </c>
      <c r="E9462" t="s">
        <v>73</v>
      </c>
      <c r="F9462">
        <v>229.96899999999999</v>
      </c>
      <c r="G9462" t="s">
        <v>17</v>
      </c>
      <c r="H9462">
        <v>1999</v>
      </c>
      <c r="I9462" t="s">
        <v>18</v>
      </c>
      <c r="J9462" t="s">
        <v>19</v>
      </c>
      <c r="K9462" t="s">
        <v>20</v>
      </c>
      <c r="L9462">
        <v>4567.3879999999999</v>
      </c>
      <c r="M9462" t="s">
        <v>29</v>
      </c>
      <c r="N9462" t="s">
        <v>22</v>
      </c>
      <c r="O9462" t="str">
        <f t="shared" si="294"/>
        <v xml:space="preserve">Tier 1-Supermarket </v>
      </c>
      <c r="P9462" s="1">
        <f t="shared" si="295"/>
        <v>9.5430343293378831E-5</v>
      </c>
    </row>
    <row r="9463" spans="1:16" x14ac:dyDescent="0.3">
      <c r="A9463" t="s">
        <v>97</v>
      </c>
      <c r="B9463">
        <v>7.91</v>
      </c>
      <c r="C9463" t="s">
        <v>15</v>
      </c>
      <c r="D9463">
        <v>0.01</v>
      </c>
      <c r="E9463" t="s">
        <v>44</v>
      </c>
      <c r="F9463">
        <v>248.34100000000001</v>
      </c>
      <c r="G9463" t="s">
        <v>48</v>
      </c>
      <c r="H9463">
        <v>2002</v>
      </c>
      <c r="J9463" t="s">
        <v>49</v>
      </c>
      <c r="K9463" t="s">
        <v>20</v>
      </c>
      <c r="L9463">
        <v>751.02239999999995</v>
      </c>
      <c r="M9463" t="s">
        <v>45</v>
      </c>
      <c r="N9463" t="s">
        <v>22</v>
      </c>
      <c r="O9463" t="str">
        <f t="shared" si="294"/>
        <v xml:space="preserve">Tier 2-Supermarket </v>
      </c>
      <c r="P9463" s="1">
        <f t="shared" si="295"/>
        <v>1.5691753241243632E-5</v>
      </c>
    </row>
    <row r="9464" spans="1:16" x14ac:dyDescent="0.3">
      <c r="A9464" t="s">
        <v>1600</v>
      </c>
      <c r="B9464">
        <v>7.91</v>
      </c>
      <c r="C9464" t="s">
        <v>15</v>
      </c>
      <c r="D9464">
        <v>5.5E-2</v>
      </c>
      <c r="E9464" t="s">
        <v>47</v>
      </c>
      <c r="F9464">
        <v>108.625</v>
      </c>
      <c r="G9464" t="s">
        <v>54</v>
      </c>
      <c r="H9464">
        <v>1997</v>
      </c>
      <c r="I9464" t="s">
        <v>55</v>
      </c>
      <c r="J9464" t="s">
        <v>19</v>
      </c>
      <c r="K9464" t="s">
        <v>20</v>
      </c>
      <c r="L9464">
        <v>1844.9318000000001</v>
      </c>
      <c r="M9464" t="s">
        <v>45</v>
      </c>
      <c r="N9464" t="s">
        <v>22</v>
      </c>
      <c r="O9464" t="str">
        <f t="shared" si="294"/>
        <v xml:space="preserve">Tier 1-Supermarket </v>
      </c>
      <c r="P9464" s="1">
        <f t="shared" si="295"/>
        <v>3.8547737793870664E-5</v>
      </c>
    </row>
    <row r="9465" spans="1:16" x14ac:dyDescent="0.3">
      <c r="A9465" t="s">
        <v>97</v>
      </c>
      <c r="B9465">
        <v>7.91</v>
      </c>
      <c r="C9465" t="s">
        <v>15</v>
      </c>
      <c r="D9465">
        <v>0.01</v>
      </c>
      <c r="E9465" t="s">
        <v>44</v>
      </c>
      <c r="F9465">
        <v>249.64099999999999</v>
      </c>
      <c r="G9465" t="s">
        <v>17</v>
      </c>
      <c r="H9465">
        <v>1999</v>
      </c>
      <c r="I9465" t="s">
        <v>18</v>
      </c>
      <c r="J9465" t="s">
        <v>19</v>
      </c>
      <c r="K9465" t="s">
        <v>20</v>
      </c>
      <c r="L9465">
        <v>3254.4304000000002</v>
      </c>
      <c r="M9465" t="s">
        <v>45</v>
      </c>
      <c r="N9465" t="s">
        <v>22</v>
      </c>
      <c r="O9465" t="str">
        <f t="shared" si="294"/>
        <v xml:space="preserve">Tier 1-Supermarket </v>
      </c>
      <c r="P9465" s="1">
        <f t="shared" si="295"/>
        <v>6.799759737872241E-5</v>
      </c>
    </row>
    <row r="9466" spans="1:16" x14ac:dyDescent="0.3">
      <c r="A9466" t="s">
        <v>1600</v>
      </c>
      <c r="B9466">
        <v>7.91</v>
      </c>
      <c r="C9466" t="s">
        <v>15</v>
      </c>
      <c r="D9466">
        <v>9.1999999999999998E-2</v>
      </c>
      <c r="E9466" t="s">
        <v>47</v>
      </c>
      <c r="F9466">
        <v>110.52500000000001</v>
      </c>
      <c r="G9466" t="s">
        <v>34</v>
      </c>
      <c r="H9466">
        <v>1998</v>
      </c>
      <c r="J9466" t="s">
        <v>27</v>
      </c>
      <c r="K9466" t="s">
        <v>35</v>
      </c>
      <c r="L9466">
        <v>178.84719999999999</v>
      </c>
      <c r="M9466" t="s">
        <v>45</v>
      </c>
      <c r="N9466" t="s">
        <v>22</v>
      </c>
      <c r="O9466" t="str">
        <f t="shared" si="294"/>
        <v>Tier 3-Grocery Stor</v>
      </c>
      <c r="P9466" s="1">
        <f t="shared" si="295"/>
        <v>3.7368074910779602E-6</v>
      </c>
    </row>
    <row r="9467" spans="1:16" x14ac:dyDescent="0.3">
      <c r="A9467" t="s">
        <v>1600</v>
      </c>
      <c r="B9467">
        <v>7.91</v>
      </c>
      <c r="C9467" t="s">
        <v>15</v>
      </c>
      <c r="D9467">
        <v>5.5100000000000003E-2</v>
      </c>
      <c r="E9467" t="s">
        <v>47</v>
      </c>
      <c r="F9467">
        <v>109.125</v>
      </c>
      <c r="G9467" t="s">
        <v>17</v>
      </c>
      <c r="H9467">
        <v>1999</v>
      </c>
      <c r="I9467" t="s">
        <v>18</v>
      </c>
      <c r="J9467" t="s">
        <v>19</v>
      </c>
      <c r="K9467" t="s">
        <v>20</v>
      </c>
      <c r="L9467">
        <v>1158.3167000000001</v>
      </c>
      <c r="M9467" t="s">
        <v>45</v>
      </c>
      <c r="N9467" t="s">
        <v>22</v>
      </c>
      <c r="O9467" t="str">
        <f t="shared" si="294"/>
        <v xml:space="preserve">Tier 1-Supermarket </v>
      </c>
      <c r="P9467" s="1">
        <f t="shared" si="295"/>
        <v>2.4201701349535822E-5</v>
      </c>
    </row>
    <row r="9468" spans="1:16" x14ac:dyDescent="0.3">
      <c r="A9468" t="s">
        <v>999</v>
      </c>
      <c r="B9468">
        <v>7.91</v>
      </c>
      <c r="C9468" t="s">
        <v>15</v>
      </c>
      <c r="D9468">
        <v>6.4399999999999999E-2</v>
      </c>
      <c r="E9468" t="s">
        <v>73</v>
      </c>
      <c r="F9468">
        <v>227.06899999999999</v>
      </c>
      <c r="G9468" t="s">
        <v>51</v>
      </c>
      <c r="H9468">
        <v>2007</v>
      </c>
      <c r="J9468" t="s">
        <v>49</v>
      </c>
      <c r="K9468" t="s">
        <v>20</v>
      </c>
      <c r="L9468">
        <v>3476.9153999999999</v>
      </c>
      <c r="M9468" t="s">
        <v>29</v>
      </c>
      <c r="N9468" t="s">
        <v>22</v>
      </c>
      <c r="O9468" t="str">
        <f t="shared" si="294"/>
        <v xml:space="preserve">Tier 2-Supermarket </v>
      </c>
      <c r="P9468" s="1">
        <f t="shared" si="295"/>
        <v>7.2646166742136993E-5</v>
      </c>
    </row>
    <row r="9469" spans="1:16" x14ac:dyDescent="0.3">
      <c r="A9469" t="s">
        <v>999</v>
      </c>
      <c r="B9469">
        <v>7.91</v>
      </c>
      <c r="C9469" t="s">
        <v>15</v>
      </c>
      <c r="D9469">
        <v>0.1072</v>
      </c>
      <c r="E9469" t="s">
        <v>73</v>
      </c>
      <c r="F9469">
        <v>226.66900000000001</v>
      </c>
      <c r="G9469" t="s">
        <v>34</v>
      </c>
      <c r="H9469">
        <v>1998</v>
      </c>
      <c r="J9469" t="s">
        <v>27</v>
      </c>
      <c r="K9469" t="s">
        <v>35</v>
      </c>
      <c r="L9469">
        <v>479.7851</v>
      </c>
      <c r="M9469" t="s">
        <v>29</v>
      </c>
      <c r="N9469" t="s">
        <v>57</v>
      </c>
      <c r="O9469" t="str">
        <f t="shared" si="294"/>
        <v>Tier 3-Grocery Stor</v>
      </c>
      <c r="P9469" s="1">
        <f t="shared" si="295"/>
        <v>1.0024560383319327E-5</v>
      </c>
    </row>
    <row r="9470" spans="1:16" x14ac:dyDescent="0.3">
      <c r="A9470" t="s">
        <v>97</v>
      </c>
      <c r="B9470">
        <v>7.91</v>
      </c>
      <c r="C9470" t="s">
        <v>15</v>
      </c>
      <c r="D9470">
        <v>1.01E-2</v>
      </c>
      <c r="E9470" t="s">
        <v>44</v>
      </c>
      <c r="F9470">
        <v>249.441</v>
      </c>
      <c r="G9470" t="s">
        <v>51</v>
      </c>
      <c r="H9470">
        <v>2007</v>
      </c>
      <c r="J9470" t="s">
        <v>49</v>
      </c>
      <c r="K9470" t="s">
        <v>20</v>
      </c>
      <c r="L9470">
        <v>4291.2704000000003</v>
      </c>
      <c r="M9470" t="s">
        <v>45</v>
      </c>
      <c r="N9470" t="s">
        <v>22</v>
      </c>
      <c r="O9470" t="str">
        <f t="shared" si="294"/>
        <v xml:space="preserve">Tier 2-Supermarket </v>
      </c>
      <c r="P9470" s="1">
        <f t="shared" si="295"/>
        <v>8.9661182154157949E-5</v>
      </c>
    </row>
    <row r="9471" spans="1:16" x14ac:dyDescent="0.3">
      <c r="A9471" t="s">
        <v>1600</v>
      </c>
      <c r="B9471">
        <v>7.91</v>
      </c>
      <c r="C9471" t="s">
        <v>15</v>
      </c>
      <c r="D9471">
        <v>5.5199999999999999E-2</v>
      </c>
      <c r="E9471" t="s">
        <v>47</v>
      </c>
      <c r="F9471">
        <v>108.02500000000001</v>
      </c>
      <c r="G9471" t="s">
        <v>26</v>
      </c>
      <c r="H9471">
        <v>2009</v>
      </c>
      <c r="I9471" t="s">
        <v>18</v>
      </c>
      <c r="J9471" t="s">
        <v>27</v>
      </c>
      <c r="K9471" t="s">
        <v>28</v>
      </c>
      <c r="L9471">
        <v>1153.5696</v>
      </c>
      <c r="M9471" t="s">
        <v>45</v>
      </c>
      <c r="N9471" t="s">
        <v>22</v>
      </c>
      <c r="O9471" t="str">
        <f t="shared" si="294"/>
        <v xml:space="preserve">Tier 3-Supermarket </v>
      </c>
      <c r="P9471" s="1">
        <f t="shared" si="295"/>
        <v>2.4102516129745426E-5</v>
      </c>
    </row>
    <row r="9472" spans="1:16" x14ac:dyDescent="0.3">
      <c r="A9472" t="s">
        <v>1600</v>
      </c>
      <c r="B9472">
        <v>7.91</v>
      </c>
      <c r="C9472" t="s">
        <v>15</v>
      </c>
      <c r="D9472">
        <v>5.5E-2</v>
      </c>
      <c r="E9472" t="s">
        <v>47</v>
      </c>
      <c r="F9472">
        <v>109.72499999999999</v>
      </c>
      <c r="G9472" t="s">
        <v>65</v>
      </c>
      <c r="H9472">
        <v>2004</v>
      </c>
      <c r="I9472" t="s">
        <v>55</v>
      </c>
      <c r="J9472" t="s">
        <v>49</v>
      </c>
      <c r="K9472" t="s">
        <v>20</v>
      </c>
      <c r="L9472">
        <v>1330.7946999999999</v>
      </c>
      <c r="M9472" t="s">
        <v>45</v>
      </c>
      <c r="N9472" t="s">
        <v>22</v>
      </c>
      <c r="O9472" t="str">
        <f t="shared" si="294"/>
        <v xml:space="preserve">Tier 2-Supermarket </v>
      </c>
      <c r="P9472" s="1">
        <f t="shared" si="295"/>
        <v>2.7805431698381895E-5</v>
      </c>
    </row>
    <row r="9473" spans="1:16" x14ac:dyDescent="0.3">
      <c r="A9473" t="s">
        <v>999</v>
      </c>
      <c r="B9473">
        <v>7.91</v>
      </c>
      <c r="C9473" t="s">
        <v>15</v>
      </c>
      <c r="D9473">
        <v>6.4100000000000004E-2</v>
      </c>
      <c r="E9473" t="s">
        <v>73</v>
      </c>
      <c r="F9473">
        <v>229.96899999999999</v>
      </c>
      <c r="G9473" t="s">
        <v>65</v>
      </c>
      <c r="H9473">
        <v>2004</v>
      </c>
      <c r="I9473" t="s">
        <v>55</v>
      </c>
      <c r="J9473" t="s">
        <v>49</v>
      </c>
      <c r="K9473" t="s">
        <v>20</v>
      </c>
      <c r="L9473">
        <v>3654.5037000000002</v>
      </c>
      <c r="M9473" t="s">
        <v>29</v>
      </c>
      <c r="N9473" t="s">
        <v>22</v>
      </c>
      <c r="O9473" t="str">
        <f t="shared" si="294"/>
        <v xml:space="preserve">Tier 2-Supermarket </v>
      </c>
      <c r="P9473" s="1">
        <f t="shared" si="295"/>
        <v>7.6356670958964548E-5</v>
      </c>
    </row>
    <row r="9474" spans="1:16" x14ac:dyDescent="0.3">
      <c r="A9474" t="s">
        <v>1600</v>
      </c>
      <c r="B9474">
        <v>7.91</v>
      </c>
      <c r="C9474" t="s">
        <v>15</v>
      </c>
      <c r="D9474">
        <v>5.4899999999999997E-2</v>
      </c>
      <c r="E9474" t="s">
        <v>47</v>
      </c>
      <c r="F9474">
        <v>110.425</v>
      </c>
      <c r="G9474" t="s">
        <v>39</v>
      </c>
      <c r="H9474">
        <v>1987</v>
      </c>
      <c r="I9474" t="s">
        <v>40</v>
      </c>
      <c r="J9474" t="s">
        <v>27</v>
      </c>
      <c r="K9474" t="s">
        <v>20</v>
      </c>
      <c r="L9474">
        <v>1139.2471</v>
      </c>
      <c r="M9474" t="s">
        <v>45</v>
      </c>
      <c r="N9474" t="s">
        <v>22</v>
      </c>
      <c r="O9474" t="str">
        <f t="shared" ref="O9474:O9537" si="296">_xlfn.CONCAT(J9474,"-", LEFT(K9474,12))</f>
        <v xml:space="preserve">Tier 3-Supermarket </v>
      </c>
      <c r="P9474" s="1">
        <f t="shared" ref="P9474:P9537" si="297">L9474/SUM(L:L)</f>
        <v>2.3803263889335939E-5</v>
      </c>
    </row>
    <row r="9475" spans="1:16" x14ac:dyDescent="0.3">
      <c r="A9475" t="s">
        <v>302</v>
      </c>
      <c r="B9475">
        <v>7.9</v>
      </c>
      <c r="C9475" t="s">
        <v>24</v>
      </c>
      <c r="D9475">
        <v>9.5100000000000004E-2</v>
      </c>
      <c r="E9475" t="s">
        <v>61</v>
      </c>
      <c r="F9475">
        <v>104.43300000000001</v>
      </c>
      <c r="G9475" t="s">
        <v>51</v>
      </c>
      <c r="H9475">
        <v>2007</v>
      </c>
      <c r="J9475" t="s">
        <v>49</v>
      </c>
      <c r="K9475" t="s">
        <v>20</v>
      </c>
      <c r="L9475">
        <v>2870.9295999999999</v>
      </c>
      <c r="M9475" t="s">
        <v>45</v>
      </c>
      <c r="N9475" t="s">
        <v>22</v>
      </c>
      <c r="O9475" t="str">
        <f t="shared" si="296"/>
        <v xml:space="preserve">Tier 2-Supermarket </v>
      </c>
      <c r="P9475" s="1">
        <f t="shared" si="297"/>
        <v>5.998478721298098E-5</v>
      </c>
    </row>
    <row r="9476" spans="1:16" x14ac:dyDescent="0.3">
      <c r="A9476" t="s">
        <v>302</v>
      </c>
      <c r="B9476">
        <v>7.9</v>
      </c>
      <c r="C9476" t="s">
        <v>24</v>
      </c>
      <c r="D9476">
        <v>9.4500000000000001E-2</v>
      </c>
      <c r="E9476" t="s">
        <v>61</v>
      </c>
      <c r="F9476">
        <v>102.633</v>
      </c>
      <c r="G9476" t="s">
        <v>65</v>
      </c>
      <c r="H9476">
        <v>2004</v>
      </c>
      <c r="I9476" t="s">
        <v>55</v>
      </c>
      <c r="J9476" t="s">
        <v>49</v>
      </c>
      <c r="K9476" t="s">
        <v>20</v>
      </c>
      <c r="L9476">
        <v>1640.5311999999999</v>
      </c>
      <c r="M9476" t="s">
        <v>45</v>
      </c>
      <c r="N9476" t="s">
        <v>22</v>
      </c>
      <c r="O9476" t="str">
        <f t="shared" si="296"/>
        <v xml:space="preserve">Tier 2-Supermarket </v>
      </c>
      <c r="P9476" s="1">
        <f t="shared" si="297"/>
        <v>3.4277021264560558E-5</v>
      </c>
    </row>
    <row r="9477" spans="1:16" x14ac:dyDescent="0.3">
      <c r="A9477" t="s">
        <v>1037</v>
      </c>
      <c r="B9477">
        <v>7.9</v>
      </c>
      <c r="C9477" t="s">
        <v>24</v>
      </c>
      <c r="D9477">
        <v>6.1100000000000002E-2</v>
      </c>
      <c r="E9477" t="s">
        <v>61</v>
      </c>
      <c r="F9477">
        <v>58.558999999999997</v>
      </c>
      <c r="G9477" t="s">
        <v>39</v>
      </c>
      <c r="H9477">
        <v>1987</v>
      </c>
      <c r="I9477" t="s">
        <v>40</v>
      </c>
      <c r="J9477" t="s">
        <v>27</v>
      </c>
      <c r="K9477" t="s">
        <v>20</v>
      </c>
      <c r="L9477">
        <v>171.7764</v>
      </c>
      <c r="M9477" t="s">
        <v>45</v>
      </c>
      <c r="N9477" t="s">
        <v>22</v>
      </c>
      <c r="O9477" t="str">
        <f t="shared" si="296"/>
        <v xml:space="preserve">Tier 3-Supermarket </v>
      </c>
      <c r="P9477" s="1">
        <f t="shared" si="297"/>
        <v>3.5890712200716821E-6</v>
      </c>
    </row>
    <row r="9478" spans="1:16" x14ac:dyDescent="0.3">
      <c r="A9478" t="s">
        <v>1037</v>
      </c>
      <c r="B9478">
        <v>7.9</v>
      </c>
      <c r="C9478" t="s">
        <v>24</v>
      </c>
      <c r="D9478">
        <v>6.1199999999999997E-2</v>
      </c>
      <c r="E9478" t="s">
        <v>61</v>
      </c>
      <c r="F9478">
        <v>59.259</v>
      </c>
      <c r="G9478" t="s">
        <v>65</v>
      </c>
      <c r="H9478">
        <v>2004</v>
      </c>
      <c r="I9478" t="s">
        <v>55</v>
      </c>
      <c r="J9478" t="s">
        <v>49</v>
      </c>
      <c r="K9478" t="s">
        <v>20</v>
      </c>
      <c r="L9478">
        <v>801.6232</v>
      </c>
      <c r="M9478" t="s">
        <v>45</v>
      </c>
      <c r="N9478" t="s">
        <v>22</v>
      </c>
      <c r="O9478" t="str">
        <f t="shared" si="296"/>
        <v xml:space="preserve">Tier 2-Supermarket </v>
      </c>
      <c r="P9478" s="1">
        <f t="shared" si="297"/>
        <v>1.6748999027001183E-5</v>
      </c>
    </row>
    <row r="9479" spans="1:16" x14ac:dyDescent="0.3">
      <c r="A9479" t="s">
        <v>302</v>
      </c>
      <c r="B9479">
        <v>7.9</v>
      </c>
      <c r="C9479" t="s">
        <v>24</v>
      </c>
      <c r="D9479">
        <v>9.4600000000000004E-2</v>
      </c>
      <c r="E9479" t="s">
        <v>61</v>
      </c>
      <c r="F9479">
        <v>104.533</v>
      </c>
      <c r="G9479" t="s">
        <v>54</v>
      </c>
      <c r="H9479">
        <v>1997</v>
      </c>
      <c r="I9479" t="s">
        <v>55</v>
      </c>
      <c r="J9479" t="s">
        <v>19</v>
      </c>
      <c r="K9479" t="s">
        <v>20</v>
      </c>
      <c r="L9479">
        <v>1845.5976000000001</v>
      </c>
      <c r="M9479" t="s">
        <v>45</v>
      </c>
      <c r="N9479" t="s">
        <v>22</v>
      </c>
      <c r="O9479" t="str">
        <f t="shared" si="296"/>
        <v xml:space="preserve">Tier 1-Supermarket </v>
      </c>
      <c r="P9479" s="1">
        <f t="shared" si="297"/>
        <v>3.8561648922630629E-5</v>
      </c>
    </row>
    <row r="9480" spans="1:16" x14ac:dyDescent="0.3">
      <c r="A9480" t="s">
        <v>1037</v>
      </c>
      <c r="B9480">
        <v>7.9</v>
      </c>
      <c r="C9480" t="s">
        <v>24</v>
      </c>
      <c r="D9480">
        <v>6.1400000000000003E-2</v>
      </c>
      <c r="E9480" t="s">
        <v>61</v>
      </c>
      <c r="F9480">
        <v>57.759</v>
      </c>
      <c r="G9480" t="s">
        <v>26</v>
      </c>
      <c r="H9480">
        <v>2009</v>
      </c>
      <c r="I9480" t="s">
        <v>18</v>
      </c>
      <c r="J9480" t="s">
        <v>27</v>
      </c>
      <c r="K9480" t="s">
        <v>28</v>
      </c>
      <c r="L9480">
        <v>1145.1759999999999</v>
      </c>
      <c r="M9480" t="s">
        <v>45</v>
      </c>
      <c r="N9480" t="s">
        <v>22</v>
      </c>
      <c r="O9480" t="str">
        <f t="shared" si="296"/>
        <v xml:space="preserve">Tier 3-Supermarket </v>
      </c>
      <c r="P9480" s="1">
        <f t="shared" si="297"/>
        <v>2.3927141467144544E-5</v>
      </c>
    </row>
    <row r="9481" spans="1:16" x14ac:dyDescent="0.3">
      <c r="A9481" t="s">
        <v>302</v>
      </c>
      <c r="B9481">
        <v>7.9</v>
      </c>
      <c r="C9481" t="s">
        <v>24</v>
      </c>
      <c r="D9481">
        <v>9.4500000000000001E-2</v>
      </c>
      <c r="E9481" t="s">
        <v>61</v>
      </c>
      <c r="F9481">
        <v>100.733</v>
      </c>
      <c r="G9481" t="s">
        <v>39</v>
      </c>
      <c r="H9481">
        <v>1987</v>
      </c>
      <c r="I9481" t="s">
        <v>40</v>
      </c>
      <c r="J9481" t="s">
        <v>27</v>
      </c>
      <c r="K9481" t="s">
        <v>20</v>
      </c>
      <c r="L9481">
        <v>1230.3984</v>
      </c>
      <c r="M9481" t="s">
        <v>45</v>
      </c>
      <c r="N9481" t="s">
        <v>22</v>
      </c>
      <c r="O9481" t="str">
        <f t="shared" si="296"/>
        <v xml:space="preserve">Tier 3-Supermarket </v>
      </c>
      <c r="P9481" s="1">
        <f t="shared" si="297"/>
        <v>2.5707765948420422E-5</v>
      </c>
    </row>
    <row r="9482" spans="1:16" x14ac:dyDescent="0.3">
      <c r="A9482" t="s">
        <v>1037</v>
      </c>
      <c r="B9482">
        <v>7.9</v>
      </c>
      <c r="C9482" t="s">
        <v>24</v>
      </c>
      <c r="D9482">
        <v>6.13E-2</v>
      </c>
      <c r="E9482" t="s">
        <v>61</v>
      </c>
      <c r="F9482">
        <v>56.759</v>
      </c>
      <c r="G9482" t="s">
        <v>17</v>
      </c>
      <c r="H9482">
        <v>1999</v>
      </c>
      <c r="I9482" t="s">
        <v>18</v>
      </c>
      <c r="J9482" t="s">
        <v>19</v>
      </c>
      <c r="K9482" t="s">
        <v>20</v>
      </c>
      <c r="L9482">
        <v>343.55279999999999</v>
      </c>
      <c r="M9482" t="s">
        <v>45</v>
      </c>
      <c r="N9482" t="s">
        <v>22</v>
      </c>
      <c r="O9482" t="str">
        <f t="shared" si="296"/>
        <v xml:space="preserve">Tier 1-Supermarket </v>
      </c>
      <c r="P9482" s="1">
        <f t="shared" si="297"/>
        <v>7.1781424401433643E-6</v>
      </c>
    </row>
    <row r="9483" spans="1:16" x14ac:dyDescent="0.3">
      <c r="A9483" t="s">
        <v>302</v>
      </c>
      <c r="B9483">
        <v>7.9</v>
      </c>
      <c r="C9483" t="s">
        <v>24</v>
      </c>
      <c r="D9483">
        <v>9.5000000000000001E-2</v>
      </c>
      <c r="E9483" t="s">
        <v>61</v>
      </c>
      <c r="F9483">
        <v>101.133</v>
      </c>
      <c r="G9483" t="s">
        <v>26</v>
      </c>
      <c r="H9483">
        <v>2009</v>
      </c>
      <c r="I9483" t="s">
        <v>18</v>
      </c>
      <c r="J9483" t="s">
        <v>27</v>
      </c>
      <c r="K9483" t="s">
        <v>28</v>
      </c>
      <c r="L9483">
        <v>1332.9315999999999</v>
      </c>
      <c r="M9483" t="s">
        <v>45</v>
      </c>
      <c r="N9483" t="s">
        <v>22</v>
      </c>
      <c r="O9483" t="str">
        <f t="shared" si="296"/>
        <v xml:space="preserve">Tier 3-Supermarket </v>
      </c>
      <c r="P9483" s="1">
        <f t="shared" si="297"/>
        <v>2.7850079777455454E-5</v>
      </c>
    </row>
    <row r="9484" spans="1:16" x14ac:dyDescent="0.3">
      <c r="A9484" t="s">
        <v>302</v>
      </c>
      <c r="B9484">
        <v>7.9</v>
      </c>
      <c r="C9484" t="s">
        <v>24</v>
      </c>
      <c r="D9484">
        <v>0</v>
      </c>
      <c r="E9484" t="s">
        <v>61</v>
      </c>
      <c r="F9484">
        <v>102.43300000000001</v>
      </c>
      <c r="G9484" t="s">
        <v>48</v>
      </c>
      <c r="H9484">
        <v>2002</v>
      </c>
      <c r="J9484" t="s">
        <v>49</v>
      </c>
      <c r="K9484" t="s">
        <v>20</v>
      </c>
      <c r="L9484">
        <v>1520.7715000000001</v>
      </c>
      <c r="M9484" t="s">
        <v>45</v>
      </c>
      <c r="N9484" t="s">
        <v>36</v>
      </c>
      <c r="O9484" t="str">
        <f t="shared" si="296"/>
        <v xml:space="preserve">Tier 2-Supermarket </v>
      </c>
      <c r="P9484" s="1">
        <f t="shared" si="297"/>
        <v>3.1774779439755649E-5</v>
      </c>
    </row>
    <row r="9485" spans="1:16" x14ac:dyDescent="0.3">
      <c r="A9485" t="s">
        <v>1037</v>
      </c>
      <c r="B9485">
        <v>7.9</v>
      </c>
      <c r="C9485" t="s">
        <v>24</v>
      </c>
      <c r="D9485">
        <v>6.13E-2</v>
      </c>
      <c r="E9485" t="s">
        <v>61</v>
      </c>
      <c r="F9485">
        <v>55.459000000000003</v>
      </c>
      <c r="G9485" t="s">
        <v>48</v>
      </c>
      <c r="H9485">
        <v>2002</v>
      </c>
      <c r="J9485" t="s">
        <v>49</v>
      </c>
      <c r="K9485" t="s">
        <v>20</v>
      </c>
      <c r="L9485">
        <v>594.13879999999995</v>
      </c>
      <c r="M9485" t="s">
        <v>45</v>
      </c>
      <c r="N9485" t="s">
        <v>22</v>
      </c>
      <c r="O9485" t="str">
        <f t="shared" si="296"/>
        <v xml:space="preserve">Tier 2-Supermarket </v>
      </c>
      <c r="P9485" s="1">
        <f t="shared" si="297"/>
        <v>1.2413850027174424E-5</v>
      </c>
    </row>
    <row r="9486" spans="1:16" x14ac:dyDescent="0.3">
      <c r="A9486" t="s">
        <v>1037</v>
      </c>
      <c r="B9486">
        <v>7.9</v>
      </c>
      <c r="C9486" t="s">
        <v>24</v>
      </c>
      <c r="D9486">
        <v>6.1199999999999997E-2</v>
      </c>
      <c r="E9486" t="s">
        <v>61</v>
      </c>
      <c r="F9486">
        <v>58.658999999999999</v>
      </c>
      <c r="G9486" t="s">
        <v>54</v>
      </c>
      <c r="H9486">
        <v>1997</v>
      </c>
      <c r="I9486" t="s">
        <v>55</v>
      </c>
      <c r="J9486" t="s">
        <v>19</v>
      </c>
      <c r="K9486" t="s">
        <v>20</v>
      </c>
      <c r="L9486">
        <v>994.47280000000001</v>
      </c>
      <c r="M9486" t="s">
        <v>45</v>
      </c>
      <c r="N9486" t="s">
        <v>22</v>
      </c>
      <c r="O9486" t="str">
        <f t="shared" si="296"/>
        <v xml:space="preserve">Tier 1-Supermarket </v>
      </c>
      <c r="P9486" s="1">
        <f t="shared" si="297"/>
        <v>2.0778370635454592E-5</v>
      </c>
    </row>
    <row r="9487" spans="1:16" x14ac:dyDescent="0.3">
      <c r="A9487" t="s">
        <v>1037</v>
      </c>
      <c r="B9487">
        <v>7.9</v>
      </c>
      <c r="C9487" t="s">
        <v>24</v>
      </c>
      <c r="D9487">
        <v>6.1499999999999999E-2</v>
      </c>
      <c r="E9487" t="s">
        <v>61</v>
      </c>
      <c r="F9487">
        <v>55.359000000000002</v>
      </c>
      <c r="G9487" t="s">
        <v>51</v>
      </c>
      <c r="H9487">
        <v>2007</v>
      </c>
      <c r="J9487" t="s">
        <v>49</v>
      </c>
      <c r="K9487" t="s">
        <v>20</v>
      </c>
      <c r="L9487">
        <v>835.78710000000001</v>
      </c>
      <c r="M9487" t="s">
        <v>45</v>
      </c>
      <c r="N9487" t="s">
        <v>22</v>
      </c>
      <c r="O9487" t="str">
        <f t="shared" si="296"/>
        <v xml:space="preserve">Tier 2-Supermarket </v>
      </c>
      <c r="P9487" s="1">
        <f t="shared" si="297"/>
        <v>1.7462814605016596E-5</v>
      </c>
    </row>
    <row r="9488" spans="1:16" x14ac:dyDescent="0.3">
      <c r="A9488" t="s">
        <v>302</v>
      </c>
      <c r="B9488">
        <v>7.9</v>
      </c>
      <c r="C9488" t="s">
        <v>24</v>
      </c>
      <c r="D9488">
        <v>9.4700000000000006E-2</v>
      </c>
      <c r="E9488" t="s">
        <v>61</v>
      </c>
      <c r="F9488">
        <v>102.533</v>
      </c>
      <c r="G9488" t="s">
        <v>17</v>
      </c>
      <c r="H9488">
        <v>1999</v>
      </c>
      <c r="I9488" t="s">
        <v>18</v>
      </c>
      <c r="J9488" t="s">
        <v>19</v>
      </c>
      <c r="K9488" t="s">
        <v>20</v>
      </c>
      <c r="L9488">
        <v>1213.6065000000001</v>
      </c>
      <c r="M9488" t="s">
        <v>45</v>
      </c>
      <c r="N9488" t="s">
        <v>22</v>
      </c>
      <c r="O9488" t="str">
        <f t="shared" si="296"/>
        <v xml:space="preserve">Tier 1-Supermarket </v>
      </c>
      <c r="P9488" s="1">
        <f t="shared" si="297"/>
        <v>2.5356918422099452E-5</v>
      </c>
    </row>
    <row r="9489" spans="1:16" x14ac:dyDescent="0.3">
      <c r="A9489" t="s">
        <v>536</v>
      </c>
      <c r="B9489">
        <v>7.89</v>
      </c>
      <c r="C9489" t="s">
        <v>15</v>
      </c>
      <c r="D9489">
        <v>3.6200000000000003E-2</v>
      </c>
      <c r="E9489" t="s">
        <v>16</v>
      </c>
      <c r="F9489">
        <v>121.078</v>
      </c>
      <c r="G9489" t="s">
        <v>48</v>
      </c>
      <c r="H9489">
        <v>2002</v>
      </c>
      <c r="J9489" t="s">
        <v>49</v>
      </c>
      <c r="K9489" t="s">
        <v>20</v>
      </c>
      <c r="L9489">
        <v>3456.1678000000002</v>
      </c>
      <c r="M9489" t="s">
        <v>21</v>
      </c>
      <c r="N9489" t="s">
        <v>22</v>
      </c>
      <c r="O9489" t="str">
        <f t="shared" si="296"/>
        <v xml:space="preserve">Tier 2-Supermarket </v>
      </c>
      <c r="P9489" s="1">
        <f t="shared" si="297"/>
        <v>7.2212669392992648E-5</v>
      </c>
    </row>
    <row r="9490" spans="1:16" x14ac:dyDescent="0.3">
      <c r="A9490" t="s">
        <v>536</v>
      </c>
      <c r="B9490">
        <v>7.89</v>
      </c>
      <c r="C9490" t="s">
        <v>15</v>
      </c>
      <c r="D9490">
        <v>3.61E-2</v>
      </c>
      <c r="E9490" t="s">
        <v>16</v>
      </c>
      <c r="F9490">
        <v>117.47799999999999</v>
      </c>
      <c r="G9490" t="s">
        <v>65</v>
      </c>
      <c r="H9490">
        <v>2004</v>
      </c>
      <c r="I9490" t="s">
        <v>55</v>
      </c>
      <c r="J9490" t="s">
        <v>49</v>
      </c>
      <c r="K9490" t="s">
        <v>20</v>
      </c>
      <c r="L9490">
        <v>2026.0293999999999</v>
      </c>
      <c r="M9490" t="s">
        <v>21</v>
      </c>
      <c r="N9490" t="s">
        <v>22</v>
      </c>
      <c r="O9490" t="str">
        <f t="shared" si="296"/>
        <v xml:space="preserve">Tier 2-Supermarket </v>
      </c>
      <c r="P9490" s="1">
        <f t="shared" si="297"/>
        <v>4.233156481658189E-5</v>
      </c>
    </row>
    <row r="9491" spans="1:16" x14ac:dyDescent="0.3">
      <c r="A9491" t="s">
        <v>536</v>
      </c>
      <c r="B9491">
        <v>7.89</v>
      </c>
      <c r="C9491" t="s">
        <v>15</v>
      </c>
      <c r="D9491">
        <v>3.6299999999999999E-2</v>
      </c>
      <c r="E9491" t="s">
        <v>16</v>
      </c>
      <c r="F9491">
        <v>119.678</v>
      </c>
      <c r="G9491" t="s">
        <v>26</v>
      </c>
      <c r="H9491">
        <v>2009</v>
      </c>
      <c r="I9491" t="s">
        <v>18</v>
      </c>
      <c r="J9491" t="s">
        <v>27</v>
      </c>
      <c r="K9491" t="s">
        <v>28</v>
      </c>
      <c r="L9491">
        <v>1605.0195000000001</v>
      </c>
      <c r="M9491" t="s">
        <v>21</v>
      </c>
      <c r="N9491" t="s">
        <v>22</v>
      </c>
      <c r="O9491" t="str">
        <f t="shared" si="296"/>
        <v xml:space="preserve">Tier 3-Supermarket </v>
      </c>
      <c r="P9491" s="1">
        <f t="shared" si="297"/>
        <v>3.3535044948571757E-5</v>
      </c>
    </row>
    <row r="9492" spans="1:16" x14ac:dyDescent="0.3">
      <c r="A9492" t="s">
        <v>536</v>
      </c>
      <c r="B9492">
        <v>7.89</v>
      </c>
      <c r="C9492" t="s">
        <v>15</v>
      </c>
      <c r="D9492">
        <v>3.61E-2</v>
      </c>
      <c r="E9492" t="s">
        <v>16</v>
      </c>
      <c r="F9492">
        <v>117.178</v>
      </c>
      <c r="G9492" t="s">
        <v>39</v>
      </c>
      <c r="H9492">
        <v>1987</v>
      </c>
      <c r="I9492" t="s">
        <v>40</v>
      </c>
      <c r="J9492" t="s">
        <v>27</v>
      </c>
      <c r="K9492" t="s">
        <v>20</v>
      </c>
      <c r="L9492">
        <v>1415.4202</v>
      </c>
      <c r="M9492" t="s">
        <v>21</v>
      </c>
      <c r="N9492" t="s">
        <v>22</v>
      </c>
      <c r="O9492" t="str">
        <f t="shared" si="296"/>
        <v xml:space="preserve">Tier 3-Supermarket </v>
      </c>
      <c r="P9492" s="1">
        <f t="shared" si="297"/>
        <v>2.9573584637517752E-5</v>
      </c>
    </row>
    <row r="9493" spans="1:16" x14ac:dyDescent="0.3">
      <c r="A9493" t="s">
        <v>536</v>
      </c>
      <c r="B9493">
        <v>7.89</v>
      </c>
      <c r="C9493" t="s">
        <v>15</v>
      </c>
      <c r="D9493">
        <v>3.6299999999999999E-2</v>
      </c>
      <c r="E9493" t="s">
        <v>16</v>
      </c>
      <c r="F9493">
        <v>119.578</v>
      </c>
      <c r="G9493" t="s">
        <v>51</v>
      </c>
      <c r="H9493">
        <v>2007</v>
      </c>
      <c r="J9493" t="s">
        <v>49</v>
      </c>
      <c r="K9493" t="s">
        <v>20</v>
      </c>
      <c r="L9493">
        <v>1865.6391000000001</v>
      </c>
      <c r="M9493" t="s">
        <v>21</v>
      </c>
      <c r="N9493" t="s">
        <v>22</v>
      </c>
      <c r="O9493" t="str">
        <f t="shared" si="296"/>
        <v xml:space="preserve">Tier 2-Supermarket </v>
      </c>
      <c r="P9493" s="1">
        <f t="shared" si="297"/>
        <v>3.8980393120652401E-5</v>
      </c>
    </row>
    <row r="9494" spans="1:16" x14ac:dyDescent="0.3">
      <c r="A9494" t="s">
        <v>536</v>
      </c>
      <c r="B9494">
        <v>7.89</v>
      </c>
      <c r="C9494" t="s">
        <v>15</v>
      </c>
      <c r="D9494">
        <v>3.6200000000000003E-2</v>
      </c>
      <c r="E9494" t="s">
        <v>16</v>
      </c>
      <c r="F9494">
        <v>120.47799999999999</v>
      </c>
      <c r="G9494" t="s">
        <v>17</v>
      </c>
      <c r="H9494">
        <v>1999</v>
      </c>
      <c r="I9494" t="s">
        <v>18</v>
      </c>
      <c r="J9494" t="s">
        <v>19</v>
      </c>
      <c r="K9494" t="s">
        <v>20</v>
      </c>
      <c r="L9494">
        <v>1605.3480999999999</v>
      </c>
      <c r="M9494" t="s">
        <v>21</v>
      </c>
      <c r="N9494" t="s">
        <v>22</v>
      </c>
      <c r="O9494" t="str">
        <f t="shared" si="296"/>
        <v xml:space="preserve">Tier 1-Supermarket </v>
      </c>
      <c r="P9494" s="1">
        <f t="shared" si="297"/>
        <v>3.3541910669374582E-5</v>
      </c>
    </row>
    <row r="9495" spans="1:16" x14ac:dyDescent="0.3">
      <c r="A9495" t="s">
        <v>536</v>
      </c>
      <c r="B9495">
        <v>7.89</v>
      </c>
      <c r="C9495" t="s">
        <v>15</v>
      </c>
      <c r="D9495">
        <v>3.61E-2</v>
      </c>
      <c r="E9495" t="s">
        <v>16</v>
      </c>
      <c r="F9495">
        <v>117.77800000000001</v>
      </c>
      <c r="G9495" t="s">
        <v>54</v>
      </c>
      <c r="H9495">
        <v>1997</v>
      </c>
      <c r="I9495" t="s">
        <v>55</v>
      </c>
      <c r="J9495" t="s">
        <v>19</v>
      </c>
      <c r="K9495" t="s">
        <v>20</v>
      </c>
      <c r="L9495">
        <v>1692.8507999999999</v>
      </c>
      <c r="M9495" t="s">
        <v>21</v>
      </c>
      <c r="N9495" t="s">
        <v>22</v>
      </c>
      <c r="O9495" t="str">
        <f t="shared" si="296"/>
        <v xml:space="preserve">Tier 1-Supermarket </v>
      </c>
      <c r="P9495" s="1">
        <f t="shared" si="297"/>
        <v>3.5370179408552761E-5</v>
      </c>
    </row>
    <row r="9496" spans="1:16" x14ac:dyDescent="0.3">
      <c r="A9496" t="s">
        <v>605</v>
      </c>
      <c r="B9496">
        <v>7.87</v>
      </c>
      <c r="C9496" t="s">
        <v>15</v>
      </c>
      <c r="D9496">
        <v>6.0999999999999999E-2</v>
      </c>
      <c r="E9496" t="s">
        <v>61</v>
      </c>
      <c r="F9496">
        <v>166.053</v>
      </c>
      <c r="G9496" t="s">
        <v>39</v>
      </c>
      <c r="H9496">
        <v>1987</v>
      </c>
      <c r="I9496" t="s">
        <v>40</v>
      </c>
      <c r="J9496" t="s">
        <v>27</v>
      </c>
      <c r="K9496" t="s">
        <v>20</v>
      </c>
      <c r="L9496">
        <v>3617.9571999999998</v>
      </c>
      <c r="M9496" t="s">
        <v>45</v>
      </c>
      <c r="N9496" t="s">
        <v>22</v>
      </c>
      <c r="O9496" t="str">
        <f t="shared" si="296"/>
        <v xml:space="preserve">Tier 3-Supermarket </v>
      </c>
      <c r="P9496" s="1">
        <f t="shared" si="297"/>
        <v>7.5593073681664807E-5</v>
      </c>
    </row>
    <row r="9497" spans="1:16" x14ac:dyDescent="0.3">
      <c r="A9497" t="s">
        <v>605</v>
      </c>
      <c r="B9497">
        <v>7.87</v>
      </c>
      <c r="C9497" t="s">
        <v>15</v>
      </c>
      <c r="D9497">
        <v>6.1400000000000003E-2</v>
      </c>
      <c r="E9497" t="s">
        <v>61</v>
      </c>
      <c r="F9497">
        <v>166.35300000000001</v>
      </c>
      <c r="G9497" t="s">
        <v>51</v>
      </c>
      <c r="H9497">
        <v>2007</v>
      </c>
      <c r="J9497" t="s">
        <v>49</v>
      </c>
      <c r="K9497" t="s">
        <v>20</v>
      </c>
      <c r="L9497">
        <v>1973.4312</v>
      </c>
      <c r="M9497" t="s">
        <v>45</v>
      </c>
      <c r="N9497" t="s">
        <v>22</v>
      </c>
      <c r="O9497" t="str">
        <f t="shared" si="296"/>
        <v xml:space="preserve">Tier 2-Supermarket </v>
      </c>
      <c r="P9497" s="1">
        <f t="shared" si="297"/>
        <v>4.1232585644544444E-5</v>
      </c>
    </row>
    <row r="9498" spans="1:16" x14ac:dyDescent="0.3">
      <c r="A9498" t="s">
        <v>605</v>
      </c>
      <c r="B9498">
        <v>7.87</v>
      </c>
      <c r="C9498" t="s">
        <v>15</v>
      </c>
      <c r="D9498">
        <v>6.1199999999999997E-2</v>
      </c>
      <c r="E9498" t="s">
        <v>61</v>
      </c>
      <c r="F9498">
        <v>165.35300000000001</v>
      </c>
      <c r="G9498" t="s">
        <v>17</v>
      </c>
      <c r="H9498">
        <v>1999</v>
      </c>
      <c r="I9498" t="s">
        <v>18</v>
      </c>
      <c r="J9498" t="s">
        <v>19</v>
      </c>
      <c r="K9498" t="s">
        <v>20</v>
      </c>
      <c r="L9498">
        <v>1151.1682000000001</v>
      </c>
      <c r="M9498" t="s">
        <v>45</v>
      </c>
      <c r="N9498" t="s">
        <v>22</v>
      </c>
      <c r="O9498" t="str">
        <f t="shared" si="296"/>
        <v xml:space="preserve">Tier 1-Supermarket </v>
      </c>
      <c r="P9498" s="1">
        <f t="shared" si="297"/>
        <v>2.4052341625984259E-5</v>
      </c>
    </row>
    <row r="9499" spans="1:16" x14ac:dyDescent="0.3">
      <c r="A9499" t="s">
        <v>605</v>
      </c>
      <c r="B9499">
        <v>7.87</v>
      </c>
      <c r="C9499" t="s">
        <v>15</v>
      </c>
      <c r="D9499">
        <v>6.1199999999999997E-2</v>
      </c>
      <c r="E9499" t="s">
        <v>61</v>
      </c>
      <c r="F9499">
        <v>164.553</v>
      </c>
      <c r="G9499" t="s">
        <v>48</v>
      </c>
      <c r="H9499">
        <v>2002</v>
      </c>
      <c r="J9499" t="s">
        <v>49</v>
      </c>
      <c r="K9499" t="s">
        <v>20</v>
      </c>
      <c r="L9499">
        <v>1644.5260000000001</v>
      </c>
      <c r="M9499" t="s">
        <v>45</v>
      </c>
      <c r="N9499" t="s">
        <v>22</v>
      </c>
      <c r="O9499" t="str">
        <f t="shared" si="296"/>
        <v xml:space="preserve">Tier 2-Supermarket </v>
      </c>
      <c r="P9499" s="1">
        <f t="shared" si="297"/>
        <v>3.436048803712037E-5</v>
      </c>
    </row>
    <row r="9500" spans="1:16" x14ac:dyDescent="0.3">
      <c r="A9500" t="s">
        <v>605</v>
      </c>
      <c r="B9500">
        <v>7.87</v>
      </c>
      <c r="C9500" t="s">
        <v>15</v>
      </c>
      <c r="D9500">
        <v>6.13E-2</v>
      </c>
      <c r="E9500" t="s">
        <v>61</v>
      </c>
      <c r="F9500">
        <v>164.85300000000001</v>
      </c>
      <c r="G9500" t="s">
        <v>26</v>
      </c>
      <c r="H9500">
        <v>2009</v>
      </c>
      <c r="I9500" t="s">
        <v>18</v>
      </c>
      <c r="J9500" t="s">
        <v>27</v>
      </c>
      <c r="K9500" t="s">
        <v>28</v>
      </c>
      <c r="L9500">
        <v>1693.9843000000001</v>
      </c>
      <c r="M9500" t="s">
        <v>45</v>
      </c>
      <c r="N9500" t="s">
        <v>22</v>
      </c>
      <c r="O9500" t="str">
        <f t="shared" si="296"/>
        <v xml:space="preserve">Tier 3-Supermarket </v>
      </c>
      <c r="P9500" s="1">
        <f t="shared" si="297"/>
        <v>3.5393862593367162E-5</v>
      </c>
    </row>
    <row r="9501" spans="1:16" x14ac:dyDescent="0.3">
      <c r="A9501" t="s">
        <v>605</v>
      </c>
      <c r="B9501">
        <v>7.87</v>
      </c>
      <c r="C9501" t="s">
        <v>15</v>
      </c>
      <c r="D9501">
        <v>6.1100000000000002E-2</v>
      </c>
      <c r="E9501" t="s">
        <v>61</v>
      </c>
      <c r="F9501">
        <v>162.75299999999999</v>
      </c>
      <c r="G9501" t="s">
        <v>54</v>
      </c>
      <c r="H9501">
        <v>1997</v>
      </c>
      <c r="I9501" t="s">
        <v>55</v>
      </c>
      <c r="J9501" t="s">
        <v>19</v>
      </c>
      <c r="K9501" t="s">
        <v>20</v>
      </c>
      <c r="L9501">
        <v>2749.5081</v>
      </c>
      <c r="M9501" t="s">
        <v>45</v>
      </c>
      <c r="N9501" t="s">
        <v>22</v>
      </c>
      <c r="O9501" t="str">
        <f t="shared" si="296"/>
        <v xml:space="preserve">Tier 1-Supermarket </v>
      </c>
      <c r="P9501" s="1">
        <f t="shared" si="297"/>
        <v>5.7447823979685061E-5</v>
      </c>
    </row>
    <row r="9502" spans="1:16" x14ac:dyDescent="0.3">
      <c r="A9502" t="s">
        <v>605</v>
      </c>
      <c r="B9502">
        <v>7.87</v>
      </c>
      <c r="C9502" t="s">
        <v>15</v>
      </c>
      <c r="D9502">
        <v>6.0999999999999999E-2</v>
      </c>
      <c r="E9502" t="s">
        <v>61</v>
      </c>
      <c r="F9502">
        <v>165.953</v>
      </c>
      <c r="G9502" t="s">
        <v>65</v>
      </c>
      <c r="H9502">
        <v>2004</v>
      </c>
      <c r="I9502" t="s">
        <v>55</v>
      </c>
      <c r="J9502" t="s">
        <v>49</v>
      </c>
      <c r="K9502" t="s">
        <v>20</v>
      </c>
      <c r="L9502">
        <v>2736.0668000000001</v>
      </c>
      <c r="M9502" t="s">
        <v>45</v>
      </c>
      <c r="N9502" t="s">
        <v>22</v>
      </c>
      <c r="O9502" t="str">
        <f t="shared" si="296"/>
        <v xml:space="preserve">Tier 2-Supermarket </v>
      </c>
      <c r="P9502" s="1">
        <f t="shared" si="297"/>
        <v>5.7166983404435203E-5</v>
      </c>
    </row>
    <row r="9503" spans="1:16" x14ac:dyDescent="0.3">
      <c r="A9503" t="s">
        <v>111</v>
      </c>
      <c r="B9503">
        <v>7.86</v>
      </c>
      <c r="C9503" t="s">
        <v>15</v>
      </c>
      <c r="D9503">
        <v>1.1299999999999999E-2</v>
      </c>
      <c r="E9503" t="s">
        <v>86</v>
      </c>
      <c r="F9503">
        <v>189.619</v>
      </c>
      <c r="G9503" t="s">
        <v>51</v>
      </c>
      <c r="H9503">
        <v>2007</v>
      </c>
      <c r="J9503" t="s">
        <v>49</v>
      </c>
      <c r="K9503" t="s">
        <v>20</v>
      </c>
      <c r="L9503">
        <v>2285.0255999999999</v>
      </c>
      <c r="M9503" t="s">
        <v>45</v>
      </c>
      <c r="N9503" t="s">
        <v>22</v>
      </c>
      <c r="O9503" t="str">
        <f t="shared" si="296"/>
        <v xml:space="preserve">Tier 2-Supermarket </v>
      </c>
      <c r="P9503" s="1">
        <f t="shared" si="297"/>
        <v>4.7742993904209353E-5</v>
      </c>
    </row>
    <row r="9504" spans="1:16" x14ac:dyDescent="0.3">
      <c r="A9504" t="s">
        <v>111</v>
      </c>
      <c r="B9504">
        <v>7.86</v>
      </c>
      <c r="C9504" t="s">
        <v>15</v>
      </c>
      <c r="D9504">
        <v>1.1299999999999999E-2</v>
      </c>
      <c r="E9504" t="s">
        <v>86</v>
      </c>
      <c r="F9504">
        <v>188.51900000000001</v>
      </c>
      <c r="G9504" t="s">
        <v>26</v>
      </c>
      <c r="H9504">
        <v>2009</v>
      </c>
      <c r="I9504" t="s">
        <v>18</v>
      </c>
      <c r="J9504" t="s">
        <v>27</v>
      </c>
      <c r="K9504" t="s">
        <v>28</v>
      </c>
      <c r="L9504">
        <v>952.09400000000005</v>
      </c>
      <c r="M9504" t="s">
        <v>45</v>
      </c>
      <c r="N9504" t="s">
        <v>22</v>
      </c>
      <c r="O9504" t="str">
        <f t="shared" si="296"/>
        <v xml:space="preserve">Tier 3-Supermarket </v>
      </c>
      <c r="P9504" s="1">
        <f t="shared" si="297"/>
        <v>1.9892914126753899E-5</v>
      </c>
    </row>
    <row r="9505" spans="1:16" x14ac:dyDescent="0.3">
      <c r="A9505" t="s">
        <v>771</v>
      </c>
      <c r="B9505">
        <v>7.86</v>
      </c>
      <c r="C9505" t="s">
        <v>24</v>
      </c>
      <c r="D9505">
        <v>7.3899999999999993E-2</v>
      </c>
      <c r="E9505" t="s">
        <v>16</v>
      </c>
      <c r="F9505">
        <v>218.44800000000001</v>
      </c>
      <c r="G9505" t="s">
        <v>65</v>
      </c>
      <c r="H9505">
        <v>2004</v>
      </c>
      <c r="I9505" t="s">
        <v>55</v>
      </c>
      <c r="J9505" t="s">
        <v>49</v>
      </c>
      <c r="K9505" t="s">
        <v>20</v>
      </c>
      <c r="L9505">
        <v>4819.0604000000003</v>
      </c>
      <c r="M9505" t="s">
        <v>21</v>
      </c>
      <c r="N9505" t="s">
        <v>22</v>
      </c>
      <c r="O9505" t="str">
        <f t="shared" si="296"/>
        <v xml:space="preserve">Tier 2-Supermarket </v>
      </c>
      <c r="P9505" s="1">
        <f t="shared" si="297"/>
        <v>1.0068874996464665E-4</v>
      </c>
    </row>
    <row r="9506" spans="1:16" x14ac:dyDescent="0.3">
      <c r="A9506" t="s">
        <v>111</v>
      </c>
      <c r="B9506">
        <v>7.86</v>
      </c>
      <c r="C9506" t="s">
        <v>15</v>
      </c>
      <c r="D9506">
        <v>1.1299999999999999E-2</v>
      </c>
      <c r="E9506" t="s">
        <v>86</v>
      </c>
      <c r="F9506">
        <v>189.51900000000001</v>
      </c>
      <c r="G9506" t="s">
        <v>54</v>
      </c>
      <c r="H9506">
        <v>1997</v>
      </c>
      <c r="I9506" t="s">
        <v>55</v>
      </c>
      <c r="J9506" t="s">
        <v>19</v>
      </c>
      <c r="K9506" t="s">
        <v>20</v>
      </c>
      <c r="L9506">
        <v>1904.1880000000001</v>
      </c>
      <c r="M9506" t="s">
        <v>45</v>
      </c>
      <c r="N9506" t="s">
        <v>22</v>
      </c>
      <c r="O9506" t="str">
        <f t="shared" si="296"/>
        <v xml:space="preserve">Tier 1-Supermarket </v>
      </c>
      <c r="P9506" s="1">
        <f t="shared" si="297"/>
        <v>3.9785828253507797E-5</v>
      </c>
    </row>
    <row r="9507" spans="1:16" x14ac:dyDescent="0.3">
      <c r="A9507" t="s">
        <v>1437</v>
      </c>
      <c r="B9507">
        <v>7.86</v>
      </c>
      <c r="C9507" t="s">
        <v>24</v>
      </c>
      <c r="D9507">
        <v>0</v>
      </c>
      <c r="E9507" t="s">
        <v>42</v>
      </c>
      <c r="F9507">
        <v>38.384999999999998</v>
      </c>
      <c r="G9507" t="s">
        <v>54</v>
      </c>
      <c r="H9507">
        <v>1997</v>
      </c>
      <c r="I9507" t="s">
        <v>55</v>
      </c>
      <c r="J9507" t="s">
        <v>19</v>
      </c>
      <c r="K9507" t="s">
        <v>20</v>
      </c>
      <c r="L9507">
        <v>932.12</v>
      </c>
      <c r="M9507" t="s">
        <v>21</v>
      </c>
      <c r="N9507" t="s">
        <v>36</v>
      </c>
      <c r="O9507" t="str">
        <f t="shared" si="296"/>
        <v xml:space="preserve">Tier 1-Supermarket </v>
      </c>
      <c r="P9507" s="1">
        <f t="shared" si="297"/>
        <v>1.9475580263954866E-5</v>
      </c>
    </row>
    <row r="9508" spans="1:16" x14ac:dyDescent="0.3">
      <c r="A9508" t="s">
        <v>1437</v>
      </c>
      <c r="B9508">
        <v>7.86</v>
      </c>
      <c r="C9508" t="s">
        <v>24</v>
      </c>
      <c r="D9508">
        <v>0.16250000000000001</v>
      </c>
      <c r="E9508" t="s">
        <v>42</v>
      </c>
      <c r="F9508">
        <v>39.284999999999997</v>
      </c>
      <c r="G9508" t="s">
        <v>51</v>
      </c>
      <c r="H9508">
        <v>2007</v>
      </c>
      <c r="J9508" t="s">
        <v>49</v>
      </c>
      <c r="K9508" t="s">
        <v>20</v>
      </c>
      <c r="L9508">
        <v>857.55039999999997</v>
      </c>
      <c r="M9508" t="s">
        <v>21</v>
      </c>
      <c r="N9508" t="s">
        <v>57</v>
      </c>
      <c r="O9508" t="str">
        <f t="shared" si="296"/>
        <v xml:space="preserve">Tier 2-Supermarket </v>
      </c>
      <c r="P9508" s="1">
        <f t="shared" si="297"/>
        <v>1.7917533842838473E-5</v>
      </c>
    </row>
    <row r="9509" spans="1:16" x14ac:dyDescent="0.3">
      <c r="A9509" t="s">
        <v>771</v>
      </c>
      <c r="B9509">
        <v>7.86</v>
      </c>
      <c r="C9509" t="s">
        <v>24</v>
      </c>
      <c r="D9509">
        <v>7.3899999999999993E-2</v>
      </c>
      <c r="E9509" t="s">
        <v>16</v>
      </c>
      <c r="F9509">
        <v>218.648</v>
      </c>
      <c r="G9509" t="s">
        <v>39</v>
      </c>
      <c r="H9509">
        <v>1987</v>
      </c>
      <c r="I9509" t="s">
        <v>40</v>
      </c>
      <c r="J9509" t="s">
        <v>27</v>
      </c>
      <c r="K9509" t="s">
        <v>20</v>
      </c>
      <c r="L9509">
        <v>3723.8193999999999</v>
      </c>
      <c r="M9509" t="s">
        <v>21</v>
      </c>
      <c r="N9509" t="s">
        <v>22</v>
      </c>
      <c r="O9509" t="str">
        <f t="shared" si="296"/>
        <v xml:space="preserve">Tier 3-Supermarket </v>
      </c>
      <c r="P9509" s="1">
        <f t="shared" si="297"/>
        <v>7.7804943154499679E-5</v>
      </c>
    </row>
    <row r="9510" spans="1:16" x14ac:dyDescent="0.3">
      <c r="A9510" t="s">
        <v>1437</v>
      </c>
      <c r="B9510">
        <v>7.86</v>
      </c>
      <c r="C9510" t="s">
        <v>24</v>
      </c>
      <c r="D9510">
        <v>0.16189999999999999</v>
      </c>
      <c r="E9510" t="s">
        <v>42</v>
      </c>
      <c r="F9510">
        <v>35.685000000000002</v>
      </c>
      <c r="G9510" t="s">
        <v>48</v>
      </c>
      <c r="H9510">
        <v>2002</v>
      </c>
      <c r="J9510" t="s">
        <v>49</v>
      </c>
      <c r="K9510" t="s">
        <v>20</v>
      </c>
      <c r="L9510">
        <v>335.56319999999999</v>
      </c>
      <c r="M9510" t="s">
        <v>21</v>
      </c>
      <c r="N9510" t="s">
        <v>57</v>
      </c>
      <c r="O9510" t="str">
        <f t="shared" si="296"/>
        <v xml:space="preserve">Tier 2-Supermarket </v>
      </c>
      <c r="P9510" s="1">
        <f t="shared" si="297"/>
        <v>7.0112088950237513E-6</v>
      </c>
    </row>
    <row r="9511" spans="1:16" x14ac:dyDescent="0.3">
      <c r="A9511" t="s">
        <v>1437</v>
      </c>
      <c r="B9511">
        <v>7.86</v>
      </c>
      <c r="C9511" t="s">
        <v>24</v>
      </c>
      <c r="D9511">
        <v>0.1615</v>
      </c>
      <c r="E9511" t="s">
        <v>42</v>
      </c>
      <c r="F9511">
        <v>37.085000000000001</v>
      </c>
      <c r="G9511" t="s">
        <v>65</v>
      </c>
      <c r="H9511">
        <v>2004</v>
      </c>
      <c r="I9511" t="s">
        <v>55</v>
      </c>
      <c r="J9511" t="s">
        <v>49</v>
      </c>
      <c r="K9511" t="s">
        <v>20</v>
      </c>
      <c r="L9511">
        <v>447.41759999999999</v>
      </c>
      <c r="M9511" t="s">
        <v>21</v>
      </c>
      <c r="N9511" t="s">
        <v>57</v>
      </c>
      <c r="O9511" t="str">
        <f t="shared" si="296"/>
        <v xml:space="preserve">Tier 2-Supermarket </v>
      </c>
      <c r="P9511" s="1">
        <f t="shared" si="297"/>
        <v>9.3482785266983339E-6</v>
      </c>
    </row>
    <row r="9512" spans="1:16" x14ac:dyDescent="0.3">
      <c r="A9512" t="s">
        <v>771</v>
      </c>
      <c r="B9512">
        <v>7.86</v>
      </c>
      <c r="C9512" t="s">
        <v>24</v>
      </c>
      <c r="D9512">
        <v>0</v>
      </c>
      <c r="E9512" t="s">
        <v>16</v>
      </c>
      <c r="F9512">
        <v>220.148</v>
      </c>
      <c r="G9512" t="s">
        <v>26</v>
      </c>
      <c r="H9512">
        <v>2009</v>
      </c>
      <c r="I9512" t="s">
        <v>18</v>
      </c>
      <c r="J9512" t="s">
        <v>27</v>
      </c>
      <c r="K9512" t="s">
        <v>28</v>
      </c>
      <c r="L9512">
        <v>4600.0122000000001</v>
      </c>
      <c r="M9512" t="s">
        <v>21</v>
      </c>
      <c r="N9512" t="s">
        <v>36</v>
      </c>
      <c r="O9512" t="str">
        <f t="shared" si="296"/>
        <v xml:space="preserve">Tier 3-Supermarket </v>
      </c>
      <c r="P9512" s="1">
        <f t="shared" si="297"/>
        <v>9.6111988602617251E-5</v>
      </c>
    </row>
    <row r="9513" spans="1:16" x14ac:dyDescent="0.3">
      <c r="A9513" t="s">
        <v>1437</v>
      </c>
      <c r="B9513">
        <v>7.86</v>
      </c>
      <c r="C9513" t="s">
        <v>24</v>
      </c>
      <c r="D9513">
        <v>0.1618</v>
      </c>
      <c r="E9513" t="s">
        <v>42</v>
      </c>
      <c r="F9513">
        <v>37.284999999999997</v>
      </c>
      <c r="G9513" t="s">
        <v>17</v>
      </c>
      <c r="H9513">
        <v>1999</v>
      </c>
      <c r="I9513" t="s">
        <v>18</v>
      </c>
      <c r="J9513" t="s">
        <v>19</v>
      </c>
      <c r="K9513" t="s">
        <v>20</v>
      </c>
      <c r="L9513">
        <v>745.69600000000003</v>
      </c>
      <c r="M9513" t="s">
        <v>21</v>
      </c>
      <c r="N9513" t="s">
        <v>57</v>
      </c>
      <c r="O9513" t="str">
        <f t="shared" si="296"/>
        <v xml:space="preserve">Tier 1-Supermarket </v>
      </c>
      <c r="P9513" s="1">
        <f t="shared" si="297"/>
        <v>1.5580464211163893E-5</v>
      </c>
    </row>
    <row r="9514" spans="1:16" x14ac:dyDescent="0.3">
      <c r="A9514" t="s">
        <v>1437</v>
      </c>
      <c r="B9514">
        <v>7.86</v>
      </c>
      <c r="C9514" t="s">
        <v>24</v>
      </c>
      <c r="D9514">
        <v>0.16220000000000001</v>
      </c>
      <c r="E9514" t="s">
        <v>42</v>
      </c>
      <c r="F9514">
        <v>36.284999999999997</v>
      </c>
      <c r="G9514" t="s">
        <v>26</v>
      </c>
      <c r="H9514">
        <v>2009</v>
      </c>
      <c r="I9514" t="s">
        <v>18</v>
      </c>
      <c r="J9514" t="s">
        <v>27</v>
      </c>
      <c r="K9514" t="s">
        <v>28</v>
      </c>
      <c r="L9514">
        <v>1155.8288</v>
      </c>
      <c r="M9514" t="s">
        <v>21</v>
      </c>
      <c r="N9514" t="s">
        <v>57</v>
      </c>
      <c r="O9514" t="str">
        <f t="shared" si="296"/>
        <v xml:space="preserve">Tier 3-Supermarket </v>
      </c>
      <c r="P9514" s="1">
        <f t="shared" si="297"/>
        <v>2.4149719527304033E-5</v>
      </c>
    </row>
    <row r="9515" spans="1:16" x14ac:dyDescent="0.3">
      <c r="A9515" t="s">
        <v>111</v>
      </c>
      <c r="B9515">
        <v>7.86</v>
      </c>
      <c r="C9515" t="s">
        <v>15</v>
      </c>
      <c r="D9515">
        <v>1.1299999999999999E-2</v>
      </c>
      <c r="E9515" t="s">
        <v>86</v>
      </c>
      <c r="F9515">
        <v>188.81899999999999</v>
      </c>
      <c r="G9515" t="s">
        <v>17</v>
      </c>
      <c r="H9515">
        <v>1999</v>
      </c>
      <c r="I9515" t="s">
        <v>18</v>
      </c>
      <c r="J9515" t="s">
        <v>19</v>
      </c>
      <c r="K9515" t="s">
        <v>20</v>
      </c>
      <c r="L9515">
        <v>2383.9052999999999</v>
      </c>
      <c r="M9515" t="s">
        <v>45</v>
      </c>
      <c r="N9515" t="s">
        <v>22</v>
      </c>
      <c r="O9515" t="str">
        <f t="shared" si="296"/>
        <v xml:space="preserve">Tier 1-Supermarket </v>
      </c>
      <c r="P9515" s="1">
        <f t="shared" si="297"/>
        <v>4.9808972033447834E-5</v>
      </c>
    </row>
    <row r="9516" spans="1:16" x14ac:dyDescent="0.3">
      <c r="A9516" t="s">
        <v>111</v>
      </c>
      <c r="B9516">
        <v>7.86</v>
      </c>
      <c r="C9516" t="s">
        <v>15</v>
      </c>
      <c r="D9516">
        <v>1.1299999999999999E-2</v>
      </c>
      <c r="E9516" t="s">
        <v>86</v>
      </c>
      <c r="F9516">
        <v>190.81899999999999</v>
      </c>
      <c r="G9516" t="s">
        <v>48</v>
      </c>
      <c r="H9516">
        <v>2002</v>
      </c>
      <c r="J9516" t="s">
        <v>49</v>
      </c>
      <c r="K9516" t="s">
        <v>20</v>
      </c>
      <c r="L9516">
        <v>2187.0070999999998</v>
      </c>
      <c r="M9516" t="s">
        <v>45</v>
      </c>
      <c r="N9516" t="s">
        <v>22</v>
      </c>
      <c r="O9516" t="str">
        <f t="shared" si="296"/>
        <v xml:space="preserve">Tier 2-Supermarket </v>
      </c>
      <c r="P9516" s="1">
        <f t="shared" si="297"/>
        <v>4.5695009563027462E-5</v>
      </c>
    </row>
    <row r="9517" spans="1:16" x14ac:dyDescent="0.3">
      <c r="A9517" t="s">
        <v>771</v>
      </c>
      <c r="B9517">
        <v>7.86</v>
      </c>
      <c r="C9517" t="s">
        <v>24</v>
      </c>
      <c r="D9517">
        <v>7.4300000000000005E-2</v>
      </c>
      <c r="E9517" t="s">
        <v>16</v>
      </c>
      <c r="F9517">
        <v>220.44800000000001</v>
      </c>
      <c r="G9517" t="s">
        <v>51</v>
      </c>
      <c r="H9517">
        <v>2007</v>
      </c>
      <c r="J9517" t="s">
        <v>49</v>
      </c>
      <c r="K9517" t="s">
        <v>20</v>
      </c>
      <c r="L9517">
        <v>3584.5614</v>
      </c>
      <c r="M9517" t="s">
        <v>21</v>
      </c>
      <c r="N9517" t="s">
        <v>22</v>
      </c>
      <c r="O9517" t="str">
        <f t="shared" si="296"/>
        <v xml:space="preserve">Tier 2-Supermarket </v>
      </c>
      <c r="P9517" s="1">
        <f t="shared" si="297"/>
        <v>7.4895306673791376E-5</v>
      </c>
    </row>
    <row r="9518" spans="1:16" x14ac:dyDescent="0.3">
      <c r="A9518" t="s">
        <v>1437</v>
      </c>
      <c r="B9518">
        <v>7.86</v>
      </c>
      <c r="C9518" t="s">
        <v>24</v>
      </c>
      <c r="D9518">
        <v>0.16139999999999999</v>
      </c>
      <c r="E9518" t="s">
        <v>42</v>
      </c>
      <c r="F9518">
        <v>35.284999999999997</v>
      </c>
      <c r="G9518" t="s">
        <v>39</v>
      </c>
      <c r="H9518">
        <v>1987</v>
      </c>
      <c r="I9518" t="s">
        <v>40</v>
      </c>
      <c r="J9518" t="s">
        <v>27</v>
      </c>
      <c r="K9518" t="s">
        <v>20</v>
      </c>
      <c r="L9518">
        <v>529.82159999999999</v>
      </c>
      <c r="M9518" t="s">
        <v>21</v>
      </c>
      <c r="N9518" t="s">
        <v>57</v>
      </c>
      <c r="O9518" t="str">
        <f t="shared" si="296"/>
        <v xml:space="preserve">Tier 3-Supermarket </v>
      </c>
      <c r="P9518" s="1">
        <f t="shared" si="297"/>
        <v>1.1070015766614801E-5</v>
      </c>
    </row>
    <row r="9519" spans="1:16" x14ac:dyDescent="0.3">
      <c r="A9519" t="s">
        <v>771</v>
      </c>
      <c r="B9519">
        <v>7.86</v>
      </c>
      <c r="C9519" t="s">
        <v>24</v>
      </c>
      <c r="D9519">
        <v>0.1237</v>
      </c>
      <c r="E9519" t="s">
        <v>16</v>
      </c>
      <c r="F9519">
        <v>218.34800000000001</v>
      </c>
      <c r="G9519" t="s">
        <v>34</v>
      </c>
      <c r="H9519">
        <v>1998</v>
      </c>
      <c r="J9519" t="s">
        <v>27</v>
      </c>
      <c r="K9519" t="s">
        <v>35</v>
      </c>
      <c r="L9519">
        <v>409.7328</v>
      </c>
      <c r="M9519" t="s">
        <v>21</v>
      </c>
      <c r="N9519" t="s">
        <v>57</v>
      </c>
      <c r="O9519" t="str">
        <f t="shared" si="296"/>
        <v>Tier 3-Grocery Stor</v>
      </c>
      <c r="P9519" s="1">
        <f t="shared" si="297"/>
        <v>8.5608977740794799E-6</v>
      </c>
    </row>
    <row r="9520" spans="1:16" x14ac:dyDescent="0.3">
      <c r="A9520" t="s">
        <v>111</v>
      </c>
      <c r="B9520">
        <v>7.86</v>
      </c>
      <c r="C9520" t="s">
        <v>15</v>
      </c>
      <c r="D9520">
        <v>1.1299999999999999E-2</v>
      </c>
      <c r="E9520" t="s">
        <v>86</v>
      </c>
      <c r="F9520">
        <v>190.21899999999999</v>
      </c>
      <c r="G9520" t="s">
        <v>65</v>
      </c>
      <c r="H9520">
        <v>2004</v>
      </c>
      <c r="I9520" t="s">
        <v>55</v>
      </c>
      <c r="J9520" t="s">
        <v>49</v>
      </c>
      <c r="K9520" t="s">
        <v>20</v>
      </c>
      <c r="L9520">
        <v>2640.5381000000002</v>
      </c>
      <c r="M9520" t="s">
        <v>45</v>
      </c>
      <c r="N9520" t="s">
        <v>22</v>
      </c>
      <c r="O9520" t="str">
        <f t="shared" si="296"/>
        <v xml:space="preserve">Tier 2-Supermarket </v>
      </c>
      <c r="P9520" s="1">
        <f t="shared" si="297"/>
        <v>5.5171020583809895E-5</v>
      </c>
    </row>
    <row r="9521" spans="1:16" x14ac:dyDescent="0.3">
      <c r="A9521" t="s">
        <v>111</v>
      </c>
      <c r="B9521">
        <v>7.86</v>
      </c>
      <c r="C9521" t="s">
        <v>72</v>
      </c>
      <c r="D9521">
        <v>1.1299999999999999E-2</v>
      </c>
      <c r="E9521" t="s">
        <v>86</v>
      </c>
      <c r="F9521">
        <v>190.31899999999999</v>
      </c>
      <c r="G9521" t="s">
        <v>39</v>
      </c>
      <c r="H9521">
        <v>1987</v>
      </c>
      <c r="I9521" t="s">
        <v>40</v>
      </c>
      <c r="J9521" t="s">
        <v>27</v>
      </c>
      <c r="K9521" t="s">
        <v>20</v>
      </c>
      <c r="L9521">
        <v>2277.0223000000001</v>
      </c>
      <c r="M9521" t="s">
        <v>45</v>
      </c>
      <c r="N9521" t="s">
        <v>22</v>
      </c>
      <c r="O9521" t="str">
        <f t="shared" si="296"/>
        <v xml:space="preserve">Tier 3-Supermarket </v>
      </c>
      <c r="P9521" s="1">
        <f t="shared" si="297"/>
        <v>4.7575774113274165E-5</v>
      </c>
    </row>
    <row r="9522" spans="1:16" x14ac:dyDescent="0.3">
      <c r="A9522" t="s">
        <v>771</v>
      </c>
      <c r="B9522">
        <v>7.86</v>
      </c>
      <c r="C9522" t="s">
        <v>24</v>
      </c>
      <c r="D9522">
        <v>7.4099999999999999E-2</v>
      </c>
      <c r="E9522" t="s">
        <v>16</v>
      </c>
      <c r="F9522">
        <v>217.24799999999999</v>
      </c>
      <c r="G9522" t="s">
        <v>48</v>
      </c>
      <c r="H9522">
        <v>2002</v>
      </c>
      <c r="J9522" t="s">
        <v>49</v>
      </c>
      <c r="K9522" t="s">
        <v>20</v>
      </c>
      <c r="L9522">
        <v>3103.9778000000001</v>
      </c>
      <c r="M9522" t="s">
        <v>21</v>
      </c>
      <c r="N9522" t="s">
        <v>22</v>
      </c>
      <c r="O9522" t="str">
        <f t="shared" si="296"/>
        <v xml:space="preserve">Tier 2-Supermarket </v>
      </c>
      <c r="P9522" s="1">
        <f t="shared" si="297"/>
        <v>6.485406254713346E-5</v>
      </c>
    </row>
    <row r="9523" spans="1:16" x14ac:dyDescent="0.3">
      <c r="A9523" t="s">
        <v>771</v>
      </c>
      <c r="B9523">
        <v>7.86</v>
      </c>
      <c r="C9523" t="s">
        <v>24</v>
      </c>
      <c r="D9523">
        <v>7.3999999999999996E-2</v>
      </c>
      <c r="E9523" t="s">
        <v>16</v>
      </c>
      <c r="F9523">
        <v>220.548</v>
      </c>
      <c r="G9523" t="s">
        <v>17</v>
      </c>
      <c r="H9523">
        <v>1999</v>
      </c>
      <c r="I9523" t="s">
        <v>18</v>
      </c>
      <c r="J9523" t="s">
        <v>19</v>
      </c>
      <c r="K9523" t="s">
        <v>20</v>
      </c>
      <c r="L9523">
        <v>3367.3195000000001</v>
      </c>
      <c r="M9523" t="s">
        <v>21</v>
      </c>
      <c r="N9523" t="s">
        <v>22</v>
      </c>
      <c r="O9523" t="str">
        <f t="shared" si="296"/>
        <v xml:space="preserve">Tier 1-Supermarket </v>
      </c>
      <c r="P9523" s="1">
        <f t="shared" si="297"/>
        <v>7.0356285882322401E-5</v>
      </c>
    </row>
    <row r="9524" spans="1:16" x14ac:dyDescent="0.3">
      <c r="A9524" t="s">
        <v>723</v>
      </c>
      <c r="B9524">
        <v>7.85</v>
      </c>
      <c r="C9524" t="s">
        <v>15</v>
      </c>
      <c r="D9524">
        <v>0.16300000000000001</v>
      </c>
      <c r="E9524" t="s">
        <v>73</v>
      </c>
      <c r="F9524">
        <v>145.244</v>
      </c>
      <c r="G9524" t="s">
        <v>54</v>
      </c>
      <c r="H9524">
        <v>1997</v>
      </c>
      <c r="I9524" t="s">
        <v>55</v>
      </c>
      <c r="J9524" t="s">
        <v>19</v>
      </c>
      <c r="K9524" t="s">
        <v>20</v>
      </c>
      <c r="L9524">
        <v>1451.444</v>
      </c>
      <c r="M9524" t="s">
        <v>29</v>
      </c>
      <c r="N9524" t="s">
        <v>57</v>
      </c>
      <c r="O9524" t="str">
        <f t="shared" si="296"/>
        <v xml:space="preserve">Tier 1-Supermarket </v>
      </c>
      <c r="P9524" s="1">
        <f t="shared" si="297"/>
        <v>3.0326260696729717E-5</v>
      </c>
    </row>
    <row r="9525" spans="1:16" x14ac:dyDescent="0.3">
      <c r="A9525" t="s">
        <v>723</v>
      </c>
      <c r="B9525">
        <v>7.85</v>
      </c>
      <c r="C9525" t="s">
        <v>15</v>
      </c>
      <c r="D9525">
        <v>0.16320000000000001</v>
      </c>
      <c r="E9525" t="s">
        <v>73</v>
      </c>
      <c r="F9525">
        <v>144.64400000000001</v>
      </c>
      <c r="G9525" t="s">
        <v>17</v>
      </c>
      <c r="H9525">
        <v>1999</v>
      </c>
      <c r="I9525" t="s">
        <v>18</v>
      </c>
      <c r="J9525" t="s">
        <v>19</v>
      </c>
      <c r="K9525" t="s">
        <v>20</v>
      </c>
      <c r="L9525">
        <v>2467.4548</v>
      </c>
      <c r="M9525" t="s">
        <v>29</v>
      </c>
      <c r="N9525" t="s">
        <v>57</v>
      </c>
      <c r="O9525" t="str">
        <f t="shared" si="296"/>
        <v xml:space="preserve">Tier 1-Supermarket </v>
      </c>
      <c r="P9525" s="1">
        <f t="shared" si="297"/>
        <v>5.1554643184440517E-5</v>
      </c>
    </row>
    <row r="9526" spans="1:16" x14ac:dyDescent="0.3">
      <c r="A9526" t="s">
        <v>723</v>
      </c>
      <c r="B9526">
        <v>7.85</v>
      </c>
      <c r="C9526" t="s">
        <v>15</v>
      </c>
      <c r="D9526">
        <v>0.1633</v>
      </c>
      <c r="E9526" t="s">
        <v>73</v>
      </c>
      <c r="F9526">
        <v>143.54400000000001</v>
      </c>
      <c r="G9526" t="s">
        <v>48</v>
      </c>
      <c r="H9526">
        <v>2002</v>
      </c>
      <c r="J9526" t="s">
        <v>49</v>
      </c>
      <c r="K9526" t="s">
        <v>20</v>
      </c>
      <c r="L9526">
        <v>3628.61</v>
      </c>
      <c r="M9526" t="s">
        <v>29</v>
      </c>
      <c r="N9526" t="s">
        <v>57</v>
      </c>
      <c r="O9526" t="str">
        <f t="shared" si="296"/>
        <v xml:space="preserve">Tier 2-Supermarket </v>
      </c>
      <c r="P9526" s="1">
        <f t="shared" si="297"/>
        <v>7.5815651741824292E-5</v>
      </c>
    </row>
    <row r="9527" spans="1:16" x14ac:dyDescent="0.3">
      <c r="A9527" t="s">
        <v>723</v>
      </c>
      <c r="B9527">
        <v>7.85</v>
      </c>
      <c r="C9527" t="s">
        <v>15</v>
      </c>
      <c r="D9527">
        <v>0.16389999999999999</v>
      </c>
      <c r="E9527" t="s">
        <v>73</v>
      </c>
      <c r="F9527">
        <v>143.34399999999999</v>
      </c>
      <c r="G9527" t="s">
        <v>51</v>
      </c>
      <c r="H9527">
        <v>2007</v>
      </c>
      <c r="J9527" t="s">
        <v>49</v>
      </c>
      <c r="K9527" t="s">
        <v>20</v>
      </c>
      <c r="L9527">
        <v>1596.5884000000001</v>
      </c>
      <c r="M9527" t="s">
        <v>29</v>
      </c>
      <c r="N9527" t="s">
        <v>57</v>
      </c>
      <c r="O9527" t="str">
        <f t="shared" si="296"/>
        <v xml:space="preserve">Tier 2-Supermarket </v>
      </c>
      <c r="P9527" s="1">
        <f t="shared" si="297"/>
        <v>3.3358886766402694E-5</v>
      </c>
    </row>
    <row r="9528" spans="1:16" x14ac:dyDescent="0.3">
      <c r="A9528" t="s">
        <v>723</v>
      </c>
      <c r="B9528">
        <v>7.85</v>
      </c>
      <c r="C9528" t="s">
        <v>15</v>
      </c>
      <c r="D9528">
        <v>0.1628</v>
      </c>
      <c r="E9528" t="s">
        <v>73</v>
      </c>
      <c r="F9528">
        <v>143.244</v>
      </c>
      <c r="G9528" t="s">
        <v>39</v>
      </c>
      <c r="H9528">
        <v>1987</v>
      </c>
      <c r="I9528" t="s">
        <v>40</v>
      </c>
      <c r="J9528" t="s">
        <v>27</v>
      </c>
      <c r="K9528" t="s">
        <v>20</v>
      </c>
      <c r="L9528">
        <v>2037.5761</v>
      </c>
      <c r="M9528" t="s">
        <v>29</v>
      </c>
      <c r="N9528" t="s">
        <v>57</v>
      </c>
      <c r="O9528" t="str">
        <f t="shared" si="296"/>
        <v xml:space="preserve">Tier 3-Supermarket </v>
      </c>
      <c r="P9528" s="1">
        <f t="shared" si="297"/>
        <v>4.257281989386144E-5</v>
      </c>
    </row>
    <row r="9529" spans="1:16" x14ac:dyDescent="0.3">
      <c r="A9529" t="s">
        <v>723</v>
      </c>
      <c r="B9529">
        <v>7.85</v>
      </c>
      <c r="C9529" t="s">
        <v>15</v>
      </c>
      <c r="D9529">
        <v>0.16289999999999999</v>
      </c>
      <c r="E9529" t="s">
        <v>73</v>
      </c>
      <c r="F9529">
        <v>145.04400000000001</v>
      </c>
      <c r="G9529" t="s">
        <v>65</v>
      </c>
      <c r="H9529">
        <v>2004</v>
      </c>
      <c r="I9529" t="s">
        <v>55</v>
      </c>
      <c r="J9529" t="s">
        <v>49</v>
      </c>
      <c r="K9529" t="s">
        <v>20</v>
      </c>
      <c r="L9529">
        <v>2583.3825999999999</v>
      </c>
      <c r="M9529" t="s">
        <v>29</v>
      </c>
      <c r="N9529" t="s">
        <v>57</v>
      </c>
      <c r="O9529" t="str">
        <f t="shared" si="296"/>
        <v xml:space="preserve">Tier 2-Supermarket </v>
      </c>
      <c r="P9529" s="1">
        <f t="shared" si="297"/>
        <v>5.397682184568983E-5</v>
      </c>
    </row>
    <row r="9530" spans="1:16" x14ac:dyDescent="0.3">
      <c r="A9530" t="s">
        <v>379</v>
      </c>
      <c r="B9530">
        <v>7.84</v>
      </c>
      <c r="C9530" t="s">
        <v>24</v>
      </c>
      <c r="D9530">
        <v>0.15409999999999999</v>
      </c>
      <c r="E9530" t="s">
        <v>86</v>
      </c>
      <c r="F9530">
        <v>51.935000000000002</v>
      </c>
      <c r="G9530" t="s">
        <v>26</v>
      </c>
      <c r="H9530">
        <v>2009</v>
      </c>
      <c r="I9530" t="s">
        <v>18</v>
      </c>
      <c r="J9530" t="s">
        <v>27</v>
      </c>
      <c r="K9530" t="s">
        <v>28</v>
      </c>
      <c r="L9530">
        <v>199.74</v>
      </c>
      <c r="M9530" t="s">
        <v>45</v>
      </c>
      <c r="N9530" t="s">
        <v>57</v>
      </c>
      <c r="O9530" t="str">
        <f t="shared" si="296"/>
        <v xml:space="preserve">Tier 3-Supermarket </v>
      </c>
      <c r="P9530" s="1">
        <f t="shared" si="297"/>
        <v>4.173338627990328E-6</v>
      </c>
    </row>
    <row r="9531" spans="1:16" x14ac:dyDescent="0.3">
      <c r="A9531" t="s">
        <v>379</v>
      </c>
      <c r="B9531">
        <v>7.84</v>
      </c>
      <c r="C9531" t="s">
        <v>24</v>
      </c>
      <c r="D9531">
        <v>0.15440000000000001</v>
      </c>
      <c r="E9531" t="s">
        <v>86</v>
      </c>
      <c r="F9531">
        <v>50.835000000000001</v>
      </c>
      <c r="G9531" t="s">
        <v>51</v>
      </c>
      <c r="H9531">
        <v>2007</v>
      </c>
      <c r="J9531" t="s">
        <v>49</v>
      </c>
      <c r="K9531" t="s">
        <v>20</v>
      </c>
      <c r="L9531">
        <v>599.22</v>
      </c>
      <c r="M9531" t="s">
        <v>45</v>
      </c>
      <c r="N9531" t="s">
        <v>57</v>
      </c>
      <c r="O9531" t="str">
        <f t="shared" si="296"/>
        <v xml:space="preserve">Tier 2-Supermarket </v>
      </c>
      <c r="P9531" s="1">
        <f t="shared" si="297"/>
        <v>1.2520015883970985E-5</v>
      </c>
    </row>
    <row r="9532" spans="1:16" x14ac:dyDescent="0.3">
      <c r="A9532" t="s">
        <v>379</v>
      </c>
      <c r="B9532">
        <v>7.84</v>
      </c>
      <c r="C9532" t="s">
        <v>24</v>
      </c>
      <c r="D9532">
        <v>0.15379999999999999</v>
      </c>
      <c r="E9532" t="s">
        <v>86</v>
      </c>
      <c r="F9532">
        <v>51.335000000000001</v>
      </c>
      <c r="G9532" t="s">
        <v>48</v>
      </c>
      <c r="H9532">
        <v>2002</v>
      </c>
      <c r="J9532" t="s">
        <v>49</v>
      </c>
      <c r="K9532" t="s">
        <v>20</v>
      </c>
      <c r="L9532">
        <v>1198.44</v>
      </c>
      <c r="M9532" t="s">
        <v>45</v>
      </c>
      <c r="N9532" t="s">
        <v>57</v>
      </c>
      <c r="O9532" t="str">
        <f t="shared" si="296"/>
        <v xml:space="preserve">Tier 2-Supermarket </v>
      </c>
      <c r="P9532" s="1">
        <f t="shared" si="297"/>
        <v>2.504003176794197E-5</v>
      </c>
    </row>
    <row r="9533" spans="1:16" x14ac:dyDescent="0.3">
      <c r="A9533" t="s">
        <v>379</v>
      </c>
      <c r="B9533">
        <v>7.84</v>
      </c>
      <c r="C9533" t="s">
        <v>24</v>
      </c>
      <c r="D9533">
        <v>0.1535</v>
      </c>
      <c r="E9533" t="s">
        <v>86</v>
      </c>
      <c r="F9533">
        <v>48.935000000000002</v>
      </c>
      <c r="G9533" t="s">
        <v>54</v>
      </c>
      <c r="H9533">
        <v>1997</v>
      </c>
      <c r="I9533" t="s">
        <v>55</v>
      </c>
      <c r="J9533" t="s">
        <v>19</v>
      </c>
      <c r="K9533" t="s">
        <v>20</v>
      </c>
      <c r="L9533">
        <v>798.96</v>
      </c>
      <c r="M9533" t="s">
        <v>45</v>
      </c>
      <c r="N9533" t="s">
        <v>57</v>
      </c>
      <c r="O9533" t="str">
        <f t="shared" si="296"/>
        <v xml:space="preserve">Tier 1-Supermarket </v>
      </c>
      <c r="P9533" s="1">
        <f t="shared" si="297"/>
        <v>1.6693354511961312E-5</v>
      </c>
    </row>
    <row r="9534" spans="1:16" x14ac:dyDescent="0.3">
      <c r="A9534" t="s">
        <v>379</v>
      </c>
      <c r="B9534">
        <v>7.84</v>
      </c>
      <c r="C9534" t="s">
        <v>24</v>
      </c>
      <c r="D9534">
        <v>0.1537</v>
      </c>
      <c r="E9534" t="s">
        <v>86</v>
      </c>
      <c r="F9534">
        <v>51.935000000000002</v>
      </c>
      <c r="G9534" t="s">
        <v>17</v>
      </c>
      <c r="H9534">
        <v>1999</v>
      </c>
      <c r="I9534" t="s">
        <v>18</v>
      </c>
      <c r="J9534" t="s">
        <v>19</v>
      </c>
      <c r="K9534" t="s">
        <v>20</v>
      </c>
      <c r="L9534">
        <v>819.75710000000004</v>
      </c>
      <c r="M9534" t="s">
        <v>45</v>
      </c>
      <c r="N9534" t="s">
        <v>57</v>
      </c>
      <c r="O9534" t="str">
        <f t="shared" si="296"/>
        <v xml:space="preserve">Tier 1-Supermarket </v>
      </c>
      <c r="P9534" s="1">
        <f t="shared" si="297"/>
        <v>1.7127886106935667E-5</v>
      </c>
    </row>
    <row r="9535" spans="1:16" x14ac:dyDescent="0.3">
      <c r="A9535" t="s">
        <v>379</v>
      </c>
      <c r="B9535">
        <v>7.84</v>
      </c>
      <c r="C9535" t="s">
        <v>24</v>
      </c>
      <c r="D9535">
        <v>0.25690000000000002</v>
      </c>
      <c r="E9535" t="s">
        <v>86</v>
      </c>
      <c r="F9535">
        <v>48.034999999999997</v>
      </c>
      <c r="G9535" t="s">
        <v>34</v>
      </c>
      <c r="H9535">
        <v>1998</v>
      </c>
      <c r="J9535" t="s">
        <v>27</v>
      </c>
      <c r="K9535" t="s">
        <v>35</v>
      </c>
      <c r="L9535">
        <v>93.185199999999995</v>
      </c>
      <c r="M9535" t="s">
        <v>45</v>
      </c>
      <c r="N9535" t="s">
        <v>57</v>
      </c>
      <c r="O9535" t="str">
        <f t="shared" si="296"/>
        <v>Tier 3-Grocery Stor</v>
      </c>
      <c r="P9535" s="1">
        <f t="shared" si="297"/>
        <v>1.9469980710774222E-6</v>
      </c>
    </row>
    <row r="9536" spans="1:16" x14ac:dyDescent="0.3">
      <c r="A9536" t="s">
        <v>379</v>
      </c>
      <c r="B9536">
        <v>7.84</v>
      </c>
      <c r="C9536" t="s">
        <v>24</v>
      </c>
      <c r="D9536">
        <v>0.1535</v>
      </c>
      <c r="E9536" t="s">
        <v>86</v>
      </c>
      <c r="F9536">
        <v>49.435000000000002</v>
      </c>
      <c r="G9536" t="s">
        <v>65</v>
      </c>
      <c r="H9536">
        <v>2004</v>
      </c>
      <c r="I9536" t="s">
        <v>55</v>
      </c>
      <c r="J9536" t="s">
        <v>49</v>
      </c>
      <c r="K9536" t="s">
        <v>20</v>
      </c>
      <c r="L9536">
        <v>747.93979999999999</v>
      </c>
      <c r="M9536" t="s">
        <v>45</v>
      </c>
      <c r="N9536" t="s">
        <v>57</v>
      </c>
      <c r="O9536" t="str">
        <f t="shared" si="296"/>
        <v xml:space="preserve">Tier 2-Supermarket </v>
      </c>
      <c r="P9536" s="1">
        <f t="shared" si="297"/>
        <v>1.562734584335316E-5</v>
      </c>
    </row>
    <row r="9537" spans="1:16" x14ac:dyDescent="0.3">
      <c r="A9537" t="s">
        <v>379</v>
      </c>
      <c r="B9537">
        <v>7.84</v>
      </c>
      <c r="C9537" t="s">
        <v>24</v>
      </c>
      <c r="D9537">
        <v>0</v>
      </c>
      <c r="E9537" t="s">
        <v>86</v>
      </c>
      <c r="F9537">
        <v>51.034999999999997</v>
      </c>
      <c r="G9537" t="s">
        <v>39</v>
      </c>
      <c r="H9537">
        <v>1987</v>
      </c>
      <c r="I9537" t="s">
        <v>40</v>
      </c>
      <c r="J9537" t="s">
        <v>27</v>
      </c>
      <c r="K9537" t="s">
        <v>20</v>
      </c>
      <c r="L9537">
        <v>633.36069999999995</v>
      </c>
      <c r="M9537" t="s">
        <v>45</v>
      </c>
      <c r="N9537" t="s">
        <v>36</v>
      </c>
      <c r="O9537" t="str">
        <f t="shared" si="296"/>
        <v xml:space="preserve">Tier 3-Supermarket </v>
      </c>
      <c r="P9537" s="1">
        <f t="shared" si="297"/>
        <v>1.3233346724546879E-5</v>
      </c>
    </row>
    <row r="9538" spans="1:16" x14ac:dyDescent="0.3">
      <c r="A9538" t="s">
        <v>112</v>
      </c>
      <c r="B9538">
        <v>7.83</v>
      </c>
      <c r="C9538" t="s">
        <v>72</v>
      </c>
      <c r="D9538">
        <v>0.18640000000000001</v>
      </c>
      <c r="E9538" t="s">
        <v>38</v>
      </c>
      <c r="F9538">
        <v>254.37</v>
      </c>
      <c r="G9538" t="s">
        <v>17</v>
      </c>
      <c r="H9538">
        <v>1999</v>
      </c>
      <c r="I9538" t="s">
        <v>18</v>
      </c>
      <c r="J9538" t="s">
        <v>19</v>
      </c>
      <c r="K9538" t="s">
        <v>20</v>
      </c>
      <c r="L9538">
        <v>5580.7356</v>
      </c>
      <c r="M9538" t="s">
        <v>38</v>
      </c>
      <c r="N9538" t="s">
        <v>57</v>
      </c>
      <c r="O9538" t="str">
        <f t="shared" ref="O9538:O9601" si="298">_xlfn.CONCAT(J9538,"-", LEFT(K9538,12))</f>
        <v xml:space="preserve">Tier 1-Supermarket </v>
      </c>
      <c r="P9538" s="1">
        <f t="shared" ref="P9538:P9601" si="299">L9538/SUM(L:L)</f>
        <v>1.1660308126604977E-4</v>
      </c>
    </row>
    <row r="9539" spans="1:16" x14ac:dyDescent="0.3">
      <c r="A9539" t="s">
        <v>112</v>
      </c>
      <c r="B9539">
        <v>7.83</v>
      </c>
      <c r="C9539" t="s">
        <v>15</v>
      </c>
      <c r="D9539">
        <v>0.186</v>
      </c>
      <c r="E9539" t="s">
        <v>38</v>
      </c>
      <c r="F9539">
        <v>253.07</v>
      </c>
      <c r="G9539" t="s">
        <v>65</v>
      </c>
      <c r="H9539">
        <v>2004</v>
      </c>
      <c r="I9539" t="s">
        <v>55</v>
      </c>
      <c r="J9539" t="s">
        <v>49</v>
      </c>
      <c r="K9539" t="s">
        <v>20</v>
      </c>
      <c r="L9539">
        <v>6088.0752000000002</v>
      </c>
      <c r="M9539" t="s">
        <v>38</v>
      </c>
      <c r="N9539" t="s">
        <v>57</v>
      </c>
      <c r="O9539" t="str">
        <f t="shared" si="298"/>
        <v xml:space="preserve">Tier 2-Supermarket </v>
      </c>
      <c r="P9539" s="1">
        <f t="shared" si="299"/>
        <v>1.2720336138114519E-4</v>
      </c>
    </row>
    <row r="9540" spans="1:16" x14ac:dyDescent="0.3">
      <c r="A9540" t="s">
        <v>592</v>
      </c>
      <c r="B9540">
        <v>7.83</v>
      </c>
      <c r="C9540" t="s">
        <v>15</v>
      </c>
      <c r="D9540">
        <v>0.1333</v>
      </c>
      <c r="E9540" t="s">
        <v>31</v>
      </c>
      <c r="F9540">
        <v>63.283000000000001</v>
      </c>
      <c r="G9540" t="s">
        <v>34</v>
      </c>
      <c r="H9540">
        <v>1998</v>
      </c>
      <c r="J9540" t="s">
        <v>27</v>
      </c>
      <c r="K9540" t="s">
        <v>35</v>
      </c>
      <c r="L9540">
        <v>129.1652</v>
      </c>
      <c r="M9540" t="s">
        <v>21</v>
      </c>
      <c r="N9540" t="s">
        <v>57</v>
      </c>
      <c r="O9540" t="str">
        <f t="shared" si="298"/>
        <v>Tier 3-Grocery Stor</v>
      </c>
      <c r="P9540" s="1">
        <f t="shared" si="299"/>
        <v>2.6987589794337455E-6</v>
      </c>
    </row>
    <row r="9541" spans="1:16" x14ac:dyDescent="0.3">
      <c r="A9541" t="s">
        <v>112</v>
      </c>
      <c r="B9541">
        <v>7.83</v>
      </c>
      <c r="C9541" t="s">
        <v>72</v>
      </c>
      <c r="D9541">
        <v>0.18640000000000001</v>
      </c>
      <c r="E9541" t="s">
        <v>38</v>
      </c>
      <c r="F9541">
        <v>255.57</v>
      </c>
      <c r="G9541" t="s">
        <v>48</v>
      </c>
      <c r="H9541">
        <v>2002</v>
      </c>
      <c r="J9541" t="s">
        <v>49</v>
      </c>
      <c r="K9541" t="s">
        <v>20</v>
      </c>
      <c r="L9541">
        <v>1522.0188000000001</v>
      </c>
      <c r="M9541" t="s">
        <v>38</v>
      </c>
      <c r="N9541" t="s">
        <v>57</v>
      </c>
      <c r="O9541" t="str">
        <f t="shared" si="298"/>
        <v xml:space="preserve">Tier 2-Supermarket </v>
      </c>
      <c r="P9541" s="1">
        <f t="shared" si="299"/>
        <v>3.1800840345286298E-5</v>
      </c>
    </row>
    <row r="9542" spans="1:16" x14ac:dyDescent="0.3">
      <c r="A9542" t="s">
        <v>790</v>
      </c>
      <c r="B9542">
        <v>7.83</v>
      </c>
      <c r="C9542" t="s">
        <v>24</v>
      </c>
      <c r="D9542">
        <v>0.15029999999999999</v>
      </c>
      <c r="E9542" t="s">
        <v>47</v>
      </c>
      <c r="F9542">
        <v>156.929</v>
      </c>
      <c r="G9542" t="s">
        <v>48</v>
      </c>
      <c r="H9542">
        <v>2002</v>
      </c>
      <c r="J9542" t="s">
        <v>49</v>
      </c>
      <c r="K9542" t="s">
        <v>20</v>
      </c>
      <c r="L9542">
        <v>1571.288</v>
      </c>
      <c r="M9542" t="s">
        <v>45</v>
      </c>
      <c r="N9542" t="s">
        <v>57</v>
      </c>
      <c r="O9542" t="str">
        <f t="shared" si="298"/>
        <v xml:space="preserve">Tier 2-Supermarket </v>
      </c>
      <c r="P9542" s="1">
        <f t="shared" si="299"/>
        <v>3.2830263873523911E-5</v>
      </c>
    </row>
    <row r="9543" spans="1:16" x14ac:dyDescent="0.3">
      <c r="A9543" t="s">
        <v>592</v>
      </c>
      <c r="B9543">
        <v>7.83</v>
      </c>
      <c r="C9543" t="s">
        <v>15</v>
      </c>
      <c r="D9543">
        <v>0.08</v>
      </c>
      <c r="E9543" t="s">
        <v>31</v>
      </c>
      <c r="F9543">
        <v>62.783000000000001</v>
      </c>
      <c r="G9543" t="s">
        <v>26</v>
      </c>
      <c r="H9543">
        <v>2009</v>
      </c>
      <c r="I9543" t="s">
        <v>18</v>
      </c>
      <c r="J9543" t="s">
        <v>27</v>
      </c>
      <c r="K9543" t="s">
        <v>28</v>
      </c>
      <c r="L9543">
        <v>1162.4867999999999</v>
      </c>
      <c r="M9543" t="s">
        <v>21</v>
      </c>
      <c r="N9543" t="s">
        <v>22</v>
      </c>
      <c r="O9543" t="str">
        <f t="shared" si="298"/>
        <v xml:space="preserve">Tier 3-Supermarket </v>
      </c>
      <c r="P9543" s="1">
        <f t="shared" si="299"/>
        <v>2.4288830814903706E-5</v>
      </c>
    </row>
    <row r="9544" spans="1:16" x14ac:dyDescent="0.3">
      <c r="A9544" t="s">
        <v>790</v>
      </c>
      <c r="B9544">
        <v>7.83</v>
      </c>
      <c r="C9544" t="s">
        <v>24</v>
      </c>
      <c r="D9544">
        <v>0.1502</v>
      </c>
      <c r="E9544" t="s">
        <v>47</v>
      </c>
      <c r="F9544">
        <v>155.22900000000001</v>
      </c>
      <c r="G9544" t="s">
        <v>17</v>
      </c>
      <c r="H9544">
        <v>1999</v>
      </c>
      <c r="I9544" t="s">
        <v>18</v>
      </c>
      <c r="J9544" t="s">
        <v>19</v>
      </c>
      <c r="K9544" t="s">
        <v>20</v>
      </c>
      <c r="L9544">
        <v>1257.0304000000001</v>
      </c>
      <c r="M9544" t="s">
        <v>45</v>
      </c>
      <c r="N9544" t="s">
        <v>57</v>
      </c>
      <c r="O9544" t="str">
        <f t="shared" si="298"/>
        <v xml:space="preserve">Tier 1-Supermarket </v>
      </c>
      <c r="P9544" s="1">
        <f t="shared" si="299"/>
        <v>2.6264211098819134E-5</v>
      </c>
    </row>
    <row r="9545" spans="1:16" x14ac:dyDescent="0.3">
      <c r="A9545" t="s">
        <v>790</v>
      </c>
      <c r="B9545">
        <v>7.83</v>
      </c>
      <c r="C9545" t="s">
        <v>24</v>
      </c>
      <c r="D9545">
        <v>0.15</v>
      </c>
      <c r="E9545" t="s">
        <v>47</v>
      </c>
      <c r="F9545">
        <v>157.529</v>
      </c>
      <c r="G9545" t="s">
        <v>54</v>
      </c>
      <c r="H9545">
        <v>1997</v>
      </c>
      <c r="I9545" t="s">
        <v>55</v>
      </c>
      <c r="J9545" t="s">
        <v>19</v>
      </c>
      <c r="K9545" t="s">
        <v>20</v>
      </c>
      <c r="L9545">
        <v>942.77279999999996</v>
      </c>
      <c r="M9545" t="s">
        <v>45</v>
      </c>
      <c r="N9545" t="s">
        <v>57</v>
      </c>
      <c r="O9545" t="str">
        <f t="shared" si="298"/>
        <v xml:space="preserve">Tier 1-Supermarket </v>
      </c>
      <c r="P9545" s="1">
        <f t="shared" si="299"/>
        <v>1.9698158324114347E-5</v>
      </c>
    </row>
    <row r="9546" spans="1:16" x14ac:dyDescent="0.3">
      <c r="A9546" t="s">
        <v>112</v>
      </c>
      <c r="B9546">
        <v>7.83</v>
      </c>
      <c r="C9546" t="s">
        <v>15</v>
      </c>
      <c r="D9546">
        <v>0</v>
      </c>
      <c r="E9546" t="s">
        <v>38</v>
      </c>
      <c r="F9546">
        <v>253.47</v>
      </c>
      <c r="G9546" t="s">
        <v>51</v>
      </c>
      <c r="H9546">
        <v>2007</v>
      </c>
      <c r="J9546" t="s">
        <v>49</v>
      </c>
      <c r="K9546" t="s">
        <v>20</v>
      </c>
      <c r="L9546">
        <v>6849.0846000000001</v>
      </c>
      <c r="M9546" t="s">
        <v>38</v>
      </c>
      <c r="N9546" t="s">
        <v>36</v>
      </c>
      <c r="O9546" t="str">
        <f t="shared" si="298"/>
        <v xml:space="preserve">Tier 2-Supermarket </v>
      </c>
      <c r="P9546" s="1">
        <f t="shared" si="299"/>
        <v>1.4310378155378835E-4</v>
      </c>
    </row>
    <row r="9547" spans="1:16" x14ac:dyDescent="0.3">
      <c r="A9547" t="s">
        <v>592</v>
      </c>
      <c r="B9547">
        <v>7.83</v>
      </c>
      <c r="C9547" t="s">
        <v>15</v>
      </c>
      <c r="D9547">
        <v>7.9600000000000004E-2</v>
      </c>
      <c r="E9547" t="s">
        <v>31</v>
      </c>
      <c r="F9547">
        <v>63.482999999999997</v>
      </c>
      <c r="G9547" t="s">
        <v>54</v>
      </c>
      <c r="H9547">
        <v>1997</v>
      </c>
      <c r="I9547" t="s">
        <v>55</v>
      </c>
      <c r="J9547" t="s">
        <v>19</v>
      </c>
      <c r="K9547" t="s">
        <v>20</v>
      </c>
      <c r="L9547">
        <v>2002.0606</v>
      </c>
      <c r="M9547" t="s">
        <v>21</v>
      </c>
      <c r="N9547" t="s">
        <v>22</v>
      </c>
      <c r="O9547" t="str">
        <f t="shared" si="298"/>
        <v xml:space="preserve">Tier 1-Supermarket </v>
      </c>
      <c r="P9547" s="1">
        <f t="shared" si="299"/>
        <v>4.1830764181223052E-5</v>
      </c>
    </row>
    <row r="9548" spans="1:16" x14ac:dyDescent="0.3">
      <c r="A9548" t="s">
        <v>790</v>
      </c>
      <c r="B9548">
        <v>7.83</v>
      </c>
      <c r="C9548" t="s">
        <v>24</v>
      </c>
      <c r="D9548">
        <v>0.14990000000000001</v>
      </c>
      <c r="E9548" t="s">
        <v>47</v>
      </c>
      <c r="F9548">
        <v>159.029</v>
      </c>
      <c r="G9548" t="s">
        <v>39</v>
      </c>
      <c r="H9548">
        <v>1987</v>
      </c>
      <c r="I9548" t="s">
        <v>40</v>
      </c>
      <c r="J9548" t="s">
        <v>27</v>
      </c>
      <c r="K9548" t="s">
        <v>20</v>
      </c>
      <c r="L9548">
        <v>1257.0304000000001</v>
      </c>
      <c r="M9548" t="s">
        <v>45</v>
      </c>
      <c r="N9548" t="s">
        <v>57</v>
      </c>
      <c r="O9548" t="str">
        <f t="shared" si="298"/>
        <v xml:space="preserve">Tier 3-Supermarket </v>
      </c>
      <c r="P9548" s="1">
        <f t="shared" si="299"/>
        <v>2.6264211098819134E-5</v>
      </c>
    </row>
    <row r="9549" spans="1:16" x14ac:dyDescent="0.3">
      <c r="A9549" t="s">
        <v>790</v>
      </c>
      <c r="B9549">
        <v>7.83</v>
      </c>
      <c r="C9549" t="s">
        <v>24</v>
      </c>
      <c r="D9549">
        <v>0.25109999999999999</v>
      </c>
      <c r="E9549" t="s">
        <v>47</v>
      </c>
      <c r="F9549">
        <v>156.62899999999999</v>
      </c>
      <c r="G9549" t="s">
        <v>34</v>
      </c>
      <c r="H9549">
        <v>1998</v>
      </c>
      <c r="J9549" t="s">
        <v>27</v>
      </c>
      <c r="K9549" t="s">
        <v>35</v>
      </c>
      <c r="L9549">
        <v>628.51520000000005</v>
      </c>
      <c r="M9549" t="s">
        <v>45</v>
      </c>
      <c r="N9549" t="s">
        <v>57</v>
      </c>
      <c r="O9549" t="str">
        <f t="shared" si="298"/>
        <v>Tier 3-Grocery Stor</v>
      </c>
      <c r="P9549" s="1">
        <f t="shared" si="299"/>
        <v>1.3132105549409567E-5</v>
      </c>
    </row>
    <row r="9550" spans="1:16" x14ac:dyDescent="0.3">
      <c r="A9550" t="s">
        <v>592</v>
      </c>
      <c r="B9550">
        <v>7.83</v>
      </c>
      <c r="C9550" t="s">
        <v>15</v>
      </c>
      <c r="D9550">
        <v>7.9600000000000004E-2</v>
      </c>
      <c r="E9550" t="s">
        <v>31</v>
      </c>
      <c r="F9550">
        <v>65.082999999999998</v>
      </c>
      <c r="G9550" t="s">
        <v>65</v>
      </c>
      <c r="H9550">
        <v>2004</v>
      </c>
      <c r="I9550" t="s">
        <v>55</v>
      </c>
      <c r="J9550" t="s">
        <v>49</v>
      </c>
      <c r="K9550" t="s">
        <v>20</v>
      </c>
      <c r="L9550">
        <v>1162.4867999999999</v>
      </c>
      <c r="M9550" t="s">
        <v>21</v>
      </c>
      <c r="N9550" t="s">
        <v>22</v>
      </c>
      <c r="O9550" t="str">
        <f t="shared" si="298"/>
        <v xml:space="preserve">Tier 2-Supermarket </v>
      </c>
      <c r="P9550" s="1">
        <f t="shared" si="299"/>
        <v>2.4288830814903706E-5</v>
      </c>
    </row>
    <row r="9551" spans="1:16" x14ac:dyDescent="0.3">
      <c r="A9551" t="s">
        <v>790</v>
      </c>
      <c r="B9551">
        <v>7.83</v>
      </c>
      <c r="C9551" t="s">
        <v>24</v>
      </c>
      <c r="D9551">
        <v>0.15</v>
      </c>
      <c r="E9551" t="s">
        <v>47</v>
      </c>
      <c r="F9551">
        <v>158.82900000000001</v>
      </c>
      <c r="G9551" t="s">
        <v>65</v>
      </c>
      <c r="H9551">
        <v>2004</v>
      </c>
      <c r="I9551" t="s">
        <v>55</v>
      </c>
      <c r="J9551" t="s">
        <v>49</v>
      </c>
      <c r="K9551" t="s">
        <v>20</v>
      </c>
      <c r="L9551">
        <v>1414.1592000000001</v>
      </c>
      <c r="M9551" t="s">
        <v>45</v>
      </c>
      <c r="N9551" t="s">
        <v>57</v>
      </c>
      <c r="O9551" t="str">
        <f t="shared" si="298"/>
        <v xml:space="preserve">Tier 2-Supermarket </v>
      </c>
      <c r="P9551" s="1">
        <f t="shared" si="299"/>
        <v>2.9547237486171523E-5</v>
      </c>
    </row>
    <row r="9552" spans="1:16" x14ac:dyDescent="0.3">
      <c r="A9552" t="s">
        <v>112</v>
      </c>
      <c r="B9552">
        <v>7.83</v>
      </c>
      <c r="C9552" t="s">
        <v>15</v>
      </c>
      <c r="D9552">
        <v>0.18609999999999999</v>
      </c>
      <c r="E9552" t="s">
        <v>38</v>
      </c>
      <c r="F9552">
        <v>255.47</v>
      </c>
      <c r="G9552" t="s">
        <v>54</v>
      </c>
      <c r="H9552">
        <v>1997</v>
      </c>
      <c r="I9552" t="s">
        <v>55</v>
      </c>
      <c r="J9552" t="s">
        <v>19</v>
      </c>
      <c r="K9552" t="s">
        <v>20</v>
      </c>
      <c r="L9552">
        <v>5073.3959999999997</v>
      </c>
      <c r="M9552" t="s">
        <v>38</v>
      </c>
      <c r="N9552" t="s">
        <v>57</v>
      </c>
      <c r="O9552" t="str">
        <f t="shared" si="298"/>
        <v xml:space="preserve">Tier 1-Supermarket </v>
      </c>
      <c r="P9552" s="1">
        <f t="shared" si="299"/>
        <v>1.0600280115095433E-4</v>
      </c>
    </row>
    <row r="9553" spans="1:16" x14ac:dyDescent="0.3">
      <c r="A9553" t="s">
        <v>112</v>
      </c>
      <c r="B9553">
        <v>7.83</v>
      </c>
      <c r="C9553" t="s">
        <v>15</v>
      </c>
      <c r="D9553">
        <v>0.18679999999999999</v>
      </c>
      <c r="E9553" t="s">
        <v>38</v>
      </c>
      <c r="F9553">
        <v>253.57</v>
      </c>
      <c r="G9553" t="s">
        <v>26</v>
      </c>
      <c r="H9553">
        <v>2009</v>
      </c>
      <c r="I9553" t="s">
        <v>18</v>
      </c>
      <c r="J9553" t="s">
        <v>27</v>
      </c>
      <c r="K9553" t="s">
        <v>28</v>
      </c>
      <c r="L9553">
        <v>3805.047</v>
      </c>
      <c r="M9553" t="s">
        <v>38</v>
      </c>
      <c r="N9553" t="s">
        <v>57</v>
      </c>
      <c r="O9553" t="str">
        <f t="shared" si="298"/>
        <v xml:space="preserve">Tier 3-Supermarket </v>
      </c>
      <c r="P9553" s="1">
        <f t="shared" si="299"/>
        <v>7.9502100863215755E-5</v>
      </c>
    </row>
    <row r="9554" spans="1:16" x14ac:dyDescent="0.3">
      <c r="A9554" t="s">
        <v>790</v>
      </c>
      <c r="B9554">
        <v>7.83</v>
      </c>
      <c r="C9554" t="s">
        <v>24</v>
      </c>
      <c r="D9554">
        <v>0.15090000000000001</v>
      </c>
      <c r="E9554" t="s">
        <v>47</v>
      </c>
      <c r="F9554">
        <v>158.029</v>
      </c>
      <c r="G9554" t="s">
        <v>51</v>
      </c>
      <c r="H9554">
        <v>2007</v>
      </c>
      <c r="J9554" t="s">
        <v>49</v>
      </c>
      <c r="K9554" t="s">
        <v>20</v>
      </c>
      <c r="L9554">
        <v>1971.1658</v>
      </c>
      <c r="M9554" t="s">
        <v>45</v>
      </c>
      <c r="N9554" t="s">
        <v>57</v>
      </c>
      <c r="O9554" t="str">
        <f t="shared" si="298"/>
        <v xml:space="preserve">Tier 2-Supermarket </v>
      </c>
      <c r="P9554" s="1">
        <f t="shared" si="299"/>
        <v>4.1185252705083895E-5</v>
      </c>
    </row>
    <row r="9555" spans="1:16" x14ac:dyDescent="0.3">
      <c r="A9555" t="s">
        <v>592</v>
      </c>
      <c r="B9555">
        <v>7.83</v>
      </c>
      <c r="C9555" t="s">
        <v>15</v>
      </c>
      <c r="D9555">
        <v>7.9600000000000004E-2</v>
      </c>
      <c r="E9555" t="s">
        <v>31</v>
      </c>
      <c r="F9555">
        <v>64.783000000000001</v>
      </c>
      <c r="G9555" t="s">
        <v>39</v>
      </c>
      <c r="H9555">
        <v>1987</v>
      </c>
      <c r="I9555" t="s">
        <v>40</v>
      </c>
      <c r="J9555" t="s">
        <v>27</v>
      </c>
      <c r="K9555" t="s">
        <v>20</v>
      </c>
      <c r="L9555">
        <v>1015.9392</v>
      </c>
      <c r="M9555" t="s">
        <v>21</v>
      </c>
      <c r="N9555" t="s">
        <v>22</v>
      </c>
      <c r="O9555" t="str">
        <f t="shared" si="298"/>
        <v xml:space="preserve">Tier 3-Supermarket </v>
      </c>
      <c r="P9555" s="1">
        <f t="shared" si="299"/>
        <v>2.1226886487681943E-5</v>
      </c>
    </row>
    <row r="9556" spans="1:16" x14ac:dyDescent="0.3">
      <c r="A9556" t="s">
        <v>592</v>
      </c>
      <c r="B9556">
        <v>7.83</v>
      </c>
      <c r="C9556" t="s">
        <v>15</v>
      </c>
      <c r="D9556">
        <v>8.0100000000000005E-2</v>
      </c>
      <c r="E9556" t="s">
        <v>31</v>
      </c>
      <c r="F9556">
        <v>65.183000000000007</v>
      </c>
      <c r="G9556" t="s">
        <v>51</v>
      </c>
      <c r="H9556">
        <v>2007</v>
      </c>
      <c r="J9556" t="s">
        <v>49</v>
      </c>
      <c r="K9556" t="s">
        <v>20</v>
      </c>
      <c r="L9556">
        <v>1237.6986999999999</v>
      </c>
      <c r="M9556" t="s">
        <v>21</v>
      </c>
      <c r="N9556" t="s">
        <v>22</v>
      </c>
      <c r="O9556" t="str">
        <f t="shared" si="298"/>
        <v xml:space="preserve">Tier 2-Supermarket </v>
      </c>
      <c r="P9556" s="1">
        <f t="shared" si="299"/>
        <v>2.5860297359184002E-5</v>
      </c>
    </row>
    <row r="9557" spans="1:16" x14ac:dyDescent="0.3">
      <c r="A9557" t="s">
        <v>592</v>
      </c>
      <c r="B9557">
        <v>7.83</v>
      </c>
      <c r="C9557" t="s">
        <v>15</v>
      </c>
      <c r="D9557">
        <v>7.9799999999999996E-2</v>
      </c>
      <c r="E9557" t="s">
        <v>31</v>
      </c>
      <c r="F9557">
        <v>63.783000000000001</v>
      </c>
      <c r="G9557" t="s">
        <v>48</v>
      </c>
      <c r="H9557">
        <v>2002</v>
      </c>
      <c r="J9557" t="s">
        <v>49</v>
      </c>
      <c r="K9557" t="s">
        <v>20</v>
      </c>
      <c r="L9557">
        <v>1003.5862</v>
      </c>
      <c r="M9557" t="s">
        <v>21</v>
      </c>
      <c r="N9557" t="s">
        <v>22</v>
      </c>
      <c r="O9557" t="str">
        <f t="shared" si="298"/>
        <v xml:space="preserve">Tier 2-Supermarket </v>
      </c>
      <c r="P9557" s="1">
        <f t="shared" si="299"/>
        <v>2.0968784694993624E-5</v>
      </c>
    </row>
    <row r="9558" spans="1:16" x14ac:dyDescent="0.3">
      <c r="A9558" t="s">
        <v>112</v>
      </c>
      <c r="B9558">
        <v>7.83</v>
      </c>
      <c r="C9558" t="s">
        <v>15</v>
      </c>
      <c r="D9558">
        <v>0.18590000000000001</v>
      </c>
      <c r="E9558" t="s">
        <v>38</v>
      </c>
      <c r="F9558">
        <v>252.47</v>
      </c>
      <c r="G9558" t="s">
        <v>39</v>
      </c>
      <c r="H9558">
        <v>1987</v>
      </c>
      <c r="I9558" t="s">
        <v>40</v>
      </c>
      <c r="J9558" t="s">
        <v>27</v>
      </c>
      <c r="K9558" t="s">
        <v>20</v>
      </c>
      <c r="L9558">
        <v>3324.7741999999998</v>
      </c>
      <c r="M9558" t="s">
        <v>38</v>
      </c>
      <c r="N9558" t="s">
        <v>57</v>
      </c>
      <c r="O9558" t="str">
        <f t="shared" si="298"/>
        <v xml:space="preserve">Tier 3-Supermarket </v>
      </c>
      <c r="P9558" s="1">
        <f t="shared" si="299"/>
        <v>6.9467350546738966E-5</v>
      </c>
    </row>
    <row r="9559" spans="1:16" x14ac:dyDescent="0.3">
      <c r="A9559" t="s">
        <v>790</v>
      </c>
      <c r="B9559">
        <v>7.83</v>
      </c>
      <c r="C9559" t="s">
        <v>24</v>
      </c>
      <c r="D9559">
        <v>0.15060000000000001</v>
      </c>
      <c r="E9559" t="s">
        <v>47</v>
      </c>
      <c r="F9559">
        <v>157.62899999999999</v>
      </c>
      <c r="G9559" t="s">
        <v>26</v>
      </c>
      <c r="H9559">
        <v>2009</v>
      </c>
      <c r="I9559" t="s">
        <v>18</v>
      </c>
      <c r="J9559" t="s">
        <v>27</v>
      </c>
      <c r="K9559" t="s">
        <v>28</v>
      </c>
      <c r="L9559">
        <v>1999.2863</v>
      </c>
      <c r="M9559" t="s">
        <v>45</v>
      </c>
      <c r="N9559" t="s">
        <v>57</v>
      </c>
      <c r="O9559" t="str">
        <f t="shared" si="298"/>
        <v xml:space="preserve">Tier 3-Supermarket </v>
      </c>
      <c r="P9559" s="1">
        <f t="shared" si="299"/>
        <v>4.1772798358875834E-5</v>
      </c>
    </row>
    <row r="9560" spans="1:16" x14ac:dyDescent="0.3">
      <c r="A9560" t="s">
        <v>592</v>
      </c>
      <c r="B9560">
        <v>7.83</v>
      </c>
      <c r="C9560" t="s">
        <v>15</v>
      </c>
      <c r="D9560">
        <v>7.9799999999999996E-2</v>
      </c>
      <c r="E9560" t="s">
        <v>31</v>
      </c>
      <c r="F9560">
        <v>66.283000000000001</v>
      </c>
      <c r="G9560" t="s">
        <v>17</v>
      </c>
      <c r="H9560">
        <v>1999</v>
      </c>
      <c r="I9560" t="s">
        <v>18</v>
      </c>
      <c r="J9560" t="s">
        <v>19</v>
      </c>
      <c r="K9560" t="s">
        <v>20</v>
      </c>
      <c r="L9560">
        <v>1108.7489</v>
      </c>
      <c r="M9560" t="s">
        <v>21</v>
      </c>
      <c r="N9560" t="s">
        <v>22</v>
      </c>
      <c r="O9560" t="str">
        <f t="shared" si="298"/>
        <v xml:space="preserve">Tier 1-Supermarket </v>
      </c>
      <c r="P9560" s="1">
        <f t="shared" si="299"/>
        <v>2.3166038916149923E-5</v>
      </c>
    </row>
    <row r="9561" spans="1:16" x14ac:dyDescent="0.3">
      <c r="A9561" t="s">
        <v>1063</v>
      </c>
      <c r="B9561">
        <v>7.81</v>
      </c>
      <c r="C9561" t="s">
        <v>15</v>
      </c>
      <c r="D9561">
        <v>6.7599999999999993E-2</v>
      </c>
      <c r="E9561" t="s">
        <v>25</v>
      </c>
      <c r="F9561">
        <v>246.04900000000001</v>
      </c>
      <c r="G9561" t="s">
        <v>48</v>
      </c>
      <c r="H9561">
        <v>2002</v>
      </c>
      <c r="J9561" t="s">
        <v>49</v>
      </c>
      <c r="K9561" t="s">
        <v>20</v>
      </c>
      <c r="L9561">
        <v>7086.1094000000003</v>
      </c>
      <c r="M9561" t="s">
        <v>29</v>
      </c>
      <c r="N9561" t="s">
        <v>22</v>
      </c>
      <c r="O9561" t="str">
        <f t="shared" si="298"/>
        <v xml:space="preserve">Tier 2-Supermarket </v>
      </c>
      <c r="P9561" s="1">
        <f t="shared" si="299"/>
        <v>1.4805614339233688E-4</v>
      </c>
    </row>
    <row r="9562" spans="1:16" x14ac:dyDescent="0.3">
      <c r="A9562" t="s">
        <v>1267</v>
      </c>
      <c r="B9562">
        <v>7.81</v>
      </c>
      <c r="C9562" t="s">
        <v>24</v>
      </c>
      <c r="D9562">
        <v>3.4000000000000002E-2</v>
      </c>
      <c r="E9562" t="s">
        <v>44</v>
      </c>
      <c r="F9562">
        <v>168.71600000000001</v>
      </c>
      <c r="G9562" t="s">
        <v>17</v>
      </c>
      <c r="H9562">
        <v>1999</v>
      </c>
      <c r="I9562" t="s">
        <v>18</v>
      </c>
      <c r="J9562" t="s">
        <v>19</v>
      </c>
      <c r="K9562" t="s">
        <v>20</v>
      </c>
      <c r="L9562">
        <v>2673.8528000000001</v>
      </c>
      <c r="M9562" t="s">
        <v>45</v>
      </c>
      <c r="N9562" t="s">
        <v>22</v>
      </c>
      <c r="O9562" t="str">
        <f t="shared" si="298"/>
        <v xml:space="preserve">Tier 1-Supermarket </v>
      </c>
      <c r="P9562" s="1">
        <f t="shared" si="299"/>
        <v>5.5867093100030525E-5</v>
      </c>
    </row>
    <row r="9563" spans="1:16" x14ac:dyDescent="0.3">
      <c r="A9563" t="s">
        <v>1365</v>
      </c>
      <c r="B9563">
        <v>7.81</v>
      </c>
      <c r="C9563" t="s">
        <v>24</v>
      </c>
      <c r="D9563">
        <v>5.5500000000000001E-2</v>
      </c>
      <c r="E9563" t="s">
        <v>86</v>
      </c>
      <c r="F9563">
        <v>122.605</v>
      </c>
      <c r="G9563" t="s">
        <v>26</v>
      </c>
      <c r="H9563">
        <v>2009</v>
      </c>
      <c r="I9563" t="s">
        <v>18</v>
      </c>
      <c r="J9563" t="s">
        <v>27</v>
      </c>
      <c r="K9563" t="s">
        <v>28</v>
      </c>
      <c r="L9563">
        <v>2365.5873999999999</v>
      </c>
      <c r="M9563" t="s">
        <v>45</v>
      </c>
      <c r="N9563" t="s">
        <v>22</v>
      </c>
      <c r="O9563" t="str">
        <f t="shared" si="298"/>
        <v xml:space="preserve">Tier 3-Supermarket </v>
      </c>
      <c r="P9563" s="1">
        <f t="shared" si="299"/>
        <v>4.942624048416545E-5</v>
      </c>
    </row>
    <row r="9564" spans="1:16" x14ac:dyDescent="0.3">
      <c r="A9564" t="s">
        <v>1063</v>
      </c>
      <c r="B9564">
        <v>7.81</v>
      </c>
      <c r="C9564" t="s">
        <v>15</v>
      </c>
      <c r="D9564">
        <v>0.1129</v>
      </c>
      <c r="E9564" t="s">
        <v>25</v>
      </c>
      <c r="F9564">
        <v>243.54900000000001</v>
      </c>
      <c r="G9564" t="s">
        <v>34</v>
      </c>
      <c r="H9564">
        <v>1998</v>
      </c>
      <c r="J9564" t="s">
        <v>27</v>
      </c>
      <c r="K9564" t="s">
        <v>35</v>
      </c>
      <c r="L9564">
        <v>488.69720000000001</v>
      </c>
      <c r="M9564" t="s">
        <v>29</v>
      </c>
      <c r="N9564" t="s">
        <v>57</v>
      </c>
      <c r="O9564" t="str">
        <f t="shared" si="298"/>
        <v>Tier 3-Grocery Stor</v>
      </c>
      <c r="P9564" s="1">
        <f t="shared" si="299"/>
        <v>1.0210768509816335E-5</v>
      </c>
    </row>
    <row r="9565" spans="1:16" x14ac:dyDescent="0.3">
      <c r="A9565" t="s">
        <v>1365</v>
      </c>
      <c r="B9565">
        <v>7.81</v>
      </c>
      <c r="C9565" t="s">
        <v>24</v>
      </c>
      <c r="D9565">
        <v>5.5199999999999999E-2</v>
      </c>
      <c r="E9565" t="s">
        <v>86</v>
      </c>
      <c r="F9565">
        <v>125.505</v>
      </c>
      <c r="G9565" t="s">
        <v>65</v>
      </c>
      <c r="H9565">
        <v>2004</v>
      </c>
      <c r="I9565" t="s">
        <v>55</v>
      </c>
      <c r="J9565" t="s">
        <v>49</v>
      </c>
      <c r="K9565" t="s">
        <v>20</v>
      </c>
      <c r="L9565">
        <v>3237.1196</v>
      </c>
      <c r="M9565" t="s">
        <v>45</v>
      </c>
      <c r="N9565" t="s">
        <v>22</v>
      </c>
      <c r="O9565" t="str">
        <f t="shared" si="298"/>
        <v xml:space="preserve">Tier 2-Supermarket </v>
      </c>
      <c r="P9565" s="1">
        <f t="shared" si="299"/>
        <v>6.7635908030963245E-5</v>
      </c>
    </row>
    <row r="9566" spans="1:16" x14ac:dyDescent="0.3">
      <c r="A9566" t="s">
        <v>1267</v>
      </c>
      <c r="B9566">
        <v>7.81</v>
      </c>
      <c r="C9566" t="s">
        <v>24</v>
      </c>
      <c r="D9566">
        <v>3.4099999999999998E-2</v>
      </c>
      <c r="E9566" t="s">
        <v>44</v>
      </c>
      <c r="F9566">
        <v>165.11600000000001</v>
      </c>
      <c r="G9566" t="s">
        <v>26</v>
      </c>
      <c r="H9566">
        <v>2009</v>
      </c>
      <c r="I9566" t="s">
        <v>18</v>
      </c>
      <c r="J9566" t="s">
        <v>27</v>
      </c>
      <c r="K9566" t="s">
        <v>28</v>
      </c>
      <c r="L9566">
        <v>1838.2737999999999</v>
      </c>
      <c r="M9566" t="s">
        <v>45</v>
      </c>
      <c r="N9566" t="s">
        <v>22</v>
      </c>
      <c r="O9566" t="str">
        <f t="shared" si="298"/>
        <v xml:space="preserve">Tier 3-Supermarket </v>
      </c>
      <c r="P9566" s="1">
        <f t="shared" si="299"/>
        <v>3.8408626506270984E-5</v>
      </c>
    </row>
    <row r="9567" spans="1:16" x14ac:dyDescent="0.3">
      <c r="A9567" t="s">
        <v>1063</v>
      </c>
      <c r="B9567">
        <v>7.81</v>
      </c>
      <c r="C9567" t="s">
        <v>15</v>
      </c>
      <c r="D9567">
        <v>6.7699999999999996E-2</v>
      </c>
      <c r="E9567" t="s">
        <v>25</v>
      </c>
      <c r="F9567">
        <v>242.649</v>
      </c>
      <c r="G9567" t="s">
        <v>26</v>
      </c>
      <c r="H9567">
        <v>2009</v>
      </c>
      <c r="I9567" t="s">
        <v>18</v>
      </c>
      <c r="J9567" t="s">
        <v>27</v>
      </c>
      <c r="K9567" t="s">
        <v>28</v>
      </c>
      <c r="L9567">
        <v>2199.1374000000001</v>
      </c>
      <c r="M9567" t="s">
        <v>29</v>
      </c>
      <c r="N9567" t="s">
        <v>22</v>
      </c>
      <c r="O9567" t="str">
        <f t="shared" si="298"/>
        <v xml:space="preserve">Tier 3-Supermarket </v>
      </c>
      <c r="P9567" s="1">
        <f t="shared" si="299"/>
        <v>4.5948458294173513E-5</v>
      </c>
    </row>
    <row r="9568" spans="1:16" x14ac:dyDescent="0.3">
      <c r="A9568" t="s">
        <v>1365</v>
      </c>
      <c r="B9568">
        <v>7.81</v>
      </c>
      <c r="C9568" t="s">
        <v>24</v>
      </c>
      <c r="D9568">
        <v>5.5199999999999999E-2</v>
      </c>
      <c r="E9568" t="s">
        <v>86</v>
      </c>
      <c r="F9568">
        <v>123.105</v>
      </c>
      <c r="G9568" t="s">
        <v>54</v>
      </c>
      <c r="H9568">
        <v>1997</v>
      </c>
      <c r="I9568" t="s">
        <v>55</v>
      </c>
      <c r="J9568" t="s">
        <v>19</v>
      </c>
      <c r="K9568" t="s">
        <v>20</v>
      </c>
      <c r="L9568">
        <v>871.53219999999999</v>
      </c>
      <c r="M9568" t="s">
        <v>45</v>
      </c>
      <c r="N9568" t="s">
        <v>22</v>
      </c>
      <c r="O9568" t="str">
        <f t="shared" si="298"/>
        <v xml:space="preserve">Tier 1-Supermarket </v>
      </c>
      <c r="P9568" s="1">
        <f t="shared" si="299"/>
        <v>1.8209667546797798E-5</v>
      </c>
    </row>
    <row r="9569" spans="1:16" x14ac:dyDescent="0.3">
      <c r="A9569" t="s">
        <v>1063</v>
      </c>
      <c r="B9569">
        <v>7.81</v>
      </c>
      <c r="C9569" t="s">
        <v>15</v>
      </c>
      <c r="D9569">
        <v>6.7799999999999999E-2</v>
      </c>
      <c r="E9569" t="s">
        <v>25</v>
      </c>
      <c r="F9569">
        <v>246.149</v>
      </c>
      <c r="G9569" t="s">
        <v>51</v>
      </c>
      <c r="H9569">
        <v>2007</v>
      </c>
      <c r="J9569" t="s">
        <v>49</v>
      </c>
      <c r="K9569" t="s">
        <v>20</v>
      </c>
      <c r="L9569">
        <v>5375.6692000000003</v>
      </c>
      <c r="M9569" t="s">
        <v>29</v>
      </c>
      <c r="N9569" t="s">
        <v>22</v>
      </c>
      <c r="O9569" t="str">
        <f t="shared" si="298"/>
        <v xml:space="preserve">Tier 2-Supermarket </v>
      </c>
      <c r="P9569" s="1">
        <f t="shared" si="299"/>
        <v>1.123184536079797E-4</v>
      </c>
    </row>
    <row r="9570" spans="1:16" x14ac:dyDescent="0.3">
      <c r="A9570" t="s">
        <v>1063</v>
      </c>
      <c r="B9570">
        <v>7.81</v>
      </c>
      <c r="C9570" t="s">
        <v>15</v>
      </c>
      <c r="D9570">
        <v>6.7599999999999993E-2</v>
      </c>
      <c r="E9570" t="s">
        <v>25</v>
      </c>
      <c r="F9570">
        <v>245.249</v>
      </c>
      <c r="G9570" t="s">
        <v>17</v>
      </c>
      <c r="H9570">
        <v>1999</v>
      </c>
      <c r="I9570" t="s">
        <v>18</v>
      </c>
      <c r="J9570" t="s">
        <v>19</v>
      </c>
      <c r="K9570" t="s">
        <v>20</v>
      </c>
      <c r="L9570">
        <v>3746.0074</v>
      </c>
      <c r="M9570" t="s">
        <v>29</v>
      </c>
      <c r="N9570" t="s">
        <v>22</v>
      </c>
      <c r="O9570" t="str">
        <f t="shared" si="298"/>
        <v xml:space="preserve">Tier 1-Supermarket </v>
      </c>
      <c r="P9570" s="1">
        <f t="shared" si="299"/>
        <v>7.8268536012604463E-5</v>
      </c>
    </row>
    <row r="9571" spans="1:16" x14ac:dyDescent="0.3">
      <c r="A9571" t="s">
        <v>1063</v>
      </c>
      <c r="B9571">
        <v>7.81</v>
      </c>
      <c r="C9571" t="s">
        <v>15</v>
      </c>
      <c r="D9571">
        <v>6.7400000000000002E-2</v>
      </c>
      <c r="E9571" t="s">
        <v>25</v>
      </c>
      <c r="F9571">
        <v>244.749</v>
      </c>
      <c r="G9571" t="s">
        <v>65</v>
      </c>
      <c r="H9571">
        <v>2004</v>
      </c>
      <c r="I9571" t="s">
        <v>55</v>
      </c>
      <c r="J9571" t="s">
        <v>49</v>
      </c>
      <c r="K9571" t="s">
        <v>20</v>
      </c>
      <c r="L9571">
        <v>3844.5156999999999</v>
      </c>
      <c r="M9571" t="s">
        <v>29</v>
      </c>
      <c r="N9571" t="s">
        <v>22</v>
      </c>
      <c r="O9571" t="str">
        <f t="shared" si="298"/>
        <v xml:space="preserve">Tier 2-Supermarket </v>
      </c>
      <c r="P9571" s="1">
        <f t="shared" si="299"/>
        <v>8.0326754164039625E-5</v>
      </c>
    </row>
    <row r="9572" spans="1:16" x14ac:dyDescent="0.3">
      <c r="A9572" t="s">
        <v>1365</v>
      </c>
      <c r="B9572">
        <v>7.81</v>
      </c>
      <c r="C9572" t="s">
        <v>24</v>
      </c>
      <c r="D9572">
        <v>5.5300000000000002E-2</v>
      </c>
      <c r="E9572" t="s">
        <v>86</v>
      </c>
      <c r="F9572">
        <v>123.105</v>
      </c>
      <c r="G9572" t="s">
        <v>48</v>
      </c>
      <c r="H9572">
        <v>2002</v>
      </c>
      <c r="J9572" t="s">
        <v>49</v>
      </c>
      <c r="K9572" t="s">
        <v>20</v>
      </c>
      <c r="L9572">
        <v>1373.9092000000001</v>
      </c>
      <c r="M9572" t="s">
        <v>45</v>
      </c>
      <c r="N9572" t="s">
        <v>22</v>
      </c>
      <c r="O9572" t="str">
        <f t="shared" si="298"/>
        <v xml:space="preserve">Tier 2-Supermarket </v>
      </c>
      <c r="P9572" s="1">
        <f t="shared" si="299"/>
        <v>2.870625981631766E-5</v>
      </c>
    </row>
    <row r="9573" spans="1:16" x14ac:dyDescent="0.3">
      <c r="A9573" t="s">
        <v>1267</v>
      </c>
      <c r="B9573">
        <v>7.81</v>
      </c>
      <c r="C9573" t="s">
        <v>24</v>
      </c>
      <c r="D9573">
        <v>3.4200000000000001E-2</v>
      </c>
      <c r="E9573" t="s">
        <v>44</v>
      </c>
      <c r="F9573">
        <v>166.61600000000001</v>
      </c>
      <c r="G9573" t="s">
        <v>51</v>
      </c>
      <c r="H9573">
        <v>2007</v>
      </c>
      <c r="J9573" t="s">
        <v>49</v>
      </c>
      <c r="K9573" t="s">
        <v>20</v>
      </c>
      <c r="L9573">
        <v>2457.9468000000002</v>
      </c>
      <c r="M9573" t="s">
        <v>45</v>
      </c>
      <c r="N9573" t="s">
        <v>22</v>
      </c>
      <c r="O9573" t="str">
        <f t="shared" si="298"/>
        <v xml:space="preserve">Tier 2-Supermarket </v>
      </c>
      <c r="P9573" s="1">
        <f t="shared" si="299"/>
        <v>5.1355984409658646E-5</v>
      </c>
    </row>
    <row r="9574" spans="1:16" x14ac:dyDescent="0.3">
      <c r="A9574" t="s">
        <v>1267</v>
      </c>
      <c r="B9574">
        <v>7.81</v>
      </c>
      <c r="C9574" t="s">
        <v>24</v>
      </c>
      <c r="D9574">
        <v>3.4000000000000002E-2</v>
      </c>
      <c r="E9574" t="s">
        <v>44</v>
      </c>
      <c r="F9574">
        <v>167.816</v>
      </c>
      <c r="G9574" t="s">
        <v>39</v>
      </c>
      <c r="H9574">
        <v>1987</v>
      </c>
      <c r="I9574" t="s">
        <v>40</v>
      </c>
      <c r="J9574" t="s">
        <v>27</v>
      </c>
      <c r="K9574" t="s">
        <v>20</v>
      </c>
      <c r="L9574">
        <v>2174.4695000000002</v>
      </c>
      <c r="M9574" t="s">
        <v>45</v>
      </c>
      <c r="N9574" t="s">
        <v>22</v>
      </c>
      <c r="O9574" t="str">
        <f t="shared" si="298"/>
        <v xml:space="preserve">Tier 3-Supermarket </v>
      </c>
      <c r="P9574" s="1">
        <f t="shared" si="299"/>
        <v>4.5433050764678157E-5</v>
      </c>
    </row>
    <row r="9575" spans="1:16" x14ac:dyDescent="0.3">
      <c r="A9575" t="s">
        <v>1365</v>
      </c>
      <c r="B9575">
        <v>7.81</v>
      </c>
      <c r="C9575" t="s">
        <v>24</v>
      </c>
      <c r="D9575">
        <v>5.5300000000000002E-2</v>
      </c>
      <c r="E9575" t="s">
        <v>86</v>
      </c>
      <c r="F9575">
        <v>124.705</v>
      </c>
      <c r="G9575" t="s">
        <v>17</v>
      </c>
      <c r="H9575">
        <v>1999</v>
      </c>
      <c r="I9575" t="s">
        <v>18</v>
      </c>
      <c r="J9575" t="s">
        <v>19</v>
      </c>
      <c r="K9575" t="s">
        <v>20</v>
      </c>
      <c r="L9575">
        <v>1496.7575999999999</v>
      </c>
      <c r="M9575" t="s">
        <v>45</v>
      </c>
      <c r="N9575" t="s">
        <v>22</v>
      </c>
      <c r="O9575" t="str">
        <f t="shared" si="298"/>
        <v xml:space="preserve">Tier 1-Supermarket </v>
      </c>
      <c r="P9575" s="1">
        <f t="shared" si="299"/>
        <v>3.1273036491529467E-5</v>
      </c>
    </row>
    <row r="9576" spans="1:16" x14ac:dyDescent="0.3">
      <c r="A9576" t="s">
        <v>1063</v>
      </c>
      <c r="B9576">
        <v>7.81</v>
      </c>
      <c r="C9576" t="s">
        <v>15</v>
      </c>
      <c r="D9576">
        <v>6.7400000000000002E-2</v>
      </c>
      <c r="E9576" t="s">
        <v>25</v>
      </c>
      <c r="F9576">
        <v>246.249</v>
      </c>
      <c r="G9576" t="s">
        <v>39</v>
      </c>
      <c r="H9576">
        <v>1987</v>
      </c>
      <c r="I9576" t="s">
        <v>40</v>
      </c>
      <c r="J9576" t="s">
        <v>27</v>
      </c>
      <c r="K9576" t="s">
        <v>20</v>
      </c>
      <c r="L9576">
        <v>3642.5070999999998</v>
      </c>
      <c r="M9576" t="s">
        <v>29</v>
      </c>
      <c r="N9576" t="s">
        <v>22</v>
      </c>
      <c r="O9576" t="str">
        <f t="shared" si="298"/>
        <v xml:space="preserve">Tier 3-Supermarket </v>
      </c>
      <c r="P9576" s="1">
        <f t="shared" si="299"/>
        <v>7.6106015736252273E-5</v>
      </c>
    </row>
    <row r="9577" spans="1:16" x14ac:dyDescent="0.3">
      <c r="A9577" t="s">
        <v>1365</v>
      </c>
      <c r="B9577">
        <v>7.81</v>
      </c>
      <c r="C9577" t="s">
        <v>24</v>
      </c>
      <c r="D9577">
        <v>5.5500000000000001E-2</v>
      </c>
      <c r="E9577" t="s">
        <v>86</v>
      </c>
      <c r="F9577">
        <v>125.80500000000001</v>
      </c>
      <c r="G9577" t="s">
        <v>51</v>
      </c>
      <c r="H9577">
        <v>2007</v>
      </c>
      <c r="J9577" t="s">
        <v>49</v>
      </c>
      <c r="K9577" t="s">
        <v>20</v>
      </c>
      <c r="L9577">
        <v>1902.1750999999999</v>
      </c>
      <c r="M9577" t="s">
        <v>45</v>
      </c>
      <c r="N9577" t="s">
        <v>22</v>
      </c>
      <c r="O9577" t="str">
        <f t="shared" si="298"/>
        <v xml:space="preserve">Tier 2-Supermarket </v>
      </c>
      <c r="P9577" s="1">
        <f t="shared" si="299"/>
        <v>3.9743771012473039E-5</v>
      </c>
    </row>
    <row r="9578" spans="1:16" x14ac:dyDescent="0.3">
      <c r="A9578" t="s">
        <v>1267</v>
      </c>
      <c r="B9578">
        <v>7.81</v>
      </c>
      <c r="C9578" t="s">
        <v>24</v>
      </c>
      <c r="D9578">
        <v>0</v>
      </c>
      <c r="E9578" t="s">
        <v>44</v>
      </c>
      <c r="F9578">
        <v>168.61600000000001</v>
      </c>
      <c r="G9578" t="s">
        <v>48</v>
      </c>
      <c r="H9578">
        <v>2002</v>
      </c>
      <c r="J9578" t="s">
        <v>49</v>
      </c>
      <c r="K9578" t="s">
        <v>20</v>
      </c>
      <c r="L9578">
        <v>2628.9539</v>
      </c>
      <c r="M9578" t="s">
        <v>45</v>
      </c>
      <c r="N9578" t="s">
        <v>36</v>
      </c>
      <c r="O9578" t="str">
        <f t="shared" si="298"/>
        <v xml:space="preserve">Tier 2-Supermarket </v>
      </c>
      <c r="P9578" s="1">
        <f t="shared" si="299"/>
        <v>5.4928981986962163E-5</v>
      </c>
    </row>
    <row r="9579" spans="1:16" x14ac:dyDescent="0.3">
      <c r="A9579" t="s">
        <v>1365</v>
      </c>
      <c r="B9579">
        <v>7.81</v>
      </c>
      <c r="C9579" t="s">
        <v>24</v>
      </c>
      <c r="D9579">
        <v>5.5199999999999999E-2</v>
      </c>
      <c r="E9579" t="s">
        <v>86</v>
      </c>
      <c r="F9579">
        <v>125.205</v>
      </c>
      <c r="G9579" t="s">
        <v>39</v>
      </c>
      <c r="H9579">
        <v>1987</v>
      </c>
      <c r="I9579" t="s">
        <v>40</v>
      </c>
      <c r="J9579" t="s">
        <v>27</v>
      </c>
      <c r="K9579" t="s">
        <v>20</v>
      </c>
      <c r="L9579">
        <v>1333.8028999999999</v>
      </c>
      <c r="M9579" t="s">
        <v>45</v>
      </c>
      <c r="N9579" t="s">
        <v>22</v>
      </c>
      <c r="O9579" t="str">
        <f t="shared" si="298"/>
        <v xml:space="preserve">Tier 3-Supermarket </v>
      </c>
      <c r="P9579" s="1">
        <f t="shared" si="299"/>
        <v>2.7868284593449086E-5</v>
      </c>
    </row>
    <row r="9580" spans="1:16" x14ac:dyDescent="0.3">
      <c r="A9580" t="s">
        <v>1267</v>
      </c>
      <c r="B9580">
        <v>7.81</v>
      </c>
      <c r="C9580" t="s">
        <v>24</v>
      </c>
      <c r="D9580">
        <v>3.4000000000000002E-2</v>
      </c>
      <c r="E9580" t="s">
        <v>44</v>
      </c>
      <c r="F9580">
        <v>166.11600000000001</v>
      </c>
      <c r="G9580" t="s">
        <v>54</v>
      </c>
      <c r="H9580">
        <v>1997</v>
      </c>
      <c r="I9580" t="s">
        <v>55</v>
      </c>
      <c r="J9580" t="s">
        <v>19</v>
      </c>
      <c r="K9580" t="s">
        <v>20</v>
      </c>
      <c r="L9580">
        <v>2483.5886</v>
      </c>
      <c r="M9580" t="s">
        <v>45</v>
      </c>
      <c r="N9580" t="s">
        <v>22</v>
      </c>
      <c r="O9580" t="str">
        <f t="shared" si="298"/>
        <v xml:space="preserve">Tier 1-Supermarket </v>
      </c>
      <c r="P9580" s="1">
        <f t="shared" si="299"/>
        <v>5.1891740464686191E-5</v>
      </c>
    </row>
    <row r="9581" spans="1:16" x14ac:dyDescent="0.3">
      <c r="A9581" t="s">
        <v>1063</v>
      </c>
      <c r="B9581">
        <v>7.81</v>
      </c>
      <c r="C9581" t="s">
        <v>15</v>
      </c>
      <c r="D9581">
        <v>6.7500000000000004E-2</v>
      </c>
      <c r="E9581" t="s">
        <v>25</v>
      </c>
      <c r="F9581">
        <v>242.84899999999999</v>
      </c>
      <c r="G9581" t="s">
        <v>54</v>
      </c>
      <c r="H9581">
        <v>1997</v>
      </c>
      <c r="I9581" t="s">
        <v>55</v>
      </c>
      <c r="J9581" t="s">
        <v>19</v>
      </c>
      <c r="K9581" t="s">
        <v>20</v>
      </c>
      <c r="L9581">
        <v>3515.2541999999999</v>
      </c>
      <c r="M9581" t="s">
        <v>29</v>
      </c>
      <c r="N9581" t="s">
        <v>22</v>
      </c>
      <c r="O9581" t="str">
        <f t="shared" si="298"/>
        <v xml:space="preserve">Tier 1-Supermarket </v>
      </c>
      <c r="P9581" s="1">
        <f t="shared" si="299"/>
        <v>7.3447212076025025E-5</v>
      </c>
    </row>
    <row r="9582" spans="1:16" x14ac:dyDescent="0.3">
      <c r="A9582" t="s">
        <v>1267</v>
      </c>
      <c r="B9582">
        <v>7.81</v>
      </c>
      <c r="C9582" t="s">
        <v>24</v>
      </c>
      <c r="D9582">
        <v>3.4000000000000002E-2</v>
      </c>
      <c r="E9582" t="s">
        <v>44</v>
      </c>
      <c r="F9582">
        <v>166.816</v>
      </c>
      <c r="G9582" t="s">
        <v>65</v>
      </c>
      <c r="H9582">
        <v>2004</v>
      </c>
      <c r="I9582" t="s">
        <v>55</v>
      </c>
      <c r="J9582" t="s">
        <v>49</v>
      </c>
      <c r="K9582" t="s">
        <v>20</v>
      </c>
      <c r="L9582">
        <v>2656.4097999999999</v>
      </c>
      <c r="M9582" t="s">
        <v>45</v>
      </c>
      <c r="N9582" t="s">
        <v>22</v>
      </c>
      <c r="O9582" t="str">
        <f t="shared" si="298"/>
        <v xml:space="preserve">Tier 2-Supermarket </v>
      </c>
      <c r="P9582" s="1">
        <f t="shared" si="299"/>
        <v>5.5502641584620316E-5</v>
      </c>
    </row>
    <row r="9583" spans="1:16" x14ac:dyDescent="0.3">
      <c r="A9583" t="s">
        <v>239</v>
      </c>
      <c r="B9583">
        <v>7.79</v>
      </c>
      <c r="C9583" t="s">
        <v>15</v>
      </c>
      <c r="D9583">
        <v>8.8800000000000004E-2</v>
      </c>
      <c r="E9583" t="s">
        <v>33</v>
      </c>
      <c r="F9583">
        <v>61.451000000000001</v>
      </c>
      <c r="G9583" t="s">
        <v>17</v>
      </c>
      <c r="H9583">
        <v>1999</v>
      </c>
      <c r="I9583" t="s">
        <v>18</v>
      </c>
      <c r="J9583" t="s">
        <v>19</v>
      </c>
      <c r="K9583" t="s">
        <v>20</v>
      </c>
      <c r="L9583">
        <v>759.01199999999994</v>
      </c>
      <c r="M9583" t="s">
        <v>21</v>
      </c>
      <c r="N9583" t="s">
        <v>22</v>
      </c>
      <c r="O9583" t="str">
        <f t="shared" si="298"/>
        <v xml:space="preserve">Tier 1-Supermarket </v>
      </c>
      <c r="P9583" s="1">
        <f t="shared" si="299"/>
        <v>1.5858686786363246E-5</v>
      </c>
    </row>
    <row r="9584" spans="1:16" x14ac:dyDescent="0.3">
      <c r="A9584" t="s">
        <v>261</v>
      </c>
      <c r="B9584">
        <v>7.79</v>
      </c>
      <c r="C9584" t="s">
        <v>24</v>
      </c>
      <c r="D9584">
        <v>3.8300000000000001E-2</v>
      </c>
      <c r="E9584" t="s">
        <v>33</v>
      </c>
      <c r="F9584">
        <v>103.196</v>
      </c>
      <c r="G9584" t="s">
        <v>26</v>
      </c>
      <c r="H9584">
        <v>2009</v>
      </c>
      <c r="I9584" t="s">
        <v>18</v>
      </c>
      <c r="J9584" t="s">
        <v>27</v>
      </c>
      <c r="K9584" t="s">
        <v>28</v>
      </c>
      <c r="L9584">
        <v>736.37480000000005</v>
      </c>
      <c r="M9584" t="s">
        <v>21</v>
      </c>
      <c r="N9584" t="s">
        <v>22</v>
      </c>
      <c r="O9584" t="str">
        <f t="shared" si="298"/>
        <v xml:space="preserve">Tier 3-Supermarket </v>
      </c>
      <c r="P9584" s="1">
        <f t="shared" si="299"/>
        <v>1.5385708408524342E-5</v>
      </c>
    </row>
    <row r="9585" spans="1:16" x14ac:dyDescent="0.3">
      <c r="A9585" t="s">
        <v>239</v>
      </c>
      <c r="B9585">
        <v>7.79</v>
      </c>
      <c r="C9585" t="s">
        <v>15</v>
      </c>
      <c r="D9585">
        <v>8.9099999999999999E-2</v>
      </c>
      <c r="E9585" t="s">
        <v>33</v>
      </c>
      <c r="F9585">
        <v>62.750999999999998</v>
      </c>
      <c r="G9585" t="s">
        <v>26</v>
      </c>
      <c r="H9585">
        <v>2009</v>
      </c>
      <c r="I9585" t="s">
        <v>18</v>
      </c>
      <c r="J9585" t="s">
        <v>27</v>
      </c>
      <c r="K9585" t="s">
        <v>28</v>
      </c>
      <c r="L9585">
        <v>1707.777</v>
      </c>
      <c r="M9585" t="s">
        <v>21</v>
      </c>
      <c r="N9585" t="s">
        <v>22</v>
      </c>
      <c r="O9585" t="str">
        <f t="shared" si="298"/>
        <v xml:space="preserve">Tier 3-Supermarket </v>
      </c>
      <c r="P9585" s="1">
        <f t="shared" si="299"/>
        <v>3.5682045269317308E-5</v>
      </c>
    </row>
    <row r="9586" spans="1:16" x14ac:dyDescent="0.3">
      <c r="A9586" t="s">
        <v>965</v>
      </c>
      <c r="B9586">
        <v>7.79</v>
      </c>
      <c r="C9586" t="s">
        <v>15</v>
      </c>
      <c r="D9586">
        <v>0.1394</v>
      </c>
      <c r="E9586" t="s">
        <v>16</v>
      </c>
      <c r="F9586">
        <v>103.03100000000001</v>
      </c>
      <c r="G9586" t="s">
        <v>39</v>
      </c>
      <c r="H9586">
        <v>1987</v>
      </c>
      <c r="I9586" t="s">
        <v>40</v>
      </c>
      <c r="J9586" t="s">
        <v>27</v>
      </c>
      <c r="K9586" t="s">
        <v>20</v>
      </c>
      <c r="L9586">
        <v>2404.2037999999998</v>
      </c>
      <c r="M9586" t="s">
        <v>21</v>
      </c>
      <c r="N9586" t="s">
        <v>57</v>
      </c>
      <c r="O9586" t="str">
        <f t="shared" si="298"/>
        <v xml:space="preserve">Tier 3-Supermarket </v>
      </c>
      <c r="P9586" s="1">
        <f t="shared" si="299"/>
        <v>5.0233085952243578E-5</v>
      </c>
    </row>
    <row r="9587" spans="1:16" x14ac:dyDescent="0.3">
      <c r="A9587" t="s">
        <v>239</v>
      </c>
      <c r="B9587">
        <v>7.79</v>
      </c>
      <c r="C9587" t="s">
        <v>15</v>
      </c>
      <c r="D9587">
        <v>8.9200000000000002E-2</v>
      </c>
      <c r="E9587" t="s">
        <v>33</v>
      </c>
      <c r="F9587">
        <v>64.251000000000005</v>
      </c>
      <c r="G9587" t="s">
        <v>51</v>
      </c>
      <c r="H9587">
        <v>2007</v>
      </c>
      <c r="J9587" t="s">
        <v>49</v>
      </c>
      <c r="K9587" t="s">
        <v>20</v>
      </c>
      <c r="L9587">
        <v>1328.271</v>
      </c>
      <c r="M9587" t="s">
        <v>21</v>
      </c>
      <c r="N9587" t="s">
        <v>22</v>
      </c>
      <c r="O9587" t="str">
        <f t="shared" si="298"/>
        <v xml:space="preserve">Tier 2-Supermarket </v>
      </c>
      <c r="P9587" s="1">
        <f t="shared" si="299"/>
        <v>2.775270187613568E-5</v>
      </c>
    </row>
    <row r="9588" spans="1:16" x14ac:dyDescent="0.3">
      <c r="A9588" t="s">
        <v>261</v>
      </c>
      <c r="B9588">
        <v>7.79</v>
      </c>
      <c r="C9588" t="s">
        <v>24</v>
      </c>
      <c r="D9588">
        <v>3.8199999999999998E-2</v>
      </c>
      <c r="E9588" t="s">
        <v>33</v>
      </c>
      <c r="F9588">
        <v>103.896</v>
      </c>
      <c r="G9588" t="s">
        <v>48</v>
      </c>
      <c r="H9588">
        <v>2002</v>
      </c>
      <c r="J9588" t="s">
        <v>49</v>
      </c>
      <c r="K9588" t="s">
        <v>20</v>
      </c>
      <c r="L9588">
        <v>946.76760000000002</v>
      </c>
      <c r="M9588" t="s">
        <v>21</v>
      </c>
      <c r="N9588" t="s">
        <v>22</v>
      </c>
      <c r="O9588" t="str">
        <f t="shared" si="298"/>
        <v xml:space="preserve">Tier 2-Supermarket </v>
      </c>
      <c r="P9588" s="1">
        <f t="shared" si="299"/>
        <v>1.9781625096674156E-5</v>
      </c>
    </row>
    <row r="9589" spans="1:16" x14ac:dyDescent="0.3">
      <c r="A9589" t="s">
        <v>239</v>
      </c>
      <c r="B9589">
        <v>7.79</v>
      </c>
      <c r="C9589" t="s">
        <v>15</v>
      </c>
      <c r="D9589">
        <v>8.8900000000000007E-2</v>
      </c>
      <c r="E9589" t="s">
        <v>33</v>
      </c>
      <c r="F9589">
        <v>64.751000000000005</v>
      </c>
      <c r="G9589" t="s">
        <v>48</v>
      </c>
      <c r="H9589">
        <v>2002</v>
      </c>
      <c r="J9589" t="s">
        <v>49</v>
      </c>
      <c r="K9589" t="s">
        <v>20</v>
      </c>
      <c r="L9589">
        <v>1201.769</v>
      </c>
      <c r="M9589" t="s">
        <v>21</v>
      </c>
      <c r="N9589" t="s">
        <v>22</v>
      </c>
      <c r="O9589" t="str">
        <f t="shared" si="298"/>
        <v xml:space="preserve">Tier 2-Supermarket </v>
      </c>
      <c r="P9589" s="1">
        <f t="shared" si="299"/>
        <v>2.5109587411741806E-5</v>
      </c>
    </row>
    <row r="9590" spans="1:16" x14ac:dyDescent="0.3">
      <c r="A9590" t="s">
        <v>965</v>
      </c>
      <c r="B9590">
        <v>7.79</v>
      </c>
      <c r="C9590" t="s">
        <v>15</v>
      </c>
      <c r="D9590">
        <v>0.1396</v>
      </c>
      <c r="E9590" t="s">
        <v>16</v>
      </c>
      <c r="F9590">
        <v>105.631</v>
      </c>
      <c r="G9590" t="s">
        <v>54</v>
      </c>
      <c r="H9590">
        <v>1997</v>
      </c>
      <c r="I9590" t="s">
        <v>55</v>
      </c>
      <c r="J9590" t="s">
        <v>19</v>
      </c>
      <c r="K9590" t="s">
        <v>20</v>
      </c>
      <c r="L9590">
        <v>418.12240000000003</v>
      </c>
      <c r="M9590" t="s">
        <v>21</v>
      </c>
      <c r="N9590" t="s">
        <v>57</v>
      </c>
      <c r="O9590" t="str">
        <f t="shared" si="298"/>
        <v xml:space="preserve">Tier 1-Supermarket </v>
      </c>
      <c r="P9590" s="1">
        <f t="shared" si="299"/>
        <v>8.7361888612597533E-6</v>
      </c>
    </row>
    <row r="9591" spans="1:16" x14ac:dyDescent="0.3">
      <c r="A9591" t="s">
        <v>239</v>
      </c>
      <c r="B9591">
        <v>7.79</v>
      </c>
      <c r="C9591" t="s">
        <v>15</v>
      </c>
      <c r="D9591">
        <v>8.8700000000000001E-2</v>
      </c>
      <c r="E9591" t="s">
        <v>33</v>
      </c>
      <c r="F9591">
        <v>61.850999999999999</v>
      </c>
      <c r="G9591" t="s">
        <v>65</v>
      </c>
      <c r="H9591">
        <v>2004</v>
      </c>
      <c r="I9591" t="s">
        <v>55</v>
      </c>
      <c r="J9591" t="s">
        <v>49</v>
      </c>
      <c r="K9591" t="s">
        <v>20</v>
      </c>
      <c r="L9591">
        <v>1454.7729999999999</v>
      </c>
      <c r="M9591" t="s">
        <v>21</v>
      </c>
      <c r="N9591" t="s">
        <v>22</v>
      </c>
      <c r="O9591" t="str">
        <f t="shared" si="298"/>
        <v xml:space="preserve">Tier 2-Supermarket </v>
      </c>
      <c r="P9591" s="1">
        <f t="shared" si="299"/>
        <v>3.0395816340529554E-5</v>
      </c>
    </row>
    <row r="9592" spans="1:16" x14ac:dyDescent="0.3">
      <c r="A9592" t="s">
        <v>965</v>
      </c>
      <c r="B9592">
        <v>7.79</v>
      </c>
      <c r="C9592" t="s">
        <v>15</v>
      </c>
      <c r="D9592">
        <v>0.14030000000000001</v>
      </c>
      <c r="E9592" t="s">
        <v>16</v>
      </c>
      <c r="F9592">
        <v>105.631</v>
      </c>
      <c r="G9592" t="s">
        <v>51</v>
      </c>
      <c r="H9592">
        <v>2007</v>
      </c>
      <c r="J9592" t="s">
        <v>49</v>
      </c>
      <c r="K9592" t="s">
        <v>20</v>
      </c>
      <c r="L9592">
        <v>627.18359999999996</v>
      </c>
      <c r="M9592" t="s">
        <v>21</v>
      </c>
      <c r="N9592" t="s">
        <v>57</v>
      </c>
      <c r="O9592" t="str">
        <f t="shared" si="298"/>
        <v xml:space="preserve">Tier 2-Supermarket </v>
      </c>
      <c r="P9592" s="1">
        <f t="shared" si="299"/>
        <v>1.310428329188963E-5</v>
      </c>
    </row>
    <row r="9593" spans="1:16" x14ac:dyDescent="0.3">
      <c r="A9593" t="s">
        <v>965</v>
      </c>
      <c r="B9593">
        <v>7.79</v>
      </c>
      <c r="C9593" t="s">
        <v>15</v>
      </c>
      <c r="D9593">
        <v>0.1401</v>
      </c>
      <c r="E9593" t="s">
        <v>16</v>
      </c>
      <c r="F9593">
        <v>102.53100000000001</v>
      </c>
      <c r="G9593" t="s">
        <v>26</v>
      </c>
      <c r="H9593">
        <v>2009</v>
      </c>
      <c r="I9593" t="s">
        <v>18</v>
      </c>
      <c r="J9593" t="s">
        <v>27</v>
      </c>
      <c r="K9593" t="s">
        <v>28</v>
      </c>
      <c r="L9593">
        <v>1358.8978</v>
      </c>
      <c r="M9593" t="s">
        <v>21</v>
      </c>
      <c r="N9593" t="s">
        <v>57</v>
      </c>
      <c r="O9593" t="str">
        <f t="shared" si="298"/>
        <v xml:space="preserve">Tier 3-Supermarket </v>
      </c>
      <c r="P9593" s="1">
        <f t="shared" si="299"/>
        <v>2.8392613799094198E-5</v>
      </c>
    </row>
    <row r="9594" spans="1:16" x14ac:dyDescent="0.3">
      <c r="A9594" t="s">
        <v>261</v>
      </c>
      <c r="B9594">
        <v>7.79</v>
      </c>
      <c r="C9594" t="s">
        <v>24</v>
      </c>
      <c r="D9594">
        <v>0</v>
      </c>
      <c r="E9594" t="s">
        <v>33</v>
      </c>
      <c r="F9594">
        <v>106.496</v>
      </c>
      <c r="G9594" t="s">
        <v>39</v>
      </c>
      <c r="H9594">
        <v>1987</v>
      </c>
      <c r="I9594" t="s">
        <v>40</v>
      </c>
      <c r="J9594" t="s">
        <v>27</v>
      </c>
      <c r="K9594" t="s">
        <v>20</v>
      </c>
      <c r="L9594">
        <v>1577.9459999999999</v>
      </c>
      <c r="M9594" t="s">
        <v>21</v>
      </c>
      <c r="N9594" t="s">
        <v>36</v>
      </c>
      <c r="O9594" t="str">
        <f t="shared" si="298"/>
        <v xml:space="preserve">Tier 3-Supermarket </v>
      </c>
      <c r="P9594" s="1">
        <f t="shared" si="299"/>
        <v>3.2969375161123591E-5</v>
      </c>
    </row>
    <row r="9595" spans="1:16" x14ac:dyDescent="0.3">
      <c r="A9595" t="s">
        <v>965</v>
      </c>
      <c r="B9595">
        <v>7.79</v>
      </c>
      <c r="C9595" t="s">
        <v>15</v>
      </c>
      <c r="D9595">
        <v>0.13980000000000001</v>
      </c>
      <c r="E9595" t="s">
        <v>16</v>
      </c>
      <c r="F9595">
        <v>104.73099999999999</v>
      </c>
      <c r="G9595" t="s">
        <v>48</v>
      </c>
      <c r="H9595">
        <v>2002</v>
      </c>
      <c r="J9595" t="s">
        <v>49</v>
      </c>
      <c r="K9595" t="s">
        <v>20</v>
      </c>
      <c r="L9595">
        <v>1507.6679999999999</v>
      </c>
      <c r="M9595" t="s">
        <v>21</v>
      </c>
      <c r="N9595" t="s">
        <v>57</v>
      </c>
      <c r="O9595" t="str">
        <f t="shared" si="298"/>
        <v xml:space="preserve">Tier 2-Supermarket </v>
      </c>
      <c r="P9595" s="1">
        <f t="shared" si="299"/>
        <v>3.1500996808776018E-5</v>
      </c>
    </row>
    <row r="9596" spans="1:16" x14ac:dyDescent="0.3">
      <c r="A9596" t="s">
        <v>239</v>
      </c>
      <c r="B9596">
        <v>7.79</v>
      </c>
      <c r="C9596" t="s">
        <v>15</v>
      </c>
      <c r="D9596">
        <v>8.8700000000000001E-2</v>
      </c>
      <c r="E9596" t="s">
        <v>33</v>
      </c>
      <c r="F9596">
        <v>65.051000000000002</v>
      </c>
      <c r="G9596" t="s">
        <v>54</v>
      </c>
      <c r="H9596">
        <v>1997</v>
      </c>
      <c r="I9596" t="s">
        <v>55</v>
      </c>
      <c r="J9596" t="s">
        <v>19</v>
      </c>
      <c r="K9596" t="s">
        <v>20</v>
      </c>
      <c r="L9596">
        <v>1190.1316999999999</v>
      </c>
      <c r="M9596" t="s">
        <v>21</v>
      </c>
      <c r="N9596" t="s">
        <v>22</v>
      </c>
      <c r="O9596" t="str">
        <f t="shared" si="298"/>
        <v xml:space="preserve">Tier 1-Supermarket </v>
      </c>
      <c r="P9596" s="1">
        <f t="shared" si="299"/>
        <v>2.4866439351185521E-5</v>
      </c>
    </row>
    <row r="9597" spans="1:16" x14ac:dyDescent="0.3">
      <c r="A9597" t="s">
        <v>965</v>
      </c>
      <c r="B9597">
        <v>7.79</v>
      </c>
      <c r="C9597" t="s">
        <v>15</v>
      </c>
      <c r="D9597">
        <v>0.13950000000000001</v>
      </c>
      <c r="E9597" t="s">
        <v>16</v>
      </c>
      <c r="F9597">
        <v>103.131</v>
      </c>
      <c r="G9597" t="s">
        <v>65</v>
      </c>
      <c r="H9597">
        <v>2004</v>
      </c>
      <c r="I9597" t="s">
        <v>55</v>
      </c>
      <c r="J9597" t="s">
        <v>49</v>
      </c>
      <c r="K9597" t="s">
        <v>20</v>
      </c>
      <c r="L9597">
        <v>1378.6651999999999</v>
      </c>
      <c r="M9597" t="s">
        <v>21</v>
      </c>
      <c r="N9597" t="s">
        <v>57</v>
      </c>
      <c r="O9597" t="str">
        <f t="shared" si="298"/>
        <v xml:space="preserve">Tier 2-Supermarket </v>
      </c>
      <c r="P9597" s="1">
        <f t="shared" si="299"/>
        <v>2.8805630991418898E-5</v>
      </c>
    </row>
    <row r="9598" spans="1:16" x14ac:dyDescent="0.3">
      <c r="A9598" t="s">
        <v>239</v>
      </c>
      <c r="B9598">
        <v>7.79</v>
      </c>
      <c r="C9598" t="s">
        <v>15</v>
      </c>
      <c r="D9598">
        <v>8.8599999999999998E-2</v>
      </c>
      <c r="E9598" t="s">
        <v>33</v>
      </c>
      <c r="F9598">
        <v>62.651000000000003</v>
      </c>
      <c r="G9598" t="s">
        <v>39</v>
      </c>
      <c r="H9598">
        <v>1987</v>
      </c>
      <c r="I9598" t="s">
        <v>40</v>
      </c>
      <c r="J9598" t="s">
        <v>27</v>
      </c>
      <c r="K9598" t="s">
        <v>20</v>
      </c>
      <c r="L9598">
        <v>1014.045</v>
      </c>
      <c r="M9598" t="s">
        <v>21</v>
      </c>
      <c r="N9598" t="s">
        <v>22</v>
      </c>
      <c r="O9598" t="str">
        <f t="shared" si="298"/>
        <v xml:space="preserve">Tier 3-Supermarket </v>
      </c>
      <c r="P9598" s="1">
        <f t="shared" si="299"/>
        <v>2.118730934725369E-5</v>
      </c>
    </row>
    <row r="9599" spans="1:16" x14ac:dyDescent="0.3">
      <c r="A9599" t="s">
        <v>261</v>
      </c>
      <c r="B9599">
        <v>7.79</v>
      </c>
      <c r="C9599" t="s">
        <v>24</v>
      </c>
      <c r="D9599">
        <v>3.8300000000000001E-2</v>
      </c>
      <c r="E9599" t="s">
        <v>33</v>
      </c>
      <c r="F9599">
        <v>103.496</v>
      </c>
      <c r="G9599" t="s">
        <v>51</v>
      </c>
      <c r="H9599">
        <v>2007</v>
      </c>
      <c r="J9599" t="s">
        <v>49</v>
      </c>
      <c r="K9599" t="s">
        <v>20</v>
      </c>
      <c r="L9599">
        <v>1439.41</v>
      </c>
      <c r="M9599" t="s">
        <v>21</v>
      </c>
      <c r="N9599" t="s">
        <v>22</v>
      </c>
      <c r="O9599" t="str">
        <f t="shared" si="298"/>
        <v xml:space="preserve">Tier 2-Supermarket </v>
      </c>
      <c r="P9599" s="1">
        <f t="shared" si="299"/>
        <v>3.0074824043834776E-5</v>
      </c>
    </row>
    <row r="9600" spans="1:16" x14ac:dyDescent="0.3">
      <c r="A9600" t="s">
        <v>261</v>
      </c>
      <c r="B9600">
        <v>7.79</v>
      </c>
      <c r="C9600" t="s">
        <v>24</v>
      </c>
      <c r="D9600">
        <v>3.8100000000000002E-2</v>
      </c>
      <c r="E9600" t="s">
        <v>33</v>
      </c>
      <c r="F9600">
        <v>106.79600000000001</v>
      </c>
      <c r="G9600" t="s">
        <v>65</v>
      </c>
      <c r="H9600">
        <v>2004</v>
      </c>
      <c r="I9600" t="s">
        <v>55</v>
      </c>
      <c r="J9600" t="s">
        <v>49</v>
      </c>
      <c r="K9600" t="s">
        <v>20</v>
      </c>
      <c r="L9600">
        <v>1554.4792</v>
      </c>
      <c r="M9600" t="s">
        <v>21</v>
      </c>
      <c r="N9600" t="s">
        <v>22</v>
      </c>
      <c r="O9600" t="str">
        <f t="shared" si="298"/>
        <v xml:space="preserve">Tier 2-Supermarket </v>
      </c>
      <c r="P9600" s="1">
        <f t="shared" si="299"/>
        <v>3.2479063241050877E-5</v>
      </c>
    </row>
    <row r="9601" spans="1:16" x14ac:dyDescent="0.3">
      <c r="A9601" t="s">
        <v>261</v>
      </c>
      <c r="B9601">
        <v>7.79</v>
      </c>
      <c r="C9601" t="s">
        <v>24</v>
      </c>
      <c r="D9601">
        <v>3.8100000000000002E-2</v>
      </c>
      <c r="E9601" t="s">
        <v>33</v>
      </c>
      <c r="F9601">
        <v>105.496</v>
      </c>
      <c r="G9601" t="s">
        <v>54</v>
      </c>
      <c r="H9601">
        <v>1997</v>
      </c>
      <c r="I9601" t="s">
        <v>55</v>
      </c>
      <c r="J9601" t="s">
        <v>19</v>
      </c>
      <c r="K9601" t="s">
        <v>20</v>
      </c>
      <c r="L9601">
        <v>1441.663</v>
      </c>
      <c r="M9601" t="s">
        <v>21</v>
      </c>
      <c r="N9601" t="s">
        <v>22</v>
      </c>
      <c r="O9601" t="str">
        <f t="shared" si="298"/>
        <v xml:space="preserve">Tier 1-Supermarket </v>
      </c>
      <c r="P9601" s="1">
        <f t="shared" si="299"/>
        <v>3.0121897899491441E-5</v>
      </c>
    </row>
    <row r="9602" spans="1:16" x14ac:dyDescent="0.3">
      <c r="A9602" t="s">
        <v>965</v>
      </c>
      <c r="B9602">
        <v>7.79</v>
      </c>
      <c r="C9602" t="s">
        <v>15</v>
      </c>
      <c r="D9602">
        <v>0</v>
      </c>
      <c r="E9602" t="s">
        <v>16</v>
      </c>
      <c r="F9602">
        <v>104.431</v>
      </c>
      <c r="G9602" t="s">
        <v>17</v>
      </c>
      <c r="H9602">
        <v>1999</v>
      </c>
      <c r="I9602" t="s">
        <v>18</v>
      </c>
      <c r="J9602" t="s">
        <v>19</v>
      </c>
      <c r="K9602" t="s">
        <v>20</v>
      </c>
      <c r="L9602">
        <v>1256.7850000000001</v>
      </c>
      <c r="M9602" t="s">
        <v>21</v>
      </c>
      <c r="N9602" t="s">
        <v>36</v>
      </c>
      <c r="O9602" t="str">
        <f t="shared" ref="O9602:O9665" si="300">_xlfn.CONCAT(J9602,"-", LEFT(K9602,12))</f>
        <v xml:space="preserve">Tier 1-Supermarket </v>
      </c>
      <c r="P9602" s="1">
        <f t="shared" ref="P9602:P9665" si="301">L9602/SUM(L:L)</f>
        <v>2.6259083746764918E-5</v>
      </c>
    </row>
    <row r="9603" spans="1:16" x14ac:dyDescent="0.3">
      <c r="A9603" t="s">
        <v>261</v>
      </c>
      <c r="B9603">
        <v>7.79</v>
      </c>
      <c r="C9603" t="s">
        <v>24</v>
      </c>
      <c r="D9603">
        <v>3.8199999999999998E-2</v>
      </c>
      <c r="E9603" t="s">
        <v>33</v>
      </c>
      <c r="F9603">
        <v>106.596</v>
      </c>
      <c r="G9603" t="s">
        <v>17</v>
      </c>
      <c r="H9603">
        <v>1999</v>
      </c>
      <c r="I9603" t="s">
        <v>18</v>
      </c>
      <c r="J9603" t="s">
        <v>19</v>
      </c>
      <c r="K9603" t="s">
        <v>20</v>
      </c>
      <c r="L9603">
        <v>1301.8280999999999</v>
      </c>
      <c r="M9603" t="s">
        <v>21</v>
      </c>
      <c r="N9603" t="s">
        <v>22</v>
      </c>
      <c r="O9603" t="str">
        <f t="shared" si="300"/>
        <v xml:space="preserve">Tier 1-Supermarket </v>
      </c>
      <c r="P9603" s="1">
        <f t="shared" si="301"/>
        <v>2.7200207753746146E-5</v>
      </c>
    </row>
    <row r="9604" spans="1:16" x14ac:dyDescent="0.3">
      <c r="A9604" t="s">
        <v>117</v>
      </c>
      <c r="B9604">
        <v>7.76</v>
      </c>
      <c r="C9604" t="s">
        <v>15</v>
      </c>
      <c r="D9604">
        <v>5.9400000000000001E-2</v>
      </c>
      <c r="E9604" t="s">
        <v>44</v>
      </c>
      <c r="F9604">
        <v>101.87</v>
      </c>
      <c r="G9604" t="s">
        <v>54</v>
      </c>
      <c r="H9604">
        <v>1997</v>
      </c>
      <c r="I9604" t="s">
        <v>55</v>
      </c>
      <c r="J9604" t="s">
        <v>19</v>
      </c>
      <c r="K9604" t="s">
        <v>20</v>
      </c>
      <c r="L9604">
        <v>1697.79</v>
      </c>
      <c r="M9604" t="s">
        <v>45</v>
      </c>
      <c r="N9604" t="s">
        <v>22</v>
      </c>
      <c r="O9604" t="str">
        <f t="shared" si="300"/>
        <v xml:space="preserve">Tier 1-Supermarket </v>
      </c>
      <c r="P9604" s="1">
        <f t="shared" si="301"/>
        <v>3.5473378337917789E-5</v>
      </c>
    </row>
    <row r="9605" spans="1:16" x14ac:dyDescent="0.3">
      <c r="A9605" t="s">
        <v>117</v>
      </c>
      <c r="B9605">
        <v>7.76</v>
      </c>
      <c r="C9605" t="s">
        <v>15</v>
      </c>
      <c r="D9605">
        <v>5.9299999999999999E-2</v>
      </c>
      <c r="E9605" t="s">
        <v>44</v>
      </c>
      <c r="F9605">
        <v>99.77</v>
      </c>
      <c r="G9605" t="s">
        <v>65</v>
      </c>
      <c r="H9605">
        <v>2004</v>
      </c>
      <c r="I9605" t="s">
        <v>55</v>
      </c>
      <c r="J9605" t="s">
        <v>49</v>
      </c>
      <c r="K9605" t="s">
        <v>20</v>
      </c>
      <c r="L9605">
        <v>798.96</v>
      </c>
      <c r="M9605" t="s">
        <v>45</v>
      </c>
      <c r="N9605" t="s">
        <v>22</v>
      </c>
      <c r="O9605" t="str">
        <f t="shared" si="300"/>
        <v xml:space="preserve">Tier 2-Supermarket </v>
      </c>
      <c r="P9605" s="1">
        <f t="shared" si="301"/>
        <v>1.6693354511961312E-5</v>
      </c>
    </row>
    <row r="9606" spans="1:16" x14ac:dyDescent="0.3">
      <c r="A9606" t="s">
        <v>117</v>
      </c>
      <c r="B9606">
        <v>7.76</v>
      </c>
      <c r="C9606" t="s">
        <v>15</v>
      </c>
      <c r="D9606">
        <v>5.9499999999999997E-2</v>
      </c>
      <c r="E9606" t="s">
        <v>44</v>
      </c>
      <c r="F9606">
        <v>98.77</v>
      </c>
      <c r="G9606" t="s">
        <v>48</v>
      </c>
      <c r="H9606">
        <v>2002</v>
      </c>
      <c r="J9606" t="s">
        <v>49</v>
      </c>
      <c r="K9606" t="s">
        <v>20</v>
      </c>
      <c r="L9606">
        <v>1298.31</v>
      </c>
      <c r="M9606" t="s">
        <v>45</v>
      </c>
      <c r="N9606" t="s">
        <v>22</v>
      </c>
      <c r="O9606" t="str">
        <f t="shared" si="300"/>
        <v xml:space="preserve">Tier 2-Supermarket </v>
      </c>
      <c r="P9606" s="1">
        <f t="shared" si="301"/>
        <v>2.7126701081937131E-5</v>
      </c>
    </row>
    <row r="9607" spans="1:16" x14ac:dyDescent="0.3">
      <c r="A9607" t="s">
        <v>117</v>
      </c>
      <c r="B9607">
        <v>7.76</v>
      </c>
      <c r="C9607" t="s">
        <v>15</v>
      </c>
      <c r="D9607">
        <v>5.9299999999999999E-2</v>
      </c>
      <c r="E9607" t="s">
        <v>44</v>
      </c>
      <c r="F9607">
        <v>98.77</v>
      </c>
      <c r="G9607" t="s">
        <v>39</v>
      </c>
      <c r="H9607">
        <v>1987</v>
      </c>
      <c r="I9607" t="s">
        <v>40</v>
      </c>
      <c r="J9607" t="s">
        <v>27</v>
      </c>
      <c r="K9607" t="s">
        <v>20</v>
      </c>
      <c r="L9607">
        <v>1697.79</v>
      </c>
      <c r="M9607" t="s">
        <v>45</v>
      </c>
      <c r="N9607" t="s">
        <v>22</v>
      </c>
      <c r="O9607" t="str">
        <f t="shared" si="300"/>
        <v xml:space="preserve">Tier 3-Supermarket </v>
      </c>
      <c r="P9607" s="1">
        <f t="shared" si="301"/>
        <v>3.5473378337917789E-5</v>
      </c>
    </row>
    <row r="9608" spans="1:16" x14ac:dyDescent="0.3">
      <c r="A9608" t="s">
        <v>117</v>
      </c>
      <c r="B9608">
        <v>7.76</v>
      </c>
      <c r="C9608" t="s">
        <v>15</v>
      </c>
      <c r="D9608">
        <v>5.96E-2</v>
      </c>
      <c r="E9608" t="s">
        <v>44</v>
      </c>
      <c r="F9608">
        <v>99.67</v>
      </c>
      <c r="G9608" t="s">
        <v>26</v>
      </c>
      <c r="H9608">
        <v>2009</v>
      </c>
      <c r="I9608" t="s">
        <v>18</v>
      </c>
      <c r="J9608" t="s">
        <v>27</v>
      </c>
      <c r="K9608" t="s">
        <v>28</v>
      </c>
      <c r="L9608">
        <v>1897.53</v>
      </c>
      <c r="M9608" t="s">
        <v>45</v>
      </c>
      <c r="N9608" t="s">
        <v>22</v>
      </c>
      <c r="O9608" t="str">
        <f t="shared" si="300"/>
        <v xml:space="preserve">Tier 3-Supermarket </v>
      </c>
      <c r="P9608" s="1">
        <f t="shared" si="301"/>
        <v>3.9646716965908117E-5</v>
      </c>
    </row>
    <row r="9609" spans="1:16" x14ac:dyDescent="0.3">
      <c r="A9609" t="s">
        <v>117</v>
      </c>
      <c r="B9609">
        <v>7.76</v>
      </c>
      <c r="C9609" t="s">
        <v>15</v>
      </c>
      <c r="D9609">
        <v>5.9700000000000003E-2</v>
      </c>
      <c r="E9609" t="s">
        <v>44</v>
      </c>
      <c r="F9609">
        <v>99.47</v>
      </c>
      <c r="G9609" t="s">
        <v>51</v>
      </c>
      <c r="H9609">
        <v>2007</v>
      </c>
      <c r="J9609" t="s">
        <v>49</v>
      </c>
      <c r="K9609" t="s">
        <v>20</v>
      </c>
      <c r="L9609">
        <v>1623.2228</v>
      </c>
      <c r="M9609" t="s">
        <v>45</v>
      </c>
      <c r="N9609" t="s">
        <v>22</v>
      </c>
      <c r="O9609" t="str">
        <f t="shared" si="300"/>
        <v xml:space="preserve">Tier 2-Supermarket </v>
      </c>
      <c r="P9609" s="1">
        <f t="shared" si="301"/>
        <v>3.3915382062053764E-5</v>
      </c>
    </row>
    <row r="9610" spans="1:16" x14ac:dyDescent="0.3">
      <c r="A9610" t="s">
        <v>117</v>
      </c>
      <c r="B9610">
        <v>7.76</v>
      </c>
      <c r="C9610" t="s">
        <v>15</v>
      </c>
      <c r="D9610">
        <v>9.9299999999999999E-2</v>
      </c>
      <c r="E9610" t="s">
        <v>44</v>
      </c>
      <c r="F9610">
        <v>98.17</v>
      </c>
      <c r="G9610" t="s">
        <v>34</v>
      </c>
      <c r="H9610">
        <v>1998</v>
      </c>
      <c r="J9610" t="s">
        <v>27</v>
      </c>
      <c r="K9610" t="s">
        <v>35</v>
      </c>
      <c r="L9610">
        <v>177.77520000000001</v>
      </c>
      <c r="M9610" t="s">
        <v>45</v>
      </c>
      <c r="N9610" t="s">
        <v>22</v>
      </c>
      <c r="O9610" t="str">
        <f t="shared" si="300"/>
        <v>Tier 3-Grocery Stor</v>
      </c>
      <c r="P9610" s="1">
        <f t="shared" si="301"/>
        <v>3.7144092783553929E-6</v>
      </c>
    </row>
    <row r="9611" spans="1:16" x14ac:dyDescent="0.3">
      <c r="A9611" t="s">
        <v>117</v>
      </c>
      <c r="B9611">
        <v>7.76</v>
      </c>
      <c r="C9611" t="s">
        <v>72</v>
      </c>
      <c r="D9611">
        <v>5.9400000000000001E-2</v>
      </c>
      <c r="E9611" t="s">
        <v>44</v>
      </c>
      <c r="F9611">
        <v>101.37</v>
      </c>
      <c r="G9611" t="s">
        <v>17</v>
      </c>
      <c r="H9611">
        <v>1999</v>
      </c>
      <c r="I9611" t="s">
        <v>18</v>
      </c>
      <c r="J9611" t="s">
        <v>19</v>
      </c>
      <c r="K9611" t="s">
        <v>20</v>
      </c>
      <c r="L9611">
        <v>1448.1261</v>
      </c>
      <c r="M9611" t="s">
        <v>45</v>
      </c>
      <c r="N9611" t="s">
        <v>22</v>
      </c>
      <c r="O9611" t="str">
        <f t="shared" si="300"/>
        <v xml:space="preserve">Tier 1-Supermarket </v>
      </c>
      <c r="P9611" s="1">
        <f t="shared" si="301"/>
        <v>3.025693697472206E-5</v>
      </c>
    </row>
    <row r="9612" spans="1:16" x14ac:dyDescent="0.3">
      <c r="A9612" t="s">
        <v>1131</v>
      </c>
      <c r="B9612">
        <v>7.75</v>
      </c>
      <c r="C9612" t="s">
        <v>24</v>
      </c>
      <c r="D9612">
        <v>8.2900000000000001E-2</v>
      </c>
      <c r="E9612" t="s">
        <v>47</v>
      </c>
      <c r="F9612">
        <v>35.256</v>
      </c>
      <c r="G9612" t="s">
        <v>54</v>
      </c>
      <c r="H9612">
        <v>1997</v>
      </c>
      <c r="I9612" t="s">
        <v>55</v>
      </c>
      <c r="J9612" t="s">
        <v>19</v>
      </c>
      <c r="K9612" t="s">
        <v>20</v>
      </c>
      <c r="L9612">
        <v>780.98339999999996</v>
      </c>
      <c r="M9612" t="s">
        <v>45</v>
      </c>
      <c r="N9612" t="s">
        <v>22</v>
      </c>
      <c r="O9612" t="str">
        <f t="shared" si="300"/>
        <v xml:space="preserve">Tier 1-Supermarket </v>
      </c>
      <c r="P9612" s="1">
        <f t="shared" si="301"/>
        <v>1.6317754035442182E-5</v>
      </c>
    </row>
    <row r="9613" spans="1:16" x14ac:dyDescent="0.3">
      <c r="A9613" t="s">
        <v>1197</v>
      </c>
      <c r="B9613">
        <v>7.75</v>
      </c>
      <c r="C9613" t="s">
        <v>15</v>
      </c>
      <c r="D9613">
        <v>4.3299999999999998E-2</v>
      </c>
      <c r="E9613" t="s">
        <v>42</v>
      </c>
      <c r="F9613">
        <v>95.644000000000005</v>
      </c>
      <c r="G9613" t="s">
        <v>48</v>
      </c>
      <c r="H9613">
        <v>2002</v>
      </c>
      <c r="J9613" t="s">
        <v>49</v>
      </c>
      <c r="K9613" t="s">
        <v>20</v>
      </c>
      <c r="L9613">
        <v>1134.5232000000001</v>
      </c>
      <c r="M9613" t="s">
        <v>21</v>
      </c>
      <c r="N9613" t="s">
        <v>22</v>
      </c>
      <c r="O9613" t="str">
        <f t="shared" si="300"/>
        <v xml:space="preserve">Tier 2-Supermarket </v>
      </c>
      <c r="P9613" s="1">
        <f t="shared" si="301"/>
        <v>2.3704563406985066E-5</v>
      </c>
    </row>
    <row r="9614" spans="1:16" x14ac:dyDescent="0.3">
      <c r="A9614" t="s">
        <v>1131</v>
      </c>
      <c r="B9614">
        <v>7.75</v>
      </c>
      <c r="C9614" t="s">
        <v>24</v>
      </c>
      <c r="D9614">
        <v>8.2900000000000001E-2</v>
      </c>
      <c r="E9614" t="s">
        <v>47</v>
      </c>
      <c r="F9614">
        <v>34.956000000000003</v>
      </c>
      <c r="G9614" t="s">
        <v>65</v>
      </c>
      <c r="H9614">
        <v>2004</v>
      </c>
      <c r="I9614" t="s">
        <v>55</v>
      </c>
      <c r="J9614" t="s">
        <v>49</v>
      </c>
      <c r="K9614" t="s">
        <v>20</v>
      </c>
      <c r="L9614">
        <v>645.16020000000003</v>
      </c>
      <c r="M9614" t="s">
        <v>45</v>
      </c>
      <c r="N9614" t="s">
        <v>22</v>
      </c>
      <c r="O9614" t="str">
        <f t="shared" si="300"/>
        <v xml:space="preserve">Tier 2-Supermarket </v>
      </c>
      <c r="P9614" s="1">
        <f t="shared" si="301"/>
        <v>1.347988376840876E-5</v>
      </c>
    </row>
    <row r="9615" spans="1:16" x14ac:dyDescent="0.3">
      <c r="A9615" t="s">
        <v>1131</v>
      </c>
      <c r="B9615">
        <v>7.75</v>
      </c>
      <c r="C9615" t="s">
        <v>24</v>
      </c>
      <c r="D9615">
        <v>8.2900000000000001E-2</v>
      </c>
      <c r="E9615" t="s">
        <v>47</v>
      </c>
      <c r="F9615">
        <v>32.655999999999999</v>
      </c>
      <c r="G9615" t="s">
        <v>39</v>
      </c>
      <c r="H9615">
        <v>1987</v>
      </c>
      <c r="I9615" t="s">
        <v>40</v>
      </c>
      <c r="J9615" t="s">
        <v>27</v>
      </c>
      <c r="K9615" t="s">
        <v>20</v>
      </c>
      <c r="L9615">
        <v>679.11599999999999</v>
      </c>
      <c r="M9615" t="s">
        <v>45</v>
      </c>
      <c r="N9615" t="s">
        <v>22</v>
      </c>
      <c r="O9615" t="str">
        <f t="shared" si="300"/>
        <v xml:space="preserve">Tier 3-Supermarket </v>
      </c>
      <c r="P9615" s="1">
        <f t="shared" si="301"/>
        <v>1.4189351335167115E-5</v>
      </c>
    </row>
    <row r="9616" spans="1:16" x14ac:dyDescent="0.3">
      <c r="A9616" t="s">
        <v>1131</v>
      </c>
      <c r="B9616">
        <v>7.75</v>
      </c>
      <c r="C9616" t="s">
        <v>24</v>
      </c>
      <c r="D9616">
        <v>8.3099999999999993E-2</v>
      </c>
      <c r="E9616" t="s">
        <v>47</v>
      </c>
      <c r="F9616">
        <v>35.756</v>
      </c>
      <c r="G9616" t="s">
        <v>17</v>
      </c>
      <c r="H9616">
        <v>1999</v>
      </c>
      <c r="I9616" t="s">
        <v>18</v>
      </c>
      <c r="J9616" t="s">
        <v>19</v>
      </c>
      <c r="K9616" t="s">
        <v>20</v>
      </c>
      <c r="L9616">
        <v>611.20439999999996</v>
      </c>
      <c r="M9616" t="s">
        <v>45</v>
      </c>
      <c r="N9616" t="s">
        <v>22</v>
      </c>
      <c r="O9616" t="str">
        <f t="shared" si="300"/>
        <v xml:space="preserve">Tier 1-Supermarket </v>
      </c>
      <c r="P9616" s="1">
        <f t="shared" si="301"/>
        <v>1.2770416201650402E-5</v>
      </c>
    </row>
    <row r="9617" spans="1:16" x14ac:dyDescent="0.3">
      <c r="A9617" t="s">
        <v>1131</v>
      </c>
      <c r="B9617">
        <v>7.75</v>
      </c>
      <c r="C9617" t="s">
        <v>24</v>
      </c>
      <c r="D9617">
        <v>8.3400000000000002E-2</v>
      </c>
      <c r="E9617" t="s">
        <v>47</v>
      </c>
      <c r="F9617">
        <v>34.555999999999997</v>
      </c>
      <c r="G9617" t="s">
        <v>51</v>
      </c>
      <c r="H9617">
        <v>2007</v>
      </c>
      <c r="J9617" t="s">
        <v>49</v>
      </c>
      <c r="K9617" t="s">
        <v>20</v>
      </c>
      <c r="L9617">
        <v>441.42540000000002</v>
      </c>
      <c r="M9617" t="s">
        <v>45</v>
      </c>
      <c r="N9617" t="s">
        <v>22</v>
      </c>
      <c r="O9617" t="str">
        <f t="shared" si="300"/>
        <v xml:space="preserve">Tier 2-Supermarket </v>
      </c>
      <c r="P9617" s="1">
        <f t="shared" si="301"/>
        <v>9.2230783678586261E-6</v>
      </c>
    </row>
    <row r="9618" spans="1:16" x14ac:dyDescent="0.3">
      <c r="A9618" t="s">
        <v>1197</v>
      </c>
      <c r="B9618">
        <v>7.75</v>
      </c>
      <c r="C9618" t="s">
        <v>15</v>
      </c>
      <c r="D9618">
        <v>4.3200000000000002E-2</v>
      </c>
      <c r="E9618" t="s">
        <v>42</v>
      </c>
      <c r="F9618">
        <v>92.543999999999997</v>
      </c>
      <c r="G9618" t="s">
        <v>54</v>
      </c>
      <c r="H9618">
        <v>1997</v>
      </c>
      <c r="I9618" t="s">
        <v>55</v>
      </c>
      <c r="J9618" t="s">
        <v>19</v>
      </c>
      <c r="K9618" t="s">
        <v>20</v>
      </c>
      <c r="L9618">
        <v>1701.7847999999999</v>
      </c>
      <c r="M9618" t="s">
        <v>21</v>
      </c>
      <c r="N9618" t="s">
        <v>22</v>
      </c>
      <c r="O9618" t="str">
        <f t="shared" si="300"/>
        <v xml:space="preserve">Tier 1-Supermarket </v>
      </c>
      <c r="P9618" s="1">
        <f t="shared" si="301"/>
        <v>3.5556845110477594E-5</v>
      </c>
    </row>
    <row r="9619" spans="1:16" x14ac:dyDescent="0.3">
      <c r="A9619" t="s">
        <v>1197</v>
      </c>
      <c r="B9619">
        <v>7.75</v>
      </c>
      <c r="C9619" t="s">
        <v>15</v>
      </c>
      <c r="D9619">
        <v>4.3400000000000001E-2</v>
      </c>
      <c r="E9619" t="s">
        <v>42</v>
      </c>
      <c r="F9619">
        <v>93.144000000000005</v>
      </c>
      <c r="G9619" t="s">
        <v>26</v>
      </c>
      <c r="H9619">
        <v>2009</v>
      </c>
      <c r="I9619" t="s">
        <v>18</v>
      </c>
      <c r="J9619" t="s">
        <v>27</v>
      </c>
      <c r="K9619" t="s">
        <v>28</v>
      </c>
      <c r="L9619">
        <v>1418.154</v>
      </c>
      <c r="M9619" t="s">
        <v>21</v>
      </c>
      <c r="N9619" t="s">
        <v>22</v>
      </c>
      <c r="O9619" t="str">
        <f t="shared" si="300"/>
        <v xml:space="preserve">Tier 3-Supermarket </v>
      </c>
      <c r="P9619" s="1">
        <f t="shared" si="301"/>
        <v>2.9630704258731328E-5</v>
      </c>
    </row>
    <row r="9620" spans="1:16" x14ac:dyDescent="0.3">
      <c r="A9620" t="s">
        <v>1131</v>
      </c>
      <c r="B9620">
        <v>7.75</v>
      </c>
      <c r="C9620" t="s">
        <v>24</v>
      </c>
      <c r="D9620">
        <v>8.3299999999999999E-2</v>
      </c>
      <c r="E9620" t="s">
        <v>47</v>
      </c>
      <c r="F9620">
        <v>32.956000000000003</v>
      </c>
      <c r="G9620" t="s">
        <v>26</v>
      </c>
      <c r="H9620">
        <v>2009</v>
      </c>
      <c r="I9620" t="s">
        <v>18</v>
      </c>
      <c r="J9620" t="s">
        <v>27</v>
      </c>
      <c r="K9620" t="s">
        <v>28</v>
      </c>
      <c r="L9620">
        <v>101.8674</v>
      </c>
      <c r="M9620" t="s">
        <v>45</v>
      </c>
      <c r="N9620" t="s">
        <v>22</v>
      </c>
      <c r="O9620" t="str">
        <f t="shared" si="300"/>
        <v xml:space="preserve">Tier 3-Supermarket </v>
      </c>
      <c r="P9620" s="1">
        <f t="shared" si="301"/>
        <v>2.1284027002750675E-6</v>
      </c>
    </row>
    <row r="9621" spans="1:16" x14ac:dyDescent="0.3">
      <c r="A9621" t="s">
        <v>1197</v>
      </c>
      <c r="B9621">
        <v>7.75</v>
      </c>
      <c r="C9621" t="s">
        <v>15</v>
      </c>
      <c r="D9621">
        <v>4.3499999999999997E-2</v>
      </c>
      <c r="E9621" t="s">
        <v>42</v>
      </c>
      <c r="F9621">
        <v>94.343999999999994</v>
      </c>
      <c r="G9621" t="s">
        <v>51</v>
      </c>
      <c r="H9621">
        <v>2007</v>
      </c>
      <c r="J9621" t="s">
        <v>49</v>
      </c>
      <c r="K9621" t="s">
        <v>20</v>
      </c>
      <c r="L9621">
        <v>2363.59</v>
      </c>
      <c r="M9621" t="s">
        <v>21</v>
      </c>
      <c r="N9621" t="s">
        <v>22</v>
      </c>
      <c r="O9621" t="str">
        <f t="shared" si="300"/>
        <v xml:space="preserve">Tier 2-Supermarket </v>
      </c>
      <c r="P9621" s="1">
        <f t="shared" si="301"/>
        <v>4.9384507097885554E-5</v>
      </c>
    </row>
    <row r="9622" spans="1:16" x14ac:dyDescent="0.3">
      <c r="A9622" t="s">
        <v>1197</v>
      </c>
      <c r="B9622">
        <v>7.75</v>
      </c>
      <c r="C9622" t="s">
        <v>15</v>
      </c>
      <c r="D9622">
        <v>4.3299999999999998E-2</v>
      </c>
      <c r="E9622" t="s">
        <v>42</v>
      </c>
      <c r="F9622">
        <v>95.343999999999994</v>
      </c>
      <c r="G9622" t="s">
        <v>17</v>
      </c>
      <c r="H9622">
        <v>1999</v>
      </c>
      <c r="I9622" t="s">
        <v>18</v>
      </c>
      <c r="J9622" t="s">
        <v>19</v>
      </c>
      <c r="K9622" t="s">
        <v>20</v>
      </c>
      <c r="L9622">
        <v>1378.9</v>
      </c>
      <c r="M9622" t="s">
        <v>21</v>
      </c>
      <c r="N9622" t="s">
        <v>22</v>
      </c>
      <c r="O9622" t="str">
        <f t="shared" si="300"/>
        <v xml:space="preserve">Tier 1-Supermarket </v>
      </c>
      <c r="P9622" s="1">
        <f t="shared" si="301"/>
        <v>2.8810536868608509E-5</v>
      </c>
    </row>
    <row r="9623" spans="1:16" x14ac:dyDescent="0.3">
      <c r="A9623" t="s">
        <v>1197</v>
      </c>
      <c r="B9623">
        <v>7.75</v>
      </c>
      <c r="C9623" t="s">
        <v>15</v>
      </c>
      <c r="D9623">
        <v>4.3200000000000002E-2</v>
      </c>
      <c r="E9623" t="s">
        <v>42</v>
      </c>
      <c r="F9623">
        <v>95.644000000000005</v>
      </c>
      <c r="G9623" t="s">
        <v>39</v>
      </c>
      <c r="H9623">
        <v>1987</v>
      </c>
      <c r="I9623" t="s">
        <v>40</v>
      </c>
      <c r="J9623" t="s">
        <v>27</v>
      </c>
      <c r="K9623" t="s">
        <v>20</v>
      </c>
      <c r="L9623">
        <v>1266.7587000000001</v>
      </c>
      <c r="M9623" t="s">
        <v>21</v>
      </c>
      <c r="N9623" t="s">
        <v>22</v>
      </c>
      <c r="O9623" t="str">
        <f t="shared" si="300"/>
        <v xml:space="preserve">Tier 3-Supermarket </v>
      </c>
      <c r="P9623" s="1">
        <f t="shared" si="301"/>
        <v>2.6467472789890919E-5</v>
      </c>
    </row>
    <row r="9624" spans="1:16" x14ac:dyDescent="0.3">
      <c r="A9624" t="s">
        <v>1131</v>
      </c>
      <c r="B9624">
        <v>7.75</v>
      </c>
      <c r="C9624" t="s">
        <v>24</v>
      </c>
      <c r="D9624">
        <v>0</v>
      </c>
      <c r="E9624" t="s">
        <v>47</v>
      </c>
      <c r="F9624">
        <v>34.555999999999997</v>
      </c>
      <c r="G9624" t="s">
        <v>48</v>
      </c>
      <c r="H9624">
        <v>2002</v>
      </c>
      <c r="J9624" t="s">
        <v>49</v>
      </c>
      <c r="K9624" t="s">
        <v>20</v>
      </c>
      <c r="L9624">
        <v>440.29070000000002</v>
      </c>
      <c r="M9624" t="s">
        <v>45</v>
      </c>
      <c r="N9624" t="s">
        <v>36</v>
      </c>
      <c r="O9624" t="str">
        <f t="shared" si="300"/>
        <v xml:space="preserve">Tier 2-Supermarket </v>
      </c>
      <c r="P9624" s="1">
        <f t="shared" si="301"/>
        <v>9.1993701104180495E-6</v>
      </c>
    </row>
    <row r="9625" spans="1:16" x14ac:dyDescent="0.3">
      <c r="A9625" t="s">
        <v>1473</v>
      </c>
      <c r="B9625">
        <v>7.73</v>
      </c>
      <c r="C9625" t="s">
        <v>15</v>
      </c>
      <c r="D9625">
        <v>4.87E-2</v>
      </c>
      <c r="E9625" t="s">
        <v>38</v>
      </c>
      <c r="F9625">
        <v>123.741</v>
      </c>
      <c r="G9625" t="s">
        <v>34</v>
      </c>
      <c r="H9625">
        <v>1998</v>
      </c>
      <c r="J9625" t="s">
        <v>27</v>
      </c>
      <c r="K9625" t="s">
        <v>35</v>
      </c>
      <c r="L9625">
        <v>121.84139999999999</v>
      </c>
      <c r="M9625" t="s">
        <v>38</v>
      </c>
      <c r="N9625" t="s">
        <v>22</v>
      </c>
      <c r="O9625" t="str">
        <f t="shared" si="300"/>
        <v>Tier 3-Grocery Stor</v>
      </c>
      <c r="P9625" s="1">
        <f t="shared" si="301"/>
        <v>2.5457365630740999E-6</v>
      </c>
    </row>
    <row r="9626" spans="1:16" x14ac:dyDescent="0.3">
      <c r="A9626" t="s">
        <v>1473</v>
      </c>
      <c r="B9626">
        <v>7.73</v>
      </c>
      <c r="C9626" t="s">
        <v>15</v>
      </c>
      <c r="D9626">
        <v>2.92E-2</v>
      </c>
      <c r="E9626" t="s">
        <v>38</v>
      </c>
      <c r="F9626">
        <v>123.84099999999999</v>
      </c>
      <c r="G9626" t="s">
        <v>51</v>
      </c>
      <c r="H9626">
        <v>2007</v>
      </c>
      <c r="J9626" t="s">
        <v>49</v>
      </c>
      <c r="K9626" t="s">
        <v>20</v>
      </c>
      <c r="L9626">
        <v>1340.2554</v>
      </c>
      <c r="M9626" t="s">
        <v>38</v>
      </c>
      <c r="N9626" t="s">
        <v>22</v>
      </c>
      <c r="O9626" t="str">
        <f t="shared" si="300"/>
        <v xml:space="preserve">Tier 2-Supermarket </v>
      </c>
      <c r="P9626" s="1">
        <f t="shared" si="301"/>
        <v>2.8003102193815103E-5</v>
      </c>
    </row>
    <row r="9627" spans="1:16" x14ac:dyDescent="0.3">
      <c r="A9627" t="s">
        <v>1592</v>
      </c>
      <c r="B9627">
        <v>7.73</v>
      </c>
      <c r="C9627" t="s">
        <v>15</v>
      </c>
      <c r="D9627">
        <v>4.7800000000000002E-2</v>
      </c>
      <c r="E9627" t="s">
        <v>86</v>
      </c>
      <c r="F9627">
        <v>249.10900000000001</v>
      </c>
      <c r="G9627" t="s">
        <v>54</v>
      </c>
      <c r="H9627">
        <v>1997</v>
      </c>
      <c r="I9627" t="s">
        <v>55</v>
      </c>
      <c r="J9627" t="s">
        <v>19</v>
      </c>
      <c r="K9627" t="s">
        <v>20</v>
      </c>
      <c r="L9627">
        <v>2490.0920000000001</v>
      </c>
      <c r="M9627" t="s">
        <v>45</v>
      </c>
      <c r="N9627" t="s">
        <v>22</v>
      </c>
      <c r="O9627" t="str">
        <f t="shared" si="300"/>
        <v xml:space="preserve">Tier 1-Supermarket </v>
      </c>
      <c r="P9627" s="1">
        <f t="shared" si="301"/>
        <v>5.2027621562279424E-5</v>
      </c>
    </row>
    <row r="9628" spans="1:16" x14ac:dyDescent="0.3">
      <c r="A9628" t="s">
        <v>1592</v>
      </c>
      <c r="B9628">
        <v>7.73</v>
      </c>
      <c r="C9628" t="s">
        <v>15</v>
      </c>
      <c r="D9628">
        <v>4.8000000000000001E-2</v>
      </c>
      <c r="E9628" t="s">
        <v>86</v>
      </c>
      <c r="F9628">
        <v>249.50899999999999</v>
      </c>
      <c r="G9628" t="s">
        <v>26</v>
      </c>
      <c r="H9628">
        <v>2009</v>
      </c>
      <c r="I9628" t="s">
        <v>18</v>
      </c>
      <c r="J9628" t="s">
        <v>27</v>
      </c>
      <c r="K9628" t="s">
        <v>28</v>
      </c>
      <c r="L9628">
        <v>2241.0828000000001</v>
      </c>
      <c r="M9628" t="s">
        <v>45</v>
      </c>
      <c r="N9628" t="s">
        <v>22</v>
      </c>
      <c r="O9628" t="str">
        <f t="shared" si="300"/>
        <v xml:space="preserve">Tier 3-Supermarket </v>
      </c>
      <c r="P9628" s="1">
        <f t="shared" si="301"/>
        <v>4.6824859406051482E-5</v>
      </c>
    </row>
    <row r="9629" spans="1:16" x14ac:dyDescent="0.3">
      <c r="A9629" t="s">
        <v>1473</v>
      </c>
      <c r="B9629">
        <v>7.73</v>
      </c>
      <c r="C9629" t="s">
        <v>15</v>
      </c>
      <c r="D9629">
        <v>2.9100000000000001E-2</v>
      </c>
      <c r="E9629" t="s">
        <v>38</v>
      </c>
      <c r="F9629">
        <v>123.041</v>
      </c>
      <c r="G9629" t="s">
        <v>17</v>
      </c>
      <c r="H9629">
        <v>1999</v>
      </c>
      <c r="I9629" t="s">
        <v>18</v>
      </c>
      <c r="J9629" t="s">
        <v>19</v>
      </c>
      <c r="K9629" t="s">
        <v>20</v>
      </c>
      <c r="L9629">
        <v>1583.9382000000001</v>
      </c>
      <c r="M9629" t="s">
        <v>38</v>
      </c>
      <c r="N9629" t="s">
        <v>22</v>
      </c>
      <c r="O9629" t="str">
        <f t="shared" si="300"/>
        <v xml:space="preserve">Tier 1-Supermarket </v>
      </c>
      <c r="P9629" s="1">
        <f t="shared" si="301"/>
        <v>3.3094575319963299E-5</v>
      </c>
    </row>
    <row r="9630" spans="1:16" x14ac:dyDescent="0.3">
      <c r="A9630" t="s">
        <v>1592</v>
      </c>
      <c r="B9630">
        <v>7.73</v>
      </c>
      <c r="C9630" t="s">
        <v>15</v>
      </c>
      <c r="D9630">
        <v>4.7699999999999999E-2</v>
      </c>
      <c r="E9630" t="s">
        <v>86</v>
      </c>
      <c r="F9630">
        <v>248.309</v>
      </c>
      <c r="G9630" t="s">
        <v>39</v>
      </c>
      <c r="H9630">
        <v>1987</v>
      </c>
      <c r="I9630" t="s">
        <v>40</v>
      </c>
      <c r="J9630" t="s">
        <v>27</v>
      </c>
      <c r="K9630" t="s">
        <v>20</v>
      </c>
      <c r="L9630">
        <v>6474.2392</v>
      </c>
      <c r="M9630" t="s">
        <v>45</v>
      </c>
      <c r="N9630" t="s">
        <v>22</v>
      </c>
      <c r="O9630" t="str">
        <f t="shared" si="300"/>
        <v xml:space="preserve">Tier 3-Supermarket </v>
      </c>
      <c r="P9630" s="1">
        <f t="shared" si="301"/>
        <v>1.3527181606192649E-4</v>
      </c>
    </row>
    <row r="9631" spans="1:16" x14ac:dyDescent="0.3">
      <c r="A9631" t="s">
        <v>1592</v>
      </c>
      <c r="B9631">
        <v>7.73</v>
      </c>
      <c r="C9631" t="s">
        <v>15</v>
      </c>
      <c r="D9631">
        <v>4.7899999999999998E-2</v>
      </c>
      <c r="E9631" t="s">
        <v>86</v>
      </c>
      <c r="F9631">
        <v>250.209</v>
      </c>
      <c r="G9631" t="s">
        <v>48</v>
      </c>
      <c r="H9631">
        <v>2002</v>
      </c>
      <c r="J9631" t="s">
        <v>49</v>
      </c>
      <c r="K9631" t="s">
        <v>20</v>
      </c>
      <c r="L9631">
        <v>3984.1471999999999</v>
      </c>
      <c r="M9631" t="s">
        <v>45</v>
      </c>
      <c r="N9631" t="s">
        <v>22</v>
      </c>
      <c r="O9631" t="str">
        <f t="shared" si="300"/>
        <v xml:space="preserve">Tier 2-Supermarket </v>
      </c>
      <c r="P9631" s="1">
        <f t="shared" si="301"/>
        <v>8.3244194499647079E-5</v>
      </c>
    </row>
    <row r="9632" spans="1:16" x14ac:dyDescent="0.3">
      <c r="A9632" t="s">
        <v>1473</v>
      </c>
      <c r="B9632">
        <v>7.73</v>
      </c>
      <c r="C9632" t="s">
        <v>15</v>
      </c>
      <c r="D9632">
        <v>2.9100000000000001E-2</v>
      </c>
      <c r="E9632" t="s">
        <v>38</v>
      </c>
      <c r="F9632">
        <v>123.84099999999999</v>
      </c>
      <c r="G9632" t="s">
        <v>48</v>
      </c>
      <c r="H9632">
        <v>2002</v>
      </c>
      <c r="J9632" t="s">
        <v>49</v>
      </c>
      <c r="K9632" t="s">
        <v>20</v>
      </c>
      <c r="L9632">
        <v>487.36559999999997</v>
      </c>
      <c r="M9632" t="s">
        <v>38</v>
      </c>
      <c r="N9632" t="s">
        <v>22</v>
      </c>
      <c r="O9632" t="str">
        <f t="shared" si="300"/>
        <v xml:space="preserve">Tier 2-Supermarket </v>
      </c>
      <c r="P9632" s="1">
        <f t="shared" si="301"/>
        <v>1.01829462522964E-5</v>
      </c>
    </row>
    <row r="9633" spans="1:16" x14ac:dyDescent="0.3">
      <c r="A9633" t="s">
        <v>1592</v>
      </c>
      <c r="B9633">
        <v>7.73</v>
      </c>
      <c r="C9633" t="s">
        <v>15</v>
      </c>
      <c r="D9633">
        <v>4.7800000000000002E-2</v>
      </c>
      <c r="E9633" t="s">
        <v>86</v>
      </c>
      <c r="F9633">
        <v>251.00899999999999</v>
      </c>
      <c r="G9633" t="s">
        <v>65</v>
      </c>
      <c r="H9633">
        <v>2004</v>
      </c>
      <c r="I9633" t="s">
        <v>55</v>
      </c>
      <c r="J9633" t="s">
        <v>49</v>
      </c>
      <c r="K9633" t="s">
        <v>20</v>
      </c>
      <c r="L9633">
        <v>4691.1019999999999</v>
      </c>
      <c r="M9633" t="s">
        <v>45</v>
      </c>
      <c r="N9633" t="s">
        <v>22</v>
      </c>
      <c r="O9633" t="str">
        <f t="shared" si="300"/>
        <v xml:space="preserve">Tier 2-Supermarket </v>
      </c>
      <c r="P9633" s="1">
        <f t="shared" si="301"/>
        <v>9.8015205689609906E-5</v>
      </c>
    </row>
    <row r="9634" spans="1:16" x14ac:dyDescent="0.3">
      <c r="A9634" t="s">
        <v>1592</v>
      </c>
      <c r="B9634">
        <v>7.73</v>
      </c>
      <c r="C9634" t="s">
        <v>15</v>
      </c>
      <c r="D9634">
        <v>0.08</v>
      </c>
      <c r="E9634" t="s">
        <v>86</v>
      </c>
      <c r="F9634">
        <v>248.309</v>
      </c>
      <c r="G9634" t="s">
        <v>34</v>
      </c>
      <c r="H9634">
        <v>1998</v>
      </c>
      <c r="J9634" t="s">
        <v>27</v>
      </c>
      <c r="K9634" t="s">
        <v>35</v>
      </c>
      <c r="L9634">
        <v>422.00290000000001</v>
      </c>
      <c r="M9634" t="s">
        <v>45</v>
      </c>
      <c r="N9634" t="s">
        <v>22</v>
      </c>
      <c r="O9634" t="str">
        <f t="shared" si="300"/>
        <v>Tier 3-Grocery Stor</v>
      </c>
      <c r="P9634" s="1">
        <f t="shared" si="301"/>
        <v>8.8172674661757269E-6</v>
      </c>
    </row>
    <row r="9635" spans="1:16" x14ac:dyDescent="0.3">
      <c r="A9635" t="s">
        <v>1592</v>
      </c>
      <c r="B9635">
        <v>7.73</v>
      </c>
      <c r="C9635" t="s">
        <v>15</v>
      </c>
      <c r="D9635">
        <v>4.7899999999999998E-2</v>
      </c>
      <c r="E9635" t="s">
        <v>86</v>
      </c>
      <c r="F9635">
        <v>249.209</v>
      </c>
      <c r="G9635" t="s">
        <v>17</v>
      </c>
      <c r="H9635">
        <v>1999</v>
      </c>
      <c r="I9635" t="s">
        <v>18</v>
      </c>
      <c r="J9635" t="s">
        <v>19</v>
      </c>
      <c r="K9635" t="s">
        <v>20</v>
      </c>
      <c r="L9635">
        <v>4222.7478000000001</v>
      </c>
      <c r="M9635" t="s">
        <v>45</v>
      </c>
      <c r="N9635" t="s">
        <v>22</v>
      </c>
      <c r="O9635" t="str">
        <f t="shared" si="300"/>
        <v xml:space="preserve">Tier 1-Supermarket </v>
      </c>
      <c r="P9635" s="1">
        <f t="shared" si="301"/>
        <v>8.8229480875143563E-5</v>
      </c>
    </row>
    <row r="9636" spans="1:16" x14ac:dyDescent="0.3">
      <c r="A9636" t="s">
        <v>1473</v>
      </c>
      <c r="B9636">
        <v>7.73</v>
      </c>
      <c r="C9636" t="s">
        <v>15</v>
      </c>
      <c r="D9636">
        <v>2.9000000000000001E-2</v>
      </c>
      <c r="E9636" t="s">
        <v>38</v>
      </c>
      <c r="F9636">
        <v>120.241</v>
      </c>
      <c r="G9636" t="s">
        <v>39</v>
      </c>
      <c r="H9636">
        <v>1987</v>
      </c>
      <c r="I9636" t="s">
        <v>40</v>
      </c>
      <c r="J9636" t="s">
        <v>27</v>
      </c>
      <c r="K9636" t="s">
        <v>20</v>
      </c>
      <c r="L9636">
        <v>1464.9934000000001</v>
      </c>
      <c r="M9636" t="s">
        <v>38</v>
      </c>
      <c r="N9636" t="s">
        <v>22</v>
      </c>
      <c r="O9636" t="str">
        <f t="shared" si="300"/>
        <v xml:space="preserve">Tier 3-Supermarket </v>
      </c>
      <c r="P9636" s="1">
        <f t="shared" si="301"/>
        <v>3.0609359897721465E-5</v>
      </c>
    </row>
    <row r="9637" spans="1:16" x14ac:dyDescent="0.3">
      <c r="A9637" t="s">
        <v>1473</v>
      </c>
      <c r="B9637">
        <v>7.73</v>
      </c>
      <c r="C9637" t="s">
        <v>15</v>
      </c>
      <c r="D9637">
        <v>2.9100000000000001E-2</v>
      </c>
      <c r="E9637" t="s">
        <v>38</v>
      </c>
      <c r="F9637">
        <v>120.14100000000001</v>
      </c>
      <c r="G9637" t="s">
        <v>54</v>
      </c>
      <c r="H9637">
        <v>1997</v>
      </c>
      <c r="I9637" t="s">
        <v>55</v>
      </c>
      <c r="J9637" t="s">
        <v>19</v>
      </c>
      <c r="K9637" t="s">
        <v>20</v>
      </c>
      <c r="L9637">
        <v>1663.6451999999999</v>
      </c>
      <c r="M9637" t="s">
        <v>38</v>
      </c>
      <c r="N9637" t="s">
        <v>22</v>
      </c>
      <c r="O9637" t="str">
        <f t="shared" si="300"/>
        <v xml:space="preserve">Tier 1-Supermarket </v>
      </c>
      <c r="P9637" s="1">
        <f t="shared" si="301"/>
        <v>3.4759961832535768E-5</v>
      </c>
    </row>
    <row r="9638" spans="1:16" x14ac:dyDescent="0.3">
      <c r="A9638" t="s">
        <v>1473</v>
      </c>
      <c r="B9638">
        <v>7.73</v>
      </c>
      <c r="C9638" t="s">
        <v>15</v>
      </c>
      <c r="D9638">
        <v>2.92E-2</v>
      </c>
      <c r="E9638" t="s">
        <v>38</v>
      </c>
      <c r="F9638">
        <v>122.441</v>
      </c>
      <c r="G9638" t="s">
        <v>26</v>
      </c>
      <c r="H9638">
        <v>2009</v>
      </c>
      <c r="I9638" t="s">
        <v>18</v>
      </c>
      <c r="J9638" t="s">
        <v>27</v>
      </c>
      <c r="K9638" t="s">
        <v>28</v>
      </c>
      <c r="L9638">
        <v>1629.3605</v>
      </c>
      <c r="M9638" t="s">
        <v>38</v>
      </c>
      <c r="N9638" t="s">
        <v>22</v>
      </c>
      <c r="O9638" t="str">
        <f t="shared" si="300"/>
        <v xml:space="preserve">Tier 3-Supermarket </v>
      </c>
      <c r="P9638" s="1">
        <f t="shared" si="301"/>
        <v>3.4043622276818039E-5</v>
      </c>
    </row>
    <row r="9639" spans="1:16" x14ac:dyDescent="0.3">
      <c r="A9639" t="s">
        <v>1473</v>
      </c>
      <c r="B9639">
        <v>7.73</v>
      </c>
      <c r="C9639" t="s">
        <v>15</v>
      </c>
      <c r="D9639">
        <v>2.9100000000000001E-2</v>
      </c>
      <c r="E9639" t="s">
        <v>38</v>
      </c>
      <c r="F9639">
        <v>121.041</v>
      </c>
      <c r="G9639" t="s">
        <v>65</v>
      </c>
      <c r="H9639">
        <v>2004</v>
      </c>
      <c r="I9639" t="s">
        <v>55</v>
      </c>
      <c r="J9639" t="s">
        <v>49</v>
      </c>
      <c r="K9639" t="s">
        <v>20</v>
      </c>
      <c r="L9639">
        <v>1929.5921000000001</v>
      </c>
      <c r="M9639" t="s">
        <v>38</v>
      </c>
      <c r="N9639" t="s">
        <v>22</v>
      </c>
      <c r="O9639" t="str">
        <f t="shared" si="300"/>
        <v xml:space="preserve">Tier 2-Supermarket </v>
      </c>
      <c r="P9639" s="1">
        <f t="shared" si="301"/>
        <v>4.0316617839165799E-5</v>
      </c>
    </row>
    <row r="9640" spans="1:16" x14ac:dyDescent="0.3">
      <c r="A9640" t="s">
        <v>1592</v>
      </c>
      <c r="B9640">
        <v>7.73</v>
      </c>
      <c r="C9640" t="s">
        <v>15</v>
      </c>
      <c r="D9640">
        <v>0</v>
      </c>
      <c r="E9640" t="s">
        <v>86</v>
      </c>
      <c r="F9640">
        <v>250.90899999999999</v>
      </c>
      <c r="G9640" t="s">
        <v>51</v>
      </c>
      <c r="H9640">
        <v>2007</v>
      </c>
      <c r="J9640" t="s">
        <v>49</v>
      </c>
      <c r="K9640" t="s">
        <v>20</v>
      </c>
      <c r="L9640">
        <v>5486.0353999999998</v>
      </c>
      <c r="M9640" t="s">
        <v>45</v>
      </c>
      <c r="N9640" t="s">
        <v>36</v>
      </c>
      <c r="O9640" t="str">
        <f t="shared" si="300"/>
        <v xml:space="preserve">Tier 2-Supermarket </v>
      </c>
      <c r="P9640" s="1">
        <f t="shared" si="301"/>
        <v>1.1462442900441759E-4</v>
      </c>
    </row>
    <row r="9641" spans="1:16" x14ac:dyDescent="0.3">
      <c r="A9641" t="s">
        <v>893</v>
      </c>
      <c r="B9641">
        <v>7.72</v>
      </c>
      <c r="C9641" t="s">
        <v>15</v>
      </c>
      <c r="D9641">
        <v>0.1215</v>
      </c>
      <c r="E9641" t="s">
        <v>33</v>
      </c>
      <c r="F9641">
        <v>118.244</v>
      </c>
      <c r="G9641" t="s">
        <v>54</v>
      </c>
      <c r="H9641">
        <v>1997</v>
      </c>
      <c r="I9641" t="s">
        <v>55</v>
      </c>
      <c r="J9641" t="s">
        <v>19</v>
      </c>
      <c r="K9641" t="s">
        <v>20</v>
      </c>
      <c r="L9641">
        <v>958.75199999999995</v>
      </c>
      <c r="M9641" t="s">
        <v>21</v>
      </c>
      <c r="N9641" t="s">
        <v>57</v>
      </c>
      <c r="O9641" t="str">
        <f t="shared" si="300"/>
        <v xml:space="preserve">Tier 1-Supermarket </v>
      </c>
      <c r="P9641" s="1">
        <f t="shared" si="301"/>
        <v>2.0032025414353575E-5</v>
      </c>
    </row>
    <row r="9642" spans="1:16" x14ac:dyDescent="0.3">
      <c r="A9642" t="s">
        <v>1078</v>
      </c>
      <c r="B9642">
        <v>7.72</v>
      </c>
      <c r="C9642" t="s">
        <v>24</v>
      </c>
      <c r="D9642">
        <v>0.1479</v>
      </c>
      <c r="E9642" t="s">
        <v>33</v>
      </c>
      <c r="F9642">
        <v>116.64700000000001</v>
      </c>
      <c r="G9642" t="s">
        <v>34</v>
      </c>
      <c r="H9642">
        <v>1998</v>
      </c>
      <c r="J9642" t="s">
        <v>27</v>
      </c>
      <c r="K9642" t="s">
        <v>35</v>
      </c>
      <c r="L9642">
        <v>117.8466</v>
      </c>
      <c r="M9642" t="s">
        <v>21</v>
      </c>
      <c r="N9642" t="s">
        <v>57</v>
      </c>
      <c r="O9642" t="str">
        <f t="shared" si="300"/>
        <v>Tier 3-Grocery Stor</v>
      </c>
      <c r="P9642" s="1">
        <f t="shared" si="301"/>
        <v>2.4622697905142934E-6</v>
      </c>
    </row>
    <row r="9643" spans="1:16" x14ac:dyDescent="0.3">
      <c r="A9643" t="s">
        <v>1186</v>
      </c>
      <c r="B9643">
        <v>7.72</v>
      </c>
      <c r="C9643" t="s">
        <v>15</v>
      </c>
      <c r="D9643">
        <v>5.1900000000000002E-2</v>
      </c>
      <c r="E9643" t="s">
        <v>33</v>
      </c>
      <c r="F9643">
        <v>77.998999999999995</v>
      </c>
      <c r="G9643" t="s">
        <v>39</v>
      </c>
      <c r="H9643">
        <v>1987</v>
      </c>
      <c r="I9643" t="s">
        <v>40</v>
      </c>
      <c r="J9643" t="s">
        <v>27</v>
      </c>
      <c r="K9643" t="s">
        <v>20</v>
      </c>
      <c r="L9643">
        <v>934.78319999999997</v>
      </c>
      <c r="M9643" t="s">
        <v>21</v>
      </c>
      <c r="N9643" t="s">
        <v>22</v>
      </c>
      <c r="O9643" t="str">
        <f t="shared" si="300"/>
        <v xml:space="preserve">Tier 3-Supermarket </v>
      </c>
      <c r="P9643" s="1">
        <f t="shared" si="301"/>
        <v>1.9531224778994734E-5</v>
      </c>
    </row>
    <row r="9644" spans="1:16" x14ac:dyDescent="0.3">
      <c r="A9644" t="s">
        <v>1186</v>
      </c>
      <c r="B9644">
        <v>7.72</v>
      </c>
      <c r="C9644" t="s">
        <v>15</v>
      </c>
      <c r="D9644">
        <v>5.2299999999999999E-2</v>
      </c>
      <c r="E9644" t="s">
        <v>33</v>
      </c>
      <c r="F9644">
        <v>79.198999999999998</v>
      </c>
      <c r="G9644" t="s">
        <v>51</v>
      </c>
      <c r="H9644">
        <v>2007</v>
      </c>
      <c r="J9644" t="s">
        <v>49</v>
      </c>
      <c r="K9644" t="s">
        <v>20</v>
      </c>
      <c r="L9644">
        <v>778.98599999999999</v>
      </c>
      <c r="M9644" t="s">
        <v>21</v>
      </c>
      <c r="N9644" t="s">
        <v>22</v>
      </c>
      <c r="O9644" t="str">
        <f t="shared" si="300"/>
        <v xml:space="preserve">Tier 2-Supermarket </v>
      </c>
      <c r="P9644" s="1">
        <f t="shared" si="301"/>
        <v>1.6276020649162279E-5</v>
      </c>
    </row>
    <row r="9645" spans="1:16" x14ac:dyDescent="0.3">
      <c r="A9645" t="s">
        <v>1419</v>
      </c>
      <c r="B9645">
        <v>7.72</v>
      </c>
      <c r="C9645" t="s">
        <v>24</v>
      </c>
      <c r="D9645">
        <v>7.4700000000000003E-2</v>
      </c>
      <c r="E9645" t="s">
        <v>79</v>
      </c>
      <c r="F9645">
        <v>77.599000000000004</v>
      </c>
      <c r="G9645" t="s">
        <v>54</v>
      </c>
      <c r="H9645">
        <v>1997</v>
      </c>
      <c r="I9645" t="s">
        <v>55</v>
      </c>
      <c r="J9645" t="s">
        <v>19</v>
      </c>
      <c r="K9645" t="s">
        <v>20</v>
      </c>
      <c r="L9645">
        <v>1947.4649999999999</v>
      </c>
      <c r="M9645" t="s">
        <v>21</v>
      </c>
      <c r="N9645" t="s">
        <v>22</v>
      </c>
      <c r="O9645" t="str">
        <f t="shared" si="300"/>
        <v xml:space="preserve">Tier 1-Supermarket </v>
      </c>
      <c r="P9645" s="1">
        <f t="shared" si="301"/>
        <v>4.0690051622905696E-5</v>
      </c>
    </row>
    <row r="9646" spans="1:16" x14ac:dyDescent="0.3">
      <c r="A9646" t="s">
        <v>1078</v>
      </c>
      <c r="B9646">
        <v>7.72</v>
      </c>
      <c r="C9646" t="s">
        <v>24</v>
      </c>
      <c r="D9646">
        <v>8.8499999999999995E-2</v>
      </c>
      <c r="E9646" t="s">
        <v>33</v>
      </c>
      <c r="F9646">
        <v>117.547</v>
      </c>
      <c r="G9646" t="s">
        <v>48</v>
      </c>
      <c r="H9646">
        <v>2002</v>
      </c>
      <c r="J9646" t="s">
        <v>49</v>
      </c>
      <c r="K9646" t="s">
        <v>20</v>
      </c>
      <c r="L9646">
        <v>824.92619999999999</v>
      </c>
      <c r="M9646" t="s">
        <v>21</v>
      </c>
      <c r="N9646" t="s">
        <v>22</v>
      </c>
      <c r="O9646" t="str">
        <f t="shared" si="300"/>
        <v xml:space="preserve">Tier 2-Supermarket </v>
      </c>
      <c r="P9646" s="1">
        <f t="shared" si="301"/>
        <v>1.7235888533600056E-5</v>
      </c>
    </row>
    <row r="9647" spans="1:16" x14ac:dyDescent="0.3">
      <c r="A9647" t="s">
        <v>1419</v>
      </c>
      <c r="B9647">
        <v>7.72</v>
      </c>
      <c r="C9647" t="s">
        <v>24</v>
      </c>
      <c r="D9647">
        <v>7.4700000000000003E-2</v>
      </c>
      <c r="E9647" t="s">
        <v>79</v>
      </c>
      <c r="F9647">
        <v>76.399000000000001</v>
      </c>
      <c r="G9647" t="s">
        <v>39</v>
      </c>
      <c r="H9647">
        <v>1987</v>
      </c>
      <c r="I9647" t="s">
        <v>40</v>
      </c>
      <c r="J9647" t="s">
        <v>27</v>
      </c>
      <c r="K9647" t="s">
        <v>20</v>
      </c>
      <c r="L9647">
        <v>1402.1748</v>
      </c>
      <c r="M9647" t="s">
        <v>21</v>
      </c>
      <c r="N9647" t="s">
        <v>22</v>
      </c>
      <c r="O9647" t="str">
        <f t="shared" si="300"/>
        <v xml:space="preserve">Tier 3-Supermarket </v>
      </c>
      <c r="P9647" s="1">
        <f t="shared" si="301"/>
        <v>2.9296837168492104E-5</v>
      </c>
    </row>
    <row r="9648" spans="1:16" x14ac:dyDescent="0.3">
      <c r="A9648" t="s">
        <v>1419</v>
      </c>
      <c r="B9648">
        <v>7.72</v>
      </c>
      <c r="C9648" t="s">
        <v>24</v>
      </c>
      <c r="D9648">
        <v>7.4899999999999994E-2</v>
      </c>
      <c r="E9648" t="s">
        <v>79</v>
      </c>
      <c r="F9648">
        <v>79.899000000000001</v>
      </c>
      <c r="G9648" t="s">
        <v>48</v>
      </c>
      <c r="H9648">
        <v>2002</v>
      </c>
      <c r="J9648" t="s">
        <v>49</v>
      </c>
      <c r="K9648" t="s">
        <v>20</v>
      </c>
      <c r="L9648">
        <v>1090.5804000000001</v>
      </c>
      <c r="M9648" t="s">
        <v>21</v>
      </c>
      <c r="N9648" t="s">
        <v>22</v>
      </c>
      <c r="O9648" t="str">
        <f t="shared" si="300"/>
        <v xml:space="preserve">Tier 2-Supermarket </v>
      </c>
      <c r="P9648" s="1">
        <f t="shared" si="301"/>
        <v>2.2786428908827192E-5</v>
      </c>
    </row>
    <row r="9649" spans="1:16" x14ac:dyDescent="0.3">
      <c r="A9649" t="s">
        <v>1419</v>
      </c>
      <c r="B9649">
        <v>7.72</v>
      </c>
      <c r="C9649" t="s">
        <v>24</v>
      </c>
      <c r="D9649">
        <v>7.4999999999999997E-2</v>
      </c>
      <c r="E9649" t="s">
        <v>79</v>
      </c>
      <c r="F9649">
        <v>78.799000000000007</v>
      </c>
      <c r="G9649" t="s">
        <v>26</v>
      </c>
      <c r="H9649">
        <v>2009</v>
      </c>
      <c r="I9649" t="s">
        <v>18</v>
      </c>
      <c r="J9649" t="s">
        <v>27</v>
      </c>
      <c r="K9649" t="s">
        <v>28</v>
      </c>
      <c r="L9649">
        <v>856.88459999999998</v>
      </c>
      <c r="M9649" t="s">
        <v>21</v>
      </c>
      <c r="N9649" t="s">
        <v>22</v>
      </c>
      <c r="O9649" t="str">
        <f t="shared" si="300"/>
        <v xml:space="preserve">Tier 3-Supermarket </v>
      </c>
      <c r="P9649" s="1">
        <f t="shared" si="301"/>
        <v>1.7903622714078508E-5</v>
      </c>
    </row>
    <row r="9650" spans="1:16" x14ac:dyDescent="0.3">
      <c r="A9650" t="s">
        <v>1419</v>
      </c>
      <c r="B9650">
        <v>7.72</v>
      </c>
      <c r="C9650" t="s">
        <v>24</v>
      </c>
      <c r="D9650">
        <v>7.4800000000000005E-2</v>
      </c>
      <c r="E9650" t="s">
        <v>79</v>
      </c>
      <c r="F9650">
        <v>78.899000000000001</v>
      </c>
      <c r="G9650" t="s">
        <v>17</v>
      </c>
      <c r="H9650">
        <v>1999</v>
      </c>
      <c r="I9650" t="s">
        <v>18</v>
      </c>
      <c r="J9650" t="s">
        <v>19</v>
      </c>
      <c r="K9650" t="s">
        <v>20</v>
      </c>
      <c r="L9650">
        <v>623.18880000000001</v>
      </c>
      <c r="M9650" t="s">
        <v>21</v>
      </c>
      <c r="N9650" t="s">
        <v>22</v>
      </c>
      <c r="O9650" t="str">
        <f t="shared" si="300"/>
        <v xml:space="preserve">Tier 1-Supermarket </v>
      </c>
      <c r="P9650" s="1">
        <f t="shared" si="301"/>
        <v>1.3020816519329823E-5</v>
      </c>
    </row>
    <row r="9651" spans="1:16" x14ac:dyDescent="0.3">
      <c r="A9651" t="s">
        <v>893</v>
      </c>
      <c r="B9651">
        <v>7.72</v>
      </c>
      <c r="C9651" t="s">
        <v>15</v>
      </c>
      <c r="D9651">
        <v>0.1215</v>
      </c>
      <c r="E9651" t="s">
        <v>33</v>
      </c>
      <c r="F9651">
        <v>119.744</v>
      </c>
      <c r="G9651" t="s">
        <v>65</v>
      </c>
      <c r="H9651">
        <v>2004</v>
      </c>
      <c r="I9651" t="s">
        <v>55</v>
      </c>
      <c r="J9651" t="s">
        <v>49</v>
      </c>
      <c r="K9651" t="s">
        <v>20</v>
      </c>
      <c r="L9651">
        <v>3355.6320000000001</v>
      </c>
      <c r="M9651" t="s">
        <v>21</v>
      </c>
      <c r="N9651" t="s">
        <v>57</v>
      </c>
      <c r="O9651" t="str">
        <f t="shared" si="300"/>
        <v xml:space="preserve">Tier 2-Supermarket </v>
      </c>
      <c r="P9651" s="1">
        <f t="shared" si="301"/>
        <v>7.0112088950237511E-5</v>
      </c>
    </row>
    <row r="9652" spans="1:16" x14ac:dyDescent="0.3">
      <c r="A9652" t="s">
        <v>1078</v>
      </c>
      <c r="B9652">
        <v>7.72</v>
      </c>
      <c r="C9652" t="s">
        <v>24</v>
      </c>
      <c r="D9652">
        <v>8.8900000000000007E-2</v>
      </c>
      <c r="E9652" t="s">
        <v>33</v>
      </c>
      <c r="F9652">
        <v>119.34699999999999</v>
      </c>
      <c r="G9652" t="s">
        <v>51</v>
      </c>
      <c r="H9652">
        <v>2007</v>
      </c>
      <c r="J9652" t="s">
        <v>49</v>
      </c>
      <c r="K9652" t="s">
        <v>20</v>
      </c>
      <c r="L9652">
        <v>3064.0115999999998</v>
      </c>
      <c r="M9652" t="s">
        <v>21</v>
      </c>
      <c r="N9652" t="s">
        <v>22</v>
      </c>
      <c r="O9652" t="str">
        <f t="shared" si="300"/>
        <v xml:space="preserve">Tier 2-Supermarket </v>
      </c>
      <c r="P9652" s="1">
        <f t="shared" si="301"/>
        <v>6.4019014553371622E-5</v>
      </c>
    </row>
    <row r="9653" spans="1:16" x14ac:dyDescent="0.3">
      <c r="A9653" t="s">
        <v>893</v>
      </c>
      <c r="B9653">
        <v>7.72</v>
      </c>
      <c r="C9653" t="s">
        <v>15</v>
      </c>
      <c r="D9653">
        <v>0.122</v>
      </c>
      <c r="E9653" t="s">
        <v>33</v>
      </c>
      <c r="F9653">
        <v>121.744</v>
      </c>
      <c r="G9653" t="s">
        <v>26</v>
      </c>
      <c r="H9653">
        <v>2009</v>
      </c>
      <c r="I9653" t="s">
        <v>18</v>
      </c>
      <c r="J9653" t="s">
        <v>27</v>
      </c>
      <c r="K9653" t="s">
        <v>28</v>
      </c>
      <c r="L9653">
        <v>2277.0360000000001</v>
      </c>
      <c r="M9653" t="s">
        <v>21</v>
      </c>
      <c r="N9653" t="s">
        <v>57</v>
      </c>
      <c r="O9653" t="str">
        <f t="shared" si="300"/>
        <v xml:space="preserve">Tier 3-Supermarket </v>
      </c>
      <c r="P9653" s="1">
        <f t="shared" si="301"/>
        <v>4.7576060359089742E-5</v>
      </c>
    </row>
    <row r="9654" spans="1:16" x14ac:dyDescent="0.3">
      <c r="A9654" t="s">
        <v>1186</v>
      </c>
      <c r="B9654">
        <v>7.72</v>
      </c>
      <c r="C9654" t="s">
        <v>15</v>
      </c>
      <c r="D9654">
        <v>5.21E-2</v>
      </c>
      <c r="E9654" t="s">
        <v>33</v>
      </c>
      <c r="F9654">
        <v>76.799000000000007</v>
      </c>
      <c r="G9654" t="s">
        <v>17</v>
      </c>
      <c r="H9654">
        <v>1999</v>
      </c>
      <c r="I9654" t="s">
        <v>18</v>
      </c>
      <c r="J9654" t="s">
        <v>19</v>
      </c>
      <c r="K9654" t="s">
        <v>20</v>
      </c>
      <c r="L9654">
        <v>1324.2762</v>
      </c>
      <c r="M9654" t="s">
        <v>21</v>
      </c>
      <c r="N9654" t="s">
        <v>22</v>
      </c>
      <c r="O9654" t="str">
        <f t="shared" si="300"/>
        <v xml:space="preserve">Tier 1-Supermarket </v>
      </c>
      <c r="P9654" s="1">
        <f t="shared" si="301"/>
        <v>2.7669235103575875E-5</v>
      </c>
    </row>
    <row r="9655" spans="1:16" x14ac:dyDescent="0.3">
      <c r="A9655" t="s">
        <v>1186</v>
      </c>
      <c r="B9655">
        <v>7.72</v>
      </c>
      <c r="C9655" t="s">
        <v>15</v>
      </c>
      <c r="D9655">
        <v>5.1999999999999998E-2</v>
      </c>
      <c r="E9655" t="s">
        <v>33</v>
      </c>
      <c r="F9655">
        <v>79.799000000000007</v>
      </c>
      <c r="G9655" t="s">
        <v>65</v>
      </c>
      <c r="H9655">
        <v>2004</v>
      </c>
      <c r="I9655" t="s">
        <v>55</v>
      </c>
      <c r="J9655" t="s">
        <v>49</v>
      </c>
      <c r="K9655" t="s">
        <v>20</v>
      </c>
      <c r="L9655">
        <v>2336.9580000000001</v>
      </c>
      <c r="M9655" t="s">
        <v>21</v>
      </c>
      <c r="N9655" t="s">
        <v>22</v>
      </c>
      <c r="O9655" t="str">
        <f t="shared" si="300"/>
        <v xml:space="preserve">Tier 2-Supermarket </v>
      </c>
      <c r="P9655" s="1">
        <f t="shared" si="301"/>
        <v>4.8828061947486841E-5</v>
      </c>
    </row>
    <row r="9656" spans="1:16" x14ac:dyDescent="0.3">
      <c r="A9656" t="s">
        <v>1078</v>
      </c>
      <c r="B9656">
        <v>7.72</v>
      </c>
      <c r="C9656" t="s">
        <v>24</v>
      </c>
      <c r="D9656">
        <v>0</v>
      </c>
      <c r="E9656" t="s">
        <v>33</v>
      </c>
      <c r="F9656">
        <v>117.747</v>
      </c>
      <c r="G9656" t="s">
        <v>26</v>
      </c>
      <c r="H9656">
        <v>2009</v>
      </c>
      <c r="I9656" t="s">
        <v>18</v>
      </c>
      <c r="J9656" t="s">
        <v>27</v>
      </c>
      <c r="K9656" t="s">
        <v>28</v>
      </c>
      <c r="L9656">
        <v>1296.3126</v>
      </c>
      <c r="M9656" t="s">
        <v>21</v>
      </c>
      <c r="N9656" t="s">
        <v>36</v>
      </c>
      <c r="O9656" t="str">
        <f t="shared" si="300"/>
        <v xml:space="preserve">Tier 3-Supermarket </v>
      </c>
      <c r="P9656" s="1">
        <f t="shared" si="301"/>
        <v>2.7084967695657228E-5</v>
      </c>
    </row>
    <row r="9657" spans="1:16" x14ac:dyDescent="0.3">
      <c r="A9657" t="s">
        <v>1186</v>
      </c>
      <c r="B9657">
        <v>7.72</v>
      </c>
      <c r="C9657" t="s">
        <v>15</v>
      </c>
      <c r="D9657">
        <v>5.21E-2</v>
      </c>
      <c r="E9657" t="s">
        <v>33</v>
      </c>
      <c r="F9657">
        <v>76.899000000000001</v>
      </c>
      <c r="G9657" t="s">
        <v>48</v>
      </c>
      <c r="H9657">
        <v>2002</v>
      </c>
      <c r="J9657" t="s">
        <v>49</v>
      </c>
      <c r="K9657" t="s">
        <v>20</v>
      </c>
      <c r="L9657">
        <v>467.39159999999998</v>
      </c>
      <c r="M9657" t="s">
        <v>21</v>
      </c>
      <c r="N9657" t="s">
        <v>22</v>
      </c>
      <c r="O9657" t="str">
        <f t="shared" si="300"/>
        <v xml:space="preserve">Tier 2-Supermarket </v>
      </c>
      <c r="P9657" s="1">
        <f t="shared" si="301"/>
        <v>9.7656123894973668E-6</v>
      </c>
    </row>
    <row r="9658" spans="1:16" x14ac:dyDescent="0.3">
      <c r="A9658" t="s">
        <v>1078</v>
      </c>
      <c r="B9658">
        <v>7.72</v>
      </c>
      <c r="C9658" t="s">
        <v>24</v>
      </c>
      <c r="D9658">
        <v>8.8499999999999995E-2</v>
      </c>
      <c r="E9658" t="s">
        <v>33</v>
      </c>
      <c r="F9658">
        <v>116.247</v>
      </c>
      <c r="G9658" t="s">
        <v>17</v>
      </c>
      <c r="H9658">
        <v>1999</v>
      </c>
      <c r="I9658" t="s">
        <v>18</v>
      </c>
      <c r="J9658" t="s">
        <v>19</v>
      </c>
      <c r="K9658" t="s">
        <v>20</v>
      </c>
      <c r="L9658">
        <v>1768.8592000000001</v>
      </c>
      <c r="M9658" t="s">
        <v>21</v>
      </c>
      <c r="N9658" t="s">
        <v>22</v>
      </c>
      <c r="O9658" t="str">
        <f t="shared" si="300"/>
        <v xml:space="preserve">Tier 1-Supermarket </v>
      </c>
      <c r="P9658" s="1">
        <f t="shared" si="301"/>
        <v>3.6958287908461348E-5</v>
      </c>
    </row>
    <row r="9659" spans="1:16" x14ac:dyDescent="0.3">
      <c r="A9659" t="s">
        <v>893</v>
      </c>
      <c r="B9659">
        <v>7.72</v>
      </c>
      <c r="C9659" t="s">
        <v>15</v>
      </c>
      <c r="D9659">
        <v>0.12139999999999999</v>
      </c>
      <c r="E9659" t="s">
        <v>33</v>
      </c>
      <c r="F9659">
        <v>120.244</v>
      </c>
      <c r="G9659" t="s">
        <v>39</v>
      </c>
      <c r="H9659">
        <v>1987</v>
      </c>
      <c r="I9659" t="s">
        <v>40</v>
      </c>
      <c r="J9659" t="s">
        <v>27</v>
      </c>
      <c r="K9659" t="s">
        <v>20</v>
      </c>
      <c r="L9659">
        <v>2065.6772000000001</v>
      </c>
      <c r="M9659" t="s">
        <v>21</v>
      </c>
      <c r="N9659" t="s">
        <v>57</v>
      </c>
      <c r="O9659" t="str">
        <f t="shared" si="300"/>
        <v xml:space="preserve">Tier 3-Supermarket </v>
      </c>
      <c r="P9659" s="1">
        <f t="shared" si="301"/>
        <v>4.3159960206863434E-5</v>
      </c>
    </row>
    <row r="9660" spans="1:16" x14ac:dyDescent="0.3">
      <c r="A9660" t="s">
        <v>893</v>
      </c>
      <c r="B9660">
        <v>7.72</v>
      </c>
      <c r="C9660" t="s">
        <v>15</v>
      </c>
      <c r="D9660">
        <v>0.2034</v>
      </c>
      <c r="E9660" t="s">
        <v>33</v>
      </c>
      <c r="F9660">
        <v>118.944</v>
      </c>
      <c r="G9660" t="s">
        <v>34</v>
      </c>
      <c r="H9660">
        <v>1998</v>
      </c>
      <c r="J9660" t="s">
        <v>27</v>
      </c>
      <c r="K9660" t="s">
        <v>35</v>
      </c>
      <c r="L9660">
        <v>230.601</v>
      </c>
      <c r="M9660" t="s">
        <v>21</v>
      </c>
      <c r="N9660" t="s">
        <v>57</v>
      </c>
      <c r="O9660" t="str">
        <f t="shared" si="300"/>
        <v>Tier 3-Grocery Stor</v>
      </c>
      <c r="P9660" s="1">
        <f t="shared" si="301"/>
        <v>4.8181438918253613E-6</v>
      </c>
    </row>
    <row r="9661" spans="1:16" x14ac:dyDescent="0.3">
      <c r="A9661" t="s">
        <v>1186</v>
      </c>
      <c r="B9661">
        <v>7.72</v>
      </c>
      <c r="C9661" t="s">
        <v>15</v>
      </c>
      <c r="D9661">
        <v>5.2200000000000003E-2</v>
      </c>
      <c r="E9661" t="s">
        <v>33</v>
      </c>
      <c r="F9661">
        <v>78.799000000000007</v>
      </c>
      <c r="G9661" t="s">
        <v>26</v>
      </c>
      <c r="H9661">
        <v>2009</v>
      </c>
      <c r="I9661" t="s">
        <v>18</v>
      </c>
      <c r="J9661" t="s">
        <v>27</v>
      </c>
      <c r="K9661" t="s">
        <v>28</v>
      </c>
      <c r="L9661">
        <v>1040.4955</v>
      </c>
      <c r="M9661" t="s">
        <v>21</v>
      </c>
      <c r="N9661" t="s">
        <v>22</v>
      </c>
      <c r="O9661" t="str">
        <f t="shared" si="300"/>
        <v xml:space="preserve">Tier 3-Supermarket </v>
      </c>
      <c r="P9661" s="1">
        <f t="shared" si="301"/>
        <v>2.1739962262942376E-5</v>
      </c>
    </row>
    <row r="9662" spans="1:16" x14ac:dyDescent="0.3">
      <c r="A9662" t="s">
        <v>893</v>
      </c>
      <c r="B9662">
        <v>7.72</v>
      </c>
      <c r="C9662" t="s">
        <v>15</v>
      </c>
      <c r="D9662">
        <v>0.1222</v>
      </c>
      <c r="E9662" t="s">
        <v>33</v>
      </c>
      <c r="F9662">
        <v>119.34399999999999</v>
      </c>
      <c r="G9662" t="s">
        <v>51</v>
      </c>
      <c r="H9662">
        <v>2007</v>
      </c>
      <c r="J9662" t="s">
        <v>49</v>
      </c>
      <c r="K9662" t="s">
        <v>20</v>
      </c>
      <c r="L9662">
        <v>1771.0481</v>
      </c>
      <c r="M9662" t="s">
        <v>21</v>
      </c>
      <c r="N9662" t="s">
        <v>57</v>
      </c>
      <c r="O9662" t="str">
        <f t="shared" si="300"/>
        <v xml:space="preserve">Tier 2-Supermarket </v>
      </c>
      <c r="P9662" s="1">
        <f t="shared" si="301"/>
        <v>3.7004022468002787E-5</v>
      </c>
    </row>
    <row r="9663" spans="1:16" x14ac:dyDescent="0.3">
      <c r="A9663" t="s">
        <v>1078</v>
      </c>
      <c r="B9663">
        <v>7.72</v>
      </c>
      <c r="C9663" t="s">
        <v>24</v>
      </c>
      <c r="D9663">
        <v>8.8400000000000006E-2</v>
      </c>
      <c r="E9663" t="s">
        <v>33</v>
      </c>
      <c r="F9663">
        <v>118.747</v>
      </c>
      <c r="G9663" t="s">
        <v>54</v>
      </c>
      <c r="H9663">
        <v>1997</v>
      </c>
      <c r="I9663" t="s">
        <v>55</v>
      </c>
      <c r="J9663" t="s">
        <v>19</v>
      </c>
      <c r="K9663" t="s">
        <v>20</v>
      </c>
      <c r="L9663">
        <v>1873.5371</v>
      </c>
      <c r="M9663" t="s">
        <v>21</v>
      </c>
      <c r="N9663" t="s">
        <v>22</v>
      </c>
      <c r="O9663" t="str">
        <f t="shared" si="300"/>
        <v xml:space="preserve">Tier 1-Supermarket </v>
      </c>
      <c r="P9663" s="1">
        <f t="shared" si="301"/>
        <v>3.9145412788640121E-5</v>
      </c>
    </row>
    <row r="9664" spans="1:16" x14ac:dyDescent="0.3">
      <c r="A9664" t="s">
        <v>1186</v>
      </c>
      <c r="B9664">
        <v>7.72</v>
      </c>
      <c r="C9664" t="s">
        <v>15</v>
      </c>
      <c r="D9664">
        <v>8.6999999999999994E-2</v>
      </c>
      <c r="E9664" t="s">
        <v>33</v>
      </c>
      <c r="F9664">
        <v>75.899000000000001</v>
      </c>
      <c r="G9664" t="s">
        <v>34</v>
      </c>
      <c r="H9664">
        <v>1998</v>
      </c>
      <c r="J9664" t="s">
        <v>27</v>
      </c>
      <c r="K9664" t="s">
        <v>35</v>
      </c>
      <c r="L9664">
        <v>148.90260000000001</v>
      </c>
      <c r="M9664" t="s">
        <v>21</v>
      </c>
      <c r="N9664" t="s">
        <v>22</v>
      </c>
      <c r="O9664" t="str">
        <f t="shared" si="300"/>
        <v>Tier 3-Grocery Stor</v>
      </c>
      <c r="P9664" s="1">
        <f t="shared" si="301"/>
        <v>3.1111493561038984E-6</v>
      </c>
    </row>
    <row r="9665" spans="1:16" x14ac:dyDescent="0.3">
      <c r="A9665" t="s">
        <v>1186</v>
      </c>
      <c r="B9665">
        <v>7.72</v>
      </c>
      <c r="C9665" t="s">
        <v>15</v>
      </c>
      <c r="D9665">
        <v>5.1999999999999998E-2</v>
      </c>
      <c r="E9665" t="s">
        <v>33</v>
      </c>
      <c r="F9665">
        <v>76.198999999999998</v>
      </c>
      <c r="G9665" t="s">
        <v>54</v>
      </c>
      <c r="H9665">
        <v>1997</v>
      </c>
      <c r="I9665" t="s">
        <v>55</v>
      </c>
      <c r="J9665" t="s">
        <v>19</v>
      </c>
      <c r="K9665" t="s">
        <v>20</v>
      </c>
      <c r="L9665">
        <v>1173.5048999999999</v>
      </c>
      <c r="M9665" t="s">
        <v>21</v>
      </c>
      <c r="N9665" t="s">
        <v>22</v>
      </c>
      <c r="O9665" t="str">
        <f t="shared" si="300"/>
        <v xml:space="preserve">Tier 1-Supermarket </v>
      </c>
      <c r="P9665" s="1">
        <f t="shared" si="301"/>
        <v>2.4519041400350088E-5</v>
      </c>
    </row>
    <row r="9666" spans="1:16" x14ac:dyDescent="0.3">
      <c r="A9666" t="s">
        <v>1419</v>
      </c>
      <c r="B9666">
        <v>7.72</v>
      </c>
      <c r="C9666" t="s">
        <v>24</v>
      </c>
      <c r="D9666">
        <v>7.5200000000000003E-2</v>
      </c>
      <c r="E9666" t="s">
        <v>79</v>
      </c>
      <c r="F9666">
        <v>77.799000000000007</v>
      </c>
      <c r="G9666" t="s">
        <v>51</v>
      </c>
      <c r="H9666">
        <v>2007</v>
      </c>
      <c r="J9666" t="s">
        <v>49</v>
      </c>
      <c r="K9666" t="s">
        <v>20</v>
      </c>
      <c r="L9666">
        <v>1361.4005</v>
      </c>
      <c r="M9666" t="s">
        <v>21</v>
      </c>
      <c r="N9666" t="s">
        <v>22</v>
      </c>
      <c r="O9666" t="str">
        <f t="shared" ref="O9666:O9729" si="302">_xlfn.CONCAT(J9666,"-", LEFT(K9666,12))</f>
        <v xml:space="preserve">Tier 2-Supermarket </v>
      </c>
      <c r="P9666" s="1">
        <f t="shared" ref="P9666:P9729" si="303">L9666/SUM(L:L)</f>
        <v>2.8444904850382228E-5</v>
      </c>
    </row>
    <row r="9667" spans="1:16" x14ac:dyDescent="0.3">
      <c r="A9667" t="s">
        <v>1419</v>
      </c>
      <c r="B9667">
        <v>7.72</v>
      </c>
      <c r="C9667" t="s">
        <v>24</v>
      </c>
      <c r="D9667">
        <v>7.4700000000000003E-2</v>
      </c>
      <c r="E9667" t="s">
        <v>79</v>
      </c>
      <c r="F9667">
        <v>79.698999999999998</v>
      </c>
      <c r="G9667" t="s">
        <v>65</v>
      </c>
      <c r="H9667">
        <v>2004</v>
      </c>
      <c r="I9667" t="s">
        <v>55</v>
      </c>
      <c r="J9667" t="s">
        <v>49</v>
      </c>
      <c r="K9667" t="s">
        <v>20</v>
      </c>
      <c r="L9667">
        <v>1332.1420000000001</v>
      </c>
      <c r="M9667" t="s">
        <v>21</v>
      </c>
      <c r="N9667" t="s">
        <v>22</v>
      </c>
      <c r="O9667" t="str">
        <f t="shared" si="302"/>
        <v xml:space="preserve">Tier 2-Supermarket </v>
      </c>
      <c r="P9667" s="1">
        <f t="shared" si="303"/>
        <v>2.7833581989427716E-5</v>
      </c>
    </row>
    <row r="9668" spans="1:16" x14ac:dyDescent="0.3">
      <c r="A9668" t="s">
        <v>1078</v>
      </c>
      <c r="B9668">
        <v>7.72</v>
      </c>
      <c r="C9668" t="s">
        <v>24</v>
      </c>
      <c r="D9668">
        <v>8.8300000000000003E-2</v>
      </c>
      <c r="E9668" t="s">
        <v>33</v>
      </c>
      <c r="F9668">
        <v>118.747</v>
      </c>
      <c r="G9668" t="s">
        <v>39</v>
      </c>
      <c r="H9668">
        <v>1987</v>
      </c>
      <c r="I9668" t="s">
        <v>40</v>
      </c>
      <c r="J9668" t="s">
        <v>27</v>
      </c>
      <c r="K9668" t="s">
        <v>20</v>
      </c>
      <c r="L9668">
        <v>1873.3543999999999</v>
      </c>
      <c r="M9668" t="s">
        <v>21</v>
      </c>
      <c r="N9668" t="s">
        <v>22</v>
      </c>
      <c r="O9668" t="str">
        <f t="shared" si="302"/>
        <v xml:space="preserve">Tier 3-Supermarket </v>
      </c>
      <c r="P9668" s="1">
        <f t="shared" si="303"/>
        <v>3.9141595481303912E-5</v>
      </c>
    </row>
    <row r="9669" spans="1:16" x14ac:dyDescent="0.3">
      <c r="A9669" t="s">
        <v>893</v>
      </c>
      <c r="B9669">
        <v>7.72</v>
      </c>
      <c r="C9669" t="s">
        <v>15</v>
      </c>
      <c r="D9669">
        <v>0.12180000000000001</v>
      </c>
      <c r="E9669" t="s">
        <v>33</v>
      </c>
      <c r="F9669">
        <v>119.14400000000001</v>
      </c>
      <c r="G9669" t="s">
        <v>48</v>
      </c>
      <c r="H9669">
        <v>2002</v>
      </c>
      <c r="J9669" t="s">
        <v>49</v>
      </c>
      <c r="K9669" t="s">
        <v>20</v>
      </c>
      <c r="L9669">
        <v>1494.5504000000001</v>
      </c>
      <c r="M9669" t="s">
        <v>21</v>
      </c>
      <c r="N9669" t="s">
        <v>57</v>
      </c>
      <c r="O9669" t="str">
        <f t="shared" si="302"/>
        <v xml:space="preserve">Tier 2-Supermarket </v>
      </c>
      <c r="P9669" s="1">
        <f t="shared" si="303"/>
        <v>3.1226919574438754E-5</v>
      </c>
    </row>
    <row r="9670" spans="1:16" x14ac:dyDescent="0.3">
      <c r="A9670" t="s">
        <v>1078</v>
      </c>
      <c r="B9670">
        <v>7.72</v>
      </c>
      <c r="C9670" t="s">
        <v>24</v>
      </c>
      <c r="D9670">
        <v>8.8300000000000003E-2</v>
      </c>
      <c r="E9670" t="s">
        <v>33</v>
      </c>
      <c r="F9670">
        <v>119.047</v>
      </c>
      <c r="G9670" t="s">
        <v>65</v>
      </c>
      <c r="H9670">
        <v>2004</v>
      </c>
      <c r="I9670" t="s">
        <v>55</v>
      </c>
      <c r="J9670" t="s">
        <v>49</v>
      </c>
      <c r="K9670" t="s">
        <v>20</v>
      </c>
      <c r="L9670">
        <v>1976.9045000000001</v>
      </c>
      <c r="M9670" t="s">
        <v>21</v>
      </c>
      <c r="N9670" t="s">
        <v>22</v>
      </c>
      <c r="O9670" t="str">
        <f t="shared" si="302"/>
        <v xml:space="preserve">Tier 2-Supermarket </v>
      </c>
      <c r="P9670" s="1">
        <f t="shared" si="303"/>
        <v>4.1305156271642665E-5</v>
      </c>
    </row>
    <row r="9671" spans="1:16" x14ac:dyDescent="0.3">
      <c r="A9671" t="s">
        <v>1419</v>
      </c>
      <c r="B9671">
        <v>7.72</v>
      </c>
      <c r="C9671" t="s">
        <v>24</v>
      </c>
      <c r="D9671">
        <v>0.12509999999999999</v>
      </c>
      <c r="E9671" t="s">
        <v>79</v>
      </c>
      <c r="F9671">
        <v>76.299000000000007</v>
      </c>
      <c r="G9671" t="s">
        <v>34</v>
      </c>
      <c r="H9671">
        <v>1998</v>
      </c>
      <c r="J9671" t="s">
        <v>27</v>
      </c>
      <c r="K9671" t="s">
        <v>35</v>
      </c>
      <c r="L9671">
        <v>152.93199999999999</v>
      </c>
      <c r="M9671" t="s">
        <v>21</v>
      </c>
      <c r="N9671" t="s">
        <v>57</v>
      </c>
      <c r="O9671" t="str">
        <f t="shared" si="302"/>
        <v>Tier 3-Grocery Stor</v>
      </c>
      <c r="P9671" s="1">
        <f t="shared" si="303"/>
        <v>3.1953390560519514E-6</v>
      </c>
    </row>
    <row r="9672" spans="1:16" x14ac:dyDescent="0.3">
      <c r="A9672" t="s">
        <v>893</v>
      </c>
      <c r="B9672">
        <v>7.72</v>
      </c>
      <c r="C9672" t="s">
        <v>15</v>
      </c>
      <c r="D9672">
        <v>0.1217</v>
      </c>
      <c r="E9672" t="s">
        <v>33</v>
      </c>
      <c r="F9672">
        <v>121.34399999999999</v>
      </c>
      <c r="G9672" t="s">
        <v>17</v>
      </c>
      <c r="H9672">
        <v>1999</v>
      </c>
      <c r="I9672" t="s">
        <v>18</v>
      </c>
      <c r="J9672" t="s">
        <v>19</v>
      </c>
      <c r="K9672" t="s">
        <v>20</v>
      </c>
      <c r="L9672">
        <v>1830.577</v>
      </c>
      <c r="M9672" t="s">
        <v>21</v>
      </c>
      <c r="N9672" t="s">
        <v>57</v>
      </c>
      <c r="O9672" t="str">
        <f t="shared" si="302"/>
        <v xml:space="preserve">Tier 1-Supermarket </v>
      </c>
      <c r="P9672" s="1">
        <f t="shared" si="303"/>
        <v>3.8247810681939772E-5</v>
      </c>
    </row>
    <row r="9673" spans="1:16" x14ac:dyDescent="0.3">
      <c r="A9673" t="s">
        <v>315</v>
      </c>
      <c r="B9673">
        <v>7.71</v>
      </c>
      <c r="C9673" t="s">
        <v>24</v>
      </c>
      <c r="D9673">
        <v>6.6699999999999995E-2</v>
      </c>
      <c r="E9673" t="s">
        <v>44</v>
      </c>
      <c r="F9673">
        <v>55.295999999999999</v>
      </c>
      <c r="G9673" t="s">
        <v>17</v>
      </c>
      <c r="H9673">
        <v>1999</v>
      </c>
      <c r="I9673" t="s">
        <v>18</v>
      </c>
      <c r="J9673" t="s">
        <v>19</v>
      </c>
      <c r="K9673" t="s">
        <v>20</v>
      </c>
      <c r="L9673">
        <v>1255.6987999999999</v>
      </c>
      <c r="M9673" t="s">
        <v>45</v>
      </c>
      <c r="N9673" t="s">
        <v>22</v>
      </c>
      <c r="O9673" t="str">
        <f t="shared" si="302"/>
        <v xml:space="preserve">Tier 1-Supermarket </v>
      </c>
      <c r="P9673" s="1">
        <f t="shared" si="303"/>
        <v>2.6236388841299194E-5</v>
      </c>
    </row>
    <row r="9674" spans="1:16" x14ac:dyDescent="0.3">
      <c r="A9674" t="s">
        <v>1588</v>
      </c>
      <c r="B9674">
        <v>7.71</v>
      </c>
      <c r="C9674" t="s">
        <v>24</v>
      </c>
      <c r="D9674">
        <v>4.7899999999999998E-2</v>
      </c>
      <c r="E9674" t="s">
        <v>16</v>
      </c>
      <c r="F9674">
        <v>119.776</v>
      </c>
      <c r="G9674" t="s">
        <v>51</v>
      </c>
      <c r="H9674">
        <v>2007</v>
      </c>
      <c r="J9674" t="s">
        <v>49</v>
      </c>
      <c r="K9674" t="s">
        <v>20</v>
      </c>
      <c r="L9674">
        <v>3029.39</v>
      </c>
      <c r="M9674" t="s">
        <v>21</v>
      </c>
      <c r="N9674" t="s">
        <v>22</v>
      </c>
      <c r="O9674" t="str">
        <f t="shared" si="302"/>
        <v xml:space="preserve">Tier 2-Supermarket </v>
      </c>
      <c r="P9674" s="1">
        <f t="shared" si="303"/>
        <v>6.3295635857853305E-5</v>
      </c>
    </row>
    <row r="9675" spans="1:16" x14ac:dyDescent="0.3">
      <c r="A9675" t="s">
        <v>1588</v>
      </c>
      <c r="B9675">
        <v>7.71</v>
      </c>
      <c r="C9675" t="s">
        <v>24</v>
      </c>
      <c r="D9675">
        <v>4.7600000000000003E-2</v>
      </c>
      <c r="E9675" t="s">
        <v>16</v>
      </c>
      <c r="F9675">
        <v>122.476</v>
      </c>
      <c r="G9675" t="s">
        <v>54</v>
      </c>
      <c r="H9675">
        <v>1997</v>
      </c>
      <c r="I9675" t="s">
        <v>55</v>
      </c>
      <c r="J9675" t="s">
        <v>19</v>
      </c>
      <c r="K9675" t="s">
        <v>20</v>
      </c>
      <c r="L9675">
        <v>605.87800000000004</v>
      </c>
      <c r="M9675" t="s">
        <v>21</v>
      </c>
      <c r="N9675" t="s">
        <v>22</v>
      </c>
      <c r="O9675" t="str">
        <f t="shared" si="302"/>
        <v xml:space="preserve">Tier 1-Supermarket </v>
      </c>
      <c r="P9675" s="1">
        <f t="shared" si="303"/>
        <v>1.2659127171570663E-5</v>
      </c>
    </row>
    <row r="9676" spans="1:16" x14ac:dyDescent="0.3">
      <c r="A9676" t="s">
        <v>1588</v>
      </c>
      <c r="B9676">
        <v>7.71</v>
      </c>
      <c r="C9676" t="s">
        <v>24</v>
      </c>
      <c r="D9676">
        <v>4.7800000000000002E-2</v>
      </c>
      <c r="E9676" t="s">
        <v>16</v>
      </c>
      <c r="F9676">
        <v>122.376</v>
      </c>
      <c r="G9676" t="s">
        <v>26</v>
      </c>
      <c r="H9676">
        <v>2009</v>
      </c>
      <c r="I9676" t="s">
        <v>18</v>
      </c>
      <c r="J9676" t="s">
        <v>27</v>
      </c>
      <c r="K9676" t="s">
        <v>28</v>
      </c>
      <c r="L9676">
        <v>1585.201</v>
      </c>
      <c r="M9676" t="s">
        <v>21</v>
      </c>
      <c r="N9676" t="s">
        <v>22</v>
      </c>
      <c r="O9676" t="str">
        <f t="shared" si="302"/>
        <v xml:space="preserve">Tier 3-Supermarket </v>
      </c>
      <c r="P9676" s="1">
        <f t="shared" si="303"/>
        <v>3.3120960080248803E-5</v>
      </c>
    </row>
    <row r="9677" spans="1:16" x14ac:dyDescent="0.3">
      <c r="A9677" t="s">
        <v>315</v>
      </c>
      <c r="B9677">
        <v>7.71</v>
      </c>
      <c r="C9677" t="s">
        <v>24</v>
      </c>
      <c r="D9677">
        <v>6.6699999999999995E-2</v>
      </c>
      <c r="E9677" t="s">
        <v>44</v>
      </c>
      <c r="F9677">
        <v>56.295999999999999</v>
      </c>
      <c r="G9677" t="s">
        <v>48</v>
      </c>
      <c r="H9677">
        <v>2002</v>
      </c>
      <c r="J9677" t="s">
        <v>49</v>
      </c>
      <c r="K9677" t="s">
        <v>20</v>
      </c>
      <c r="L9677">
        <v>853.51170000000002</v>
      </c>
      <c r="M9677" t="s">
        <v>45</v>
      </c>
      <c r="N9677" t="s">
        <v>22</v>
      </c>
      <c r="O9677" t="str">
        <f t="shared" si="302"/>
        <v xml:space="preserve">Tier 2-Supermarket </v>
      </c>
      <c r="P9677" s="1">
        <f t="shared" si="303"/>
        <v>1.783314983003751E-5</v>
      </c>
    </row>
    <row r="9678" spans="1:16" x14ac:dyDescent="0.3">
      <c r="A9678" t="s">
        <v>315</v>
      </c>
      <c r="B9678">
        <v>7.71</v>
      </c>
      <c r="C9678" t="s">
        <v>24</v>
      </c>
      <c r="D9678">
        <v>6.6500000000000004E-2</v>
      </c>
      <c r="E9678" t="s">
        <v>44</v>
      </c>
      <c r="F9678">
        <v>54.295999999999999</v>
      </c>
      <c r="G9678" t="s">
        <v>39</v>
      </c>
      <c r="H9678">
        <v>1987</v>
      </c>
      <c r="I9678" t="s">
        <v>40</v>
      </c>
      <c r="J9678" t="s">
        <v>27</v>
      </c>
      <c r="K9678" t="s">
        <v>20</v>
      </c>
      <c r="L9678">
        <v>647.26009999999997</v>
      </c>
      <c r="M9678" t="s">
        <v>45</v>
      </c>
      <c r="N9678" t="s">
        <v>22</v>
      </c>
      <c r="O9678" t="str">
        <f t="shared" si="302"/>
        <v xml:space="preserve">Tier 3-Supermarket </v>
      </c>
      <c r="P9678" s="1">
        <f t="shared" si="303"/>
        <v>1.3523758774841706E-5</v>
      </c>
    </row>
    <row r="9679" spans="1:16" x14ac:dyDescent="0.3">
      <c r="A9679" t="s">
        <v>315</v>
      </c>
      <c r="B9679">
        <v>7.71</v>
      </c>
      <c r="C9679" t="s">
        <v>24</v>
      </c>
      <c r="D9679">
        <v>6.6600000000000006E-2</v>
      </c>
      <c r="E9679" t="s">
        <v>44</v>
      </c>
      <c r="F9679">
        <v>56.095999999999997</v>
      </c>
      <c r="G9679" t="s">
        <v>65</v>
      </c>
      <c r="H9679">
        <v>2004</v>
      </c>
      <c r="I9679" t="s">
        <v>55</v>
      </c>
      <c r="J9679" t="s">
        <v>49</v>
      </c>
      <c r="K9679" t="s">
        <v>20</v>
      </c>
      <c r="L9679">
        <v>1045.3181999999999</v>
      </c>
      <c r="M9679" t="s">
        <v>45</v>
      </c>
      <c r="N9679" t="s">
        <v>22</v>
      </c>
      <c r="O9679" t="str">
        <f t="shared" si="302"/>
        <v xml:space="preserve">Tier 2-Supermarket </v>
      </c>
      <c r="P9679" s="1">
        <f t="shared" si="303"/>
        <v>2.1840727058182232E-5</v>
      </c>
    </row>
    <row r="9680" spans="1:16" x14ac:dyDescent="0.3">
      <c r="A9680" t="s">
        <v>315</v>
      </c>
      <c r="B9680">
        <v>7.71</v>
      </c>
      <c r="C9680" t="s">
        <v>24</v>
      </c>
      <c r="D9680">
        <v>6.6900000000000001E-2</v>
      </c>
      <c r="E9680" t="s">
        <v>44</v>
      </c>
      <c r="F9680">
        <v>55.496000000000002</v>
      </c>
      <c r="G9680" t="s">
        <v>26</v>
      </c>
      <c r="H9680">
        <v>2009</v>
      </c>
      <c r="I9680" t="s">
        <v>18</v>
      </c>
      <c r="J9680" t="s">
        <v>27</v>
      </c>
      <c r="K9680" t="s">
        <v>28</v>
      </c>
      <c r="L9680">
        <v>738.91560000000004</v>
      </c>
      <c r="M9680" t="s">
        <v>45</v>
      </c>
      <c r="N9680" t="s">
        <v>22</v>
      </c>
      <c r="O9680" t="str">
        <f t="shared" si="302"/>
        <v xml:space="preserve">Tier 3-Supermarket </v>
      </c>
      <c r="P9680" s="1">
        <f t="shared" si="303"/>
        <v>1.5438795515693653E-5</v>
      </c>
    </row>
    <row r="9681" spans="1:16" x14ac:dyDescent="0.3">
      <c r="A9681" t="s">
        <v>1588</v>
      </c>
      <c r="B9681">
        <v>7.71</v>
      </c>
      <c r="C9681" t="s">
        <v>24</v>
      </c>
      <c r="D9681">
        <v>4.7699999999999999E-2</v>
      </c>
      <c r="E9681" t="s">
        <v>16</v>
      </c>
      <c r="F9681">
        <v>121.07599999999999</v>
      </c>
      <c r="G9681" t="s">
        <v>17</v>
      </c>
      <c r="H9681">
        <v>1999</v>
      </c>
      <c r="I9681" t="s">
        <v>18</v>
      </c>
      <c r="J9681" t="s">
        <v>19</v>
      </c>
      <c r="K9681" t="s">
        <v>20</v>
      </c>
      <c r="L9681">
        <v>1646.5173</v>
      </c>
      <c r="M9681" t="s">
        <v>21</v>
      </c>
      <c r="N9681" t="s">
        <v>22</v>
      </c>
      <c r="O9681" t="str">
        <f t="shared" si="302"/>
        <v xml:space="preserve">Tier 1-Supermarket </v>
      </c>
      <c r="P9681" s="1">
        <f t="shared" si="303"/>
        <v>3.4402093970883843E-5</v>
      </c>
    </row>
    <row r="9682" spans="1:16" x14ac:dyDescent="0.3">
      <c r="A9682" t="s">
        <v>1588</v>
      </c>
      <c r="B9682">
        <v>7.71</v>
      </c>
      <c r="C9682" t="s">
        <v>24</v>
      </c>
      <c r="D9682">
        <v>4.7699999999999999E-2</v>
      </c>
      <c r="E9682" t="s">
        <v>16</v>
      </c>
      <c r="F9682">
        <v>122.476</v>
      </c>
      <c r="G9682" t="s">
        <v>48</v>
      </c>
      <c r="H9682">
        <v>2002</v>
      </c>
      <c r="J9682" t="s">
        <v>49</v>
      </c>
      <c r="K9682" t="s">
        <v>20</v>
      </c>
      <c r="L9682">
        <v>1419.9445000000001</v>
      </c>
      <c r="M9682" t="s">
        <v>21</v>
      </c>
      <c r="N9682" t="s">
        <v>22</v>
      </c>
      <c r="O9682" t="str">
        <f t="shared" si="302"/>
        <v xml:space="preserve">Tier 2-Supermarket </v>
      </c>
      <c r="P9682" s="1">
        <f t="shared" si="303"/>
        <v>2.9668114706380358E-5</v>
      </c>
    </row>
    <row r="9683" spans="1:16" x14ac:dyDescent="0.3">
      <c r="A9683" t="s">
        <v>315</v>
      </c>
      <c r="B9683">
        <v>7.71</v>
      </c>
      <c r="C9683" t="s">
        <v>24</v>
      </c>
      <c r="D9683">
        <v>0.1115</v>
      </c>
      <c r="E9683" t="s">
        <v>44</v>
      </c>
      <c r="F9683">
        <v>56.095999999999997</v>
      </c>
      <c r="G9683" t="s">
        <v>34</v>
      </c>
      <c r="H9683">
        <v>1998</v>
      </c>
      <c r="J9683" t="s">
        <v>27</v>
      </c>
      <c r="K9683" t="s">
        <v>35</v>
      </c>
      <c r="L9683">
        <v>106.5796</v>
      </c>
      <c r="M9683" t="s">
        <v>45</v>
      </c>
      <c r="N9683" t="s">
        <v>57</v>
      </c>
      <c r="O9683" t="str">
        <f t="shared" si="302"/>
        <v>Tier 3-Grocery Stor</v>
      </c>
      <c r="P9683" s="1">
        <f t="shared" si="303"/>
        <v>2.2268587245206665E-6</v>
      </c>
    </row>
    <row r="9684" spans="1:16" x14ac:dyDescent="0.3">
      <c r="A9684" t="s">
        <v>1588</v>
      </c>
      <c r="B9684">
        <v>7.71</v>
      </c>
      <c r="C9684" t="s">
        <v>24</v>
      </c>
      <c r="D9684">
        <v>4.7600000000000003E-2</v>
      </c>
      <c r="E9684" t="s">
        <v>16</v>
      </c>
      <c r="F9684">
        <v>120.376</v>
      </c>
      <c r="G9684" t="s">
        <v>65</v>
      </c>
      <c r="H9684">
        <v>2004</v>
      </c>
      <c r="I9684" t="s">
        <v>55</v>
      </c>
      <c r="J9684" t="s">
        <v>49</v>
      </c>
      <c r="K9684" t="s">
        <v>20</v>
      </c>
      <c r="L9684">
        <v>1993.2089000000001</v>
      </c>
      <c r="M9684" t="s">
        <v>21</v>
      </c>
      <c r="N9684" t="s">
        <v>22</v>
      </c>
      <c r="O9684" t="str">
        <f t="shared" si="302"/>
        <v xml:space="preserve">Tier 2-Supermarket </v>
      </c>
      <c r="P9684" s="1">
        <f t="shared" si="303"/>
        <v>4.1645818043577205E-5</v>
      </c>
    </row>
    <row r="9685" spans="1:16" x14ac:dyDescent="0.3">
      <c r="A9685" t="s">
        <v>1588</v>
      </c>
      <c r="B9685">
        <v>7.71</v>
      </c>
      <c r="C9685" t="s">
        <v>24</v>
      </c>
      <c r="D9685">
        <v>4.7500000000000001E-2</v>
      </c>
      <c r="E9685" t="s">
        <v>16</v>
      </c>
      <c r="F9685">
        <v>121.57599999999999</v>
      </c>
      <c r="G9685" t="s">
        <v>39</v>
      </c>
      <c r="H9685">
        <v>1987</v>
      </c>
      <c r="I9685" t="s">
        <v>40</v>
      </c>
      <c r="J9685" t="s">
        <v>27</v>
      </c>
      <c r="K9685" t="s">
        <v>20</v>
      </c>
      <c r="L9685">
        <v>1499.1848</v>
      </c>
      <c r="M9685" t="s">
        <v>21</v>
      </c>
      <c r="N9685" t="s">
        <v>22</v>
      </c>
      <c r="O9685" t="str">
        <f t="shared" si="302"/>
        <v xml:space="preserve">Tier 3-Supermarket </v>
      </c>
      <c r="P9685" s="1">
        <f t="shared" si="303"/>
        <v>3.1323750056753548E-5</v>
      </c>
    </row>
    <row r="9686" spans="1:16" x14ac:dyDescent="0.3">
      <c r="A9686" t="s">
        <v>315</v>
      </c>
      <c r="B9686">
        <v>7.71</v>
      </c>
      <c r="C9686" t="s">
        <v>24</v>
      </c>
      <c r="D9686">
        <v>6.7000000000000004E-2</v>
      </c>
      <c r="E9686" t="s">
        <v>44</v>
      </c>
      <c r="F9686">
        <v>54.195999999999998</v>
      </c>
      <c r="G9686" t="s">
        <v>51</v>
      </c>
      <c r="H9686">
        <v>2007</v>
      </c>
      <c r="J9686" t="s">
        <v>49</v>
      </c>
      <c r="K9686" t="s">
        <v>20</v>
      </c>
      <c r="L9686">
        <v>902.65570000000002</v>
      </c>
      <c r="M9686" t="s">
        <v>45</v>
      </c>
      <c r="N9686" t="s">
        <v>22</v>
      </c>
      <c r="O9686" t="str">
        <f t="shared" si="302"/>
        <v xml:space="preserve">Tier 2-Supermarket </v>
      </c>
      <c r="P9686" s="1">
        <f t="shared" si="303"/>
        <v>1.8859957447610141E-5</v>
      </c>
    </row>
    <row r="9687" spans="1:16" x14ac:dyDescent="0.3">
      <c r="A9687" t="s">
        <v>1556</v>
      </c>
      <c r="B9687">
        <v>7.69</v>
      </c>
      <c r="C9687" t="s">
        <v>15</v>
      </c>
      <c r="D9687">
        <v>2.5499999999999998E-2</v>
      </c>
      <c r="E9687" t="s">
        <v>63</v>
      </c>
      <c r="F9687">
        <v>145.27600000000001</v>
      </c>
      <c r="G9687" t="s">
        <v>54</v>
      </c>
      <c r="H9687">
        <v>1997</v>
      </c>
      <c r="I9687" t="s">
        <v>55</v>
      </c>
      <c r="J9687" t="s">
        <v>19</v>
      </c>
      <c r="K9687" t="s">
        <v>20</v>
      </c>
      <c r="L9687">
        <v>3515.424</v>
      </c>
      <c r="M9687" t="s">
        <v>38</v>
      </c>
      <c r="N9687" t="s">
        <v>22</v>
      </c>
      <c r="O9687" t="str">
        <f t="shared" si="302"/>
        <v xml:space="preserve">Tier 1-Supermarket </v>
      </c>
      <c r="P9687" s="1">
        <f t="shared" si="303"/>
        <v>7.3450759852629774E-5</v>
      </c>
    </row>
    <row r="9688" spans="1:16" x14ac:dyDescent="0.3">
      <c r="A9688" t="s">
        <v>1556</v>
      </c>
      <c r="B9688">
        <v>7.69</v>
      </c>
      <c r="C9688" t="s">
        <v>15</v>
      </c>
      <c r="D9688">
        <v>2.5600000000000001E-2</v>
      </c>
      <c r="E9688" t="s">
        <v>63</v>
      </c>
      <c r="F9688">
        <v>145.07599999999999</v>
      </c>
      <c r="G9688" t="s">
        <v>51</v>
      </c>
      <c r="H9688">
        <v>2007</v>
      </c>
      <c r="J9688" t="s">
        <v>49</v>
      </c>
      <c r="K9688" t="s">
        <v>20</v>
      </c>
      <c r="L9688">
        <v>2593.0902999999998</v>
      </c>
      <c r="M9688" t="s">
        <v>38</v>
      </c>
      <c r="N9688" t="s">
        <v>22</v>
      </c>
      <c r="O9688" t="str">
        <f t="shared" si="302"/>
        <v xml:space="preserve">Tier 2-Supermarket </v>
      </c>
      <c r="P9688" s="1">
        <f t="shared" si="303"/>
        <v>5.4179653123345484E-5</v>
      </c>
    </row>
    <row r="9689" spans="1:16" x14ac:dyDescent="0.3">
      <c r="A9689" t="s">
        <v>1556</v>
      </c>
      <c r="B9689">
        <v>7.69</v>
      </c>
      <c r="C9689" t="s">
        <v>15</v>
      </c>
      <c r="D9689">
        <v>4.2599999999999999E-2</v>
      </c>
      <c r="E9689" t="s">
        <v>63</v>
      </c>
      <c r="F9689">
        <v>147.876</v>
      </c>
      <c r="G9689" t="s">
        <v>34</v>
      </c>
      <c r="H9689">
        <v>1998</v>
      </c>
      <c r="J9689" t="s">
        <v>27</v>
      </c>
      <c r="K9689" t="s">
        <v>35</v>
      </c>
      <c r="L9689">
        <v>357.07400000000001</v>
      </c>
      <c r="M9689" t="s">
        <v>38</v>
      </c>
      <c r="N9689" t="s">
        <v>22</v>
      </c>
      <c r="O9689" t="str">
        <f t="shared" si="302"/>
        <v>Tier 3-Grocery Stor</v>
      </c>
      <c r="P9689" s="1">
        <f t="shared" si="303"/>
        <v>7.4606524344198383E-6</v>
      </c>
    </row>
    <row r="9690" spans="1:16" x14ac:dyDescent="0.3">
      <c r="A9690" t="s">
        <v>1556</v>
      </c>
      <c r="B9690">
        <v>7.69</v>
      </c>
      <c r="C9690" t="s">
        <v>15</v>
      </c>
      <c r="D9690">
        <v>2.5499999999999998E-2</v>
      </c>
      <c r="E9690" t="s">
        <v>63</v>
      </c>
      <c r="F9690">
        <v>147.476</v>
      </c>
      <c r="G9690" t="s">
        <v>17</v>
      </c>
      <c r="H9690">
        <v>1999</v>
      </c>
      <c r="I9690" t="s">
        <v>18</v>
      </c>
      <c r="J9690" t="s">
        <v>19</v>
      </c>
      <c r="K9690" t="s">
        <v>20</v>
      </c>
      <c r="L9690">
        <v>2189.6196</v>
      </c>
      <c r="M9690" t="s">
        <v>38</v>
      </c>
      <c r="N9690" t="s">
        <v>22</v>
      </c>
      <c r="O9690" t="str">
        <f t="shared" si="302"/>
        <v xml:space="preserve">Tier 1-Supermarket </v>
      </c>
      <c r="P9690" s="1">
        <f t="shared" si="303"/>
        <v>4.5749594759611148E-5</v>
      </c>
    </row>
    <row r="9691" spans="1:16" x14ac:dyDescent="0.3">
      <c r="A9691" t="s">
        <v>1556</v>
      </c>
      <c r="B9691">
        <v>7.69</v>
      </c>
      <c r="C9691" t="s">
        <v>15</v>
      </c>
      <c r="D9691">
        <v>2.5499999999999998E-2</v>
      </c>
      <c r="E9691" t="s">
        <v>63</v>
      </c>
      <c r="F9691">
        <v>144.876</v>
      </c>
      <c r="G9691" t="s">
        <v>39</v>
      </c>
      <c r="H9691">
        <v>1987</v>
      </c>
      <c r="I9691" t="s">
        <v>40</v>
      </c>
      <c r="J9691" t="s">
        <v>27</v>
      </c>
      <c r="K9691" t="s">
        <v>20</v>
      </c>
      <c r="L9691">
        <v>2288.6703000000002</v>
      </c>
      <c r="M9691" t="s">
        <v>38</v>
      </c>
      <c r="N9691" t="s">
        <v>22</v>
      </c>
      <c r="O9691" t="str">
        <f t="shared" si="302"/>
        <v xml:space="preserve">Tier 3-Supermarket </v>
      </c>
      <c r="P9691" s="1">
        <f t="shared" si="303"/>
        <v>4.781914573808057E-5</v>
      </c>
    </row>
    <row r="9692" spans="1:16" x14ac:dyDescent="0.3">
      <c r="A9692" t="s">
        <v>1556</v>
      </c>
      <c r="B9692">
        <v>7.69</v>
      </c>
      <c r="C9692" t="s">
        <v>15</v>
      </c>
      <c r="D9692">
        <v>2.5600000000000001E-2</v>
      </c>
      <c r="E9692" t="s">
        <v>63</v>
      </c>
      <c r="F9692">
        <v>144.67599999999999</v>
      </c>
      <c r="G9692" t="s">
        <v>26</v>
      </c>
      <c r="H9692">
        <v>2009</v>
      </c>
      <c r="I9692" t="s">
        <v>18</v>
      </c>
      <c r="J9692" t="s">
        <v>27</v>
      </c>
      <c r="K9692" t="s">
        <v>28</v>
      </c>
      <c r="L9692">
        <v>2109.1729999999998</v>
      </c>
      <c r="M9692" t="s">
        <v>38</v>
      </c>
      <c r="N9692" t="s">
        <v>22</v>
      </c>
      <c r="O9692" t="str">
        <f t="shared" si="302"/>
        <v xml:space="preserve">Tier 3-Supermarket </v>
      </c>
      <c r="P9692" s="1">
        <f t="shared" si="303"/>
        <v>4.4068755151768515E-5</v>
      </c>
    </row>
    <row r="9693" spans="1:16" x14ac:dyDescent="0.3">
      <c r="A9693" t="s">
        <v>1556</v>
      </c>
      <c r="B9693">
        <v>7.69</v>
      </c>
      <c r="C9693" t="s">
        <v>15</v>
      </c>
      <c r="D9693">
        <v>2.5499999999999998E-2</v>
      </c>
      <c r="E9693" t="s">
        <v>63</v>
      </c>
      <c r="F9693">
        <v>147.876</v>
      </c>
      <c r="G9693" t="s">
        <v>48</v>
      </c>
      <c r="H9693">
        <v>2002</v>
      </c>
      <c r="J9693" t="s">
        <v>49</v>
      </c>
      <c r="K9693" t="s">
        <v>20</v>
      </c>
      <c r="L9693">
        <v>2015.8875</v>
      </c>
      <c r="M9693" t="s">
        <v>38</v>
      </c>
      <c r="N9693" t="s">
        <v>22</v>
      </c>
      <c r="O9693" t="str">
        <f t="shared" si="302"/>
        <v xml:space="preserve">Tier 2-Supermarket </v>
      </c>
      <c r="P9693" s="1">
        <f t="shared" si="303"/>
        <v>4.2119661427019391E-5</v>
      </c>
    </row>
    <row r="9694" spans="1:16" x14ac:dyDescent="0.3">
      <c r="A9694" t="s">
        <v>1556</v>
      </c>
      <c r="B9694">
        <v>7.69</v>
      </c>
      <c r="C9694" t="s">
        <v>15</v>
      </c>
      <c r="D9694">
        <v>2.5499999999999998E-2</v>
      </c>
      <c r="E9694" t="s">
        <v>63</v>
      </c>
      <c r="F9694">
        <v>144.57599999999999</v>
      </c>
      <c r="G9694" t="s">
        <v>65</v>
      </c>
      <c r="H9694">
        <v>2004</v>
      </c>
      <c r="I9694" t="s">
        <v>55</v>
      </c>
      <c r="J9694" t="s">
        <v>49</v>
      </c>
      <c r="K9694" t="s">
        <v>20</v>
      </c>
      <c r="L9694">
        <v>2779.6397999999999</v>
      </c>
      <c r="M9694" t="s">
        <v>38</v>
      </c>
      <c r="N9694" t="s">
        <v>22</v>
      </c>
      <c r="O9694" t="str">
        <f t="shared" si="302"/>
        <v xml:space="preserve">Tier 2-Supermarket </v>
      </c>
      <c r="P9694" s="1">
        <f t="shared" si="303"/>
        <v>5.8077391354957996E-5</v>
      </c>
    </row>
    <row r="9695" spans="1:16" x14ac:dyDescent="0.3">
      <c r="A9695" t="s">
        <v>692</v>
      </c>
      <c r="B9695">
        <v>7.68</v>
      </c>
      <c r="C9695" t="s">
        <v>15</v>
      </c>
      <c r="D9695">
        <v>0.1187</v>
      </c>
      <c r="E9695" t="s">
        <v>33</v>
      </c>
      <c r="F9695">
        <v>192.21600000000001</v>
      </c>
      <c r="G9695" t="s">
        <v>34</v>
      </c>
      <c r="H9695">
        <v>1998</v>
      </c>
      <c r="J9695" t="s">
        <v>27</v>
      </c>
      <c r="K9695" t="s">
        <v>35</v>
      </c>
      <c r="L9695">
        <v>384.83240000000001</v>
      </c>
      <c r="M9695" t="s">
        <v>21</v>
      </c>
      <c r="N9695" t="s">
        <v>57</v>
      </c>
      <c r="O9695" t="str">
        <f t="shared" si="302"/>
        <v>Tier 3-Grocery Stor</v>
      </c>
      <c r="P9695" s="1">
        <f t="shared" si="303"/>
        <v>8.0406324232613657E-6</v>
      </c>
    </row>
    <row r="9696" spans="1:16" x14ac:dyDescent="0.3">
      <c r="A9696" t="s">
        <v>926</v>
      </c>
      <c r="B9696">
        <v>7.68</v>
      </c>
      <c r="C9696" t="s">
        <v>15</v>
      </c>
      <c r="D9696">
        <v>0.25530000000000003</v>
      </c>
      <c r="E9696" t="s">
        <v>63</v>
      </c>
      <c r="F9696">
        <v>84.421999999999997</v>
      </c>
      <c r="G9696" t="s">
        <v>34</v>
      </c>
      <c r="H9696">
        <v>1998</v>
      </c>
      <c r="J9696" t="s">
        <v>27</v>
      </c>
      <c r="K9696" t="s">
        <v>35</v>
      </c>
      <c r="L9696">
        <v>170.44479999999999</v>
      </c>
      <c r="M9696" t="s">
        <v>38</v>
      </c>
      <c r="N9696" t="s">
        <v>57</v>
      </c>
      <c r="O9696" t="str">
        <f t="shared" si="302"/>
        <v>Tier 3-Grocery Stor</v>
      </c>
      <c r="P9696" s="1">
        <f t="shared" si="303"/>
        <v>3.5612489625517465E-6</v>
      </c>
    </row>
    <row r="9697" spans="1:16" x14ac:dyDescent="0.3">
      <c r="A9697" t="s">
        <v>692</v>
      </c>
      <c r="B9697">
        <v>7.68</v>
      </c>
      <c r="C9697" t="s">
        <v>15</v>
      </c>
      <c r="D9697">
        <v>7.1300000000000002E-2</v>
      </c>
      <c r="E9697" t="s">
        <v>33</v>
      </c>
      <c r="F9697">
        <v>190.816</v>
      </c>
      <c r="G9697" t="s">
        <v>51</v>
      </c>
      <c r="H9697">
        <v>2007</v>
      </c>
      <c r="J9697" t="s">
        <v>49</v>
      </c>
      <c r="K9697" t="s">
        <v>20</v>
      </c>
      <c r="L9697">
        <v>2693.8267999999998</v>
      </c>
      <c r="M9697" t="s">
        <v>21</v>
      </c>
      <c r="N9697" t="s">
        <v>22</v>
      </c>
      <c r="O9697" t="str">
        <f t="shared" si="302"/>
        <v xml:space="preserve">Tier 2-Supermarket </v>
      </c>
      <c r="P9697" s="1">
        <f t="shared" si="303"/>
        <v>5.6284426962829551E-5</v>
      </c>
    </row>
    <row r="9698" spans="1:16" x14ac:dyDescent="0.3">
      <c r="A9698" t="s">
        <v>692</v>
      </c>
      <c r="B9698">
        <v>7.68</v>
      </c>
      <c r="C9698" t="s">
        <v>15</v>
      </c>
      <c r="D9698">
        <v>7.0900000000000005E-2</v>
      </c>
      <c r="E9698" t="s">
        <v>33</v>
      </c>
      <c r="F9698">
        <v>192.61600000000001</v>
      </c>
      <c r="G9698" t="s">
        <v>54</v>
      </c>
      <c r="H9698">
        <v>1997</v>
      </c>
      <c r="I9698" t="s">
        <v>55</v>
      </c>
      <c r="J9698" t="s">
        <v>19</v>
      </c>
      <c r="K9698" t="s">
        <v>20</v>
      </c>
      <c r="L9698">
        <v>5580.0698000000002</v>
      </c>
      <c r="M9698" t="s">
        <v>21</v>
      </c>
      <c r="N9698" t="s">
        <v>22</v>
      </c>
      <c r="O9698" t="str">
        <f t="shared" si="302"/>
        <v xml:space="preserve">Tier 1-Supermarket </v>
      </c>
      <c r="P9698" s="1">
        <f t="shared" si="303"/>
        <v>1.165891701372898E-4</v>
      </c>
    </row>
    <row r="9699" spans="1:16" x14ac:dyDescent="0.3">
      <c r="A9699" t="s">
        <v>692</v>
      </c>
      <c r="B9699">
        <v>7.68</v>
      </c>
      <c r="C9699" t="s">
        <v>15</v>
      </c>
      <c r="D9699">
        <v>7.0999999999999994E-2</v>
      </c>
      <c r="E9699" t="s">
        <v>33</v>
      </c>
      <c r="F9699">
        <v>190.916</v>
      </c>
      <c r="G9699" t="s">
        <v>17</v>
      </c>
      <c r="H9699">
        <v>1999</v>
      </c>
      <c r="I9699" t="s">
        <v>18</v>
      </c>
      <c r="J9699" t="s">
        <v>19</v>
      </c>
      <c r="K9699" t="s">
        <v>20</v>
      </c>
      <c r="L9699">
        <v>5195.2374</v>
      </c>
      <c r="M9699" t="s">
        <v>21</v>
      </c>
      <c r="N9699" t="s">
        <v>22</v>
      </c>
      <c r="O9699" t="str">
        <f t="shared" si="302"/>
        <v xml:space="preserve">Tier 1-Supermarket </v>
      </c>
      <c r="P9699" s="1">
        <f t="shared" si="303"/>
        <v>1.0854853771402843E-4</v>
      </c>
    </row>
    <row r="9700" spans="1:16" x14ac:dyDescent="0.3">
      <c r="A9700" t="s">
        <v>692</v>
      </c>
      <c r="B9700">
        <v>7.68</v>
      </c>
      <c r="C9700" t="s">
        <v>15</v>
      </c>
      <c r="D9700">
        <v>7.1199999999999999E-2</v>
      </c>
      <c r="E9700" t="s">
        <v>33</v>
      </c>
      <c r="F9700">
        <v>193.316</v>
      </c>
      <c r="G9700" t="s">
        <v>26</v>
      </c>
      <c r="H9700">
        <v>2009</v>
      </c>
      <c r="I9700" t="s">
        <v>18</v>
      </c>
      <c r="J9700" t="s">
        <v>27</v>
      </c>
      <c r="K9700" t="s">
        <v>28</v>
      </c>
      <c r="L9700">
        <v>5772.4859999999999</v>
      </c>
      <c r="M9700" t="s">
        <v>21</v>
      </c>
      <c r="N9700" t="s">
        <v>22</v>
      </c>
      <c r="O9700" t="str">
        <f t="shared" si="302"/>
        <v xml:space="preserve">Tier 3-Supermarket </v>
      </c>
      <c r="P9700" s="1">
        <f t="shared" si="303"/>
        <v>1.2060948634892048E-4</v>
      </c>
    </row>
    <row r="9701" spans="1:16" x14ac:dyDescent="0.3">
      <c r="A9701" t="s">
        <v>926</v>
      </c>
      <c r="B9701">
        <v>7.68</v>
      </c>
      <c r="C9701" t="s">
        <v>15</v>
      </c>
      <c r="D9701">
        <v>0.1532</v>
      </c>
      <c r="E9701" t="s">
        <v>63</v>
      </c>
      <c r="F9701">
        <v>85.221999999999994</v>
      </c>
      <c r="G9701" t="s">
        <v>26</v>
      </c>
      <c r="H9701">
        <v>2009</v>
      </c>
      <c r="I9701" t="s">
        <v>18</v>
      </c>
      <c r="J9701" t="s">
        <v>27</v>
      </c>
      <c r="K9701" t="s">
        <v>28</v>
      </c>
      <c r="L9701">
        <v>1278.336</v>
      </c>
      <c r="M9701" t="s">
        <v>38</v>
      </c>
      <c r="N9701" t="s">
        <v>57</v>
      </c>
      <c r="O9701" t="str">
        <f t="shared" si="302"/>
        <v xml:space="preserve">Tier 3-Supermarket </v>
      </c>
      <c r="P9701" s="1">
        <f t="shared" si="303"/>
        <v>2.6709367219138098E-5</v>
      </c>
    </row>
    <row r="9702" spans="1:16" x14ac:dyDescent="0.3">
      <c r="A9702" t="s">
        <v>926</v>
      </c>
      <c r="B9702">
        <v>7.68</v>
      </c>
      <c r="C9702" t="s">
        <v>15</v>
      </c>
      <c r="D9702">
        <v>0.15240000000000001</v>
      </c>
      <c r="E9702" t="s">
        <v>63</v>
      </c>
      <c r="F9702">
        <v>85.522000000000006</v>
      </c>
      <c r="G9702" t="s">
        <v>39</v>
      </c>
      <c r="H9702">
        <v>1987</v>
      </c>
      <c r="I9702" t="s">
        <v>40</v>
      </c>
      <c r="J9702" t="s">
        <v>27</v>
      </c>
      <c r="K9702" t="s">
        <v>20</v>
      </c>
      <c r="L9702">
        <v>1278.336</v>
      </c>
      <c r="M9702" t="s">
        <v>38</v>
      </c>
      <c r="N9702" t="s">
        <v>57</v>
      </c>
      <c r="O9702" t="str">
        <f t="shared" si="302"/>
        <v xml:space="preserve">Tier 3-Supermarket </v>
      </c>
      <c r="P9702" s="1">
        <f t="shared" si="303"/>
        <v>2.6709367219138098E-5</v>
      </c>
    </row>
    <row r="9703" spans="1:16" x14ac:dyDescent="0.3">
      <c r="A9703" t="s">
        <v>926</v>
      </c>
      <c r="B9703">
        <v>7.68</v>
      </c>
      <c r="C9703" t="s">
        <v>15</v>
      </c>
      <c r="D9703">
        <v>0.15290000000000001</v>
      </c>
      <c r="E9703" t="s">
        <v>63</v>
      </c>
      <c r="F9703">
        <v>84.921999999999997</v>
      </c>
      <c r="G9703" t="s">
        <v>48</v>
      </c>
      <c r="H9703">
        <v>2002</v>
      </c>
      <c r="J9703" t="s">
        <v>49</v>
      </c>
      <c r="K9703" t="s">
        <v>20</v>
      </c>
      <c r="L9703">
        <v>1619.2256</v>
      </c>
      <c r="M9703" t="s">
        <v>38</v>
      </c>
      <c r="N9703" t="s">
        <v>57</v>
      </c>
      <c r="O9703" t="str">
        <f t="shared" si="302"/>
        <v xml:space="preserve">Tier 2-Supermarket </v>
      </c>
      <c r="P9703" s="1">
        <f t="shared" si="303"/>
        <v>3.3831865144241594E-5</v>
      </c>
    </row>
    <row r="9704" spans="1:16" x14ac:dyDescent="0.3">
      <c r="A9704" t="s">
        <v>926</v>
      </c>
      <c r="B9704">
        <v>7.68</v>
      </c>
      <c r="C9704" t="s">
        <v>15</v>
      </c>
      <c r="D9704">
        <v>0.15340000000000001</v>
      </c>
      <c r="E9704" t="s">
        <v>63</v>
      </c>
      <c r="F9704">
        <v>86.421999999999997</v>
      </c>
      <c r="G9704" t="s">
        <v>51</v>
      </c>
      <c r="H9704">
        <v>2007</v>
      </c>
      <c r="J9704" t="s">
        <v>49</v>
      </c>
      <c r="K9704" t="s">
        <v>20</v>
      </c>
      <c r="L9704">
        <v>511.33440000000002</v>
      </c>
      <c r="M9704" t="s">
        <v>38</v>
      </c>
      <c r="N9704" t="s">
        <v>57</v>
      </c>
      <c r="O9704" t="str">
        <f t="shared" si="302"/>
        <v xml:space="preserve">Tier 2-Supermarket </v>
      </c>
      <c r="P9704" s="1">
        <f t="shared" si="303"/>
        <v>1.068374688765524E-5</v>
      </c>
    </row>
    <row r="9705" spans="1:16" x14ac:dyDescent="0.3">
      <c r="A9705" t="s">
        <v>926</v>
      </c>
      <c r="B9705">
        <v>7.68</v>
      </c>
      <c r="C9705" t="s">
        <v>15</v>
      </c>
      <c r="D9705">
        <v>0.1525</v>
      </c>
      <c r="E9705" t="s">
        <v>63</v>
      </c>
      <c r="F9705">
        <v>85.221999999999994</v>
      </c>
      <c r="G9705" t="s">
        <v>65</v>
      </c>
      <c r="H9705">
        <v>2004</v>
      </c>
      <c r="I9705" t="s">
        <v>55</v>
      </c>
      <c r="J9705" t="s">
        <v>49</v>
      </c>
      <c r="K9705" t="s">
        <v>20</v>
      </c>
      <c r="L9705">
        <v>1315.2391</v>
      </c>
      <c r="M9705" t="s">
        <v>38</v>
      </c>
      <c r="N9705" t="s">
        <v>57</v>
      </c>
      <c r="O9705" t="str">
        <f t="shared" si="302"/>
        <v xml:space="preserve">Tier 2-Supermarket </v>
      </c>
      <c r="P9705" s="1">
        <f t="shared" si="303"/>
        <v>2.7480415245184911E-5</v>
      </c>
    </row>
    <row r="9706" spans="1:16" x14ac:dyDescent="0.3">
      <c r="A9706" t="s">
        <v>692</v>
      </c>
      <c r="B9706">
        <v>7.68</v>
      </c>
      <c r="C9706" t="s">
        <v>15</v>
      </c>
      <c r="D9706">
        <v>7.0800000000000002E-2</v>
      </c>
      <c r="E9706" t="s">
        <v>33</v>
      </c>
      <c r="F9706">
        <v>193.11600000000001</v>
      </c>
      <c r="G9706" t="s">
        <v>39</v>
      </c>
      <c r="H9706">
        <v>1987</v>
      </c>
      <c r="I9706" t="s">
        <v>40</v>
      </c>
      <c r="J9706" t="s">
        <v>27</v>
      </c>
      <c r="K9706" t="s">
        <v>20</v>
      </c>
      <c r="L9706">
        <v>2784.6255999999998</v>
      </c>
      <c r="M9706" t="s">
        <v>21</v>
      </c>
      <c r="N9706" t="s">
        <v>22</v>
      </c>
      <c r="O9706" t="str">
        <f t="shared" si="302"/>
        <v xml:space="preserve">Tier 3-Supermarket </v>
      </c>
      <c r="P9706" s="1">
        <f t="shared" si="303"/>
        <v>5.8181563937973079E-5</v>
      </c>
    </row>
    <row r="9707" spans="1:16" x14ac:dyDescent="0.3">
      <c r="A9707" t="s">
        <v>692</v>
      </c>
      <c r="B9707">
        <v>7.68</v>
      </c>
      <c r="C9707" t="s">
        <v>15</v>
      </c>
      <c r="D9707">
        <v>7.0900000000000005E-2</v>
      </c>
      <c r="E9707" t="s">
        <v>33</v>
      </c>
      <c r="F9707">
        <v>193.916</v>
      </c>
      <c r="G9707" t="s">
        <v>65</v>
      </c>
      <c r="H9707">
        <v>2004</v>
      </c>
      <c r="I9707" t="s">
        <v>55</v>
      </c>
      <c r="J9707" t="s">
        <v>49</v>
      </c>
      <c r="K9707" t="s">
        <v>20</v>
      </c>
      <c r="L9707">
        <v>3453.0021000000002</v>
      </c>
      <c r="M9707" t="s">
        <v>21</v>
      </c>
      <c r="N9707" t="s">
        <v>22</v>
      </c>
      <c r="O9707" t="str">
        <f t="shared" si="302"/>
        <v xml:space="preserve">Tier 2-Supermarket </v>
      </c>
      <c r="P9707" s="1">
        <f t="shared" si="303"/>
        <v>7.2146525715739072E-5</v>
      </c>
    </row>
    <row r="9708" spans="1:16" x14ac:dyDescent="0.3">
      <c r="A9708" t="s">
        <v>926</v>
      </c>
      <c r="B9708">
        <v>7.68</v>
      </c>
      <c r="C9708" t="s">
        <v>15</v>
      </c>
      <c r="D9708">
        <v>0.15260000000000001</v>
      </c>
      <c r="E9708" t="s">
        <v>63</v>
      </c>
      <c r="F9708">
        <v>85.122</v>
      </c>
      <c r="G9708" t="s">
        <v>54</v>
      </c>
      <c r="H9708">
        <v>1997</v>
      </c>
      <c r="I9708" t="s">
        <v>55</v>
      </c>
      <c r="J9708" t="s">
        <v>19</v>
      </c>
      <c r="K9708" t="s">
        <v>20</v>
      </c>
      <c r="L9708">
        <v>1268.0682999999999</v>
      </c>
      <c r="M9708" t="s">
        <v>38</v>
      </c>
      <c r="N9708" t="s">
        <v>57</v>
      </c>
      <c r="O9708" t="str">
        <f t="shared" si="302"/>
        <v xml:space="preserve">Tier 1-Supermarket </v>
      </c>
      <c r="P9708" s="1">
        <f t="shared" si="303"/>
        <v>2.6494835382597513E-5</v>
      </c>
    </row>
    <row r="9709" spans="1:16" x14ac:dyDescent="0.3">
      <c r="A9709" t="s">
        <v>692</v>
      </c>
      <c r="B9709">
        <v>7.68</v>
      </c>
      <c r="C9709" t="s">
        <v>15</v>
      </c>
      <c r="D9709">
        <v>7.0999999999999994E-2</v>
      </c>
      <c r="E9709" t="s">
        <v>33</v>
      </c>
      <c r="F9709">
        <v>191.916</v>
      </c>
      <c r="G9709" t="s">
        <v>48</v>
      </c>
      <c r="H9709">
        <v>2002</v>
      </c>
      <c r="J9709" t="s">
        <v>49</v>
      </c>
      <c r="K9709" t="s">
        <v>20</v>
      </c>
      <c r="L9709">
        <v>2903.9585000000002</v>
      </c>
      <c r="M9709" t="s">
        <v>21</v>
      </c>
      <c r="N9709" t="s">
        <v>22</v>
      </c>
      <c r="O9709" t="str">
        <f t="shared" si="302"/>
        <v xml:space="preserve">Tier 2-Supermarket </v>
      </c>
      <c r="P9709" s="1">
        <f t="shared" si="303"/>
        <v>6.0674888265399279E-5</v>
      </c>
    </row>
    <row r="9710" spans="1:16" x14ac:dyDescent="0.3">
      <c r="A9710" t="s">
        <v>926</v>
      </c>
      <c r="B9710">
        <v>7.68</v>
      </c>
      <c r="C9710" t="s">
        <v>15</v>
      </c>
      <c r="D9710">
        <v>0.15279999999999999</v>
      </c>
      <c r="E9710" t="s">
        <v>63</v>
      </c>
      <c r="F9710">
        <v>86.221999999999994</v>
      </c>
      <c r="G9710" t="s">
        <v>17</v>
      </c>
      <c r="H9710">
        <v>1999</v>
      </c>
      <c r="I9710" t="s">
        <v>18</v>
      </c>
      <c r="J9710" t="s">
        <v>19</v>
      </c>
      <c r="K9710" t="s">
        <v>20</v>
      </c>
      <c r="L9710">
        <v>1366.0582999999999</v>
      </c>
      <c r="M9710" t="s">
        <v>38</v>
      </c>
      <c r="N9710" t="s">
        <v>57</v>
      </c>
      <c r="O9710" t="str">
        <f t="shared" si="302"/>
        <v xml:space="preserve">Tier 1-Supermarket </v>
      </c>
      <c r="P9710" s="1">
        <f t="shared" si="303"/>
        <v>2.8542224248907579E-5</v>
      </c>
    </row>
    <row r="9711" spans="1:16" x14ac:dyDescent="0.3">
      <c r="A9711" t="s">
        <v>521</v>
      </c>
      <c r="B9711">
        <v>7.67</v>
      </c>
      <c r="C9711" t="s">
        <v>15</v>
      </c>
      <c r="D9711">
        <v>0.1847</v>
      </c>
      <c r="E9711" t="s">
        <v>38</v>
      </c>
      <c r="F9711">
        <v>35.421999999999997</v>
      </c>
      <c r="G9711" t="s">
        <v>39</v>
      </c>
      <c r="H9711">
        <v>1987</v>
      </c>
      <c r="I9711" t="s">
        <v>40</v>
      </c>
      <c r="J9711" t="s">
        <v>27</v>
      </c>
      <c r="K9711" t="s">
        <v>20</v>
      </c>
      <c r="L9711">
        <v>450.08080000000001</v>
      </c>
      <c r="M9711" t="s">
        <v>38</v>
      </c>
      <c r="N9711" t="s">
        <v>57</v>
      </c>
      <c r="O9711" t="str">
        <f t="shared" si="302"/>
        <v xml:space="preserve">Tier 3-Supermarket </v>
      </c>
      <c r="P9711" s="1">
        <f t="shared" si="303"/>
        <v>9.4039230417382052E-6</v>
      </c>
    </row>
    <row r="9712" spans="1:16" x14ac:dyDescent="0.3">
      <c r="A9712" t="s">
        <v>521</v>
      </c>
      <c r="B9712">
        <v>7.67</v>
      </c>
      <c r="C9712" t="s">
        <v>15</v>
      </c>
      <c r="D9712">
        <v>0.1852</v>
      </c>
      <c r="E9712" t="s">
        <v>38</v>
      </c>
      <c r="F9712">
        <v>36.322000000000003</v>
      </c>
      <c r="G9712" t="s">
        <v>48</v>
      </c>
      <c r="H9712">
        <v>2002</v>
      </c>
      <c r="J9712" t="s">
        <v>49</v>
      </c>
      <c r="K9712" t="s">
        <v>20</v>
      </c>
      <c r="L9712">
        <v>415.45920000000001</v>
      </c>
      <c r="M9712" t="s">
        <v>38</v>
      </c>
      <c r="N9712" t="s">
        <v>57</v>
      </c>
      <c r="O9712" t="str">
        <f t="shared" si="302"/>
        <v xml:space="preserve">Tier 2-Supermarket </v>
      </c>
      <c r="P9712" s="1">
        <f t="shared" si="303"/>
        <v>8.680544346219882E-6</v>
      </c>
    </row>
    <row r="9713" spans="1:16" x14ac:dyDescent="0.3">
      <c r="A9713" t="s">
        <v>521</v>
      </c>
      <c r="B9713">
        <v>7.67</v>
      </c>
      <c r="C9713" t="s">
        <v>15</v>
      </c>
      <c r="D9713">
        <v>0.18479999999999999</v>
      </c>
      <c r="E9713" t="s">
        <v>38</v>
      </c>
      <c r="F9713">
        <v>33.122</v>
      </c>
      <c r="G9713" t="s">
        <v>54</v>
      </c>
      <c r="H9713">
        <v>1997</v>
      </c>
      <c r="I9713" t="s">
        <v>55</v>
      </c>
      <c r="J9713" t="s">
        <v>19</v>
      </c>
      <c r="K9713" t="s">
        <v>20</v>
      </c>
      <c r="L9713">
        <v>727.05359999999996</v>
      </c>
      <c r="M9713" t="s">
        <v>38</v>
      </c>
      <c r="N9713" t="s">
        <v>57</v>
      </c>
      <c r="O9713" t="str">
        <f t="shared" si="302"/>
        <v xml:space="preserve">Tier 1-Supermarket </v>
      </c>
      <c r="P9713" s="1">
        <f t="shared" si="303"/>
        <v>1.5190952605884793E-5</v>
      </c>
    </row>
    <row r="9714" spans="1:16" x14ac:dyDescent="0.3">
      <c r="A9714" t="s">
        <v>521</v>
      </c>
      <c r="B9714">
        <v>7.67</v>
      </c>
      <c r="C9714" t="s">
        <v>15</v>
      </c>
      <c r="D9714">
        <v>0.30940000000000001</v>
      </c>
      <c r="E9714" t="s">
        <v>38</v>
      </c>
      <c r="F9714">
        <v>33.222000000000001</v>
      </c>
      <c r="G9714" t="s">
        <v>34</v>
      </c>
      <c r="H9714">
        <v>1998</v>
      </c>
      <c r="J9714" t="s">
        <v>27</v>
      </c>
      <c r="K9714" t="s">
        <v>35</v>
      </c>
      <c r="L9714">
        <v>138.4864</v>
      </c>
      <c r="M9714" t="s">
        <v>38</v>
      </c>
      <c r="N9714" t="s">
        <v>57</v>
      </c>
      <c r="O9714" t="str">
        <f t="shared" si="302"/>
        <v>Tier 3-Grocery Stor</v>
      </c>
      <c r="P9714" s="1">
        <f t="shared" si="303"/>
        <v>2.8935147820732941E-6</v>
      </c>
    </row>
    <row r="9715" spans="1:16" x14ac:dyDescent="0.3">
      <c r="A9715" t="s">
        <v>521</v>
      </c>
      <c r="B9715">
        <v>7.67</v>
      </c>
      <c r="C9715" t="s">
        <v>15</v>
      </c>
      <c r="D9715">
        <v>0.18590000000000001</v>
      </c>
      <c r="E9715" t="s">
        <v>38</v>
      </c>
      <c r="F9715">
        <v>35.421999999999997</v>
      </c>
      <c r="G9715" t="s">
        <v>51</v>
      </c>
      <c r="H9715">
        <v>2007</v>
      </c>
      <c r="J9715" t="s">
        <v>49</v>
      </c>
      <c r="K9715" t="s">
        <v>20</v>
      </c>
      <c r="L9715">
        <v>173.108</v>
      </c>
      <c r="M9715" t="s">
        <v>38</v>
      </c>
      <c r="N9715" t="s">
        <v>57</v>
      </c>
      <c r="O9715" t="str">
        <f t="shared" si="302"/>
        <v xml:space="preserve">Tier 2-Supermarket </v>
      </c>
      <c r="P9715" s="1">
        <f t="shared" si="303"/>
        <v>3.6168934775916178E-6</v>
      </c>
    </row>
    <row r="9716" spans="1:16" x14ac:dyDescent="0.3">
      <c r="A9716" t="s">
        <v>521</v>
      </c>
      <c r="B9716">
        <v>7.67</v>
      </c>
      <c r="C9716" t="s">
        <v>15</v>
      </c>
      <c r="D9716">
        <v>0.18559999999999999</v>
      </c>
      <c r="E9716" t="s">
        <v>38</v>
      </c>
      <c r="F9716">
        <v>35.722000000000001</v>
      </c>
      <c r="G9716" t="s">
        <v>26</v>
      </c>
      <c r="H9716">
        <v>2009</v>
      </c>
      <c r="I9716" t="s">
        <v>18</v>
      </c>
      <c r="J9716" t="s">
        <v>27</v>
      </c>
      <c r="K9716" t="s">
        <v>28</v>
      </c>
      <c r="L9716">
        <v>69.243200000000002</v>
      </c>
      <c r="M9716" t="s">
        <v>38</v>
      </c>
      <c r="N9716" t="s">
        <v>57</v>
      </c>
      <c r="O9716" t="str">
        <f t="shared" si="302"/>
        <v xml:space="preserve">Tier 3-Supermarket </v>
      </c>
      <c r="P9716" s="1">
        <f t="shared" si="303"/>
        <v>1.4467573910366471E-6</v>
      </c>
    </row>
    <row r="9717" spans="1:16" x14ac:dyDescent="0.3">
      <c r="A9717" t="s">
        <v>521</v>
      </c>
      <c r="B9717">
        <v>7.67</v>
      </c>
      <c r="C9717" t="s">
        <v>15</v>
      </c>
      <c r="D9717">
        <v>0.18509999999999999</v>
      </c>
      <c r="E9717" t="s">
        <v>38</v>
      </c>
      <c r="F9717">
        <v>32.921999999999997</v>
      </c>
      <c r="G9717" t="s">
        <v>17</v>
      </c>
      <c r="H9717">
        <v>1999</v>
      </c>
      <c r="I9717" t="s">
        <v>18</v>
      </c>
      <c r="J9717" t="s">
        <v>19</v>
      </c>
      <c r="K9717" t="s">
        <v>20</v>
      </c>
      <c r="L9717">
        <v>588.56719999999996</v>
      </c>
      <c r="M9717" t="s">
        <v>38</v>
      </c>
      <c r="N9717" t="s">
        <v>57</v>
      </c>
      <c r="O9717" t="str">
        <f t="shared" si="302"/>
        <v xml:space="preserve">Tier 1-Supermarket </v>
      </c>
      <c r="P9717" s="1">
        <f t="shared" si="303"/>
        <v>1.22974378238115E-5</v>
      </c>
    </row>
    <row r="9718" spans="1:16" x14ac:dyDescent="0.3">
      <c r="A9718" t="s">
        <v>521</v>
      </c>
      <c r="B9718">
        <v>7.67</v>
      </c>
      <c r="C9718" t="s">
        <v>15</v>
      </c>
      <c r="D9718">
        <v>0.18479999999999999</v>
      </c>
      <c r="E9718" t="s">
        <v>38</v>
      </c>
      <c r="F9718">
        <v>35.222000000000001</v>
      </c>
      <c r="G9718" t="s">
        <v>65</v>
      </c>
      <c r="H9718">
        <v>2004</v>
      </c>
      <c r="I9718" t="s">
        <v>55</v>
      </c>
      <c r="J9718" t="s">
        <v>49</v>
      </c>
      <c r="K9718" t="s">
        <v>20</v>
      </c>
      <c r="L9718">
        <v>373.392</v>
      </c>
      <c r="M9718" t="s">
        <v>38</v>
      </c>
      <c r="N9718" t="s">
        <v>57</v>
      </c>
      <c r="O9718" t="str">
        <f t="shared" si="302"/>
        <v xml:space="preserve">Tier 2-Supermarket </v>
      </c>
      <c r="P9718" s="1">
        <f t="shared" si="303"/>
        <v>7.8015983627844429E-6</v>
      </c>
    </row>
    <row r="9719" spans="1:16" x14ac:dyDescent="0.3">
      <c r="A9719" t="s">
        <v>1143</v>
      </c>
      <c r="B9719">
        <v>7.66</v>
      </c>
      <c r="C9719" t="s">
        <v>15</v>
      </c>
      <c r="D9719">
        <v>5.3499999999999999E-2</v>
      </c>
      <c r="E9719" t="s">
        <v>86</v>
      </c>
      <c r="F9719">
        <v>114.149</v>
      </c>
      <c r="G9719" t="s">
        <v>34</v>
      </c>
      <c r="H9719">
        <v>1998</v>
      </c>
      <c r="J9719" t="s">
        <v>27</v>
      </c>
      <c r="K9719" t="s">
        <v>35</v>
      </c>
      <c r="L9719">
        <v>115.8492</v>
      </c>
      <c r="M9719" t="s">
        <v>45</v>
      </c>
      <c r="N9719" t="s">
        <v>22</v>
      </c>
      <c r="O9719" t="str">
        <f t="shared" si="302"/>
        <v>Tier 3-Grocery Stor</v>
      </c>
      <c r="P9719" s="1">
        <f t="shared" si="303"/>
        <v>2.42053640423439E-6</v>
      </c>
    </row>
    <row r="9720" spans="1:16" x14ac:dyDescent="0.3">
      <c r="A9720" t="s">
        <v>1143</v>
      </c>
      <c r="B9720">
        <v>7.66</v>
      </c>
      <c r="C9720" t="s">
        <v>15</v>
      </c>
      <c r="D9720">
        <v>3.1899999999999998E-2</v>
      </c>
      <c r="E9720" t="s">
        <v>86</v>
      </c>
      <c r="F9720">
        <v>117.749</v>
      </c>
      <c r="G9720" t="s">
        <v>39</v>
      </c>
      <c r="H9720">
        <v>1987</v>
      </c>
      <c r="I9720" t="s">
        <v>40</v>
      </c>
      <c r="J9720" t="s">
        <v>27</v>
      </c>
      <c r="K9720" t="s">
        <v>20</v>
      </c>
      <c r="L9720">
        <v>695.09519999999998</v>
      </c>
      <c r="M9720" t="s">
        <v>45</v>
      </c>
      <c r="N9720" t="s">
        <v>22</v>
      </c>
      <c r="O9720" t="str">
        <f t="shared" si="302"/>
        <v xml:space="preserve">Tier 3-Supermarket </v>
      </c>
      <c r="P9720" s="1">
        <f t="shared" si="303"/>
        <v>1.4523218425406341E-5</v>
      </c>
    </row>
    <row r="9721" spans="1:16" x14ac:dyDescent="0.3">
      <c r="A9721" t="s">
        <v>1143</v>
      </c>
      <c r="B9721">
        <v>7.66</v>
      </c>
      <c r="C9721" t="s">
        <v>15</v>
      </c>
      <c r="D9721">
        <v>3.2000000000000001E-2</v>
      </c>
      <c r="E9721" t="s">
        <v>86</v>
      </c>
      <c r="F9721">
        <v>117.249</v>
      </c>
      <c r="G9721" t="s">
        <v>48</v>
      </c>
      <c r="H9721">
        <v>2002</v>
      </c>
      <c r="J9721" t="s">
        <v>49</v>
      </c>
      <c r="K9721" t="s">
        <v>20</v>
      </c>
      <c r="L9721">
        <v>2432.8332</v>
      </c>
      <c r="M9721" t="s">
        <v>45</v>
      </c>
      <c r="N9721" t="s">
        <v>22</v>
      </c>
      <c r="O9721" t="str">
        <f t="shared" si="302"/>
        <v xml:space="preserve">Tier 2-Supermarket </v>
      </c>
      <c r="P9721" s="1">
        <f t="shared" si="303"/>
        <v>5.0831264488922193E-5</v>
      </c>
    </row>
    <row r="9722" spans="1:16" x14ac:dyDescent="0.3">
      <c r="A9722" t="s">
        <v>1143</v>
      </c>
      <c r="B9722">
        <v>7.66</v>
      </c>
      <c r="C9722" t="s">
        <v>15</v>
      </c>
      <c r="D9722">
        <v>3.2099999999999997E-2</v>
      </c>
      <c r="E9722" t="s">
        <v>86</v>
      </c>
      <c r="F9722">
        <v>115.749</v>
      </c>
      <c r="G9722" t="s">
        <v>51</v>
      </c>
      <c r="H9722">
        <v>2007</v>
      </c>
      <c r="J9722" t="s">
        <v>49</v>
      </c>
      <c r="K9722" t="s">
        <v>20</v>
      </c>
      <c r="L9722">
        <v>2548.6824000000001</v>
      </c>
      <c r="M9722" t="s">
        <v>45</v>
      </c>
      <c r="N9722" t="s">
        <v>22</v>
      </c>
      <c r="O9722" t="str">
        <f t="shared" si="302"/>
        <v xml:space="preserve">Tier 2-Supermarket </v>
      </c>
      <c r="P9722" s="1">
        <f t="shared" si="303"/>
        <v>5.3251800893156585E-5</v>
      </c>
    </row>
    <row r="9723" spans="1:16" x14ac:dyDescent="0.3">
      <c r="A9723" t="s">
        <v>1143</v>
      </c>
      <c r="B9723">
        <v>7.66</v>
      </c>
      <c r="C9723" t="s">
        <v>15</v>
      </c>
      <c r="D9723">
        <v>3.1899999999999998E-2</v>
      </c>
      <c r="E9723" t="s">
        <v>86</v>
      </c>
      <c r="F9723">
        <v>114.149</v>
      </c>
      <c r="G9723" t="s">
        <v>65</v>
      </c>
      <c r="H9723">
        <v>2004</v>
      </c>
      <c r="I9723" t="s">
        <v>55</v>
      </c>
      <c r="J9723" t="s">
        <v>49</v>
      </c>
      <c r="K9723" t="s">
        <v>20</v>
      </c>
      <c r="L9723">
        <v>1158.492</v>
      </c>
      <c r="M9723" t="s">
        <v>45</v>
      </c>
      <c r="N9723" t="s">
        <v>22</v>
      </c>
      <c r="O9723" t="str">
        <f t="shared" si="302"/>
        <v xml:space="preserve">Tier 2-Supermarket </v>
      </c>
      <c r="P9723" s="1">
        <f t="shared" si="303"/>
        <v>2.4205364042343901E-5</v>
      </c>
    </row>
    <row r="9724" spans="1:16" x14ac:dyDescent="0.3">
      <c r="A9724" t="s">
        <v>1143</v>
      </c>
      <c r="B9724">
        <v>7.66</v>
      </c>
      <c r="C9724" t="s">
        <v>15</v>
      </c>
      <c r="D9724">
        <v>3.2000000000000001E-2</v>
      </c>
      <c r="E9724" t="s">
        <v>86</v>
      </c>
      <c r="F9724">
        <v>114.349</v>
      </c>
      <c r="G9724" t="s">
        <v>17</v>
      </c>
      <c r="H9724">
        <v>1999</v>
      </c>
      <c r="I9724" t="s">
        <v>18</v>
      </c>
      <c r="J9724" t="s">
        <v>19</v>
      </c>
      <c r="K9724" t="s">
        <v>20</v>
      </c>
      <c r="L9724">
        <v>1853.5871999999999</v>
      </c>
      <c r="M9724" t="s">
        <v>45</v>
      </c>
      <c r="N9724" t="s">
        <v>22</v>
      </c>
      <c r="O9724" t="str">
        <f t="shared" si="302"/>
        <v xml:space="preserve">Tier 1-Supermarket </v>
      </c>
      <c r="P9724" s="1">
        <f t="shared" si="303"/>
        <v>3.872858246775024E-5</v>
      </c>
    </row>
    <row r="9725" spans="1:16" x14ac:dyDescent="0.3">
      <c r="A9725" t="s">
        <v>1143</v>
      </c>
      <c r="B9725">
        <v>7.66</v>
      </c>
      <c r="C9725" t="s">
        <v>15</v>
      </c>
      <c r="D9725">
        <v>3.1899999999999998E-2</v>
      </c>
      <c r="E9725" t="s">
        <v>86</v>
      </c>
      <c r="F9725">
        <v>116.149</v>
      </c>
      <c r="G9725" t="s">
        <v>54</v>
      </c>
      <c r="H9725">
        <v>1997</v>
      </c>
      <c r="I9725" t="s">
        <v>55</v>
      </c>
      <c r="J9725" t="s">
        <v>19</v>
      </c>
      <c r="K9725" t="s">
        <v>20</v>
      </c>
      <c r="L9725">
        <v>1763.7501</v>
      </c>
      <c r="M9725" t="s">
        <v>45</v>
      </c>
      <c r="N9725" t="s">
        <v>22</v>
      </c>
      <c r="O9725" t="str">
        <f t="shared" si="302"/>
        <v xml:space="preserve">Tier 1-Supermarket </v>
      </c>
      <c r="P9725" s="1">
        <f t="shared" si="303"/>
        <v>3.6851539113106055E-5</v>
      </c>
    </row>
    <row r="9726" spans="1:16" x14ac:dyDescent="0.3">
      <c r="A9726" t="s">
        <v>1143</v>
      </c>
      <c r="B9726">
        <v>7.66</v>
      </c>
      <c r="C9726" t="s">
        <v>15</v>
      </c>
      <c r="D9726">
        <v>3.2099999999999997E-2</v>
      </c>
      <c r="E9726" t="s">
        <v>86</v>
      </c>
      <c r="F9726">
        <v>114.54900000000001</v>
      </c>
      <c r="G9726" t="s">
        <v>26</v>
      </c>
      <c r="H9726">
        <v>2009</v>
      </c>
      <c r="I9726" t="s">
        <v>18</v>
      </c>
      <c r="J9726" t="s">
        <v>27</v>
      </c>
      <c r="K9726" t="s">
        <v>28</v>
      </c>
      <c r="L9726">
        <v>1454.3810000000001</v>
      </c>
      <c r="M9726" t="s">
        <v>45</v>
      </c>
      <c r="N9726" t="s">
        <v>22</v>
      </c>
      <c r="O9726" t="str">
        <f t="shared" si="302"/>
        <v xml:space="preserve">Tier 3-Supermarket </v>
      </c>
      <c r="P9726" s="1">
        <f t="shared" si="303"/>
        <v>3.0387625949310111E-5</v>
      </c>
    </row>
    <row r="9727" spans="1:16" x14ac:dyDescent="0.3">
      <c r="A9727" t="s">
        <v>70</v>
      </c>
      <c r="B9727">
        <v>7.65</v>
      </c>
      <c r="C9727" t="s">
        <v>24</v>
      </c>
      <c r="D9727">
        <v>6.6699999999999995E-2</v>
      </c>
      <c r="E9727" t="s">
        <v>44</v>
      </c>
      <c r="F9727">
        <v>42.311</v>
      </c>
      <c r="G9727" t="s">
        <v>65</v>
      </c>
      <c r="H9727">
        <v>2004</v>
      </c>
      <c r="I9727" t="s">
        <v>55</v>
      </c>
      <c r="J9727" t="s">
        <v>49</v>
      </c>
      <c r="K9727" t="s">
        <v>20</v>
      </c>
      <c r="L9727">
        <v>1065.28</v>
      </c>
      <c r="M9727" t="s">
        <v>45</v>
      </c>
      <c r="N9727" t="s">
        <v>22</v>
      </c>
      <c r="O9727" t="str">
        <f t="shared" si="302"/>
        <v xml:space="preserve">Tier 2-Supermarket </v>
      </c>
      <c r="P9727" s="1">
        <f t="shared" si="303"/>
        <v>2.2257806015948416E-5</v>
      </c>
    </row>
    <row r="9728" spans="1:16" x14ac:dyDescent="0.3">
      <c r="A9728" t="s">
        <v>70</v>
      </c>
      <c r="B9728">
        <v>7.65</v>
      </c>
      <c r="C9728" t="s">
        <v>24</v>
      </c>
      <c r="D9728">
        <v>6.7100000000000007E-2</v>
      </c>
      <c r="E9728" t="s">
        <v>44</v>
      </c>
      <c r="F9728">
        <v>44.011000000000003</v>
      </c>
      <c r="G9728" t="s">
        <v>51</v>
      </c>
      <c r="H9728">
        <v>2007</v>
      </c>
      <c r="J9728" t="s">
        <v>49</v>
      </c>
      <c r="K9728" t="s">
        <v>20</v>
      </c>
      <c r="L9728">
        <v>596.55679999999995</v>
      </c>
      <c r="M9728" t="s">
        <v>45</v>
      </c>
      <c r="N9728" t="s">
        <v>22</v>
      </c>
      <c r="O9728" t="str">
        <f t="shared" si="302"/>
        <v xml:space="preserve">Tier 2-Supermarket </v>
      </c>
      <c r="P9728" s="1">
        <f t="shared" si="303"/>
        <v>1.2464371368931112E-5</v>
      </c>
    </row>
    <row r="9729" spans="1:16" x14ac:dyDescent="0.3">
      <c r="A9729" t="s">
        <v>70</v>
      </c>
      <c r="B9729">
        <v>7.65</v>
      </c>
      <c r="C9729" t="s">
        <v>24</v>
      </c>
      <c r="D9729">
        <v>0</v>
      </c>
      <c r="E9729" t="s">
        <v>44</v>
      </c>
      <c r="F9729">
        <v>41.811</v>
      </c>
      <c r="G9729" t="s">
        <v>54</v>
      </c>
      <c r="H9729">
        <v>1997</v>
      </c>
      <c r="I9729" t="s">
        <v>55</v>
      </c>
      <c r="J9729" t="s">
        <v>19</v>
      </c>
      <c r="K9729" t="s">
        <v>20</v>
      </c>
      <c r="L9729">
        <v>894.83519999999999</v>
      </c>
      <c r="M9729" t="s">
        <v>45</v>
      </c>
      <c r="N9729" t="s">
        <v>36</v>
      </c>
      <c r="O9729" t="str">
        <f t="shared" si="302"/>
        <v xml:space="preserve">Tier 1-Supermarket </v>
      </c>
      <c r="P9729" s="1">
        <f t="shared" si="303"/>
        <v>1.8696557053396668E-5</v>
      </c>
    </row>
    <row r="9730" spans="1:16" x14ac:dyDescent="0.3">
      <c r="A9730" t="s">
        <v>70</v>
      </c>
      <c r="B9730">
        <v>7.65</v>
      </c>
      <c r="C9730" t="s">
        <v>24</v>
      </c>
      <c r="D9730">
        <v>0</v>
      </c>
      <c r="E9730" t="s">
        <v>44</v>
      </c>
      <c r="F9730">
        <v>41.710999999999999</v>
      </c>
      <c r="G9730" t="s">
        <v>48</v>
      </c>
      <c r="H9730">
        <v>2002</v>
      </c>
      <c r="J9730" t="s">
        <v>49</v>
      </c>
      <c r="K9730" t="s">
        <v>20</v>
      </c>
      <c r="L9730">
        <v>852.22400000000005</v>
      </c>
      <c r="M9730" t="s">
        <v>45</v>
      </c>
      <c r="N9730" t="s">
        <v>36</v>
      </c>
      <c r="O9730" t="str">
        <f t="shared" ref="O9730:O9793" si="304">_xlfn.CONCAT(J9730,"-", LEFT(K9730,12))</f>
        <v xml:space="preserve">Tier 2-Supermarket </v>
      </c>
      <c r="P9730" s="1">
        <f t="shared" ref="P9730:P9793" si="305">L9730/SUM(L:L)</f>
        <v>1.7806244812758734E-5</v>
      </c>
    </row>
    <row r="9731" spans="1:16" x14ac:dyDescent="0.3">
      <c r="A9731" t="s">
        <v>70</v>
      </c>
      <c r="B9731">
        <v>7.65</v>
      </c>
      <c r="C9731" t="s">
        <v>24</v>
      </c>
      <c r="D9731">
        <v>6.6799999999999998E-2</v>
      </c>
      <c r="E9731" t="s">
        <v>44</v>
      </c>
      <c r="F9731">
        <v>41.710999999999999</v>
      </c>
      <c r="G9731" t="s">
        <v>17</v>
      </c>
      <c r="H9731">
        <v>1999</v>
      </c>
      <c r="I9731" t="s">
        <v>18</v>
      </c>
      <c r="J9731" t="s">
        <v>19</v>
      </c>
      <c r="K9731" t="s">
        <v>20</v>
      </c>
      <c r="L9731">
        <v>673.37289999999996</v>
      </c>
      <c r="M9731" t="s">
        <v>45</v>
      </c>
      <c r="N9731" t="s">
        <v>22</v>
      </c>
      <c r="O9731" t="str">
        <f t="shared" si="304"/>
        <v xml:space="preserve">Tier 1-Supermarket </v>
      </c>
      <c r="P9731" s="1">
        <f t="shared" si="305"/>
        <v>1.406935583564568E-5</v>
      </c>
    </row>
    <row r="9732" spans="1:16" x14ac:dyDescent="0.3">
      <c r="A9732" t="s">
        <v>70</v>
      </c>
      <c r="B9732">
        <v>7.65</v>
      </c>
      <c r="C9732" t="s">
        <v>24</v>
      </c>
      <c r="D9732">
        <v>6.7000000000000004E-2</v>
      </c>
      <c r="E9732" t="s">
        <v>44</v>
      </c>
      <c r="F9732">
        <v>43.011000000000003</v>
      </c>
      <c r="G9732" t="s">
        <v>26</v>
      </c>
      <c r="H9732">
        <v>2009</v>
      </c>
      <c r="I9732" t="s">
        <v>18</v>
      </c>
      <c r="J9732" t="s">
        <v>27</v>
      </c>
      <c r="K9732" t="s">
        <v>28</v>
      </c>
      <c r="L9732">
        <v>381.47199999999998</v>
      </c>
      <c r="M9732" t="s">
        <v>45</v>
      </c>
      <c r="N9732" t="s">
        <v>22</v>
      </c>
      <c r="O9732" t="str">
        <f t="shared" si="304"/>
        <v xml:space="preserve">Tier 3-Supermarket </v>
      </c>
      <c r="P9732" s="1">
        <f t="shared" si="305"/>
        <v>7.9704207124097646E-6</v>
      </c>
    </row>
    <row r="9733" spans="1:16" x14ac:dyDescent="0.3">
      <c r="A9733" t="s">
        <v>70</v>
      </c>
      <c r="B9733">
        <v>7.65</v>
      </c>
      <c r="C9733" t="s">
        <v>24</v>
      </c>
      <c r="D9733">
        <v>6.6699999999999995E-2</v>
      </c>
      <c r="E9733" t="s">
        <v>44</v>
      </c>
      <c r="F9733">
        <v>41.110999999999997</v>
      </c>
      <c r="G9733" t="s">
        <v>39</v>
      </c>
      <c r="H9733">
        <v>1987</v>
      </c>
      <c r="I9733" t="s">
        <v>40</v>
      </c>
      <c r="J9733" t="s">
        <v>27</v>
      </c>
      <c r="K9733" t="s">
        <v>20</v>
      </c>
      <c r="L9733">
        <v>524.6866</v>
      </c>
      <c r="M9733" t="s">
        <v>45</v>
      </c>
      <c r="N9733" t="s">
        <v>22</v>
      </c>
      <c r="O9733" t="str">
        <f t="shared" si="304"/>
        <v xml:space="preserve">Tier 3-Supermarket </v>
      </c>
      <c r="P9733" s="1">
        <f t="shared" si="305"/>
        <v>1.0962725820411084E-5</v>
      </c>
    </row>
    <row r="9734" spans="1:16" x14ac:dyDescent="0.3">
      <c r="A9734" t="s">
        <v>70</v>
      </c>
      <c r="B9734">
        <v>7.65</v>
      </c>
      <c r="C9734" t="s">
        <v>24</v>
      </c>
      <c r="D9734">
        <v>0.11169999999999999</v>
      </c>
      <c r="E9734" t="s">
        <v>44</v>
      </c>
      <c r="F9734">
        <v>44.210999999999999</v>
      </c>
      <c r="G9734" t="s">
        <v>34</v>
      </c>
      <c r="H9734">
        <v>1998</v>
      </c>
      <c r="J9734" t="s">
        <v>27</v>
      </c>
      <c r="K9734" t="s">
        <v>35</v>
      </c>
      <c r="L9734">
        <v>77.184700000000007</v>
      </c>
      <c r="M9734" t="s">
        <v>45</v>
      </c>
      <c r="N9734" t="s">
        <v>57</v>
      </c>
      <c r="O9734" t="str">
        <f t="shared" si="304"/>
        <v>Tier 3-Grocery Stor</v>
      </c>
      <c r="P9734" s="1">
        <f t="shared" si="305"/>
        <v>1.6126859417234661E-6</v>
      </c>
    </row>
    <row r="9735" spans="1:16" x14ac:dyDescent="0.3">
      <c r="A9735" t="s">
        <v>1318</v>
      </c>
      <c r="B9735">
        <v>7.64</v>
      </c>
      <c r="C9735" t="s">
        <v>24</v>
      </c>
      <c r="D9735">
        <v>7.0599999999999996E-2</v>
      </c>
      <c r="E9735" t="s">
        <v>44</v>
      </c>
      <c r="F9735">
        <v>91.212000000000003</v>
      </c>
      <c r="G9735" t="s">
        <v>39</v>
      </c>
      <c r="H9735">
        <v>1987</v>
      </c>
      <c r="I9735" t="s">
        <v>40</v>
      </c>
      <c r="J9735" t="s">
        <v>27</v>
      </c>
      <c r="K9735" t="s">
        <v>20</v>
      </c>
      <c r="L9735">
        <v>466.06</v>
      </c>
      <c r="M9735" t="s">
        <v>45</v>
      </c>
      <c r="N9735" t="s">
        <v>22</v>
      </c>
      <c r="O9735" t="str">
        <f t="shared" si="304"/>
        <v xml:space="preserve">Tier 3-Supermarket </v>
      </c>
      <c r="P9735" s="1">
        <f t="shared" si="305"/>
        <v>9.7377901319774329E-6</v>
      </c>
    </row>
    <row r="9736" spans="1:16" x14ac:dyDescent="0.3">
      <c r="A9736" t="s">
        <v>1318</v>
      </c>
      <c r="B9736">
        <v>7.64</v>
      </c>
      <c r="C9736" t="s">
        <v>24</v>
      </c>
      <c r="D9736">
        <v>7.0800000000000002E-2</v>
      </c>
      <c r="E9736" t="s">
        <v>44</v>
      </c>
      <c r="F9736">
        <v>91.712000000000003</v>
      </c>
      <c r="G9736" t="s">
        <v>48</v>
      </c>
      <c r="H9736">
        <v>2002</v>
      </c>
      <c r="J9736" t="s">
        <v>49</v>
      </c>
      <c r="K9736" t="s">
        <v>20</v>
      </c>
      <c r="L9736">
        <v>2050.6640000000002</v>
      </c>
      <c r="M9736" t="s">
        <v>45</v>
      </c>
      <c r="N9736" t="s">
        <v>22</v>
      </c>
      <c r="O9736" t="str">
        <f t="shared" si="304"/>
        <v xml:space="preserve">Tier 2-Supermarket </v>
      </c>
      <c r="P9736" s="1">
        <f t="shared" si="305"/>
        <v>4.2846276580700707E-5</v>
      </c>
    </row>
    <row r="9737" spans="1:16" x14ac:dyDescent="0.3">
      <c r="A9737" t="s">
        <v>1318</v>
      </c>
      <c r="B9737">
        <v>7.64</v>
      </c>
      <c r="C9737" t="s">
        <v>24</v>
      </c>
      <c r="D9737">
        <v>7.0699999999999999E-2</v>
      </c>
      <c r="E9737" t="s">
        <v>44</v>
      </c>
      <c r="F9737">
        <v>93.412000000000006</v>
      </c>
      <c r="G9737" t="s">
        <v>54</v>
      </c>
      <c r="H9737">
        <v>1997</v>
      </c>
      <c r="I9737" t="s">
        <v>55</v>
      </c>
      <c r="J9737" t="s">
        <v>19</v>
      </c>
      <c r="K9737" t="s">
        <v>20</v>
      </c>
      <c r="L9737">
        <v>1491.3920000000001</v>
      </c>
      <c r="M9737" t="s">
        <v>45</v>
      </c>
      <c r="N9737" t="s">
        <v>22</v>
      </c>
      <c r="O9737" t="str">
        <f t="shared" si="304"/>
        <v xml:space="preserve">Tier 1-Supermarket </v>
      </c>
      <c r="P9737" s="1">
        <f t="shared" si="305"/>
        <v>3.1160928422327787E-5</v>
      </c>
    </row>
    <row r="9738" spans="1:16" x14ac:dyDescent="0.3">
      <c r="A9738" t="s">
        <v>1318</v>
      </c>
      <c r="B9738">
        <v>7.64</v>
      </c>
      <c r="C9738" t="s">
        <v>24</v>
      </c>
      <c r="D9738">
        <v>7.1099999999999997E-2</v>
      </c>
      <c r="E9738" t="s">
        <v>44</v>
      </c>
      <c r="F9738">
        <v>95.012</v>
      </c>
      <c r="G9738" t="s">
        <v>51</v>
      </c>
      <c r="H9738">
        <v>2007</v>
      </c>
      <c r="J9738" t="s">
        <v>49</v>
      </c>
      <c r="K9738" t="s">
        <v>20</v>
      </c>
      <c r="L9738">
        <v>1864.24</v>
      </c>
      <c r="M9738" t="s">
        <v>45</v>
      </c>
      <c r="N9738" t="s">
        <v>22</v>
      </c>
      <c r="O9738" t="str">
        <f t="shared" si="304"/>
        <v xml:space="preserve">Tier 2-Supermarket </v>
      </c>
      <c r="P9738" s="1">
        <f t="shared" si="305"/>
        <v>3.8951160527909732E-5</v>
      </c>
    </row>
    <row r="9739" spans="1:16" x14ac:dyDescent="0.3">
      <c r="A9739" t="s">
        <v>1318</v>
      </c>
      <c r="B9739">
        <v>7.64</v>
      </c>
      <c r="C9739" t="s">
        <v>24</v>
      </c>
      <c r="D9739">
        <v>7.0800000000000002E-2</v>
      </c>
      <c r="E9739" t="s">
        <v>44</v>
      </c>
      <c r="F9739">
        <v>92.412000000000006</v>
      </c>
      <c r="G9739" t="s">
        <v>17</v>
      </c>
      <c r="H9739">
        <v>1999</v>
      </c>
      <c r="I9739" t="s">
        <v>18</v>
      </c>
      <c r="J9739" t="s">
        <v>19</v>
      </c>
      <c r="K9739" t="s">
        <v>20</v>
      </c>
      <c r="L9739">
        <v>1372.1618000000001</v>
      </c>
      <c r="M9739" t="s">
        <v>45</v>
      </c>
      <c r="N9739" t="s">
        <v>22</v>
      </c>
      <c r="O9739" t="str">
        <f t="shared" si="304"/>
        <v xml:space="preserve">Tier 1-Supermarket </v>
      </c>
      <c r="P9739" s="1">
        <f t="shared" si="305"/>
        <v>2.8669749893825668E-5</v>
      </c>
    </row>
    <row r="9740" spans="1:16" x14ac:dyDescent="0.3">
      <c r="A9740" t="s">
        <v>1318</v>
      </c>
      <c r="B9740">
        <v>7.64</v>
      </c>
      <c r="C9740" t="s">
        <v>24</v>
      </c>
      <c r="D9740">
        <v>7.0999999999999994E-2</v>
      </c>
      <c r="E9740" t="s">
        <v>44</v>
      </c>
      <c r="F9740">
        <v>92.012</v>
      </c>
      <c r="G9740" t="s">
        <v>26</v>
      </c>
      <c r="H9740">
        <v>2009</v>
      </c>
      <c r="I9740" t="s">
        <v>18</v>
      </c>
      <c r="J9740" t="s">
        <v>27</v>
      </c>
      <c r="K9740" t="s">
        <v>28</v>
      </c>
      <c r="L9740">
        <v>1220.123</v>
      </c>
      <c r="M9740" t="s">
        <v>45</v>
      </c>
      <c r="N9740" t="s">
        <v>22</v>
      </c>
      <c r="O9740" t="str">
        <f t="shared" si="304"/>
        <v xml:space="preserve">Tier 3-Supermarket </v>
      </c>
      <c r="P9740" s="1">
        <f t="shared" si="305"/>
        <v>2.549307322919517E-5</v>
      </c>
    </row>
    <row r="9741" spans="1:16" x14ac:dyDescent="0.3">
      <c r="A9741" t="s">
        <v>1318</v>
      </c>
      <c r="B9741">
        <v>7.64</v>
      </c>
      <c r="C9741" t="s">
        <v>24</v>
      </c>
      <c r="D9741">
        <v>7.0699999999999999E-2</v>
      </c>
      <c r="E9741" t="s">
        <v>44</v>
      </c>
      <c r="F9741">
        <v>91.412000000000006</v>
      </c>
      <c r="G9741" t="s">
        <v>65</v>
      </c>
      <c r="H9741">
        <v>2004</v>
      </c>
      <c r="I9741" t="s">
        <v>55</v>
      </c>
      <c r="J9741" t="s">
        <v>49</v>
      </c>
      <c r="K9741" t="s">
        <v>20</v>
      </c>
      <c r="L9741">
        <v>1523.0108</v>
      </c>
      <c r="M9741" t="s">
        <v>45</v>
      </c>
      <c r="N9741" t="s">
        <v>22</v>
      </c>
      <c r="O9741" t="str">
        <f t="shared" si="304"/>
        <v xml:space="preserve">Tier 2-Supermarket </v>
      </c>
      <c r="P9741" s="1">
        <f t="shared" si="305"/>
        <v>3.1821567049596737E-5</v>
      </c>
    </row>
    <row r="9742" spans="1:16" x14ac:dyDescent="0.3">
      <c r="A9742" t="s">
        <v>246</v>
      </c>
      <c r="B9742">
        <v>7.63</v>
      </c>
      <c r="C9742" t="s">
        <v>15</v>
      </c>
      <c r="D9742">
        <v>6.1100000000000002E-2</v>
      </c>
      <c r="E9742" t="s">
        <v>25</v>
      </c>
      <c r="F9742">
        <v>95.444000000000003</v>
      </c>
      <c r="G9742" t="s">
        <v>65</v>
      </c>
      <c r="H9742">
        <v>2004</v>
      </c>
      <c r="I9742" t="s">
        <v>55</v>
      </c>
      <c r="J9742" t="s">
        <v>49</v>
      </c>
      <c r="K9742" t="s">
        <v>20</v>
      </c>
      <c r="L9742">
        <v>1418.154</v>
      </c>
      <c r="M9742" t="s">
        <v>29</v>
      </c>
      <c r="N9742" t="s">
        <v>22</v>
      </c>
      <c r="O9742" t="str">
        <f t="shared" si="304"/>
        <v xml:space="preserve">Tier 2-Supermarket </v>
      </c>
      <c r="P9742" s="1">
        <f t="shared" si="305"/>
        <v>2.9630704258731328E-5</v>
      </c>
    </row>
    <row r="9743" spans="1:16" x14ac:dyDescent="0.3">
      <c r="A9743" t="s">
        <v>246</v>
      </c>
      <c r="B9743">
        <v>7.63</v>
      </c>
      <c r="C9743" t="s">
        <v>15</v>
      </c>
      <c r="D9743">
        <v>6.13E-2</v>
      </c>
      <c r="E9743" t="s">
        <v>25</v>
      </c>
      <c r="F9743">
        <v>93.343999999999994</v>
      </c>
      <c r="G9743" t="s">
        <v>26</v>
      </c>
      <c r="H9743">
        <v>2009</v>
      </c>
      <c r="I9743" t="s">
        <v>18</v>
      </c>
      <c r="J9743" t="s">
        <v>27</v>
      </c>
      <c r="K9743" t="s">
        <v>28</v>
      </c>
      <c r="L9743">
        <v>1323.6104</v>
      </c>
      <c r="M9743" t="s">
        <v>29</v>
      </c>
      <c r="N9743" t="s">
        <v>22</v>
      </c>
      <c r="O9743" t="str">
        <f t="shared" si="304"/>
        <v xml:space="preserve">Tier 3-Supermarket </v>
      </c>
      <c r="P9743" s="1">
        <f t="shared" si="305"/>
        <v>2.7655323974815906E-5</v>
      </c>
    </row>
    <row r="9744" spans="1:16" x14ac:dyDescent="0.3">
      <c r="A9744" t="s">
        <v>246</v>
      </c>
      <c r="B9744">
        <v>7.63</v>
      </c>
      <c r="C9744" t="s">
        <v>15</v>
      </c>
      <c r="D9744">
        <v>6.1400000000000003E-2</v>
      </c>
      <c r="E9744" t="s">
        <v>25</v>
      </c>
      <c r="F9744">
        <v>94.644000000000005</v>
      </c>
      <c r="G9744" t="s">
        <v>51</v>
      </c>
      <c r="H9744">
        <v>2007</v>
      </c>
      <c r="J9744" t="s">
        <v>49</v>
      </c>
      <c r="K9744" t="s">
        <v>20</v>
      </c>
      <c r="L9744">
        <v>1607.2411999999999</v>
      </c>
      <c r="M9744" t="s">
        <v>29</v>
      </c>
      <c r="N9744" t="s">
        <v>22</v>
      </c>
      <c r="O9744" t="str">
        <f t="shared" si="304"/>
        <v xml:space="preserve">Tier 2-Supermarket </v>
      </c>
      <c r="P9744" s="1">
        <f t="shared" si="305"/>
        <v>3.3581464826562172E-5</v>
      </c>
    </row>
    <row r="9745" spans="1:16" x14ac:dyDescent="0.3">
      <c r="A9745" t="s">
        <v>1379</v>
      </c>
      <c r="B9745">
        <v>7.63</v>
      </c>
      <c r="C9745" t="s">
        <v>24</v>
      </c>
      <c r="D9745">
        <v>0.13489999999999999</v>
      </c>
      <c r="E9745" t="s">
        <v>44</v>
      </c>
      <c r="F9745">
        <v>46.94</v>
      </c>
      <c r="G9745" t="s">
        <v>17</v>
      </c>
      <c r="H9745">
        <v>1999</v>
      </c>
      <c r="I9745" t="s">
        <v>18</v>
      </c>
      <c r="J9745" t="s">
        <v>19</v>
      </c>
      <c r="K9745" t="s">
        <v>20</v>
      </c>
      <c r="L9745">
        <v>780.98339999999996</v>
      </c>
      <c r="M9745" t="s">
        <v>45</v>
      </c>
      <c r="N9745" t="s">
        <v>57</v>
      </c>
      <c r="O9745" t="str">
        <f t="shared" si="304"/>
        <v xml:space="preserve">Tier 1-Supermarket </v>
      </c>
      <c r="P9745" s="1">
        <f t="shared" si="305"/>
        <v>1.6317754035442182E-5</v>
      </c>
    </row>
    <row r="9746" spans="1:16" x14ac:dyDescent="0.3">
      <c r="A9746" t="s">
        <v>1379</v>
      </c>
      <c r="B9746">
        <v>7.63</v>
      </c>
      <c r="C9746" t="s">
        <v>24</v>
      </c>
      <c r="D9746">
        <v>0.1353</v>
      </c>
      <c r="E9746" t="s">
        <v>44</v>
      </c>
      <c r="F9746">
        <v>47.24</v>
      </c>
      <c r="G9746" t="s">
        <v>26</v>
      </c>
      <c r="H9746">
        <v>2009</v>
      </c>
      <c r="I9746" t="s">
        <v>18</v>
      </c>
      <c r="J9746" t="s">
        <v>27</v>
      </c>
      <c r="K9746" t="s">
        <v>28</v>
      </c>
      <c r="L9746">
        <v>918.80399999999997</v>
      </c>
      <c r="M9746" t="s">
        <v>45</v>
      </c>
      <c r="N9746" t="s">
        <v>57</v>
      </c>
      <c r="O9746" t="str">
        <f t="shared" si="304"/>
        <v xml:space="preserve">Tier 3-Supermarket </v>
      </c>
      <c r="P9746" s="1">
        <f t="shared" si="305"/>
        <v>1.9197357688755509E-5</v>
      </c>
    </row>
    <row r="9747" spans="1:16" x14ac:dyDescent="0.3">
      <c r="A9747" t="s">
        <v>1379</v>
      </c>
      <c r="B9747">
        <v>7.63</v>
      </c>
      <c r="C9747" t="s">
        <v>24</v>
      </c>
      <c r="D9747">
        <v>0.22550000000000001</v>
      </c>
      <c r="E9747" t="s">
        <v>44</v>
      </c>
      <c r="F9747">
        <v>45.14</v>
      </c>
      <c r="G9747" t="s">
        <v>34</v>
      </c>
      <c r="H9747">
        <v>1998</v>
      </c>
      <c r="J9747" t="s">
        <v>27</v>
      </c>
      <c r="K9747" t="s">
        <v>35</v>
      </c>
      <c r="L9747">
        <v>45.940199999999997</v>
      </c>
      <c r="M9747" t="s">
        <v>45</v>
      </c>
      <c r="N9747" t="s">
        <v>57</v>
      </c>
      <c r="O9747" t="str">
        <f t="shared" si="304"/>
        <v>Tier 3-Grocery Stor</v>
      </c>
      <c r="P9747" s="1">
        <f t="shared" si="305"/>
        <v>9.598678844377753E-7</v>
      </c>
    </row>
    <row r="9748" spans="1:16" x14ac:dyDescent="0.3">
      <c r="A9748" t="s">
        <v>246</v>
      </c>
      <c r="B9748">
        <v>7.63</v>
      </c>
      <c r="C9748" t="s">
        <v>15</v>
      </c>
      <c r="D9748">
        <v>6.1199999999999997E-2</v>
      </c>
      <c r="E9748" t="s">
        <v>25</v>
      </c>
      <c r="F9748">
        <v>92.543999999999997</v>
      </c>
      <c r="G9748" t="s">
        <v>17</v>
      </c>
      <c r="H9748">
        <v>1999</v>
      </c>
      <c r="I9748" t="s">
        <v>18</v>
      </c>
      <c r="J9748" t="s">
        <v>19</v>
      </c>
      <c r="K9748" t="s">
        <v>20</v>
      </c>
      <c r="L9748">
        <v>1607.2411999999999</v>
      </c>
      <c r="M9748" t="s">
        <v>29</v>
      </c>
      <c r="N9748" t="s">
        <v>22</v>
      </c>
      <c r="O9748" t="str">
        <f t="shared" si="304"/>
        <v xml:space="preserve">Tier 1-Supermarket </v>
      </c>
      <c r="P9748" s="1">
        <f t="shared" si="305"/>
        <v>3.3581464826562172E-5</v>
      </c>
    </row>
    <row r="9749" spans="1:16" x14ac:dyDescent="0.3">
      <c r="A9749" t="s">
        <v>1379</v>
      </c>
      <c r="B9749">
        <v>7.63</v>
      </c>
      <c r="C9749" t="s">
        <v>24</v>
      </c>
      <c r="D9749">
        <v>0.13469999999999999</v>
      </c>
      <c r="E9749" t="s">
        <v>44</v>
      </c>
      <c r="F9749">
        <v>47.04</v>
      </c>
      <c r="G9749" t="s">
        <v>65</v>
      </c>
      <c r="H9749">
        <v>2004</v>
      </c>
      <c r="I9749" t="s">
        <v>55</v>
      </c>
      <c r="J9749" t="s">
        <v>49</v>
      </c>
      <c r="K9749" t="s">
        <v>20</v>
      </c>
      <c r="L9749">
        <v>1470.0863999999999</v>
      </c>
      <c r="M9749" t="s">
        <v>45</v>
      </c>
      <c r="N9749" t="s">
        <v>57</v>
      </c>
      <c r="O9749" t="str">
        <f t="shared" si="304"/>
        <v xml:space="preserve">Tier 2-Supermarket </v>
      </c>
      <c r="P9749" s="1">
        <f t="shared" si="305"/>
        <v>3.071577230200881E-5</v>
      </c>
    </row>
    <row r="9750" spans="1:16" x14ac:dyDescent="0.3">
      <c r="A9750" t="s">
        <v>246</v>
      </c>
      <c r="B9750">
        <v>7.63</v>
      </c>
      <c r="C9750" t="s">
        <v>15</v>
      </c>
      <c r="D9750">
        <v>6.1199999999999997E-2</v>
      </c>
      <c r="E9750" t="s">
        <v>25</v>
      </c>
      <c r="F9750">
        <v>94.043999999999997</v>
      </c>
      <c r="G9750" t="s">
        <v>48</v>
      </c>
      <c r="H9750">
        <v>2002</v>
      </c>
      <c r="J9750" t="s">
        <v>49</v>
      </c>
      <c r="K9750" t="s">
        <v>20</v>
      </c>
      <c r="L9750">
        <v>1134.5232000000001</v>
      </c>
      <c r="M9750" t="s">
        <v>29</v>
      </c>
      <c r="N9750" t="s">
        <v>22</v>
      </c>
      <c r="O9750" t="str">
        <f t="shared" si="304"/>
        <v xml:space="preserve">Tier 2-Supermarket </v>
      </c>
      <c r="P9750" s="1">
        <f t="shared" si="305"/>
        <v>2.3704563406985066E-5</v>
      </c>
    </row>
    <row r="9751" spans="1:16" x14ac:dyDescent="0.3">
      <c r="A9751" t="s">
        <v>1379</v>
      </c>
      <c r="B9751">
        <v>7.63</v>
      </c>
      <c r="C9751" t="s">
        <v>24</v>
      </c>
      <c r="D9751">
        <v>0.13500000000000001</v>
      </c>
      <c r="E9751" t="s">
        <v>44</v>
      </c>
      <c r="F9751">
        <v>45.24</v>
      </c>
      <c r="G9751" t="s">
        <v>48</v>
      </c>
      <c r="H9751">
        <v>2002</v>
      </c>
      <c r="J9751" t="s">
        <v>49</v>
      </c>
      <c r="K9751" t="s">
        <v>20</v>
      </c>
      <c r="L9751">
        <v>606.35760000000005</v>
      </c>
      <c r="M9751" t="s">
        <v>45</v>
      </c>
      <c r="N9751" t="s">
        <v>57</v>
      </c>
      <c r="O9751" t="str">
        <f t="shared" si="304"/>
        <v xml:space="preserve">Tier 2-Supermarket </v>
      </c>
      <c r="P9751" s="1">
        <f t="shared" si="305"/>
        <v>1.2669147864501393E-5</v>
      </c>
    </row>
    <row r="9752" spans="1:16" x14ac:dyDescent="0.3">
      <c r="A9752" t="s">
        <v>1379</v>
      </c>
      <c r="B9752">
        <v>7.63</v>
      </c>
      <c r="C9752" t="s">
        <v>24</v>
      </c>
      <c r="D9752">
        <v>0.1346</v>
      </c>
      <c r="E9752" t="s">
        <v>44</v>
      </c>
      <c r="F9752">
        <v>44.74</v>
      </c>
      <c r="G9752" t="s">
        <v>39</v>
      </c>
      <c r="H9752">
        <v>1987</v>
      </c>
      <c r="I9752" t="s">
        <v>40</v>
      </c>
      <c r="J9752" t="s">
        <v>27</v>
      </c>
      <c r="K9752" t="s">
        <v>20</v>
      </c>
      <c r="L9752">
        <v>582.58169999999996</v>
      </c>
      <c r="M9752" t="s">
        <v>45</v>
      </c>
      <c r="N9752" t="s">
        <v>57</v>
      </c>
      <c r="O9752" t="str">
        <f t="shared" si="304"/>
        <v xml:space="preserve">Tier 3-Supermarket </v>
      </c>
      <c r="P9752" s="1">
        <f t="shared" si="305"/>
        <v>1.2172377653801306E-5</v>
      </c>
    </row>
    <row r="9753" spans="1:16" x14ac:dyDescent="0.3">
      <c r="A9753" t="s">
        <v>246</v>
      </c>
      <c r="B9753">
        <v>7.63</v>
      </c>
      <c r="C9753" t="s">
        <v>72</v>
      </c>
      <c r="D9753">
        <v>6.1100000000000002E-2</v>
      </c>
      <c r="E9753" t="s">
        <v>25</v>
      </c>
      <c r="F9753">
        <v>95.944000000000003</v>
      </c>
      <c r="G9753" t="s">
        <v>54</v>
      </c>
      <c r="H9753">
        <v>1997</v>
      </c>
      <c r="I9753" t="s">
        <v>55</v>
      </c>
      <c r="J9753" t="s">
        <v>19</v>
      </c>
      <c r="K9753" t="s">
        <v>20</v>
      </c>
      <c r="L9753">
        <v>1588.7953</v>
      </c>
      <c r="M9753" t="s">
        <v>29</v>
      </c>
      <c r="N9753" t="s">
        <v>22</v>
      </c>
      <c r="O9753" t="str">
        <f t="shared" si="304"/>
        <v xml:space="preserve">Tier 1-Supermarket </v>
      </c>
      <c r="P9753" s="1">
        <f t="shared" si="305"/>
        <v>3.3196058863820372E-5</v>
      </c>
    </row>
    <row r="9754" spans="1:16" x14ac:dyDescent="0.3">
      <c r="A9754" t="s">
        <v>1379</v>
      </c>
      <c r="B9754">
        <v>7.63</v>
      </c>
      <c r="C9754" t="s">
        <v>24</v>
      </c>
      <c r="D9754">
        <v>0.13469999999999999</v>
      </c>
      <c r="E9754" t="s">
        <v>44</v>
      </c>
      <c r="F9754">
        <v>44.84</v>
      </c>
      <c r="G9754" t="s">
        <v>54</v>
      </c>
      <c r="H9754">
        <v>1997</v>
      </c>
      <c r="I9754" t="s">
        <v>55</v>
      </c>
      <c r="J9754" t="s">
        <v>19</v>
      </c>
      <c r="K9754" t="s">
        <v>20</v>
      </c>
      <c r="L9754">
        <v>716.76009999999997</v>
      </c>
      <c r="M9754" t="s">
        <v>45</v>
      </c>
      <c r="N9754" t="s">
        <v>57</v>
      </c>
      <c r="O9754" t="str">
        <f t="shared" si="304"/>
        <v xml:space="preserve">Tier 1-Supermarket </v>
      </c>
      <c r="P9754" s="1">
        <f t="shared" si="305"/>
        <v>1.4975881707881297E-5</v>
      </c>
    </row>
    <row r="9755" spans="1:16" x14ac:dyDescent="0.3">
      <c r="A9755" t="s">
        <v>1379</v>
      </c>
      <c r="B9755">
        <v>7.63</v>
      </c>
      <c r="C9755" t="s">
        <v>24</v>
      </c>
      <c r="D9755">
        <v>0.13550000000000001</v>
      </c>
      <c r="E9755" t="s">
        <v>44</v>
      </c>
      <c r="F9755">
        <v>45.24</v>
      </c>
      <c r="G9755" t="s">
        <v>51</v>
      </c>
      <c r="H9755">
        <v>2007</v>
      </c>
      <c r="J9755" t="s">
        <v>49</v>
      </c>
      <c r="K9755" t="s">
        <v>20</v>
      </c>
      <c r="L9755">
        <v>651.7192</v>
      </c>
      <c r="M9755" t="s">
        <v>45</v>
      </c>
      <c r="N9755" t="s">
        <v>57</v>
      </c>
      <c r="O9755" t="str">
        <f t="shared" si="304"/>
        <v xml:space="preserve">Tier 2-Supermarket </v>
      </c>
      <c r="P9755" s="1">
        <f t="shared" si="305"/>
        <v>1.3616926564348425E-5</v>
      </c>
    </row>
    <row r="9756" spans="1:16" x14ac:dyDescent="0.3">
      <c r="A9756" t="s">
        <v>246</v>
      </c>
      <c r="B9756">
        <v>7.63</v>
      </c>
      <c r="C9756" t="s">
        <v>15</v>
      </c>
      <c r="D9756">
        <v>6.0999999999999999E-2</v>
      </c>
      <c r="E9756" t="s">
        <v>25</v>
      </c>
      <c r="F9756">
        <v>96.043999999999997</v>
      </c>
      <c r="G9756" t="s">
        <v>39</v>
      </c>
      <c r="H9756">
        <v>1987</v>
      </c>
      <c r="I9756" t="s">
        <v>40</v>
      </c>
      <c r="J9756" t="s">
        <v>27</v>
      </c>
      <c r="K9756" t="s">
        <v>20</v>
      </c>
      <c r="L9756">
        <v>1137.7357999999999</v>
      </c>
      <c r="M9756" t="s">
        <v>29</v>
      </c>
      <c r="N9756" t="s">
        <v>22</v>
      </c>
      <c r="O9756" t="str">
        <f t="shared" si="304"/>
        <v xml:space="preserve">Tier 3-Supermarket </v>
      </c>
      <c r="P9756" s="1">
        <f t="shared" si="305"/>
        <v>2.377168700604525E-5</v>
      </c>
    </row>
    <row r="9757" spans="1:16" x14ac:dyDescent="0.3">
      <c r="A9757" t="s">
        <v>340</v>
      </c>
      <c r="B9757">
        <v>7.61</v>
      </c>
      <c r="C9757" t="s">
        <v>15</v>
      </c>
      <c r="D9757">
        <v>0.1295</v>
      </c>
      <c r="E9757" t="s">
        <v>33</v>
      </c>
      <c r="F9757">
        <v>164.02099999999999</v>
      </c>
      <c r="G9757" t="s">
        <v>48</v>
      </c>
      <c r="H9757">
        <v>2002</v>
      </c>
      <c r="J9757" t="s">
        <v>49</v>
      </c>
      <c r="K9757" t="s">
        <v>20</v>
      </c>
      <c r="L9757">
        <v>3914.904</v>
      </c>
      <c r="M9757" t="s">
        <v>21</v>
      </c>
      <c r="N9757" t="s">
        <v>57</v>
      </c>
      <c r="O9757" t="str">
        <f t="shared" si="304"/>
        <v xml:space="preserve">Tier 2-Supermarket </v>
      </c>
      <c r="P9757" s="1">
        <f t="shared" si="305"/>
        <v>8.1797437108610432E-5</v>
      </c>
    </row>
    <row r="9758" spans="1:16" x14ac:dyDescent="0.3">
      <c r="A9758" t="s">
        <v>340</v>
      </c>
      <c r="B9758">
        <v>7.61</v>
      </c>
      <c r="C9758" t="s">
        <v>15</v>
      </c>
      <c r="D9758">
        <v>0.21629999999999999</v>
      </c>
      <c r="E9758" t="s">
        <v>33</v>
      </c>
      <c r="F9758">
        <v>165.02099999999999</v>
      </c>
      <c r="G9758" t="s">
        <v>34</v>
      </c>
      <c r="H9758">
        <v>1998</v>
      </c>
      <c r="J9758" t="s">
        <v>27</v>
      </c>
      <c r="K9758" t="s">
        <v>35</v>
      </c>
      <c r="L9758">
        <v>815.60500000000002</v>
      </c>
      <c r="M9758" t="s">
        <v>21</v>
      </c>
      <c r="N9758" t="s">
        <v>57</v>
      </c>
      <c r="O9758" t="str">
        <f t="shared" si="304"/>
        <v>Tier 3-Grocery Stor</v>
      </c>
      <c r="P9758" s="1">
        <f t="shared" si="305"/>
        <v>1.7041132730960505E-5</v>
      </c>
    </row>
    <row r="9759" spans="1:16" x14ac:dyDescent="0.3">
      <c r="A9759" t="s">
        <v>340</v>
      </c>
      <c r="B9759">
        <v>7.61</v>
      </c>
      <c r="C9759" t="s">
        <v>15</v>
      </c>
      <c r="D9759">
        <v>0.13</v>
      </c>
      <c r="E9759" t="s">
        <v>33</v>
      </c>
      <c r="F9759">
        <v>162.92099999999999</v>
      </c>
      <c r="G9759" t="s">
        <v>51</v>
      </c>
      <c r="H9759">
        <v>2007</v>
      </c>
      <c r="J9759" t="s">
        <v>49</v>
      </c>
      <c r="K9759" t="s">
        <v>20</v>
      </c>
      <c r="L9759">
        <v>2053.1068</v>
      </c>
      <c r="M9759" t="s">
        <v>21</v>
      </c>
      <c r="N9759" t="s">
        <v>57</v>
      </c>
      <c r="O9759" t="str">
        <f t="shared" si="304"/>
        <v xml:space="preserve">Tier 2-Supermarket </v>
      </c>
      <c r="P9759" s="1">
        <f t="shared" si="305"/>
        <v>4.2897316090065146E-5</v>
      </c>
    </row>
    <row r="9760" spans="1:16" x14ac:dyDescent="0.3">
      <c r="A9760" t="s">
        <v>340</v>
      </c>
      <c r="B9760">
        <v>7.61</v>
      </c>
      <c r="C9760" t="s">
        <v>15</v>
      </c>
      <c r="D9760">
        <v>0.1298</v>
      </c>
      <c r="E9760" t="s">
        <v>33</v>
      </c>
      <c r="F9760">
        <v>161.821</v>
      </c>
      <c r="G9760" t="s">
        <v>26</v>
      </c>
      <c r="H9760">
        <v>2009</v>
      </c>
      <c r="I9760" t="s">
        <v>18</v>
      </c>
      <c r="J9760" t="s">
        <v>27</v>
      </c>
      <c r="K9760" t="s">
        <v>28</v>
      </c>
      <c r="L9760">
        <v>2266.3631999999998</v>
      </c>
      <c r="M9760" t="s">
        <v>21</v>
      </c>
      <c r="N9760" t="s">
        <v>57</v>
      </c>
      <c r="O9760" t="str">
        <f t="shared" si="304"/>
        <v xml:space="preserve">Tier 3-Supermarket </v>
      </c>
      <c r="P9760" s="1">
        <f t="shared" si="305"/>
        <v>4.7353064421827219E-5</v>
      </c>
    </row>
    <row r="9761" spans="1:16" x14ac:dyDescent="0.3">
      <c r="A9761" t="s">
        <v>340</v>
      </c>
      <c r="B9761">
        <v>7.61</v>
      </c>
      <c r="C9761" t="s">
        <v>15</v>
      </c>
      <c r="D9761">
        <v>0.12909999999999999</v>
      </c>
      <c r="E9761" t="s">
        <v>33</v>
      </c>
      <c r="F9761">
        <v>163.721</v>
      </c>
      <c r="G9761" t="s">
        <v>39</v>
      </c>
      <c r="H9761">
        <v>1987</v>
      </c>
      <c r="I9761" t="s">
        <v>40</v>
      </c>
      <c r="J9761" t="s">
        <v>27</v>
      </c>
      <c r="K9761" t="s">
        <v>20</v>
      </c>
      <c r="L9761">
        <v>2640.5464000000002</v>
      </c>
      <c r="M9761" t="s">
        <v>21</v>
      </c>
      <c r="N9761" t="s">
        <v>57</v>
      </c>
      <c r="O9761" t="str">
        <f t="shared" si="304"/>
        <v xml:space="preserve">Tier 3-Supermarket </v>
      </c>
      <c r="P9761" s="1">
        <f t="shared" si="305"/>
        <v>5.5171194002807651E-5</v>
      </c>
    </row>
    <row r="9762" spans="1:16" x14ac:dyDescent="0.3">
      <c r="A9762" t="s">
        <v>340</v>
      </c>
      <c r="B9762">
        <v>7.61</v>
      </c>
      <c r="C9762" t="s">
        <v>15</v>
      </c>
      <c r="D9762">
        <v>0.12939999999999999</v>
      </c>
      <c r="E9762" t="s">
        <v>33</v>
      </c>
      <c r="F9762">
        <v>161.221</v>
      </c>
      <c r="G9762" t="s">
        <v>17</v>
      </c>
      <c r="H9762">
        <v>1999</v>
      </c>
      <c r="I9762" t="s">
        <v>18</v>
      </c>
      <c r="J9762" t="s">
        <v>19</v>
      </c>
      <c r="K9762" t="s">
        <v>20</v>
      </c>
      <c r="L9762">
        <v>2547.5843</v>
      </c>
      <c r="M9762" t="s">
        <v>21</v>
      </c>
      <c r="N9762" t="s">
        <v>57</v>
      </c>
      <c r="O9762" t="str">
        <f t="shared" si="304"/>
        <v xml:space="preserve">Tier 1-Supermarket </v>
      </c>
      <c r="P9762" s="1">
        <f t="shared" si="305"/>
        <v>5.3228857350814562E-5</v>
      </c>
    </row>
    <row r="9763" spans="1:16" x14ac:dyDescent="0.3">
      <c r="A9763" t="s">
        <v>340</v>
      </c>
      <c r="B9763">
        <v>7.61</v>
      </c>
      <c r="C9763" t="s">
        <v>15</v>
      </c>
      <c r="D9763">
        <v>0.12920000000000001</v>
      </c>
      <c r="E9763" t="s">
        <v>33</v>
      </c>
      <c r="F9763">
        <v>165.02099999999999</v>
      </c>
      <c r="G9763" t="s">
        <v>54</v>
      </c>
      <c r="H9763">
        <v>1997</v>
      </c>
      <c r="I9763" t="s">
        <v>55</v>
      </c>
      <c r="J9763" t="s">
        <v>19</v>
      </c>
      <c r="K9763" t="s">
        <v>20</v>
      </c>
      <c r="L9763">
        <v>2226.5405999999998</v>
      </c>
      <c r="M9763" t="s">
        <v>21</v>
      </c>
      <c r="N9763" t="s">
        <v>57</v>
      </c>
      <c r="O9763" t="str">
        <f t="shared" si="304"/>
        <v xml:space="preserve">Tier 1-Supermarket </v>
      </c>
      <c r="P9763" s="1">
        <f t="shared" si="305"/>
        <v>4.6521016785665167E-5</v>
      </c>
    </row>
    <row r="9764" spans="1:16" x14ac:dyDescent="0.3">
      <c r="A9764" t="s">
        <v>340</v>
      </c>
      <c r="B9764">
        <v>7.61</v>
      </c>
      <c r="C9764" t="s">
        <v>15</v>
      </c>
      <c r="D9764">
        <v>0.12920000000000001</v>
      </c>
      <c r="E9764" t="s">
        <v>33</v>
      </c>
      <c r="F9764">
        <v>162.92099999999999</v>
      </c>
      <c r="G9764" t="s">
        <v>65</v>
      </c>
      <c r="H9764">
        <v>2004</v>
      </c>
      <c r="I9764" t="s">
        <v>55</v>
      </c>
      <c r="J9764" t="s">
        <v>49</v>
      </c>
      <c r="K9764" t="s">
        <v>20</v>
      </c>
      <c r="L9764">
        <v>2431.4877999999999</v>
      </c>
      <c r="M9764" t="s">
        <v>21</v>
      </c>
      <c r="N9764" t="s">
        <v>57</v>
      </c>
      <c r="O9764" t="str">
        <f t="shared" si="304"/>
        <v xml:space="preserve">Tier 2-Supermarket </v>
      </c>
      <c r="P9764" s="1">
        <f t="shared" si="305"/>
        <v>5.0803153896201163E-5</v>
      </c>
    </row>
    <row r="9765" spans="1:16" x14ac:dyDescent="0.3">
      <c r="A9765" t="s">
        <v>939</v>
      </c>
      <c r="B9765">
        <v>7.6</v>
      </c>
      <c r="C9765" t="s">
        <v>24</v>
      </c>
      <c r="D9765">
        <v>0.1424</v>
      </c>
      <c r="E9765" t="s">
        <v>110</v>
      </c>
      <c r="F9765">
        <v>171.94499999999999</v>
      </c>
      <c r="G9765" t="s">
        <v>54</v>
      </c>
      <c r="H9765">
        <v>1997</v>
      </c>
      <c r="I9765" t="s">
        <v>55</v>
      </c>
      <c r="J9765" t="s">
        <v>19</v>
      </c>
      <c r="K9765" t="s">
        <v>20</v>
      </c>
      <c r="L9765">
        <v>3749.7856000000002</v>
      </c>
      <c r="M9765" t="s">
        <v>45</v>
      </c>
      <c r="N9765" t="s">
        <v>57</v>
      </c>
      <c r="O9765" t="str">
        <f t="shared" si="304"/>
        <v xml:space="preserve">Tier 1-Supermarket </v>
      </c>
      <c r="P9765" s="1">
        <f t="shared" si="305"/>
        <v>7.8347477176138433E-5</v>
      </c>
    </row>
    <row r="9766" spans="1:16" x14ac:dyDescent="0.3">
      <c r="A9766" t="s">
        <v>939</v>
      </c>
      <c r="B9766">
        <v>7.6</v>
      </c>
      <c r="C9766" t="s">
        <v>24</v>
      </c>
      <c r="D9766">
        <v>0.1424</v>
      </c>
      <c r="E9766" t="s">
        <v>110</v>
      </c>
      <c r="F9766">
        <v>172.345</v>
      </c>
      <c r="G9766" t="s">
        <v>65</v>
      </c>
      <c r="H9766">
        <v>2004</v>
      </c>
      <c r="I9766" t="s">
        <v>55</v>
      </c>
      <c r="J9766" t="s">
        <v>49</v>
      </c>
      <c r="K9766" t="s">
        <v>20</v>
      </c>
      <c r="L9766">
        <v>2556.672</v>
      </c>
      <c r="M9766" t="s">
        <v>45</v>
      </c>
      <c r="N9766" t="s">
        <v>57</v>
      </c>
      <c r="O9766" t="str">
        <f t="shared" si="304"/>
        <v xml:space="preserve">Tier 2-Supermarket </v>
      </c>
      <c r="P9766" s="1">
        <f t="shared" si="305"/>
        <v>5.3418734438276196E-5</v>
      </c>
    </row>
    <row r="9767" spans="1:16" x14ac:dyDescent="0.3">
      <c r="A9767" t="s">
        <v>939</v>
      </c>
      <c r="B9767">
        <v>7.6</v>
      </c>
      <c r="C9767" t="s">
        <v>24</v>
      </c>
      <c r="D9767">
        <v>0.14230000000000001</v>
      </c>
      <c r="E9767" t="s">
        <v>110</v>
      </c>
      <c r="F9767">
        <v>171.345</v>
      </c>
      <c r="G9767" t="s">
        <v>39</v>
      </c>
      <c r="H9767">
        <v>1987</v>
      </c>
      <c r="I9767" t="s">
        <v>40</v>
      </c>
      <c r="J9767" t="s">
        <v>27</v>
      </c>
      <c r="K9767" t="s">
        <v>20</v>
      </c>
      <c r="L9767">
        <v>3238.4512</v>
      </c>
      <c r="M9767" t="s">
        <v>45</v>
      </c>
      <c r="N9767" t="s">
        <v>57</v>
      </c>
      <c r="O9767" t="str">
        <f t="shared" si="304"/>
        <v xml:space="preserve">Tier 3-Supermarket </v>
      </c>
      <c r="P9767" s="1">
        <f t="shared" si="305"/>
        <v>6.7663730288483189E-5</v>
      </c>
    </row>
    <row r="9768" spans="1:16" x14ac:dyDescent="0.3">
      <c r="A9768" t="s">
        <v>939</v>
      </c>
      <c r="B9768">
        <v>7.6</v>
      </c>
      <c r="C9768" t="s">
        <v>24</v>
      </c>
      <c r="D9768">
        <v>0.2384</v>
      </c>
      <c r="E9768" t="s">
        <v>110</v>
      </c>
      <c r="F9768">
        <v>171.845</v>
      </c>
      <c r="G9768" t="s">
        <v>34</v>
      </c>
      <c r="H9768">
        <v>1998</v>
      </c>
      <c r="J9768" t="s">
        <v>27</v>
      </c>
      <c r="K9768" t="s">
        <v>35</v>
      </c>
      <c r="L9768">
        <v>852.22400000000005</v>
      </c>
      <c r="M9768" t="s">
        <v>45</v>
      </c>
      <c r="N9768" t="s">
        <v>57</v>
      </c>
      <c r="O9768" t="str">
        <f t="shared" si="304"/>
        <v>Tier 3-Grocery Stor</v>
      </c>
      <c r="P9768" s="1">
        <f t="shared" si="305"/>
        <v>1.7806244812758734E-5</v>
      </c>
    </row>
    <row r="9769" spans="1:16" x14ac:dyDescent="0.3">
      <c r="A9769" t="s">
        <v>939</v>
      </c>
      <c r="B9769">
        <v>7.6</v>
      </c>
      <c r="C9769" t="s">
        <v>24</v>
      </c>
      <c r="D9769">
        <v>0.14269999999999999</v>
      </c>
      <c r="E9769" t="s">
        <v>110</v>
      </c>
      <c r="F9769">
        <v>171.745</v>
      </c>
      <c r="G9769" t="s">
        <v>48</v>
      </c>
      <c r="H9769">
        <v>2002</v>
      </c>
      <c r="J9769" t="s">
        <v>49</v>
      </c>
      <c r="K9769" t="s">
        <v>20</v>
      </c>
      <c r="L9769">
        <v>4431.5648000000001</v>
      </c>
      <c r="M9769" t="s">
        <v>45</v>
      </c>
      <c r="N9769" t="s">
        <v>57</v>
      </c>
      <c r="O9769" t="str">
        <f t="shared" si="304"/>
        <v xml:space="preserve">Tier 2-Supermarket </v>
      </c>
      <c r="P9769" s="1">
        <f t="shared" si="305"/>
        <v>9.2592473026345413E-5</v>
      </c>
    </row>
    <row r="9770" spans="1:16" x14ac:dyDescent="0.3">
      <c r="A9770" t="s">
        <v>939</v>
      </c>
      <c r="B9770">
        <v>7.6</v>
      </c>
      <c r="C9770" t="s">
        <v>24</v>
      </c>
      <c r="D9770">
        <v>0.1426</v>
      </c>
      <c r="E9770" t="s">
        <v>110</v>
      </c>
      <c r="F9770">
        <v>172.345</v>
      </c>
      <c r="G9770" t="s">
        <v>17</v>
      </c>
      <c r="H9770">
        <v>1999</v>
      </c>
      <c r="I9770" t="s">
        <v>18</v>
      </c>
      <c r="J9770" t="s">
        <v>19</v>
      </c>
      <c r="K9770" t="s">
        <v>20</v>
      </c>
      <c r="L9770">
        <v>4431.5648000000001</v>
      </c>
      <c r="M9770" t="s">
        <v>45</v>
      </c>
      <c r="N9770" t="s">
        <v>57</v>
      </c>
      <c r="O9770" t="str">
        <f t="shared" si="304"/>
        <v xml:space="preserve">Tier 1-Supermarket </v>
      </c>
      <c r="P9770" s="1">
        <f t="shared" si="305"/>
        <v>9.2592473026345413E-5</v>
      </c>
    </row>
    <row r="9771" spans="1:16" x14ac:dyDescent="0.3">
      <c r="A9771" t="s">
        <v>939</v>
      </c>
      <c r="B9771">
        <v>7.6</v>
      </c>
      <c r="C9771" t="s">
        <v>24</v>
      </c>
      <c r="D9771">
        <v>0.14319999999999999</v>
      </c>
      <c r="E9771" t="s">
        <v>110</v>
      </c>
      <c r="F9771">
        <v>171.44499999999999</v>
      </c>
      <c r="G9771" t="s">
        <v>51</v>
      </c>
      <c r="H9771">
        <v>2007</v>
      </c>
      <c r="J9771" t="s">
        <v>49</v>
      </c>
      <c r="K9771" t="s">
        <v>20</v>
      </c>
      <c r="L9771">
        <v>3116.5007999999998</v>
      </c>
      <c r="M9771" t="s">
        <v>45</v>
      </c>
      <c r="N9771" t="s">
        <v>57</v>
      </c>
      <c r="O9771" t="str">
        <f t="shared" si="304"/>
        <v xml:space="preserve">Tier 2-Supermarket </v>
      </c>
      <c r="P9771" s="1">
        <f t="shared" si="305"/>
        <v>6.5115716295197556E-5</v>
      </c>
    </row>
    <row r="9772" spans="1:16" x14ac:dyDescent="0.3">
      <c r="A9772" t="s">
        <v>939</v>
      </c>
      <c r="B9772">
        <v>7.6</v>
      </c>
      <c r="C9772" t="s">
        <v>24</v>
      </c>
      <c r="D9772">
        <v>0.14299999999999999</v>
      </c>
      <c r="E9772" t="s">
        <v>110</v>
      </c>
      <c r="F9772">
        <v>169.14500000000001</v>
      </c>
      <c r="G9772" t="s">
        <v>26</v>
      </c>
      <c r="H9772">
        <v>2009</v>
      </c>
      <c r="I9772" t="s">
        <v>18</v>
      </c>
      <c r="J9772" t="s">
        <v>27</v>
      </c>
      <c r="K9772" t="s">
        <v>28</v>
      </c>
      <c r="L9772">
        <v>2349.5470999999998</v>
      </c>
      <c r="M9772" t="s">
        <v>45</v>
      </c>
      <c r="N9772" t="s">
        <v>57</v>
      </c>
      <c r="O9772" t="str">
        <f t="shared" si="304"/>
        <v xml:space="preserve">Tier 3-Supermarket </v>
      </c>
      <c r="P9772" s="1">
        <f t="shared" si="305"/>
        <v>4.9091096779376452E-5</v>
      </c>
    </row>
    <row r="9773" spans="1:16" x14ac:dyDescent="0.3">
      <c r="A9773" t="s">
        <v>775</v>
      </c>
      <c r="B9773">
        <v>7.59</v>
      </c>
      <c r="C9773" t="s">
        <v>24</v>
      </c>
      <c r="D9773">
        <v>0.14560000000000001</v>
      </c>
      <c r="E9773" t="s">
        <v>33</v>
      </c>
      <c r="F9773">
        <v>172.80799999999999</v>
      </c>
      <c r="G9773" t="s">
        <v>26</v>
      </c>
      <c r="H9773">
        <v>2009</v>
      </c>
      <c r="I9773" t="s">
        <v>18</v>
      </c>
      <c r="J9773" t="s">
        <v>27</v>
      </c>
      <c r="K9773" t="s">
        <v>28</v>
      </c>
      <c r="L9773">
        <v>2250.404</v>
      </c>
      <c r="M9773" t="s">
        <v>21</v>
      </c>
      <c r="N9773" t="s">
        <v>57</v>
      </c>
      <c r="O9773" t="str">
        <f t="shared" si="304"/>
        <v xml:space="preserve">Tier 3-Supermarket </v>
      </c>
      <c r="P9773" s="1">
        <f t="shared" si="305"/>
        <v>4.7019615208691029E-5</v>
      </c>
    </row>
    <row r="9774" spans="1:16" x14ac:dyDescent="0.3">
      <c r="A9774" t="s">
        <v>775</v>
      </c>
      <c r="B9774">
        <v>7.59</v>
      </c>
      <c r="C9774" t="s">
        <v>24</v>
      </c>
      <c r="D9774">
        <v>0.1449</v>
      </c>
      <c r="E9774" t="s">
        <v>33</v>
      </c>
      <c r="F9774">
        <v>174.708</v>
      </c>
      <c r="G9774" t="s">
        <v>39</v>
      </c>
      <c r="H9774">
        <v>1987</v>
      </c>
      <c r="I9774" t="s">
        <v>40</v>
      </c>
      <c r="J9774" t="s">
        <v>27</v>
      </c>
      <c r="K9774" t="s">
        <v>20</v>
      </c>
      <c r="L9774">
        <v>2942.8359999999998</v>
      </c>
      <c r="M9774" t="s">
        <v>21</v>
      </c>
      <c r="N9774" t="s">
        <v>57</v>
      </c>
      <c r="O9774" t="str">
        <f t="shared" si="304"/>
        <v xml:space="preserve">Tier 3-Supermarket </v>
      </c>
      <c r="P9774" s="1">
        <f t="shared" si="305"/>
        <v>6.1487189119057494E-5</v>
      </c>
    </row>
    <row r="9775" spans="1:16" x14ac:dyDescent="0.3">
      <c r="A9775" t="s">
        <v>775</v>
      </c>
      <c r="B9775">
        <v>7.59</v>
      </c>
      <c r="C9775" t="s">
        <v>24</v>
      </c>
      <c r="D9775">
        <v>0.14530000000000001</v>
      </c>
      <c r="E9775" t="s">
        <v>33</v>
      </c>
      <c r="F9775">
        <v>173.108</v>
      </c>
      <c r="G9775" t="s">
        <v>48</v>
      </c>
      <c r="H9775">
        <v>2002</v>
      </c>
      <c r="J9775" t="s">
        <v>49</v>
      </c>
      <c r="K9775" t="s">
        <v>20</v>
      </c>
      <c r="L9775">
        <v>2077.2959999999998</v>
      </c>
      <c r="M9775" t="s">
        <v>21</v>
      </c>
      <c r="N9775" t="s">
        <v>57</v>
      </c>
      <c r="O9775" t="str">
        <f t="shared" si="304"/>
        <v xml:space="preserve">Tier 2-Supermarket </v>
      </c>
      <c r="P9775" s="1">
        <f t="shared" si="305"/>
        <v>4.3402721731099407E-5</v>
      </c>
    </row>
    <row r="9776" spans="1:16" x14ac:dyDescent="0.3">
      <c r="A9776" t="s">
        <v>775</v>
      </c>
      <c r="B9776">
        <v>7.59</v>
      </c>
      <c r="C9776" t="s">
        <v>24</v>
      </c>
      <c r="D9776">
        <v>0.14530000000000001</v>
      </c>
      <c r="E9776" t="s">
        <v>33</v>
      </c>
      <c r="F9776">
        <v>172.90799999999999</v>
      </c>
      <c r="G9776" t="s">
        <v>17</v>
      </c>
      <c r="H9776">
        <v>1999</v>
      </c>
      <c r="I9776" t="s">
        <v>18</v>
      </c>
      <c r="J9776" t="s">
        <v>19</v>
      </c>
      <c r="K9776" t="s">
        <v>20</v>
      </c>
      <c r="L9776">
        <v>6231.8879999999999</v>
      </c>
      <c r="M9776" t="s">
        <v>21</v>
      </c>
      <c r="N9776" t="s">
        <v>57</v>
      </c>
      <c r="O9776" t="str">
        <f t="shared" si="304"/>
        <v xml:space="preserve">Tier 1-Supermarket </v>
      </c>
      <c r="P9776" s="1">
        <f t="shared" si="305"/>
        <v>1.3020816519329823E-4</v>
      </c>
    </row>
    <row r="9777" spans="1:16" x14ac:dyDescent="0.3">
      <c r="A9777" t="s">
        <v>775</v>
      </c>
      <c r="B9777">
        <v>7.59</v>
      </c>
      <c r="C9777" t="s">
        <v>24</v>
      </c>
      <c r="D9777">
        <v>0</v>
      </c>
      <c r="E9777" t="s">
        <v>33</v>
      </c>
      <c r="F9777">
        <v>172.80799999999999</v>
      </c>
      <c r="G9777" t="s">
        <v>51</v>
      </c>
      <c r="H9777">
        <v>2007</v>
      </c>
      <c r="J9777" t="s">
        <v>49</v>
      </c>
      <c r="K9777" t="s">
        <v>20</v>
      </c>
      <c r="L9777">
        <v>3144.9656</v>
      </c>
      <c r="M9777" t="s">
        <v>21</v>
      </c>
      <c r="N9777" t="s">
        <v>36</v>
      </c>
      <c r="O9777" t="str">
        <f t="shared" si="304"/>
        <v xml:space="preserve">Tier 2-Supermarket </v>
      </c>
      <c r="P9777" s="1">
        <f t="shared" si="305"/>
        <v>6.5710455703318213E-5</v>
      </c>
    </row>
    <row r="9778" spans="1:16" x14ac:dyDescent="0.3">
      <c r="A9778" t="s">
        <v>775</v>
      </c>
      <c r="B9778">
        <v>7.59</v>
      </c>
      <c r="C9778" t="s">
        <v>24</v>
      </c>
      <c r="D9778">
        <v>0.24279999999999999</v>
      </c>
      <c r="E9778" t="s">
        <v>33</v>
      </c>
      <c r="F9778">
        <v>173.708</v>
      </c>
      <c r="G9778" t="s">
        <v>34</v>
      </c>
      <c r="H9778">
        <v>1998</v>
      </c>
      <c r="J9778" t="s">
        <v>27</v>
      </c>
      <c r="K9778" t="s">
        <v>35</v>
      </c>
      <c r="L9778">
        <v>434.26350000000002</v>
      </c>
      <c r="M9778" t="s">
        <v>21</v>
      </c>
      <c r="N9778" t="s">
        <v>57</v>
      </c>
      <c r="O9778" t="str">
        <f t="shared" si="304"/>
        <v>Tier 3-Grocery Stor</v>
      </c>
      <c r="P9778" s="1">
        <f t="shared" si="305"/>
        <v>9.0734386666480324E-6</v>
      </c>
    </row>
    <row r="9779" spans="1:16" x14ac:dyDescent="0.3">
      <c r="A9779" t="s">
        <v>775</v>
      </c>
      <c r="B9779">
        <v>7.59</v>
      </c>
      <c r="C9779" t="s">
        <v>24</v>
      </c>
      <c r="D9779">
        <v>0.14499999999999999</v>
      </c>
      <c r="E9779" t="s">
        <v>33</v>
      </c>
      <c r="F9779">
        <v>174.90799999999999</v>
      </c>
      <c r="G9779" t="s">
        <v>65</v>
      </c>
      <c r="H9779">
        <v>2004</v>
      </c>
      <c r="I9779" t="s">
        <v>55</v>
      </c>
      <c r="J9779" t="s">
        <v>49</v>
      </c>
      <c r="K9779" t="s">
        <v>20</v>
      </c>
      <c r="L9779">
        <v>2875.0702000000001</v>
      </c>
      <c r="M9779" t="s">
        <v>21</v>
      </c>
      <c r="N9779" t="s">
        <v>57</v>
      </c>
      <c r="O9779" t="str">
        <f t="shared" si="304"/>
        <v xml:space="preserve">Tier 2-Supermarket </v>
      </c>
      <c r="P9779" s="1">
        <f t="shared" si="305"/>
        <v>6.0071300309621898E-5</v>
      </c>
    </row>
    <row r="9780" spans="1:16" x14ac:dyDescent="0.3">
      <c r="A9780" t="s">
        <v>775</v>
      </c>
      <c r="B9780">
        <v>7.59</v>
      </c>
      <c r="C9780" t="s">
        <v>24</v>
      </c>
      <c r="D9780">
        <v>0.14499999999999999</v>
      </c>
      <c r="E9780" t="s">
        <v>33</v>
      </c>
      <c r="F9780">
        <v>173.608</v>
      </c>
      <c r="G9780" t="s">
        <v>54</v>
      </c>
      <c r="H9780">
        <v>1997</v>
      </c>
      <c r="I9780" t="s">
        <v>55</v>
      </c>
      <c r="J9780" t="s">
        <v>19</v>
      </c>
      <c r="K9780" t="s">
        <v>20</v>
      </c>
      <c r="L9780">
        <v>2676.3586</v>
      </c>
      <c r="M9780" t="s">
        <v>21</v>
      </c>
      <c r="N9780" t="s">
        <v>57</v>
      </c>
      <c r="O9780" t="str">
        <f t="shared" si="304"/>
        <v xml:space="preserve">Tier 1-Supermarket </v>
      </c>
      <c r="P9780" s="1">
        <f t="shared" si="305"/>
        <v>5.5919448922269527E-5</v>
      </c>
    </row>
    <row r="9781" spans="1:16" x14ac:dyDescent="0.3">
      <c r="A9781" t="s">
        <v>331</v>
      </c>
      <c r="B9781">
        <v>7.58</v>
      </c>
      <c r="C9781" t="s">
        <v>15</v>
      </c>
      <c r="D9781">
        <v>5.5399999999999998E-2</v>
      </c>
      <c r="E9781" t="s">
        <v>16</v>
      </c>
      <c r="F9781">
        <v>195.27699999999999</v>
      </c>
      <c r="G9781" t="s">
        <v>54</v>
      </c>
      <c r="H9781">
        <v>1997</v>
      </c>
      <c r="I9781" t="s">
        <v>55</v>
      </c>
      <c r="J9781" t="s">
        <v>19</v>
      </c>
      <c r="K9781" t="s">
        <v>20</v>
      </c>
      <c r="L9781">
        <v>5715.2272000000003</v>
      </c>
      <c r="M9781" t="s">
        <v>21</v>
      </c>
      <c r="N9781" t="s">
        <v>22</v>
      </c>
      <c r="O9781" t="str">
        <f t="shared" si="304"/>
        <v xml:space="preserve">Tier 1-Supermarket </v>
      </c>
      <c r="P9781" s="1">
        <f t="shared" si="305"/>
        <v>1.1941312927556325E-4</v>
      </c>
    </row>
    <row r="9782" spans="1:16" x14ac:dyDescent="0.3">
      <c r="A9782" t="s">
        <v>331</v>
      </c>
      <c r="B9782">
        <v>7.58</v>
      </c>
      <c r="C9782" t="s">
        <v>15</v>
      </c>
      <c r="D9782">
        <v>9.2700000000000005E-2</v>
      </c>
      <c r="E9782" t="s">
        <v>16</v>
      </c>
      <c r="F9782">
        <v>197.77699999999999</v>
      </c>
      <c r="G9782" t="s">
        <v>34</v>
      </c>
      <c r="H9782">
        <v>1998</v>
      </c>
      <c r="J9782" t="s">
        <v>27</v>
      </c>
      <c r="K9782" t="s">
        <v>35</v>
      </c>
      <c r="L9782">
        <v>197.07679999999999</v>
      </c>
      <c r="M9782" t="s">
        <v>21</v>
      </c>
      <c r="N9782" t="s">
        <v>22</v>
      </c>
      <c r="O9782" t="str">
        <f t="shared" si="304"/>
        <v>Tier 3-Grocery Stor</v>
      </c>
      <c r="P9782" s="1">
        <f t="shared" si="305"/>
        <v>4.1176941129504567E-6</v>
      </c>
    </row>
    <row r="9783" spans="1:16" x14ac:dyDescent="0.3">
      <c r="A9783" t="s">
        <v>331</v>
      </c>
      <c r="B9783">
        <v>7.58</v>
      </c>
      <c r="C9783" t="s">
        <v>15</v>
      </c>
      <c r="D9783">
        <v>5.5500000000000001E-2</v>
      </c>
      <c r="E9783" t="s">
        <v>16</v>
      </c>
      <c r="F9783">
        <v>196.87700000000001</v>
      </c>
      <c r="G9783" t="s">
        <v>17</v>
      </c>
      <c r="H9783">
        <v>1999</v>
      </c>
      <c r="I9783" t="s">
        <v>18</v>
      </c>
      <c r="J9783" t="s">
        <v>19</v>
      </c>
      <c r="K9783" t="s">
        <v>20</v>
      </c>
      <c r="L9783">
        <v>1182.4608000000001</v>
      </c>
      <c r="M9783" t="s">
        <v>21</v>
      </c>
      <c r="N9783" t="s">
        <v>22</v>
      </c>
      <c r="O9783" t="str">
        <f t="shared" si="304"/>
        <v xml:space="preserve">Tier 1-Supermarket </v>
      </c>
      <c r="P9783" s="1">
        <f t="shared" si="305"/>
        <v>2.4706164677702742E-5</v>
      </c>
    </row>
    <row r="9784" spans="1:16" x14ac:dyDescent="0.3">
      <c r="A9784" t="s">
        <v>331</v>
      </c>
      <c r="B9784">
        <v>7.58</v>
      </c>
      <c r="C9784" t="s">
        <v>15</v>
      </c>
      <c r="D9784">
        <v>5.5500000000000001E-2</v>
      </c>
      <c r="E9784" t="s">
        <v>16</v>
      </c>
      <c r="F9784">
        <v>196.577</v>
      </c>
      <c r="G9784" t="s">
        <v>48</v>
      </c>
      <c r="H9784">
        <v>2002</v>
      </c>
      <c r="J9784" t="s">
        <v>49</v>
      </c>
      <c r="K9784" t="s">
        <v>20</v>
      </c>
      <c r="L9784">
        <v>1576.6143999999999</v>
      </c>
      <c r="M9784" t="s">
        <v>21</v>
      </c>
      <c r="N9784" t="s">
        <v>22</v>
      </c>
      <c r="O9784" t="str">
        <f t="shared" si="304"/>
        <v xml:space="preserve">Tier 2-Supermarket </v>
      </c>
      <c r="P9784" s="1">
        <f t="shared" si="305"/>
        <v>3.2941552903603654E-5</v>
      </c>
    </row>
    <row r="9785" spans="1:16" x14ac:dyDescent="0.3">
      <c r="A9785" t="s">
        <v>331</v>
      </c>
      <c r="B9785">
        <v>7.58</v>
      </c>
      <c r="C9785" t="s">
        <v>15</v>
      </c>
      <c r="D9785">
        <v>5.5399999999999998E-2</v>
      </c>
      <c r="E9785" t="s">
        <v>16</v>
      </c>
      <c r="F9785">
        <v>198.17699999999999</v>
      </c>
      <c r="G9785" t="s">
        <v>65</v>
      </c>
      <c r="H9785">
        <v>2004</v>
      </c>
      <c r="I9785" t="s">
        <v>55</v>
      </c>
      <c r="J9785" t="s">
        <v>49</v>
      </c>
      <c r="K9785" t="s">
        <v>20</v>
      </c>
      <c r="L9785">
        <v>5321.0735999999997</v>
      </c>
      <c r="M9785" t="s">
        <v>21</v>
      </c>
      <c r="N9785" t="s">
        <v>22</v>
      </c>
      <c r="O9785" t="str">
        <f t="shared" si="304"/>
        <v xml:space="preserve">Tier 2-Supermarket </v>
      </c>
      <c r="P9785" s="1">
        <f t="shared" si="305"/>
        <v>1.1117774104966233E-4</v>
      </c>
    </row>
    <row r="9786" spans="1:16" x14ac:dyDescent="0.3">
      <c r="A9786" t="s">
        <v>331</v>
      </c>
      <c r="B9786">
        <v>7.58</v>
      </c>
      <c r="C9786" t="s">
        <v>15</v>
      </c>
      <c r="D9786">
        <v>5.5599999999999997E-2</v>
      </c>
      <c r="E9786" t="s">
        <v>16</v>
      </c>
      <c r="F9786">
        <v>196.477</v>
      </c>
      <c r="G9786" t="s">
        <v>26</v>
      </c>
      <c r="H9786">
        <v>2009</v>
      </c>
      <c r="I9786" t="s">
        <v>18</v>
      </c>
      <c r="J9786" t="s">
        <v>27</v>
      </c>
      <c r="K9786" t="s">
        <v>28</v>
      </c>
      <c r="L9786">
        <v>2121.5675999999999</v>
      </c>
      <c r="M9786" t="s">
        <v>21</v>
      </c>
      <c r="N9786" t="s">
        <v>22</v>
      </c>
      <c r="O9786" t="str">
        <f t="shared" si="304"/>
        <v xml:space="preserve">Tier 3-Supermarket </v>
      </c>
      <c r="P9786" s="1">
        <f t="shared" si="305"/>
        <v>4.432772612883114E-5</v>
      </c>
    </row>
    <row r="9787" spans="1:16" x14ac:dyDescent="0.3">
      <c r="A9787" t="s">
        <v>331</v>
      </c>
      <c r="B9787">
        <v>7.58</v>
      </c>
      <c r="C9787" t="s">
        <v>15</v>
      </c>
      <c r="D9787">
        <v>5.57E-2</v>
      </c>
      <c r="E9787" t="s">
        <v>16</v>
      </c>
      <c r="F9787">
        <v>195.37700000000001</v>
      </c>
      <c r="G9787" t="s">
        <v>51</v>
      </c>
      <c r="H9787">
        <v>2007</v>
      </c>
      <c r="J9787" t="s">
        <v>49</v>
      </c>
      <c r="K9787" t="s">
        <v>20</v>
      </c>
      <c r="L9787">
        <v>2382.6493</v>
      </c>
      <c r="M9787" t="s">
        <v>21</v>
      </c>
      <c r="N9787" t="s">
        <v>22</v>
      </c>
      <c r="O9787" t="str">
        <f t="shared" si="304"/>
        <v xml:space="preserve">Tier 2-Supermarket </v>
      </c>
      <c r="P9787" s="1">
        <f t="shared" si="305"/>
        <v>4.9782729351377367E-5</v>
      </c>
    </row>
    <row r="9788" spans="1:16" x14ac:dyDescent="0.3">
      <c r="A9788" t="s">
        <v>331</v>
      </c>
      <c r="B9788">
        <v>7.58</v>
      </c>
      <c r="C9788" t="s">
        <v>15</v>
      </c>
      <c r="D9788">
        <v>5.5300000000000002E-2</v>
      </c>
      <c r="E9788" t="s">
        <v>16</v>
      </c>
      <c r="F9788">
        <v>195.37700000000001</v>
      </c>
      <c r="G9788" t="s">
        <v>39</v>
      </c>
      <c r="H9788">
        <v>1987</v>
      </c>
      <c r="I9788" t="s">
        <v>40</v>
      </c>
      <c r="J9788" t="s">
        <v>27</v>
      </c>
      <c r="K9788" t="s">
        <v>20</v>
      </c>
      <c r="L9788">
        <v>2194.5738000000001</v>
      </c>
      <c r="M9788" t="s">
        <v>21</v>
      </c>
      <c r="N9788" t="s">
        <v>22</v>
      </c>
      <c r="O9788" t="str">
        <f t="shared" si="304"/>
        <v xml:space="preserve">Tier 3-Supermarket </v>
      </c>
      <c r="P9788" s="1">
        <f t="shared" si="305"/>
        <v>4.5853107096803447E-5</v>
      </c>
    </row>
    <row r="9789" spans="1:16" x14ac:dyDescent="0.3">
      <c r="A9789" t="s">
        <v>578</v>
      </c>
      <c r="B9789">
        <v>7.57</v>
      </c>
      <c r="C9789" t="s">
        <v>15</v>
      </c>
      <c r="D9789">
        <v>5.4800000000000001E-2</v>
      </c>
      <c r="E9789" t="s">
        <v>63</v>
      </c>
      <c r="F9789">
        <v>54.792999999999999</v>
      </c>
      <c r="G9789" t="s">
        <v>48</v>
      </c>
      <c r="H9789">
        <v>2002</v>
      </c>
      <c r="J9789" t="s">
        <v>49</v>
      </c>
      <c r="K9789" t="s">
        <v>20</v>
      </c>
      <c r="L9789">
        <v>622.52300000000002</v>
      </c>
      <c r="M9789" t="s">
        <v>38</v>
      </c>
      <c r="N9789" t="s">
        <v>22</v>
      </c>
      <c r="O9789" t="str">
        <f t="shared" si="304"/>
        <v xml:space="preserve">Tier 2-Supermarket </v>
      </c>
      <c r="P9789" s="1">
        <f t="shared" si="305"/>
        <v>1.3006905390569856E-5</v>
      </c>
    </row>
    <row r="9790" spans="1:16" x14ac:dyDescent="0.3">
      <c r="A9790" t="s">
        <v>578</v>
      </c>
      <c r="B9790">
        <v>7.57</v>
      </c>
      <c r="C9790" t="s">
        <v>15</v>
      </c>
      <c r="D9790">
        <v>5.4899999999999997E-2</v>
      </c>
      <c r="E9790" t="s">
        <v>63</v>
      </c>
      <c r="F9790">
        <v>58.393000000000001</v>
      </c>
      <c r="G9790" t="s">
        <v>26</v>
      </c>
      <c r="H9790">
        <v>2009</v>
      </c>
      <c r="I9790" t="s">
        <v>18</v>
      </c>
      <c r="J9790" t="s">
        <v>27</v>
      </c>
      <c r="K9790" t="s">
        <v>28</v>
      </c>
      <c r="L9790">
        <v>509.33699999999999</v>
      </c>
      <c r="M9790" t="s">
        <v>38</v>
      </c>
      <c r="N9790" t="s">
        <v>22</v>
      </c>
      <c r="O9790" t="str">
        <f t="shared" si="304"/>
        <v xml:space="preserve">Tier 3-Supermarket </v>
      </c>
      <c r="P9790" s="1">
        <f t="shared" si="305"/>
        <v>1.0642013501375337E-5</v>
      </c>
    </row>
    <row r="9791" spans="1:16" x14ac:dyDescent="0.3">
      <c r="A9791" t="s">
        <v>578</v>
      </c>
      <c r="B9791">
        <v>7.57</v>
      </c>
      <c r="C9791" t="s">
        <v>15</v>
      </c>
      <c r="D9791">
        <v>5.4600000000000003E-2</v>
      </c>
      <c r="E9791" t="s">
        <v>63</v>
      </c>
      <c r="F9791">
        <v>57.393000000000001</v>
      </c>
      <c r="G9791" t="s">
        <v>65</v>
      </c>
      <c r="H9791">
        <v>2004</v>
      </c>
      <c r="I9791" t="s">
        <v>55</v>
      </c>
      <c r="J9791" t="s">
        <v>49</v>
      </c>
      <c r="K9791" t="s">
        <v>20</v>
      </c>
      <c r="L9791">
        <v>735.70899999999995</v>
      </c>
      <c r="M9791" t="s">
        <v>38</v>
      </c>
      <c r="N9791" t="s">
        <v>22</v>
      </c>
      <c r="O9791" t="str">
        <f t="shared" si="304"/>
        <v xml:space="preserve">Tier 2-Supermarket </v>
      </c>
      <c r="P9791" s="1">
        <f t="shared" si="305"/>
        <v>1.5371797279764373E-5</v>
      </c>
    </row>
    <row r="9792" spans="1:16" x14ac:dyDescent="0.3">
      <c r="A9792" t="s">
        <v>578</v>
      </c>
      <c r="B9792">
        <v>7.57</v>
      </c>
      <c r="C9792" t="s">
        <v>15</v>
      </c>
      <c r="D9792">
        <v>5.4899999999999997E-2</v>
      </c>
      <c r="E9792" t="s">
        <v>63</v>
      </c>
      <c r="F9792">
        <v>54.993000000000002</v>
      </c>
      <c r="G9792" t="s">
        <v>51</v>
      </c>
      <c r="H9792">
        <v>2007</v>
      </c>
      <c r="J9792" t="s">
        <v>49</v>
      </c>
      <c r="K9792" t="s">
        <v>20</v>
      </c>
      <c r="L9792">
        <v>764.51440000000002</v>
      </c>
      <c r="M9792" t="s">
        <v>38</v>
      </c>
      <c r="N9792" t="s">
        <v>22</v>
      </c>
      <c r="O9792" t="str">
        <f t="shared" si="304"/>
        <v xml:space="preserve">Tier 2-Supermarket </v>
      </c>
      <c r="P9792" s="1">
        <f t="shared" si="305"/>
        <v>1.5973653134949679E-5</v>
      </c>
    </row>
    <row r="9793" spans="1:16" x14ac:dyDescent="0.3">
      <c r="A9793" t="s">
        <v>578</v>
      </c>
      <c r="B9793">
        <v>7.57</v>
      </c>
      <c r="C9793" t="s">
        <v>72</v>
      </c>
      <c r="D9793">
        <v>5.4600000000000003E-2</v>
      </c>
      <c r="E9793" t="s">
        <v>63</v>
      </c>
      <c r="F9793">
        <v>56.393000000000001</v>
      </c>
      <c r="G9793" t="s">
        <v>54</v>
      </c>
      <c r="H9793">
        <v>1997</v>
      </c>
      <c r="I9793" t="s">
        <v>55</v>
      </c>
      <c r="J9793" t="s">
        <v>19</v>
      </c>
      <c r="K9793" t="s">
        <v>20</v>
      </c>
      <c r="L9793">
        <v>856.57809999999995</v>
      </c>
      <c r="M9793" t="s">
        <v>38</v>
      </c>
      <c r="N9793" t="s">
        <v>22</v>
      </c>
      <c r="O9793" t="str">
        <f t="shared" si="304"/>
        <v xml:space="preserve">Tier 1-Supermarket </v>
      </c>
      <c r="P9793" s="1">
        <f t="shared" si="305"/>
        <v>1.7897218747474526E-5</v>
      </c>
    </row>
    <row r="9794" spans="1:16" x14ac:dyDescent="0.3">
      <c r="A9794" t="s">
        <v>578</v>
      </c>
      <c r="B9794">
        <v>7.57</v>
      </c>
      <c r="C9794" t="s">
        <v>15</v>
      </c>
      <c r="D9794">
        <v>5.4600000000000003E-2</v>
      </c>
      <c r="E9794" t="s">
        <v>63</v>
      </c>
      <c r="F9794">
        <v>55.692999999999998</v>
      </c>
      <c r="G9794" t="s">
        <v>39</v>
      </c>
      <c r="H9794">
        <v>1987</v>
      </c>
      <c r="I9794" t="s">
        <v>40</v>
      </c>
      <c r="J9794" t="s">
        <v>27</v>
      </c>
      <c r="K9794" t="s">
        <v>20</v>
      </c>
      <c r="L9794">
        <v>572.08309999999994</v>
      </c>
      <c r="M9794" t="s">
        <v>38</v>
      </c>
      <c r="N9794" t="s">
        <v>22</v>
      </c>
      <c r="O9794" t="str">
        <f t="shared" ref="O9794:O9857" si="306">_xlfn.CONCAT(J9794,"-", LEFT(K9794,12))</f>
        <v xml:space="preserve">Tier 3-Supermarket </v>
      </c>
      <c r="P9794" s="1">
        <f t="shared" ref="P9794:P9857" si="307">L9794/SUM(L:L)</f>
        <v>1.1953021426106205E-5</v>
      </c>
    </row>
    <row r="9795" spans="1:16" x14ac:dyDescent="0.3">
      <c r="A9795" t="s">
        <v>578</v>
      </c>
      <c r="B9795">
        <v>7.57</v>
      </c>
      <c r="C9795" t="s">
        <v>15</v>
      </c>
      <c r="D9795">
        <v>5.4699999999999999E-2</v>
      </c>
      <c r="E9795" t="s">
        <v>63</v>
      </c>
      <c r="F9795">
        <v>56.292999999999999</v>
      </c>
      <c r="G9795" t="s">
        <v>17</v>
      </c>
      <c r="H9795">
        <v>1999</v>
      </c>
      <c r="I9795" t="s">
        <v>18</v>
      </c>
      <c r="J9795" t="s">
        <v>19</v>
      </c>
      <c r="K9795" t="s">
        <v>20</v>
      </c>
      <c r="L9795">
        <v>794.87249999999995</v>
      </c>
      <c r="M9795" t="s">
        <v>38</v>
      </c>
      <c r="N9795" t="s">
        <v>22</v>
      </c>
      <c r="O9795" t="str">
        <f t="shared" si="306"/>
        <v xml:space="preserve">Tier 1-Supermarket </v>
      </c>
      <c r="P9795" s="1">
        <f t="shared" si="307"/>
        <v>1.6607950879028947E-5</v>
      </c>
    </row>
    <row r="9796" spans="1:16" x14ac:dyDescent="0.3">
      <c r="A9796" t="s">
        <v>427</v>
      </c>
      <c r="B9796">
        <v>7.56</v>
      </c>
      <c r="C9796" t="s">
        <v>15</v>
      </c>
      <c r="D9796">
        <v>6.3899999999999998E-2</v>
      </c>
      <c r="E9796" t="s">
        <v>47</v>
      </c>
      <c r="F9796">
        <v>157.26300000000001</v>
      </c>
      <c r="G9796" t="s">
        <v>48</v>
      </c>
      <c r="H9796">
        <v>2002</v>
      </c>
      <c r="J9796" t="s">
        <v>49</v>
      </c>
      <c r="K9796" t="s">
        <v>20</v>
      </c>
      <c r="L9796">
        <v>2503.4079999999999</v>
      </c>
      <c r="M9796" t="s">
        <v>45</v>
      </c>
      <c r="N9796" t="s">
        <v>22</v>
      </c>
      <c r="O9796" t="str">
        <f t="shared" si="306"/>
        <v xml:space="preserve">Tier 2-Supermarket </v>
      </c>
      <c r="P9796" s="1">
        <f t="shared" si="307"/>
        <v>5.2305844137478777E-5</v>
      </c>
    </row>
    <row r="9797" spans="1:16" x14ac:dyDescent="0.3">
      <c r="A9797" t="s">
        <v>427</v>
      </c>
      <c r="B9797">
        <v>7.56</v>
      </c>
      <c r="C9797" t="s">
        <v>15</v>
      </c>
      <c r="D9797">
        <v>6.4000000000000001E-2</v>
      </c>
      <c r="E9797" t="s">
        <v>47</v>
      </c>
      <c r="F9797">
        <v>154.46299999999999</v>
      </c>
      <c r="G9797" t="s">
        <v>26</v>
      </c>
      <c r="H9797">
        <v>2009</v>
      </c>
      <c r="I9797" t="s">
        <v>18</v>
      </c>
      <c r="J9797" t="s">
        <v>27</v>
      </c>
      <c r="K9797" t="s">
        <v>28</v>
      </c>
      <c r="L9797">
        <v>2503.4079999999999</v>
      </c>
      <c r="M9797" t="s">
        <v>45</v>
      </c>
      <c r="N9797" t="s">
        <v>22</v>
      </c>
      <c r="O9797" t="str">
        <f t="shared" si="306"/>
        <v xml:space="preserve">Tier 3-Supermarket </v>
      </c>
      <c r="P9797" s="1">
        <f t="shared" si="307"/>
        <v>5.2305844137478777E-5</v>
      </c>
    </row>
    <row r="9798" spans="1:16" x14ac:dyDescent="0.3">
      <c r="A9798" t="s">
        <v>427</v>
      </c>
      <c r="B9798">
        <v>7.56</v>
      </c>
      <c r="C9798" t="s">
        <v>15</v>
      </c>
      <c r="D9798">
        <v>6.3799999999999996E-2</v>
      </c>
      <c r="E9798" t="s">
        <v>47</v>
      </c>
      <c r="F9798">
        <v>154.96299999999999</v>
      </c>
      <c r="G9798" t="s">
        <v>54</v>
      </c>
      <c r="H9798">
        <v>1997</v>
      </c>
      <c r="I9798" t="s">
        <v>55</v>
      </c>
      <c r="J9798" t="s">
        <v>19</v>
      </c>
      <c r="K9798" t="s">
        <v>20</v>
      </c>
      <c r="L9798">
        <v>2274.4364999999998</v>
      </c>
      <c r="M9798" t="s">
        <v>45</v>
      </c>
      <c r="N9798" t="s">
        <v>22</v>
      </c>
      <c r="O9798" t="str">
        <f t="shared" si="306"/>
        <v xml:space="preserve">Tier 1-Supermarket </v>
      </c>
      <c r="P9798" s="1">
        <f t="shared" si="307"/>
        <v>4.7521746782623026E-5</v>
      </c>
    </row>
    <row r="9799" spans="1:16" x14ac:dyDescent="0.3">
      <c r="A9799" t="s">
        <v>427</v>
      </c>
      <c r="B9799">
        <v>7.56</v>
      </c>
      <c r="C9799" t="s">
        <v>15</v>
      </c>
      <c r="D9799">
        <v>6.3700000000000007E-2</v>
      </c>
      <c r="E9799" t="s">
        <v>47</v>
      </c>
      <c r="F9799">
        <v>155.16300000000001</v>
      </c>
      <c r="G9799" t="s">
        <v>39</v>
      </c>
      <c r="H9799">
        <v>1987</v>
      </c>
      <c r="I9799" t="s">
        <v>40</v>
      </c>
      <c r="J9799" t="s">
        <v>27</v>
      </c>
      <c r="K9799" t="s">
        <v>20</v>
      </c>
      <c r="L9799">
        <v>1884.8215</v>
      </c>
      <c r="M9799" t="s">
        <v>45</v>
      </c>
      <c r="N9799" t="s">
        <v>22</v>
      </c>
      <c r="O9799" t="str">
        <f t="shared" si="306"/>
        <v xml:space="preserve">Tier 3-Supermarket </v>
      </c>
      <c r="P9799" s="1">
        <f t="shared" si="307"/>
        <v>3.9381187407713386E-5</v>
      </c>
    </row>
    <row r="9800" spans="1:16" x14ac:dyDescent="0.3">
      <c r="A9800" t="s">
        <v>427</v>
      </c>
      <c r="B9800">
        <v>7.56</v>
      </c>
      <c r="C9800" t="s">
        <v>15</v>
      </c>
      <c r="D9800">
        <v>6.4100000000000004E-2</v>
      </c>
      <c r="E9800" t="s">
        <v>47</v>
      </c>
      <c r="F9800">
        <v>154.56299999999999</v>
      </c>
      <c r="G9800" t="s">
        <v>51</v>
      </c>
      <c r="H9800">
        <v>2007</v>
      </c>
      <c r="J9800" t="s">
        <v>49</v>
      </c>
      <c r="K9800" t="s">
        <v>20</v>
      </c>
      <c r="L9800">
        <v>2148.6639</v>
      </c>
      <c r="M9800" t="s">
        <v>45</v>
      </c>
      <c r="N9800" t="s">
        <v>22</v>
      </c>
      <c r="O9800" t="str">
        <f t="shared" si="306"/>
        <v xml:space="preserve">Tier 2-Supermarket </v>
      </c>
      <c r="P9800" s="1">
        <f t="shared" si="307"/>
        <v>4.489387229617677E-5</v>
      </c>
    </row>
    <row r="9801" spans="1:16" x14ac:dyDescent="0.3">
      <c r="A9801" t="s">
        <v>427</v>
      </c>
      <c r="B9801">
        <v>7.56</v>
      </c>
      <c r="C9801" t="s">
        <v>15</v>
      </c>
      <c r="D9801">
        <v>6.3899999999999998E-2</v>
      </c>
      <c r="E9801" t="s">
        <v>47</v>
      </c>
      <c r="F9801">
        <v>154.56299999999999</v>
      </c>
      <c r="G9801" t="s">
        <v>17</v>
      </c>
      <c r="H9801">
        <v>1999</v>
      </c>
      <c r="I9801" t="s">
        <v>18</v>
      </c>
      <c r="J9801" t="s">
        <v>19</v>
      </c>
      <c r="K9801" t="s">
        <v>20</v>
      </c>
      <c r="L9801">
        <v>2129.2444</v>
      </c>
      <c r="M9801" t="s">
        <v>45</v>
      </c>
      <c r="N9801" t="s">
        <v>22</v>
      </c>
      <c r="O9801" t="str">
        <f t="shared" si="306"/>
        <v xml:space="preserve">Tier 1-Supermarket </v>
      </c>
      <c r="P9801" s="1">
        <f t="shared" si="307"/>
        <v>4.4488124076059321E-5</v>
      </c>
    </row>
    <row r="9802" spans="1:16" x14ac:dyDescent="0.3">
      <c r="A9802" t="s">
        <v>427</v>
      </c>
      <c r="B9802">
        <v>7.56</v>
      </c>
      <c r="C9802" t="s">
        <v>15</v>
      </c>
      <c r="D9802">
        <v>0</v>
      </c>
      <c r="E9802" t="s">
        <v>47</v>
      </c>
      <c r="F9802">
        <v>156.56299999999999</v>
      </c>
      <c r="G9802" t="s">
        <v>34</v>
      </c>
      <c r="H9802">
        <v>1998</v>
      </c>
      <c r="J9802" t="s">
        <v>27</v>
      </c>
      <c r="K9802" t="s">
        <v>35</v>
      </c>
      <c r="L9802">
        <v>313.79349999999999</v>
      </c>
      <c r="M9802" t="s">
        <v>45</v>
      </c>
      <c r="N9802" t="s">
        <v>36</v>
      </c>
      <c r="O9802" t="str">
        <f t="shared" si="306"/>
        <v>Tier 3-Grocery Stor</v>
      </c>
      <c r="P9802" s="1">
        <f t="shared" si="307"/>
        <v>6.5563559365289025E-6</v>
      </c>
    </row>
    <row r="9803" spans="1:16" x14ac:dyDescent="0.3">
      <c r="A9803" t="s">
        <v>427</v>
      </c>
      <c r="B9803">
        <v>7.56</v>
      </c>
      <c r="C9803" t="s">
        <v>15</v>
      </c>
      <c r="D9803">
        <v>6.3799999999999996E-2</v>
      </c>
      <c r="E9803" t="s">
        <v>47</v>
      </c>
      <c r="F9803">
        <v>157.363</v>
      </c>
      <c r="G9803" t="s">
        <v>65</v>
      </c>
      <c r="H9803">
        <v>2004</v>
      </c>
      <c r="I9803" t="s">
        <v>55</v>
      </c>
      <c r="J9803" t="s">
        <v>49</v>
      </c>
      <c r="K9803" t="s">
        <v>20</v>
      </c>
      <c r="L9803">
        <v>2453.2483000000002</v>
      </c>
      <c r="M9803" t="s">
        <v>45</v>
      </c>
      <c r="N9803" t="s">
        <v>22</v>
      </c>
      <c r="O9803" t="str">
        <f t="shared" si="306"/>
        <v xml:space="preserve">Tier 2-Supermarket </v>
      </c>
      <c r="P9803" s="1">
        <f t="shared" si="307"/>
        <v>5.1257814631228625E-5</v>
      </c>
    </row>
    <row r="9804" spans="1:16" x14ac:dyDescent="0.3">
      <c r="A9804" t="s">
        <v>228</v>
      </c>
      <c r="B9804">
        <v>7.55</v>
      </c>
      <c r="C9804" t="s">
        <v>15</v>
      </c>
      <c r="D9804">
        <v>2.7199999999999998E-2</v>
      </c>
      <c r="E9804" t="s">
        <v>86</v>
      </c>
      <c r="F9804">
        <v>152.334</v>
      </c>
      <c r="G9804" t="s">
        <v>65</v>
      </c>
      <c r="H9804">
        <v>2004</v>
      </c>
      <c r="I9804" t="s">
        <v>55</v>
      </c>
      <c r="J9804" t="s">
        <v>49</v>
      </c>
      <c r="K9804" t="s">
        <v>20</v>
      </c>
      <c r="L9804">
        <v>2603.2779999999998</v>
      </c>
      <c r="M9804" t="s">
        <v>45</v>
      </c>
      <c r="N9804" t="s">
        <v>22</v>
      </c>
      <c r="O9804" t="str">
        <f t="shared" si="306"/>
        <v xml:space="preserve">Tier 2-Supermarket </v>
      </c>
      <c r="P9804" s="1">
        <f t="shared" si="307"/>
        <v>5.4392513451473935E-5</v>
      </c>
    </row>
    <row r="9805" spans="1:16" x14ac:dyDescent="0.3">
      <c r="A9805" t="s">
        <v>228</v>
      </c>
      <c r="B9805">
        <v>7.55</v>
      </c>
      <c r="C9805" t="s">
        <v>15</v>
      </c>
      <c r="D9805">
        <v>2.7199999999999998E-2</v>
      </c>
      <c r="E9805" t="s">
        <v>86</v>
      </c>
      <c r="F9805">
        <v>152.73400000000001</v>
      </c>
      <c r="G9805" t="s">
        <v>17</v>
      </c>
      <c r="H9805">
        <v>1999</v>
      </c>
      <c r="I9805" t="s">
        <v>18</v>
      </c>
      <c r="J9805" t="s">
        <v>19</v>
      </c>
      <c r="K9805" t="s">
        <v>20</v>
      </c>
      <c r="L9805">
        <v>2756.4119999999998</v>
      </c>
      <c r="M9805" t="s">
        <v>45</v>
      </c>
      <c r="N9805" t="s">
        <v>22</v>
      </c>
      <c r="O9805" t="str">
        <f t="shared" si="306"/>
        <v xml:space="preserve">Tier 1-Supermarket </v>
      </c>
      <c r="P9805" s="1">
        <f t="shared" si="307"/>
        <v>5.7592073066266525E-5</v>
      </c>
    </row>
    <row r="9806" spans="1:16" x14ac:dyDescent="0.3">
      <c r="A9806" t="s">
        <v>1409</v>
      </c>
      <c r="B9806">
        <v>7.55</v>
      </c>
      <c r="C9806" t="s">
        <v>24</v>
      </c>
      <c r="D9806">
        <v>3.1099999999999999E-2</v>
      </c>
      <c r="E9806" t="s">
        <v>33</v>
      </c>
      <c r="F9806">
        <v>122.407</v>
      </c>
      <c r="G9806" t="s">
        <v>26</v>
      </c>
      <c r="H9806">
        <v>2009</v>
      </c>
      <c r="I9806" t="s">
        <v>18</v>
      </c>
      <c r="J9806" t="s">
        <v>27</v>
      </c>
      <c r="K9806" t="s">
        <v>28</v>
      </c>
      <c r="L9806">
        <v>857.55039999999997</v>
      </c>
      <c r="M9806" t="s">
        <v>21</v>
      </c>
      <c r="N9806" t="s">
        <v>22</v>
      </c>
      <c r="O9806" t="str">
        <f t="shared" si="306"/>
        <v xml:space="preserve">Tier 3-Supermarket </v>
      </c>
      <c r="P9806" s="1">
        <f t="shared" si="307"/>
        <v>1.7917533842838473E-5</v>
      </c>
    </row>
    <row r="9807" spans="1:16" x14ac:dyDescent="0.3">
      <c r="A9807" t="s">
        <v>1409</v>
      </c>
      <c r="B9807">
        <v>7.55</v>
      </c>
      <c r="C9807" t="s">
        <v>24</v>
      </c>
      <c r="D9807">
        <v>3.1E-2</v>
      </c>
      <c r="E9807" t="s">
        <v>33</v>
      </c>
      <c r="F9807">
        <v>124.307</v>
      </c>
      <c r="G9807" t="s">
        <v>17</v>
      </c>
      <c r="H9807">
        <v>1999</v>
      </c>
      <c r="I9807" t="s">
        <v>18</v>
      </c>
      <c r="J9807" t="s">
        <v>19</v>
      </c>
      <c r="K9807" t="s">
        <v>20</v>
      </c>
      <c r="L9807">
        <v>2695.1583999999998</v>
      </c>
      <c r="M9807" t="s">
        <v>21</v>
      </c>
      <c r="N9807" t="s">
        <v>22</v>
      </c>
      <c r="O9807" t="str">
        <f t="shared" si="306"/>
        <v xml:space="preserve">Tier 1-Supermarket </v>
      </c>
      <c r="P9807" s="1">
        <f t="shared" si="307"/>
        <v>5.6312249220349489E-5</v>
      </c>
    </row>
    <row r="9808" spans="1:16" x14ac:dyDescent="0.3">
      <c r="A9808" t="s">
        <v>1409</v>
      </c>
      <c r="B9808">
        <v>7.55</v>
      </c>
      <c r="C9808" t="s">
        <v>24</v>
      </c>
      <c r="D9808">
        <v>5.1799999999999999E-2</v>
      </c>
      <c r="E9808" t="s">
        <v>33</v>
      </c>
      <c r="F9808">
        <v>122.607</v>
      </c>
      <c r="G9808" t="s">
        <v>34</v>
      </c>
      <c r="H9808">
        <v>1998</v>
      </c>
      <c r="J9808" t="s">
        <v>27</v>
      </c>
      <c r="K9808" t="s">
        <v>35</v>
      </c>
      <c r="L9808">
        <v>122.5072</v>
      </c>
      <c r="M9808" t="s">
        <v>21</v>
      </c>
      <c r="N9808" t="s">
        <v>22</v>
      </c>
      <c r="O9808" t="str">
        <f t="shared" si="306"/>
        <v>Tier 3-Grocery Stor</v>
      </c>
      <c r="P9808" s="1">
        <f t="shared" si="307"/>
        <v>2.5596476918340677E-6</v>
      </c>
    </row>
    <row r="9809" spans="1:16" x14ac:dyDescent="0.3">
      <c r="A9809" t="s">
        <v>228</v>
      </c>
      <c r="B9809">
        <v>7.55</v>
      </c>
      <c r="C9809" t="s">
        <v>15</v>
      </c>
      <c r="D9809">
        <v>2.7300000000000001E-2</v>
      </c>
      <c r="E9809" t="s">
        <v>86</v>
      </c>
      <c r="F9809">
        <v>151.934</v>
      </c>
      <c r="G9809" t="s">
        <v>51</v>
      </c>
      <c r="H9809">
        <v>2007</v>
      </c>
      <c r="J9809" t="s">
        <v>49</v>
      </c>
      <c r="K9809" t="s">
        <v>20</v>
      </c>
      <c r="L9809">
        <v>1837.6079999999999</v>
      </c>
      <c r="M9809" t="s">
        <v>45</v>
      </c>
      <c r="N9809" t="s">
        <v>22</v>
      </c>
      <c r="O9809" t="str">
        <f t="shared" si="306"/>
        <v xml:space="preserve">Tier 2-Supermarket </v>
      </c>
      <c r="P9809" s="1">
        <f t="shared" si="307"/>
        <v>3.8394715377511019E-5</v>
      </c>
    </row>
    <row r="9810" spans="1:16" x14ac:dyDescent="0.3">
      <c r="A9810" t="s">
        <v>1409</v>
      </c>
      <c r="B9810">
        <v>7.55</v>
      </c>
      <c r="C9810" t="s">
        <v>24</v>
      </c>
      <c r="D9810">
        <v>3.1E-2</v>
      </c>
      <c r="E9810" t="s">
        <v>33</v>
      </c>
      <c r="F9810">
        <v>123.407</v>
      </c>
      <c r="G9810" t="s">
        <v>48</v>
      </c>
      <c r="H9810">
        <v>2002</v>
      </c>
      <c r="J9810" t="s">
        <v>49</v>
      </c>
      <c r="K9810" t="s">
        <v>20</v>
      </c>
      <c r="L9810">
        <v>2082.6224000000002</v>
      </c>
      <c r="M9810" t="s">
        <v>21</v>
      </c>
      <c r="N9810" t="s">
        <v>22</v>
      </c>
      <c r="O9810" t="str">
        <f t="shared" si="306"/>
        <v xml:space="preserve">Tier 2-Supermarket </v>
      </c>
      <c r="P9810" s="1">
        <f t="shared" si="307"/>
        <v>4.3514010761179156E-5</v>
      </c>
    </row>
    <row r="9811" spans="1:16" x14ac:dyDescent="0.3">
      <c r="A9811" t="s">
        <v>228</v>
      </c>
      <c r="B9811">
        <v>7.55</v>
      </c>
      <c r="C9811" t="s">
        <v>15</v>
      </c>
      <c r="D9811">
        <v>2.7199999999999998E-2</v>
      </c>
      <c r="E9811" t="s">
        <v>86</v>
      </c>
      <c r="F9811">
        <v>152.934</v>
      </c>
      <c r="G9811" t="s">
        <v>48</v>
      </c>
      <c r="H9811">
        <v>2002</v>
      </c>
      <c r="J9811" t="s">
        <v>49</v>
      </c>
      <c r="K9811" t="s">
        <v>20</v>
      </c>
      <c r="L9811">
        <v>2450.1439999999998</v>
      </c>
      <c r="M9811" t="s">
        <v>45</v>
      </c>
      <c r="N9811" t="s">
        <v>22</v>
      </c>
      <c r="O9811" t="str">
        <f t="shared" si="306"/>
        <v xml:space="preserve">Tier 2-Supermarket </v>
      </c>
      <c r="P9811" s="1">
        <f t="shared" si="307"/>
        <v>5.1192953836681352E-5</v>
      </c>
    </row>
    <row r="9812" spans="1:16" x14ac:dyDescent="0.3">
      <c r="A9812" t="s">
        <v>1409</v>
      </c>
      <c r="B9812">
        <v>7.55</v>
      </c>
      <c r="C9812" t="s">
        <v>24</v>
      </c>
      <c r="D9812">
        <v>3.09E-2</v>
      </c>
      <c r="E9812" t="s">
        <v>33</v>
      </c>
      <c r="F9812">
        <v>121.00700000000001</v>
      </c>
      <c r="G9812" t="s">
        <v>65</v>
      </c>
      <c r="H9812">
        <v>2004</v>
      </c>
      <c r="I9812" t="s">
        <v>55</v>
      </c>
      <c r="J9812" t="s">
        <v>49</v>
      </c>
      <c r="K9812" t="s">
        <v>20</v>
      </c>
      <c r="L9812">
        <v>2082.6224000000002</v>
      </c>
      <c r="M9812" t="s">
        <v>21</v>
      </c>
      <c r="N9812" t="s">
        <v>22</v>
      </c>
      <c r="O9812" t="str">
        <f t="shared" si="306"/>
        <v xml:space="preserve">Tier 2-Supermarket </v>
      </c>
      <c r="P9812" s="1">
        <f t="shared" si="307"/>
        <v>4.3514010761179156E-5</v>
      </c>
    </row>
    <row r="9813" spans="1:16" x14ac:dyDescent="0.3">
      <c r="A9813" t="s">
        <v>1409</v>
      </c>
      <c r="B9813">
        <v>7.55</v>
      </c>
      <c r="C9813" t="s">
        <v>24</v>
      </c>
      <c r="D9813">
        <v>3.09E-2</v>
      </c>
      <c r="E9813" t="s">
        <v>33</v>
      </c>
      <c r="F9813">
        <v>123.907</v>
      </c>
      <c r="G9813" t="s">
        <v>39</v>
      </c>
      <c r="H9813">
        <v>1987</v>
      </c>
      <c r="I9813" t="s">
        <v>40</v>
      </c>
      <c r="J9813" t="s">
        <v>27</v>
      </c>
      <c r="K9813" t="s">
        <v>20</v>
      </c>
      <c r="L9813">
        <v>1102.5648000000001</v>
      </c>
      <c r="M9813" t="s">
        <v>21</v>
      </c>
      <c r="N9813" t="s">
        <v>22</v>
      </c>
      <c r="O9813" t="str">
        <f t="shared" si="306"/>
        <v xml:space="preserve">Tier 3-Supermarket </v>
      </c>
      <c r="P9813" s="1">
        <f t="shared" si="307"/>
        <v>2.3036829226506614E-5</v>
      </c>
    </row>
    <row r="9814" spans="1:16" x14ac:dyDescent="0.3">
      <c r="A9814" t="s">
        <v>228</v>
      </c>
      <c r="B9814">
        <v>7.55</v>
      </c>
      <c r="C9814" t="s">
        <v>15</v>
      </c>
      <c r="D9814">
        <v>2.7099999999999999E-2</v>
      </c>
      <c r="E9814" t="s">
        <v>86</v>
      </c>
      <c r="F9814">
        <v>151.13399999999999</v>
      </c>
      <c r="G9814" t="s">
        <v>39</v>
      </c>
      <c r="H9814">
        <v>1987</v>
      </c>
      <c r="I9814" t="s">
        <v>40</v>
      </c>
      <c r="J9814" t="s">
        <v>27</v>
      </c>
      <c r="K9814" t="s">
        <v>20</v>
      </c>
      <c r="L9814">
        <v>1834.9597000000001</v>
      </c>
      <c r="M9814" t="s">
        <v>45</v>
      </c>
      <c r="N9814" t="s">
        <v>22</v>
      </c>
      <c r="O9814" t="str">
        <f t="shared" si="306"/>
        <v xml:space="preserve">Tier 3-Supermarket </v>
      </c>
      <c r="P9814" s="1">
        <f t="shared" si="307"/>
        <v>3.8339382180912907E-5</v>
      </c>
    </row>
    <row r="9815" spans="1:16" x14ac:dyDescent="0.3">
      <c r="A9815" t="s">
        <v>1409</v>
      </c>
      <c r="B9815">
        <v>7.55</v>
      </c>
      <c r="C9815" t="s">
        <v>24</v>
      </c>
      <c r="D9815">
        <v>3.09E-2</v>
      </c>
      <c r="E9815" t="s">
        <v>33</v>
      </c>
      <c r="F9815">
        <v>123.50700000000001</v>
      </c>
      <c r="G9815" t="s">
        <v>54</v>
      </c>
      <c r="H9815">
        <v>1997</v>
      </c>
      <c r="I9815" t="s">
        <v>55</v>
      </c>
      <c r="J9815" t="s">
        <v>19</v>
      </c>
      <c r="K9815" t="s">
        <v>20</v>
      </c>
      <c r="L9815">
        <v>1918.4698000000001</v>
      </c>
      <c r="M9815" t="s">
        <v>21</v>
      </c>
      <c r="N9815" t="s">
        <v>22</v>
      </c>
      <c r="O9815" t="str">
        <f t="shared" si="306"/>
        <v xml:space="preserve">Tier 1-Supermarket </v>
      </c>
      <c r="P9815" s="1">
        <f t="shared" si="307"/>
        <v>4.0084230114012614E-5</v>
      </c>
    </row>
    <row r="9816" spans="1:16" x14ac:dyDescent="0.3">
      <c r="A9816" t="s">
        <v>1409</v>
      </c>
      <c r="B9816">
        <v>7.55</v>
      </c>
      <c r="C9816" t="s">
        <v>24</v>
      </c>
      <c r="D9816">
        <v>3.1099999999999999E-2</v>
      </c>
      <c r="E9816" t="s">
        <v>33</v>
      </c>
      <c r="F9816">
        <v>122.607</v>
      </c>
      <c r="G9816" t="s">
        <v>51</v>
      </c>
      <c r="H9816">
        <v>2007</v>
      </c>
      <c r="J9816" t="s">
        <v>49</v>
      </c>
      <c r="K9816" t="s">
        <v>20</v>
      </c>
      <c r="L9816">
        <v>1983.4570000000001</v>
      </c>
      <c r="M9816" t="s">
        <v>21</v>
      </c>
      <c r="N9816" t="s">
        <v>22</v>
      </c>
      <c r="O9816" t="str">
        <f t="shared" si="306"/>
        <v xml:space="preserve">Tier 2-Supermarket </v>
      </c>
      <c r="P9816" s="1">
        <f t="shared" si="307"/>
        <v>4.1442063257523847E-5</v>
      </c>
    </row>
    <row r="9817" spans="1:16" x14ac:dyDescent="0.3">
      <c r="A9817" t="s">
        <v>228</v>
      </c>
      <c r="B9817">
        <v>7.55</v>
      </c>
      <c r="C9817" t="s">
        <v>15</v>
      </c>
      <c r="D9817">
        <v>2.7300000000000001E-2</v>
      </c>
      <c r="E9817" t="s">
        <v>86</v>
      </c>
      <c r="F9817">
        <v>151.23400000000001</v>
      </c>
      <c r="G9817" t="s">
        <v>26</v>
      </c>
      <c r="H9817">
        <v>2009</v>
      </c>
      <c r="I9817" t="s">
        <v>18</v>
      </c>
      <c r="J9817" t="s">
        <v>27</v>
      </c>
      <c r="K9817" t="s">
        <v>28</v>
      </c>
      <c r="L9817">
        <v>1864.9010000000001</v>
      </c>
      <c r="M9817" t="s">
        <v>45</v>
      </c>
      <c r="N9817" t="s">
        <v>22</v>
      </c>
      <c r="O9817" t="str">
        <f t="shared" si="306"/>
        <v xml:space="preserve">Tier 3-Supermarket </v>
      </c>
      <c r="P9817" s="1">
        <f t="shared" si="307"/>
        <v>3.8964971366164968E-5</v>
      </c>
    </row>
    <row r="9818" spans="1:16" x14ac:dyDescent="0.3">
      <c r="A9818" t="s">
        <v>228</v>
      </c>
      <c r="B9818">
        <v>7.55</v>
      </c>
      <c r="C9818" t="s">
        <v>72</v>
      </c>
      <c r="D9818">
        <v>2.7199999999999998E-2</v>
      </c>
      <c r="E9818" t="s">
        <v>86</v>
      </c>
      <c r="F9818">
        <v>154.834</v>
      </c>
      <c r="G9818" t="s">
        <v>54</v>
      </c>
      <c r="H9818">
        <v>1997</v>
      </c>
      <c r="I9818" t="s">
        <v>55</v>
      </c>
      <c r="J9818" t="s">
        <v>19</v>
      </c>
      <c r="K9818" t="s">
        <v>20</v>
      </c>
      <c r="L9818">
        <v>2355.3022999999998</v>
      </c>
      <c r="M9818" t="s">
        <v>45</v>
      </c>
      <c r="N9818" t="s">
        <v>22</v>
      </c>
      <c r="O9818" t="str">
        <f t="shared" si="306"/>
        <v xml:space="preserve">Tier 1-Supermarket </v>
      </c>
      <c r="P9818" s="1">
        <f t="shared" si="307"/>
        <v>4.9211345094545225E-5</v>
      </c>
    </row>
    <row r="9819" spans="1:16" x14ac:dyDescent="0.3">
      <c r="A9819" t="s">
        <v>811</v>
      </c>
      <c r="B9819">
        <v>7.54</v>
      </c>
      <c r="C9819" t="s">
        <v>15</v>
      </c>
      <c r="D9819">
        <v>8.2299999999999998E-2</v>
      </c>
      <c r="E9819" t="s">
        <v>25</v>
      </c>
      <c r="F9819">
        <v>118.34399999999999</v>
      </c>
      <c r="G9819" t="s">
        <v>51</v>
      </c>
      <c r="H9819">
        <v>2007</v>
      </c>
      <c r="J9819" t="s">
        <v>49</v>
      </c>
      <c r="K9819" t="s">
        <v>20</v>
      </c>
      <c r="L9819">
        <v>3115.944</v>
      </c>
      <c r="M9819" t="s">
        <v>29</v>
      </c>
      <c r="N9819" t="s">
        <v>22</v>
      </c>
      <c r="O9819" t="str">
        <f t="shared" si="306"/>
        <v xml:space="preserve">Tier 2-Supermarket </v>
      </c>
      <c r="P9819" s="1">
        <f t="shared" si="307"/>
        <v>6.5104082596649117E-5</v>
      </c>
    </row>
    <row r="9820" spans="1:16" x14ac:dyDescent="0.3">
      <c r="A9820" t="s">
        <v>811</v>
      </c>
      <c r="B9820">
        <v>7.54</v>
      </c>
      <c r="C9820" t="s">
        <v>15</v>
      </c>
      <c r="D9820">
        <v>0</v>
      </c>
      <c r="E9820" t="s">
        <v>25</v>
      </c>
      <c r="F9820">
        <v>121.64400000000001</v>
      </c>
      <c r="G9820" t="s">
        <v>48</v>
      </c>
      <c r="H9820">
        <v>2002</v>
      </c>
      <c r="J9820" t="s">
        <v>49</v>
      </c>
      <c r="K9820" t="s">
        <v>20</v>
      </c>
      <c r="L9820">
        <v>1557.972</v>
      </c>
      <c r="M9820" t="s">
        <v>29</v>
      </c>
      <c r="N9820" t="s">
        <v>36</v>
      </c>
      <c r="O9820" t="str">
        <f t="shared" si="306"/>
        <v xml:space="preserve">Tier 2-Supermarket </v>
      </c>
      <c r="P9820" s="1">
        <f t="shared" si="307"/>
        <v>3.2552041298324558E-5</v>
      </c>
    </row>
    <row r="9821" spans="1:16" x14ac:dyDescent="0.3">
      <c r="A9821" t="s">
        <v>811</v>
      </c>
      <c r="B9821">
        <v>7.54</v>
      </c>
      <c r="C9821" t="s">
        <v>15</v>
      </c>
      <c r="D9821">
        <v>8.1799999999999998E-2</v>
      </c>
      <c r="E9821" t="s">
        <v>25</v>
      </c>
      <c r="F9821">
        <v>120.84399999999999</v>
      </c>
      <c r="G9821" t="s">
        <v>54</v>
      </c>
      <c r="H9821">
        <v>1997</v>
      </c>
      <c r="I9821" t="s">
        <v>55</v>
      </c>
      <c r="J9821" t="s">
        <v>19</v>
      </c>
      <c r="K9821" t="s">
        <v>20</v>
      </c>
      <c r="L9821">
        <v>2157.192</v>
      </c>
      <c r="M9821" t="s">
        <v>29</v>
      </c>
      <c r="N9821" t="s">
        <v>22</v>
      </c>
      <c r="O9821" t="str">
        <f t="shared" si="306"/>
        <v xml:space="preserve">Tier 1-Supermarket </v>
      </c>
      <c r="P9821" s="1">
        <f t="shared" si="307"/>
        <v>4.5072057182295545E-5</v>
      </c>
    </row>
    <row r="9822" spans="1:16" x14ac:dyDescent="0.3">
      <c r="A9822" t="s">
        <v>811</v>
      </c>
      <c r="B9822">
        <v>7.54</v>
      </c>
      <c r="C9822" t="s">
        <v>15</v>
      </c>
      <c r="D9822">
        <v>8.1900000000000001E-2</v>
      </c>
      <c r="E9822" t="s">
        <v>25</v>
      </c>
      <c r="F9822">
        <v>120.34399999999999</v>
      </c>
      <c r="G9822" t="s">
        <v>17</v>
      </c>
      <c r="H9822">
        <v>1999</v>
      </c>
      <c r="I9822" t="s">
        <v>18</v>
      </c>
      <c r="J9822" t="s">
        <v>19</v>
      </c>
      <c r="K9822" t="s">
        <v>20</v>
      </c>
      <c r="L9822">
        <v>3835.0079999999998</v>
      </c>
      <c r="M9822" t="s">
        <v>29</v>
      </c>
      <c r="N9822" t="s">
        <v>22</v>
      </c>
      <c r="O9822" t="str">
        <f t="shared" si="306"/>
        <v xml:space="preserve">Tier 1-Supermarket </v>
      </c>
      <c r="P9822" s="1">
        <f t="shared" si="307"/>
        <v>8.0128101657414301E-5</v>
      </c>
    </row>
    <row r="9823" spans="1:16" x14ac:dyDescent="0.3">
      <c r="A9823" t="s">
        <v>811</v>
      </c>
      <c r="B9823">
        <v>7.54</v>
      </c>
      <c r="C9823" t="s">
        <v>15</v>
      </c>
      <c r="D9823">
        <v>8.1699999999999995E-2</v>
      </c>
      <c r="E9823" t="s">
        <v>25</v>
      </c>
      <c r="F9823">
        <v>118.444</v>
      </c>
      <c r="G9823" t="s">
        <v>39</v>
      </c>
      <c r="H9823">
        <v>1987</v>
      </c>
      <c r="I9823" t="s">
        <v>40</v>
      </c>
      <c r="J9823" t="s">
        <v>27</v>
      </c>
      <c r="K9823" t="s">
        <v>20</v>
      </c>
      <c r="L9823">
        <v>1830.2519</v>
      </c>
      <c r="M9823" t="s">
        <v>29</v>
      </c>
      <c r="N9823" t="s">
        <v>22</v>
      </c>
      <c r="O9823" t="str">
        <f t="shared" si="306"/>
        <v xml:space="preserve">Tier 3-Supermarket </v>
      </c>
      <c r="P9823" s="1">
        <f t="shared" si="307"/>
        <v>3.8241018089629975E-5</v>
      </c>
    </row>
    <row r="9824" spans="1:16" x14ac:dyDescent="0.3">
      <c r="A9824" t="s">
        <v>811</v>
      </c>
      <c r="B9824">
        <v>7.54</v>
      </c>
      <c r="C9824" t="s">
        <v>15</v>
      </c>
      <c r="D9824">
        <v>0</v>
      </c>
      <c r="E9824" t="s">
        <v>25</v>
      </c>
      <c r="F9824">
        <v>120.244</v>
      </c>
      <c r="G9824" t="s">
        <v>26</v>
      </c>
      <c r="H9824">
        <v>2009</v>
      </c>
      <c r="I9824" t="s">
        <v>18</v>
      </c>
      <c r="J9824" t="s">
        <v>27</v>
      </c>
      <c r="K9824" t="s">
        <v>28</v>
      </c>
      <c r="L9824">
        <v>1409.0092</v>
      </c>
      <c r="M9824" t="s">
        <v>29</v>
      </c>
      <c r="N9824" t="s">
        <v>36</v>
      </c>
      <c r="O9824" t="str">
        <f t="shared" si="306"/>
        <v xml:space="preserve">Tier 3-Supermarket </v>
      </c>
      <c r="P9824" s="1">
        <f t="shared" si="307"/>
        <v>2.9439634132140529E-5</v>
      </c>
    </row>
    <row r="9825" spans="1:16" x14ac:dyDescent="0.3">
      <c r="A9825" t="s">
        <v>811</v>
      </c>
      <c r="B9825">
        <v>7.54</v>
      </c>
      <c r="C9825" t="s">
        <v>15</v>
      </c>
      <c r="D9825">
        <v>0.13689999999999999</v>
      </c>
      <c r="E9825" t="s">
        <v>25</v>
      </c>
      <c r="F9825">
        <v>120.244</v>
      </c>
      <c r="G9825" t="s">
        <v>34</v>
      </c>
      <c r="H9825">
        <v>1998</v>
      </c>
      <c r="J9825" t="s">
        <v>27</v>
      </c>
      <c r="K9825" t="s">
        <v>35</v>
      </c>
      <c r="L9825">
        <v>290.18450000000001</v>
      </c>
      <c r="M9825" t="s">
        <v>29</v>
      </c>
      <c r="N9825" t="s">
        <v>57</v>
      </c>
      <c r="O9825" t="str">
        <f t="shared" si="306"/>
        <v>Tier 3-Grocery Stor</v>
      </c>
      <c r="P9825" s="1">
        <f t="shared" si="307"/>
        <v>6.0630729102536269E-6</v>
      </c>
    </row>
    <row r="9826" spans="1:16" x14ac:dyDescent="0.3">
      <c r="A9826" t="s">
        <v>811</v>
      </c>
      <c r="B9826">
        <v>7.54</v>
      </c>
      <c r="C9826" t="s">
        <v>15</v>
      </c>
      <c r="D9826">
        <v>8.1799999999999998E-2</v>
      </c>
      <c r="E9826" t="s">
        <v>25</v>
      </c>
      <c r="F9826">
        <v>120.444</v>
      </c>
      <c r="G9826" t="s">
        <v>65</v>
      </c>
      <c r="H9826">
        <v>2004</v>
      </c>
      <c r="I9826" t="s">
        <v>55</v>
      </c>
      <c r="J9826" t="s">
        <v>49</v>
      </c>
      <c r="K9826" t="s">
        <v>20</v>
      </c>
      <c r="L9826">
        <v>1968.5353</v>
      </c>
      <c r="M9826" t="s">
        <v>29</v>
      </c>
      <c r="N9826" t="s">
        <v>22</v>
      </c>
      <c r="O9826" t="str">
        <f t="shared" si="306"/>
        <v xml:space="preserve">Tier 2-Supermarket </v>
      </c>
      <c r="P9826" s="1">
        <f t="shared" si="307"/>
        <v>4.1130291419107481E-5</v>
      </c>
    </row>
    <row r="9827" spans="1:16" x14ac:dyDescent="0.3">
      <c r="A9827" t="s">
        <v>927</v>
      </c>
      <c r="B9827">
        <v>7.52</v>
      </c>
      <c r="C9827" t="s">
        <v>24</v>
      </c>
      <c r="D9827">
        <v>4.4200000000000003E-2</v>
      </c>
      <c r="E9827" t="s">
        <v>42</v>
      </c>
      <c r="F9827">
        <v>182.995</v>
      </c>
      <c r="G9827" t="s">
        <v>26</v>
      </c>
      <c r="H9827">
        <v>2009</v>
      </c>
      <c r="I9827" t="s">
        <v>18</v>
      </c>
      <c r="J9827" t="s">
        <v>27</v>
      </c>
      <c r="K9827" t="s">
        <v>28</v>
      </c>
      <c r="L9827">
        <v>4394.28</v>
      </c>
      <c r="M9827" t="s">
        <v>21</v>
      </c>
      <c r="N9827" t="s">
        <v>22</v>
      </c>
      <c r="O9827" t="str">
        <f t="shared" si="306"/>
        <v xml:space="preserve">Tier 3-Supermarket </v>
      </c>
      <c r="P9827" s="1">
        <f t="shared" si="307"/>
        <v>9.1813449815787208E-5</v>
      </c>
    </row>
    <row r="9828" spans="1:16" x14ac:dyDescent="0.3">
      <c r="A9828" t="s">
        <v>927</v>
      </c>
      <c r="B9828">
        <v>7.52</v>
      </c>
      <c r="C9828" t="s">
        <v>24</v>
      </c>
      <c r="D9828">
        <v>4.41E-2</v>
      </c>
      <c r="E9828" t="s">
        <v>42</v>
      </c>
      <c r="F9828">
        <v>182.995</v>
      </c>
      <c r="G9828" t="s">
        <v>17</v>
      </c>
      <c r="H9828">
        <v>1999</v>
      </c>
      <c r="I9828" t="s">
        <v>18</v>
      </c>
      <c r="J9828" t="s">
        <v>19</v>
      </c>
      <c r="K9828" t="s">
        <v>20</v>
      </c>
      <c r="L9828">
        <v>3844.9949999999999</v>
      </c>
      <c r="M9828" t="s">
        <v>21</v>
      </c>
      <c r="N9828" t="s">
        <v>22</v>
      </c>
      <c r="O9828" t="str">
        <f t="shared" si="306"/>
        <v xml:space="preserve">Tier 1-Supermarket </v>
      </c>
      <c r="P9828" s="1">
        <f t="shared" si="307"/>
        <v>8.0336768588813807E-5</v>
      </c>
    </row>
    <row r="9829" spans="1:16" x14ac:dyDescent="0.3">
      <c r="A9829" t="s">
        <v>1436</v>
      </c>
      <c r="B9829">
        <v>7.52</v>
      </c>
      <c r="C9829" t="s">
        <v>15</v>
      </c>
      <c r="D9829">
        <v>5.5100000000000003E-2</v>
      </c>
      <c r="E9829" t="s">
        <v>33</v>
      </c>
      <c r="F9829">
        <v>128.29900000000001</v>
      </c>
      <c r="G9829" t="s">
        <v>54</v>
      </c>
      <c r="H9829">
        <v>1997</v>
      </c>
      <c r="I9829" t="s">
        <v>55</v>
      </c>
      <c r="J9829" t="s">
        <v>19</v>
      </c>
      <c r="K9829" t="s">
        <v>20</v>
      </c>
      <c r="L9829">
        <v>3983.4814000000001</v>
      </c>
      <c r="M9829" t="s">
        <v>21</v>
      </c>
      <c r="N9829" t="s">
        <v>22</v>
      </c>
      <c r="O9829" t="str">
        <f t="shared" si="306"/>
        <v xml:space="preserve">Tier 1-Supermarket </v>
      </c>
      <c r="P9829" s="1">
        <f t="shared" si="307"/>
        <v>8.3230283370887113E-5</v>
      </c>
    </row>
    <row r="9830" spans="1:16" x14ac:dyDescent="0.3">
      <c r="A9830" t="s">
        <v>1436</v>
      </c>
      <c r="B9830">
        <v>7.52</v>
      </c>
      <c r="C9830" t="s">
        <v>15</v>
      </c>
      <c r="D9830">
        <v>5.5100000000000003E-2</v>
      </c>
      <c r="E9830" t="s">
        <v>33</v>
      </c>
      <c r="F9830">
        <v>128.899</v>
      </c>
      <c r="G9830" t="s">
        <v>39</v>
      </c>
      <c r="H9830">
        <v>1987</v>
      </c>
      <c r="I9830" t="s">
        <v>40</v>
      </c>
      <c r="J9830" t="s">
        <v>27</v>
      </c>
      <c r="K9830" t="s">
        <v>20</v>
      </c>
      <c r="L9830">
        <v>2055.9904000000001</v>
      </c>
      <c r="M9830" t="s">
        <v>21</v>
      </c>
      <c r="N9830" t="s">
        <v>22</v>
      </c>
      <c r="O9830" t="str">
        <f t="shared" si="306"/>
        <v xml:space="preserve">Tier 3-Supermarket </v>
      </c>
      <c r="P9830" s="1">
        <f t="shared" si="307"/>
        <v>4.2957565610780443E-5</v>
      </c>
    </row>
    <row r="9831" spans="1:16" x14ac:dyDescent="0.3">
      <c r="A9831" t="s">
        <v>1436</v>
      </c>
      <c r="B9831">
        <v>7.52</v>
      </c>
      <c r="C9831" t="s">
        <v>15</v>
      </c>
      <c r="D9831">
        <v>5.5199999999999999E-2</v>
      </c>
      <c r="E9831" t="s">
        <v>33</v>
      </c>
      <c r="F9831">
        <v>129.59899999999999</v>
      </c>
      <c r="G9831" t="s">
        <v>17</v>
      </c>
      <c r="H9831">
        <v>1999</v>
      </c>
      <c r="I9831" t="s">
        <v>18</v>
      </c>
      <c r="J9831" t="s">
        <v>19</v>
      </c>
      <c r="K9831" t="s">
        <v>20</v>
      </c>
      <c r="L9831">
        <v>642.49699999999996</v>
      </c>
      <c r="M9831" t="s">
        <v>21</v>
      </c>
      <c r="N9831" t="s">
        <v>22</v>
      </c>
      <c r="O9831" t="str">
        <f t="shared" si="306"/>
        <v xml:space="preserve">Tier 1-Supermarket </v>
      </c>
      <c r="P9831" s="1">
        <f t="shared" si="307"/>
        <v>1.3424239253368887E-5</v>
      </c>
    </row>
    <row r="9832" spans="1:16" x14ac:dyDescent="0.3">
      <c r="A9832" t="s">
        <v>927</v>
      </c>
      <c r="B9832">
        <v>7.52</v>
      </c>
      <c r="C9832" t="s">
        <v>24</v>
      </c>
      <c r="D9832">
        <v>4.3999999999999997E-2</v>
      </c>
      <c r="E9832" t="s">
        <v>42</v>
      </c>
      <c r="F9832">
        <v>183.095</v>
      </c>
      <c r="G9832" t="s">
        <v>54</v>
      </c>
      <c r="H9832">
        <v>1997</v>
      </c>
      <c r="I9832" t="s">
        <v>55</v>
      </c>
      <c r="J9832" t="s">
        <v>19</v>
      </c>
      <c r="K9832" t="s">
        <v>20</v>
      </c>
      <c r="L9832">
        <v>5492.85</v>
      </c>
      <c r="M9832" t="s">
        <v>21</v>
      </c>
      <c r="N9832" t="s">
        <v>22</v>
      </c>
      <c r="O9832" t="str">
        <f t="shared" si="306"/>
        <v xml:space="preserve">Tier 1-Supermarket </v>
      </c>
      <c r="P9832" s="1">
        <f t="shared" si="307"/>
        <v>1.1476681226973402E-4</v>
      </c>
    </row>
    <row r="9833" spans="1:16" x14ac:dyDescent="0.3">
      <c r="A9833" t="s">
        <v>1436</v>
      </c>
      <c r="B9833">
        <v>7.52</v>
      </c>
      <c r="C9833" t="s">
        <v>15</v>
      </c>
      <c r="D9833">
        <v>9.2299999999999993E-2</v>
      </c>
      <c r="E9833" t="s">
        <v>33</v>
      </c>
      <c r="F9833">
        <v>128.79900000000001</v>
      </c>
      <c r="G9833" t="s">
        <v>34</v>
      </c>
      <c r="H9833">
        <v>1998</v>
      </c>
      <c r="J9833" t="s">
        <v>27</v>
      </c>
      <c r="K9833" t="s">
        <v>35</v>
      </c>
      <c r="L9833">
        <v>128.49940000000001</v>
      </c>
      <c r="M9833" t="s">
        <v>21</v>
      </c>
      <c r="N9833" t="s">
        <v>22</v>
      </c>
      <c r="O9833" t="str">
        <f t="shared" si="306"/>
        <v>Tier 3-Grocery Stor</v>
      </c>
      <c r="P9833" s="1">
        <f t="shared" si="307"/>
        <v>2.6848478506737777E-6</v>
      </c>
    </row>
    <row r="9834" spans="1:16" x14ac:dyDescent="0.3">
      <c r="A9834" t="s">
        <v>927</v>
      </c>
      <c r="B9834">
        <v>7.52</v>
      </c>
      <c r="C9834" t="s">
        <v>24</v>
      </c>
      <c r="D9834">
        <v>4.4299999999999999E-2</v>
      </c>
      <c r="E9834" t="s">
        <v>42</v>
      </c>
      <c r="F9834">
        <v>181.39500000000001</v>
      </c>
      <c r="G9834" t="s">
        <v>51</v>
      </c>
      <c r="H9834">
        <v>2007</v>
      </c>
      <c r="J9834" t="s">
        <v>49</v>
      </c>
      <c r="K9834" t="s">
        <v>20</v>
      </c>
      <c r="L9834">
        <v>2563.33</v>
      </c>
      <c r="M9834" t="s">
        <v>21</v>
      </c>
      <c r="N9834" t="s">
        <v>22</v>
      </c>
      <c r="O9834" t="str">
        <f t="shared" si="306"/>
        <v xml:space="preserve">Tier 2-Supermarket </v>
      </c>
      <c r="P9834" s="1">
        <f t="shared" si="307"/>
        <v>5.3557845725875876E-5</v>
      </c>
    </row>
    <row r="9835" spans="1:16" x14ac:dyDescent="0.3">
      <c r="A9835" t="s">
        <v>1436</v>
      </c>
      <c r="B9835">
        <v>7.52</v>
      </c>
      <c r="C9835" t="s">
        <v>15</v>
      </c>
      <c r="D9835">
        <v>5.5399999999999998E-2</v>
      </c>
      <c r="E9835" t="s">
        <v>33</v>
      </c>
      <c r="F9835">
        <v>130.19900000000001</v>
      </c>
      <c r="G9835" t="s">
        <v>26</v>
      </c>
      <c r="H9835">
        <v>2009</v>
      </c>
      <c r="I9835" t="s">
        <v>18</v>
      </c>
      <c r="J9835" t="s">
        <v>27</v>
      </c>
      <c r="K9835" t="s">
        <v>28</v>
      </c>
      <c r="L9835">
        <v>1422.3312000000001</v>
      </c>
      <c r="M9835" t="s">
        <v>21</v>
      </c>
      <c r="N9835" t="s">
        <v>22</v>
      </c>
      <c r="O9835" t="str">
        <f t="shared" si="306"/>
        <v xml:space="preserve">Tier 3-Supermarket </v>
      </c>
      <c r="P9835" s="1">
        <f t="shared" si="307"/>
        <v>2.9717982070470796E-5</v>
      </c>
    </row>
    <row r="9836" spans="1:16" x14ac:dyDescent="0.3">
      <c r="A9836" t="s">
        <v>927</v>
      </c>
      <c r="B9836">
        <v>7.52</v>
      </c>
      <c r="C9836" t="s">
        <v>24</v>
      </c>
      <c r="D9836">
        <v>7.3700000000000002E-2</v>
      </c>
      <c r="E9836" t="s">
        <v>42</v>
      </c>
      <c r="F9836">
        <v>183.89500000000001</v>
      </c>
      <c r="G9836" t="s">
        <v>34</v>
      </c>
      <c r="H9836">
        <v>1998</v>
      </c>
      <c r="J9836" t="s">
        <v>27</v>
      </c>
      <c r="K9836" t="s">
        <v>35</v>
      </c>
      <c r="L9836">
        <v>397.13589999999999</v>
      </c>
      <c r="M9836" t="s">
        <v>21</v>
      </c>
      <c r="N9836" t="s">
        <v>22</v>
      </c>
      <c r="O9836" t="str">
        <f t="shared" si="306"/>
        <v>Tier 3-Grocery Stor</v>
      </c>
      <c r="P9836" s="1">
        <f t="shared" si="307"/>
        <v>8.2976999701196763E-6</v>
      </c>
    </row>
    <row r="9837" spans="1:16" x14ac:dyDescent="0.3">
      <c r="A9837" t="s">
        <v>1436</v>
      </c>
      <c r="B9837">
        <v>7.52</v>
      </c>
      <c r="C9837" t="s">
        <v>15</v>
      </c>
      <c r="D9837">
        <v>5.5399999999999998E-2</v>
      </c>
      <c r="E9837" t="s">
        <v>33</v>
      </c>
      <c r="F9837">
        <v>130.09899999999999</v>
      </c>
      <c r="G9837" t="s">
        <v>51</v>
      </c>
      <c r="H9837">
        <v>2007</v>
      </c>
      <c r="J9837" t="s">
        <v>49</v>
      </c>
      <c r="K9837" t="s">
        <v>20</v>
      </c>
      <c r="L9837">
        <v>1520.7587000000001</v>
      </c>
      <c r="M9837" t="s">
        <v>21</v>
      </c>
      <c r="N9837" t="s">
        <v>22</v>
      </c>
      <c r="O9837" t="str">
        <f t="shared" si="306"/>
        <v xml:space="preserve">Tier 2-Supermarket </v>
      </c>
      <c r="P9837" s="1">
        <f t="shared" si="307"/>
        <v>3.1774511998409711E-5</v>
      </c>
    </row>
    <row r="9838" spans="1:16" x14ac:dyDescent="0.3">
      <c r="A9838" t="s">
        <v>1436</v>
      </c>
      <c r="B9838">
        <v>7.52</v>
      </c>
      <c r="C9838" t="s">
        <v>15</v>
      </c>
      <c r="D9838">
        <v>5.5100000000000003E-2</v>
      </c>
      <c r="E9838" t="s">
        <v>33</v>
      </c>
      <c r="F9838">
        <v>128.79900000000001</v>
      </c>
      <c r="G9838" t="s">
        <v>65</v>
      </c>
      <c r="H9838">
        <v>2004</v>
      </c>
      <c r="I9838" t="s">
        <v>55</v>
      </c>
      <c r="J9838" t="s">
        <v>49</v>
      </c>
      <c r="K9838" t="s">
        <v>20</v>
      </c>
      <c r="L9838">
        <v>1486.6519000000001</v>
      </c>
      <c r="M9838" t="s">
        <v>21</v>
      </c>
      <c r="N9838" t="s">
        <v>22</v>
      </c>
      <c r="O9838" t="str">
        <f t="shared" si="306"/>
        <v xml:space="preserve">Tier 2-Supermarket </v>
      </c>
      <c r="P9838" s="1">
        <f t="shared" si="307"/>
        <v>3.1061889459523456E-5</v>
      </c>
    </row>
    <row r="9839" spans="1:16" x14ac:dyDescent="0.3">
      <c r="A9839" t="s">
        <v>927</v>
      </c>
      <c r="B9839">
        <v>7.52</v>
      </c>
      <c r="C9839" t="s">
        <v>24</v>
      </c>
      <c r="D9839">
        <v>4.3999999999999997E-2</v>
      </c>
      <c r="E9839" t="s">
        <v>42</v>
      </c>
      <c r="F9839">
        <v>182.29499999999999</v>
      </c>
      <c r="G9839" t="s">
        <v>39</v>
      </c>
      <c r="H9839">
        <v>1987</v>
      </c>
      <c r="I9839" t="s">
        <v>40</v>
      </c>
      <c r="J9839" t="s">
        <v>27</v>
      </c>
      <c r="K9839" t="s">
        <v>20</v>
      </c>
      <c r="L9839">
        <v>2556.3573999999999</v>
      </c>
      <c r="M9839" t="s">
        <v>21</v>
      </c>
      <c r="N9839" t="s">
        <v>22</v>
      </c>
      <c r="O9839" t="str">
        <f t="shared" si="306"/>
        <v xml:space="preserve">Tier 3-Supermarket </v>
      </c>
      <c r="P9839" s="1">
        <f t="shared" si="307"/>
        <v>5.3412161231445488E-5</v>
      </c>
    </row>
    <row r="9840" spans="1:16" x14ac:dyDescent="0.3">
      <c r="A9840" t="s">
        <v>927</v>
      </c>
      <c r="B9840">
        <v>7.52</v>
      </c>
      <c r="C9840" t="s">
        <v>24</v>
      </c>
      <c r="D9840">
        <v>4.3999999999999997E-2</v>
      </c>
      <c r="E9840" t="s">
        <v>42</v>
      </c>
      <c r="F9840">
        <v>181.79499999999999</v>
      </c>
      <c r="G9840" t="s">
        <v>65</v>
      </c>
      <c r="H9840">
        <v>2004</v>
      </c>
      <c r="I9840" t="s">
        <v>55</v>
      </c>
      <c r="J9840" t="s">
        <v>49</v>
      </c>
      <c r="K9840" t="s">
        <v>20</v>
      </c>
      <c r="L9840">
        <v>3168.9241999999999</v>
      </c>
      <c r="M9840" t="s">
        <v>21</v>
      </c>
      <c r="N9840" t="s">
        <v>22</v>
      </c>
      <c r="O9840" t="str">
        <f t="shared" si="306"/>
        <v xml:space="preserve">Tier 2-Supermarket </v>
      </c>
      <c r="P9840" s="1">
        <f t="shared" si="307"/>
        <v>6.6211043221354494E-5</v>
      </c>
    </row>
    <row r="9841" spans="1:16" x14ac:dyDescent="0.3">
      <c r="A9841" t="s">
        <v>743</v>
      </c>
      <c r="B9841">
        <v>7.51</v>
      </c>
      <c r="C9841" t="s">
        <v>15</v>
      </c>
      <c r="D9841">
        <v>0.1038</v>
      </c>
      <c r="E9841" t="s">
        <v>44</v>
      </c>
      <c r="F9841">
        <v>110.154</v>
      </c>
      <c r="G9841" t="s">
        <v>65</v>
      </c>
      <c r="H9841">
        <v>2004</v>
      </c>
      <c r="I9841" t="s">
        <v>55</v>
      </c>
      <c r="J9841" t="s">
        <v>49</v>
      </c>
      <c r="K9841" t="s">
        <v>20</v>
      </c>
      <c r="L9841">
        <v>2684.5056</v>
      </c>
      <c r="M9841" t="s">
        <v>45</v>
      </c>
      <c r="N9841" t="s">
        <v>57</v>
      </c>
      <c r="O9841" t="str">
        <f t="shared" si="306"/>
        <v xml:space="preserve">Tier 2-Supermarket </v>
      </c>
      <c r="P9841" s="1">
        <f t="shared" si="307"/>
        <v>5.608967116019001E-5</v>
      </c>
    </row>
    <row r="9842" spans="1:16" x14ac:dyDescent="0.3">
      <c r="A9842" t="s">
        <v>743</v>
      </c>
      <c r="B9842">
        <v>7.51</v>
      </c>
      <c r="C9842" t="s">
        <v>15</v>
      </c>
      <c r="D9842">
        <v>0.1038</v>
      </c>
      <c r="E9842" t="s">
        <v>44</v>
      </c>
      <c r="F9842">
        <v>113.754</v>
      </c>
      <c r="G9842" t="s">
        <v>54</v>
      </c>
      <c r="H9842">
        <v>1997</v>
      </c>
      <c r="I9842" t="s">
        <v>55</v>
      </c>
      <c r="J9842" t="s">
        <v>19</v>
      </c>
      <c r="K9842" t="s">
        <v>20</v>
      </c>
      <c r="L9842">
        <v>671.12639999999999</v>
      </c>
      <c r="M9842" t="s">
        <v>45</v>
      </c>
      <c r="N9842" t="s">
        <v>57</v>
      </c>
      <c r="O9842" t="str">
        <f t="shared" si="306"/>
        <v xml:space="preserve">Tier 1-Supermarket </v>
      </c>
      <c r="P9842" s="1">
        <f t="shared" si="307"/>
        <v>1.4022417790047503E-5</v>
      </c>
    </row>
    <row r="9843" spans="1:16" x14ac:dyDescent="0.3">
      <c r="A9843" t="s">
        <v>994</v>
      </c>
      <c r="B9843">
        <v>7.51</v>
      </c>
      <c r="C9843" t="s">
        <v>15</v>
      </c>
      <c r="D9843">
        <v>1.7399999999999999E-2</v>
      </c>
      <c r="E9843" t="s">
        <v>33</v>
      </c>
      <c r="F9843">
        <v>229.601</v>
      </c>
      <c r="G9843" t="s">
        <v>54</v>
      </c>
      <c r="H9843">
        <v>1997</v>
      </c>
      <c r="I9843" t="s">
        <v>55</v>
      </c>
      <c r="J9843" t="s">
        <v>19</v>
      </c>
      <c r="K9843" t="s">
        <v>20</v>
      </c>
      <c r="L9843">
        <v>6201.9269999999997</v>
      </c>
      <c r="M9843" t="s">
        <v>21</v>
      </c>
      <c r="N9843" t="s">
        <v>22</v>
      </c>
      <c r="O9843" t="str">
        <f t="shared" si="306"/>
        <v xml:space="preserve">Tier 1-Supermarket </v>
      </c>
      <c r="P9843" s="1">
        <f t="shared" si="307"/>
        <v>1.2958216439909969E-4</v>
      </c>
    </row>
    <row r="9844" spans="1:16" x14ac:dyDescent="0.3">
      <c r="A9844" t="s">
        <v>743</v>
      </c>
      <c r="B9844">
        <v>7.51</v>
      </c>
      <c r="C9844" t="s">
        <v>15</v>
      </c>
      <c r="D9844">
        <v>0.104</v>
      </c>
      <c r="E9844" t="s">
        <v>44</v>
      </c>
      <c r="F9844">
        <v>112.45399999999999</v>
      </c>
      <c r="G9844" t="s">
        <v>48</v>
      </c>
      <c r="H9844">
        <v>2002</v>
      </c>
      <c r="J9844" t="s">
        <v>49</v>
      </c>
      <c r="K9844" t="s">
        <v>20</v>
      </c>
      <c r="L9844">
        <v>2013.3792000000001</v>
      </c>
      <c r="M9844" t="s">
        <v>45</v>
      </c>
      <c r="N9844" t="s">
        <v>57</v>
      </c>
      <c r="O9844" t="str">
        <f t="shared" si="306"/>
        <v xml:space="preserve">Tier 2-Supermarket </v>
      </c>
      <c r="P9844" s="1">
        <f t="shared" si="307"/>
        <v>4.206725337014251E-5</v>
      </c>
    </row>
    <row r="9845" spans="1:16" x14ac:dyDescent="0.3">
      <c r="A9845" t="s">
        <v>743</v>
      </c>
      <c r="B9845">
        <v>7.51</v>
      </c>
      <c r="C9845" t="s">
        <v>15</v>
      </c>
      <c r="D9845">
        <v>0.10440000000000001</v>
      </c>
      <c r="E9845" t="s">
        <v>44</v>
      </c>
      <c r="F9845">
        <v>113.554</v>
      </c>
      <c r="G9845" t="s">
        <v>51</v>
      </c>
      <c r="H9845">
        <v>2007</v>
      </c>
      <c r="J9845" t="s">
        <v>49</v>
      </c>
      <c r="K9845" t="s">
        <v>20</v>
      </c>
      <c r="L9845">
        <v>894.83519999999999</v>
      </c>
      <c r="M9845" t="s">
        <v>45</v>
      </c>
      <c r="N9845" t="s">
        <v>57</v>
      </c>
      <c r="O9845" t="str">
        <f t="shared" si="306"/>
        <v xml:space="preserve">Tier 2-Supermarket </v>
      </c>
      <c r="P9845" s="1">
        <f t="shared" si="307"/>
        <v>1.8696557053396668E-5</v>
      </c>
    </row>
    <row r="9846" spans="1:16" x14ac:dyDescent="0.3">
      <c r="A9846" t="s">
        <v>994</v>
      </c>
      <c r="B9846">
        <v>7.51</v>
      </c>
      <c r="C9846" t="s">
        <v>15</v>
      </c>
      <c r="D9846">
        <v>1.7399999999999999E-2</v>
      </c>
      <c r="E9846" t="s">
        <v>33</v>
      </c>
      <c r="F9846">
        <v>227.90100000000001</v>
      </c>
      <c r="G9846" t="s">
        <v>65</v>
      </c>
      <c r="H9846">
        <v>2004</v>
      </c>
      <c r="I9846" t="s">
        <v>55</v>
      </c>
      <c r="J9846" t="s">
        <v>49</v>
      </c>
      <c r="K9846" t="s">
        <v>20</v>
      </c>
      <c r="L9846">
        <v>459.40199999999999</v>
      </c>
      <c r="M9846" t="s">
        <v>21</v>
      </c>
      <c r="N9846" t="s">
        <v>22</v>
      </c>
      <c r="O9846" t="str">
        <f t="shared" si="306"/>
        <v xml:space="preserve">Tier 2-Supermarket </v>
      </c>
      <c r="P9846" s="1">
        <f t="shared" si="307"/>
        <v>9.5986788443777547E-6</v>
      </c>
    </row>
    <row r="9847" spans="1:16" x14ac:dyDescent="0.3">
      <c r="A9847" t="s">
        <v>743</v>
      </c>
      <c r="B9847">
        <v>7.51</v>
      </c>
      <c r="C9847" t="s">
        <v>15</v>
      </c>
      <c r="D9847">
        <v>0.1037</v>
      </c>
      <c r="E9847" t="s">
        <v>44</v>
      </c>
      <c r="F9847">
        <v>110.654</v>
      </c>
      <c r="G9847" t="s">
        <v>39</v>
      </c>
      <c r="H9847">
        <v>1987</v>
      </c>
      <c r="I9847" t="s">
        <v>40</v>
      </c>
      <c r="J9847" t="s">
        <v>27</v>
      </c>
      <c r="K9847" t="s">
        <v>20</v>
      </c>
      <c r="L9847">
        <v>1901.5247999999999</v>
      </c>
      <c r="M9847" t="s">
        <v>45</v>
      </c>
      <c r="N9847" t="s">
        <v>57</v>
      </c>
      <c r="O9847" t="str">
        <f t="shared" si="306"/>
        <v xml:space="preserve">Tier 3-Supermarket </v>
      </c>
      <c r="P9847" s="1">
        <f t="shared" si="307"/>
        <v>3.9730183738467923E-5</v>
      </c>
    </row>
    <row r="9848" spans="1:16" x14ac:dyDescent="0.3">
      <c r="A9848" t="s">
        <v>743</v>
      </c>
      <c r="B9848">
        <v>7.51</v>
      </c>
      <c r="C9848" t="s">
        <v>15</v>
      </c>
      <c r="D9848">
        <v>0.1042</v>
      </c>
      <c r="E9848" t="s">
        <v>44</v>
      </c>
      <c r="F9848">
        <v>111.754</v>
      </c>
      <c r="G9848" t="s">
        <v>26</v>
      </c>
      <c r="H9848">
        <v>2009</v>
      </c>
      <c r="I9848" t="s">
        <v>18</v>
      </c>
      <c r="J9848" t="s">
        <v>27</v>
      </c>
      <c r="K9848" t="s">
        <v>28</v>
      </c>
      <c r="L9848">
        <v>2460.7968000000001</v>
      </c>
      <c r="M9848" t="s">
        <v>45</v>
      </c>
      <c r="N9848" t="s">
        <v>57</v>
      </c>
      <c r="O9848" t="str">
        <f t="shared" si="306"/>
        <v xml:space="preserve">Tier 3-Supermarket </v>
      </c>
      <c r="P9848" s="1">
        <f t="shared" si="307"/>
        <v>5.1415531896840843E-5</v>
      </c>
    </row>
    <row r="9849" spans="1:16" x14ac:dyDescent="0.3">
      <c r="A9849" t="s">
        <v>994</v>
      </c>
      <c r="B9849">
        <v>7.51</v>
      </c>
      <c r="C9849" t="s">
        <v>15</v>
      </c>
      <c r="D9849">
        <v>1.7399999999999999E-2</v>
      </c>
      <c r="E9849" t="s">
        <v>33</v>
      </c>
      <c r="F9849">
        <v>231.101</v>
      </c>
      <c r="G9849" t="s">
        <v>39</v>
      </c>
      <c r="H9849">
        <v>1987</v>
      </c>
      <c r="I9849" t="s">
        <v>40</v>
      </c>
      <c r="J9849" t="s">
        <v>27</v>
      </c>
      <c r="K9849" t="s">
        <v>20</v>
      </c>
      <c r="L9849">
        <v>3822.1963999999998</v>
      </c>
      <c r="M9849" t="s">
        <v>21</v>
      </c>
      <c r="N9849" t="s">
        <v>22</v>
      </c>
      <c r="O9849" t="str">
        <f t="shared" si="306"/>
        <v xml:space="preserve">Tier 3-Supermarket </v>
      </c>
      <c r="P9849" s="1">
        <f t="shared" si="307"/>
        <v>7.9860417942753429E-5</v>
      </c>
    </row>
    <row r="9850" spans="1:16" x14ac:dyDescent="0.3">
      <c r="A9850" t="s">
        <v>994</v>
      </c>
      <c r="B9850">
        <v>7.51</v>
      </c>
      <c r="C9850" t="s">
        <v>15</v>
      </c>
      <c r="D9850">
        <v>1.7500000000000002E-2</v>
      </c>
      <c r="E9850" t="s">
        <v>33</v>
      </c>
      <c r="F9850">
        <v>228.80099999999999</v>
      </c>
      <c r="G9850" t="s">
        <v>26</v>
      </c>
      <c r="H9850">
        <v>2009</v>
      </c>
      <c r="I9850" t="s">
        <v>18</v>
      </c>
      <c r="J9850" t="s">
        <v>27</v>
      </c>
      <c r="K9850" t="s">
        <v>28</v>
      </c>
      <c r="L9850">
        <v>2316.9081999999999</v>
      </c>
      <c r="M9850" t="s">
        <v>21</v>
      </c>
      <c r="N9850" t="s">
        <v>22</v>
      </c>
      <c r="O9850" t="str">
        <f t="shared" si="306"/>
        <v xml:space="preserve">Tier 3-Supermarket </v>
      </c>
      <c r="P9850" s="1">
        <f t="shared" si="307"/>
        <v>4.8409144330467306E-5</v>
      </c>
    </row>
    <row r="9851" spans="1:16" x14ac:dyDescent="0.3">
      <c r="A9851" t="s">
        <v>743</v>
      </c>
      <c r="B9851">
        <v>7.51</v>
      </c>
      <c r="C9851" t="s">
        <v>15</v>
      </c>
      <c r="D9851">
        <v>0.104</v>
      </c>
      <c r="E9851" t="s">
        <v>44</v>
      </c>
      <c r="F9851">
        <v>112.154</v>
      </c>
      <c r="G9851" t="s">
        <v>17</v>
      </c>
      <c r="H9851">
        <v>1999</v>
      </c>
      <c r="I9851" t="s">
        <v>18</v>
      </c>
      <c r="J9851" t="s">
        <v>19</v>
      </c>
      <c r="K9851" t="s">
        <v>20</v>
      </c>
      <c r="L9851">
        <v>1604.3279</v>
      </c>
      <c r="M9851" t="s">
        <v>45</v>
      </c>
      <c r="N9851" t="s">
        <v>57</v>
      </c>
      <c r="O9851" t="str">
        <f t="shared" si="306"/>
        <v xml:space="preserve">Tier 1-Supermarket </v>
      </c>
      <c r="P9851" s="1">
        <f t="shared" si="307"/>
        <v>3.3520594758348871E-5</v>
      </c>
    </row>
    <row r="9852" spans="1:16" x14ac:dyDescent="0.3">
      <c r="A9852" t="s">
        <v>994</v>
      </c>
      <c r="B9852">
        <v>7.51</v>
      </c>
      <c r="C9852" t="s">
        <v>15</v>
      </c>
      <c r="D9852">
        <v>1.7500000000000002E-2</v>
      </c>
      <c r="E9852" t="s">
        <v>33</v>
      </c>
      <c r="F9852">
        <v>228.001</v>
      </c>
      <c r="G9852" t="s">
        <v>51</v>
      </c>
      <c r="H9852">
        <v>2007</v>
      </c>
      <c r="J9852" t="s">
        <v>49</v>
      </c>
      <c r="K9852" t="s">
        <v>20</v>
      </c>
      <c r="L9852">
        <v>2845.2395000000001</v>
      </c>
      <c r="M9852" t="s">
        <v>21</v>
      </c>
      <c r="N9852" t="s">
        <v>22</v>
      </c>
      <c r="O9852" t="str">
        <f t="shared" si="306"/>
        <v xml:space="preserve">Tier 2-Supermarket </v>
      </c>
      <c r="P9852" s="1">
        <f t="shared" si="307"/>
        <v>5.944802198474961E-5</v>
      </c>
    </row>
    <row r="9853" spans="1:16" x14ac:dyDescent="0.3">
      <c r="A9853" t="s">
        <v>994</v>
      </c>
      <c r="B9853">
        <v>7.51</v>
      </c>
      <c r="C9853" t="s">
        <v>15</v>
      </c>
      <c r="D9853">
        <v>2.92E-2</v>
      </c>
      <c r="E9853" t="s">
        <v>33</v>
      </c>
      <c r="F9853">
        <v>228.20099999999999</v>
      </c>
      <c r="G9853" t="s">
        <v>34</v>
      </c>
      <c r="H9853">
        <v>1998</v>
      </c>
      <c r="J9853" t="s">
        <v>27</v>
      </c>
      <c r="K9853" t="s">
        <v>35</v>
      </c>
      <c r="L9853">
        <v>394.34390000000002</v>
      </c>
      <c r="M9853" t="s">
        <v>21</v>
      </c>
      <c r="N9853" t="s">
        <v>22</v>
      </c>
      <c r="O9853" t="str">
        <f t="shared" si="306"/>
        <v>Tier 3-Grocery Stor</v>
      </c>
      <c r="P9853" s="1">
        <f t="shared" si="307"/>
        <v>8.2393643265362725E-6</v>
      </c>
    </row>
    <row r="9854" spans="1:16" x14ac:dyDescent="0.3">
      <c r="A9854" t="s">
        <v>994</v>
      </c>
      <c r="B9854">
        <v>7.51</v>
      </c>
      <c r="C9854" t="s">
        <v>15</v>
      </c>
      <c r="D9854">
        <v>1.7500000000000002E-2</v>
      </c>
      <c r="E9854" t="s">
        <v>33</v>
      </c>
      <c r="F9854">
        <v>231.20099999999999</v>
      </c>
      <c r="G9854" t="s">
        <v>48</v>
      </c>
      <c r="H9854">
        <v>2002</v>
      </c>
      <c r="J9854" t="s">
        <v>49</v>
      </c>
      <c r="K9854" t="s">
        <v>20</v>
      </c>
      <c r="L9854">
        <v>2563.6035999999999</v>
      </c>
      <c r="M9854" t="s">
        <v>21</v>
      </c>
      <c r="N9854" t="s">
        <v>22</v>
      </c>
      <c r="O9854" t="str">
        <f t="shared" si="306"/>
        <v xml:space="preserve">Tier 2-Supermarket </v>
      </c>
      <c r="P9854" s="1">
        <f t="shared" si="307"/>
        <v>5.3563562284645367E-5</v>
      </c>
    </row>
    <row r="9855" spans="1:16" x14ac:dyDescent="0.3">
      <c r="A9855" t="s">
        <v>994</v>
      </c>
      <c r="B9855">
        <v>7.51</v>
      </c>
      <c r="C9855" t="s">
        <v>15</v>
      </c>
      <c r="D9855">
        <v>1.7500000000000002E-2</v>
      </c>
      <c r="E9855" t="s">
        <v>33</v>
      </c>
      <c r="F9855">
        <v>230.101</v>
      </c>
      <c r="G9855" t="s">
        <v>17</v>
      </c>
      <c r="H9855">
        <v>1999</v>
      </c>
      <c r="I9855" t="s">
        <v>18</v>
      </c>
      <c r="J9855" t="s">
        <v>19</v>
      </c>
      <c r="K9855" t="s">
        <v>20</v>
      </c>
      <c r="L9855">
        <v>3725.9850999999999</v>
      </c>
      <c r="M9855" t="s">
        <v>21</v>
      </c>
      <c r="N9855" t="s">
        <v>22</v>
      </c>
      <c r="O9855" t="str">
        <f t="shared" si="306"/>
        <v xml:space="preserve">Tier 1-Supermarket </v>
      </c>
      <c r="P9855" s="1">
        <f t="shared" si="307"/>
        <v>7.7850192976601599E-5</v>
      </c>
    </row>
    <row r="9856" spans="1:16" x14ac:dyDescent="0.3">
      <c r="A9856" t="s">
        <v>142</v>
      </c>
      <c r="B9856">
        <v>7.5</v>
      </c>
      <c r="C9856" t="s">
        <v>15</v>
      </c>
      <c r="D9856">
        <v>3.27E-2</v>
      </c>
      <c r="E9856" t="s">
        <v>47</v>
      </c>
      <c r="F9856">
        <v>239.09100000000001</v>
      </c>
      <c r="G9856" t="s">
        <v>17</v>
      </c>
      <c r="H9856">
        <v>1999</v>
      </c>
      <c r="I9856" t="s">
        <v>18</v>
      </c>
      <c r="J9856" t="s">
        <v>19</v>
      </c>
      <c r="K9856" t="s">
        <v>20</v>
      </c>
      <c r="L9856">
        <v>5942.2650000000003</v>
      </c>
      <c r="M9856" t="s">
        <v>45</v>
      </c>
      <c r="N9856" t="s">
        <v>22</v>
      </c>
      <c r="O9856" t="str">
        <f t="shared" si="306"/>
        <v xml:space="preserve">Tier 1-Supermarket </v>
      </c>
      <c r="P9856" s="1">
        <f t="shared" si="307"/>
        <v>1.2415682418271225E-4</v>
      </c>
    </row>
    <row r="9857" spans="1:16" x14ac:dyDescent="0.3">
      <c r="A9857" t="s">
        <v>225</v>
      </c>
      <c r="B9857">
        <v>7.5</v>
      </c>
      <c r="C9857" t="s">
        <v>15</v>
      </c>
      <c r="D9857">
        <v>5.0999999999999997E-2</v>
      </c>
      <c r="E9857" t="s">
        <v>86</v>
      </c>
      <c r="F9857">
        <v>121.70699999999999</v>
      </c>
      <c r="G9857" t="s">
        <v>51</v>
      </c>
      <c r="H9857">
        <v>2007</v>
      </c>
      <c r="J9857" t="s">
        <v>49</v>
      </c>
      <c r="K9857" t="s">
        <v>20</v>
      </c>
      <c r="L9857">
        <v>3552.7087999999999</v>
      </c>
      <c r="M9857" t="s">
        <v>45</v>
      </c>
      <c r="N9857" t="s">
        <v>22</v>
      </c>
      <c r="O9857" t="str">
        <f t="shared" si="306"/>
        <v xml:space="preserve">Tier 2-Supermarket </v>
      </c>
      <c r="P9857" s="1">
        <f t="shared" si="307"/>
        <v>7.4229783063187966E-5</v>
      </c>
    </row>
    <row r="9858" spans="1:16" x14ac:dyDescent="0.3">
      <c r="A9858" t="s">
        <v>529</v>
      </c>
      <c r="B9858">
        <v>7.5</v>
      </c>
      <c r="C9858" t="s">
        <v>15</v>
      </c>
      <c r="D9858">
        <v>3.6200000000000003E-2</v>
      </c>
      <c r="E9858" t="s">
        <v>63</v>
      </c>
      <c r="F9858">
        <v>175.303</v>
      </c>
      <c r="G9858" t="s">
        <v>54</v>
      </c>
      <c r="H9858">
        <v>1997</v>
      </c>
      <c r="I9858" t="s">
        <v>55</v>
      </c>
      <c r="J9858" t="s">
        <v>19</v>
      </c>
      <c r="K9858" t="s">
        <v>20</v>
      </c>
      <c r="L9858">
        <v>3896.2615999999998</v>
      </c>
      <c r="M9858" t="s">
        <v>38</v>
      </c>
      <c r="N9858" t="s">
        <v>22</v>
      </c>
      <c r="O9858" t="str">
        <f t="shared" ref="O9858:O9921" si="308">_xlfn.CONCAT(J9858,"-", LEFT(K9858,12))</f>
        <v xml:space="preserve">Tier 1-Supermarket </v>
      </c>
      <c r="P9858" s="1">
        <f t="shared" ref="P9858:P9921" si="309">L9858/SUM(L:L)</f>
        <v>8.1407925503331323E-5</v>
      </c>
    </row>
    <row r="9859" spans="1:16" x14ac:dyDescent="0.3">
      <c r="A9859" t="s">
        <v>1032</v>
      </c>
      <c r="B9859">
        <v>7.5</v>
      </c>
      <c r="C9859" t="s">
        <v>15</v>
      </c>
      <c r="D9859">
        <v>9.6799999999999997E-2</v>
      </c>
      <c r="E9859" t="s">
        <v>38</v>
      </c>
      <c r="F9859">
        <v>56.259</v>
      </c>
      <c r="G9859" t="s">
        <v>26</v>
      </c>
      <c r="H9859">
        <v>2009</v>
      </c>
      <c r="I9859" t="s">
        <v>18</v>
      </c>
      <c r="J9859" t="s">
        <v>27</v>
      </c>
      <c r="K9859" t="s">
        <v>28</v>
      </c>
      <c r="L9859">
        <v>687.10559999999998</v>
      </c>
      <c r="M9859" t="s">
        <v>38</v>
      </c>
      <c r="N9859" t="s">
        <v>22</v>
      </c>
      <c r="O9859" t="str">
        <f t="shared" si="308"/>
        <v xml:space="preserve">Tier 3-Supermarket </v>
      </c>
      <c r="P9859" s="1">
        <f t="shared" si="309"/>
        <v>1.4356284880286729E-5</v>
      </c>
    </row>
    <row r="9860" spans="1:16" x14ac:dyDescent="0.3">
      <c r="A9860" t="s">
        <v>529</v>
      </c>
      <c r="B9860">
        <v>7.5</v>
      </c>
      <c r="C9860" t="s">
        <v>15</v>
      </c>
      <c r="D9860">
        <v>3.6400000000000002E-2</v>
      </c>
      <c r="E9860" t="s">
        <v>63</v>
      </c>
      <c r="F9860">
        <v>175.303</v>
      </c>
      <c r="G9860" t="s">
        <v>51</v>
      </c>
      <c r="H9860">
        <v>2007</v>
      </c>
      <c r="J9860" t="s">
        <v>49</v>
      </c>
      <c r="K9860" t="s">
        <v>20</v>
      </c>
      <c r="L9860">
        <v>3010.7476000000001</v>
      </c>
      <c r="M9860" t="s">
        <v>38</v>
      </c>
      <c r="N9860" t="s">
        <v>22</v>
      </c>
      <c r="O9860" t="str">
        <f t="shared" si="308"/>
        <v xml:space="preserve">Tier 2-Supermarket </v>
      </c>
      <c r="P9860" s="1">
        <f t="shared" si="309"/>
        <v>6.290612425257421E-5</v>
      </c>
    </row>
    <row r="9861" spans="1:16" x14ac:dyDescent="0.3">
      <c r="A9861" t="s">
        <v>225</v>
      </c>
      <c r="B9861">
        <v>7.5</v>
      </c>
      <c r="C9861" t="s">
        <v>15</v>
      </c>
      <c r="D9861">
        <v>5.0799999999999998E-2</v>
      </c>
      <c r="E9861" t="s">
        <v>86</v>
      </c>
      <c r="F9861">
        <v>122.20699999999999</v>
      </c>
      <c r="G9861" t="s">
        <v>54</v>
      </c>
      <c r="H9861">
        <v>1997</v>
      </c>
      <c r="I9861" t="s">
        <v>55</v>
      </c>
      <c r="J9861" t="s">
        <v>19</v>
      </c>
      <c r="K9861" t="s">
        <v>20</v>
      </c>
      <c r="L9861">
        <v>1960.1152</v>
      </c>
      <c r="M9861" t="s">
        <v>45</v>
      </c>
      <c r="N9861" t="s">
        <v>22</v>
      </c>
      <c r="O9861" t="str">
        <f t="shared" si="308"/>
        <v xml:space="preserve">Tier 1-Supermarket </v>
      </c>
      <c r="P9861" s="1">
        <f t="shared" si="309"/>
        <v>4.0954363069345084E-5</v>
      </c>
    </row>
    <row r="9862" spans="1:16" x14ac:dyDescent="0.3">
      <c r="A9862" t="s">
        <v>225</v>
      </c>
      <c r="B9862">
        <v>7.5</v>
      </c>
      <c r="C9862" t="s">
        <v>15</v>
      </c>
      <c r="D9862">
        <v>5.0700000000000002E-2</v>
      </c>
      <c r="E9862" t="s">
        <v>86</v>
      </c>
      <c r="F9862">
        <v>123.407</v>
      </c>
      <c r="G9862" t="s">
        <v>39</v>
      </c>
      <c r="H9862">
        <v>1987</v>
      </c>
      <c r="I9862" t="s">
        <v>40</v>
      </c>
      <c r="J9862" t="s">
        <v>27</v>
      </c>
      <c r="K9862" t="s">
        <v>20</v>
      </c>
      <c r="L9862">
        <v>3185.1871999999998</v>
      </c>
      <c r="M9862" t="s">
        <v>45</v>
      </c>
      <c r="N9862" t="s">
        <v>22</v>
      </c>
      <c r="O9862" t="str">
        <f t="shared" si="308"/>
        <v xml:space="preserve">Tier 3-Supermarket </v>
      </c>
      <c r="P9862" s="1">
        <f t="shared" si="309"/>
        <v>6.6550839987685763E-5</v>
      </c>
    </row>
    <row r="9863" spans="1:16" x14ac:dyDescent="0.3">
      <c r="A9863" t="s">
        <v>225</v>
      </c>
      <c r="B9863">
        <v>7.5</v>
      </c>
      <c r="C9863" t="s">
        <v>15</v>
      </c>
      <c r="D9863">
        <v>5.0900000000000001E-2</v>
      </c>
      <c r="E9863" t="s">
        <v>86</v>
      </c>
      <c r="F9863">
        <v>121.70699999999999</v>
      </c>
      <c r="G9863" t="s">
        <v>48</v>
      </c>
      <c r="H9863">
        <v>2002</v>
      </c>
      <c r="J9863" t="s">
        <v>49</v>
      </c>
      <c r="K9863" t="s">
        <v>20</v>
      </c>
      <c r="L9863">
        <v>367.52159999999998</v>
      </c>
      <c r="M9863" t="s">
        <v>45</v>
      </c>
      <c r="N9863" t="s">
        <v>22</v>
      </c>
      <c r="O9863" t="str">
        <f t="shared" si="308"/>
        <v xml:space="preserve">Tier 2-Supermarket </v>
      </c>
      <c r="P9863" s="1">
        <f t="shared" si="309"/>
        <v>7.6789430755022024E-6</v>
      </c>
    </row>
    <row r="9864" spans="1:16" x14ac:dyDescent="0.3">
      <c r="A9864" t="s">
        <v>142</v>
      </c>
      <c r="B9864">
        <v>7.5</v>
      </c>
      <c r="C9864" t="s">
        <v>15</v>
      </c>
      <c r="D9864">
        <v>5.4600000000000003E-2</v>
      </c>
      <c r="E9864" t="s">
        <v>47</v>
      </c>
      <c r="F9864">
        <v>237.191</v>
      </c>
      <c r="G9864" t="s">
        <v>34</v>
      </c>
      <c r="H9864">
        <v>1998</v>
      </c>
      <c r="J9864" t="s">
        <v>27</v>
      </c>
      <c r="K9864" t="s">
        <v>35</v>
      </c>
      <c r="L9864">
        <v>237.69059999999999</v>
      </c>
      <c r="M9864" t="s">
        <v>45</v>
      </c>
      <c r="N9864" t="s">
        <v>22</v>
      </c>
      <c r="O9864" t="str">
        <f t="shared" si="308"/>
        <v>Tier 3-Grocery Stor</v>
      </c>
      <c r="P9864" s="1">
        <f t="shared" si="309"/>
        <v>4.9662729673084903E-6</v>
      </c>
    </row>
    <row r="9865" spans="1:16" x14ac:dyDescent="0.3">
      <c r="A9865" t="s">
        <v>142</v>
      </c>
      <c r="B9865">
        <v>7.5</v>
      </c>
      <c r="C9865" t="s">
        <v>15</v>
      </c>
      <c r="D9865">
        <v>3.2599999999999997E-2</v>
      </c>
      <c r="E9865" t="s">
        <v>47</v>
      </c>
      <c r="F9865">
        <v>235.99100000000001</v>
      </c>
      <c r="G9865" t="s">
        <v>54</v>
      </c>
      <c r="H9865">
        <v>1997</v>
      </c>
      <c r="I9865" t="s">
        <v>55</v>
      </c>
      <c r="J9865" t="s">
        <v>19</v>
      </c>
      <c r="K9865" t="s">
        <v>20</v>
      </c>
      <c r="L9865">
        <v>6893.0273999999999</v>
      </c>
      <c r="M9865" t="s">
        <v>45</v>
      </c>
      <c r="N9865" t="s">
        <v>22</v>
      </c>
      <c r="O9865" t="str">
        <f t="shared" si="308"/>
        <v xml:space="preserve">Tier 1-Supermarket </v>
      </c>
      <c r="P9865" s="1">
        <f t="shared" si="309"/>
        <v>1.4402191605194622E-4</v>
      </c>
    </row>
    <row r="9866" spans="1:16" x14ac:dyDescent="0.3">
      <c r="A9866" t="s">
        <v>225</v>
      </c>
      <c r="B9866">
        <v>7.5</v>
      </c>
      <c r="C9866" t="s">
        <v>15</v>
      </c>
      <c r="D9866">
        <v>5.0700000000000002E-2</v>
      </c>
      <c r="E9866" t="s">
        <v>86</v>
      </c>
      <c r="F9866">
        <v>123.20699999999999</v>
      </c>
      <c r="G9866" t="s">
        <v>65</v>
      </c>
      <c r="H9866">
        <v>2004</v>
      </c>
      <c r="I9866" t="s">
        <v>55</v>
      </c>
      <c r="J9866" t="s">
        <v>49</v>
      </c>
      <c r="K9866" t="s">
        <v>20</v>
      </c>
      <c r="L9866">
        <v>1837.6079999999999</v>
      </c>
      <c r="M9866" t="s">
        <v>45</v>
      </c>
      <c r="N9866" t="s">
        <v>22</v>
      </c>
      <c r="O9866" t="str">
        <f t="shared" si="308"/>
        <v xml:space="preserve">Tier 2-Supermarket </v>
      </c>
      <c r="P9866" s="1">
        <f t="shared" si="309"/>
        <v>3.8394715377511019E-5</v>
      </c>
    </row>
    <row r="9867" spans="1:16" x14ac:dyDescent="0.3">
      <c r="A9867" t="s">
        <v>1032</v>
      </c>
      <c r="B9867">
        <v>7.5</v>
      </c>
      <c r="C9867" t="s">
        <v>15</v>
      </c>
      <c r="D9867">
        <v>9.6600000000000005E-2</v>
      </c>
      <c r="E9867" t="s">
        <v>38</v>
      </c>
      <c r="F9867">
        <v>56.959000000000003</v>
      </c>
      <c r="G9867" t="s">
        <v>48</v>
      </c>
      <c r="H9867">
        <v>2002</v>
      </c>
      <c r="J9867" t="s">
        <v>49</v>
      </c>
      <c r="K9867" t="s">
        <v>20</v>
      </c>
      <c r="L9867">
        <v>744.36440000000005</v>
      </c>
      <c r="M9867" t="s">
        <v>38</v>
      </c>
      <c r="N9867" t="s">
        <v>22</v>
      </c>
      <c r="O9867" t="str">
        <f t="shared" si="308"/>
        <v xml:space="preserve">Tier 2-Supermarket </v>
      </c>
      <c r="P9867" s="1">
        <f t="shared" si="309"/>
        <v>1.5552641953643956E-5</v>
      </c>
    </row>
    <row r="9868" spans="1:16" x14ac:dyDescent="0.3">
      <c r="A9868" t="s">
        <v>1032</v>
      </c>
      <c r="B9868">
        <v>7.5</v>
      </c>
      <c r="C9868" t="s">
        <v>15</v>
      </c>
      <c r="D9868">
        <v>9.6299999999999997E-2</v>
      </c>
      <c r="E9868" t="s">
        <v>38</v>
      </c>
      <c r="F9868">
        <v>57.859000000000002</v>
      </c>
      <c r="G9868" t="s">
        <v>39</v>
      </c>
      <c r="H9868">
        <v>1987</v>
      </c>
      <c r="I9868" t="s">
        <v>40</v>
      </c>
      <c r="J9868" t="s">
        <v>27</v>
      </c>
      <c r="K9868" t="s">
        <v>20</v>
      </c>
      <c r="L9868">
        <v>1145.1759999999999</v>
      </c>
      <c r="M9868" t="s">
        <v>38</v>
      </c>
      <c r="N9868" t="s">
        <v>22</v>
      </c>
      <c r="O9868" t="str">
        <f t="shared" si="308"/>
        <v xml:space="preserve">Tier 3-Supermarket </v>
      </c>
      <c r="P9868" s="1">
        <f t="shared" si="309"/>
        <v>2.3927141467144544E-5</v>
      </c>
    </row>
    <row r="9869" spans="1:16" x14ac:dyDescent="0.3">
      <c r="A9869" t="s">
        <v>529</v>
      </c>
      <c r="B9869">
        <v>7.5</v>
      </c>
      <c r="C9869" t="s">
        <v>15</v>
      </c>
      <c r="D9869">
        <v>3.6200000000000003E-2</v>
      </c>
      <c r="E9869" t="s">
        <v>63</v>
      </c>
      <c r="F9869">
        <v>175.203</v>
      </c>
      <c r="G9869" t="s">
        <v>65</v>
      </c>
      <c r="H9869">
        <v>2004</v>
      </c>
      <c r="I9869" t="s">
        <v>55</v>
      </c>
      <c r="J9869" t="s">
        <v>49</v>
      </c>
      <c r="K9869" t="s">
        <v>20</v>
      </c>
      <c r="L9869">
        <v>4427.57</v>
      </c>
      <c r="M9869" t="s">
        <v>38</v>
      </c>
      <c r="N9869" t="s">
        <v>22</v>
      </c>
      <c r="O9869" t="str">
        <f t="shared" si="308"/>
        <v xml:space="preserve">Tier 2-Supermarket </v>
      </c>
      <c r="P9869" s="1">
        <f t="shared" si="309"/>
        <v>9.2509006253785594E-5</v>
      </c>
    </row>
    <row r="9870" spans="1:16" x14ac:dyDescent="0.3">
      <c r="A9870" t="s">
        <v>529</v>
      </c>
      <c r="B9870">
        <v>7.5</v>
      </c>
      <c r="C9870" t="s">
        <v>15</v>
      </c>
      <c r="D9870">
        <v>6.0600000000000001E-2</v>
      </c>
      <c r="E9870" t="s">
        <v>63</v>
      </c>
      <c r="F9870">
        <v>177.40299999999999</v>
      </c>
      <c r="G9870" t="s">
        <v>34</v>
      </c>
      <c r="H9870">
        <v>1998</v>
      </c>
      <c r="J9870" t="s">
        <v>27</v>
      </c>
      <c r="K9870" t="s">
        <v>35</v>
      </c>
      <c r="L9870">
        <v>354.2056</v>
      </c>
      <c r="M9870" t="s">
        <v>38</v>
      </c>
      <c r="N9870" t="s">
        <v>22</v>
      </c>
      <c r="O9870" t="str">
        <f t="shared" si="308"/>
        <v>Tier 3-Grocery Stor</v>
      </c>
      <c r="P9870" s="1">
        <f t="shared" si="309"/>
        <v>7.4007205003028485E-6</v>
      </c>
    </row>
    <row r="9871" spans="1:16" x14ac:dyDescent="0.3">
      <c r="A9871" t="s">
        <v>529</v>
      </c>
      <c r="B9871">
        <v>7.5</v>
      </c>
      <c r="C9871" t="s">
        <v>15</v>
      </c>
      <c r="D9871">
        <v>3.6299999999999999E-2</v>
      </c>
      <c r="E9871" t="s">
        <v>63</v>
      </c>
      <c r="F9871">
        <v>175.40299999999999</v>
      </c>
      <c r="G9871" t="s">
        <v>48</v>
      </c>
      <c r="H9871">
        <v>2002</v>
      </c>
      <c r="J9871" t="s">
        <v>49</v>
      </c>
      <c r="K9871" t="s">
        <v>20</v>
      </c>
      <c r="L9871">
        <v>2833.6448</v>
      </c>
      <c r="M9871" t="s">
        <v>38</v>
      </c>
      <c r="N9871" t="s">
        <v>22</v>
      </c>
      <c r="O9871" t="str">
        <f t="shared" si="308"/>
        <v xml:space="preserve">Tier 2-Supermarket </v>
      </c>
      <c r="P9871" s="1">
        <f t="shared" si="309"/>
        <v>5.9205764002422788E-5</v>
      </c>
    </row>
    <row r="9872" spans="1:16" x14ac:dyDescent="0.3">
      <c r="A9872" t="s">
        <v>1032</v>
      </c>
      <c r="B9872">
        <v>7.5</v>
      </c>
      <c r="C9872" t="s">
        <v>72</v>
      </c>
      <c r="D9872">
        <v>9.64E-2</v>
      </c>
      <c r="E9872" t="s">
        <v>38</v>
      </c>
      <c r="F9872">
        <v>55.359000000000002</v>
      </c>
      <c r="G9872" t="s">
        <v>54</v>
      </c>
      <c r="H9872">
        <v>1997</v>
      </c>
      <c r="I9872" t="s">
        <v>55</v>
      </c>
      <c r="J9872" t="s">
        <v>19</v>
      </c>
      <c r="K9872" t="s">
        <v>20</v>
      </c>
      <c r="L9872">
        <v>1030.6584</v>
      </c>
      <c r="M9872" t="s">
        <v>38</v>
      </c>
      <c r="N9872" t="s">
        <v>22</v>
      </c>
      <c r="O9872" t="str">
        <f t="shared" si="308"/>
        <v xml:space="preserve">Tier 1-Supermarket </v>
      </c>
      <c r="P9872" s="1">
        <f t="shared" si="309"/>
        <v>2.1534427320430093E-5</v>
      </c>
    </row>
    <row r="9873" spans="1:16" x14ac:dyDescent="0.3">
      <c r="A9873" t="s">
        <v>142</v>
      </c>
      <c r="B9873">
        <v>7.5</v>
      </c>
      <c r="C9873" t="s">
        <v>15</v>
      </c>
      <c r="D9873">
        <v>3.2800000000000003E-2</v>
      </c>
      <c r="E9873" t="s">
        <v>47</v>
      </c>
      <c r="F9873">
        <v>239.691</v>
      </c>
      <c r="G9873" t="s">
        <v>51</v>
      </c>
      <c r="H9873">
        <v>2007</v>
      </c>
      <c r="J9873" t="s">
        <v>49</v>
      </c>
      <c r="K9873" t="s">
        <v>20</v>
      </c>
      <c r="L9873">
        <v>2614.5965999999999</v>
      </c>
      <c r="M9873" t="s">
        <v>45</v>
      </c>
      <c r="N9873" t="s">
        <v>22</v>
      </c>
      <c r="O9873" t="str">
        <f t="shared" si="308"/>
        <v xml:space="preserve">Tier 2-Supermarket </v>
      </c>
      <c r="P9873" s="1">
        <f t="shared" si="309"/>
        <v>5.4629002640393392E-5</v>
      </c>
    </row>
    <row r="9874" spans="1:16" x14ac:dyDescent="0.3">
      <c r="A9874" t="s">
        <v>529</v>
      </c>
      <c r="B9874">
        <v>7.5</v>
      </c>
      <c r="C9874" t="s">
        <v>15</v>
      </c>
      <c r="D9874">
        <v>3.6200000000000003E-2</v>
      </c>
      <c r="E9874" t="s">
        <v>63</v>
      </c>
      <c r="F9874">
        <v>176.10300000000001</v>
      </c>
      <c r="G9874" t="s">
        <v>39</v>
      </c>
      <c r="H9874">
        <v>1987</v>
      </c>
      <c r="I9874" t="s">
        <v>40</v>
      </c>
      <c r="J9874" t="s">
        <v>27</v>
      </c>
      <c r="K9874" t="s">
        <v>20</v>
      </c>
      <c r="L9874">
        <v>1948.1307999999999</v>
      </c>
      <c r="M9874" t="s">
        <v>38</v>
      </c>
      <c r="N9874" t="s">
        <v>22</v>
      </c>
      <c r="O9874" t="str">
        <f t="shared" si="308"/>
        <v xml:space="preserve">Tier 3-Supermarket </v>
      </c>
      <c r="P9874" s="1">
        <f t="shared" si="309"/>
        <v>4.0703962751665662E-5</v>
      </c>
    </row>
    <row r="9875" spans="1:16" x14ac:dyDescent="0.3">
      <c r="A9875" t="s">
        <v>529</v>
      </c>
      <c r="B9875">
        <v>7.5</v>
      </c>
      <c r="C9875" t="s">
        <v>15</v>
      </c>
      <c r="D9875">
        <v>3.6400000000000002E-2</v>
      </c>
      <c r="E9875" t="s">
        <v>63</v>
      </c>
      <c r="F9875">
        <v>177.90299999999999</v>
      </c>
      <c r="G9875" t="s">
        <v>26</v>
      </c>
      <c r="H9875">
        <v>2009</v>
      </c>
      <c r="I9875" t="s">
        <v>18</v>
      </c>
      <c r="J9875" t="s">
        <v>27</v>
      </c>
      <c r="K9875" t="s">
        <v>28</v>
      </c>
      <c r="L9875">
        <v>1416.8224</v>
      </c>
      <c r="M9875" t="s">
        <v>38</v>
      </c>
      <c r="N9875" t="s">
        <v>22</v>
      </c>
      <c r="O9875" t="str">
        <f t="shared" si="308"/>
        <v xml:space="preserve">Tier 3-Supermarket </v>
      </c>
      <c r="P9875" s="1">
        <f t="shared" si="309"/>
        <v>2.9602882001211394E-5</v>
      </c>
    </row>
    <row r="9876" spans="1:16" x14ac:dyDescent="0.3">
      <c r="A9876" t="s">
        <v>1032</v>
      </c>
      <c r="B9876">
        <v>7.5</v>
      </c>
      <c r="C9876" t="s">
        <v>15</v>
      </c>
      <c r="D9876">
        <v>0</v>
      </c>
      <c r="E9876" t="s">
        <v>38</v>
      </c>
      <c r="F9876">
        <v>59.259</v>
      </c>
      <c r="G9876" t="s">
        <v>17</v>
      </c>
      <c r="H9876">
        <v>1999</v>
      </c>
      <c r="I9876" t="s">
        <v>18</v>
      </c>
      <c r="J9876" t="s">
        <v>19</v>
      </c>
      <c r="K9876" t="s">
        <v>20</v>
      </c>
      <c r="L9876">
        <v>916.14080000000001</v>
      </c>
      <c r="M9876" t="s">
        <v>38</v>
      </c>
      <c r="N9876" t="s">
        <v>36</v>
      </c>
      <c r="O9876" t="str">
        <f t="shared" si="308"/>
        <v xml:space="preserve">Tier 1-Supermarket </v>
      </c>
      <c r="P9876" s="1">
        <f t="shared" si="309"/>
        <v>1.9141713173715638E-5</v>
      </c>
    </row>
    <row r="9877" spans="1:16" x14ac:dyDescent="0.3">
      <c r="A9877" t="s">
        <v>142</v>
      </c>
      <c r="B9877">
        <v>7.5</v>
      </c>
      <c r="C9877" t="s">
        <v>15</v>
      </c>
      <c r="D9877">
        <v>0</v>
      </c>
      <c r="E9877" t="s">
        <v>47</v>
      </c>
      <c r="F9877">
        <v>237.791</v>
      </c>
      <c r="G9877" t="s">
        <v>65</v>
      </c>
      <c r="H9877">
        <v>2004</v>
      </c>
      <c r="I9877" t="s">
        <v>55</v>
      </c>
      <c r="J9877" t="s">
        <v>49</v>
      </c>
      <c r="K9877" t="s">
        <v>20</v>
      </c>
      <c r="L9877">
        <v>1188.453</v>
      </c>
      <c r="M9877" t="s">
        <v>45</v>
      </c>
      <c r="N9877" t="s">
        <v>36</v>
      </c>
      <c r="O9877" t="str">
        <f t="shared" si="308"/>
        <v xml:space="preserve">Tier 2-Supermarket </v>
      </c>
      <c r="P9877" s="1">
        <f t="shared" si="309"/>
        <v>2.483136483654245E-5</v>
      </c>
    </row>
    <row r="9878" spans="1:16" x14ac:dyDescent="0.3">
      <c r="A9878" t="s">
        <v>225</v>
      </c>
      <c r="B9878">
        <v>7.5</v>
      </c>
      <c r="C9878" t="s">
        <v>15</v>
      </c>
      <c r="D9878">
        <v>5.0999999999999997E-2</v>
      </c>
      <c r="E9878" t="s">
        <v>86</v>
      </c>
      <c r="F9878">
        <v>122.407</v>
      </c>
      <c r="G9878" t="s">
        <v>26</v>
      </c>
      <c r="H9878">
        <v>2009</v>
      </c>
      <c r="I9878" t="s">
        <v>18</v>
      </c>
      <c r="J9878" t="s">
        <v>27</v>
      </c>
      <c r="K9878" t="s">
        <v>28</v>
      </c>
      <c r="L9878">
        <v>2572.6511999999998</v>
      </c>
      <c r="M9878" t="s">
        <v>45</v>
      </c>
      <c r="N9878" t="s">
        <v>22</v>
      </c>
      <c r="O9878" t="str">
        <f t="shared" si="308"/>
        <v xml:space="preserve">Tier 3-Supermarket </v>
      </c>
      <c r="P9878" s="1">
        <f t="shared" si="309"/>
        <v>5.3752601528515424E-5</v>
      </c>
    </row>
    <row r="9879" spans="1:16" x14ac:dyDescent="0.3">
      <c r="A9879" t="s">
        <v>142</v>
      </c>
      <c r="B9879">
        <v>7.5</v>
      </c>
      <c r="C9879" t="s">
        <v>15</v>
      </c>
      <c r="D9879">
        <v>3.2599999999999997E-2</v>
      </c>
      <c r="E9879" t="s">
        <v>47</v>
      </c>
      <c r="F9879">
        <v>238.191</v>
      </c>
      <c r="G9879" t="s">
        <v>39</v>
      </c>
      <c r="H9879">
        <v>1987</v>
      </c>
      <c r="I9879" t="s">
        <v>40</v>
      </c>
      <c r="J9879" t="s">
        <v>27</v>
      </c>
      <c r="K9879" t="s">
        <v>20</v>
      </c>
      <c r="L9879">
        <v>3327.6684</v>
      </c>
      <c r="M9879" t="s">
        <v>45</v>
      </c>
      <c r="N9879" t="s">
        <v>22</v>
      </c>
      <c r="O9879" t="str">
        <f t="shared" si="308"/>
        <v xml:space="preserve">Tier 3-Supermarket </v>
      </c>
      <c r="P9879" s="1">
        <f t="shared" si="309"/>
        <v>6.9527821542318861E-5</v>
      </c>
    </row>
    <row r="9880" spans="1:16" x14ac:dyDescent="0.3">
      <c r="A9880" t="s">
        <v>142</v>
      </c>
      <c r="B9880">
        <v>7.5</v>
      </c>
      <c r="C9880" t="s">
        <v>15</v>
      </c>
      <c r="D9880">
        <v>3.27E-2</v>
      </c>
      <c r="E9880" t="s">
        <v>47</v>
      </c>
      <c r="F9880">
        <v>238.791</v>
      </c>
      <c r="G9880" t="s">
        <v>48</v>
      </c>
      <c r="H9880">
        <v>2002</v>
      </c>
      <c r="J9880" t="s">
        <v>49</v>
      </c>
      <c r="K9880" t="s">
        <v>20</v>
      </c>
      <c r="L9880">
        <v>4040.7402000000002</v>
      </c>
      <c r="M9880" t="s">
        <v>45</v>
      </c>
      <c r="N9880" t="s">
        <v>22</v>
      </c>
      <c r="O9880" t="str">
        <f t="shared" si="308"/>
        <v xml:space="preserve">Tier 2-Supermarket </v>
      </c>
      <c r="P9880" s="1">
        <f t="shared" si="309"/>
        <v>8.4426640444244344E-5</v>
      </c>
    </row>
    <row r="9881" spans="1:16" x14ac:dyDescent="0.3">
      <c r="A9881" t="s">
        <v>225</v>
      </c>
      <c r="B9881">
        <v>7.5</v>
      </c>
      <c r="C9881" t="s">
        <v>15</v>
      </c>
      <c r="D9881">
        <v>5.0799999999999998E-2</v>
      </c>
      <c r="E9881" t="s">
        <v>86</v>
      </c>
      <c r="F9881">
        <v>122.70699999999999</v>
      </c>
      <c r="G9881" t="s">
        <v>17</v>
      </c>
      <c r="H9881">
        <v>1999</v>
      </c>
      <c r="I9881" t="s">
        <v>18</v>
      </c>
      <c r="J9881" t="s">
        <v>19</v>
      </c>
      <c r="K9881" t="s">
        <v>20</v>
      </c>
      <c r="L9881">
        <v>1470.0863999999999</v>
      </c>
      <c r="M9881" t="s">
        <v>45</v>
      </c>
      <c r="N9881" t="s">
        <v>22</v>
      </c>
      <c r="O9881" t="str">
        <f t="shared" si="308"/>
        <v xml:space="preserve">Tier 1-Supermarket </v>
      </c>
      <c r="P9881" s="1">
        <f t="shared" si="309"/>
        <v>3.071577230200881E-5</v>
      </c>
    </row>
    <row r="9882" spans="1:16" x14ac:dyDescent="0.3">
      <c r="A9882" t="s">
        <v>142</v>
      </c>
      <c r="B9882">
        <v>7.5</v>
      </c>
      <c r="C9882" t="s">
        <v>15</v>
      </c>
      <c r="D9882">
        <v>3.2800000000000003E-2</v>
      </c>
      <c r="E9882" t="s">
        <v>47</v>
      </c>
      <c r="F9882">
        <v>237.89099999999999</v>
      </c>
      <c r="G9882" t="s">
        <v>26</v>
      </c>
      <c r="H9882">
        <v>2009</v>
      </c>
      <c r="I9882" t="s">
        <v>18</v>
      </c>
      <c r="J9882" t="s">
        <v>27</v>
      </c>
      <c r="K9882" t="s">
        <v>28</v>
      </c>
      <c r="L9882">
        <v>2894.3924000000002</v>
      </c>
      <c r="M9882" t="s">
        <v>45</v>
      </c>
      <c r="N9882" t="s">
        <v>22</v>
      </c>
      <c r="O9882" t="str">
        <f t="shared" si="308"/>
        <v xml:space="preserve">Tier 3-Supermarket </v>
      </c>
      <c r="P9882" s="1">
        <f t="shared" si="309"/>
        <v>6.0475015557633089E-5</v>
      </c>
    </row>
    <row r="9883" spans="1:16" x14ac:dyDescent="0.3">
      <c r="A9883" t="s">
        <v>1032</v>
      </c>
      <c r="B9883">
        <v>7.5</v>
      </c>
      <c r="C9883" t="s">
        <v>15</v>
      </c>
      <c r="D9883">
        <v>9.7000000000000003E-2</v>
      </c>
      <c r="E9883" t="s">
        <v>38</v>
      </c>
      <c r="F9883">
        <v>55.359000000000002</v>
      </c>
      <c r="G9883" t="s">
        <v>51</v>
      </c>
      <c r="H9883">
        <v>2007</v>
      </c>
      <c r="J9883" t="s">
        <v>49</v>
      </c>
      <c r="K9883" t="s">
        <v>20</v>
      </c>
      <c r="L9883">
        <v>860.58820000000003</v>
      </c>
      <c r="M9883" t="s">
        <v>38</v>
      </c>
      <c r="N9883" t="s">
        <v>22</v>
      </c>
      <c r="O9883" t="str">
        <f t="shared" si="308"/>
        <v xml:space="preserve">Tier 2-Supermarket </v>
      </c>
      <c r="P9883" s="1">
        <f t="shared" si="309"/>
        <v>1.7981005196018155E-5</v>
      </c>
    </row>
    <row r="9884" spans="1:16" x14ac:dyDescent="0.3">
      <c r="A9884" t="s">
        <v>225</v>
      </c>
      <c r="B9884">
        <v>7.5</v>
      </c>
      <c r="C9884" t="s">
        <v>15</v>
      </c>
      <c r="D9884">
        <v>8.4900000000000003E-2</v>
      </c>
      <c r="E9884" t="s">
        <v>86</v>
      </c>
      <c r="F9884">
        <v>120.50700000000001</v>
      </c>
      <c r="G9884" t="s">
        <v>34</v>
      </c>
      <c r="H9884">
        <v>1998</v>
      </c>
      <c r="J9884" t="s">
        <v>27</v>
      </c>
      <c r="K9884" t="s">
        <v>35</v>
      </c>
      <c r="L9884">
        <v>233.3244</v>
      </c>
      <c r="M9884" t="s">
        <v>45</v>
      </c>
      <c r="N9884" t="s">
        <v>22</v>
      </c>
      <c r="O9884" t="str">
        <f t="shared" si="308"/>
        <v>Tier 3-Grocery Stor</v>
      </c>
      <c r="P9884" s="1">
        <f t="shared" si="309"/>
        <v>4.8750462169453615E-6</v>
      </c>
    </row>
    <row r="9885" spans="1:16" x14ac:dyDescent="0.3">
      <c r="A9885" t="s">
        <v>529</v>
      </c>
      <c r="B9885">
        <v>7.5</v>
      </c>
      <c r="C9885" t="s">
        <v>15</v>
      </c>
      <c r="D9885">
        <v>3.6299999999999999E-2</v>
      </c>
      <c r="E9885" t="s">
        <v>63</v>
      </c>
      <c r="F9885">
        <v>176.203</v>
      </c>
      <c r="G9885" t="s">
        <v>17</v>
      </c>
      <c r="H9885">
        <v>1999</v>
      </c>
      <c r="I9885" t="s">
        <v>18</v>
      </c>
      <c r="J9885" t="s">
        <v>19</v>
      </c>
      <c r="K9885" t="s">
        <v>20</v>
      </c>
      <c r="L9885">
        <v>2868.9807000000001</v>
      </c>
      <c r="M9885" t="s">
        <v>38</v>
      </c>
      <c r="N9885" t="s">
        <v>22</v>
      </c>
      <c r="O9885" t="str">
        <f t="shared" si="308"/>
        <v xml:space="preserve">Tier 1-Supermarket </v>
      </c>
      <c r="P9885" s="1">
        <f t="shared" si="309"/>
        <v>5.9944067178675933E-5</v>
      </c>
    </row>
    <row r="9886" spans="1:16" x14ac:dyDescent="0.3">
      <c r="A9886" t="s">
        <v>144</v>
      </c>
      <c r="B9886">
        <v>7.49</v>
      </c>
      <c r="C9886" t="s">
        <v>15</v>
      </c>
      <c r="D9886">
        <v>6.9099999999999995E-2</v>
      </c>
      <c r="E9886" t="s">
        <v>44</v>
      </c>
      <c r="F9886">
        <v>109.023</v>
      </c>
      <c r="G9886" t="s">
        <v>65</v>
      </c>
      <c r="H9886">
        <v>2004</v>
      </c>
      <c r="I9886" t="s">
        <v>55</v>
      </c>
      <c r="J9886" t="s">
        <v>49</v>
      </c>
      <c r="K9886" t="s">
        <v>20</v>
      </c>
      <c r="L9886">
        <v>2542.0243999999998</v>
      </c>
      <c r="M9886" t="s">
        <v>45</v>
      </c>
      <c r="N9886" t="s">
        <v>22</v>
      </c>
      <c r="O9886" t="str">
        <f t="shared" si="308"/>
        <v xml:space="preserve">Tier 2-Supermarket </v>
      </c>
      <c r="P9886" s="1">
        <f t="shared" si="309"/>
        <v>5.3112689605556906E-5</v>
      </c>
    </row>
    <row r="9887" spans="1:16" x14ac:dyDescent="0.3">
      <c r="A9887" t="s">
        <v>144</v>
      </c>
      <c r="B9887">
        <v>7.49</v>
      </c>
      <c r="C9887" t="s">
        <v>15</v>
      </c>
      <c r="D9887">
        <v>6.9500000000000006E-2</v>
      </c>
      <c r="E9887" t="s">
        <v>44</v>
      </c>
      <c r="F9887">
        <v>108.723</v>
      </c>
      <c r="G9887" t="s">
        <v>51</v>
      </c>
      <c r="H9887">
        <v>2007</v>
      </c>
      <c r="J9887" t="s">
        <v>49</v>
      </c>
      <c r="K9887" t="s">
        <v>20</v>
      </c>
      <c r="L9887">
        <v>1326.2736</v>
      </c>
      <c r="M9887" t="s">
        <v>45</v>
      </c>
      <c r="N9887" t="s">
        <v>22</v>
      </c>
      <c r="O9887" t="str">
        <f t="shared" si="308"/>
        <v xml:space="preserve">Tier 2-Supermarket </v>
      </c>
      <c r="P9887" s="1">
        <f t="shared" si="309"/>
        <v>2.7710968489855778E-5</v>
      </c>
    </row>
    <row r="9888" spans="1:16" x14ac:dyDescent="0.3">
      <c r="A9888" t="s">
        <v>144</v>
      </c>
      <c r="B9888">
        <v>7.49</v>
      </c>
      <c r="C9888" t="s">
        <v>15</v>
      </c>
      <c r="D9888">
        <v>6.9400000000000003E-2</v>
      </c>
      <c r="E9888" t="s">
        <v>44</v>
      </c>
      <c r="F9888">
        <v>112.123</v>
      </c>
      <c r="G9888" t="s">
        <v>26</v>
      </c>
      <c r="H9888">
        <v>2009</v>
      </c>
      <c r="I9888" t="s">
        <v>18</v>
      </c>
      <c r="J9888" t="s">
        <v>27</v>
      </c>
      <c r="K9888" t="s">
        <v>28</v>
      </c>
      <c r="L9888">
        <v>1105.2280000000001</v>
      </c>
      <c r="M9888" t="s">
        <v>45</v>
      </c>
      <c r="N9888" t="s">
        <v>22</v>
      </c>
      <c r="O9888" t="str">
        <f t="shared" si="308"/>
        <v xml:space="preserve">Tier 3-Supermarket </v>
      </c>
      <c r="P9888" s="1">
        <f t="shared" si="309"/>
        <v>2.3092473741546482E-5</v>
      </c>
    </row>
    <row r="9889" spans="1:16" x14ac:dyDescent="0.3">
      <c r="A9889" t="s">
        <v>144</v>
      </c>
      <c r="B9889">
        <v>7.49</v>
      </c>
      <c r="C9889" t="s">
        <v>15</v>
      </c>
      <c r="D9889">
        <v>6.9199999999999998E-2</v>
      </c>
      <c r="E9889" t="s">
        <v>44</v>
      </c>
      <c r="F9889">
        <v>112.123</v>
      </c>
      <c r="G9889" t="s">
        <v>17</v>
      </c>
      <c r="H9889">
        <v>1999</v>
      </c>
      <c r="I9889" t="s">
        <v>18</v>
      </c>
      <c r="J9889" t="s">
        <v>19</v>
      </c>
      <c r="K9889" t="s">
        <v>20</v>
      </c>
      <c r="L9889">
        <v>1215.7508</v>
      </c>
      <c r="M9889" t="s">
        <v>45</v>
      </c>
      <c r="N9889" t="s">
        <v>22</v>
      </c>
      <c r="O9889" t="str">
        <f t="shared" si="308"/>
        <v xml:space="preserve">Tier 1-Supermarket </v>
      </c>
      <c r="P9889" s="1">
        <f t="shared" si="309"/>
        <v>2.5401721115701131E-5</v>
      </c>
    </row>
    <row r="9890" spans="1:16" x14ac:dyDescent="0.3">
      <c r="A9890" t="s">
        <v>144</v>
      </c>
      <c r="B9890">
        <v>7.49</v>
      </c>
      <c r="C9890" t="s">
        <v>15</v>
      </c>
      <c r="D9890">
        <v>6.9099999999999995E-2</v>
      </c>
      <c r="E9890" t="s">
        <v>44</v>
      </c>
      <c r="F9890">
        <v>109.223</v>
      </c>
      <c r="G9890" t="s">
        <v>54</v>
      </c>
      <c r="H9890">
        <v>1997</v>
      </c>
      <c r="I9890" t="s">
        <v>55</v>
      </c>
      <c r="J9890" t="s">
        <v>19</v>
      </c>
      <c r="K9890" t="s">
        <v>20</v>
      </c>
      <c r="L9890">
        <v>1664.2039</v>
      </c>
      <c r="M9890" t="s">
        <v>45</v>
      </c>
      <c r="N9890" t="s">
        <v>22</v>
      </c>
      <c r="O9890" t="str">
        <f t="shared" si="308"/>
        <v xml:space="preserve">Tier 1-Supermarket </v>
      </c>
      <c r="P9890" s="1">
        <f t="shared" si="309"/>
        <v>3.4771635229408994E-5</v>
      </c>
    </row>
    <row r="9891" spans="1:16" x14ac:dyDescent="0.3">
      <c r="A9891" t="s">
        <v>144</v>
      </c>
      <c r="B9891">
        <v>7.49</v>
      </c>
      <c r="C9891" t="s">
        <v>15</v>
      </c>
      <c r="D9891">
        <v>6.93E-2</v>
      </c>
      <c r="E9891" t="s">
        <v>44</v>
      </c>
      <c r="F9891">
        <v>109.623</v>
      </c>
      <c r="G9891" t="s">
        <v>48</v>
      </c>
      <c r="H9891">
        <v>2002</v>
      </c>
      <c r="J9891" t="s">
        <v>49</v>
      </c>
      <c r="K9891" t="s">
        <v>20</v>
      </c>
      <c r="L9891">
        <v>1375.1748</v>
      </c>
      <c r="M9891" t="s">
        <v>45</v>
      </c>
      <c r="N9891" t="s">
        <v>22</v>
      </c>
      <c r="O9891" t="str">
        <f t="shared" si="308"/>
        <v xml:space="preserve">Tier 2-Supermarket </v>
      </c>
      <c r="P9891" s="1">
        <f t="shared" si="309"/>
        <v>2.8732703079397587E-5</v>
      </c>
    </row>
    <row r="9892" spans="1:16" x14ac:dyDescent="0.3">
      <c r="A9892" t="s">
        <v>144</v>
      </c>
      <c r="B9892">
        <v>7.49</v>
      </c>
      <c r="C9892" t="s">
        <v>15</v>
      </c>
      <c r="D9892">
        <v>6.9099999999999995E-2</v>
      </c>
      <c r="E9892" t="s">
        <v>44</v>
      </c>
      <c r="F9892">
        <v>112.123</v>
      </c>
      <c r="G9892" t="s">
        <v>39</v>
      </c>
      <c r="H9892">
        <v>1987</v>
      </c>
      <c r="I9892" t="s">
        <v>40</v>
      </c>
      <c r="J9892" t="s">
        <v>27</v>
      </c>
      <c r="K9892" t="s">
        <v>20</v>
      </c>
      <c r="L9892">
        <v>1403.6225999999999</v>
      </c>
      <c r="M9892" t="s">
        <v>45</v>
      </c>
      <c r="N9892" t="s">
        <v>22</v>
      </c>
      <c r="O9892" t="str">
        <f t="shared" si="308"/>
        <v xml:space="preserve">Tier 3-Supermarket </v>
      </c>
      <c r="P9892" s="1">
        <f t="shared" si="309"/>
        <v>2.932708729198066E-5</v>
      </c>
    </row>
    <row r="9893" spans="1:16" x14ac:dyDescent="0.3">
      <c r="A9893" t="s">
        <v>277</v>
      </c>
      <c r="B9893">
        <v>7.48</v>
      </c>
      <c r="C9893" t="s">
        <v>15</v>
      </c>
      <c r="D9893">
        <v>0.14879999999999999</v>
      </c>
      <c r="E9893" t="s">
        <v>33</v>
      </c>
      <c r="F9893">
        <v>241.285</v>
      </c>
      <c r="G9893" t="s">
        <v>48</v>
      </c>
      <c r="H9893">
        <v>2002</v>
      </c>
      <c r="J9893" t="s">
        <v>49</v>
      </c>
      <c r="K9893" t="s">
        <v>20</v>
      </c>
      <c r="L9893">
        <v>5317.0788000000002</v>
      </c>
      <c r="M9893" t="s">
        <v>21</v>
      </c>
      <c r="N9893" t="s">
        <v>57</v>
      </c>
      <c r="O9893" t="str">
        <f t="shared" si="308"/>
        <v xml:space="preserve">Tier 2-Supermarket </v>
      </c>
      <c r="P9893" s="1">
        <f t="shared" si="309"/>
        <v>1.1109427427710254E-4</v>
      </c>
    </row>
    <row r="9894" spans="1:16" x14ac:dyDescent="0.3">
      <c r="A9894" t="s">
        <v>277</v>
      </c>
      <c r="B9894">
        <v>7.48</v>
      </c>
      <c r="C9894" t="s">
        <v>15</v>
      </c>
      <c r="D9894">
        <v>0.14849999999999999</v>
      </c>
      <c r="E9894" t="s">
        <v>33</v>
      </c>
      <c r="F9894">
        <v>240.685</v>
      </c>
      <c r="G9894" t="s">
        <v>65</v>
      </c>
      <c r="H9894">
        <v>2004</v>
      </c>
      <c r="I9894" t="s">
        <v>55</v>
      </c>
      <c r="J9894" t="s">
        <v>49</v>
      </c>
      <c r="K9894" t="s">
        <v>20</v>
      </c>
      <c r="L9894">
        <v>1691.7978000000001</v>
      </c>
      <c r="M9894" t="s">
        <v>21</v>
      </c>
      <c r="N9894" t="s">
        <v>57</v>
      </c>
      <c r="O9894" t="str">
        <f t="shared" si="308"/>
        <v xml:space="preserve">Tier 2-Supermarket </v>
      </c>
      <c r="P9894" s="1">
        <f t="shared" si="309"/>
        <v>3.5348178179078081E-5</v>
      </c>
    </row>
    <row r="9895" spans="1:16" x14ac:dyDescent="0.3">
      <c r="A9895" t="s">
        <v>650</v>
      </c>
      <c r="B9895">
        <v>7.48</v>
      </c>
      <c r="C9895" t="s">
        <v>15</v>
      </c>
      <c r="D9895">
        <v>1.3100000000000001E-2</v>
      </c>
      <c r="E9895" t="s">
        <v>38</v>
      </c>
      <c r="F9895">
        <v>217.619</v>
      </c>
      <c r="G9895" t="s">
        <v>54</v>
      </c>
      <c r="H9895">
        <v>1997</v>
      </c>
      <c r="I9895" t="s">
        <v>55</v>
      </c>
      <c r="J9895" t="s">
        <v>19</v>
      </c>
      <c r="K9895" t="s">
        <v>20</v>
      </c>
      <c r="L9895">
        <v>1725.7536</v>
      </c>
      <c r="M9895" t="s">
        <v>38</v>
      </c>
      <c r="N9895" t="s">
        <v>22</v>
      </c>
      <c r="O9895" t="str">
        <f t="shared" si="308"/>
        <v xml:space="preserve">Tier 1-Supermarket </v>
      </c>
      <c r="P9895" s="1">
        <f t="shared" si="309"/>
        <v>3.6057645745836432E-5</v>
      </c>
    </row>
    <row r="9896" spans="1:16" x14ac:dyDescent="0.3">
      <c r="A9896" t="s">
        <v>749</v>
      </c>
      <c r="B9896">
        <v>7.48</v>
      </c>
      <c r="C9896" t="s">
        <v>15</v>
      </c>
      <c r="D9896">
        <v>7.5899999999999995E-2</v>
      </c>
      <c r="E9896" t="s">
        <v>38</v>
      </c>
      <c r="F9896">
        <v>155.26599999999999</v>
      </c>
      <c r="G9896" t="s">
        <v>48</v>
      </c>
      <c r="H9896">
        <v>2002</v>
      </c>
      <c r="J9896" t="s">
        <v>49</v>
      </c>
      <c r="K9896" t="s">
        <v>20</v>
      </c>
      <c r="L9896">
        <v>2934.8463999999999</v>
      </c>
      <c r="M9896" t="s">
        <v>38</v>
      </c>
      <c r="N9896" t="s">
        <v>22</v>
      </c>
      <c r="O9896" t="str">
        <f t="shared" si="308"/>
        <v xml:space="preserve">Tier 2-Supermarket </v>
      </c>
      <c r="P9896" s="1">
        <f t="shared" si="309"/>
        <v>6.1320255573937883E-5</v>
      </c>
    </row>
    <row r="9897" spans="1:16" x14ac:dyDescent="0.3">
      <c r="A9897" t="s">
        <v>749</v>
      </c>
      <c r="B9897">
        <v>7.48</v>
      </c>
      <c r="C9897" t="s">
        <v>15</v>
      </c>
      <c r="D9897">
        <v>7.6200000000000004E-2</v>
      </c>
      <c r="E9897" t="s">
        <v>38</v>
      </c>
      <c r="F9897">
        <v>156.46600000000001</v>
      </c>
      <c r="G9897" t="s">
        <v>51</v>
      </c>
      <c r="H9897">
        <v>2007</v>
      </c>
      <c r="J9897" t="s">
        <v>49</v>
      </c>
      <c r="K9897" t="s">
        <v>20</v>
      </c>
      <c r="L9897">
        <v>2008.0527999999999</v>
      </c>
      <c r="M9897" t="s">
        <v>38</v>
      </c>
      <c r="N9897" t="s">
        <v>22</v>
      </c>
      <c r="O9897" t="str">
        <f t="shared" si="308"/>
        <v xml:space="preserve">Tier 2-Supermarket </v>
      </c>
      <c r="P9897" s="1">
        <f t="shared" si="309"/>
        <v>4.195596434006276E-5</v>
      </c>
    </row>
    <row r="9898" spans="1:16" x14ac:dyDescent="0.3">
      <c r="A9898" t="s">
        <v>749</v>
      </c>
      <c r="B9898">
        <v>7.48</v>
      </c>
      <c r="C9898" t="s">
        <v>15</v>
      </c>
      <c r="D9898">
        <v>7.5800000000000006E-2</v>
      </c>
      <c r="E9898" t="s">
        <v>38</v>
      </c>
      <c r="F9898">
        <v>156.066</v>
      </c>
      <c r="G9898" t="s">
        <v>17</v>
      </c>
      <c r="H9898">
        <v>1999</v>
      </c>
      <c r="I9898" t="s">
        <v>18</v>
      </c>
      <c r="J9898" t="s">
        <v>19</v>
      </c>
      <c r="K9898" t="s">
        <v>20</v>
      </c>
      <c r="L9898">
        <v>1853.5871999999999</v>
      </c>
      <c r="M9898" t="s">
        <v>38</v>
      </c>
      <c r="N9898" t="s">
        <v>22</v>
      </c>
      <c r="O9898" t="str">
        <f t="shared" si="308"/>
        <v xml:space="preserve">Tier 1-Supermarket </v>
      </c>
      <c r="P9898" s="1">
        <f t="shared" si="309"/>
        <v>3.872858246775024E-5</v>
      </c>
    </row>
    <row r="9899" spans="1:16" x14ac:dyDescent="0.3">
      <c r="A9899" t="s">
        <v>749</v>
      </c>
      <c r="B9899">
        <v>7.48</v>
      </c>
      <c r="C9899" t="s">
        <v>15</v>
      </c>
      <c r="D9899">
        <v>7.5999999999999998E-2</v>
      </c>
      <c r="E9899" t="s">
        <v>38</v>
      </c>
      <c r="F9899">
        <v>153.96600000000001</v>
      </c>
      <c r="G9899" t="s">
        <v>26</v>
      </c>
      <c r="H9899">
        <v>2009</v>
      </c>
      <c r="I9899" t="s">
        <v>18</v>
      </c>
      <c r="J9899" t="s">
        <v>27</v>
      </c>
      <c r="K9899" t="s">
        <v>28</v>
      </c>
      <c r="L9899">
        <v>2625.9151999999999</v>
      </c>
      <c r="M9899" t="s">
        <v>38</v>
      </c>
      <c r="N9899" t="s">
        <v>22</v>
      </c>
      <c r="O9899" t="str">
        <f t="shared" si="308"/>
        <v xml:space="preserve">Tier 3-Supermarket </v>
      </c>
      <c r="P9899" s="1">
        <f t="shared" si="309"/>
        <v>5.4865491829312842E-5</v>
      </c>
    </row>
    <row r="9900" spans="1:16" x14ac:dyDescent="0.3">
      <c r="A9900" t="s">
        <v>749</v>
      </c>
      <c r="B9900">
        <v>7.48</v>
      </c>
      <c r="C9900" t="s">
        <v>15</v>
      </c>
      <c r="D9900">
        <v>7.5700000000000003E-2</v>
      </c>
      <c r="E9900" t="s">
        <v>38</v>
      </c>
      <c r="F9900">
        <v>156.46600000000001</v>
      </c>
      <c r="G9900" t="s">
        <v>65</v>
      </c>
      <c r="H9900">
        <v>2004</v>
      </c>
      <c r="I9900" t="s">
        <v>55</v>
      </c>
      <c r="J9900" t="s">
        <v>49</v>
      </c>
      <c r="K9900" t="s">
        <v>20</v>
      </c>
      <c r="L9900">
        <v>2471.4495999999999</v>
      </c>
      <c r="M9900" t="s">
        <v>38</v>
      </c>
      <c r="N9900" t="s">
        <v>22</v>
      </c>
      <c r="O9900" t="str">
        <f t="shared" si="308"/>
        <v xml:space="preserve">Tier 2-Supermarket </v>
      </c>
      <c r="P9900" s="1">
        <f t="shared" si="309"/>
        <v>5.1638109957000322E-5</v>
      </c>
    </row>
    <row r="9901" spans="1:16" x14ac:dyDescent="0.3">
      <c r="A9901" t="s">
        <v>650</v>
      </c>
      <c r="B9901">
        <v>7.48</v>
      </c>
      <c r="C9901" t="s">
        <v>15</v>
      </c>
      <c r="D9901">
        <v>1.32E-2</v>
      </c>
      <c r="E9901" t="s">
        <v>38</v>
      </c>
      <c r="F9901">
        <v>217.41900000000001</v>
      </c>
      <c r="G9901" t="s">
        <v>51</v>
      </c>
      <c r="H9901">
        <v>2007</v>
      </c>
      <c r="J9901" t="s">
        <v>49</v>
      </c>
      <c r="K9901" t="s">
        <v>20</v>
      </c>
      <c r="L9901">
        <v>4314.384</v>
      </c>
      <c r="M9901" t="s">
        <v>38</v>
      </c>
      <c r="N9901" t="s">
        <v>22</v>
      </c>
      <c r="O9901" t="str">
        <f t="shared" si="308"/>
        <v xml:space="preserve">Tier 2-Supermarket </v>
      </c>
      <c r="P9901" s="1">
        <f t="shared" si="309"/>
        <v>9.014411436459109E-5</v>
      </c>
    </row>
    <row r="9902" spans="1:16" x14ac:dyDescent="0.3">
      <c r="A9902" t="s">
        <v>650</v>
      </c>
      <c r="B9902">
        <v>7.48</v>
      </c>
      <c r="C9902" t="s">
        <v>15</v>
      </c>
      <c r="D9902">
        <v>1.3100000000000001E-2</v>
      </c>
      <c r="E9902" t="s">
        <v>38</v>
      </c>
      <c r="F9902">
        <v>214.51900000000001</v>
      </c>
      <c r="G9902" t="s">
        <v>48</v>
      </c>
      <c r="H9902">
        <v>2002</v>
      </c>
      <c r="J9902" t="s">
        <v>49</v>
      </c>
      <c r="K9902" t="s">
        <v>20</v>
      </c>
      <c r="L9902">
        <v>2804.3496</v>
      </c>
      <c r="M9902" t="s">
        <v>38</v>
      </c>
      <c r="N9902" t="s">
        <v>22</v>
      </c>
      <c r="O9902" t="str">
        <f t="shared" si="308"/>
        <v xml:space="preserve">Tier 2-Supermarket </v>
      </c>
      <c r="P9902" s="1">
        <f t="shared" si="309"/>
        <v>5.8593674336984208E-5</v>
      </c>
    </row>
    <row r="9903" spans="1:16" x14ac:dyDescent="0.3">
      <c r="A9903" t="s">
        <v>749</v>
      </c>
      <c r="B9903">
        <v>7.48</v>
      </c>
      <c r="C9903" t="s">
        <v>15</v>
      </c>
      <c r="D9903">
        <v>0.1268</v>
      </c>
      <c r="E9903" t="s">
        <v>38</v>
      </c>
      <c r="F9903">
        <v>154.26599999999999</v>
      </c>
      <c r="G9903" t="s">
        <v>34</v>
      </c>
      <c r="H9903">
        <v>1998</v>
      </c>
      <c r="J9903" t="s">
        <v>27</v>
      </c>
      <c r="K9903" t="s">
        <v>35</v>
      </c>
      <c r="L9903">
        <v>308.93119999999999</v>
      </c>
      <c r="M9903" t="s">
        <v>38</v>
      </c>
      <c r="N9903" t="s">
        <v>57</v>
      </c>
      <c r="O9903" t="str">
        <f t="shared" si="308"/>
        <v>Tier 3-Grocery Stor</v>
      </c>
      <c r="P9903" s="1">
        <f t="shared" si="309"/>
        <v>6.4547637446250402E-6</v>
      </c>
    </row>
    <row r="9904" spans="1:16" x14ac:dyDescent="0.3">
      <c r="A9904" t="s">
        <v>277</v>
      </c>
      <c r="B9904">
        <v>7.48</v>
      </c>
      <c r="C9904" t="s">
        <v>15</v>
      </c>
      <c r="D9904">
        <v>0.14910000000000001</v>
      </c>
      <c r="E9904" t="s">
        <v>33</v>
      </c>
      <c r="F9904">
        <v>241.685</v>
      </c>
      <c r="G9904" t="s">
        <v>26</v>
      </c>
      <c r="H9904">
        <v>2009</v>
      </c>
      <c r="I9904" t="s">
        <v>18</v>
      </c>
      <c r="J9904" t="s">
        <v>27</v>
      </c>
      <c r="K9904" t="s">
        <v>28</v>
      </c>
      <c r="L9904">
        <v>6042.1350000000002</v>
      </c>
      <c r="M9904" t="s">
        <v>21</v>
      </c>
      <c r="N9904" t="s">
        <v>57</v>
      </c>
      <c r="O9904" t="str">
        <f t="shared" si="308"/>
        <v xml:space="preserve">Tier 3-Supermarket </v>
      </c>
      <c r="P9904" s="1">
        <f t="shared" si="309"/>
        <v>1.2624349349670742E-4</v>
      </c>
    </row>
    <row r="9905" spans="1:16" x14ac:dyDescent="0.3">
      <c r="A9905" t="s">
        <v>277</v>
      </c>
      <c r="B9905">
        <v>7.48</v>
      </c>
      <c r="C9905" t="s">
        <v>15</v>
      </c>
      <c r="D9905">
        <v>0.14940000000000001</v>
      </c>
      <c r="E9905" t="s">
        <v>33</v>
      </c>
      <c r="F9905">
        <v>243.48500000000001</v>
      </c>
      <c r="G9905" t="s">
        <v>51</v>
      </c>
      <c r="H9905">
        <v>2007</v>
      </c>
      <c r="J9905" t="s">
        <v>49</v>
      </c>
      <c r="K9905" t="s">
        <v>20</v>
      </c>
      <c r="L9905">
        <v>1691.7978000000001</v>
      </c>
      <c r="M9905" t="s">
        <v>21</v>
      </c>
      <c r="N9905" t="s">
        <v>57</v>
      </c>
      <c r="O9905" t="str">
        <f t="shared" si="308"/>
        <v xml:space="preserve">Tier 2-Supermarket </v>
      </c>
      <c r="P9905" s="1">
        <f t="shared" si="309"/>
        <v>3.5348178179078081E-5</v>
      </c>
    </row>
    <row r="9906" spans="1:16" x14ac:dyDescent="0.3">
      <c r="A9906" t="s">
        <v>277</v>
      </c>
      <c r="B9906">
        <v>7.48</v>
      </c>
      <c r="C9906" t="s">
        <v>15</v>
      </c>
      <c r="D9906">
        <v>0.14879999999999999</v>
      </c>
      <c r="E9906" t="s">
        <v>33</v>
      </c>
      <c r="F9906">
        <v>241.88499999999999</v>
      </c>
      <c r="G9906" t="s">
        <v>17</v>
      </c>
      <c r="H9906">
        <v>1999</v>
      </c>
      <c r="I9906" t="s">
        <v>18</v>
      </c>
      <c r="J9906" t="s">
        <v>19</v>
      </c>
      <c r="K9906" t="s">
        <v>20</v>
      </c>
      <c r="L9906">
        <v>3867.8944000000001</v>
      </c>
      <c r="M9906" t="s">
        <v>21</v>
      </c>
      <c r="N9906" t="s">
        <v>57</v>
      </c>
      <c r="O9906" t="str">
        <f t="shared" si="308"/>
        <v xml:space="preserve">Tier 1-Supermarket </v>
      </c>
      <c r="P9906" s="1">
        <f t="shared" si="309"/>
        <v>8.0815225335473484E-5</v>
      </c>
    </row>
    <row r="9907" spans="1:16" x14ac:dyDescent="0.3">
      <c r="A9907" t="s">
        <v>749</v>
      </c>
      <c r="B9907">
        <v>7.48</v>
      </c>
      <c r="C9907" t="s">
        <v>72</v>
      </c>
      <c r="D9907">
        <v>7.5700000000000003E-2</v>
      </c>
      <c r="E9907" t="s">
        <v>38</v>
      </c>
      <c r="F9907">
        <v>154.76599999999999</v>
      </c>
      <c r="G9907" t="s">
        <v>54</v>
      </c>
      <c r="H9907">
        <v>1997</v>
      </c>
      <c r="I9907" t="s">
        <v>55</v>
      </c>
      <c r="J9907" t="s">
        <v>19</v>
      </c>
      <c r="K9907" t="s">
        <v>20</v>
      </c>
      <c r="L9907">
        <v>2273.7408999999998</v>
      </c>
      <c r="M9907" t="s">
        <v>38</v>
      </c>
      <c r="N9907" t="s">
        <v>22</v>
      </c>
      <c r="O9907" t="str">
        <f t="shared" si="308"/>
        <v xml:space="preserve">Tier 1-Supermarket </v>
      </c>
      <c r="P9907" s="1">
        <f t="shared" si="309"/>
        <v>4.7507213016979535E-5</v>
      </c>
    </row>
    <row r="9908" spans="1:16" x14ac:dyDescent="0.3">
      <c r="A9908" t="s">
        <v>650</v>
      </c>
      <c r="B9908">
        <v>7.48</v>
      </c>
      <c r="C9908" t="s">
        <v>15</v>
      </c>
      <c r="D9908">
        <v>1.3100000000000001E-2</v>
      </c>
      <c r="E9908" t="s">
        <v>38</v>
      </c>
      <c r="F9908">
        <v>215.41900000000001</v>
      </c>
      <c r="G9908" t="s">
        <v>39</v>
      </c>
      <c r="H9908">
        <v>1987</v>
      </c>
      <c r="I9908" t="s">
        <v>40</v>
      </c>
      <c r="J9908" t="s">
        <v>27</v>
      </c>
      <c r="K9908" t="s">
        <v>20</v>
      </c>
      <c r="L9908">
        <v>2775.7332000000001</v>
      </c>
      <c r="M9908" t="s">
        <v>38</v>
      </c>
      <c r="N9908" t="s">
        <v>22</v>
      </c>
      <c r="O9908" t="str">
        <f t="shared" si="308"/>
        <v xml:space="preserve">Tier 3-Supermarket </v>
      </c>
      <c r="P9908" s="1">
        <f t="shared" si="309"/>
        <v>5.7995767420422568E-5</v>
      </c>
    </row>
    <row r="9909" spans="1:16" x14ac:dyDescent="0.3">
      <c r="A9909" t="s">
        <v>650</v>
      </c>
      <c r="B9909">
        <v>7.48</v>
      </c>
      <c r="C9909" t="s">
        <v>15</v>
      </c>
      <c r="D9909">
        <v>1.3100000000000001E-2</v>
      </c>
      <c r="E9909" t="s">
        <v>38</v>
      </c>
      <c r="F9909">
        <v>214.31899999999999</v>
      </c>
      <c r="G9909" t="s">
        <v>65</v>
      </c>
      <c r="H9909">
        <v>2004</v>
      </c>
      <c r="I9909" t="s">
        <v>55</v>
      </c>
      <c r="J9909" t="s">
        <v>49</v>
      </c>
      <c r="K9909" t="s">
        <v>20</v>
      </c>
      <c r="L9909">
        <v>2788.5749000000001</v>
      </c>
      <c r="M9909" t="s">
        <v>38</v>
      </c>
      <c r="N9909" t="s">
        <v>22</v>
      </c>
      <c r="O9909" t="str">
        <f t="shared" si="308"/>
        <v xml:space="preserve">Tier 2-Supermarket </v>
      </c>
      <c r="P9909" s="1">
        <f t="shared" si="309"/>
        <v>5.8264080040123492E-5</v>
      </c>
    </row>
    <row r="9910" spans="1:16" x14ac:dyDescent="0.3">
      <c r="A9910" t="s">
        <v>277</v>
      </c>
      <c r="B9910">
        <v>7.48</v>
      </c>
      <c r="C9910" t="s">
        <v>15</v>
      </c>
      <c r="D9910">
        <v>0.1484</v>
      </c>
      <c r="E9910" t="s">
        <v>33</v>
      </c>
      <c r="F9910">
        <v>242.48500000000001</v>
      </c>
      <c r="G9910" t="s">
        <v>39</v>
      </c>
      <c r="H9910">
        <v>1987</v>
      </c>
      <c r="I9910" t="s">
        <v>40</v>
      </c>
      <c r="J9910" t="s">
        <v>27</v>
      </c>
      <c r="K9910" t="s">
        <v>20</v>
      </c>
      <c r="L9910">
        <v>3747.1086</v>
      </c>
      <c r="M9910" t="s">
        <v>21</v>
      </c>
      <c r="N9910" t="s">
        <v>57</v>
      </c>
      <c r="O9910" t="str">
        <f t="shared" si="308"/>
        <v xml:space="preserve">Tier 3-Supermarket </v>
      </c>
      <c r="P9910" s="1">
        <f t="shared" si="309"/>
        <v>7.8291544325897466E-5</v>
      </c>
    </row>
    <row r="9911" spans="1:16" x14ac:dyDescent="0.3">
      <c r="A9911" t="s">
        <v>277</v>
      </c>
      <c r="B9911">
        <v>7.48</v>
      </c>
      <c r="C9911" t="s">
        <v>15</v>
      </c>
      <c r="D9911">
        <v>0.14849999999999999</v>
      </c>
      <c r="E9911" t="s">
        <v>33</v>
      </c>
      <c r="F9911">
        <v>239.98500000000001</v>
      </c>
      <c r="G9911" t="s">
        <v>54</v>
      </c>
      <c r="H9911">
        <v>1997</v>
      </c>
      <c r="I9911" t="s">
        <v>55</v>
      </c>
      <c r="J9911" t="s">
        <v>19</v>
      </c>
      <c r="K9911" t="s">
        <v>20</v>
      </c>
      <c r="L9911">
        <v>3112.4160999999999</v>
      </c>
      <c r="M9911" t="s">
        <v>21</v>
      </c>
      <c r="N9911" t="s">
        <v>57</v>
      </c>
      <c r="O9911" t="str">
        <f t="shared" si="308"/>
        <v xml:space="preserve">Tier 1-Supermarket </v>
      </c>
      <c r="P9911" s="1">
        <f t="shared" si="309"/>
        <v>6.5030371165059617E-5</v>
      </c>
    </row>
    <row r="9912" spans="1:16" x14ac:dyDescent="0.3">
      <c r="A9912" t="s">
        <v>650</v>
      </c>
      <c r="B9912">
        <v>7.48</v>
      </c>
      <c r="C9912" t="s">
        <v>15</v>
      </c>
      <c r="D9912">
        <v>1.3100000000000001E-2</v>
      </c>
      <c r="E9912" t="s">
        <v>38</v>
      </c>
      <c r="F9912">
        <v>216.21899999999999</v>
      </c>
      <c r="G9912" t="s">
        <v>17</v>
      </c>
      <c r="H9912">
        <v>1999</v>
      </c>
      <c r="I9912" t="s">
        <v>18</v>
      </c>
      <c r="J9912" t="s">
        <v>19</v>
      </c>
      <c r="K9912" t="s">
        <v>20</v>
      </c>
      <c r="L9912">
        <v>3167.3323</v>
      </c>
      <c r="M9912" t="s">
        <v>38</v>
      </c>
      <c r="N9912" t="s">
        <v>22</v>
      </c>
      <c r="O9912" t="str">
        <f t="shared" si="308"/>
        <v xml:space="preserve">Tier 1-Supermarket </v>
      </c>
      <c r="P9912" s="1">
        <f t="shared" si="309"/>
        <v>6.6177782293338588E-5</v>
      </c>
    </row>
    <row r="9913" spans="1:16" x14ac:dyDescent="0.3">
      <c r="A9913" t="s">
        <v>749</v>
      </c>
      <c r="B9913">
        <v>7.48</v>
      </c>
      <c r="C9913" t="s">
        <v>15</v>
      </c>
      <c r="D9913">
        <v>7.5700000000000003E-2</v>
      </c>
      <c r="E9913" t="s">
        <v>38</v>
      </c>
      <c r="F9913">
        <v>152.76599999999999</v>
      </c>
      <c r="G9913" t="s">
        <v>39</v>
      </c>
      <c r="H9913">
        <v>1987</v>
      </c>
      <c r="I9913" t="s">
        <v>40</v>
      </c>
      <c r="J9913" t="s">
        <v>27</v>
      </c>
      <c r="K9913" t="s">
        <v>20</v>
      </c>
      <c r="L9913">
        <v>2372.0336000000002</v>
      </c>
      <c r="M9913" t="s">
        <v>38</v>
      </c>
      <c r="N9913" t="s">
        <v>22</v>
      </c>
      <c r="O9913" t="str">
        <f t="shared" si="308"/>
        <v xml:space="preserve">Tier 3-Supermarket </v>
      </c>
      <c r="P9913" s="1">
        <f t="shared" si="309"/>
        <v>4.9560926453244016E-5</v>
      </c>
    </row>
    <row r="9914" spans="1:16" x14ac:dyDescent="0.3">
      <c r="A9914" t="s">
        <v>650</v>
      </c>
      <c r="B9914">
        <v>7.48</v>
      </c>
      <c r="C9914" t="s">
        <v>15</v>
      </c>
      <c r="D9914">
        <v>1.32E-2</v>
      </c>
      <c r="E9914" t="s">
        <v>38</v>
      </c>
      <c r="F9914">
        <v>214.619</v>
      </c>
      <c r="G9914" t="s">
        <v>26</v>
      </c>
      <c r="H9914">
        <v>2009</v>
      </c>
      <c r="I9914" t="s">
        <v>18</v>
      </c>
      <c r="J9914" t="s">
        <v>27</v>
      </c>
      <c r="K9914" t="s">
        <v>28</v>
      </c>
      <c r="L9914">
        <v>2942.9306999999999</v>
      </c>
      <c r="M9914" t="s">
        <v>38</v>
      </c>
      <c r="N9914" t="s">
        <v>22</v>
      </c>
      <c r="O9914" t="str">
        <f t="shared" si="308"/>
        <v xml:space="preserve">Tier 3-Supermarket </v>
      </c>
      <c r="P9914" s="1">
        <f t="shared" si="309"/>
        <v>6.1489167767140356E-5</v>
      </c>
    </row>
    <row r="9915" spans="1:16" x14ac:dyDescent="0.3">
      <c r="A9915" t="s">
        <v>334</v>
      </c>
      <c r="B9915">
        <v>7.47</v>
      </c>
      <c r="C9915" t="s">
        <v>24</v>
      </c>
      <c r="D9915">
        <v>0</v>
      </c>
      <c r="E9915" t="s">
        <v>47</v>
      </c>
      <c r="F9915">
        <v>214.322</v>
      </c>
      <c r="G9915" t="s">
        <v>65</v>
      </c>
      <c r="H9915">
        <v>2004</v>
      </c>
      <c r="I9915" t="s">
        <v>55</v>
      </c>
      <c r="J9915" t="s">
        <v>49</v>
      </c>
      <c r="K9915" t="s">
        <v>20</v>
      </c>
      <c r="L9915">
        <v>4274.4359999999997</v>
      </c>
      <c r="M9915" t="s">
        <v>45</v>
      </c>
      <c r="N9915" t="s">
        <v>36</v>
      </c>
      <c r="O9915" t="str">
        <f t="shared" si="308"/>
        <v xml:space="preserve">Tier 2-Supermarket </v>
      </c>
      <c r="P9915" s="1">
        <f t="shared" si="309"/>
        <v>8.9309446638993011E-5</v>
      </c>
    </row>
    <row r="9916" spans="1:16" x14ac:dyDescent="0.3">
      <c r="A9916" t="s">
        <v>334</v>
      </c>
      <c r="B9916">
        <v>7.47</v>
      </c>
      <c r="C9916" t="s">
        <v>24</v>
      </c>
      <c r="D9916">
        <v>0.153</v>
      </c>
      <c r="E9916" t="s">
        <v>47</v>
      </c>
      <c r="F9916">
        <v>215.22200000000001</v>
      </c>
      <c r="G9916" t="s">
        <v>51</v>
      </c>
      <c r="H9916">
        <v>2007</v>
      </c>
      <c r="J9916" t="s">
        <v>49</v>
      </c>
      <c r="K9916" t="s">
        <v>20</v>
      </c>
      <c r="L9916">
        <v>3419.5488</v>
      </c>
      <c r="M9916" t="s">
        <v>45</v>
      </c>
      <c r="N9916" t="s">
        <v>57</v>
      </c>
      <c r="O9916" t="str">
        <f t="shared" si="308"/>
        <v xml:space="preserve">Tier 2-Supermarket </v>
      </c>
      <c r="P9916" s="1">
        <f t="shared" si="309"/>
        <v>7.1447557311194422E-5</v>
      </c>
    </row>
    <row r="9917" spans="1:16" x14ac:dyDescent="0.3">
      <c r="A9917" t="s">
        <v>334</v>
      </c>
      <c r="B9917">
        <v>7.47</v>
      </c>
      <c r="C9917" t="s">
        <v>24</v>
      </c>
      <c r="D9917">
        <v>0.152</v>
      </c>
      <c r="E9917" t="s">
        <v>47</v>
      </c>
      <c r="F9917">
        <v>211.822</v>
      </c>
      <c r="G9917" t="s">
        <v>39</v>
      </c>
      <c r="H9917">
        <v>1987</v>
      </c>
      <c r="I9917" t="s">
        <v>40</v>
      </c>
      <c r="J9917" t="s">
        <v>27</v>
      </c>
      <c r="K9917" t="s">
        <v>20</v>
      </c>
      <c r="L9917">
        <v>1496.0526</v>
      </c>
      <c r="M9917" t="s">
        <v>45</v>
      </c>
      <c r="N9917" t="s">
        <v>57</v>
      </c>
      <c r="O9917" t="str">
        <f t="shared" si="308"/>
        <v xml:space="preserve">Tier 3-Supermarket </v>
      </c>
      <c r="P9917" s="1">
        <f t="shared" si="309"/>
        <v>3.1258306323647557E-5</v>
      </c>
    </row>
    <row r="9918" spans="1:16" x14ac:dyDescent="0.3">
      <c r="A9918" t="s">
        <v>334</v>
      </c>
      <c r="B9918">
        <v>7.47</v>
      </c>
      <c r="C9918" t="s">
        <v>24</v>
      </c>
      <c r="D9918">
        <v>0</v>
      </c>
      <c r="E9918" t="s">
        <v>47</v>
      </c>
      <c r="F9918">
        <v>211.822</v>
      </c>
      <c r="G9918" t="s">
        <v>48</v>
      </c>
      <c r="H9918">
        <v>2002</v>
      </c>
      <c r="J9918" t="s">
        <v>49</v>
      </c>
      <c r="K9918" t="s">
        <v>20</v>
      </c>
      <c r="L9918">
        <v>6411.6540000000005</v>
      </c>
      <c r="M9918" t="s">
        <v>45</v>
      </c>
      <c r="N9918" t="s">
        <v>36</v>
      </c>
      <c r="O9918" t="str">
        <f t="shared" si="308"/>
        <v xml:space="preserve">Tier 2-Supermarket </v>
      </c>
      <c r="P9918" s="1">
        <f t="shared" si="309"/>
        <v>1.3396416995848954E-4</v>
      </c>
    </row>
    <row r="9919" spans="1:16" x14ac:dyDescent="0.3">
      <c r="A9919" t="s">
        <v>334</v>
      </c>
      <c r="B9919">
        <v>7.47</v>
      </c>
      <c r="C9919" t="s">
        <v>24</v>
      </c>
      <c r="D9919">
        <v>0.15279999999999999</v>
      </c>
      <c r="E9919" t="s">
        <v>47</v>
      </c>
      <c r="F9919">
        <v>214.422</v>
      </c>
      <c r="G9919" t="s">
        <v>26</v>
      </c>
      <c r="H9919">
        <v>2009</v>
      </c>
      <c r="I9919" t="s">
        <v>18</v>
      </c>
      <c r="J9919" t="s">
        <v>27</v>
      </c>
      <c r="K9919" t="s">
        <v>28</v>
      </c>
      <c r="L9919">
        <v>4274.4359999999997</v>
      </c>
      <c r="M9919" t="s">
        <v>45</v>
      </c>
      <c r="N9919" t="s">
        <v>57</v>
      </c>
      <c r="O9919" t="str">
        <f t="shared" si="308"/>
        <v xml:space="preserve">Tier 3-Supermarket </v>
      </c>
      <c r="P9919" s="1">
        <f t="shared" si="309"/>
        <v>8.9309446638993011E-5</v>
      </c>
    </row>
    <row r="9920" spans="1:16" x14ac:dyDescent="0.3">
      <c r="A9920" t="s">
        <v>334</v>
      </c>
      <c r="B9920">
        <v>7.47</v>
      </c>
      <c r="C9920" t="s">
        <v>24</v>
      </c>
      <c r="D9920">
        <v>0.15240000000000001</v>
      </c>
      <c r="E9920" t="s">
        <v>47</v>
      </c>
      <c r="F9920">
        <v>214.322</v>
      </c>
      <c r="G9920" t="s">
        <v>17</v>
      </c>
      <c r="H9920">
        <v>1999</v>
      </c>
      <c r="I9920" t="s">
        <v>18</v>
      </c>
      <c r="J9920" t="s">
        <v>19</v>
      </c>
      <c r="K9920" t="s">
        <v>20</v>
      </c>
      <c r="L9920">
        <v>3158.8420000000001</v>
      </c>
      <c r="M9920" t="s">
        <v>45</v>
      </c>
      <c r="N9920" t="s">
        <v>57</v>
      </c>
      <c r="O9920" t="str">
        <f t="shared" si="308"/>
        <v xml:space="preserve">Tier 1-Supermarket </v>
      </c>
      <c r="P9920" s="1">
        <f t="shared" si="309"/>
        <v>6.6000387194944555E-5</v>
      </c>
    </row>
    <row r="9921" spans="1:16" x14ac:dyDescent="0.3">
      <c r="A9921" t="s">
        <v>334</v>
      </c>
      <c r="B9921">
        <v>7.47</v>
      </c>
      <c r="C9921" t="s">
        <v>24</v>
      </c>
      <c r="D9921">
        <v>0.1522</v>
      </c>
      <c r="E9921" t="s">
        <v>47</v>
      </c>
      <c r="F9921">
        <v>213.52199999999999</v>
      </c>
      <c r="G9921" t="s">
        <v>54</v>
      </c>
      <c r="H9921">
        <v>1997</v>
      </c>
      <c r="I9921" t="s">
        <v>55</v>
      </c>
      <c r="J9921" t="s">
        <v>19</v>
      </c>
      <c r="K9921" t="s">
        <v>20</v>
      </c>
      <c r="L9921">
        <v>2932.2285999999999</v>
      </c>
      <c r="M9921" t="s">
        <v>45</v>
      </c>
      <c r="N9921" t="s">
        <v>57</v>
      </c>
      <c r="O9921" t="str">
        <f t="shared" si="308"/>
        <v xml:space="preserve">Tier 1-Supermarket </v>
      </c>
      <c r="P9921" s="1">
        <f t="shared" si="309"/>
        <v>6.1265559639921892E-5</v>
      </c>
    </row>
    <row r="9922" spans="1:16" x14ac:dyDescent="0.3">
      <c r="A9922" t="s">
        <v>334</v>
      </c>
      <c r="B9922">
        <v>7.47</v>
      </c>
      <c r="C9922" t="s">
        <v>24</v>
      </c>
      <c r="D9922">
        <v>0</v>
      </c>
      <c r="E9922" t="s">
        <v>47</v>
      </c>
      <c r="F9922">
        <v>214.822</v>
      </c>
      <c r="G9922" t="s">
        <v>34</v>
      </c>
      <c r="H9922">
        <v>1998</v>
      </c>
      <c r="J9922" t="s">
        <v>27</v>
      </c>
      <c r="K9922" t="s">
        <v>35</v>
      </c>
      <c r="L9922">
        <v>539.59280000000001</v>
      </c>
      <c r="M9922" t="s">
        <v>45</v>
      </c>
      <c r="N9922" t="s">
        <v>36</v>
      </c>
      <c r="O9922" t="str">
        <f t="shared" ref="O9922:O9985" si="310">_xlfn.CONCAT(J9922,"-", LEFT(K9922,12))</f>
        <v>Tier 3-Grocery Stor</v>
      </c>
      <c r="P9922" s="1">
        <f t="shared" ref="P9922:P9985" si="311">L9922/SUM(L:L)</f>
        <v>1.1274173804072592E-5</v>
      </c>
    </row>
    <row r="9923" spans="1:16" x14ac:dyDescent="0.3">
      <c r="A9923" t="s">
        <v>476</v>
      </c>
      <c r="B9923">
        <v>7.45</v>
      </c>
      <c r="C9923" t="s">
        <v>72</v>
      </c>
      <c r="D9923">
        <v>0</v>
      </c>
      <c r="E9923" t="s">
        <v>42</v>
      </c>
      <c r="F9923">
        <v>76.834999999999994</v>
      </c>
      <c r="G9923" t="s">
        <v>54</v>
      </c>
      <c r="H9923">
        <v>1997</v>
      </c>
      <c r="I9923" t="s">
        <v>55</v>
      </c>
      <c r="J9923" t="s">
        <v>19</v>
      </c>
      <c r="K9923" t="s">
        <v>20</v>
      </c>
      <c r="L9923">
        <v>2181.8265999999999</v>
      </c>
      <c r="M9923" t="s">
        <v>21</v>
      </c>
      <c r="N9923" t="s">
        <v>36</v>
      </c>
      <c r="O9923" t="str">
        <f t="shared" si="310"/>
        <v xml:space="preserve">Tier 1-Supermarket </v>
      </c>
      <c r="P9923" s="1">
        <f t="shared" si="311"/>
        <v>4.5586768946414348E-5</v>
      </c>
    </row>
    <row r="9924" spans="1:16" x14ac:dyDescent="0.3">
      <c r="A9924" t="s">
        <v>476</v>
      </c>
      <c r="B9924">
        <v>7.45</v>
      </c>
      <c r="C9924" t="s">
        <v>15</v>
      </c>
      <c r="D9924">
        <v>3.7699999999999997E-2</v>
      </c>
      <c r="E9924" t="s">
        <v>42</v>
      </c>
      <c r="F9924">
        <v>73.334999999999994</v>
      </c>
      <c r="G9924" t="s">
        <v>17</v>
      </c>
      <c r="H9924">
        <v>1999</v>
      </c>
      <c r="I9924" t="s">
        <v>18</v>
      </c>
      <c r="J9924" t="s">
        <v>19</v>
      </c>
      <c r="K9924" t="s">
        <v>20</v>
      </c>
      <c r="L9924">
        <v>451.41239999999999</v>
      </c>
      <c r="M9924" t="s">
        <v>21</v>
      </c>
      <c r="N9924" t="s">
        <v>22</v>
      </c>
      <c r="O9924" t="str">
        <f t="shared" si="310"/>
        <v xml:space="preserve">Tier 1-Supermarket </v>
      </c>
      <c r="P9924" s="1">
        <f t="shared" si="311"/>
        <v>9.4317452992581409E-6</v>
      </c>
    </row>
    <row r="9925" spans="1:16" x14ac:dyDescent="0.3">
      <c r="A9925" t="s">
        <v>476</v>
      </c>
      <c r="B9925">
        <v>7.45</v>
      </c>
      <c r="C9925" t="s">
        <v>15</v>
      </c>
      <c r="D9925">
        <v>3.7699999999999997E-2</v>
      </c>
      <c r="E9925" t="s">
        <v>42</v>
      </c>
      <c r="F9925">
        <v>74.734999999999999</v>
      </c>
      <c r="G9925" t="s">
        <v>48</v>
      </c>
      <c r="H9925">
        <v>2002</v>
      </c>
      <c r="J9925" t="s">
        <v>49</v>
      </c>
      <c r="K9925" t="s">
        <v>20</v>
      </c>
      <c r="L9925">
        <v>1128.5309999999999</v>
      </c>
      <c r="M9925" t="s">
        <v>21</v>
      </c>
      <c r="N9925" t="s">
        <v>22</v>
      </c>
      <c r="O9925" t="str">
        <f t="shared" si="310"/>
        <v xml:space="preserve">Tier 2-Supermarket </v>
      </c>
      <c r="P9925" s="1">
        <f t="shared" si="311"/>
        <v>2.3579363248145351E-5</v>
      </c>
    </row>
    <row r="9926" spans="1:16" x14ac:dyDescent="0.3">
      <c r="A9926" t="s">
        <v>476</v>
      </c>
      <c r="B9926">
        <v>7.45</v>
      </c>
      <c r="C9926" t="s">
        <v>15</v>
      </c>
      <c r="D9926">
        <v>3.78E-2</v>
      </c>
      <c r="E9926" t="s">
        <v>42</v>
      </c>
      <c r="F9926">
        <v>75.534999999999997</v>
      </c>
      <c r="G9926" t="s">
        <v>51</v>
      </c>
      <c r="H9926">
        <v>2007</v>
      </c>
      <c r="J9926" t="s">
        <v>49</v>
      </c>
      <c r="K9926" t="s">
        <v>20</v>
      </c>
      <c r="L9926">
        <v>1956.1204</v>
      </c>
      <c r="M9926" t="s">
        <v>21</v>
      </c>
      <c r="N9926" t="s">
        <v>22</v>
      </c>
      <c r="O9926" t="str">
        <f t="shared" si="310"/>
        <v xml:space="preserve">Tier 2-Supermarket </v>
      </c>
      <c r="P9926" s="1">
        <f t="shared" si="311"/>
        <v>4.0870896296785279E-5</v>
      </c>
    </row>
    <row r="9927" spans="1:16" x14ac:dyDescent="0.3">
      <c r="A9927" t="s">
        <v>476</v>
      </c>
      <c r="B9927">
        <v>7.45</v>
      </c>
      <c r="C9927" t="s">
        <v>15</v>
      </c>
      <c r="D9927">
        <v>0</v>
      </c>
      <c r="E9927" t="s">
        <v>42</v>
      </c>
      <c r="F9927">
        <v>77.234999999999999</v>
      </c>
      <c r="G9927" t="s">
        <v>39</v>
      </c>
      <c r="H9927">
        <v>1987</v>
      </c>
      <c r="I9927" t="s">
        <v>40</v>
      </c>
      <c r="J9927" t="s">
        <v>27</v>
      </c>
      <c r="K9927" t="s">
        <v>20</v>
      </c>
      <c r="L9927">
        <v>1021.2938</v>
      </c>
      <c r="M9927" t="s">
        <v>21</v>
      </c>
      <c r="N9927" t="s">
        <v>36</v>
      </c>
      <c r="O9927" t="str">
        <f t="shared" si="310"/>
        <v xml:space="preserve">Tier 3-Supermarket </v>
      </c>
      <c r="P9927" s="1">
        <f t="shared" si="311"/>
        <v>2.1338764724476964E-5</v>
      </c>
    </row>
    <row r="9928" spans="1:16" x14ac:dyDescent="0.3">
      <c r="A9928" t="s">
        <v>476</v>
      </c>
      <c r="B9928">
        <v>7.45</v>
      </c>
      <c r="C9928" t="s">
        <v>15</v>
      </c>
      <c r="D9928">
        <v>6.3E-2</v>
      </c>
      <c r="E9928" t="s">
        <v>42</v>
      </c>
      <c r="F9928">
        <v>76.135000000000005</v>
      </c>
      <c r="G9928" t="s">
        <v>34</v>
      </c>
      <c r="H9928">
        <v>1998</v>
      </c>
      <c r="J9928" t="s">
        <v>27</v>
      </c>
      <c r="K9928" t="s">
        <v>35</v>
      </c>
      <c r="L9928">
        <v>158.0308</v>
      </c>
      <c r="M9928" t="s">
        <v>21</v>
      </c>
      <c r="N9928" t="s">
        <v>22</v>
      </c>
      <c r="O9928" t="str">
        <f t="shared" si="310"/>
        <v>Tier 3-Grocery Stor</v>
      </c>
      <c r="P9928" s="1">
        <f t="shared" si="311"/>
        <v>3.3018726446991787E-6</v>
      </c>
    </row>
    <row r="9929" spans="1:16" x14ac:dyDescent="0.3">
      <c r="A9929" t="s">
        <v>476</v>
      </c>
      <c r="B9929">
        <v>7.45</v>
      </c>
      <c r="C9929" t="s">
        <v>15</v>
      </c>
      <c r="D9929">
        <v>3.78E-2</v>
      </c>
      <c r="E9929" t="s">
        <v>42</v>
      </c>
      <c r="F9929">
        <v>73.334999999999994</v>
      </c>
      <c r="G9929" t="s">
        <v>26</v>
      </c>
      <c r="H9929">
        <v>2009</v>
      </c>
      <c r="I9929" t="s">
        <v>18</v>
      </c>
      <c r="J9929" t="s">
        <v>27</v>
      </c>
      <c r="K9929" t="s">
        <v>28</v>
      </c>
      <c r="L9929">
        <v>980.82330000000002</v>
      </c>
      <c r="M9929" t="s">
        <v>21</v>
      </c>
      <c r="N9929" t="s">
        <v>22</v>
      </c>
      <c r="O9929" t="str">
        <f t="shared" si="310"/>
        <v xml:space="preserve">Tier 3-Supermarket </v>
      </c>
      <c r="P9929" s="1">
        <f t="shared" si="311"/>
        <v>2.049317995956216E-5</v>
      </c>
    </row>
    <row r="9930" spans="1:16" x14ac:dyDescent="0.3">
      <c r="A9930" t="s">
        <v>476</v>
      </c>
      <c r="B9930">
        <v>7.45</v>
      </c>
      <c r="C9930" t="s">
        <v>15</v>
      </c>
      <c r="D9930">
        <v>3.7600000000000001E-2</v>
      </c>
      <c r="E9930" t="s">
        <v>42</v>
      </c>
      <c r="F9930">
        <v>73.234999999999999</v>
      </c>
      <c r="G9930" t="s">
        <v>65</v>
      </c>
      <c r="H9930">
        <v>2004</v>
      </c>
      <c r="I9930" t="s">
        <v>55</v>
      </c>
      <c r="J9930" t="s">
        <v>49</v>
      </c>
      <c r="K9930" t="s">
        <v>20</v>
      </c>
      <c r="L9930">
        <v>1151.0232000000001</v>
      </c>
      <c r="M9930" t="s">
        <v>21</v>
      </c>
      <c r="N9930" t="s">
        <v>22</v>
      </c>
      <c r="O9930" t="str">
        <f t="shared" si="310"/>
        <v xml:space="preserve">Tier 2-Supermarket </v>
      </c>
      <c r="P9930" s="1">
        <f t="shared" si="311"/>
        <v>2.4049312016987269E-5</v>
      </c>
    </row>
    <row r="9931" spans="1:16" x14ac:dyDescent="0.3">
      <c r="A9931" t="s">
        <v>486</v>
      </c>
      <c r="B9931">
        <v>7.44</v>
      </c>
      <c r="C9931" t="s">
        <v>15</v>
      </c>
      <c r="D9931">
        <v>0.1231</v>
      </c>
      <c r="E9931" t="s">
        <v>110</v>
      </c>
      <c r="F9931">
        <v>206.964</v>
      </c>
      <c r="G9931" t="s">
        <v>48</v>
      </c>
      <c r="H9931">
        <v>2002</v>
      </c>
      <c r="J9931" t="s">
        <v>49</v>
      </c>
      <c r="K9931" t="s">
        <v>20</v>
      </c>
      <c r="L9931">
        <v>1035.319</v>
      </c>
      <c r="M9931" t="s">
        <v>45</v>
      </c>
      <c r="N9931" t="s">
        <v>57</v>
      </c>
      <c r="O9931" t="str">
        <f t="shared" si="310"/>
        <v xml:space="preserve">Tier 2-Supermarket </v>
      </c>
      <c r="P9931" s="1">
        <f t="shared" si="311"/>
        <v>2.1631805221749867E-5</v>
      </c>
    </row>
    <row r="9932" spans="1:16" x14ac:dyDescent="0.3">
      <c r="A9932" t="s">
        <v>486</v>
      </c>
      <c r="B9932">
        <v>7.44</v>
      </c>
      <c r="C9932" t="s">
        <v>15</v>
      </c>
      <c r="D9932">
        <v>0.12280000000000001</v>
      </c>
      <c r="E9932" t="s">
        <v>110</v>
      </c>
      <c r="F9932">
        <v>208.76400000000001</v>
      </c>
      <c r="G9932" t="s">
        <v>54</v>
      </c>
      <c r="H9932">
        <v>1997</v>
      </c>
      <c r="I9932" t="s">
        <v>55</v>
      </c>
      <c r="J9932" t="s">
        <v>19</v>
      </c>
      <c r="K9932" t="s">
        <v>20</v>
      </c>
      <c r="L9932">
        <v>3105.9569999999999</v>
      </c>
      <c r="M9932" t="s">
        <v>45</v>
      </c>
      <c r="N9932" t="s">
        <v>57</v>
      </c>
      <c r="O9932" t="str">
        <f t="shared" si="310"/>
        <v xml:space="preserve">Tier 1-Supermarket </v>
      </c>
      <c r="P9932" s="1">
        <f t="shared" si="311"/>
        <v>6.4895415665249597E-5</v>
      </c>
    </row>
    <row r="9933" spans="1:16" x14ac:dyDescent="0.3">
      <c r="A9933" t="s">
        <v>1290</v>
      </c>
      <c r="B9933">
        <v>7.44</v>
      </c>
      <c r="C9933" t="s">
        <v>15</v>
      </c>
      <c r="D9933">
        <v>8.4500000000000006E-2</v>
      </c>
      <c r="E9933" t="s">
        <v>110</v>
      </c>
      <c r="F9933">
        <v>165.21600000000001</v>
      </c>
      <c r="G9933" t="s">
        <v>54</v>
      </c>
      <c r="H9933">
        <v>1997</v>
      </c>
      <c r="I9933" t="s">
        <v>55</v>
      </c>
      <c r="J9933" t="s">
        <v>19</v>
      </c>
      <c r="K9933" t="s">
        <v>20</v>
      </c>
      <c r="L9933">
        <v>2840.9686000000002</v>
      </c>
      <c r="M9933" t="s">
        <v>45</v>
      </c>
      <c r="N9933" t="s">
        <v>22</v>
      </c>
      <c r="O9933" t="str">
        <f t="shared" si="310"/>
        <v xml:space="preserve">Tier 1-Supermarket </v>
      </c>
      <c r="P9933" s="1">
        <f t="shared" si="311"/>
        <v>5.9358786418782434E-5</v>
      </c>
    </row>
    <row r="9934" spans="1:16" x14ac:dyDescent="0.3">
      <c r="A9934" t="s">
        <v>486</v>
      </c>
      <c r="B9934">
        <v>7.44</v>
      </c>
      <c r="C9934" t="s">
        <v>15</v>
      </c>
      <c r="D9934">
        <v>0.2056</v>
      </c>
      <c r="E9934" t="s">
        <v>110</v>
      </c>
      <c r="F9934">
        <v>207.76400000000001</v>
      </c>
      <c r="G9934" t="s">
        <v>34</v>
      </c>
      <c r="H9934">
        <v>1998</v>
      </c>
      <c r="J9934" t="s">
        <v>27</v>
      </c>
      <c r="K9934" t="s">
        <v>35</v>
      </c>
      <c r="L9934">
        <v>621.19140000000004</v>
      </c>
      <c r="M9934" t="s">
        <v>45</v>
      </c>
      <c r="N9934" t="s">
        <v>57</v>
      </c>
      <c r="O9934" t="str">
        <f t="shared" si="310"/>
        <v>Tier 3-Grocery Stor</v>
      </c>
      <c r="P9934" s="1">
        <f t="shared" si="311"/>
        <v>1.297908313304992E-5</v>
      </c>
    </row>
    <row r="9935" spans="1:16" x14ac:dyDescent="0.3">
      <c r="A9935" t="s">
        <v>486</v>
      </c>
      <c r="B9935">
        <v>7.44</v>
      </c>
      <c r="C9935" t="s">
        <v>15</v>
      </c>
      <c r="D9935">
        <v>0.12330000000000001</v>
      </c>
      <c r="E9935" t="s">
        <v>110</v>
      </c>
      <c r="F9935">
        <v>206.16399999999999</v>
      </c>
      <c r="G9935" t="s">
        <v>26</v>
      </c>
      <c r="H9935">
        <v>2009</v>
      </c>
      <c r="I9935" t="s">
        <v>18</v>
      </c>
      <c r="J9935" t="s">
        <v>27</v>
      </c>
      <c r="K9935" t="s">
        <v>28</v>
      </c>
      <c r="L9935">
        <v>1656.5103999999999</v>
      </c>
      <c r="M9935" t="s">
        <v>45</v>
      </c>
      <c r="N9935" t="s">
        <v>57</v>
      </c>
      <c r="O9935" t="str">
        <f t="shared" si="310"/>
        <v xml:space="preserve">Tier 3-Supermarket </v>
      </c>
      <c r="P9935" s="1">
        <f t="shared" si="311"/>
        <v>3.4610888354799785E-5</v>
      </c>
    </row>
    <row r="9936" spans="1:16" x14ac:dyDescent="0.3">
      <c r="A9936" t="s">
        <v>486</v>
      </c>
      <c r="B9936">
        <v>7.44</v>
      </c>
      <c r="C9936" t="s">
        <v>15</v>
      </c>
      <c r="D9936">
        <v>0.1227</v>
      </c>
      <c r="E9936" t="s">
        <v>110</v>
      </c>
      <c r="F9936">
        <v>205.26400000000001</v>
      </c>
      <c r="G9936" t="s">
        <v>39</v>
      </c>
      <c r="H9936">
        <v>1987</v>
      </c>
      <c r="I9936" t="s">
        <v>40</v>
      </c>
      <c r="J9936" t="s">
        <v>27</v>
      </c>
      <c r="K9936" t="s">
        <v>20</v>
      </c>
      <c r="L9936">
        <v>3520.0846000000001</v>
      </c>
      <c r="M9936" t="s">
        <v>45</v>
      </c>
      <c r="N9936" t="s">
        <v>57</v>
      </c>
      <c r="O9936" t="str">
        <f t="shared" si="310"/>
        <v xml:space="preserve">Tier 3-Supermarket </v>
      </c>
      <c r="P9936" s="1">
        <f t="shared" si="311"/>
        <v>7.3548137753949545E-5</v>
      </c>
    </row>
    <row r="9937" spans="1:16" x14ac:dyDescent="0.3">
      <c r="A9937" t="s">
        <v>1290</v>
      </c>
      <c r="B9937">
        <v>7.44</v>
      </c>
      <c r="C9937" t="s">
        <v>15</v>
      </c>
      <c r="D9937">
        <v>8.4400000000000003E-2</v>
      </c>
      <c r="E9937" t="s">
        <v>110</v>
      </c>
      <c r="F9937">
        <v>168.61600000000001</v>
      </c>
      <c r="G9937" t="s">
        <v>65</v>
      </c>
      <c r="H9937">
        <v>2004</v>
      </c>
      <c r="I9937" t="s">
        <v>55</v>
      </c>
      <c r="J9937" t="s">
        <v>49</v>
      </c>
      <c r="K9937" t="s">
        <v>20</v>
      </c>
      <c r="L9937">
        <v>4512.1265999999996</v>
      </c>
      <c r="M9937" t="s">
        <v>45</v>
      </c>
      <c r="N9937" t="s">
        <v>22</v>
      </c>
      <c r="O9937" t="str">
        <f t="shared" si="310"/>
        <v xml:space="preserve">Tier 2-Supermarket </v>
      </c>
      <c r="P9937" s="1">
        <f t="shared" si="311"/>
        <v>9.4275719606301496E-5</v>
      </c>
    </row>
    <row r="9938" spans="1:16" x14ac:dyDescent="0.3">
      <c r="A9938" t="s">
        <v>1290</v>
      </c>
      <c r="B9938">
        <v>7.44</v>
      </c>
      <c r="C9938" t="s">
        <v>72</v>
      </c>
      <c r="D9938">
        <v>8.4900000000000003E-2</v>
      </c>
      <c r="E9938" t="s">
        <v>110</v>
      </c>
      <c r="F9938">
        <v>165.816</v>
      </c>
      <c r="G9938" t="s">
        <v>51</v>
      </c>
      <c r="H9938">
        <v>2007</v>
      </c>
      <c r="J9938" t="s">
        <v>49</v>
      </c>
      <c r="K9938" t="s">
        <v>20</v>
      </c>
      <c r="L9938">
        <v>2125.1839</v>
      </c>
      <c r="M9938" t="s">
        <v>45</v>
      </c>
      <c r="N9938" t="s">
        <v>22</v>
      </c>
      <c r="O9938" t="str">
        <f t="shared" si="310"/>
        <v xml:space="preserve">Tier 2-Supermarket </v>
      </c>
      <c r="P9938" s="1">
        <f t="shared" si="311"/>
        <v>4.4403284577216055E-5</v>
      </c>
    </row>
    <row r="9939" spans="1:16" x14ac:dyDescent="0.3">
      <c r="A9939" t="s">
        <v>1290</v>
      </c>
      <c r="B9939">
        <v>7.44</v>
      </c>
      <c r="C9939" t="s">
        <v>15</v>
      </c>
      <c r="D9939">
        <v>0.1414</v>
      </c>
      <c r="E9939" t="s">
        <v>110</v>
      </c>
      <c r="F9939">
        <v>168.51599999999999</v>
      </c>
      <c r="G9939" t="s">
        <v>34</v>
      </c>
      <c r="H9939">
        <v>1998</v>
      </c>
      <c r="J9939" t="s">
        <v>27</v>
      </c>
      <c r="K9939" t="s">
        <v>35</v>
      </c>
      <c r="L9939">
        <v>323.16199999999998</v>
      </c>
      <c r="M9939" t="s">
        <v>45</v>
      </c>
      <c r="N9939" t="s">
        <v>57</v>
      </c>
      <c r="O9939" t="str">
        <f t="shared" si="310"/>
        <v>Tier 3-Grocery Stor</v>
      </c>
      <c r="P9939" s="1">
        <f t="shared" si="311"/>
        <v>6.7521000185171237E-6</v>
      </c>
    </row>
    <row r="9940" spans="1:16" x14ac:dyDescent="0.3">
      <c r="A9940" t="s">
        <v>1290</v>
      </c>
      <c r="B9940">
        <v>7.44</v>
      </c>
      <c r="C9940" t="s">
        <v>15</v>
      </c>
      <c r="D9940">
        <v>8.4599999999999995E-2</v>
      </c>
      <c r="E9940" t="s">
        <v>110</v>
      </c>
      <c r="F9940">
        <v>168.61600000000001</v>
      </c>
      <c r="G9940" t="s">
        <v>48</v>
      </c>
      <c r="H9940">
        <v>2002</v>
      </c>
      <c r="J9940" t="s">
        <v>49</v>
      </c>
      <c r="K9940" t="s">
        <v>20</v>
      </c>
      <c r="L9940">
        <v>2143.6947</v>
      </c>
      <c r="M9940" t="s">
        <v>45</v>
      </c>
      <c r="N9940" t="s">
        <v>22</v>
      </c>
      <c r="O9940" t="str">
        <f t="shared" si="310"/>
        <v xml:space="preserve">Tier 2-Supermarket </v>
      </c>
      <c r="P9940" s="1">
        <f t="shared" si="311"/>
        <v>4.4790046551157192E-5</v>
      </c>
    </row>
    <row r="9941" spans="1:16" x14ac:dyDescent="0.3">
      <c r="A9941" t="s">
        <v>1290</v>
      </c>
      <c r="B9941">
        <v>7.44</v>
      </c>
      <c r="C9941" t="s">
        <v>15</v>
      </c>
      <c r="D9941">
        <v>8.48E-2</v>
      </c>
      <c r="E9941" t="s">
        <v>110</v>
      </c>
      <c r="F9941">
        <v>166.71600000000001</v>
      </c>
      <c r="G9941" t="s">
        <v>26</v>
      </c>
      <c r="H9941">
        <v>2009</v>
      </c>
      <c r="I9941" t="s">
        <v>18</v>
      </c>
      <c r="J9941" t="s">
        <v>27</v>
      </c>
      <c r="K9941" t="s">
        <v>28</v>
      </c>
      <c r="L9941">
        <v>1984.4078</v>
      </c>
      <c r="M9941" t="s">
        <v>45</v>
      </c>
      <c r="N9941" t="s">
        <v>22</v>
      </c>
      <c r="O9941" t="str">
        <f t="shared" si="310"/>
        <v xml:space="preserve">Tier 3-Supermarket </v>
      </c>
      <c r="P9941" s="1">
        <f t="shared" si="311"/>
        <v>4.1461929135002025E-5</v>
      </c>
    </row>
    <row r="9942" spans="1:16" x14ac:dyDescent="0.3">
      <c r="A9942" t="s">
        <v>486</v>
      </c>
      <c r="B9942">
        <v>7.44</v>
      </c>
      <c r="C9942" t="s">
        <v>15</v>
      </c>
      <c r="D9942">
        <v>0.12280000000000001</v>
      </c>
      <c r="E9942" t="s">
        <v>110</v>
      </c>
      <c r="F9942">
        <v>207.56399999999999</v>
      </c>
      <c r="G9942" t="s">
        <v>65</v>
      </c>
      <c r="H9942">
        <v>2004</v>
      </c>
      <c r="I9942" t="s">
        <v>55</v>
      </c>
      <c r="J9942" t="s">
        <v>49</v>
      </c>
      <c r="K9942" t="s">
        <v>20</v>
      </c>
      <c r="L9942">
        <v>3618.0050999999999</v>
      </c>
      <c r="M9942" t="s">
        <v>45</v>
      </c>
      <c r="N9942" t="s">
        <v>57</v>
      </c>
      <c r="O9942" t="str">
        <f t="shared" si="310"/>
        <v xml:space="preserve">Tier 2-Supermarket </v>
      </c>
      <c r="P9942" s="1">
        <f t="shared" si="311"/>
        <v>7.559407449732657E-5</v>
      </c>
    </row>
    <row r="9943" spans="1:16" x14ac:dyDescent="0.3">
      <c r="A9943" t="s">
        <v>1290</v>
      </c>
      <c r="B9943">
        <v>7.44</v>
      </c>
      <c r="C9943" t="s">
        <v>15</v>
      </c>
      <c r="D9943">
        <v>8.4400000000000003E-2</v>
      </c>
      <c r="E9943" t="s">
        <v>110</v>
      </c>
      <c r="F9943">
        <v>167.916</v>
      </c>
      <c r="G9943" t="s">
        <v>39</v>
      </c>
      <c r="H9943">
        <v>1987</v>
      </c>
      <c r="I9943" t="s">
        <v>40</v>
      </c>
      <c r="J9943" t="s">
        <v>27</v>
      </c>
      <c r="K9943" t="s">
        <v>20</v>
      </c>
      <c r="L9943">
        <v>2346.5756000000001</v>
      </c>
      <c r="M9943" t="s">
        <v>45</v>
      </c>
      <c r="N9943" t="s">
        <v>22</v>
      </c>
      <c r="O9943" t="str">
        <f t="shared" si="310"/>
        <v xml:space="preserve">Tier 3-Supermarket </v>
      </c>
      <c r="P9943" s="1">
        <f t="shared" si="311"/>
        <v>4.9029010688793337E-5</v>
      </c>
    </row>
    <row r="9944" spans="1:16" x14ac:dyDescent="0.3">
      <c r="A9944" t="s">
        <v>486</v>
      </c>
      <c r="B9944">
        <v>7.44</v>
      </c>
      <c r="C9944" t="s">
        <v>15</v>
      </c>
      <c r="D9944">
        <v>0.123</v>
      </c>
      <c r="E9944" t="s">
        <v>110</v>
      </c>
      <c r="F9944">
        <v>208.16399999999999</v>
      </c>
      <c r="G9944" t="s">
        <v>17</v>
      </c>
      <c r="H9944">
        <v>1999</v>
      </c>
      <c r="I9944" t="s">
        <v>18</v>
      </c>
      <c r="J9944" t="s">
        <v>19</v>
      </c>
      <c r="K9944" t="s">
        <v>20</v>
      </c>
      <c r="L9944">
        <v>2848.4250000000002</v>
      </c>
      <c r="M9944" t="s">
        <v>45</v>
      </c>
      <c r="N9944" t="s">
        <v>57</v>
      </c>
      <c r="O9944" t="str">
        <f t="shared" si="310"/>
        <v xml:space="preserve">Tier 1-Supermarket </v>
      </c>
      <c r="P9944" s="1">
        <f t="shared" si="311"/>
        <v>5.9514579360335192E-5</v>
      </c>
    </row>
    <row r="9945" spans="1:16" x14ac:dyDescent="0.3">
      <c r="A9945" t="s">
        <v>486</v>
      </c>
      <c r="B9945">
        <v>7.44</v>
      </c>
      <c r="C9945" t="s">
        <v>15</v>
      </c>
      <c r="D9945">
        <v>0.1235</v>
      </c>
      <c r="E9945" t="s">
        <v>110</v>
      </c>
      <c r="F9945">
        <v>205.66399999999999</v>
      </c>
      <c r="G9945" t="s">
        <v>51</v>
      </c>
      <c r="H9945">
        <v>2007</v>
      </c>
      <c r="J9945" t="s">
        <v>49</v>
      </c>
      <c r="K9945" t="s">
        <v>20</v>
      </c>
      <c r="L9945">
        <v>2781.9364999999998</v>
      </c>
      <c r="M9945" t="s">
        <v>45</v>
      </c>
      <c r="N9945" t="s">
        <v>57</v>
      </c>
      <c r="O9945" t="str">
        <f t="shared" si="310"/>
        <v xml:space="preserve">Tier 2-Supermarket </v>
      </c>
      <c r="P9945" s="1">
        <f t="shared" si="311"/>
        <v>5.8125378272084781E-5</v>
      </c>
    </row>
    <row r="9946" spans="1:16" x14ac:dyDescent="0.3">
      <c r="A9946" t="s">
        <v>1290</v>
      </c>
      <c r="B9946">
        <v>7.44</v>
      </c>
      <c r="C9946" t="s">
        <v>15</v>
      </c>
      <c r="D9946">
        <v>8.4599999999999995E-2</v>
      </c>
      <c r="E9946" t="s">
        <v>110</v>
      </c>
      <c r="F9946">
        <v>166.21600000000001</v>
      </c>
      <c r="G9946" t="s">
        <v>17</v>
      </c>
      <c r="H9946">
        <v>1999</v>
      </c>
      <c r="I9946" t="s">
        <v>18</v>
      </c>
      <c r="J9946" t="s">
        <v>19</v>
      </c>
      <c r="K9946" t="s">
        <v>20</v>
      </c>
      <c r="L9946">
        <v>2324.1671000000001</v>
      </c>
      <c r="M9946" t="s">
        <v>45</v>
      </c>
      <c r="N9946" t="s">
        <v>22</v>
      </c>
      <c r="O9946" t="str">
        <f t="shared" si="310"/>
        <v xml:space="preserve">Tier 1-Supermarket </v>
      </c>
      <c r="P9946" s="1">
        <f t="shared" si="311"/>
        <v>4.8560810735627615E-5</v>
      </c>
    </row>
    <row r="9947" spans="1:16" x14ac:dyDescent="0.3">
      <c r="A9947" t="s">
        <v>619</v>
      </c>
      <c r="B9947">
        <v>7.42</v>
      </c>
      <c r="C9947" t="s">
        <v>15</v>
      </c>
      <c r="D9947">
        <v>2.0500000000000001E-2</v>
      </c>
      <c r="E9947" t="s">
        <v>44</v>
      </c>
      <c r="F9947">
        <v>248.40899999999999</v>
      </c>
      <c r="G9947" t="s">
        <v>26</v>
      </c>
      <c r="H9947">
        <v>2009</v>
      </c>
      <c r="I9947" t="s">
        <v>18</v>
      </c>
      <c r="J9947" t="s">
        <v>27</v>
      </c>
      <c r="K9947" t="s">
        <v>28</v>
      </c>
      <c r="L9947">
        <v>996.03679999999997</v>
      </c>
      <c r="M9947" t="s">
        <v>45</v>
      </c>
      <c r="N9947" t="s">
        <v>22</v>
      </c>
      <c r="O9947" t="str">
        <f t="shared" si="310"/>
        <v xml:space="preserve">Tier 3-Supermarket </v>
      </c>
      <c r="P9947" s="1">
        <f t="shared" si="311"/>
        <v>2.081104862491177E-5</v>
      </c>
    </row>
    <row r="9948" spans="1:16" x14ac:dyDescent="0.3">
      <c r="A9948" t="s">
        <v>630</v>
      </c>
      <c r="B9948">
        <v>7.42</v>
      </c>
      <c r="C9948" t="s">
        <v>24</v>
      </c>
      <c r="D9948">
        <v>2.1600000000000001E-2</v>
      </c>
      <c r="E9948" t="s">
        <v>553</v>
      </c>
      <c r="F9948">
        <v>184.858</v>
      </c>
      <c r="G9948" t="s">
        <v>65</v>
      </c>
      <c r="H9948">
        <v>2004</v>
      </c>
      <c r="I9948" t="s">
        <v>55</v>
      </c>
      <c r="J9948" t="s">
        <v>49</v>
      </c>
      <c r="K9948" t="s">
        <v>20</v>
      </c>
      <c r="L9948">
        <v>4643.9549999999999</v>
      </c>
      <c r="M9948" t="s">
        <v>21</v>
      </c>
      <c r="N9948" t="s">
        <v>22</v>
      </c>
      <c r="O9948" t="str">
        <f t="shared" si="310"/>
        <v xml:space="preserve">Tier 2-Supermarket </v>
      </c>
      <c r="P9948" s="1">
        <f t="shared" si="311"/>
        <v>9.7030123100775122E-5</v>
      </c>
    </row>
    <row r="9949" spans="1:16" x14ac:dyDescent="0.3">
      <c r="A9949" t="s">
        <v>630</v>
      </c>
      <c r="B9949">
        <v>7.42</v>
      </c>
      <c r="C9949" t="s">
        <v>24</v>
      </c>
      <c r="D9949">
        <v>2.1600000000000001E-2</v>
      </c>
      <c r="E9949" t="s">
        <v>553</v>
      </c>
      <c r="F9949">
        <v>185.05799999999999</v>
      </c>
      <c r="G9949" t="s">
        <v>48</v>
      </c>
      <c r="H9949">
        <v>2002</v>
      </c>
      <c r="J9949" t="s">
        <v>49</v>
      </c>
      <c r="K9949" t="s">
        <v>20</v>
      </c>
      <c r="L9949">
        <v>5201.2295999999997</v>
      </c>
      <c r="M9949" t="s">
        <v>21</v>
      </c>
      <c r="N9949" t="s">
        <v>22</v>
      </c>
      <c r="O9949" t="str">
        <f t="shared" si="310"/>
        <v xml:space="preserve">Tier 2-Supermarket </v>
      </c>
      <c r="P9949" s="1">
        <f t="shared" si="311"/>
        <v>1.0867373787286813E-4</v>
      </c>
    </row>
    <row r="9950" spans="1:16" x14ac:dyDescent="0.3">
      <c r="A9950" t="s">
        <v>619</v>
      </c>
      <c r="B9950">
        <v>7.42</v>
      </c>
      <c r="C9950" t="s">
        <v>15</v>
      </c>
      <c r="D9950">
        <v>2.0400000000000001E-2</v>
      </c>
      <c r="E9950" t="s">
        <v>44</v>
      </c>
      <c r="F9950">
        <v>248.90899999999999</v>
      </c>
      <c r="G9950" t="s">
        <v>54</v>
      </c>
      <c r="H9950">
        <v>1997</v>
      </c>
      <c r="I9950" t="s">
        <v>55</v>
      </c>
      <c r="J9950" t="s">
        <v>19</v>
      </c>
      <c r="K9950" t="s">
        <v>20</v>
      </c>
      <c r="L9950">
        <v>2241.0828000000001</v>
      </c>
      <c r="M9950" t="s">
        <v>45</v>
      </c>
      <c r="N9950" t="s">
        <v>22</v>
      </c>
      <c r="O9950" t="str">
        <f t="shared" si="310"/>
        <v xml:space="preserve">Tier 1-Supermarket </v>
      </c>
      <c r="P9950" s="1">
        <f t="shared" si="311"/>
        <v>4.6824859406051482E-5</v>
      </c>
    </row>
    <row r="9951" spans="1:16" x14ac:dyDescent="0.3">
      <c r="A9951" t="s">
        <v>619</v>
      </c>
      <c r="B9951">
        <v>7.42</v>
      </c>
      <c r="C9951" t="s">
        <v>15</v>
      </c>
      <c r="D9951">
        <v>2.0400000000000001E-2</v>
      </c>
      <c r="E9951" t="s">
        <v>44</v>
      </c>
      <c r="F9951">
        <v>248.90899999999999</v>
      </c>
      <c r="G9951" t="s">
        <v>48</v>
      </c>
      <c r="H9951">
        <v>2002</v>
      </c>
      <c r="J9951" t="s">
        <v>49</v>
      </c>
      <c r="K9951" t="s">
        <v>20</v>
      </c>
      <c r="L9951">
        <v>5976.2208000000001</v>
      </c>
      <c r="M9951" t="s">
        <v>45</v>
      </c>
      <c r="N9951" t="s">
        <v>22</v>
      </c>
      <c r="O9951" t="str">
        <f t="shared" si="310"/>
        <v xml:space="preserve">Tier 2-Supermarket </v>
      </c>
      <c r="P9951" s="1">
        <f t="shared" si="311"/>
        <v>1.2486629174947062E-4</v>
      </c>
    </row>
    <row r="9952" spans="1:16" x14ac:dyDescent="0.3">
      <c r="A9952" t="s">
        <v>619</v>
      </c>
      <c r="B9952">
        <v>7.42</v>
      </c>
      <c r="C9952" t="s">
        <v>15</v>
      </c>
      <c r="D9952">
        <v>2.0400000000000001E-2</v>
      </c>
      <c r="E9952" t="s">
        <v>44</v>
      </c>
      <c r="F9952">
        <v>248.00899999999999</v>
      </c>
      <c r="G9952" t="s">
        <v>39</v>
      </c>
      <c r="H9952">
        <v>1987</v>
      </c>
      <c r="I9952" t="s">
        <v>40</v>
      </c>
      <c r="J9952" t="s">
        <v>27</v>
      </c>
      <c r="K9952" t="s">
        <v>20</v>
      </c>
      <c r="L9952">
        <v>1245.046</v>
      </c>
      <c r="M9952" t="s">
        <v>45</v>
      </c>
      <c r="N9952" t="s">
        <v>22</v>
      </c>
      <c r="O9952" t="str">
        <f t="shared" si="310"/>
        <v xml:space="preserve">Tier 3-Supermarket </v>
      </c>
      <c r="P9952" s="1">
        <f t="shared" si="311"/>
        <v>2.6013810781139712E-5</v>
      </c>
    </row>
    <row r="9953" spans="1:16" x14ac:dyDescent="0.3">
      <c r="A9953" t="s">
        <v>630</v>
      </c>
      <c r="B9953">
        <v>7.42</v>
      </c>
      <c r="C9953" t="s">
        <v>24</v>
      </c>
      <c r="D9953">
        <v>3.61E-2</v>
      </c>
      <c r="E9953" t="s">
        <v>553</v>
      </c>
      <c r="F9953">
        <v>186.55799999999999</v>
      </c>
      <c r="G9953" t="s">
        <v>34</v>
      </c>
      <c r="H9953">
        <v>1998</v>
      </c>
      <c r="J9953" t="s">
        <v>27</v>
      </c>
      <c r="K9953" t="s">
        <v>35</v>
      </c>
      <c r="L9953">
        <v>185.75819999999999</v>
      </c>
      <c r="M9953" t="s">
        <v>21</v>
      </c>
      <c r="N9953" t="s">
        <v>22</v>
      </c>
      <c r="O9953" t="str">
        <f t="shared" si="310"/>
        <v>Tier 3-Grocery Stor</v>
      </c>
      <c r="P9953" s="1">
        <f t="shared" si="311"/>
        <v>3.8812049240310047E-6</v>
      </c>
    </row>
    <row r="9954" spans="1:16" x14ac:dyDescent="0.3">
      <c r="A9954" t="s">
        <v>1569</v>
      </c>
      <c r="B9954">
        <v>7.42</v>
      </c>
      <c r="C9954" t="s">
        <v>24</v>
      </c>
      <c r="D9954">
        <v>2.58E-2</v>
      </c>
      <c r="E9954" t="s">
        <v>44</v>
      </c>
      <c r="F9954">
        <v>188.98699999999999</v>
      </c>
      <c r="G9954" t="s">
        <v>26</v>
      </c>
      <c r="H9954">
        <v>2009</v>
      </c>
      <c r="I9954" t="s">
        <v>18</v>
      </c>
      <c r="J9954" t="s">
        <v>27</v>
      </c>
      <c r="K9954" t="s">
        <v>28</v>
      </c>
      <c r="L9954">
        <v>2458.1336000000001</v>
      </c>
      <c r="M9954" t="s">
        <v>45</v>
      </c>
      <c r="N9954" t="s">
        <v>22</v>
      </c>
      <c r="O9954" t="str">
        <f t="shared" si="310"/>
        <v xml:space="preserve">Tier 3-Supermarket </v>
      </c>
      <c r="P9954" s="1">
        <f t="shared" si="311"/>
        <v>5.1359887381800976E-5</v>
      </c>
    </row>
    <row r="9955" spans="1:16" x14ac:dyDescent="0.3">
      <c r="A9955" t="s">
        <v>619</v>
      </c>
      <c r="B9955">
        <v>7.42</v>
      </c>
      <c r="C9955" t="s">
        <v>15</v>
      </c>
      <c r="D9955">
        <v>2.0400000000000001E-2</v>
      </c>
      <c r="E9955" t="s">
        <v>44</v>
      </c>
      <c r="F9955">
        <v>249.00899999999999</v>
      </c>
      <c r="G9955" t="s">
        <v>17</v>
      </c>
      <c r="H9955">
        <v>1999</v>
      </c>
      <c r="I9955" t="s">
        <v>18</v>
      </c>
      <c r="J9955" t="s">
        <v>19</v>
      </c>
      <c r="K9955" t="s">
        <v>20</v>
      </c>
      <c r="L9955">
        <v>2988.1104</v>
      </c>
      <c r="M9955" t="s">
        <v>45</v>
      </c>
      <c r="N9955" t="s">
        <v>22</v>
      </c>
      <c r="O9955" t="str">
        <f t="shared" si="310"/>
        <v xml:space="preserve">Tier 1-Supermarket </v>
      </c>
      <c r="P9955" s="1">
        <f t="shared" si="311"/>
        <v>6.2433145874735309E-5</v>
      </c>
    </row>
    <row r="9956" spans="1:16" x14ac:dyDescent="0.3">
      <c r="A9956" t="s">
        <v>619</v>
      </c>
      <c r="B9956">
        <v>7.42</v>
      </c>
      <c r="C9956" t="s">
        <v>15</v>
      </c>
      <c r="D9956">
        <v>2.0500000000000001E-2</v>
      </c>
      <c r="E9956" t="s">
        <v>44</v>
      </c>
      <c r="F9956">
        <v>249.709</v>
      </c>
      <c r="G9956" t="s">
        <v>51</v>
      </c>
      <c r="H9956">
        <v>2007</v>
      </c>
      <c r="J9956" t="s">
        <v>49</v>
      </c>
      <c r="K9956" t="s">
        <v>20</v>
      </c>
      <c r="L9956">
        <v>7719.2852000000003</v>
      </c>
      <c r="M9956" t="s">
        <v>45</v>
      </c>
      <c r="N9956" t="s">
        <v>22</v>
      </c>
      <c r="O9956" t="str">
        <f t="shared" si="310"/>
        <v xml:space="preserve">Tier 2-Supermarket </v>
      </c>
      <c r="P9956" s="1">
        <f t="shared" si="311"/>
        <v>1.6128562684306622E-4</v>
      </c>
    </row>
    <row r="9957" spans="1:16" x14ac:dyDescent="0.3">
      <c r="A9957" t="s">
        <v>630</v>
      </c>
      <c r="B9957">
        <v>7.42</v>
      </c>
      <c r="C9957" t="s">
        <v>24</v>
      </c>
      <c r="D9957">
        <v>2.1600000000000001E-2</v>
      </c>
      <c r="E9957" t="s">
        <v>553</v>
      </c>
      <c r="F9957">
        <v>184.65799999999999</v>
      </c>
      <c r="G9957" t="s">
        <v>54</v>
      </c>
      <c r="H9957">
        <v>1997</v>
      </c>
      <c r="I9957" t="s">
        <v>55</v>
      </c>
      <c r="J9957" t="s">
        <v>19</v>
      </c>
      <c r="K9957" t="s">
        <v>20</v>
      </c>
      <c r="L9957">
        <v>5015.4714000000004</v>
      </c>
      <c r="M9957" t="s">
        <v>21</v>
      </c>
      <c r="N9957" t="s">
        <v>22</v>
      </c>
      <c r="O9957" t="str">
        <f t="shared" si="310"/>
        <v xml:space="preserve">Tier 1-Supermarket </v>
      </c>
      <c r="P9957" s="1">
        <f t="shared" si="311"/>
        <v>1.0479253294883714E-4</v>
      </c>
    </row>
    <row r="9958" spans="1:16" x14ac:dyDescent="0.3">
      <c r="A9958" t="s">
        <v>619</v>
      </c>
      <c r="B9958">
        <v>7.42</v>
      </c>
      <c r="C9958" t="s">
        <v>15</v>
      </c>
      <c r="D9958">
        <v>2.0400000000000001E-2</v>
      </c>
      <c r="E9958" t="s">
        <v>44</v>
      </c>
      <c r="F9958">
        <v>247.10900000000001</v>
      </c>
      <c r="G9958" t="s">
        <v>65</v>
      </c>
      <c r="H9958">
        <v>2004</v>
      </c>
      <c r="I9958" t="s">
        <v>55</v>
      </c>
      <c r="J9958" t="s">
        <v>49</v>
      </c>
      <c r="K9958" t="s">
        <v>20</v>
      </c>
      <c r="L9958">
        <v>4233.1563999999998</v>
      </c>
      <c r="M9958" t="s">
        <v>45</v>
      </c>
      <c r="N9958" t="s">
        <v>22</v>
      </c>
      <c r="O9958" t="str">
        <f t="shared" si="310"/>
        <v xml:space="preserve">Tier 2-Supermarket </v>
      </c>
      <c r="P9958" s="1">
        <f t="shared" si="311"/>
        <v>8.8446956655875014E-5</v>
      </c>
    </row>
    <row r="9959" spans="1:16" x14ac:dyDescent="0.3">
      <c r="A9959" t="s">
        <v>630</v>
      </c>
      <c r="B9959">
        <v>7.42</v>
      </c>
      <c r="C9959" t="s">
        <v>24</v>
      </c>
      <c r="D9959">
        <v>2.1700000000000001E-2</v>
      </c>
      <c r="E9959" t="s">
        <v>553</v>
      </c>
      <c r="F9959">
        <v>187.75800000000001</v>
      </c>
      <c r="G9959" t="s">
        <v>26</v>
      </c>
      <c r="H9959">
        <v>2009</v>
      </c>
      <c r="I9959" t="s">
        <v>18</v>
      </c>
      <c r="J9959" t="s">
        <v>27</v>
      </c>
      <c r="K9959" t="s">
        <v>28</v>
      </c>
      <c r="L9959">
        <v>2600.6147999999998</v>
      </c>
      <c r="M9959" t="s">
        <v>21</v>
      </c>
      <c r="N9959" t="s">
        <v>22</v>
      </c>
      <c r="O9959" t="str">
        <f t="shared" si="310"/>
        <v xml:space="preserve">Tier 3-Supermarket </v>
      </c>
      <c r="P9959" s="1">
        <f t="shared" si="311"/>
        <v>5.4336868936434067E-5</v>
      </c>
    </row>
    <row r="9960" spans="1:16" x14ac:dyDescent="0.3">
      <c r="A9960" t="s">
        <v>1569</v>
      </c>
      <c r="B9960">
        <v>7.42</v>
      </c>
      <c r="C9960" t="s">
        <v>24</v>
      </c>
      <c r="D9960">
        <v>2.5899999999999999E-2</v>
      </c>
      <c r="E9960" t="s">
        <v>44</v>
      </c>
      <c r="F9960">
        <v>189.18700000000001</v>
      </c>
      <c r="G9960" t="s">
        <v>51</v>
      </c>
      <c r="H9960">
        <v>2007</v>
      </c>
      <c r="J9960" t="s">
        <v>49</v>
      </c>
      <c r="K9960" t="s">
        <v>20</v>
      </c>
      <c r="L9960">
        <v>4727.18</v>
      </c>
      <c r="M9960" t="s">
        <v>45</v>
      </c>
      <c r="N9960" t="s">
        <v>22</v>
      </c>
      <c r="O9960" t="str">
        <f t="shared" si="310"/>
        <v xml:space="preserve">Tier 2-Supermarket </v>
      </c>
      <c r="P9960" s="1">
        <f t="shared" si="311"/>
        <v>9.8769014195771107E-5</v>
      </c>
    </row>
    <row r="9961" spans="1:16" x14ac:dyDescent="0.3">
      <c r="A9961" t="s">
        <v>630</v>
      </c>
      <c r="B9961">
        <v>7.42</v>
      </c>
      <c r="C9961" t="s">
        <v>24</v>
      </c>
      <c r="D9961">
        <v>2.1700000000000001E-2</v>
      </c>
      <c r="E9961" t="s">
        <v>553</v>
      </c>
      <c r="F9961">
        <v>185.358</v>
      </c>
      <c r="G9961" t="s">
        <v>51</v>
      </c>
      <c r="H9961">
        <v>2007</v>
      </c>
      <c r="J9961" t="s">
        <v>49</v>
      </c>
      <c r="K9961" t="s">
        <v>20</v>
      </c>
      <c r="L9961">
        <v>3715.1640000000002</v>
      </c>
      <c r="M9961" t="s">
        <v>21</v>
      </c>
      <c r="N9961" t="s">
        <v>22</v>
      </c>
      <c r="O9961" t="str">
        <f t="shared" si="310"/>
        <v xml:space="preserve">Tier 2-Supermarket </v>
      </c>
      <c r="P9961" s="1">
        <f t="shared" si="311"/>
        <v>7.7624098480620103E-5</v>
      </c>
    </row>
    <row r="9962" spans="1:16" x14ac:dyDescent="0.3">
      <c r="A9962" t="s">
        <v>1569</v>
      </c>
      <c r="B9962">
        <v>7.42</v>
      </c>
      <c r="C9962" t="s">
        <v>24</v>
      </c>
      <c r="D9962">
        <v>2.58E-2</v>
      </c>
      <c r="E9962" t="s">
        <v>44</v>
      </c>
      <c r="F9962">
        <v>187.08699999999999</v>
      </c>
      <c r="G9962" t="s">
        <v>17</v>
      </c>
      <c r="H9962">
        <v>1999</v>
      </c>
      <c r="I9962" t="s">
        <v>18</v>
      </c>
      <c r="J9962" t="s">
        <v>19</v>
      </c>
      <c r="K9962" t="s">
        <v>20</v>
      </c>
      <c r="L9962">
        <v>3132.4746</v>
      </c>
      <c r="M9962" t="s">
        <v>45</v>
      </c>
      <c r="N9962" t="s">
        <v>22</v>
      </c>
      <c r="O9962" t="str">
        <f t="shared" si="310"/>
        <v xml:space="preserve">Tier 1-Supermarket </v>
      </c>
      <c r="P9962" s="1">
        <f t="shared" si="311"/>
        <v>6.5449470558618969E-5</v>
      </c>
    </row>
    <row r="9963" spans="1:16" x14ac:dyDescent="0.3">
      <c r="A9963" t="s">
        <v>1569</v>
      </c>
      <c r="B9963">
        <v>7.42</v>
      </c>
      <c r="C9963" t="s">
        <v>24</v>
      </c>
      <c r="D9963">
        <v>2.5700000000000001E-2</v>
      </c>
      <c r="E9963" t="s">
        <v>44</v>
      </c>
      <c r="F9963">
        <v>189.58699999999999</v>
      </c>
      <c r="G9963" t="s">
        <v>39</v>
      </c>
      <c r="H9963">
        <v>1987</v>
      </c>
      <c r="I9963" t="s">
        <v>40</v>
      </c>
      <c r="J9963" t="s">
        <v>27</v>
      </c>
      <c r="K9963" t="s">
        <v>20</v>
      </c>
      <c r="L9963">
        <v>2535.1921000000002</v>
      </c>
      <c r="M9963" t="s">
        <v>45</v>
      </c>
      <c r="N9963" t="s">
        <v>22</v>
      </c>
      <c r="O9963" t="str">
        <f t="shared" si="310"/>
        <v xml:space="preserve">Tier 3-Supermarket </v>
      </c>
      <c r="P9963" s="1">
        <f t="shared" si="311"/>
        <v>5.2969936519004301E-5</v>
      </c>
    </row>
    <row r="9964" spans="1:16" x14ac:dyDescent="0.3">
      <c r="A9964" t="s">
        <v>1569</v>
      </c>
      <c r="B9964">
        <v>7.42</v>
      </c>
      <c r="C9964" t="s">
        <v>24</v>
      </c>
      <c r="D9964">
        <v>2.5700000000000001E-2</v>
      </c>
      <c r="E9964" t="s">
        <v>44</v>
      </c>
      <c r="F9964">
        <v>187.78700000000001</v>
      </c>
      <c r="G9964" t="s">
        <v>65</v>
      </c>
      <c r="H9964">
        <v>2004</v>
      </c>
      <c r="I9964" t="s">
        <v>55</v>
      </c>
      <c r="J9964" t="s">
        <v>49</v>
      </c>
      <c r="K9964" t="s">
        <v>20</v>
      </c>
      <c r="L9964">
        <v>3163.3825999999999</v>
      </c>
      <c r="M9964" t="s">
        <v>45</v>
      </c>
      <c r="N9964" t="s">
        <v>22</v>
      </c>
      <c r="O9964" t="str">
        <f t="shared" si="310"/>
        <v xml:space="preserve">Tier 2-Supermarket </v>
      </c>
      <c r="P9964" s="1">
        <f t="shared" si="311"/>
        <v>6.6095257833646126E-5</v>
      </c>
    </row>
    <row r="9965" spans="1:16" x14ac:dyDescent="0.3">
      <c r="A9965" t="s">
        <v>1569</v>
      </c>
      <c r="B9965">
        <v>7.42</v>
      </c>
      <c r="C9965" t="s">
        <v>24</v>
      </c>
      <c r="D9965">
        <v>2.58E-2</v>
      </c>
      <c r="E9965" t="s">
        <v>44</v>
      </c>
      <c r="F9965">
        <v>187.98699999999999</v>
      </c>
      <c r="G9965" t="s">
        <v>48</v>
      </c>
      <c r="H9965">
        <v>2002</v>
      </c>
      <c r="J9965" t="s">
        <v>49</v>
      </c>
      <c r="K9965" t="s">
        <v>20</v>
      </c>
      <c r="L9965">
        <v>2665.7175000000002</v>
      </c>
      <c r="M9965" t="s">
        <v>45</v>
      </c>
      <c r="N9965" t="s">
        <v>22</v>
      </c>
      <c r="O9965" t="str">
        <f t="shared" si="310"/>
        <v xml:space="preserve">Tier 2-Supermarket </v>
      </c>
      <c r="P9965" s="1">
        <f t="shared" si="311"/>
        <v>5.5697115320215317E-5</v>
      </c>
    </row>
    <row r="9966" spans="1:16" x14ac:dyDescent="0.3">
      <c r="A9966" t="s">
        <v>1569</v>
      </c>
      <c r="B9966">
        <v>7.42</v>
      </c>
      <c r="C9966" t="s">
        <v>24</v>
      </c>
      <c r="D9966">
        <v>4.3099999999999999E-2</v>
      </c>
      <c r="E9966" t="s">
        <v>44</v>
      </c>
      <c r="F9966">
        <v>189.18700000000001</v>
      </c>
      <c r="G9966" t="s">
        <v>34</v>
      </c>
      <c r="H9966">
        <v>1998</v>
      </c>
      <c r="J9966" t="s">
        <v>27</v>
      </c>
      <c r="K9966" t="s">
        <v>35</v>
      </c>
      <c r="L9966">
        <v>353.95870000000002</v>
      </c>
      <c r="M9966" t="s">
        <v>45</v>
      </c>
      <c r="N9966" t="s">
        <v>22</v>
      </c>
      <c r="O9966" t="str">
        <f t="shared" si="310"/>
        <v>Tier 3-Grocery Stor</v>
      </c>
      <c r="P9966" s="1">
        <f t="shared" si="311"/>
        <v>7.3955618074659071E-6</v>
      </c>
    </row>
    <row r="9967" spans="1:16" x14ac:dyDescent="0.3">
      <c r="A9967" t="s">
        <v>1569</v>
      </c>
      <c r="B9967">
        <v>7.42</v>
      </c>
      <c r="C9967" t="s">
        <v>24</v>
      </c>
      <c r="D9967">
        <v>2.5700000000000001E-2</v>
      </c>
      <c r="E9967" t="s">
        <v>44</v>
      </c>
      <c r="F9967">
        <v>190.08699999999999</v>
      </c>
      <c r="G9967" t="s">
        <v>54</v>
      </c>
      <c r="H9967">
        <v>1997</v>
      </c>
      <c r="I9967" t="s">
        <v>55</v>
      </c>
      <c r="J9967" t="s">
        <v>19</v>
      </c>
      <c r="K9967" t="s">
        <v>20</v>
      </c>
      <c r="L9967">
        <v>3081.8647000000001</v>
      </c>
      <c r="M9967" t="s">
        <v>45</v>
      </c>
      <c r="N9967" t="s">
        <v>22</v>
      </c>
      <c r="O9967" t="str">
        <f t="shared" si="310"/>
        <v xml:space="preserve">Tier 1-Supermarket </v>
      </c>
      <c r="P9967" s="1">
        <f t="shared" si="311"/>
        <v>6.4392034638779532E-5</v>
      </c>
    </row>
    <row r="9968" spans="1:16" x14ac:dyDescent="0.3">
      <c r="A9968" t="s">
        <v>630</v>
      </c>
      <c r="B9968">
        <v>7.42</v>
      </c>
      <c r="C9968" t="s">
        <v>24</v>
      </c>
      <c r="D9968">
        <v>2.1600000000000001E-2</v>
      </c>
      <c r="E9968" t="s">
        <v>553</v>
      </c>
      <c r="F9968">
        <v>186.05799999999999</v>
      </c>
      <c r="G9968" t="s">
        <v>39</v>
      </c>
      <c r="H9968">
        <v>1987</v>
      </c>
      <c r="I9968" t="s">
        <v>40</v>
      </c>
      <c r="J9968" t="s">
        <v>27</v>
      </c>
      <c r="K9968" t="s">
        <v>20</v>
      </c>
      <c r="L9968">
        <v>2935.7112999999999</v>
      </c>
      <c r="M9968" t="s">
        <v>21</v>
      </c>
      <c r="N9968" t="s">
        <v>22</v>
      </c>
      <c r="O9968" t="str">
        <f t="shared" si="310"/>
        <v xml:space="preserve">Tier 3-Supermarket </v>
      </c>
      <c r="P9968" s="1">
        <f t="shared" si="311"/>
        <v>6.1338326669258553E-5</v>
      </c>
    </row>
    <row r="9969" spans="1:16" x14ac:dyDescent="0.3">
      <c r="A9969" t="s">
        <v>630</v>
      </c>
      <c r="B9969">
        <v>7.42</v>
      </c>
      <c r="C9969" t="s">
        <v>24</v>
      </c>
      <c r="D9969">
        <v>2.1600000000000001E-2</v>
      </c>
      <c r="E9969" t="s">
        <v>553</v>
      </c>
      <c r="F9969">
        <v>185.358</v>
      </c>
      <c r="G9969" t="s">
        <v>17</v>
      </c>
      <c r="H9969">
        <v>1999</v>
      </c>
      <c r="I9969" t="s">
        <v>18</v>
      </c>
      <c r="J9969" t="s">
        <v>19</v>
      </c>
      <c r="K9969" t="s">
        <v>20</v>
      </c>
      <c r="L9969">
        <v>3443.8429999999998</v>
      </c>
      <c r="M9969" t="s">
        <v>21</v>
      </c>
      <c r="N9969" t="s">
        <v>22</v>
      </c>
      <c r="O9969" t="str">
        <f t="shared" si="310"/>
        <v xml:space="preserve">Tier 1-Supermarket </v>
      </c>
      <c r="P9969" s="1">
        <f t="shared" si="311"/>
        <v>7.1955156807019597E-5</v>
      </c>
    </row>
    <row r="9970" spans="1:16" x14ac:dyDescent="0.3">
      <c r="A9970" t="s">
        <v>891</v>
      </c>
      <c r="B9970">
        <v>7.41</v>
      </c>
      <c r="C9970" t="s">
        <v>15</v>
      </c>
      <c r="D9970">
        <v>0</v>
      </c>
      <c r="E9970" t="s">
        <v>16</v>
      </c>
      <c r="F9970">
        <v>205.73</v>
      </c>
      <c r="G9970" t="s">
        <v>51</v>
      </c>
      <c r="H9970">
        <v>2007</v>
      </c>
      <c r="J9970" t="s">
        <v>49</v>
      </c>
      <c r="K9970" t="s">
        <v>20</v>
      </c>
      <c r="L9970">
        <v>4570.0511999999999</v>
      </c>
      <c r="M9970" t="s">
        <v>21</v>
      </c>
      <c r="N9970" t="s">
        <v>36</v>
      </c>
      <c r="O9970" t="str">
        <f t="shared" si="310"/>
        <v xml:space="preserve">Tier 2-Supermarket </v>
      </c>
      <c r="P9970" s="1">
        <f t="shared" si="311"/>
        <v>9.5485987808418705E-5</v>
      </c>
    </row>
    <row r="9971" spans="1:16" x14ac:dyDescent="0.3">
      <c r="A9971" t="s">
        <v>1123</v>
      </c>
      <c r="B9971">
        <v>7.41</v>
      </c>
      <c r="C9971" t="s">
        <v>15</v>
      </c>
      <c r="D9971">
        <v>1.5299999999999999E-2</v>
      </c>
      <c r="E9971" t="s">
        <v>86</v>
      </c>
      <c r="F9971">
        <v>92.715000000000003</v>
      </c>
      <c r="G9971" t="s">
        <v>26</v>
      </c>
      <c r="H9971">
        <v>2009</v>
      </c>
      <c r="I9971" t="s">
        <v>18</v>
      </c>
      <c r="J9971" t="s">
        <v>27</v>
      </c>
      <c r="K9971" t="s">
        <v>28</v>
      </c>
      <c r="L9971">
        <v>1185.7898</v>
      </c>
      <c r="M9971" t="s">
        <v>45</v>
      </c>
      <c r="N9971" t="s">
        <v>22</v>
      </c>
      <c r="O9971" t="str">
        <f t="shared" si="310"/>
        <v xml:space="preserve">Tier 3-Supermarket </v>
      </c>
      <c r="P9971" s="1">
        <f t="shared" si="311"/>
        <v>2.4775720321502582E-5</v>
      </c>
    </row>
    <row r="9972" spans="1:16" x14ac:dyDescent="0.3">
      <c r="A9972" t="s">
        <v>891</v>
      </c>
      <c r="B9972">
        <v>7.41</v>
      </c>
      <c r="C9972" t="s">
        <v>15</v>
      </c>
      <c r="D9972">
        <v>0.1598</v>
      </c>
      <c r="E9972" t="s">
        <v>16</v>
      </c>
      <c r="F9972">
        <v>206.63</v>
      </c>
      <c r="G9972" t="s">
        <v>26</v>
      </c>
      <c r="H9972">
        <v>2009</v>
      </c>
      <c r="I9972" t="s">
        <v>18</v>
      </c>
      <c r="J9972" t="s">
        <v>27</v>
      </c>
      <c r="K9972" t="s">
        <v>28</v>
      </c>
      <c r="L9972">
        <v>3115.944</v>
      </c>
      <c r="M9972" t="s">
        <v>21</v>
      </c>
      <c r="N9972" t="s">
        <v>57</v>
      </c>
      <c r="O9972" t="str">
        <f t="shared" si="310"/>
        <v xml:space="preserve">Tier 3-Supermarket </v>
      </c>
      <c r="P9972" s="1">
        <f t="shared" si="311"/>
        <v>6.5104082596649117E-5</v>
      </c>
    </row>
    <row r="9973" spans="1:16" x14ac:dyDescent="0.3">
      <c r="A9973" t="s">
        <v>1123</v>
      </c>
      <c r="B9973">
        <v>7.41</v>
      </c>
      <c r="C9973" t="s">
        <v>15</v>
      </c>
      <c r="D9973">
        <v>2.5600000000000001E-2</v>
      </c>
      <c r="E9973" t="s">
        <v>86</v>
      </c>
      <c r="F9973">
        <v>89.715000000000003</v>
      </c>
      <c r="G9973" t="s">
        <v>34</v>
      </c>
      <c r="H9973">
        <v>1998</v>
      </c>
      <c r="J9973" t="s">
        <v>27</v>
      </c>
      <c r="K9973" t="s">
        <v>35</v>
      </c>
      <c r="L9973">
        <v>182.42920000000001</v>
      </c>
      <c r="M9973" t="s">
        <v>45</v>
      </c>
      <c r="N9973" t="s">
        <v>22</v>
      </c>
      <c r="O9973" t="str">
        <f t="shared" si="310"/>
        <v>Tier 3-Grocery Stor</v>
      </c>
      <c r="P9973" s="1">
        <f t="shared" si="311"/>
        <v>3.8116492802311664E-6</v>
      </c>
    </row>
    <row r="9974" spans="1:16" x14ac:dyDescent="0.3">
      <c r="A9974" t="s">
        <v>1123</v>
      </c>
      <c r="B9974">
        <v>7.41</v>
      </c>
      <c r="C9974" t="s">
        <v>15</v>
      </c>
      <c r="D9974">
        <v>1.54E-2</v>
      </c>
      <c r="E9974" t="s">
        <v>86</v>
      </c>
      <c r="F9974">
        <v>92.415000000000006</v>
      </c>
      <c r="G9974" t="s">
        <v>51</v>
      </c>
      <c r="H9974">
        <v>2007</v>
      </c>
      <c r="J9974" t="s">
        <v>49</v>
      </c>
      <c r="K9974" t="s">
        <v>20</v>
      </c>
      <c r="L9974">
        <v>1459.4336000000001</v>
      </c>
      <c r="M9974" t="s">
        <v>45</v>
      </c>
      <c r="N9974" t="s">
        <v>22</v>
      </c>
      <c r="O9974" t="str">
        <f t="shared" si="310"/>
        <v xml:space="preserve">Tier 2-Supermarket </v>
      </c>
      <c r="P9974" s="1">
        <f t="shared" si="311"/>
        <v>3.0493194241849331E-5</v>
      </c>
    </row>
    <row r="9975" spans="1:16" x14ac:dyDescent="0.3">
      <c r="A9975" t="s">
        <v>1123</v>
      </c>
      <c r="B9975">
        <v>7.41</v>
      </c>
      <c r="C9975" t="s">
        <v>15</v>
      </c>
      <c r="D9975">
        <v>1.5299999999999999E-2</v>
      </c>
      <c r="E9975" t="s">
        <v>86</v>
      </c>
      <c r="F9975">
        <v>89.915000000000006</v>
      </c>
      <c r="G9975" t="s">
        <v>54</v>
      </c>
      <c r="H9975">
        <v>1997</v>
      </c>
      <c r="I9975" t="s">
        <v>55</v>
      </c>
      <c r="J9975" t="s">
        <v>19</v>
      </c>
      <c r="K9975" t="s">
        <v>20</v>
      </c>
      <c r="L9975">
        <v>1550.6482000000001</v>
      </c>
      <c r="M9975" t="s">
        <v>45</v>
      </c>
      <c r="N9975" t="s">
        <v>22</v>
      </c>
      <c r="O9975" t="str">
        <f t="shared" si="310"/>
        <v xml:space="preserve">Tier 1-Supermarket </v>
      </c>
      <c r="P9975" s="1">
        <f t="shared" si="311"/>
        <v>3.2399018881964913E-5</v>
      </c>
    </row>
    <row r="9976" spans="1:16" x14ac:dyDescent="0.3">
      <c r="A9976" t="s">
        <v>891</v>
      </c>
      <c r="B9976">
        <v>7.41</v>
      </c>
      <c r="C9976" t="s">
        <v>15</v>
      </c>
      <c r="D9976">
        <v>0.15909999999999999</v>
      </c>
      <c r="E9976" t="s">
        <v>16</v>
      </c>
      <c r="F9976">
        <v>208.93</v>
      </c>
      <c r="G9976" t="s">
        <v>39</v>
      </c>
      <c r="H9976">
        <v>1987</v>
      </c>
      <c r="I9976" t="s">
        <v>40</v>
      </c>
      <c r="J9976" t="s">
        <v>27</v>
      </c>
      <c r="K9976" t="s">
        <v>20</v>
      </c>
      <c r="L9976">
        <v>2700.4848000000002</v>
      </c>
      <c r="M9976" t="s">
        <v>21</v>
      </c>
      <c r="N9976" t="s">
        <v>57</v>
      </c>
      <c r="O9976" t="str">
        <f t="shared" si="310"/>
        <v xml:space="preserve">Tier 3-Supermarket </v>
      </c>
      <c r="P9976" s="1">
        <f t="shared" si="311"/>
        <v>5.6423538250429238E-5</v>
      </c>
    </row>
    <row r="9977" spans="1:16" x14ac:dyDescent="0.3">
      <c r="A9977" t="s">
        <v>1123</v>
      </c>
      <c r="B9977">
        <v>7.41</v>
      </c>
      <c r="C9977" t="s">
        <v>15</v>
      </c>
      <c r="D9977">
        <v>1.5299999999999999E-2</v>
      </c>
      <c r="E9977" t="s">
        <v>86</v>
      </c>
      <c r="F9977">
        <v>89.915000000000006</v>
      </c>
      <c r="G9977" t="s">
        <v>48</v>
      </c>
      <c r="H9977">
        <v>2002</v>
      </c>
      <c r="J9977" t="s">
        <v>49</v>
      </c>
      <c r="K9977" t="s">
        <v>20</v>
      </c>
      <c r="L9977">
        <v>2189.1504</v>
      </c>
      <c r="M9977" t="s">
        <v>45</v>
      </c>
      <c r="N9977" t="s">
        <v>22</v>
      </c>
      <c r="O9977" t="str">
        <f t="shared" si="310"/>
        <v xml:space="preserve">Tier 2-Supermarket </v>
      </c>
      <c r="P9977" s="1">
        <f t="shared" si="311"/>
        <v>4.5739791362773993E-5</v>
      </c>
    </row>
    <row r="9978" spans="1:16" x14ac:dyDescent="0.3">
      <c r="A9978" t="s">
        <v>1123</v>
      </c>
      <c r="B9978">
        <v>7.41</v>
      </c>
      <c r="C9978" t="s">
        <v>15</v>
      </c>
      <c r="D9978">
        <v>1.5299999999999999E-2</v>
      </c>
      <c r="E9978" t="s">
        <v>86</v>
      </c>
      <c r="F9978">
        <v>91.015000000000001</v>
      </c>
      <c r="G9978" t="s">
        <v>39</v>
      </c>
      <c r="H9978">
        <v>1987</v>
      </c>
      <c r="I9978" t="s">
        <v>40</v>
      </c>
      <c r="J9978" t="s">
        <v>27</v>
      </c>
      <c r="K9978" t="s">
        <v>20</v>
      </c>
      <c r="L9978">
        <v>729.71680000000003</v>
      </c>
      <c r="M9978" t="s">
        <v>45</v>
      </c>
      <c r="N9978" t="s">
        <v>22</v>
      </c>
      <c r="O9978" t="str">
        <f t="shared" si="310"/>
        <v xml:space="preserve">Tier 3-Supermarket </v>
      </c>
      <c r="P9978" s="1">
        <f t="shared" si="311"/>
        <v>1.5246597120924666E-5</v>
      </c>
    </row>
    <row r="9979" spans="1:16" x14ac:dyDescent="0.3">
      <c r="A9979" t="s">
        <v>1123</v>
      </c>
      <c r="B9979">
        <v>7.41</v>
      </c>
      <c r="C9979" t="s">
        <v>15</v>
      </c>
      <c r="D9979">
        <v>1.5299999999999999E-2</v>
      </c>
      <c r="E9979" t="s">
        <v>86</v>
      </c>
      <c r="F9979">
        <v>89.715000000000003</v>
      </c>
      <c r="G9979" t="s">
        <v>17</v>
      </c>
      <c r="H9979">
        <v>1999</v>
      </c>
      <c r="I9979" t="s">
        <v>18</v>
      </c>
      <c r="J9979" t="s">
        <v>19</v>
      </c>
      <c r="K9979" t="s">
        <v>20</v>
      </c>
      <c r="L9979">
        <v>547.2876</v>
      </c>
      <c r="M9979" t="s">
        <v>45</v>
      </c>
      <c r="N9979" t="s">
        <v>22</v>
      </c>
      <c r="O9979" t="str">
        <f t="shared" si="310"/>
        <v xml:space="preserve">Tier 1-Supermarket </v>
      </c>
      <c r="P9979" s="1">
        <f t="shared" si="311"/>
        <v>1.1434947840693498E-5</v>
      </c>
    </row>
    <row r="9980" spans="1:16" x14ac:dyDescent="0.3">
      <c r="A9980" t="s">
        <v>891</v>
      </c>
      <c r="B9980">
        <v>7.41</v>
      </c>
      <c r="C9980" t="s">
        <v>15</v>
      </c>
      <c r="D9980">
        <v>0.15920000000000001</v>
      </c>
      <c r="E9980" t="s">
        <v>16</v>
      </c>
      <c r="F9980">
        <v>207.13</v>
      </c>
      <c r="G9980" t="s">
        <v>65</v>
      </c>
      <c r="H9980">
        <v>2004</v>
      </c>
      <c r="I9980" t="s">
        <v>55</v>
      </c>
      <c r="J9980" t="s">
        <v>49</v>
      </c>
      <c r="K9980" t="s">
        <v>20</v>
      </c>
      <c r="L9980">
        <v>3739.1327999999999</v>
      </c>
      <c r="M9980" t="s">
        <v>21</v>
      </c>
      <c r="N9980" t="s">
        <v>57</v>
      </c>
      <c r="O9980" t="str">
        <f t="shared" si="310"/>
        <v xml:space="preserve">Tier 2-Supermarket </v>
      </c>
      <c r="P9980" s="1">
        <f t="shared" si="311"/>
        <v>7.8124899115978935E-5</v>
      </c>
    </row>
    <row r="9981" spans="1:16" x14ac:dyDescent="0.3">
      <c r="A9981" t="s">
        <v>891</v>
      </c>
      <c r="B9981">
        <v>7.41</v>
      </c>
      <c r="C9981" t="s">
        <v>15</v>
      </c>
      <c r="D9981">
        <v>0.15920000000000001</v>
      </c>
      <c r="E9981" t="s">
        <v>16</v>
      </c>
      <c r="F9981">
        <v>206.43</v>
      </c>
      <c r="G9981" t="s">
        <v>54</v>
      </c>
      <c r="H9981">
        <v>1997</v>
      </c>
      <c r="I9981" t="s">
        <v>55</v>
      </c>
      <c r="J9981" t="s">
        <v>19</v>
      </c>
      <c r="K9981" t="s">
        <v>20</v>
      </c>
      <c r="L9981">
        <v>2949.2302</v>
      </c>
      <c r="M9981" t="s">
        <v>21</v>
      </c>
      <c r="N9981" t="s">
        <v>57</v>
      </c>
      <c r="O9981" t="str">
        <f t="shared" si="310"/>
        <v xml:space="preserve">Tier 1-Supermarket </v>
      </c>
      <c r="P9981" s="1">
        <f t="shared" si="311"/>
        <v>6.1620788607668177E-5</v>
      </c>
    </row>
    <row r="9982" spans="1:16" x14ac:dyDescent="0.3">
      <c r="A9982" t="s">
        <v>891</v>
      </c>
      <c r="B9982">
        <v>7.41</v>
      </c>
      <c r="C9982" t="s">
        <v>15</v>
      </c>
      <c r="D9982">
        <v>0.1595</v>
      </c>
      <c r="E9982" t="s">
        <v>16</v>
      </c>
      <c r="F9982">
        <v>208.83</v>
      </c>
      <c r="G9982" t="s">
        <v>48</v>
      </c>
      <c r="H9982">
        <v>2002</v>
      </c>
      <c r="J9982" t="s">
        <v>49</v>
      </c>
      <c r="K9982" t="s">
        <v>20</v>
      </c>
      <c r="L9982">
        <v>2981.0774999999999</v>
      </c>
      <c r="M9982" t="s">
        <v>21</v>
      </c>
      <c r="N9982" t="s">
        <v>57</v>
      </c>
      <c r="O9982" t="str">
        <f t="shared" si="310"/>
        <v xml:space="preserve">Tier 2-Supermarket </v>
      </c>
      <c r="P9982" s="1">
        <f t="shared" si="311"/>
        <v>6.2286201480839275E-5</v>
      </c>
    </row>
    <row r="9983" spans="1:16" x14ac:dyDescent="0.3">
      <c r="A9983" t="s">
        <v>891</v>
      </c>
      <c r="B9983">
        <v>7.41</v>
      </c>
      <c r="C9983" t="s">
        <v>15</v>
      </c>
      <c r="D9983">
        <v>0</v>
      </c>
      <c r="E9983" t="s">
        <v>16</v>
      </c>
      <c r="F9983">
        <v>206.93</v>
      </c>
      <c r="G9983" t="s">
        <v>17</v>
      </c>
      <c r="H9983">
        <v>1999</v>
      </c>
      <c r="I9983" t="s">
        <v>18</v>
      </c>
      <c r="J9983" t="s">
        <v>19</v>
      </c>
      <c r="K9983" t="s">
        <v>20</v>
      </c>
      <c r="L9983">
        <v>2945.3521999999998</v>
      </c>
      <c r="M9983" t="s">
        <v>21</v>
      </c>
      <c r="N9983" t="s">
        <v>36</v>
      </c>
      <c r="O9983" t="str">
        <f t="shared" si="310"/>
        <v xml:space="preserve">Tier 1-Supermarket </v>
      </c>
      <c r="P9983" s="1">
        <f t="shared" si="311"/>
        <v>6.1539762237390076E-5</v>
      </c>
    </row>
    <row r="9984" spans="1:16" x14ac:dyDescent="0.3">
      <c r="A9984" t="s">
        <v>92</v>
      </c>
      <c r="B9984">
        <v>7.39</v>
      </c>
      <c r="C9984" t="s">
        <v>15</v>
      </c>
      <c r="D9984">
        <v>6.7799999999999999E-2</v>
      </c>
      <c r="E9984" t="s">
        <v>63</v>
      </c>
      <c r="F9984">
        <v>143.881</v>
      </c>
      <c r="G9984" t="s">
        <v>54</v>
      </c>
      <c r="H9984">
        <v>1997</v>
      </c>
      <c r="I9984" t="s">
        <v>55</v>
      </c>
      <c r="J9984" t="s">
        <v>19</v>
      </c>
      <c r="K9984" t="s">
        <v>20</v>
      </c>
      <c r="L9984">
        <v>3134.5864000000001</v>
      </c>
      <c r="M9984" t="s">
        <v>38</v>
      </c>
      <c r="N9984" t="s">
        <v>22</v>
      </c>
      <c r="O9984" t="str">
        <f t="shared" si="310"/>
        <v xml:space="preserve">Tier 1-Supermarket </v>
      </c>
      <c r="P9984" s="1">
        <f t="shared" si="311"/>
        <v>6.5493594201928212E-5</v>
      </c>
    </row>
    <row r="9985" spans="1:16" x14ac:dyDescent="0.3">
      <c r="A9985" t="s">
        <v>688</v>
      </c>
      <c r="B9985">
        <v>7.39</v>
      </c>
      <c r="C9985" t="s">
        <v>15</v>
      </c>
      <c r="D9985">
        <v>9.3299999999999994E-2</v>
      </c>
      <c r="E9985" t="s">
        <v>38</v>
      </c>
      <c r="F9985">
        <v>250.90700000000001</v>
      </c>
      <c r="G9985" t="s">
        <v>51</v>
      </c>
      <c r="H9985">
        <v>2007</v>
      </c>
      <c r="J9985" t="s">
        <v>49</v>
      </c>
      <c r="K9985" t="s">
        <v>20</v>
      </c>
      <c r="L9985">
        <v>1506.0396000000001</v>
      </c>
      <c r="M9985" t="s">
        <v>38</v>
      </c>
      <c r="N9985" t="s">
        <v>22</v>
      </c>
      <c r="O9985" t="str">
        <f t="shared" si="310"/>
        <v xml:space="preserve">Tier 2-Supermarket </v>
      </c>
      <c r="P9985" s="1">
        <f t="shared" si="311"/>
        <v>3.1466973255047077E-5</v>
      </c>
    </row>
    <row r="9986" spans="1:16" x14ac:dyDescent="0.3">
      <c r="A9986" t="s">
        <v>854</v>
      </c>
      <c r="B9986">
        <v>7.39</v>
      </c>
      <c r="C9986" t="s">
        <v>15</v>
      </c>
      <c r="D9986">
        <v>0.1203</v>
      </c>
      <c r="E9986" t="s">
        <v>161</v>
      </c>
      <c r="F9986">
        <v>142.74700000000001</v>
      </c>
      <c r="G9986" t="s">
        <v>54</v>
      </c>
      <c r="H9986">
        <v>1997</v>
      </c>
      <c r="I9986" t="s">
        <v>55</v>
      </c>
      <c r="J9986" t="s">
        <v>19</v>
      </c>
      <c r="K9986" t="s">
        <v>20</v>
      </c>
      <c r="L9986">
        <v>3149.2339999999999</v>
      </c>
      <c r="M9986" t="s">
        <v>45</v>
      </c>
      <c r="N9986" t="s">
        <v>57</v>
      </c>
      <c r="O9986" t="str">
        <f t="shared" ref="O9986:O10049" si="312">_xlfn.CONCAT(J9986,"-", LEFT(K9986,12))</f>
        <v xml:space="preserve">Tier 1-Supermarket </v>
      </c>
      <c r="P9986" s="1">
        <f t="shared" ref="P9986:P10049" si="313">L9986/SUM(L:L)</f>
        <v>6.5799639034647503E-5</v>
      </c>
    </row>
    <row r="9987" spans="1:16" x14ac:dyDescent="0.3">
      <c r="A9987" t="s">
        <v>92</v>
      </c>
      <c r="B9987">
        <v>7.39</v>
      </c>
      <c r="C9987" t="s">
        <v>15</v>
      </c>
      <c r="D9987">
        <v>6.8099999999999994E-2</v>
      </c>
      <c r="E9987" t="s">
        <v>63</v>
      </c>
      <c r="F9987">
        <v>140.78100000000001</v>
      </c>
      <c r="G9987" t="s">
        <v>26</v>
      </c>
      <c r="H9987">
        <v>2009</v>
      </c>
      <c r="I9987" t="s">
        <v>18</v>
      </c>
      <c r="J9987" t="s">
        <v>27</v>
      </c>
      <c r="K9987" t="s">
        <v>28</v>
      </c>
      <c r="L9987">
        <v>1567.2932000000001</v>
      </c>
      <c r="M9987" t="s">
        <v>38</v>
      </c>
      <c r="N9987" t="s">
        <v>22</v>
      </c>
      <c r="O9987" t="str">
        <f t="shared" si="312"/>
        <v xml:space="preserve">Tier 3-Supermarket </v>
      </c>
      <c r="P9987" s="1">
        <f t="shared" si="313"/>
        <v>3.2746797100964106E-5</v>
      </c>
    </row>
    <row r="9988" spans="1:16" x14ac:dyDescent="0.3">
      <c r="A9988" t="s">
        <v>92</v>
      </c>
      <c r="B9988">
        <v>7.39</v>
      </c>
      <c r="C9988" t="s">
        <v>15</v>
      </c>
      <c r="D9988">
        <v>6.8199999999999997E-2</v>
      </c>
      <c r="E9988" t="s">
        <v>63</v>
      </c>
      <c r="F9988">
        <v>140.48099999999999</v>
      </c>
      <c r="G9988" t="s">
        <v>51</v>
      </c>
      <c r="H9988">
        <v>2007</v>
      </c>
      <c r="J9988" t="s">
        <v>49</v>
      </c>
      <c r="K9988" t="s">
        <v>20</v>
      </c>
      <c r="L9988">
        <v>2422.1804000000002</v>
      </c>
      <c r="M9988" t="s">
        <v>38</v>
      </c>
      <c r="N9988" t="s">
        <v>22</v>
      </c>
      <c r="O9988" t="str">
        <f t="shared" si="312"/>
        <v xml:space="preserve">Tier 2-Supermarket </v>
      </c>
      <c r="P9988" s="1">
        <f t="shared" si="313"/>
        <v>5.0608686428762715E-5</v>
      </c>
    </row>
    <row r="9989" spans="1:16" x14ac:dyDescent="0.3">
      <c r="A9989" t="s">
        <v>688</v>
      </c>
      <c r="B9989">
        <v>7.39</v>
      </c>
      <c r="C9989" t="s">
        <v>15</v>
      </c>
      <c r="D9989">
        <v>9.3200000000000005E-2</v>
      </c>
      <c r="E9989" t="s">
        <v>38</v>
      </c>
      <c r="F9989">
        <v>251.30699999999999</v>
      </c>
      <c r="G9989" t="s">
        <v>26</v>
      </c>
      <c r="H9989">
        <v>2009</v>
      </c>
      <c r="I9989" t="s">
        <v>18</v>
      </c>
      <c r="J9989" t="s">
        <v>27</v>
      </c>
      <c r="K9989" t="s">
        <v>28</v>
      </c>
      <c r="L9989">
        <v>1004.0264</v>
      </c>
      <c r="M9989" t="s">
        <v>38</v>
      </c>
      <c r="N9989" t="s">
        <v>22</v>
      </c>
      <c r="O9989" t="str">
        <f t="shared" si="312"/>
        <v xml:space="preserve">Tier 3-Supermarket </v>
      </c>
      <c r="P9989" s="1">
        <f t="shared" si="313"/>
        <v>2.097798217003138E-5</v>
      </c>
    </row>
    <row r="9990" spans="1:16" x14ac:dyDescent="0.3">
      <c r="A9990" t="s">
        <v>688</v>
      </c>
      <c r="B9990">
        <v>7.39</v>
      </c>
      <c r="C9990" t="s">
        <v>72</v>
      </c>
      <c r="D9990">
        <v>9.2700000000000005E-2</v>
      </c>
      <c r="E9990" t="s">
        <v>38</v>
      </c>
      <c r="F9990">
        <v>251.90700000000001</v>
      </c>
      <c r="G9990" t="s">
        <v>39</v>
      </c>
      <c r="H9990">
        <v>1987</v>
      </c>
      <c r="I9990" t="s">
        <v>40</v>
      </c>
      <c r="J9990" t="s">
        <v>27</v>
      </c>
      <c r="K9990" t="s">
        <v>20</v>
      </c>
      <c r="L9990">
        <v>4267.1121999999996</v>
      </c>
      <c r="M9990" t="s">
        <v>38</v>
      </c>
      <c r="N9990" t="s">
        <v>22</v>
      </c>
      <c r="O9990" t="str">
        <f t="shared" si="312"/>
        <v xml:space="preserve">Tier 3-Supermarket </v>
      </c>
      <c r="P9990" s="1">
        <f t="shared" si="313"/>
        <v>8.9156424222633365E-5</v>
      </c>
    </row>
    <row r="9991" spans="1:16" x14ac:dyDescent="0.3">
      <c r="A9991" t="s">
        <v>92</v>
      </c>
      <c r="B9991">
        <v>7.39</v>
      </c>
      <c r="C9991" t="s">
        <v>15</v>
      </c>
      <c r="D9991">
        <v>6.7799999999999999E-2</v>
      </c>
      <c r="E9991" t="s">
        <v>63</v>
      </c>
      <c r="F9991">
        <v>140.68100000000001</v>
      </c>
      <c r="G9991" t="s">
        <v>65</v>
      </c>
      <c r="H9991">
        <v>2004</v>
      </c>
      <c r="I9991" t="s">
        <v>55</v>
      </c>
      <c r="J9991" t="s">
        <v>49</v>
      </c>
      <c r="K9991" t="s">
        <v>20</v>
      </c>
      <c r="L9991">
        <v>3704.5111999999999</v>
      </c>
      <c r="M9991" t="s">
        <v>38</v>
      </c>
      <c r="N9991" t="s">
        <v>22</v>
      </c>
      <c r="O9991" t="str">
        <f t="shared" si="312"/>
        <v xml:space="preserve">Tier 2-Supermarket </v>
      </c>
      <c r="P9991" s="1">
        <f t="shared" si="313"/>
        <v>7.7401520420460618E-5</v>
      </c>
    </row>
    <row r="9992" spans="1:16" x14ac:dyDescent="0.3">
      <c r="A9992" t="s">
        <v>1427</v>
      </c>
      <c r="B9992">
        <v>7.39</v>
      </c>
      <c r="C9992" t="s">
        <v>15</v>
      </c>
      <c r="D9992">
        <v>8.2400000000000001E-2</v>
      </c>
      <c r="E9992" t="s">
        <v>25</v>
      </c>
      <c r="F9992">
        <v>187.75299999999999</v>
      </c>
      <c r="G9992" t="s">
        <v>17</v>
      </c>
      <c r="H9992">
        <v>1999</v>
      </c>
      <c r="I9992" t="s">
        <v>18</v>
      </c>
      <c r="J9992" t="s">
        <v>19</v>
      </c>
      <c r="K9992" t="s">
        <v>20</v>
      </c>
      <c r="L9992">
        <v>1518.0239999999999</v>
      </c>
      <c r="M9992" t="s">
        <v>29</v>
      </c>
      <c r="N9992" t="s">
        <v>22</v>
      </c>
      <c r="O9992" t="str">
        <f t="shared" si="312"/>
        <v xml:space="preserve">Tier 1-Supermarket </v>
      </c>
      <c r="P9992" s="1">
        <f t="shared" si="313"/>
        <v>3.1717373572726493E-5</v>
      </c>
    </row>
    <row r="9993" spans="1:16" x14ac:dyDescent="0.3">
      <c r="A9993" t="s">
        <v>1427</v>
      </c>
      <c r="B9993">
        <v>7.39</v>
      </c>
      <c r="C9993" t="s">
        <v>15</v>
      </c>
      <c r="D9993">
        <v>8.2199999999999995E-2</v>
      </c>
      <c r="E9993" t="s">
        <v>25</v>
      </c>
      <c r="F9993">
        <v>190.953</v>
      </c>
      <c r="G9993" t="s">
        <v>39</v>
      </c>
      <c r="H9993">
        <v>1987</v>
      </c>
      <c r="I9993" t="s">
        <v>40</v>
      </c>
      <c r="J9993" t="s">
        <v>27</v>
      </c>
      <c r="K9993" t="s">
        <v>20</v>
      </c>
      <c r="L9993">
        <v>2466.7890000000002</v>
      </c>
      <c r="M9993" t="s">
        <v>29</v>
      </c>
      <c r="N9993" t="s">
        <v>22</v>
      </c>
      <c r="O9993" t="str">
        <f t="shared" si="312"/>
        <v xml:space="preserve">Tier 3-Supermarket </v>
      </c>
      <c r="P9993" s="1">
        <f t="shared" si="313"/>
        <v>5.1540732055680558E-5</v>
      </c>
    </row>
    <row r="9994" spans="1:16" x14ac:dyDescent="0.3">
      <c r="A9994" t="s">
        <v>854</v>
      </c>
      <c r="B9994">
        <v>7.39</v>
      </c>
      <c r="C9994" t="s">
        <v>15</v>
      </c>
      <c r="D9994">
        <v>0.1202</v>
      </c>
      <c r="E9994" t="s">
        <v>161</v>
      </c>
      <c r="F9994">
        <v>141.447</v>
      </c>
      <c r="G9994" t="s">
        <v>39</v>
      </c>
      <c r="H9994">
        <v>1987</v>
      </c>
      <c r="I9994" t="s">
        <v>40</v>
      </c>
      <c r="J9994" t="s">
        <v>27</v>
      </c>
      <c r="K9994" t="s">
        <v>20</v>
      </c>
      <c r="L9994">
        <v>2290.3519999999999</v>
      </c>
      <c r="M9994" t="s">
        <v>45</v>
      </c>
      <c r="N9994" t="s">
        <v>57</v>
      </c>
      <c r="O9994" t="str">
        <f t="shared" si="312"/>
        <v xml:space="preserve">Tier 3-Supermarket </v>
      </c>
      <c r="P9994" s="1">
        <f t="shared" si="313"/>
        <v>4.7854282934289088E-5</v>
      </c>
    </row>
    <row r="9995" spans="1:16" x14ac:dyDescent="0.3">
      <c r="A9995" t="s">
        <v>854</v>
      </c>
      <c r="B9995">
        <v>7.39</v>
      </c>
      <c r="C9995" t="s">
        <v>15</v>
      </c>
      <c r="D9995">
        <v>0.121</v>
      </c>
      <c r="E9995" t="s">
        <v>161</v>
      </c>
      <c r="F9995">
        <v>143.84700000000001</v>
      </c>
      <c r="G9995" t="s">
        <v>51</v>
      </c>
      <c r="H9995">
        <v>2007</v>
      </c>
      <c r="J9995" t="s">
        <v>49</v>
      </c>
      <c r="K9995" t="s">
        <v>20</v>
      </c>
      <c r="L9995">
        <v>4866.9979999999996</v>
      </c>
      <c r="M9995" t="s">
        <v>45</v>
      </c>
      <c r="N9995" t="s">
        <v>57</v>
      </c>
      <c r="O9995" t="str">
        <f t="shared" si="312"/>
        <v xml:space="preserve">Tier 2-Supermarket </v>
      </c>
      <c r="P9995" s="1">
        <f t="shared" si="313"/>
        <v>1.0169035123536432E-4</v>
      </c>
    </row>
    <row r="9996" spans="1:16" x14ac:dyDescent="0.3">
      <c r="A9996" t="s">
        <v>688</v>
      </c>
      <c r="B9996">
        <v>7.39</v>
      </c>
      <c r="C9996" t="s">
        <v>15</v>
      </c>
      <c r="D9996">
        <v>9.2899999999999996E-2</v>
      </c>
      <c r="E9996" t="s">
        <v>38</v>
      </c>
      <c r="F9996">
        <v>249.50700000000001</v>
      </c>
      <c r="G9996" t="s">
        <v>17</v>
      </c>
      <c r="H9996">
        <v>1999</v>
      </c>
      <c r="I9996" t="s">
        <v>18</v>
      </c>
      <c r="J9996" t="s">
        <v>19</v>
      </c>
      <c r="K9996" t="s">
        <v>20</v>
      </c>
      <c r="L9996">
        <v>4267.1121999999996</v>
      </c>
      <c r="M9996" t="s">
        <v>38</v>
      </c>
      <c r="N9996" t="s">
        <v>22</v>
      </c>
      <c r="O9996" t="str">
        <f t="shared" si="312"/>
        <v xml:space="preserve">Tier 1-Supermarket </v>
      </c>
      <c r="P9996" s="1">
        <f t="shared" si="313"/>
        <v>8.9156424222633365E-5</v>
      </c>
    </row>
    <row r="9997" spans="1:16" x14ac:dyDescent="0.3">
      <c r="A9997" t="s">
        <v>688</v>
      </c>
      <c r="B9997">
        <v>7.39</v>
      </c>
      <c r="C9997" t="s">
        <v>15</v>
      </c>
      <c r="D9997">
        <v>9.2799999999999994E-2</v>
      </c>
      <c r="E9997" t="s">
        <v>38</v>
      </c>
      <c r="F9997">
        <v>252.607</v>
      </c>
      <c r="G9997" t="s">
        <v>54</v>
      </c>
      <c r="H9997">
        <v>1997</v>
      </c>
      <c r="I9997" t="s">
        <v>55</v>
      </c>
      <c r="J9997" t="s">
        <v>19</v>
      </c>
      <c r="K9997" t="s">
        <v>20</v>
      </c>
      <c r="L9997">
        <v>2259.0594000000001</v>
      </c>
      <c r="M9997" t="s">
        <v>38</v>
      </c>
      <c r="N9997" t="s">
        <v>22</v>
      </c>
      <c r="O9997" t="str">
        <f t="shared" si="312"/>
        <v xml:space="preserve">Tier 1-Supermarket </v>
      </c>
      <c r="P9997" s="1">
        <f t="shared" si="313"/>
        <v>4.7200459882570612E-5</v>
      </c>
    </row>
    <row r="9998" spans="1:16" x14ac:dyDescent="0.3">
      <c r="A9998" t="s">
        <v>854</v>
      </c>
      <c r="B9998">
        <v>7.39</v>
      </c>
      <c r="C9998" t="s">
        <v>15</v>
      </c>
      <c r="D9998">
        <v>0.1203</v>
      </c>
      <c r="E9998" t="s">
        <v>161</v>
      </c>
      <c r="F9998">
        <v>141.547</v>
      </c>
      <c r="G9998" t="s">
        <v>65</v>
      </c>
      <c r="H9998">
        <v>2004</v>
      </c>
      <c r="I9998" t="s">
        <v>55</v>
      </c>
      <c r="J9998" t="s">
        <v>49</v>
      </c>
      <c r="K9998" t="s">
        <v>20</v>
      </c>
      <c r="L9998">
        <v>2290.3519999999999</v>
      </c>
      <c r="M9998" t="s">
        <v>45</v>
      </c>
      <c r="N9998" t="s">
        <v>57</v>
      </c>
      <c r="O9998" t="str">
        <f t="shared" si="312"/>
        <v xml:space="preserve">Tier 2-Supermarket </v>
      </c>
      <c r="P9998" s="1">
        <f t="shared" si="313"/>
        <v>4.7854282934289088E-5</v>
      </c>
    </row>
    <row r="9999" spans="1:16" x14ac:dyDescent="0.3">
      <c r="A9999" t="s">
        <v>854</v>
      </c>
      <c r="B9999">
        <v>7.39</v>
      </c>
      <c r="C9999" t="s">
        <v>15</v>
      </c>
      <c r="D9999">
        <v>0.1205</v>
      </c>
      <c r="E9999" t="s">
        <v>161</v>
      </c>
      <c r="F9999">
        <v>142.24700000000001</v>
      </c>
      <c r="G9999" t="s">
        <v>48</v>
      </c>
      <c r="H9999">
        <v>2002</v>
      </c>
      <c r="J9999" t="s">
        <v>49</v>
      </c>
      <c r="K9999" t="s">
        <v>20</v>
      </c>
      <c r="L9999">
        <v>2433.4989999999998</v>
      </c>
      <c r="M9999" t="s">
        <v>45</v>
      </c>
      <c r="N9999" t="s">
        <v>57</v>
      </c>
      <c r="O9999" t="str">
        <f t="shared" si="312"/>
        <v xml:space="preserve">Tier 2-Supermarket </v>
      </c>
      <c r="P9999" s="1">
        <f t="shared" si="313"/>
        <v>5.0845175617682159E-5</v>
      </c>
    </row>
    <row r="10000" spans="1:16" x14ac:dyDescent="0.3">
      <c r="A10000" t="s">
        <v>854</v>
      </c>
      <c r="B10000">
        <v>7.39</v>
      </c>
      <c r="C10000" t="s">
        <v>15</v>
      </c>
      <c r="D10000">
        <v>0.1208</v>
      </c>
      <c r="E10000" t="s">
        <v>161</v>
      </c>
      <c r="F10000">
        <v>143.447</v>
      </c>
      <c r="G10000" t="s">
        <v>26</v>
      </c>
      <c r="H10000">
        <v>2009</v>
      </c>
      <c r="I10000" t="s">
        <v>18</v>
      </c>
      <c r="J10000" t="s">
        <v>27</v>
      </c>
      <c r="K10000" t="s">
        <v>28</v>
      </c>
      <c r="L10000">
        <v>2290.3519999999999</v>
      </c>
      <c r="M10000" t="s">
        <v>45</v>
      </c>
      <c r="N10000" t="s">
        <v>57</v>
      </c>
      <c r="O10000" t="str">
        <f t="shared" si="312"/>
        <v xml:space="preserve">Tier 3-Supermarket </v>
      </c>
      <c r="P10000" s="1">
        <f t="shared" si="313"/>
        <v>4.7854282934289088E-5</v>
      </c>
    </row>
    <row r="10001" spans="1:16" x14ac:dyDescent="0.3">
      <c r="A10001" t="s">
        <v>854</v>
      </c>
      <c r="B10001">
        <v>7.39</v>
      </c>
      <c r="C10001" t="s">
        <v>15</v>
      </c>
      <c r="D10001">
        <v>0.1205</v>
      </c>
      <c r="E10001" t="s">
        <v>161</v>
      </c>
      <c r="F10001">
        <v>145.14699999999999</v>
      </c>
      <c r="G10001" t="s">
        <v>17</v>
      </c>
      <c r="H10001">
        <v>1999</v>
      </c>
      <c r="I10001" t="s">
        <v>18</v>
      </c>
      <c r="J10001" t="s">
        <v>19</v>
      </c>
      <c r="K10001" t="s">
        <v>20</v>
      </c>
      <c r="L10001">
        <v>5296.4390000000003</v>
      </c>
      <c r="M10001" t="s">
        <v>45</v>
      </c>
      <c r="N10001" t="s">
        <v>57</v>
      </c>
      <c r="O10001" t="str">
        <f t="shared" si="312"/>
        <v xml:space="preserve">Tier 1-Supermarket </v>
      </c>
      <c r="P10001" s="1">
        <f t="shared" si="313"/>
        <v>1.1066302928554353E-4</v>
      </c>
    </row>
    <row r="10002" spans="1:16" x14ac:dyDescent="0.3">
      <c r="A10002" t="s">
        <v>688</v>
      </c>
      <c r="B10002">
        <v>7.39</v>
      </c>
      <c r="C10002" t="s">
        <v>15</v>
      </c>
      <c r="D10002">
        <v>9.2999999999999999E-2</v>
      </c>
      <c r="E10002" t="s">
        <v>38</v>
      </c>
      <c r="F10002">
        <v>252.40700000000001</v>
      </c>
      <c r="G10002" t="s">
        <v>48</v>
      </c>
      <c r="H10002">
        <v>2002</v>
      </c>
      <c r="J10002" t="s">
        <v>49</v>
      </c>
      <c r="K10002" t="s">
        <v>20</v>
      </c>
      <c r="L10002">
        <v>2599.1981000000001</v>
      </c>
      <c r="M10002" t="s">
        <v>38</v>
      </c>
      <c r="N10002" t="s">
        <v>22</v>
      </c>
      <c r="O10002" t="str">
        <f t="shared" si="312"/>
        <v xml:space="preserve">Tier 2-Supermarket </v>
      </c>
      <c r="P10002" s="1">
        <f t="shared" si="313"/>
        <v>5.4307268611840731E-5</v>
      </c>
    </row>
    <row r="10003" spans="1:16" x14ac:dyDescent="0.3">
      <c r="A10003" t="s">
        <v>92</v>
      </c>
      <c r="B10003">
        <v>7.39</v>
      </c>
      <c r="C10003" t="s">
        <v>15</v>
      </c>
      <c r="D10003">
        <v>0.1134</v>
      </c>
      <c r="E10003" t="s">
        <v>63</v>
      </c>
      <c r="F10003">
        <v>143.78100000000001</v>
      </c>
      <c r="G10003" t="s">
        <v>34</v>
      </c>
      <c r="H10003">
        <v>1998</v>
      </c>
      <c r="J10003" t="s">
        <v>27</v>
      </c>
      <c r="K10003" t="s">
        <v>35</v>
      </c>
      <c r="L10003">
        <v>360.13040000000001</v>
      </c>
      <c r="M10003" t="s">
        <v>38</v>
      </c>
      <c r="N10003" t="s">
        <v>57</v>
      </c>
      <c r="O10003" t="str">
        <f t="shared" si="312"/>
        <v>Tier 3-Grocery Stor</v>
      </c>
      <c r="P10003" s="1">
        <f t="shared" si="313"/>
        <v>7.5245124133053373E-6</v>
      </c>
    </row>
    <row r="10004" spans="1:16" x14ac:dyDescent="0.3">
      <c r="A10004" t="s">
        <v>1427</v>
      </c>
      <c r="B10004">
        <v>7.39</v>
      </c>
      <c r="C10004" t="s">
        <v>15</v>
      </c>
      <c r="D10004">
        <v>8.2699999999999996E-2</v>
      </c>
      <c r="E10004" t="s">
        <v>25</v>
      </c>
      <c r="F10004">
        <v>189.053</v>
      </c>
      <c r="G10004" t="s">
        <v>51</v>
      </c>
      <c r="H10004">
        <v>2007</v>
      </c>
      <c r="J10004" t="s">
        <v>49</v>
      </c>
      <c r="K10004" t="s">
        <v>20</v>
      </c>
      <c r="L10004">
        <v>2474.9373000000001</v>
      </c>
      <c r="M10004" t="s">
        <v>29</v>
      </c>
      <c r="N10004" t="s">
        <v>22</v>
      </c>
      <c r="O10004" t="str">
        <f t="shared" si="312"/>
        <v xml:space="preserve">Tier 2-Supermarket </v>
      </c>
      <c r="P10004" s="1">
        <f t="shared" si="313"/>
        <v>5.1710981455612729E-5</v>
      </c>
    </row>
    <row r="10005" spans="1:16" x14ac:dyDescent="0.3">
      <c r="A10005" t="s">
        <v>688</v>
      </c>
      <c r="B10005">
        <v>7.39</v>
      </c>
      <c r="C10005" t="s">
        <v>15</v>
      </c>
      <c r="D10005">
        <v>0</v>
      </c>
      <c r="E10005" t="s">
        <v>38</v>
      </c>
      <c r="F10005">
        <v>251.50700000000001</v>
      </c>
      <c r="G10005" t="s">
        <v>65</v>
      </c>
      <c r="H10005">
        <v>2004</v>
      </c>
      <c r="I10005" t="s">
        <v>55</v>
      </c>
      <c r="J10005" t="s">
        <v>49</v>
      </c>
      <c r="K10005" t="s">
        <v>20</v>
      </c>
      <c r="L10005">
        <v>3086.7723000000001</v>
      </c>
      <c r="M10005" t="s">
        <v>38</v>
      </c>
      <c r="N10005" t="s">
        <v>36</v>
      </c>
      <c r="O10005" t="str">
        <f t="shared" si="312"/>
        <v xml:space="preserve">Tier 2-Supermarket </v>
      </c>
      <c r="P10005" s="1">
        <f t="shared" si="313"/>
        <v>6.449457332232177E-5</v>
      </c>
    </row>
    <row r="10006" spans="1:16" x14ac:dyDescent="0.3">
      <c r="A10006" t="s">
        <v>1427</v>
      </c>
      <c r="B10006">
        <v>7.39</v>
      </c>
      <c r="C10006" t="s">
        <v>15</v>
      </c>
      <c r="D10006">
        <v>8.2600000000000007E-2</v>
      </c>
      <c r="E10006" t="s">
        <v>25</v>
      </c>
      <c r="F10006">
        <v>190.25299999999999</v>
      </c>
      <c r="G10006" t="s">
        <v>26</v>
      </c>
      <c r="H10006">
        <v>2009</v>
      </c>
      <c r="I10006" t="s">
        <v>18</v>
      </c>
      <c r="J10006" t="s">
        <v>27</v>
      </c>
      <c r="K10006" t="s">
        <v>28</v>
      </c>
      <c r="L10006">
        <v>2440.3136</v>
      </c>
      <c r="M10006" t="s">
        <v>29</v>
      </c>
      <c r="N10006" t="s">
        <v>22</v>
      </c>
      <c r="O10006" t="str">
        <f t="shared" si="312"/>
        <v xml:space="preserve">Tier 3-Supermarket </v>
      </c>
      <c r="P10006" s="1">
        <f t="shared" si="313"/>
        <v>5.0987558882998588E-5</v>
      </c>
    </row>
    <row r="10007" spans="1:16" x14ac:dyDescent="0.3">
      <c r="A10007" t="s">
        <v>92</v>
      </c>
      <c r="B10007">
        <v>7.39</v>
      </c>
      <c r="C10007" t="s">
        <v>15</v>
      </c>
      <c r="D10007">
        <v>6.7699999999999996E-2</v>
      </c>
      <c r="E10007" t="s">
        <v>63</v>
      </c>
      <c r="F10007">
        <v>140.68100000000001</v>
      </c>
      <c r="G10007" t="s">
        <v>39</v>
      </c>
      <c r="H10007">
        <v>1987</v>
      </c>
      <c r="I10007" t="s">
        <v>40</v>
      </c>
      <c r="J10007" t="s">
        <v>27</v>
      </c>
      <c r="K10007" t="s">
        <v>20</v>
      </c>
      <c r="L10007">
        <v>1744.9229</v>
      </c>
      <c r="M10007" t="s">
        <v>38</v>
      </c>
      <c r="N10007" t="s">
        <v>22</v>
      </c>
      <c r="O10007" t="str">
        <f t="shared" si="312"/>
        <v xml:space="preserve">Tier 3-Supermarket </v>
      </c>
      <c r="P10007" s="1">
        <f t="shared" si="313"/>
        <v>3.6458166323394933E-5</v>
      </c>
    </row>
    <row r="10008" spans="1:16" x14ac:dyDescent="0.3">
      <c r="A10008" t="s">
        <v>1427</v>
      </c>
      <c r="B10008">
        <v>7.39</v>
      </c>
      <c r="C10008" t="s">
        <v>15</v>
      </c>
      <c r="D10008">
        <v>8.2199999999999995E-2</v>
      </c>
      <c r="E10008" t="s">
        <v>25</v>
      </c>
      <c r="F10008">
        <v>187.75299999999999</v>
      </c>
      <c r="G10008" t="s">
        <v>54</v>
      </c>
      <c r="H10008">
        <v>1997</v>
      </c>
      <c r="I10008" t="s">
        <v>55</v>
      </c>
      <c r="J10008" t="s">
        <v>19</v>
      </c>
      <c r="K10008" t="s">
        <v>20</v>
      </c>
      <c r="L10008">
        <v>2636.3467000000001</v>
      </c>
      <c r="M10008" t="s">
        <v>29</v>
      </c>
      <c r="N10008" t="s">
        <v>22</v>
      </c>
      <c r="O10008" t="str">
        <f t="shared" si="312"/>
        <v xml:space="preserve">Tier 1-Supermarket </v>
      </c>
      <c r="P10008" s="1">
        <f t="shared" si="313"/>
        <v>5.5083446079327273E-5</v>
      </c>
    </row>
    <row r="10009" spans="1:16" x14ac:dyDescent="0.3">
      <c r="A10009" t="s">
        <v>1427</v>
      </c>
      <c r="B10009">
        <v>7.39</v>
      </c>
      <c r="C10009" t="s">
        <v>15</v>
      </c>
      <c r="D10009">
        <v>0</v>
      </c>
      <c r="E10009" t="s">
        <v>25</v>
      </c>
      <c r="F10009">
        <v>191.75299999999999</v>
      </c>
      <c r="G10009" t="s">
        <v>65</v>
      </c>
      <c r="H10009">
        <v>2004</v>
      </c>
      <c r="I10009" t="s">
        <v>55</v>
      </c>
      <c r="J10009" t="s">
        <v>49</v>
      </c>
      <c r="K10009" t="s">
        <v>20</v>
      </c>
      <c r="L10009">
        <v>2199.9126999999999</v>
      </c>
      <c r="M10009" t="s">
        <v>29</v>
      </c>
      <c r="N10009" t="s">
        <v>36</v>
      </c>
      <c r="O10009" t="str">
        <f t="shared" si="312"/>
        <v xml:space="preserve">Tier 2-Supermarket </v>
      </c>
      <c r="P10009" s="1">
        <f t="shared" si="313"/>
        <v>4.5964657300072582E-5</v>
      </c>
    </row>
    <row r="10010" spans="1:16" x14ac:dyDescent="0.3">
      <c r="A10010" t="s">
        <v>92</v>
      </c>
      <c r="B10010">
        <v>7.39</v>
      </c>
      <c r="C10010" t="s">
        <v>15</v>
      </c>
      <c r="D10010">
        <v>6.7900000000000002E-2</v>
      </c>
      <c r="E10010" t="s">
        <v>63</v>
      </c>
      <c r="F10010">
        <v>143.08099999999999</v>
      </c>
      <c r="G10010" t="s">
        <v>48</v>
      </c>
      <c r="H10010">
        <v>2002</v>
      </c>
      <c r="J10010" t="s">
        <v>49</v>
      </c>
      <c r="K10010" t="s">
        <v>20</v>
      </c>
      <c r="L10010">
        <v>2038.1822</v>
      </c>
      <c r="M10010" t="s">
        <v>38</v>
      </c>
      <c r="N10010" t="s">
        <v>22</v>
      </c>
      <c r="O10010" t="str">
        <f t="shared" si="312"/>
        <v xml:space="preserve">Tier 2-Supermarket </v>
      </c>
      <c r="P10010" s="1">
        <f t="shared" si="313"/>
        <v>4.2585483659468852E-5</v>
      </c>
    </row>
    <row r="10011" spans="1:16" x14ac:dyDescent="0.3">
      <c r="A10011" t="s">
        <v>92</v>
      </c>
      <c r="B10011">
        <v>7.39</v>
      </c>
      <c r="C10011" t="s">
        <v>15</v>
      </c>
      <c r="D10011">
        <v>6.7900000000000002E-2</v>
      </c>
      <c r="E10011" t="s">
        <v>63</v>
      </c>
      <c r="F10011">
        <v>143.08099999999999</v>
      </c>
      <c r="G10011" t="s">
        <v>17</v>
      </c>
      <c r="H10011">
        <v>1999</v>
      </c>
      <c r="I10011" t="s">
        <v>18</v>
      </c>
      <c r="J10011" t="s">
        <v>19</v>
      </c>
      <c r="K10011" t="s">
        <v>20</v>
      </c>
      <c r="L10011">
        <v>2249.6958</v>
      </c>
      <c r="M10011" t="s">
        <v>38</v>
      </c>
      <c r="N10011" t="s">
        <v>22</v>
      </c>
      <c r="O10011" t="str">
        <f t="shared" si="312"/>
        <v xml:space="preserve">Tier 1-Supermarket </v>
      </c>
      <c r="P10011" s="1">
        <f t="shared" si="313"/>
        <v>4.7004818180472631E-5</v>
      </c>
    </row>
    <row r="10012" spans="1:16" x14ac:dyDescent="0.3">
      <c r="A10012" t="s">
        <v>172</v>
      </c>
      <c r="B10012">
        <v>7.37</v>
      </c>
      <c r="C10012" t="s">
        <v>15</v>
      </c>
      <c r="D10012">
        <v>4.2599999999999999E-2</v>
      </c>
      <c r="E10012" t="s">
        <v>33</v>
      </c>
      <c r="F10012">
        <v>226.172</v>
      </c>
      <c r="G10012" t="s">
        <v>54</v>
      </c>
      <c r="H10012">
        <v>1997</v>
      </c>
      <c r="I10012" t="s">
        <v>55</v>
      </c>
      <c r="J10012" t="s">
        <v>19</v>
      </c>
      <c r="K10012" t="s">
        <v>20</v>
      </c>
      <c r="L10012">
        <v>3169.2080000000001</v>
      </c>
      <c r="M10012" t="s">
        <v>21</v>
      </c>
      <c r="N10012" t="s">
        <v>22</v>
      </c>
      <c r="O10012" t="str">
        <f t="shared" si="312"/>
        <v xml:space="preserve">Tier 1-Supermarket </v>
      </c>
      <c r="P10012" s="1">
        <f t="shared" si="313"/>
        <v>6.6216972897446542E-5</v>
      </c>
    </row>
    <row r="10013" spans="1:16" x14ac:dyDescent="0.3">
      <c r="A10013" t="s">
        <v>628</v>
      </c>
      <c r="B10013">
        <v>7.37</v>
      </c>
      <c r="C10013" t="s">
        <v>15</v>
      </c>
      <c r="D10013">
        <v>0.1603</v>
      </c>
      <c r="E10013" t="s">
        <v>44</v>
      </c>
      <c r="F10013">
        <v>94.712000000000003</v>
      </c>
      <c r="G10013" t="s">
        <v>48</v>
      </c>
      <c r="H10013">
        <v>2002</v>
      </c>
      <c r="J10013" t="s">
        <v>49</v>
      </c>
      <c r="K10013" t="s">
        <v>20</v>
      </c>
      <c r="L10013">
        <v>932.12</v>
      </c>
      <c r="M10013" t="s">
        <v>45</v>
      </c>
      <c r="N10013" t="s">
        <v>57</v>
      </c>
      <c r="O10013" t="str">
        <f t="shared" si="312"/>
        <v xml:space="preserve">Tier 2-Supermarket </v>
      </c>
      <c r="P10013" s="1">
        <f t="shared" si="313"/>
        <v>1.9475580263954866E-5</v>
      </c>
    </row>
    <row r="10014" spans="1:16" x14ac:dyDescent="0.3">
      <c r="A10014" t="s">
        <v>628</v>
      </c>
      <c r="B10014">
        <v>7.37</v>
      </c>
      <c r="C10014" t="s">
        <v>15</v>
      </c>
      <c r="D10014">
        <v>0.15989999999999999</v>
      </c>
      <c r="E10014" t="s">
        <v>44</v>
      </c>
      <c r="F10014">
        <v>93.912000000000006</v>
      </c>
      <c r="G10014" t="s">
        <v>65</v>
      </c>
      <c r="H10014">
        <v>2004</v>
      </c>
      <c r="I10014" t="s">
        <v>55</v>
      </c>
      <c r="J10014" t="s">
        <v>49</v>
      </c>
      <c r="K10014" t="s">
        <v>20</v>
      </c>
      <c r="L10014">
        <v>1304.9680000000001</v>
      </c>
      <c r="M10014" t="s">
        <v>45</v>
      </c>
      <c r="N10014" t="s">
        <v>57</v>
      </c>
      <c r="O10014" t="str">
        <f t="shared" si="312"/>
        <v xml:space="preserve">Tier 2-Supermarket </v>
      </c>
      <c r="P10014" s="1">
        <f t="shared" si="313"/>
        <v>2.7265812369536811E-5</v>
      </c>
    </row>
    <row r="10015" spans="1:16" x14ac:dyDescent="0.3">
      <c r="A10015" t="s">
        <v>172</v>
      </c>
      <c r="B10015">
        <v>7.37</v>
      </c>
      <c r="C10015" t="s">
        <v>15</v>
      </c>
      <c r="D10015">
        <v>4.2799999999999998E-2</v>
      </c>
      <c r="E10015" t="s">
        <v>33</v>
      </c>
      <c r="F10015">
        <v>228.37200000000001</v>
      </c>
      <c r="G10015" t="s">
        <v>51</v>
      </c>
      <c r="H10015">
        <v>2007</v>
      </c>
      <c r="J10015" t="s">
        <v>49</v>
      </c>
      <c r="K10015" t="s">
        <v>20</v>
      </c>
      <c r="L10015">
        <v>2037.348</v>
      </c>
      <c r="M10015" t="s">
        <v>21</v>
      </c>
      <c r="N10015" t="s">
        <v>22</v>
      </c>
      <c r="O10015" t="str">
        <f t="shared" si="312"/>
        <v xml:space="preserve">Tier 2-Supermarket </v>
      </c>
      <c r="P10015" s="1">
        <f t="shared" si="313"/>
        <v>4.2568054005501348E-5</v>
      </c>
    </row>
    <row r="10016" spans="1:16" x14ac:dyDescent="0.3">
      <c r="A10016" t="s">
        <v>628</v>
      </c>
      <c r="B10016">
        <v>7.37</v>
      </c>
      <c r="C10016" t="s">
        <v>15</v>
      </c>
      <c r="D10016">
        <v>0.16</v>
      </c>
      <c r="E10016" t="s">
        <v>44</v>
      </c>
      <c r="F10016">
        <v>94.712000000000003</v>
      </c>
      <c r="G10016" t="s">
        <v>54</v>
      </c>
      <c r="H10016">
        <v>1997</v>
      </c>
      <c r="I10016" t="s">
        <v>55</v>
      </c>
      <c r="J10016" t="s">
        <v>19</v>
      </c>
      <c r="K10016" t="s">
        <v>20</v>
      </c>
      <c r="L10016">
        <v>1304.9680000000001</v>
      </c>
      <c r="M10016" t="s">
        <v>45</v>
      </c>
      <c r="N10016" t="s">
        <v>57</v>
      </c>
      <c r="O10016" t="str">
        <f t="shared" si="312"/>
        <v xml:space="preserve">Tier 1-Supermarket </v>
      </c>
      <c r="P10016" s="1">
        <f t="shared" si="313"/>
        <v>2.7265812369536811E-5</v>
      </c>
    </row>
    <row r="10017" spans="1:16" x14ac:dyDescent="0.3">
      <c r="A10017" t="s">
        <v>172</v>
      </c>
      <c r="B10017">
        <v>7.37</v>
      </c>
      <c r="C10017" t="s">
        <v>15</v>
      </c>
      <c r="D10017">
        <v>4.2599999999999999E-2</v>
      </c>
      <c r="E10017" t="s">
        <v>33</v>
      </c>
      <c r="F10017">
        <v>225.172</v>
      </c>
      <c r="G10017" t="s">
        <v>65</v>
      </c>
      <c r="H10017">
        <v>2004</v>
      </c>
      <c r="I10017" t="s">
        <v>55</v>
      </c>
      <c r="J10017" t="s">
        <v>49</v>
      </c>
      <c r="K10017" t="s">
        <v>20</v>
      </c>
      <c r="L10017">
        <v>3395.58</v>
      </c>
      <c r="M10017" t="s">
        <v>21</v>
      </c>
      <c r="N10017" t="s">
        <v>22</v>
      </c>
      <c r="O10017" t="str">
        <f t="shared" si="312"/>
        <v xml:space="preserve">Tier 2-Supermarket </v>
      </c>
      <c r="P10017" s="1">
        <f t="shared" si="313"/>
        <v>7.0946756675835577E-5</v>
      </c>
    </row>
    <row r="10018" spans="1:16" x14ac:dyDescent="0.3">
      <c r="A10018" t="s">
        <v>172</v>
      </c>
      <c r="B10018">
        <v>7.37</v>
      </c>
      <c r="C10018" t="s">
        <v>15</v>
      </c>
      <c r="D10018">
        <v>4.2700000000000002E-2</v>
      </c>
      <c r="E10018" t="s">
        <v>33</v>
      </c>
      <c r="F10018">
        <v>226.97200000000001</v>
      </c>
      <c r="G10018" t="s">
        <v>26</v>
      </c>
      <c r="H10018">
        <v>2009</v>
      </c>
      <c r="I10018" t="s">
        <v>18</v>
      </c>
      <c r="J10018" t="s">
        <v>27</v>
      </c>
      <c r="K10018" t="s">
        <v>28</v>
      </c>
      <c r="L10018">
        <v>3848.3240000000001</v>
      </c>
      <c r="M10018" t="s">
        <v>21</v>
      </c>
      <c r="N10018" t="s">
        <v>22</v>
      </c>
      <c r="O10018" t="str">
        <f t="shared" si="312"/>
        <v xml:space="preserve">Tier 3-Supermarket </v>
      </c>
      <c r="P10018" s="1">
        <f t="shared" si="313"/>
        <v>8.040632423261366E-5</v>
      </c>
    </row>
    <row r="10019" spans="1:16" x14ac:dyDescent="0.3">
      <c r="A10019" t="s">
        <v>172</v>
      </c>
      <c r="B10019">
        <v>7.37</v>
      </c>
      <c r="C10019" t="s">
        <v>15</v>
      </c>
      <c r="D10019">
        <v>4.2500000000000003E-2</v>
      </c>
      <c r="E10019" t="s">
        <v>33</v>
      </c>
      <c r="F10019">
        <v>228.37200000000001</v>
      </c>
      <c r="G10019" t="s">
        <v>39</v>
      </c>
      <c r="H10019">
        <v>1987</v>
      </c>
      <c r="I10019" t="s">
        <v>40</v>
      </c>
      <c r="J10019" t="s">
        <v>27</v>
      </c>
      <c r="K10019" t="s">
        <v>20</v>
      </c>
      <c r="L10019">
        <v>4527.4399999999996</v>
      </c>
      <c r="M10019" t="s">
        <v>21</v>
      </c>
      <c r="N10019" t="s">
        <v>22</v>
      </c>
      <c r="O10019" t="str">
        <f t="shared" si="312"/>
        <v xml:space="preserve">Tier 3-Supermarket </v>
      </c>
      <c r="P10019" s="1">
        <f t="shared" si="313"/>
        <v>9.4595675567780765E-5</v>
      </c>
    </row>
    <row r="10020" spans="1:16" x14ac:dyDescent="0.3">
      <c r="A10020" t="s">
        <v>628</v>
      </c>
      <c r="B10020">
        <v>7.37</v>
      </c>
      <c r="C10020" t="s">
        <v>15</v>
      </c>
      <c r="D10020">
        <v>0.16020000000000001</v>
      </c>
      <c r="E10020" t="s">
        <v>44</v>
      </c>
      <c r="F10020">
        <v>93.512</v>
      </c>
      <c r="G10020" t="s">
        <v>17</v>
      </c>
      <c r="H10020">
        <v>1999</v>
      </c>
      <c r="I10020" t="s">
        <v>18</v>
      </c>
      <c r="J10020" t="s">
        <v>19</v>
      </c>
      <c r="K10020" t="s">
        <v>20</v>
      </c>
      <c r="L10020">
        <v>1677.816</v>
      </c>
      <c r="M10020" t="s">
        <v>45</v>
      </c>
      <c r="N10020" t="s">
        <v>57</v>
      </c>
      <c r="O10020" t="str">
        <f t="shared" si="312"/>
        <v xml:space="preserve">Tier 1-Supermarket </v>
      </c>
      <c r="P10020" s="1">
        <f t="shared" si="313"/>
        <v>3.5056044475118756E-5</v>
      </c>
    </row>
    <row r="10021" spans="1:16" x14ac:dyDescent="0.3">
      <c r="A10021" t="s">
        <v>172</v>
      </c>
      <c r="B10021">
        <v>7.37</v>
      </c>
      <c r="C10021" t="s">
        <v>15</v>
      </c>
      <c r="D10021">
        <v>4.2599999999999999E-2</v>
      </c>
      <c r="E10021" t="s">
        <v>33</v>
      </c>
      <c r="F10021">
        <v>225.172</v>
      </c>
      <c r="G10021" t="s">
        <v>48</v>
      </c>
      <c r="H10021">
        <v>2002</v>
      </c>
      <c r="J10021" t="s">
        <v>49</v>
      </c>
      <c r="K10021" t="s">
        <v>20</v>
      </c>
      <c r="L10021">
        <v>452.74400000000003</v>
      </c>
      <c r="M10021" t="s">
        <v>21</v>
      </c>
      <c r="N10021" t="s">
        <v>22</v>
      </c>
      <c r="O10021" t="str">
        <f t="shared" si="312"/>
        <v xml:space="preserve">Tier 2-Supermarket </v>
      </c>
      <c r="P10021" s="1">
        <f t="shared" si="313"/>
        <v>9.4595675567780782E-6</v>
      </c>
    </row>
    <row r="10022" spans="1:16" x14ac:dyDescent="0.3">
      <c r="A10022" t="s">
        <v>172</v>
      </c>
      <c r="B10022">
        <v>7.37</v>
      </c>
      <c r="C10022" t="s">
        <v>15</v>
      </c>
      <c r="D10022">
        <v>4.2599999999999999E-2</v>
      </c>
      <c r="E10022" t="s">
        <v>33</v>
      </c>
      <c r="F10022">
        <v>227.072</v>
      </c>
      <c r="G10022" t="s">
        <v>17</v>
      </c>
      <c r="H10022">
        <v>1999</v>
      </c>
      <c r="I10022" t="s">
        <v>18</v>
      </c>
      <c r="J10022" t="s">
        <v>19</v>
      </c>
      <c r="K10022" t="s">
        <v>20</v>
      </c>
      <c r="L10022">
        <v>4074.6959999999999</v>
      </c>
      <c r="M10022" t="s">
        <v>21</v>
      </c>
      <c r="N10022" t="s">
        <v>22</v>
      </c>
      <c r="O10022" t="str">
        <f t="shared" si="312"/>
        <v xml:space="preserve">Tier 1-Supermarket </v>
      </c>
      <c r="P10022" s="1">
        <f t="shared" si="313"/>
        <v>8.5136108011002695E-5</v>
      </c>
    </row>
    <row r="10023" spans="1:16" x14ac:dyDescent="0.3">
      <c r="A10023" t="s">
        <v>628</v>
      </c>
      <c r="B10023">
        <v>7.37</v>
      </c>
      <c r="C10023" t="s">
        <v>15</v>
      </c>
      <c r="D10023">
        <v>0.1598</v>
      </c>
      <c r="E10023" t="s">
        <v>44</v>
      </c>
      <c r="F10023">
        <v>92.512</v>
      </c>
      <c r="G10023" t="s">
        <v>39</v>
      </c>
      <c r="H10023">
        <v>1987</v>
      </c>
      <c r="I10023" t="s">
        <v>40</v>
      </c>
      <c r="J10023" t="s">
        <v>27</v>
      </c>
      <c r="K10023" t="s">
        <v>20</v>
      </c>
      <c r="L10023">
        <v>1216.8235</v>
      </c>
      <c r="M10023" t="s">
        <v>45</v>
      </c>
      <c r="N10023" t="s">
        <v>57</v>
      </c>
      <c r="O10023" t="str">
        <f t="shared" si="312"/>
        <v xml:space="preserve">Tier 3-Supermarket </v>
      </c>
      <c r="P10023" s="1">
        <f t="shared" si="313"/>
        <v>2.5424133954122303E-5</v>
      </c>
    </row>
    <row r="10024" spans="1:16" x14ac:dyDescent="0.3">
      <c r="A10024" t="s">
        <v>628</v>
      </c>
      <c r="B10024">
        <v>7.37</v>
      </c>
      <c r="C10024" t="s">
        <v>15</v>
      </c>
      <c r="D10024">
        <v>0.16089999999999999</v>
      </c>
      <c r="E10024" t="s">
        <v>44</v>
      </c>
      <c r="F10024">
        <v>94.012</v>
      </c>
      <c r="G10024" t="s">
        <v>51</v>
      </c>
      <c r="H10024">
        <v>2007</v>
      </c>
      <c r="J10024" t="s">
        <v>49</v>
      </c>
      <c r="K10024" t="s">
        <v>20</v>
      </c>
      <c r="L10024">
        <v>1162.7654</v>
      </c>
      <c r="M10024" t="s">
        <v>45</v>
      </c>
      <c r="N10024" t="s">
        <v>57</v>
      </c>
      <c r="O10024" t="str">
        <f t="shared" si="312"/>
        <v xml:space="preserve">Tier 2-Supermarket </v>
      </c>
      <c r="P10024" s="1">
        <f t="shared" si="313"/>
        <v>2.429465184294896E-5</v>
      </c>
    </row>
    <row r="10025" spans="1:16" x14ac:dyDescent="0.3">
      <c r="A10025" t="s">
        <v>628</v>
      </c>
      <c r="B10025">
        <v>7.37</v>
      </c>
      <c r="C10025" t="s">
        <v>15</v>
      </c>
      <c r="D10025">
        <v>0.26779999999999998</v>
      </c>
      <c r="E10025" t="s">
        <v>44</v>
      </c>
      <c r="F10025">
        <v>93.611999999999995</v>
      </c>
      <c r="G10025" t="s">
        <v>34</v>
      </c>
      <c r="H10025">
        <v>1998</v>
      </c>
      <c r="J10025" t="s">
        <v>27</v>
      </c>
      <c r="K10025" t="s">
        <v>35</v>
      </c>
      <c r="L10025">
        <v>181.6883</v>
      </c>
      <c r="M10025" t="s">
        <v>45</v>
      </c>
      <c r="N10025" t="s">
        <v>57</v>
      </c>
      <c r="O10025" t="str">
        <f t="shared" si="312"/>
        <v>Tier 3-Grocery Stor</v>
      </c>
      <c r="P10025" s="1">
        <f t="shared" si="313"/>
        <v>3.7961690229493095E-6</v>
      </c>
    </row>
    <row r="10026" spans="1:16" x14ac:dyDescent="0.3">
      <c r="A10026" t="s">
        <v>628</v>
      </c>
      <c r="B10026">
        <v>7.37</v>
      </c>
      <c r="C10026" t="s">
        <v>15</v>
      </c>
      <c r="D10026">
        <v>0.16059999999999999</v>
      </c>
      <c r="E10026" t="s">
        <v>44</v>
      </c>
      <c r="F10026">
        <v>93.611999999999995</v>
      </c>
      <c r="G10026" t="s">
        <v>26</v>
      </c>
      <c r="H10026">
        <v>2009</v>
      </c>
      <c r="I10026" t="s">
        <v>18</v>
      </c>
      <c r="J10026" t="s">
        <v>27</v>
      </c>
      <c r="K10026" t="s">
        <v>28</v>
      </c>
      <c r="L10026">
        <v>1125.0624</v>
      </c>
      <c r="M10026" t="s">
        <v>45</v>
      </c>
      <c r="N10026" t="s">
        <v>57</v>
      </c>
      <c r="O10026" t="str">
        <f t="shared" si="312"/>
        <v xml:space="preserve">Tier 3-Supermarket </v>
      </c>
      <c r="P10026" s="1">
        <f t="shared" si="313"/>
        <v>2.3506890822166346E-5</v>
      </c>
    </row>
    <row r="10027" spans="1:16" x14ac:dyDescent="0.3">
      <c r="A10027" t="s">
        <v>1317</v>
      </c>
      <c r="B10027">
        <v>7.36</v>
      </c>
      <c r="C10027" t="s">
        <v>15</v>
      </c>
      <c r="D10027">
        <v>5.2600000000000001E-2</v>
      </c>
      <c r="E10027" t="s">
        <v>47</v>
      </c>
      <c r="F10027">
        <v>56.359000000000002</v>
      </c>
      <c r="G10027" t="s">
        <v>51</v>
      </c>
      <c r="H10027">
        <v>2007</v>
      </c>
      <c r="J10027" t="s">
        <v>49</v>
      </c>
      <c r="K10027" t="s">
        <v>20</v>
      </c>
      <c r="L10027">
        <v>744.36440000000005</v>
      </c>
      <c r="M10027" t="s">
        <v>45</v>
      </c>
      <c r="N10027" t="s">
        <v>22</v>
      </c>
      <c r="O10027" t="str">
        <f t="shared" si="312"/>
        <v xml:space="preserve">Tier 2-Supermarket </v>
      </c>
      <c r="P10027" s="1">
        <f t="shared" si="313"/>
        <v>1.5552641953643956E-5</v>
      </c>
    </row>
    <row r="10028" spans="1:16" x14ac:dyDescent="0.3">
      <c r="A10028" t="s">
        <v>1317</v>
      </c>
      <c r="B10028">
        <v>7.36</v>
      </c>
      <c r="C10028" t="s">
        <v>15</v>
      </c>
      <c r="D10028">
        <v>5.2400000000000002E-2</v>
      </c>
      <c r="E10028" t="s">
        <v>47</v>
      </c>
      <c r="F10028">
        <v>56.558999999999997</v>
      </c>
      <c r="G10028" t="s">
        <v>48</v>
      </c>
      <c r="H10028">
        <v>2002</v>
      </c>
      <c r="J10028" t="s">
        <v>49</v>
      </c>
      <c r="K10028" t="s">
        <v>20</v>
      </c>
      <c r="L10028">
        <v>801.6232</v>
      </c>
      <c r="M10028" t="s">
        <v>45</v>
      </c>
      <c r="N10028" t="s">
        <v>22</v>
      </c>
      <c r="O10028" t="str">
        <f t="shared" si="312"/>
        <v xml:space="preserve">Tier 2-Supermarket </v>
      </c>
      <c r="P10028" s="1">
        <f t="shared" si="313"/>
        <v>1.6748999027001183E-5</v>
      </c>
    </row>
    <row r="10029" spans="1:16" x14ac:dyDescent="0.3">
      <c r="A10029" t="s">
        <v>1317</v>
      </c>
      <c r="B10029">
        <v>7.36</v>
      </c>
      <c r="C10029" t="s">
        <v>15</v>
      </c>
      <c r="D10029">
        <v>5.2299999999999999E-2</v>
      </c>
      <c r="E10029" t="s">
        <v>47</v>
      </c>
      <c r="F10029">
        <v>58.558999999999997</v>
      </c>
      <c r="G10029" t="s">
        <v>54</v>
      </c>
      <c r="H10029">
        <v>1997</v>
      </c>
      <c r="I10029" t="s">
        <v>55</v>
      </c>
      <c r="J10029" t="s">
        <v>19</v>
      </c>
      <c r="K10029" t="s">
        <v>20</v>
      </c>
      <c r="L10029">
        <v>801.6232</v>
      </c>
      <c r="M10029" t="s">
        <v>45</v>
      </c>
      <c r="N10029" t="s">
        <v>22</v>
      </c>
      <c r="O10029" t="str">
        <f t="shared" si="312"/>
        <v xml:space="preserve">Tier 1-Supermarket </v>
      </c>
      <c r="P10029" s="1">
        <f t="shared" si="313"/>
        <v>1.6748999027001183E-5</v>
      </c>
    </row>
    <row r="10030" spans="1:16" x14ac:dyDescent="0.3">
      <c r="A10030" t="s">
        <v>1317</v>
      </c>
      <c r="B10030">
        <v>7.36</v>
      </c>
      <c r="C10030" t="s">
        <v>15</v>
      </c>
      <c r="D10030">
        <v>8.7599999999999997E-2</v>
      </c>
      <c r="E10030" t="s">
        <v>47</v>
      </c>
      <c r="F10030">
        <v>55.259</v>
      </c>
      <c r="G10030" t="s">
        <v>34</v>
      </c>
      <c r="H10030">
        <v>1998</v>
      </c>
      <c r="J10030" t="s">
        <v>27</v>
      </c>
      <c r="K10030" t="s">
        <v>35</v>
      </c>
      <c r="L10030">
        <v>229.0352</v>
      </c>
      <c r="M10030" t="s">
        <v>45</v>
      </c>
      <c r="N10030" t="s">
        <v>22</v>
      </c>
      <c r="O10030" t="str">
        <f t="shared" si="312"/>
        <v>Tier 3-Grocery Stor</v>
      </c>
      <c r="P10030" s="1">
        <f t="shared" si="313"/>
        <v>4.7854282934289095E-6</v>
      </c>
    </row>
    <row r="10031" spans="1:16" x14ac:dyDescent="0.3">
      <c r="A10031" t="s">
        <v>1317</v>
      </c>
      <c r="B10031">
        <v>7.36</v>
      </c>
      <c r="C10031" t="s">
        <v>15</v>
      </c>
      <c r="D10031">
        <v>5.2299999999999999E-2</v>
      </c>
      <c r="E10031" t="s">
        <v>47</v>
      </c>
      <c r="F10031">
        <v>57.959000000000003</v>
      </c>
      <c r="G10031" t="s">
        <v>65</v>
      </c>
      <c r="H10031">
        <v>2004</v>
      </c>
      <c r="I10031" t="s">
        <v>55</v>
      </c>
      <c r="J10031" t="s">
        <v>49</v>
      </c>
      <c r="K10031" t="s">
        <v>20</v>
      </c>
      <c r="L10031">
        <v>873.81939999999997</v>
      </c>
      <c r="M10031" t="s">
        <v>45</v>
      </c>
      <c r="N10031" t="s">
        <v>22</v>
      </c>
      <c r="O10031" t="str">
        <f t="shared" si="312"/>
        <v xml:space="preserve">Tier 2-Supermarket </v>
      </c>
      <c r="P10031" s="1">
        <f t="shared" si="313"/>
        <v>1.8257455972300649E-5</v>
      </c>
    </row>
    <row r="10032" spans="1:16" x14ac:dyDescent="0.3">
      <c r="A10032" t="s">
        <v>1317</v>
      </c>
      <c r="B10032">
        <v>7.36</v>
      </c>
      <c r="C10032" t="s">
        <v>15</v>
      </c>
      <c r="D10032">
        <v>5.2499999999999998E-2</v>
      </c>
      <c r="E10032" t="s">
        <v>47</v>
      </c>
      <c r="F10032">
        <v>56.459000000000003</v>
      </c>
      <c r="G10032" t="s">
        <v>26</v>
      </c>
      <c r="H10032">
        <v>2009</v>
      </c>
      <c r="I10032" t="s">
        <v>18</v>
      </c>
      <c r="J10032" t="s">
        <v>27</v>
      </c>
      <c r="K10032" t="s">
        <v>28</v>
      </c>
      <c r="L10032">
        <v>740.65419999999995</v>
      </c>
      <c r="M10032" t="s">
        <v>45</v>
      </c>
      <c r="N10032" t="s">
        <v>22</v>
      </c>
      <c r="O10032" t="str">
        <f t="shared" si="312"/>
        <v xml:space="preserve">Tier 3-Supermarket </v>
      </c>
      <c r="P10032" s="1">
        <f t="shared" si="313"/>
        <v>1.5475121572260309E-5</v>
      </c>
    </row>
    <row r="10033" spans="1:16" x14ac:dyDescent="0.3">
      <c r="A10033" t="s">
        <v>1317</v>
      </c>
      <c r="B10033">
        <v>7.36</v>
      </c>
      <c r="C10033" t="s">
        <v>15</v>
      </c>
      <c r="D10033">
        <v>5.2400000000000002E-2</v>
      </c>
      <c r="E10033" t="s">
        <v>47</v>
      </c>
      <c r="F10033">
        <v>55.359000000000002</v>
      </c>
      <c r="G10033" t="s">
        <v>17</v>
      </c>
      <c r="H10033">
        <v>1999</v>
      </c>
      <c r="I10033" t="s">
        <v>18</v>
      </c>
      <c r="J10033" t="s">
        <v>19</v>
      </c>
      <c r="K10033" t="s">
        <v>20</v>
      </c>
      <c r="L10033">
        <v>754.31389999999999</v>
      </c>
      <c r="M10033" t="s">
        <v>45</v>
      </c>
      <c r="N10033" t="s">
        <v>22</v>
      </c>
      <c r="O10033" t="str">
        <f t="shared" si="312"/>
        <v xml:space="preserve">Tier 1-Supermarket </v>
      </c>
      <c r="P10033" s="1">
        <f t="shared" si="313"/>
        <v>1.5760525365475283E-5</v>
      </c>
    </row>
    <row r="10034" spans="1:16" x14ac:dyDescent="0.3">
      <c r="A10034" t="s">
        <v>1317</v>
      </c>
      <c r="B10034">
        <v>7.36</v>
      </c>
      <c r="C10034" t="s">
        <v>15</v>
      </c>
      <c r="D10034">
        <v>0</v>
      </c>
      <c r="E10034" t="s">
        <v>47</v>
      </c>
      <c r="F10034">
        <v>59.259</v>
      </c>
      <c r="G10034" t="s">
        <v>39</v>
      </c>
      <c r="H10034">
        <v>1987</v>
      </c>
      <c r="I10034" t="s">
        <v>40</v>
      </c>
      <c r="J10034" t="s">
        <v>27</v>
      </c>
      <c r="K10034" t="s">
        <v>20</v>
      </c>
      <c r="L10034">
        <v>692.43020000000001</v>
      </c>
      <c r="M10034" t="s">
        <v>45</v>
      </c>
      <c r="N10034" t="s">
        <v>36</v>
      </c>
      <c r="O10034" t="str">
        <f t="shared" si="312"/>
        <v xml:space="preserve">Tier 3-Supermarket </v>
      </c>
      <c r="P10034" s="1">
        <f t="shared" si="313"/>
        <v>1.4467536301427198E-5</v>
      </c>
    </row>
    <row r="10035" spans="1:16" x14ac:dyDescent="0.3">
      <c r="A10035" t="s">
        <v>997</v>
      </c>
      <c r="B10035">
        <v>7.35</v>
      </c>
      <c r="C10035" t="s">
        <v>15</v>
      </c>
      <c r="D10035">
        <v>2.87E-2</v>
      </c>
      <c r="E10035" t="s">
        <v>33</v>
      </c>
      <c r="F10035">
        <v>40.545000000000002</v>
      </c>
      <c r="G10035" t="s">
        <v>48</v>
      </c>
      <c r="H10035">
        <v>2002</v>
      </c>
      <c r="J10035" t="s">
        <v>49</v>
      </c>
      <c r="K10035" t="s">
        <v>20</v>
      </c>
      <c r="L10035">
        <v>545.29020000000003</v>
      </c>
      <c r="M10035" t="s">
        <v>21</v>
      </c>
      <c r="N10035" t="s">
        <v>22</v>
      </c>
      <c r="O10035" t="str">
        <f t="shared" si="312"/>
        <v xml:space="preserve">Tier 2-Supermarket </v>
      </c>
      <c r="P10035" s="1">
        <f t="shared" si="313"/>
        <v>1.1393214454413596E-5</v>
      </c>
    </row>
    <row r="10036" spans="1:16" x14ac:dyDescent="0.3">
      <c r="A10036" t="s">
        <v>1095</v>
      </c>
      <c r="B10036">
        <v>7.35</v>
      </c>
      <c r="C10036" t="s">
        <v>24</v>
      </c>
      <c r="D10036">
        <v>1.44E-2</v>
      </c>
      <c r="E10036" t="s">
        <v>33</v>
      </c>
      <c r="F10036">
        <v>241.351</v>
      </c>
      <c r="G10036" t="s">
        <v>48</v>
      </c>
      <c r="H10036">
        <v>2002</v>
      </c>
      <c r="J10036" t="s">
        <v>49</v>
      </c>
      <c r="K10036" t="s">
        <v>20</v>
      </c>
      <c r="L10036">
        <v>5331.7263999999996</v>
      </c>
      <c r="M10036" t="s">
        <v>21</v>
      </c>
      <c r="N10036" t="s">
        <v>22</v>
      </c>
      <c r="O10036" t="str">
        <f t="shared" si="312"/>
        <v xml:space="preserve">Tier 2-Supermarket </v>
      </c>
      <c r="P10036" s="1">
        <f t="shared" si="313"/>
        <v>1.1140031910982182E-4</v>
      </c>
    </row>
    <row r="10037" spans="1:16" x14ac:dyDescent="0.3">
      <c r="A10037" t="s">
        <v>1095</v>
      </c>
      <c r="B10037">
        <v>7.35</v>
      </c>
      <c r="C10037" t="s">
        <v>24</v>
      </c>
      <c r="D10037">
        <v>1.44E-2</v>
      </c>
      <c r="E10037" t="s">
        <v>33</v>
      </c>
      <c r="F10037">
        <v>242.65100000000001</v>
      </c>
      <c r="G10037" t="s">
        <v>39</v>
      </c>
      <c r="H10037">
        <v>1987</v>
      </c>
      <c r="I10037" t="s">
        <v>40</v>
      </c>
      <c r="J10037" t="s">
        <v>27</v>
      </c>
      <c r="K10037" t="s">
        <v>20</v>
      </c>
      <c r="L10037">
        <v>969.40480000000002</v>
      </c>
      <c r="M10037" t="s">
        <v>21</v>
      </c>
      <c r="N10037" t="s">
        <v>22</v>
      </c>
      <c r="O10037" t="str">
        <f t="shared" si="312"/>
        <v xml:space="preserve">Tier 3-Supermarket </v>
      </c>
      <c r="P10037" s="1">
        <f t="shared" si="313"/>
        <v>2.025460347451306E-5</v>
      </c>
    </row>
    <row r="10038" spans="1:16" x14ac:dyDescent="0.3">
      <c r="A10038" t="s">
        <v>997</v>
      </c>
      <c r="B10038">
        <v>7.35</v>
      </c>
      <c r="C10038" t="s">
        <v>15</v>
      </c>
      <c r="D10038">
        <v>2.87E-2</v>
      </c>
      <c r="E10038" t="s">
        <v>33</v>
      </c>
      <c r="F10038">
        <v>39.945</v>
      </c>
      <c r="G10038" t="s">
        <v>26</v>
      </c>
      <c r="H10038">
        <v>2009</v>
      </c>
      <c r="I10038" t="s">
        <v>18</v>
      </c>
      <c r="J10038" t="s">
        <v>27</v>
      </c>
      <c r="K10038" t="s">
        <v>28</v>
      </c>
      <c r="L10038">
        <v>377.5086</v>
      </c>
      <c r="M10038" t="s">
        <v>21</v>
      </c>
      <c r="N10038" t="s">
        <v>22</v>
      </c>
      <c r="O10038" t="str">
        <f t="shared" si="312"/>
        <v xml:space="preserve">Tier 3-Supermarket </v>
      </c>
      <c r="P10038" s="1">
        <f t="shared" si="313"/>
        <v>7.8876100069017205E-6</v>
      </c>
    </row>
    <row r="10039" spans="1:16" x14ac:dyDescent="0.3">
      <c r="A10039" t="s">
        <v>1095</v>
      </c>
      <c r="B10039">
        <v>7.35</v>
      </c>
      <c r="C10039" t="s">
        <v>24</v>
      </c>
      <c r="D10039">
        <v>2.4E-2</v>
      </c>
      <c r="E10039" t="s">
        <v>33</v>
      </c>
      <c r="F10039">
        <v>241.05099999999999</v>
      </c>
      <c r="G10039" t="s">
        <v>34</v>
      </c>
      <c r="H10039">
        <v>1998</v>
      </c>
      <c r="J10039" t="s">
        <v>27</v>
      </c>
      <c r="K10039" t="s">
        <v>35</v>
      </c>
      <c r="L10039">
        <v>242.35120000000001</v>
      </c>
      <c r="M10039" t="s">
        <v>21</v>
      </c>
      <c r="N10039" t="s">
        <v>22</v>
      </c>
      <c r="O10039" t="str">
        <f t="shared" si="312"/>
        <v>Tier 3-Grocery Stor</v>
      </c>
      <c r="P10039" s="1">
        <f t="shared" si="313"/>
        <v>5.0636508686282651E-6</v>
      </c>
    </row>
    <row r="10040" spans="1:16" x14ac:dyDescent="0.3">
      <c r="A10040" t="s">
        <v>997</v>
      </c>
      <c r="B10040">
        <v>7.35</v>
      </c>
      <c r="C10040" t="s">
        <v>15</v>
      </c>
      <c r="D10040">
        <v>2.86E-2</v>
      </c>
      <c r="E10040" t="s">
        <v>33</v>
      </c>
      <c r="F10040">
        <v>40.844999999999999</v>
      </c>
      <c r="G10040" t="s">
        <v>39</v>
      </c>
      <c r="H10040">
        <v>1987</v>
      </c>
      <c r="I10040" t="s">
        <v>40</v>
      </c>
      <c r="J10040" t="s">
        <v>27</v>
      </c>
      <c r="K10040" t="s">
        <v>20</v>
      </c>
      <c r="L10040">
        <v>587.23559999999998</v>
      </c>
      <c r="M10040" t="s">
        <v>21</v>
      </c>
      <c r="N10040" t="s">
        <v>22</v>
      </c>
      <c r="O10040" t="str">
        <f t="shared" si="312"/>
        <v xml:space="preserve">Tier 3-Supermarket </v>
      </c>
      <c r="P10040" s="1">
        <f t="shared" si="313"/>
        <v>1.2269615566291564E-5</v>
      </c>
    </row>
    <row r="10041" spans="1:16" x14ac:dyDescent="0.3">
      <c r="A10041" t="s">
        <v>997</v>
      </c>
      <c r="B10041">
        <v>7.35</v>
      </c>
      <c r="C10041" t="s">
        <v>15</v>
      </c>
      <c r="D10041">
        <v>2.86E-2</v>
      </c>
      <c r="E10041" t="s">
        <v>33</v>
      </c>
      <c r="F10041">
        <v>42.045000000000002</v>
      </c>
      <c r="G10041" t="s">
        <v>65</v>
      </c>
      <c r="H10041">
        <v>2004</v>
      </c>
      <c r="I10041" t="s">
        <v>55</v>
      </c>
      <c r="J10041" t="s">
        <v>49</v>
      </c>
      <c r="K10041" t="s">
        <v>20</v>
      </c>
      <c r="L10041">
        <v>695.7097</v>
      </c>
      <c r="M10041" t="s">
        <v>21</v>
      </c>
      <c r="N10041" t="s">
        <v>22</v>
      </c>
      <c r="O10041" t="str">
        <f t="shared" si="312"/>
        <v xml:space="preserve">Tier 2-Supermarket </v>
      </c>
      <c r="P10041" s="1">
        <f t="shared" si="313"/>
        <v>1.4536057699397029E-5</v>
      </c>
    </row>
    <row r="10042" spans="1:16" x14ac:dyDescent="0.3">
      <c r="A10042" t="s">
        <v>1095</v>
      </c>
      <c r="B10042">
        <v>7.35</v>
      </c>
      <c r="C10042" t="s">
        <v>24</v>
      </c>
      <c r="D10042">
        <v>1.44E-2</v>
      </c>
      <c r="E10042" t="s">
        <v>33</v>
      </c>
      <c r="F10042">
        <v>241.15100000000001</v>
      </c>
      <c r="G10042" t="s">
        <v>65</v>
      </c>
      <c r="H10042">
        <v>2004</v>
      </c>
      <c r="I10042" t="s">
        <v>55</v>
      </c>
      <c r="J10042" t="s">
        <v>49</v>
      </c>
      <c r="K10042" t="s">
        <v>20</v>
      </c>
      <c r="L10042">
        <v>3425.3897999999999</v>
      </c>
      <c r="M10042" t="s">
        <v>21</v>
      </c>
      <c r="N10042" t="s">
        <v>22</v>
      </c>
      <c r="O10042" t="str">
        <f t="shared" si="312"/>
        <v xml:space="preserve">Tier 2-Supermarket </v>
      </c>
      <c r="P10042" s="1">
        <f t="shared" si="313"/>
        <v>7.1569598319135195E-5</v>
      </c>
    </row>
    <row r="10043" spans="1:16" x14ac:dyDescent="0.3">
      <c r="A10043" t="s">
        <v>1095</v>
      </c>
      <c r="B10043">
        <v>7.35</v>
      </c>
      <c r="C10043" t="s">
        <v>24</v>
      </c>
      <c r="D10043">
        <v>1.44E-2</v>
      </c>
      <c r="E10043" t="s">
        <v>33</v>
      </c>
      <c r="F10043">
        <v>242.851</v>
      </c>
      <c r="G10043" t="s">
        <v>54</v>
      </c>
      <c r="H10043">
        <v>1997</v>
      </c>
      <c r="I10043" t="s">
        <v>55</v>
      </c>
      <c r="J10043" t="s">
        <v>19</v>
      </c>
      <c r="K10043" t="s">
        <v>20</v>
      </c>
      <c r="L10043">
        <v>3385.6289999999999</v>
      </c>
      <c r="M10043" t="s">
        <v>21</v>
      </c>
      <c r="N10043" t="s">
        <v>22</v>
      </c>
      <c r="O10043" t="str">
        <f t="shared" si="312"/>
        <v xml:space="preserve">Tier 1-Supermarket </v>
      </c>
      <c r="P10043" s="1">
        <f t="shared" si="313"/>
        <v>7.0738841923221514E-5</v>
      </c>
    </row>
    <row r="10044" spans="1:16" x14ac:dyDescent="0.3">
      <c r="A10044" t="s">
        <v>1095</v>
      </c>
      <c r="B10044">
        <v>7.35</v>
      </c>
      <c r="C10044" t="s">
        <v>24</v>
      </c>
      <c r="D10044">
        <v>1.44E-2</v>
      </c>
      <c r="E10044" t="s">
        <v>33</v>
      </c>
      <c r="F10044">
        <v>242.95099999999999</v>
      </c>
      <c r="G10044" t="s">
        <v>51</v>
      </c>
      <c r="H10044">
        <v>2007</v>
      </c>
      <c r="J10044" t="s">
        <v>49</v>
      </c>
      <c r="K10044" t="s">
        <v>20</v>
      </c>
      <c r="L10044">
        <v>4016.4151999999999</v>
      </c>
      <c r="M10044" t="s">
        <v>21</v>
      </c>
      <c r="N10044" t="s">
        <v>22</v>
      </c>
      <c r="O10044" t="str">
        <f t="shared" si="312"/>
        <v xml:space="preserve">Tier 2-Supermarket </v>
      </c>
      <c r="P10044" s="1">
        <f t="shared" si="313"/>
        <v>8.3918397417680475E-5</v>
      </c>
    </row>
    <row r="10045" spans="1:16" x14ac:dyDescent="0.3">
      <c r="A10045" t="s">
        <v>1095</v>
      </c>
      <c r="B10045">
        <v>7.35</v>
      </c>
      <c r="C10045" t="s">
        <v>24</v>
      </c>
      <c r="D10045">
        <v>1.44E-2</v>
      </c>
      <c r="E10045" t="s">
        <v>33</v>
      </c>
      <c r="F10045">
        <v>241.351</v>
      </c>
      <c r="G10045" t="s">
        <v>26</v>
      </c>
      <c r="H10045">
        <v>2009</v>
      </c>
      <c r="I10045" t="s">
        <v>18</v>
      </c>
      <c r="J10045" t="s">
        <v>27</v>
      </c>
      <c r="K10045" t="s">
        <v>28</v>
      </c>
      <c r="L10045">
        <v>3024.7166000000002</v>
      </c>
      <c r="M10045" t="s">
        <v>21</v>
      </c>
      <c r="N10045" t="s">
        <v>22</v>
      </c>
      <c r="O10045" t="str">
        <f t="shared" si="312"/>
        <v xml:space="preserve">Tier 3-Supermarket </v>
      </c>
      <c r="P10045" s="1">
        <f t="shared" si="313"/>
        <v>6.3197990515187597E-5</v>
      </c>
    </row>
    <row r="10046" spans="1:16" x14ac:dyDescent="0.3">
      <c r="A10046" t="s">
        <v>1095</v>
      </c>
      <c r="B10046">
        <v>7.35</v>
      </c>
      <c r="C10046" t="s">
        <v>24</v>
      </c>
      <c r="D10046">
        <v>1.44E-2</v>
      </c>
      <c r="E10046" t="s">
        <v>33</v>
      </c>
      <c r="F10046">
        <v>241.45099999999999</v>
      </c>
      <c r="G10046" t="s">
        <v>17</v>
      </c>
      <c r="H10046">
        <v>1999</v>
      </c>
      <c r="I10046" t="s">
        <v>18</v>
      </c>
      <c r="J10046" t="s">
        <v>19</v>
      </c>
      <c r="K10046" t="s">
        <v>20</v>
      </c>
      <c r="L10046">
        <v>4077.5576000000001</v>
      </c>
      <c r="M10046" t="s">
        <v>21</v>
      </c>
      <c r="N10046" t="s">
        <v>22</v>
      </c>
      <c r="O10046" t="str">
        <f t="shared" si="312"/>
        <v xml:space="preserve">Tier 1-Supermarket </v>
      </c>
      <c r="P10046" s="1">
        <f t="shared" si="313"/>
        <v>8.5195897866904646E-5</v>
      </c>
    </row>
    <row r="10047" spans="1:16" x14ac:dyDescent="0.3">
      <c r="A10047" t="s">
        <v>997</v>
      </c>
      <c r="B10047">
        <v>7.35</v>
      </c>
      <c r="C10047" t="s">
        <v>15</v>
      </c>
      <c r="D10047">
        <v>2.8799999999999999E-2</v>
      </c>
      <c r="E10047" t="s">
        <v>33</v>
      </c>
      <c r="F10047">
        <v>40.545000000000002</v>
      </c>
      <c r="G10047" t="s">
        <v>51</v>
      </c>
      <c r="H10047">
        <v>2007</v>
      </c>
      <c r="J10047" t="s">
        <v>49</v>
      </c>
      <c r="K10047" t="s">
        <v>20</v>
      </c>
      <c r="L10047">
        <v>561.89589999999998</v>
      </c>
      <c r="M10047" t="s">
        <v>21</v>
      </c>
      <c r="N10047" t="s">
        <v>22</v>
      </c>
      <c r="O10047" t="str">
        <f t="shared" si="312"/>
        <v xml:space="preserve">Tier 2-Supermarket </v>
      </c>
      <c r="P10047" s="1">
        <f t="shared" si="313"/>
        <v>1.174017154490533E-5</v>
      </c>
    </row>
    <row r="10048" spans="1:16" x14ac:dyDescent="0.3">
      <c r="A10048" t="s">
        <v>997</v>
      </c>
      <c r="B10048">
        <v>7.35</v>
      </c>
      <c r="C10048" t="s">
        <v>15</v>
      </c>
      <c r="D10048">
        <v>0</v>
      </c>
      <c r="E10048" t="s">
        <v>33</v>
      </c>
      <c r="F10048">
        <v>43.844999999999999</v>
      </c>
      <c r="G10048" t="s">
        <v>54</v>
      </c>
      <c r="H10048">
        <v>1997</v>
      </c>
      <c r="I10048" t="s">
        <v>55</v>
      </c>
      <c r="J10048" t="s">
        <v>19</v>
      </c>
      <c r="K10048" t="s">
        <v>20</v>
      </c>
      <c r="L10048">
        <v>882.92169999999999</v>
      </c>
      <c r="M10048" t="s">
        <v>21</v>
      </c>
      <c r="N10048" t="s">
        <v>36</v>
      </c>
      <c r="O10048" t="str">
        <f t="shared" si="312"/>
        <v xml:space="preserve">Tier 1-Supermarket </v>
      </c>
      <c r="P10048" s="1">
        <f t="shared" si="313"/>
        <v>1.8447638110047503E-5</v>
      </c>
    </row>
    <row r="10049" spans="1:16" x14ac:dyDescent="0.3">
      <c r="A10049" t="s">
        <v>997</v>
      </c>
      <c r="B10049">
        <v>7.35</v>
      </c>
      <c r="C10049" t="s">
        <v>15</v>
      </c>
      <c r="D10049">
        <v>2.86E-2</v>
      </c>
      <c r="E10049" t="s">
        <v>33</v>
      </c>
      <c r="F10049">
        <v>41.744999999999997</v>
      </c>
      <c r="G10049" t="s">
        <v>17</v>
      </c>
      <c r="H10049">
        <v>1999</v>
      </c>
      <c r="I10049" t="s">
        <v>18</v>
      </c>
      <c r="J10049" t="s">
        <v>19</v>
      </c>
      <c r="K10049" t="s">
        <v>20</v>
      </c>
      <c r="L10049">
        <v>533.98720000000003</v>
      </c>
      <c r="M10049" t="s">
        <v>21</v>
      </c>
      <c r="N10049" t="s">
        <v>22</v>
      </c>
      <c r="O10049" t="str">
        <f t="shared" si="312"/>
        <v xml:space="preserve">Tier 1-Supermarket </v>
      </c>
      <c r="P10049" s="1">
        <f t="shared" si="313"/>
        <v>1.115705120963451E-5</v>
      </c>
    </row>
    <row r="10050" spans="1:16" x14ac:dyDescent="0.3">
      <c r="A10050" t="s">
        <v>962</v>
      </c>
      <c r="B10050">
        <v>7.33</v>
      </c>
      <c r="C10050" t="s">
        <v>15</v>
      </c>
      <c r="D10050">
        <v>9.3799999999999994E-2</v>
      </c>
      <c r="E10050" t="s">
        <v>33</v>
      </c>
      <c r="F10050">
        <v>90.314999999999998</v>
      </c>
      <c r="G10050" t="s">
        <v>26</v>
      </c>
      <c r="H10050">
        <v>2009</v>
      </c>
      <c r="I10050" t="s">
        <v>18</v>
      </c>
      <c r="J10050" t="s">
        <v>27</v>
      </c>
      <c r="K10050" t="s">
        <v>28</v>
      </c>
      <c r="L10050">
        <v>1733.0773999999999</v>
      </c>
      <c r="M10050" t="s">
        <v>21</v>
      </c>
      <c r="N10050" t="s">
        <v>22</v>
      </c>
      <c r="O10050" t="str">
        <f t="shared" ref="O10050:O10113" si="314">_xlfn.CONCAT(J10050,"-", LEFT(K10050,12))</f>
        <v xml:space="preserve">Tier 3-Supermarket </v>
      </c>
      <c r="P10050" s="1">
        <f t="shared" ref="P10050:P10113" si="315">L10050/SUM(L:L)</f>
        <v>3.6210668162196077E-5</v>
      </c>
    </row>
    <row r="10051" spans="1:16" x14ac:dyDescent="0.3">
      <c r="A10051" t="s">
        <v>962</v>
      </c>
      <c r="B10051">
        <v>7.33</v>
      </c>
      <c r="C10051" t="s">
        <v>15</v>
      </c>
      <c r="D10051">
        <v>9.3299999999999994E-2</v>
      </c>
      <c r="E10051" t="s">
        <v>33</v>
      </c>
      <c r="F10051">
        <v>92.715000000000003</v>
      </c>
      <c r="G10051" t="s">
        <v>39</v>
      </c>
      <c r="H10051">
        <v>1987</v>
      </c>
      <c r="I10051" t="s">
        <v>40</v>
      </c>
      <c r="J10051" t="s">
        <v>27</v>
      </c>
      <c r="K10051" t="s">
        <v>20</v>
      </c>
      <c r="L10051">
        <v>2006.7212</v>
      </c>
      <c r="M10051" t="s">
        <v>21</v>
      </c>
      <c r="N10051" t="s">
        <v>22</v>
      </c>
      <c r="O10051" t="str">
        <f t="shared" si="314"/>
        <v xml:space="preserve">Tier 3-Supermarket </v>
      </c>
      <c r="P10051" s="1">
        <f t="shared" si="315"/>
        <v>4.192814208254283E-5</v>
      </c>
    </row>
    <row r="10052" spans="1:16" x14ac:dyDescent="0.3">
      <c r="A10052" t="s">
        <v>962</v>
      </c>
      <c r="B10052">
        <v>7.33</v>
      </c>
      <c r="C10052" t="s">
        <v>15</v>
      </c>
      <c r="D10052">
        <v>9.3399999999999997E-2</v>
      </c>
      <c r="E10052" t="s">
        <v>33</v>
      </c>
      <c r="F10052">
        <v>91.314999999999998</v>
      </c>
      <c r="G10052" t="s">
        <v>54</v>
      </c>
      <c r="H10052">
        <v>1997</v>
      </c>
      <c r="I10052" t="s">
        <v>55</v>
      </c>
      <c r="J10052" t="s">
        <v>19</v>
      </c>
      <c r="K10052" t="s">
        <v>20</v>
      </c>
      <c r="L10052">
        <v>1641.8628000000001</v>
      </c>
      <c r="M10052" t="s">
        <v>21</v>
      </c>
      <c r="N10052" t="s">
        <v>22</v>
      </c>
      <c r="O10052" t="str">
        <f t="shared" si="314"/>
        <v xml:space="preserve">Tier 1-Supermarket </v>
      </c>
      <c r="P10052" s="1">
        <f t="shared" si="315"/>
        <v>3.4304843522080502E-5</v>
      </c>
    </row>
    <row r="10053" spans="1:16" x14ac:dyDescent="0.3">
      <c r="A10053" t="s">
        <v>962</v>
      </c>
      <c r="B10053">
        <v>7.33</v>
      </c>
      <c r="C10053" t="s">
        <v>15</v>
      </c>
      <c r="D10053">
        <v>9.3899999999999997E-2</v>
      </c>
      <c r="E10053" t="s">
        <v>33</v>
      </c>
      <c r="F10053">
        <v>93.215000000000003</v>
      </c>
      <c r="G10053" t="s">
        <v>51</v>
      </c>
      <c r="H10053">
        <v>2007</v>
      </c>
      <c r="J10053" t="s">
        <v>49</v>
      </c>
      <c r="K10053" t="s">
        <v>20</v>
      </c>
      <c r="L10053">
        <v>1733.0773999999999</v>
      </c>
      <c r="M10053" t="s">
        <v>21</v>
      </c>
      <c r="N10053" t="s">
        <v>22</v>
      </c>
      <c r="O10053" t="str">
        <f t="shared" si="314"/>
        <v xml:space="preserve">Tier 2-Supermarket </v>
      </c>
      <c r="P10053" s="1">
        <f t="shared" si="315"/>
        <v>3.6210668162196077E-5</v>
      </c>
    </row>
    <row r="10054" spans="1:16" x14ac:dyDescent="0.3">
      <c r="A10054" t="s">
        <v>962</v>
      </c>
      <c r="B10054">
        <v>7.33</v>
      </c>
      <c r="C10054" t="s">
        <v>15</v>
      </c>
      <c r="D10054">
        <v>0.15629999999999999</v>
      </c>
      <c r="E10054" t="s">
        <v>33</v>
      </c>
      <c r="F10054">
        <v>92.215000000000003</v>
      </c>
      <c r="G10054" t="s">
        <v>34</v>
      </c>
      <c r="H10054">
        <v>1998</v>
      </c>
      <c r="J10054" t="s">
        <v>27</v>
      </c>
      <c r="K10054" t="s">
        <v>35</v>
      </c>
      <c r="L10054">
        <v>91.214600000000004</v>
      </c>
      <c r="M10054" t="s">
        <v>21</v>
      </c>
      <c r="N10054" t="s">
        <v>57</v>
      </c>
      <c r="O10054" t="str">
        <f t="shared" si="314"/>
        <v>Tier 3-Grocery Stor</v>
      </c>
      <c r="P10054" s="1">
        <f t="shared" si="315"/>
        <v>1.9058246401155832E-6</v>
      </c>
    </row>
    <row r="10055" spans="1:16" x14ac:dyDescent="0.3">
      <c r="A10055" t="s">
        <v>962</v>
      </c>
      <c r="B10055">
        <v>7.33</v>
      </c>
      <c r="C10055" t="s">
        <v>15</v>
      </c>
      <c r="D10055">
        <v>9.35E-2</v>
      </c>
      <c r="E10055" t="s">
        <v>33</v>
      </c>
      <c r="F10055">
        <v>90.415000000000006</v>
      </c>
      <c r="G10055" t="s">
        <v>17</v>
      </c>
      <c r="H10055">
        <v>1999</v>
      </c>
      <c r="I10055" t="s">
        <v>18</v>
      </c>
      <c r="J10055" t="s">
        <v>19</v>
      </c>
      <c r="K10055" t="s">
        <v>20</v>
      </c>
      <c r="L10055">
        <v>1426.1057000000001</v>
      </c>
      <c r="M10055" t="s">
        <v>21</v>
      </c>
      <c r="N10055" t="s">
        <v>22</v>
      </c>
      <c r="O10055" t="str">
        <f t="shared" si="314"/>
        <v xml:space="preserve">Tier 1-Supermarket </v>
      </c>
      <c r="P10055" s="1">
        <f t="shared" si="315"/>
        <v>2.9796845926740695E-5</v>
      </c>
    </row>
    <row r="10056" spans="1:16" x14ac:dyDescent="0.3">
      <c r="A10056" t="s">
        <v>962</v>
      </c>
      <c r="B10056">
        <v>7.33</v>
      </c>
      <c r="C10056" t="s">
        <v>15</v>
      </c>
      <c r="D10056">
        <v>9.3399999999999997E-2</v>
      </c>
      <c r="E10056" t="s">
        <v>33</v>
      </c>
      <c r="F10056">
        <v>93.114999999999995</v>
      </c>
      <c r="G10056" t="s">
        <v>65</v>
      </c>
      <c r="H10056">
        <v>2004</v>
      </c>
      <c r="I10056" t="s">
        <v>55</v>
      </c>
      <c r="J10056" t="s">
        <v>49</v>
      </c>
      <c r="K10056" t="s">
        <v>20</v>
      </c>
      <c r="L10056">
        <v>1674.5549000000001</v>
      </c>
      <c r="M10056" t="s">
        <v>21</v>
      </c>
      <c r="N10056" t="s">
        <v>22</v>
      </c>
      <c r="O10056" t="str">
        <f t="shared" si="314"/>
        <v xml:space="preserve">Tier 2-Supermarket </v>
      </c>
      <c r="P10056" s="1">
        <f t="shared" si="315"/>
        <v>3.4987907524083716E-5</v>
      </c>
    </row>
    <row r="10057" spans="1:16" x14ac:dyDescent="0.3">
      <c r="A10057" t="s">
        <v>962</v>
      </c>
      <c r="B10057">
        <v>7.33</v>
      </c>
      <c r="C10057" t="s">
        <v>15</v>
      </c>
      <c r="D10057">
        <v>9.3600000000000003E-2</v>
      </c>
      <c r="E10057" t="s">
        <v>33</v>
      </c>
      <c r="F10057">
        <v>90.314999999999998</v>
      </c>
      <c r="G10057" t="s">
        <v>48</v>
      </c>
      <c r="H10057">
        <v>2002</v>
      </c>
      <c r="J10057" t="s">
        <v>49</v>
      </c>
      <c r="K10057" t="s">
        <v>20</v>
      </c>
      <c r="L10057">
        <v>1215.4735000000001</v>
      </c>
      <c r="M10057" t="s">
        <v>21</v>
      </c>
      <c r="N10057" t="s">
        <v>22</v>
      </c>
      <c r="O10057" t="str">
        <f t="shared" si="314"/>
        <v xml:space="preserve">Tier 2-Supermarket </v>
      </c>
      <c r="P10057" s="1">
        <f t="shared" si="315"/>
        <v>2.5395927249667578E-5</v>
      </c>
    </row>
    <row r="10058" spans="1:16" x14ac:dyDescent="0.3">
      <c r="A10058" t="s">
        <v>1434</v>
      </c>
      <c r="B10058">
        <v>7.32</v>
      </c>
      <c r="C10058" t="s">
        <v>15</v>
      </c>
      <c r="D10058">
        <v>1.5299999999999999E-2</v>
      </c>
      <c r="E10058" t="s">
        <v>44</v>
      </c>
      <c r="F10058">
        <v>153.434</v>
      </c>
      <c r="G10058" t="s">
        <v>17</v>
      </c>
      <c r="H10058">
        <v>1999</v>
      </c>
      <c r="I10058" t="s">
        <v>18</v>
      </c>
      <c r="J10058" t="s">
        <v>19</v>
      </c>
      <c r="K10058" t="s">
        <v>20</v>
      </c>
      <c r="L10058">
        <v>459.40199999999999</v>
      </c>
      <c r="M10058" t="s">
        <v>45</v>
      </c>
      <c r="N10058" t="s">
        <v>22</v>
      </c>
      <c r="O10058" t="str">
        <f t="shared" si="314"/>
        <v xml:space="preserve">Tier 1-Supermarket </v>
      </c>
      <c r="P10058" s="1">
        <f t="shared" si="315"/>
        <v>9.5986788443777547E-6</v>
      </c>
    </row>
    <row r="10059" spans="1:16" x14ac:dyDescent="0.3">
      <c r="A10059" t="s">
        <v>1434</v>
      </c>
      <c r="B10059">
        <v>7.32</v>
      </c>
      <c r="C10059" t="s">
        <v>15</v>
      </c>
      <c r="D10059">
        <v>1.5299999999999999E-2</v>
      </c>
      <c r="E10059" t="s">
        <v>44</v>
      </c>
      <c r="F10059">
        <v>154.434</v>
      </c>
      <c r="G10059" t="s">
        <v>54</v>
      </c>
      <c r="H10059">
        <v>1997</v>
      </c>
      <c r="I10059" t="s">
        <v>55</v>
      </c>
      <c r="J10059" t="s">
        <v>19</v>
      </c>
      <c r="K10059" t="s">
        <v>20</v>
      </c>
      <c r="L10059">
        <v>1378.2059999999999</v>
      </c>
      <c r="M10059" t="s">
        <v>45</v>
      </c>
      <c r="N10059" t="s">
        <v>22</v>
      </c>
      <c r="O10059" t="str">
        <f t="shared" si="314"/>
        <v xml:space="preserve">Tier 1-Supermarket </v>
      </c>
      <c r="P10059" s="1">
        <f t="shared" si="315"/>
        <v>2.8796036533133262E-5</v>
      </c>
    </row>
    <row r="10060" spans="1:16" x14ac:dyDescent="0.3">
      <c r="A10060" t="s">
        <v>1434</v>
      </c>
      <c r="B10060">
        <v>7.32</v>
      </c>
      <c r="C10060" t="s">
        <v>15</v>
      </c>
      <c r="D10060">
        <v>1.54E-2</v>
      </c>
      <c r="E10060" t="s">
        <v>44</v>
      </c>
      <c r="F10060">
        <v>154.334</v>
      </c>
      <c r="G10060" t="s">
        <v>26</v>
      </c>
      <c r="H10060">
        <v>2009</v>
      </c>
      <c r="I10060" t="s">
        <v>18</v>
      </c>
      <c r="J10060" t="s">
        <v>27</v>
      </c>
      <c r="K10060" t="s">
        <v>28</v>
      </c>
      <c r="L10060">
        <v>4287.7520000000004</v>
      </c>
      <c r="M10060" t="s">
        <v>45</v>
      </c>
      <c r="N10060" t="s">
        <v>22</v>
      </c>
      <c r="O10060" t="str">
        <f t="shared" si="314"/>
        <v xml:space="preserve">Tier 3-Supermarket </v>
      </c>
      <c r="P10060" s="1">
        <f t="shared" si="315"/>
        <v>8.9587669214192384E-5</v>
      </c>
    </row>
    <row r="10061" spans="1:16" x14ac:dyDescent="0.3">
      <c r="A10061" t="s">
        <v>1434</v>
      </c>
      <c r="B10061">
        <v>7.32</v>
      </c>
      <c r="C10061" t="s">
        <v>15</v>
      </c>
      <c r="D10061">
        <v>1.5299999999999999E-2</v>
      </c>
      <c r="E10061" t="s">
        <v>44</v>
      </c>
      <c r="F10061">
        <v>154.03399999999999</v>
      </c>
      <c r="G10061" t="s">
        <v>48</v>
      </c>
      <c r="H10061">
        <v>2002</v>
      </c>
      <c r="J10061" t="s">
        <v>49</v>
      </c>
      <c r="K10061" t="s">
        <v>20</v>
      </c>
      <c r="L10061">
        <v>612.53599999999994</v>
      </c>
      <c r="M10061" t="s">
        <v>45</v>
      </c>
      <c r="N10061" t="s">
        <v>22</v>
      </c>
      <c r="O10061" t="str">
        <f t="shared" si="314"/>
        <v xml:space="preserve">Tier 2-Supermarket </v>
      </c>
      <c r="P10061" s="1">
        <f t="shared" si="315"/>
        <v>1.2798238459170338E-5</v>
      </c>
    </row>
    <row r="10062" spans="1:16" x14ac:dyDescent="0.3">
      <c r="A10062" t="s">
        <v>1434</v>
      </c>
      <c r="B10062">
        <v>7.32</v>
      </c>
      <c r="C10062" t="s">
        <v>15</v>
      </c>
      <c r="D10062">
        <v>0</v>
      </c>
      <c r="E10062" t="s">
        <v>44</v>
      </c>
      <c r="F10062">
        <v>153.73400000000001</v>
      </c>
      <c r="G10062" t="s">
        <v>65</v>
      </c>
      <c r="H10062">
        <v>2004</v>
      </c>
      <c r="I10062" t="s">
        <v>55</v>
      </c>
      <c r="J10062" t="s">
        <v>49</v>
      </c>
      <c r="K10062" t="s">
        <v>20</v>
      </c>
      <c r="L10062">
        <v>2756.4119999999998</v>
      </c>
      <c r="M10062" t="s">
        <v>45</v>
      </c>
      <c r="N10062" t="s">
        <v>36</v>
      </c>
      <c r="O10062" t="str">
        <f t="shared" si="314"/>
        <v xml:space="preserve">Tier 2-Supermarket </v>
      </c>
      <c r="P10062" s="1">
        <f t="shared" si="315"/>
        <v>5.7592073066266525E-5</v>
      </c>
    </row>
    <row r="10063" spans="1:16" x14ac:dyDescent="0.3">
      <c r="A10063" t="s">
        <v>1434</v>
      </c>
      <c r="B10063">
        <v>7.32</v>
      </c>
      <c r="C10063" t="s">
        <v>15</v>
      </c>
      <c r="D10063">
        <v>1.54E-2</v>
      </c>
      <c r="E10063" t="s">
        <v>44</v>
      </c>
      <c r="F10063">
        <v>155.03399999999999</v>
      </c>
      <c r="G10063" t="s">
        <v>51</v>
      </c>
      <c r="H10063">
        <v>2007</v>
      </c>
      <c r="J10063" t="s">
        <v>49</v>
      </c>
      <c r="K10063" t="s">
        <v>20</v>
      </c>
      <c r="L10063">
        <v>2403.1995000000002</v>
      </c>
      <c r="M10063" t="s">
        <v>45</v>
      </c>
      <c r="N10063" t="s">
        <v>22</v>
      </c>
      <c r="O10063" t="str">
        <f t="shared" si="314"/>
        <v xml:space="preserve">Tier 2-Supermarket </v>
      </c>
      <c r="P10063" s="1">
        <f t="shared" si="315"/>
        <v>5.0212102253514785E-5</v>
      </c>
    </row>
    <row r="10064" spans="1:16" x14ac:dyDescent="0.3">
      <c r="A10064" t="s">
        <v>1434</v>
      </c>
      <c r="B10064">
        <v>7.32</v>
      </c>
      <c r="C10064" t="s">
        <v>15</v>
      </c>
      <c r="D10064">
        <v>1.5299999999999999E-2</v>
      </c>
      <c r="E10064" t="s">
        <v>44</v>
      </c>
      <c r="F10064">
        <v>151.13399999999999</v>
      </c>
      <c r="G10064" t="s">
        <v>39</v>
      </c>
      <c r="H10064">
        <v>1987</v>
      </c>
      <c r="I10064" t="s">
        <v>40</v>
      </c>
      <c r="J10064" t="s">
        <v>27</v>
      </c>
      <c r="K10064" t="s">
        <v>20</v>
      </c>
      <c r="L10064">
        <v>1951.2807</v>
      </c>
      <c r="M10064" t="s">
        <v>45</v>
      </c>
      <c r="N10064" t="s">
        <v>22</v>
      </c>
      <c r="O10064" t="str">
        <f t="shared" si="314"/>
        <v xml:space="preserve">Tier 3-Supermarket </v>
      </c>
      <c r="P10064" s="1">
        <f t="shared" si="315"/>
        <v>4.0769776306007842E-5</v>
      </c>
    </row>
    <row r="10065" spans="1:16" x14ac:dyDescent="0.3">
      <c r="A10065" t="s">
        <v>1402</v>
      </c>
      <c r="B10065">
        <v>7.31</v>
      </c>
      <c r="C10065" t="s">
        <v>15</v>
      </c>
      <c r="D10065">
        <v>2.69E-2</v>
      </c>
      <c r="E10065" t="s">
        <v>44</v>
      </c>
      <c r="F10065">
        <v>108.45699999999999</v>
      </c>
      <c r="G10065" t="s">
        <v>51</v>
      </c>
      <c r="H10065">
        <v>2007</v>
      </c>
      <c r="J10065" t="s">
        <v>49</v>
      </c>
      <c r="K10065" t="s">
        <v>20</v>
      </c>
      <c r="L10065">
        <v>2306.9969999999998</v>
      </c>
      <c r="M10065" t="s">
        <v>45</v>
      </c>
      <c r="N10065" t="s">
        <v>22</v>
      </c>
      <c r="O10065" t="str">
        <f t="shared" si="314"/>
        <v xml:space="preserve">Tier 2-Supermarket </v>
      </c>
      <c r="P10065" s="1">
        <f t="shared" si="315"/>
        <v>4.8202061153288288E-5</v>
      </c>
    </row>
    <row r="10066" spans="1:16" x14ac:dyDescent="0.3">
      <c r="A10066" t="s">
        <v>1402</v>
      </c>
      <c r="B10066">
        <v>7.31</v>
      </c>
      <c r="C10066" t="s">
        <v>15</v>
      </c>
      <c r="D10066">
        <v>2.6800000000000001E-2</v>
      </c>
      <c r="E10066" t="s">
        <v>44</v>
      </c>
      <c r="F10066">
        <v>108.057</v>
      </c>
      <c r="G10066" t="s">
        <v>17</v>
      </c>
      <c r="H10066">
        <v>1999</v>
      </c>
      <c r="I10066" t="s">
        <v>18</v>
      </c>
      <c r="J10066" t="s">
        <v>19</v>
      </c>
      <c r="K10066" t="s">
        <v>20</v>
      </c>
      <c r="L10066">
        <v>2087.2829999999999</v>
      </c>
      <c r="M10066" t="s">
        <v>45</v>
      </c>
      <c r="N10066" t="s">
        <v>22</v>
      </c>
      <c r="O10066" t="str">
        <f t="shared" si="314"/>
        <v xml:space="preserve">Tier 1-Supermarket </v>
      </c>
      <c r="P10066" s="1">
        <f t="shared" si="315"/>
        <v>4.3611388662498926E-5</v>
      </c>
    </row>
    <row r="10067" spans="1:16" x14ac:dyDescent="0.3">
      <c r="A10067" t="s">
        <v>1402</v>
      </c>
      <c r="B10067">
        <v>7.31</v>
      </c>
      <c r="C10067" t="s">
        <v>15</v>
      </c>
      <c r="D10067">
        <v>2.6800000000000001E-2</v>
      </c>
      <c r="E10067" t="s">
        <v>44</v>
      </c>
      <c r="F10067">
        <v>109.75700000000001</v>
      </c>
      <c r="G10067" t="s">
        <v>48</v>
      </c>
      <c r="H10067">
        <v>2002</v>
      </c>
      <c r="J10067" t="s">
        <v>49</v>
      </c>
      <c r="K10067" t="s">
        <v>20</v>
      </c>
      <c r="L10067">
        <v>1208.4269999999999</v>
      </c>
      <c r="M10067" t="s">
        <v>45</v>
      </c>
      <c r="N10067" t="s">
        <v>22</v>
      </c>
      <c r="O10067" t="str">
        <f t="shared" si="314"/>
        <v xml:space="preserve">Tier 2-Supermarket </v>
      </c>
      <c r="P10067" s="1">
        <f t="shared" si="315"/>
        <v>2.5248698699341483E-5</v>
      </c>
    </row>
    <row r="10068" spans="1:16" x14ac:dyDescent="0.3">
      <c r="A10068" t="s">
        <v>1402</v>
      </c>
      <c r="B10068">
        <v>7.31</v>
      </c>
      <c r="C10068" t="s">
        <v>15</v>
      </c>
      <c r="D10068">
        <v>2.6800000000000001E-2</v>
      </c>
      <c r="E10068" t="s">
        <v>44</v>
      </c>
      <c r="F10068">
        <v>108.157</v>
      </c>
      <c r="G10068" t="s">
        <v>65</v>
      </c>
      <c r="H10068">
        <v>2004</v>
      </c>
      <c r="I10068" t="s">
        <v>55</v>
      </c>
      <c r="J10068" t="s">
        <v>49</v>
      </c>
      <c r="K10068" t="s">
        <v>20</v>
      </c>
      <c r="L10068">
        <v>1098.57</v>
      </c>
      <c r="M10068" t="s">
        <v>45</v>
      </c>
      <c r="N10068" t="s">
        <v>22</v>
      </c>
      <c r="O10068" t="str">
        <f t="shared" si="314"/>
        <v xml:space="preserve">Tier 2-Supermarket </v>
      </c>
      <c r="P10068" s="1">
        <f t="shared" si="315"/>
        <v>2.2953362453946802E-5</v>
      </c>
    </row>
    <row r="10069" spans="1:16" x14ac:dyDescent="0.3">
      <c r="A10069" t="s">
        <v>1402</v>
      </c>
      <c r="B10069">
        <v>7.31</v>
      </c>
      <c r="C10069" t="s">
        <v>15</v>
      </c>
      <c r="D10069">
        <v>2.6800000000000001E-2</v>
      </c>
      <c r="E10069" t="s">
        <v>44</v>
      </c>
      <c r="F10069">
        <v>110.357</v>
      </c>
      <c r="G10069" t="s">
        <v>54</v>
      </c>
      <c r="H10069">
        <v>1997</v>
      </c>
      <c r="I10069" t="s">
        <v>55</v>
      </c>
      <c r="J10069" t="s">
        <v>19</v>
      </c>
      <c r="K10069" t="s">
        <v>20</v>
      </c>
      <c r="L10069">
        <v>3185.8530000000001</v>
      </c>
      <c r="M10069" t="s">
        <v>45</v>
      </c>
      <c r="N10069" t="s">
        <v>22</v>
      </c>
      <c r="O10069" t="str">
        <f t="shared" si="314"/>
        <v xml:space="preserve">Tier 1-Supermarket </v>
      </c>
      <c r="P10069" s="1">
        <f t="shared" si="315"/>
        <v>6.6564751116445728E-5</v>
      </c>
    </row>
    <row r="10070" spans="1:16" x14ac:dyDescent="0.3">
      <c r="A10070" t="s">
        <v>1402</v>
      </c>
      <c r="B10070">
        <v>7.31</v>
      </c>
      <c r="C10070" t="s">
        <v>15</v>
      </c>
      <c r="D10070">
        <v>4.48E-2</v>
      </c>
      <c r="E10070" t="s">
        <v>44</v>
      </c>
      <c r="F10070">
        <v>108.25700000000001</v>
      </c>
      <c r="G10070" t="s">
        <v>34</v>
      </c>
      <c r="H10070">
        <v>1998</v>
      </c>
      <c r="J10070" t="s">
        <v>27</v>
      </c>
      <c r="K10070" t="s">
        <v>35</v>
      </c>
      <c r="L10070">
        <v>179.42609999999999</v>
      </c>
      <c r="M10070" t="s">
        <v>45</v>
      </c>
      <c r="N10070" t="s">
        <v>22</v>
      </c>
      <c r="O10070" t="str">
        <f t="shared" si="314"/>
        <v>Tier 3-Grocery Stor</v>
      </c>
      <c r="P10070" s="1">
        <f t="shared" si="315"/>
        <v>3.7489029438252498E-6</v>
      </c>
    </row>
    <row r="10071" spans="1:16" x14ac:dyDescent="0.3">
      <c r="A10071" t="s">
        <v>1402</v>
      </c>
      <c r="B10071">
        <v>7.31</v>
      </c>
      <c r="C10071" t="s">
        <v>15</v>
      </c>
      <c r="D10071">
        <v>2.69E-2</v>
      </c>
      <c r="E10071" t="s">
        <v>44</v>
      </c>
      <c r="F10071">
        <v>109.057</v>
      </c>
      <c r="G10071" t="s">
        <v>26</v>
      </c>
      <c r="H10071">
        <v>2009</v>
      </c>
      <c r="I10071" t="s">
        <v>18</v>
      </c>
      <c r="J10071" t="s">
        <v>27</v>
      </c>
      <c r="K10071" t="s">
        <v>28</v>
      </c>
      <c r="L10071">
        <v>1326.0282999999999</v>
      </c>
      <c r="M10071" t="s">
        <v>45</v>
      </c>
      <c r="N10071" t="s">
        <v>22</v>
      </c>
      <c r="O10071" t="str">
        <f t="shared" si="314"/>
        <v xml:space="preserve">Tier 3-Supermarket </v>
      </c>
      <c r="P10071" s="1">
        <f t="shared" si="315"/>
        <v>2.7705843227187077E-5</v>
      </c>
    </row>
    <row r="10072" spans="1:16" x14ac:dyDescent="0.3">
      <c r="A10072" t="s">
        <v>1402</v>
      </c>
      <c r="B10072">
        <v>7.31</v>
      </c>
      <c r="C10072" t="s">
        <v>15</v>
      </c>
      <c r="D10072">
        <v>2.6800000000000001E-2</v>
      </c>
      <c r="E10072" t="s">
        <v>44</v>
      </c>
      <c r="F10072">
        <v>108.657</v>
      </c>
      <c r="G10072" t="s">
        <v>39</v>
      </c>
      <c r="H10072">
        <v>1987</v>
      </c>
      <c r="I10072" t="s">
        <v>40</v>
      </c>
      <c r="J10072" t="s">
        <v>27</v>
      </c>
      <c r="K10072" t="s">
        <v>20</v>
      </c>
      <c r="L10072">
        <v>1281.9916000000001</v>
      </c>
      <c r="M10072" t="s">
        <v>45</v>
      </c>
      <c r="N10072" t="s">
        <v>22</v>
      </c>
      <c r="O10072" t="str">
        <f t="shared" si="314"/>
        <v xml:space="preserve">Tier 3-Supermarket </v>
      </c>
      <c r="P10072" s="1">
        <f t="shared" si="315"/>
        <v>2.6785746796030467E-5</v>
      </c>
    </row>
    <row r="10073" spans="1:16" x14ac:dyDescent="0.3">
      <c r="A10073" t="s">
        <v>866</v>
      </c>
      <c r="B10073">
        <v>7.3</v>
      </c>
      <c r="C10073" t="s">
        <v>15</v>
      </c>
      <c r="D10073">
        <v>8.6300000000000002E-2</v>
      </c>
      <c r="E10073" t="s">
        <v>47</v>
      </c>
      <c r="F10073">
        <v>147.208</v>
      </c>
      <c r="G10073" t="s">
        <v>17</v>
      </c>
      <c r="H10073">
        <v>1999</v>
      </c>
      <c r="I10073" t="s">
        <v>18</v>
      </c>
      <c r="J10073" t="s">
        <v>19</v>
      </c>
      <c r="K10073" t="s">
        <v>20</v>
      </c>
      <c r="L10073">
        <v>1921.4988000000001</v>
      </c>
      <c r="M10073" t="s">
        <v>45</v>
      </c>
      <c r="N10073" t="s">
        <v>22</v>
      </c>
      <c r="O10073" t="str">
        <f t="shared" si="314"/>
        <v xml:space="preserve">Tier 1-Supermarket </v>
      </c>
      <c r="P10073" s="1">
        <f t="shared" si="315"/>
        <v>4.0147517601266956E-5</v>
      </c>
    </row>
    <row r="10074" spans="1:16" x14ac:dyDescent="0.3">
      <c r="A10074" t="s">
        <v>866</v>
      </c>
      <c r="B10074">
        <v>7.3</v>
      </c>
      <c r="C10074" t="s">
        <v>15</v>
      </c>
      <c r="D10074">
        <v>0.14419999999999999</v>
      </c>
      <c r="E10074" t="s">
        <v>47</v>
      </c>
      <c r="F10074">
        <v>146.30799999999999</v>
      </c>
      <c r="G10074" t="s">
        <v>34</v>
      </c>
      <c r="H10074">
        <v>1998</v>
      </c>
      <c r="J10074" t="s">
        <v>27</v>
      </c>
      <c r="K10074" t="s">
        <v>35</v>
      </c>
      <c r="L10074">
        <v>886.84559999999999</v>
      </c>
      <c r="M10074" t="s">
        <v>45</v>
      </c>
      <c r="N10074" t="s">
        <v>57</v>
      </c>
      <c r="O10074" t="str">
        <f t="shared" si="314"/>
        <v>Tier 3-Grocery Stor</v>
      </c>
      <c r="P10074" s="1">
        <f t="shared" si="315"/>
        <v>1.8529623508277057E-5</v>
      </c>
    </row>
    <row r="10075" spans="1:16" x14ac:dyDescent="0.3">
      <c r="A10075" t="s">
        <v>866</v>
      </c>
      <c r="B10075">
        <v>7.3</v>
      </c>
      <c r="C10075" t="s">
        <v>15</v>
      </c>
      <c r="D10075">
        <v>8.6099999999999996E-2</v>
      </c>
      <c r="E10075" t="s">
        <v>47</v>
      </c>
      <c r="F10075">
        <v>149.80799999999999</v>
      </c>
      <c r="G10075" t="s">
        <v>39</v>
      </c>
      <c r="H10075">
        <v>1987</v>
      </c>
      <c r="I10075" t="s">
        <v>40</v>
      </c>
      <c r="J10075" t="s">
        <v>27</v>
      </c>
      <c r="K10075" t="s">
        <v>20</v>
      </c>
      <c r="L10075">
        <v>2808.3444</v>
      </c>
      <c r="M10075" t="s">
        <v>45</v>
      </c>
      <c r="N10075" t="s">
        <v>22</v>
      </c>
      <c r="O10075" t="str">
        <f t="shared" si="314"/>
        <v xml:space="preserve">Tier 3-Supermarket </v>
      </c>
      <c r="P10075" s="1">
        <f t="shared" si="315"/>
        <v>5.8677141109544013E-5</v>
      </c>
    </row>
    <row r="10076" spans="1:16" x14ac:dyDescent="0.3">
      <c r="A10076" t="s">
        <v>866</v>
      </c>
      <c r="B10076">
        <v>7.3</v>
      </c>
      <c r="C10076" t="s">
        <v>15</v>
      </c>
      <c r="D10076">
        <v>8.6099999999999996E-2</v>
      </c>
      <c r="E10076" t="s">
        <v>47</v>
      </c>
      <c r="F10076">
        <v>148.80799999999999</v>
      </c>
      <c r="G10076" t="s">
        <v>54</v>
      </c>
      <c r="H10076">
        <v>1997</v>
      </c>
      <c r="I10076" t="s">
        <v>55</v>
      </c>
      <c r="J10076" t="s">
        <v>19</v>
      </c>
      <c r="K10076" t="s">
        <v>20</v>
      </c>
      <c r="L10076">
        <v>3103.9596000000001</v>
      </c>
      <c r="M10076" t="s">
        <v>45</v>
      </c>
      <c r="N10076" t="s">
        <v>22</v>
      </c>
      <c r="O10076" t="str">
        <f t="shared" si="314"/>
        <v xml:space="preserve">Tier 1-Supermarket </v>
      </c>
      <c r="P10076" s="1">
        <f t="shared" si="315"/>
        <v>6.4853682278969701E-5</v>
      </c>
    </row>
    <row r="10077" spans="1:16" x14ac:dyDescent="0.3">
      <c r="A10077" t="s">
        <v>866</v>
      </c>
      <c r="B10077">
        <v>7.3</v>
      </c>
      <c r="C10077" t="s">
        <v>15</v>
      </c>
      <c r="D10077">
        <v>8.6300000000000002E-2</v>
      </c>
      <c r="E10077" t="s">
        <v>47</v>
      </c>
      <c r="F10077">
        <v>146.80799999999999</v>
      </c>
      <c r="G10077" t="s">
        <v>48</v>
      </c>
      <c r="H10077">
        <v>2002</v>
      </c>
      <c r="J10077" t="s">
        <v>49</v>
      </c>
      <c r="K10077" t="s">
        <v>20</v>
      </c>
      <c r="L10077">
        <v>1330.2683999999999</v>
      </c>
      <c r="M10077" t="s">
        <v>45</v>
      </c>
      <c r="N10077" t="s">
        <v>22</v>
      </c>
      <c r="O10077" t="str">
        <f t="shared" si="314"/>
        <v xml:space="preserve">Tier 2-Supermarket </v>
      </c>
      <c r="P10077" s="1">
        <f t="shared" si="315"/>
        <v>2.7794435262415583E-5</v>
      </c>
    </row>
    <row r="10078" spans="1:16" x14ac:dyDescent="0.3">
      <c r="A10078" t="s">
        <v>866</v>
      </c>
      <c r="B10078">
        <v>7.3</v>
      </c>
      <c r="C10078" t="s">
        <v>15</v>
      </c>
      <c r="D10078">
        <v>8.6599999999999996E-2</v>
      </c>
      <c r="E10078" t="s">
        <v>47</v>
      </c>
      <c r="F10078">
        <v>147.608</v>
      </c>
      <c r="G10078" t="s">
        <v>51</v>
      </c>
      <c r="H10078">
        <v>2007</v>
      </c>
      <c r="J10078" t="s">
        <v>49</v>
      </c>
      <c r="K10078" t="s">
        <v>20</v>
      </c>
      <c r="L10078">
        <v>3251.7671999999998</v>
      </c>
      <c r="M10078" t="s">
        <v>45</v>
      </c>
      <c r="N10078" t="s">
        <v>22</v>
      </c>
      <c r="O10078" t="str">
        <f t="shared" si="314"/>
        <v xml:space="preserve">Tier 2-Supermarket </v>
      </c>
      <c r="P10078" s="1">
        <f t="shared" si="315"/>
        <v>6.7941952863682535E-5</v>
      </c>
    </row>
    <row r="10079" spans="1:16" x14ac:dyDescent="0.3">
      <c r="A10079" t="s">
        <v>866</v>
      </c>
      <c r="B10079">
        <v>7.3</v>
      </c>
      <c r="C10079" t="s">
        <v>15</v>
      </c>
      <c r="D10079">
        <v>8.6499999999999994E-2</v>
      </c>
      <c r="E10079" t="s">
        <v>47</v>
      </c>
      <c r="F10079">
        <v>148.90799999999999</v>
      </c>
      <c r="G10079" t="s">
        <v>26</v>
      </c>
      <c r="H10079">
        <v>2009</v>
      </c>
      <c r="I10079" t="s">
        <v>18</v>
      </c>
      <c r="J10079" t="s">
        <v>27</v>
      </c>
      <c r="K10079" t="s">
        <v>28</v>
      </c>
      <c r="L10079">
        <v>1861.9864</v>
      </c>
      <c r="M10079" t="s">
        <v>45</v>
      </c>
      <c r="N10079" t="s">
        <v>22</v>
      </c>
      <c r="O10079" t="str">
        <f t="shared" si="314"/>
        <v xml:space="preserve">Tier 3-Supermarket </v>
      </c>
      <c r="P10079" s="1">
        <f t="shared" si="315"/>
        <v>3.8904074135939973E-5</v>
      </c>
    </row>
    <row r="10080" spans="1:16" x14ac:dyDescent="0.3">
      <c r="A10080" t="s">
        <v>866</v>
      </c>
      <c r="B10080">
        <v>7.3</v>
      </c>
      <c r="C10080" t="s">
        <v>15</v>
      </c>
      <c r="D10080">
        <v>8.6099999999999996E-2</v>
      </c>
      <c r="E10080" t="s">
        <v>47</v>
      </c>
      <c r="F10080">
        <v>148.40799999999999</v>
      </c>
      <c r="G10080" t="s">
        <v>65</v>
      </c>
      <c r="H10080">
        <v>2004</v>
      </c>
      <c r="I10080" t="s">
        <v>55</v>
      </c>
      <c r="J10080" t="s">
        <v>49</v>
      </c>
      <c r="K10080" t="s">
        <v>20</v>
      </c>
      <c r="L10080">
        <v>2242.5744</v>
      </c>
      <c r="M10080" t="s">
        <v>45</v>
      </c>
      <c r="N10080" t="s">
        <v>22</v>
      </c>
      <c r="O10080" t="str">
        <f t="shared" si="314"/>
        <v xml:space="preserve">Tier 2-Supermarket </v>
      </c>
      <c r="P10080" s="1">
        <f t="shared" si="315"/>
        <v>4.685602468039568E-5</v>
      </c>
    </row>
    <row r="10081" spans="1:16" x14ac:dyDescent="0.3">
      <c r="A10081" t="s">
        <v>304</v>
      </c>
      <c r="B10081">
        <v>7.29</v>
      </c>
      <c r="C10081" t="s">
        <v>15</v>
      </c>
      <c r="D10081">
        <v>3.1099999999999999E-2</v>
      </c>
      <c r="E10081" t="s">
        <v>38</v>
      </c>
      <c r="F10081">
        <v>174.30500000000001</v>
      </c>
      <c r="G10081" t="s">
        <v>39</v>
      </c>
      <c r="H10081">
        <v>1987</v>
      </c>
      <c r="I10081" t="s">
        <v>40</v>
      </c>
      <c r="J10081" t="s">
        <v>27</v>
      </c>
      <c r="K10081" t="s">
        <v>20</v>
      </c>
      <c r="L10081">
        <v>4377.6350000000002</v>
      </c>
      <c r="M10081" t="s">
        <v>38</v>
      </c>
      <c r="N10081" t="s">
        <v>22</v>
      </c>
      <c r="O10081" t="str">
        <f t="shared" si="314"/>
        <v xml:space="preserve">Tier 3-Supermarket </v>
      </c>
      <c r="P10081" s="1">
        <f t="shared" si="315"/>
        <v>9.1465671596788022E-5</v>
      </c>
    </row>
    <row r="10082" spans="1:16" x14ac:dyDescent="0.3">
      <c r="A10082" t="s">
        <v>304</v>
      </c>
      <c r="B10082">
        <v>7.29</v>
      </c>
      <c r="C10082" t="s">
        <v>15</v>
      </c>
      <c r="D10082">
        <v>3.1099999999999999E-2</v>
      </c>
      <c r="E10082" t="s">
        <v>38</v>
      </c>
      <c r="F10082">
        <v>173.60499999999999</v>
      </c>
      <c r="G10082" t="s">
        <v>65</v>
      </c>
      <c r="H10082">
        <v>2004</v>
      </c>
      <c r="I10082" t="s">
        <v>55</v>
      </c>
      <c r="J10082" t="s">
        <v>49</v>
      </c>
      <c r="K10082" t="s">
        <v>20</v>
      </c>
      <c r="L10082">
        <v>2626.5810000000001</v>
      </c>
      <c r="M10082" t="s">
        <v>38</v>
      </c>
      <c r="N10082" t="s">
        <v>22</v>
      </c>
      <c r="O10082" t="str">
        <f t="shared" si="314"/>
        <v xml:space="preserve">Tier 2-Supermarket </v>
      </c>
      <c r="P10082" s="1">
        <f t="shared" si="315"/>
        <v>5.4879402958072814E-5</v>
      </c>
    </row>
    <row r="10083" spans="1:16" x14ac:dyDescent="0.3">
      <c r="A10083" t="s">
        <v>304</v>
      </c>
      <c r="B10083">
        <v>7.29</v>
      </c>
      <c r="C10083" t="s">
        <v>15</v>
      </c>
      <c r="D10083">
        <v>3.1199999999999999E-2</v>
      </c>
      <c r="E10083" t="s">
        <v>38</v>
      </c>
      <c r="F10083">
        <v>177.10499999999999</v>
      </c>
      <c r="G10083" t="s">
        <v>48</v>
      </c>
      <c r="H10083">
        <v>2002</v>
      </c>
      <c r="J10083" t="s">
        <v>49</v>
      </c>
      <c r="K10083" t="s">
        <v>20</v>
      </c>
      <c r="L10083">
        <v>2626.5810000000001</v>
      </c>
      <c r="M10083" t="s">
        <v>38</v>
      </c>
      <c r="N10083" t="s">
        <v>22</v>
      </c>
      <c r="O10083" t="str">
        <f t="shared" si="314"/>
        <v xml:space="preserve">Tier 2-Supermarket </v>
      </c>
      <c r="P10083" s="1">
        <f t="shared" si="315"/>
        <v>5.4879402958072814E-5</v>
      </c>
    </row>
    <row r="10084" spans="1:16" x14ac:dyDescent="0.3">
      <c r="A10084" t="s">
        <v>304</v>
      </c>
      <c r="B10084">
        <v>7.29</v>
      </c>
      <c r="C10084" t="s">
        <v>15</v>
      </c>
      <c r="D10084">
        <v>3.1300000000000001E-2</v>
      </c>
      <c r="E10084" t="s">
        <v>38</v>
      </c>
      <c r="F10084">
        <v>174.60499999999999</v>
      </c>
      <c r="G10084" t="s">
        <v>51</v>
      </c>
      <c r="H10084">
        <v>2007</v>
      </c>
      <c r="J10084" t="s">
        <v>49</v>
      </c>
      <c r="K10084" t="s">
        <v>20</v>
      </c>
      <c r="L10084">
        <v>2976.7918</v>
      </c>
      <c r="M10084" t="s">
        <v>38</v>
      </c>
      <c r="N10084" t="s">
        <v>22</v>
      </c>
      <c r="O10084" t="str">
        <f t="shared" si="314"/>
        <v xml:space="preserve">Tier 2-Supermarket </v>
      </c>
      <c r="P10084" s="1">
        <f t="shared" si="315"/>
        <v>6.2196656685815859E-5</v>
      </c>
    </row>
    <row r="10085" spans="1:16" x14ac:dyDescent="0.3">
      <c r="A10085" t="s">
        <v>304</v>
      </c>
      <c r="B10085">
        <v>7.29</v>
      </c>
      <c r="C10085" t="s">
        <v>15</v>
      </c>
      <c r="D10085">
        <v>5.21E-2</v>
      </c>
      <c r="E10085" t="s">
        <v>38</v>
      </c>
      <c r="F10085">
        <v>174.905</v>
      </c>
      <c r="G10085" t="s">
        <v>34</v>
      </c>
      <c r="H10085">
        <v>1998</v>
      </c>
      <c r="J10085" t="s">
        <v>27</v>
      </c>
      <c r="K10085" t="s">
        <v>35</v>
      </c>
      <c r="L10085">
        <v>525.31619999999998</v>
      </c>
      <c r="M10085" t="s">
        <v>38</v>
      </c>
      <c r="N10085" t="s">
        <v>22</v>
      </c>
      <c r="O10085" t="str">
        <f t="shared" si="314"/>
        <v>Tier 3-Grocery Stor</v>
      </c>
      <c r="P10085" s="1">
        <f t="shared" si="315"/>
        <v>1.0975880591614563E-5</v>
      </c>
    </row>
    <row r="10086" spans="1:16" x14ac:dyDescent="0.3">
      <c r="A10086" t="s">
        <v>304</v>
      </c>
      <c r="B10086">
        <v>7.29</v>
      </c>
      <c r="C10086" t="s">
        <v>15</v>
      </c>
      <c r="D10086">
        <v>3.1199999999999999E-2</v>
      </c>
      <c r="E10086" t="s">
        <v>38</v>
      </c>
      <c r="F10086">
        <v>173.20500000000001</v>
      </c>
      <c r="G10086" t="s">
        <v>54</v>
      </c>
      <c r="H10086">
        <v>1997</v>
      </c>
      <c r="I10086" t="s">
        <v>55</v>
      </c>
      <c r="J10086" t="s">
        <v>19</v>
      </c>
      <c r="K10086" t="s">
        <v>20</v>
      </c>
      <c r="L10086">
        <v>4902.9512000000004</v>
      </c>
      <c r="M10086" t="s">
        <v>38</v>
      </c>
      <c r="N10086" t="s">
        <v>22</v>
      </c>
      <c r="O10086" t="str">
        <f t="shared" si="314"/>
        <v xml:space="preserve">Tier 1-Supermarket </v>
      </c>
      <c r="P10086" s="1">
        <f t="shared" si="315"/>
        <v>1.0244155218840259E-4</v>
      </c>
    </row>
    <row r="10087" spans="1:16" x14ac:dyDescent="0.3">
      <c r="A10087" t="s">
        <v>1470</v>
      </c>
      <c r="B10087">
        <v>7.29</v>
      </c>
      <c r="C10087" t="s">
        <v>15</v>
      </c>
      <c r="D10087">
        <v>4.99E-2</v>
      </c>
      <c r="E10087" t="s">
        <v>16</v>
      </c>
      <c r="F10087">
        <v>156.929</v>
      </c>
      <c r="G10087" t="s">
        <v>39</v>
      </c>
      <c r="H10087">
        <v>1987</v>
      </c>
      <c r="I10087" t="s">
        <v>40</v>
      </c>
      <c r="J10087" t="s">
        <v>27</v>
      </c>
      <c r="K10087" t="s">
        <v>20</v>
      </c>
      <c r="L10087">
        <v>1571.288</v>
      </c>
      <c r="M10087" t="s">
        <v>21</v>
      </c>
      <c r="N10087" t="s">
        <v>22</v>
      </c>
      <c r="O10087" t="str">
        <f t="shared" si="314"/>
        <v xml:space="preserve">Tier 3-Supermarket </v>
      </c>
      <c r="P10087" s="1">
        <f t="shared" si="315"/>
        <v>3.2830263873523911E-5</v>
      </c>
    </row>
    <row r="10088" spans="1:16" x14ac:dyDescent="0.3">
      <c r="A10088" t="s">
        <v>304</v>
      </c>
      <c r="B10088">
        <v>7.29</v>
      </c>
      <c r="C10088" t="s">
        <v>15</v>
      </c>
      <c r="D10088">
        <v>3.1199999999999999E-2</v>
      </c>
      <c r="E10088" t="s">
        <v>38</v>
      </c>
      <c r="F10088">
        <v>174.70500000000001</v>
      </c>
      <c r="G10088" t="s">
        <v>17</v>
      </c>
      <c r="H10088">
        <v>1999</v>
      </c>
      <c r="I10088" t="s">
        <v>18</v>
      </c>
      <c r="J10088" t="s">
        <v>19</v>
      </c>
      <c r="K10088" t="s">
        <v>20</v>
      </c>
      <c r="L10088">
        <v>6303.7943999999998</v>
      </c>
      <c r="M10088" t="s">
        <v>38</v>
      </c>
      <c r="N10088" t="s">
        <v>22</v>
      </c>
      <c r="O10088" t="str">
        <f t="shared" si="314"/>
        <v xml:space="preserve">Tier 1-Supermarket </v>
      </c>
      <c r="P10088" s="1">
        <f t="shared" si="315"/>
        <v>1.3171056709937475E-4</v>
      </c>
    </row>
    <row r="10089" spans="1:16" x14ac:dyDescent="0.3">
      <c r="A10089" t="s">
        <v>1470</v>
      </c>
      <c r="B10089">
        <v>7.29</v>
      </c>
      <c r="C10089" t="s">
        <v>15</v>
      </c>
      <c r="D10089">
        <v>0</v>
      </c>
      <c r="E10089" t="s">
        <v>16</v>
      </c>
      <c r="F10089">
        <v>155.12899999999999</v>
      </c>
      <c r="G10089" t="s">
        <v>51</v>
      </c>
      <c r="H10089">
        <v>2007</v>
      </c>
      <c r="J10089" t="s">
        <v>49</v>
      </c>
      <c r="K10089" t="s">
        <v>20</v>
      </c>
      <c r="L10089">
        <v>1414.1592000000001</v>
      </c>
      <c r="M10089" t="s">
        <v>21</v>
      </c>
      <c r="N10089" t="s">
        <v>36</v>
      </c>
      <c r="O10089" t="str">
        <f t="shared" si="314"/>
        <v xml:space="preserve">Tier 2-Supermarket </v>
      </c>
      <c r="P10089" s="1">
        <f t="shared" si="315"/>
        <v>2.9547237486171523E-5</v>
      </c>
    </row>
    <row r="10090" spans="1:16" x14ac:dyDescent="0.3">
      <c r="A10090" t="s">
        <v>1470</v>
      </c>
      <c r="B10090">
        <v>7.29</v>
      </c>
      <c r="C10090" t="s">
        <v>15</v>
      </c>
      <c r="D10090">
        <v>0.05</v>
      </c>
      <c r="E10090" t="s">
        <v>16</v>
      </c>
      <c r="F10090">
        <v>156.529</v>
      </c>
      <c r="G10090" t="s">
        <v>65</v>
      </c>
      <c r="H10090">
        <v>2004</v>
      </c>
      <c r="I10090" t="s">
        <v>55</v>
      </c>
      <c r="J10090" t="s">
        <v>49</v>
      </c>
      <c r="K10090" t="s">
        <v>20</v>
      </c>
      <c r="L10090">
        <v>2356.9319999999998</v>
      </c>
      <c r="M10090" t="s">
        <v>21</v>
      </c>
      <c r="N10090" t="s">
        <v>22</v>
      </c>
      <c r="O10090" t="str">
        <f t="shared" si="314"/>
        <v xml:space="preserve">Tier 2-Supermarket </v>
      </c>
      <c r="P10090" s="1">
        <f t="shared" si="315"/>
        <v>4.9245395810285867E-5</v>
      </c>
    </row>
    <row r="10091" spans="1:16" x14ac:dyDescent="0.3">
      <c r="A10091" t="s">
        <v>1470</v>
      </c>
      <c r="B10091">
        <v>7.29</v>
      </c>
      <c r="C10091" t="s">
        <v>15</v>
      </c>
      <c r="D10091">
        <v>5.0099999999999999E-2</v>
      </c>
      <c r="E10091" t="s">
        <v>16</v>
      </c>
      <c r="F10091">
        <v>157.429</v>
      </c>
      <c r="G10091" t="s">
        <v>48</v>
      </c>
      <c r="H10091">
        <v>2002</v>
      </c>
      <c r="J10091" t="s">
        <v>49</v>
      </c>
      <c r="K10091" t="s">
        <v>20</v>
      </c>
      <c r="L10091">
        <v>2042.6744000000001</v>
      </c>
      <c r="M10091" t="s">
        <v>21</v>
      </c>
      <c r="N10091" t="s">
        <v>22</v>
      </c>
      <c r="O10091" t="str">
        <f t="shared" si="314"/>
        <v xml:space="preserve">Tier 2-Supermarket </v>
      </c>
      <c r="P10091" s="1">
        <f t="shared" si="315"/>
        <v>4.267934303558109E-5</v>
      </c>
    </row>
    <row r="10092" spans="1:16" x14ac:dyDescent="0.3">
      <c r="A10092" t="s">
        <v>304</v>
      </c>
      <c r="B10092">
        <v>7.29</v>
      </c>
      <c r="C10092" t="s">
        <v>15</v>
      </c>
      <c r="D10092">
        <v>3.1300000000000001E-2</v>
      </c>
      <c r="E10092" t="s">
        <v>38</v>
      </c>
      <c r="F10092">
        <v>176.005</v>
      </c>
      <c r="G10092" t="s">
        <v>26</v>
      </c>
      <c r="H10092">
        <v>2009</v>
      </c>
      <c r="I10092" t="s">
        <v>18</v>
      </c>
      <c r="J10092" t="s">
        <v>27</v>
      </c>
      <c r="K10092" t="s">
        <v>28</v>
      </c>
      <c r="L10092">
        <v>2626.5810000000001</v>
      </c>
      <c r="M10092" t="s">
        <v>38</v>
      </c>
      <c r="N10092" t="s">
        <v>22</v>
      </c>
      <c r="O10092" t="str">
        <f t="shared" si="314"/>
        <v xml:space="preserve">Tier 3-Supermarket </v>
      </c>
      <c r="P10092" s="1">
        <f t="shared" si="315"/>
        <v>5.4879402958072814E-5</v>
      </c>
    </row>
    <row r="10093" spans="1:16" x14ac:dyDescent="0.3">
      <c r="A10093" t="s">
        <v>1470</v>
      </c>
      <c r="B10093">
        <v>7.29</v>
      </c>
      <c r="C10093" t="s">
        <v>15</v>
      </c>
      <c r="D10093">
        <v>5.0200000000000002E-2</v>
      </c>
      <c r="E10093" t="s">
        <v>16</v>
      </c>
      <c r="F10093">
        <v>156.929</v>
      </c>
      <c r="G10093" t="s">
        <v>26</v>
      </c>
      <c r="H10093">
        <v>2009</v>
      </c>
      <c r="I10093" t="s">
        <v>18</v>
      </c>
      <c r="J10093" t="s">
        <v>27</v>
      </c>
      <c r="K10093" t="s">
        <v>28</v>
      </c>
      <c r="L10093">
        <v>1944.1393</v>
      </c>
      <c r="M10093" t="s">
        <v>21</v>
      </c>
      <c r="N10093" t="s">
        <v>22</v>
      </c>
      <c r="O10093" t="str">
        <f t="shared" si="314"/>
        <v xml:space="preserve">Tier 3-Supermarket </v>
      </c>
      <c r="P10093" s="1">
        <f t="shared" si="315"/>
        <v>4.062056492882786E-5</v>
      </c>
    </row>
    <row r="10094" spans="1:16" x14ac:dyDescent="0.3">
      <c r="A10094" t="s">
        <v>1470</v>
      </c>
      <c r="B10094">
        <v>7.29</v>
      </c>
      <c r="C10094" t="s">
        <v>15</v>
      </c>
      <c r="D10094">
        <v>0.05</v>
      </c>
      <c r="E10094" t="s">
        <v>16</v>
      </c>
      <c r="F10094">
        <v>156.32900000000001</v>
      </c>
      <c r="G10094" t="s">
        <v>17</v>
      </c>
      <c r="H10094">
        <v>1999</v>
      </c>
      <c r="I10094" t="s">
        <v>18</v>
      </c>
      <c r="J10094" t="s">
        <v>19</v>
      </c>
      <c r="K10094" t="s">
        <v>20</v>
      </c>
      <c r="L10094">
        <v>2048.3024999999998</v>
      </c>
      <c r="M10094" t="s">
        <v>21</v>
      </c>
      <c r="N10094" t="s">
        <v>22</v>
      </c>
      <c r="O10094" t="str">
        <f t="shared" si="314"/>
        <v xml:space="preserve">Tier 1-Supermarket </v>
      </c>
      <c r="P10094" s="1">
        <f t="shared" si="315"/>
        <v>4.279693574176008E-5</v>
      </c>
    </row>
    <row r="10095" spans="1:16" x14ac:dyDescent="0.3">
      <c r="A10095" t="s">
        <v>1470</v>
      </c>
      <c r="B10095">
        <v>7.29</v>
      </c>
      <c r="C10095" t="s">
        <v>15</v>
      </c>
      <c r="D10095">
        <v>0.05</v>
      </c>
      <c r="E10095" t="s">
        <v>16</v>
      </c>
      <c r="F10095">
        <v>155.929</v>
      </c>
      <c r="G10095" t="s">
        <v>54</v>
      </c>
      <c r="H10095">
        <v>1997</v>
      </c>
      <c r="I10095" t="s">
        <v>55</v>
      </c>
      <c r="J10095" t="s">
        <v>19</v>
      </c>
      <c r="K10095" t="s">
        <v>20</v>
      </c>
      <c r="L10095">
        <v>2268.8721999999998</v>
      </c>
      <c r="M10095" t="s">
        <v>21</v>
      </c>
      <c r="N10095" t="s">
        <v>22</v>
      </c>
      <c r="O10095" t="str">
        <f t="shared" si="314"/>
        <v xml:space="preserve">Tier 1-Supermarket </v>
      </c>
      <c r="P10095" s="1">
        <f t="shared" si="315"/>
        <v>4.7405487104402703E-5</v>
      </c>
    </row>
    <row r="10096" spans="1:16" x14ac:dyDescent="0.3">
      <c r="A10096" t="s">
        <v>1255</v>
      </c>
      <c r="B10096">
        <v>7.28</v>
      </c>
      <c r="C10096" t="s">
        <v>15</v>
      </c>
      <c r="D10096">
        <v>2.7900000000000001E-2</v>
      </c>
      <c r="E10096" t="s">
        <v>44</v>
      </c>
      <c r="F10096">
        <v>145.07599999999999</v>
      </c>
      <c r="G10096" t="s">
        <v>65</v>
      </c>
      <c r="H10096">
        <v>2004</v>
      </c>
      <c r="I10096" t="s">
        <v>55</v>
      </c>
      <c r="J10096" t="s">
        <v>49</v>
      </c>
      <c r="K10096" t="s">
        <v>20</v>
      </c>
      <c r="L10096">
        <v>1611.2360000000001</v>
      </c>
      <c r="M10096" t="s">
        <v>45</v>
      </c>
      <c r="N10096" t="s">
        <v>22</v>
      </c>
      <c r="O10096" t="str">
        <f t="shared" si="314"/>
        <v xml:space="preserve">Tier 2-Supermarket </v>
      </c>
      <c r="P10096" s="1">
        <f t="shared" si="315"/>
        <v>3.3664931599121984E-5</v>
      </c>
    </row>
    <row r="10097" spans="1:16" x14ac:dyDescent="0.3">
      <c r="A10097" t="s">
        <v>1255</v>
      </c>
      <c r="B10097">
        <v>7.28</v>
      </c>
      <c r="C10097" t="s">
        <v>15</v>
      </c>
      <c r="D10097">
        <v>2.8000000000000001E-2</v>
      </c>
      <c r="E10097" t="s">
        <v>44</v>
      </c>
      <c r="F10097">
        <v>145.976</v>
      </c>
      <c r="G10097" t="s">
        <v>17</v>
      </c>
      <c r="H10097">
        <v>1999</v>
      </c>
      <c r="I10097" t="s">
        <v>18</v>
      </c>
      <c r="J10097" t="s">
        <v>19</v>
      </c>
      <c r="K10097" t="s">
        <v>20</v>
      </c>
      <c r="L10097">
        <v>3515.424</v>
      </c>
      <c r="M10097" t="s">
        <v>45</v>
      </c>
      <c r="N10097" t="s">
        <v>22</v>
      </c>
      <c r="O10097" t="str">
        <f t="shared" si="314"/>
        <v xml:space="preserve">Tier 1-Supermarket </v>
      </c>
      <c r="P10097" s="1">
        <f t="shared" si="315"/>
        <v>7.3450759852629774E-5</v>
      </c>
    </row>
    <row r="10098" spans="1:16" x14ac:dyDescent="0.3">
      <c r="A10098" t="s">
        <v>1255</v>
      </c>
      <c r="B10098">
        <v>7.28</v>
      </c>
      <c r="C10098" t="s">
        <v>15</v>
      </c>
      <c r="D10098">
        <v>2.8000000000000001E-2</v>
      </c>
      <c r="E10098" t="s">
        <v>44</v>
      </c>
      <c r="F10098">
        <v>146.976</v>
      </c>
      <c r="G10098" t="s">
        <v>48</v>
      </c>
      <c r="H10098">
        <v>2002</v>
      </c>
      <c r="J10098" t="s">
        <v>49</v>
      </c>
      <c r="K10098" t="s">
        <v>20</v>
      </c>
      <c r="L10098">
        <v>1751.4502</v>
      </c>
      <c r="M10098" t="s">
        <v>45</v>
      </c>
      <c r="N10098" t="s">
        <v>22</v>
      </c>
      <c r="O10098" t="str">
        <f t="shared" si="314"/>
        <v xml:space="preserve">Tier 2-Supermarket </v>
      </c>
      <c r="P10098" s="1">
        <f t="shared" si="315"/>
        <v>3.6594546784126293E-5</v>
      </c>
    </row>
    <row r="10099" spans="1:16" x14ac:dyDescent="0.3">
      <c r="A10099" t="s">
        <v>1255</v>
      </c>
      <c r="B10099">
        <v>7.28</v>
      </c>
      <c r="C10099" t="s">
        <v>15</v>
      </c>
      <c r="D10099">
        <v>2.7900000000000001E-2</v>
      </c>
      <c r="E10099" t="s">
        <v>44</v>
      </c>
      <c r="F10099">
        <v>146.876</v>
      </c>
      <c r="G10099" t="s">
        <v>54</v>
      </c>
      <c r="H10099">
        <v>1997</v>
      </c>
      <c r="I10099" t="s">
        <v>55</v>
      </c>
      <c r="J10099" t="s">
        <v>19</v>
      </c>
      <c r="K10099" t="s">
        <v>20</v>
      </c>
      <c r="L10099">
        <v>2198.0812000000001</v>
      </c>
      <c r="M10099" t="s">
        <v>45</v>
      </c>
      <c r="N10099" t="s">
        <v>22</v>
      </c>
      <c r="O10099" t="str">
        <f t="shared" si="314"/>
        <v xml:space="preserve">Tier 1-Supermarket </v>
      </c>
      <c r="P10099" s="1">
        <f t="shared" si="315"/>
        <v>4.5926390204362339E-5</v>
      </c>
    </row>
    <row r="10100" spans="1:16" x14ac:dyDescent="0.3">
      <c r="A10100" t="s">
        <v>1255</v>
      </c>
      <c r="B10100">
        <v>7.28</v>
      </c>
      <c r="C10100" t="s">
        <v>15</v>
      </c>
      <c r="D10100">
        <v>0</v>
      </c>
      <c r="E10100" t="s">
        <v>44</v>
      </c>
      <c r="F10100">
        <v>146.77600000000001</v>
      </c>
      <c r="G10100" t="s">
        <v>51</v>
      </c>
      <c r="H10100">
        <v>2007</v>
      </c>
      <c r="J10100" t="s">
        <v>49</v>
      </c>
      <c r="K10100" t="s">
        <v>20</v>
      </c>
      <c r="L10100">
        <v>2239.4295999999999</v>
      </c>
      <c r="M10100" t="s">
        <v>45</v>
      </c>
      <c r="N10100" t="s">
        <v>36</v>
      </c>
      <c r="O10100" t="str">
        <f t="shared" si="314"/>
        <v xml:space="preserve">Tier 2-Supermarket </v>
      </c>
      <c r="P10100" s="1">
        <f t="shared" si="315"/>
        <v>4.6790317684714775E-5</v>
      </c>
    </row>
    <row r="10101" spans="1:16" x14ac:dyDescent="0.3">
      <c r="A10101" t="s">
        <v>1255</v>
      </c>
      <c r="B10101">
        <v>7.28</v>
      </c>
      <c r="C10101" t="s">
        <v>15</v>
      </c>
      <c r="D10101">
        <v>2.81E-2</v>
      </c>
      <c r="E10101" t="s">
        <v>44</v>
      </c>
      <c r="F10101">
        <v>145.07599999999999</v>
      </c>
      <c r="G10101" t="s">
        <v>26</v>
      </c>
      <c r="H10101">
        <v>2009</v>
      </c>
      <c r="I10101" t="s">
        <v>18</v>
      </c>
      <c r="J10101" t="s">
        <v>27</v>
      </c>
      <c r="K10101" t="s">
        <v>28</v>
      </c>
      <c r="L10101">
        <v>2109.0039999999999</v>
      </c>
      <c r="M10101" t="s">
        <v>45</v>
      </c>
      <c r="N10101" t="s">
        <v>22</v>
      </c>
      <c r="O10101" t="str">
        <f t="shared" si="314"/>
        <v xml:space="preserve">Tier 3-Supermarket </v>
      </c>
      <c r="P10101" s="1">
        <f t="shared" si="315"/>
        <v>4.406522409024789E-5</v>
      </c>
    </row>
    <row r="10102" spans="1:16" x14ac:dyDescent="0.3">
      <c r="A10102" t="s">
        <v>1255</v>
      </c>
      <c r="B10102">
        <v>7.28</v>
      </c>
      <c r="C10102" t="s">
        <v>15</v>
      </c>
      <c r="D10102">
        <v>0</v>
      </c>
      <c r="E10102" t="s">
        <v>44</v>
      </c>
      <c r="F10102">
        <v>144.57599999999999</v>
      </c>
      <c r="G10102" t="s">
        <v>39</v>
      </c>
      <c r="H10102">
        <v>1987</v>
      </c>
      <c r="I10102" t="s">
        <v>40</v>
      </c>
      <c r="J10102" t="s">
        <v>27</v>
      </c>
      <c r="K10102" t="s">
        <v>20</v>
      </c>
      <c r="L10102">
        <v>2257.7919000000002</v>
      </c>
      <c r="M10102" t="s">
        <v>45</v>
      </c>
      <c r="N10102" t="s">
        <v>36</v>
      </c>
      <c r="O10102" t="str">
        <f t="shared" si="314"/>
        <v xml:space="preserve">Tier 3-Supermarket </v>
      </c>
      <c r="P10102" s="1">
        <f t="shared" si="315"/>
        <v>4.7173976921165901E-5</v>
      </c>
    </row>
    <row r="10103" spans="1:16" x14ac:dyDescent="0.3">
      <c r="A10103" t="s">
        <v>179</v>
      </c>
      <c r="B10103">
        <v>7.27</v>
      </c>
      <c r="C10103" t="s">
        <v>15</v>
      </c>
      <c r="D10103">
        <v>7.1099999999999997E-2</v>
      </c>
      <c r="E10103" t="s">
        <v>25</v>
      </c>
      <c r="F10103">
        <v>114.252</v>
      </c>
      <c r="G10103" t="s">
        <v>54</v>
      </c>
      <c r="H10103">
        <v>1997</v>
      </c>
      <c r="I10103" t="s">
        <v>55</v>
      </c>
      <c r="J10103" t="s">
        <v>19</v>
      </c>
      <c r="K10103" t="s">
        <v>20</v>
      </c>
      <c r="L10103">
        <v>2618.5913999999998</v>
      </c>
      <c r="M10103" t="s">
        <v>29</v>
      </c>
      <c r="N10103" t="s">
        <v>22</v>
      </c>
      <c r="O10103" t="str">
        <f t="shared" si="314"/>
        <v xml:space="preserve">Tier 1-Supermarket </v>
      </c>
      <c r="P10103" s="1">
        <f t="shared" si="315"/>
        <v>5.4712469412953197E-5</v>
      </c>
    </row>
    <row r="10104" spans="1:16" x14ac:dyDescent="0.3">
      <c r="A10104" t="s">
        <v>179</v>
      </c>
      <c r="B10104">
        <v>7.27</v>
      </c>
      <c r="C10104" t="s">
        <v>15</v>
      </c>
      <c r="D10104">
        <v>7.1199999999999999E-2</v>
      </c>
      <c r="E10104" t="s">
        <v>25</v>
      </c>
      <c r="F10104">
        <v>113.55200000000001</v>
      </c>
      <c r="G10104" t="s">
        <v>48</v>
      </c>
      <c r="H10104">
        <v>2002</v>
      </c>
      <c r="J10104" t="s">
        <v>49</v>
      </c>
      <c r="K10104" t="s">
        <v>20</v>
      </c>
      <c r="L10104">
        <v>569.25900000000001</v>
      </c>
      <c r="M10104" t="s">
        <v>29</v>
      </c>
      <c r="N10104" t="s">
        <v>22</v>
      </c>
      <c r="O10104" t="str">
        <f t="shared" si="314"/>
        <v xml:space="preserve">Tier 2-Supermarket </v>
      </c>
      <c r="P10104" s="1">
        <f t="shared" si="315"/>
        <v>1.1894015089772436E-5</v>
      </c>
    </row>
    <row r="10105" spans="1:16" x14ac:dyDescent="0.3">
      <c r="A10105" t="s">
        <v>991</v>
      </c>
      <c r="B10105">
        <v>7.27</v>
      </c>
      <c r="C10105" t="s">
        <v>15</v>
      </c>
      <c r="D10105">
        <v>4.6800000000000001E-2</v>
      </c>
      <c r="E10105" t="s">
        <v>63</v>
      </c>
      <c r="F10105">
        <v>99.337999999999994</v>
      </c>
      <c r="G10105" t="s">
        <v>51</v>
      </c>
      <c r="H10105">
        <v>2007</v>
      </c>
      <c r="J10105" t="s">
        <v>49</v>
      </c>
      <c r="K10105" t="s">
        <v>20</v>
      </c>
      <c r="L10105">
        <v>2759.0752000000002</v>
      </c>
      <c r="M10105" t="s">
        <v>38</v>
      </c>
      <c r="N10105" t="s">
        <v>22</v>
      </c>
      <c r="O10105" t="str">
        <f t="shared" si="314"/>
        <v xml:space="preserve">Tier 2-Supermarket </v>
      </c>
      <c r="P10105" s="1">
        <f t="shared" si="315"/>
        <v>5.7647717581306399E-5</v>
      </c>
    </row>
    <row r="10106" spans="1:16" x14ac:dyDescent="0.3">
      <c r="A10106" t="s">
        <v>179</v>
      </c>
      <c r="B10106">
        <v>7.27</v>
      </c>
      <c r="C10106" t="s">
        <v>15</v>
      </c>
      <c r="D10106">
        <v>7.1199999999999999E-2</v>
      </c>
      <c r="E10106" t="s">
        <v>25</v>
      </c>
      <c r="F10106">
        <v>111.952</v>
      </c>
      <c r="G10106" t="s">
        <v>17</v>
      </c>
      <c r="H10106">
        <v>1999</v>
      </c>
      <c r="I10106" t="s">
        <v>18</v>
      </c>
      <c r="J10106" t="s">
        <v>19</v>
      </c>
      <c r="K10106" t="s">
        <v>20</v>
      </c>
      <c r="L10106">
        <v>1138.518</v>
      </c>
      <c r="M10106" t="s">
        <v>29</v>
      </c>
      <c r="N10106" t="s">
        <v>22</v>
      </c>
      <c r="O10106" t="str">
        <f t="shared" si="314"/>
        <v xml:space="preserve">Tier 1-Supermarket </v>
      </c>
      <c r="P10106" s="1">
        <f t="shared" si="315"/>
        <v>2.3788030179544871E-5</v>
      </c>
    </row>
    <row r="10107" spans="1:16" x14ac:dyDescent="0.3">
      <c r="A10107" t="s">
        <v>1125</v>
      </c>
      <c r="B10107">
        <v>7.27</v>
      </c>
      <c r="C10107" t="s">
        <v>24</v>
      </c>
      <c r="D10107">
        <v>2.0799999999999999E-2</v>
      </c>
      <c r="E10107" t="s">
        <v>86</v>
      </c>
      <c r="F10107">
        <v>89.049000000000007</v>
      </c>
      <c r="G10107" t="s">
        <v>39</v>
      </c>
      <c r="H10107">
        <v>1987</v>
      </c>
      <c r="I10107" t="s">
        <v>40</v>
      </c>
      <c r="J10107" t="s">
        <v>27</v>
      </c>
      <c r="K10107" t="s">
        <v>20</v>
      </c>
      <c r="L10107">
        <v>181.0976</v>
      </c>
      <c r="M10107" t="s">
        <v>45</v>
      </c>
      <c r="N10107" t="s">
        <v>22</v>
      </c>
      <c r="O10107" t="str">
        <f t="shared" si="314"/>
        <v xml:space="preserve">Tier 3-Supermarket </v>
      </c>
      <c r="P10107" s="1">
        <f t="shared" si="315"/>
        <v>3.7838270227112308E-6</v>
      </c>
    </row>
    <row r="10108" spans="1:16" x14ac:dyDescent="0.3">
      <c r="A10108" t="s">
        <v>991</v>
      </c>
      <c r="B10108">
        <v>7.27</v>
      </c>
      <c r="C10108" t="s">
        <v>15</v>
      </c>
      <c r="D10108">
        <v>4.6600000000000003E-2</v>
      </c>
      <c r="E10108" t="s">
        <v>63</v>
      </c>
      <c r="F10108">
        <v>100.538</v>
      </c>
      <c r="G10108" t="s">
        <v>54</v>
      </c>
      <c r="H10108">
        <v>1997</v>
      </c>
      <c r="I10108" t="s">
        <v>55</v>
      </c>
      <c r="J10108" t="s">
        <v>19</v>
      </c>
      <c r="K10108" t="s">
        <v>20</v>
      </c>
      <c r="L10108">
        <v>2463.46</v>
      </c>
      <c r="M10108" t="s">
        <v>38</v>
      </c>
      <c r="N10108" t="s">
        <v>22</v>
      </c>
      <c r="O10108" t="str">
        <f t="shared" si="314"/>
        <v xml:space="preserve">Tier 1-Supermarket </v>
      </c>
      <c r="P10108" s="1">
        <f t="shared" si="315"/>
        <v>5.1471176411880711E-5</v>
      </c>
    </row>
    <row r="10109" spans="1:16" x14ac:dyDescent="0.3">
      <c r="A10109" t="s">
        <v>991</v>
      </c>
      <c r="B10109">
        <v>7.27</v>
      </c>
      <c r="C10109" t="s">
        <v>15</v>
      </c>
      <c r="D10109">
        <v>4.6600000000000003E-2</v>
      </c>
      <c r="E10109" t="s">
        <v>63</v>
      </c>
      <c r="F10109">
        <v>98.438000000000002</v>
      </c>
      <c r="G10109" t="s">
        <v>17</v>
      </c>
      <c r="H10109">
        <v>1999</v>
      </c>
      <c r="I10109" t="s">
        <v>18</v>
      </c>
      <c r="J10109" t="s">
        <v>19</v>
      </c>
      <c r="K10109" t="s">
        <v>20</v>
      </c>
      <c r="L10109">
        <v>1576.6143999999999</v>
      </c>
      <c r="M10109" t="s">
        <v>38</v>
      </c>
      <c r="N10109" t="s">
        <v>22</v>
      </c>
      <c r="O10109" t="str">
        <f t="shared" si="314"/>
        <v xml:space="preserve">Tier 1-Supermarket </v>
      </c>
      <c r="P10109" s="1">
        <f t="shared" si="315"/>
        <v>3.2941552903603654E-5</v>
      </c>
    </row>
    <row r="10110" spans="1:16" x14ac:dyDescent="0.3">
      <c r="A10110" t="s">
        <v>1125</v>
      </c>
      <c r="B10110">
        <v>7.27</v>
      </c>
      <c r="C10110" t="s">
        <v>24</v>
      </c>
      <c r="D10110">
        <v>2.0899999999999998E-2</v>
      </c>
      <c r="E10110" t="s">
        <v>86</v>
      </c>
      <c r="F10110">
        <v>90.248999999999995</v>
      </c>
      <c r="G10110" t="s">
        <v>26</v>
      </c>
      <c r="H10110">
        <v>2009</v>
      </c>
      <c r="I10110" t="s">
        <v>18</v>
      </c>
      <c r="J10110" t="s">
        <v>27</v>
      </c>
      <c r="K10110" t="s">
        <v>28</v>
      </c>
      <c r="L10110">
        <v>814.93920000000003</v>
      </c>
      <c r="M10110" t="s">
        <v>45</v>
      </c>
      <c r="N10110" t="s">
        <v>22</v>
      </c>
      <c r="O10110" t="str">
        <f t="shared" si="314"/>
        <v xml:space="preserve">Tier 3-Supermarket </v>
      </c>
      <c r="P10110" s="1">
        <f t="shared" si="315"/>
        <v>1.702722160220054E-5</v>
      </c>
    </row>
    <row r="10111" spans="1:16" x14ac:dyDescent="0.3">
      <c r="A10111" t="s">
        <v>991</v>
      </c>
      <c r="B10111">
        <v>7.27</v>
      </c>
      <c r="C10111" t="s">
        <v>15</v>
      </c>
      <c r="D10111">
        <v>4.6699999999999998E-2</v>
      </c>
      <c r="E10111" t="s">
        <v>63</v>
      </c>
      <c r="F10111">
        <v>100.438</v>
      </c>
      <c r="G10111" t="s">
        <v>26</v>
      </c>
      <c r="H10111">
        <v>2009</v>
      </c>
      <c r="I10111" t="s">
        <v>18</v>
      </c>
      <c r="J10111" t="s">
        <v>27</v>
      </c>
      <c r="K10111" t="s">
        <v>28</v>
      </c>
      <c r="L10111">
        <v>1970.768</v>
      </c>
      <c r="M10111" t="s">
        <v>38</v>
      </c>
      <c r="N10111" t="s">
        <v>22</v>
      </c>
      <c r="O10111" t="str">
        <f t="shared" si="314"/>
        <v xml:space="preserve">Tier 3-Supermarket </v>
      </c>
      <c r="P10111" s="1">
        <f t="shared" si="315"/>
        <v>4.1176941129504569E-5</v>
      </c>
    </row>
    <row r="10112" spans="1:16" x14ac:dyDescent="0.3">
      <c r="A10112" t="s">
        <v>991</v>
      </c>
      <c r="B10112">
        <v>7.27</v>
      </c>
      <c r="C10112" t="s">
        <v>15</v>
      </c>
      <c r="D10112">
        <v>4.65E-2</v>
      </c>
      <c r="E10112" t="s">
        <v>63</v>
      </c>
      <c r="F10112">
        <v>97.738</v>
      </c>
      <c r="G10112" t="s">
        <v>39</v>
      </c>
      <c r="H10112">
        <v>1987</v>
      </c>
      <c r="I10112" t="s">
        <v>40</v>
      </c>
      <c r="J10112" t="s">
        <v>27</v>
      </c>
      <c r="K10112" t="s">
        <v>20</v>
      </c>
      <c r="L10112">
        <v>591.23040000000003</v>
      </c>
      <c r="M10112" t="s">
        <v>38</v>
      </c>
      <c r="N10112" t="s">
        <v>22</v>
      </c>
      <c r="O10112" t="str">
        <f t="shared" si="314"/>
        <v xml:space="preserve">Tier 3-Supermarket </v>
      </c>
      <c r="P10112" s="1">
        <f t="shared" si="315"/>
        <v>1.2353082338851371E-5</v>
      </c>
    </row>
    <row r="10113" spans="1:16" x14ac:dyDescent="0.3">
      <c r="A10113" t="s">
        <v>179</v>
      </c>
      <c r="B10113">
        <v>7.27</v>
      </c>
      <c r="C10113" t="s">
        <v>15</v>
      </c>
      <c r="D10113">
        <v>7.1400000000000005E-2</v>
      </c>
      <c r="E10113" t="s">
        <v>25</v>
      </c>
      <c r="F10113">
        <v>111.852</v>
      </c>
      <c r="G10113" t="s">
        <v>26</v>
      </c>
      <c r="H10113">
        <v>2009</v>
      </c>
      <c r="I10113" t="s">
        <v>18</v>
      </c>
      <c r="J10113" t="s">
        <v>27</v>
      </c>
      <c r="K10113" t="s">
        <v>28</v>
      </c>
      <c r="L10113">
        <v>2277.0360000000001</v>
      </c>
      <c r="M10113" t="s">
        <v>29</v>
      </c>
      <c r="N10113" t="s">
        <v>22</v>
      </c>
      <c r="O10113" t="str">
        <f t="shared" si="314"/>
        <v xml:space="preserve">Tier 3-Supermarket </v>
      </c>
      <c r="P10113" s="1">
        <f t="shared" si="315"/>
        <v>4.7576060359089742E-5</v>
      </c>
    </row>
    <row r="10114" spans="1:16" x14ac:dyDescent="0.3">
      <c r="A10114" t="s">
        <v>1125</v>
      </c>
      <c r="B10114">
        <v>7.27</v>
      </c>
      <c r="C10114" t="s">
        <v>24</v>
      </c>
      <c r="D10114">
        <v>2.0899999999999998E-2</v>
      </c>
      <c r="E10114" t="s">
        <v>86</v>
      </c>
      <c r="F10114">
        <v>92.248999999999995</v>
      </c>
      <c r="G10114" t="s">
        <v>51</v>
      </c>
      <c r="H10114">
        <v>2007</v>
      </c>
      <c r="J10114" t="s">
        <v>49</v>
      </c>
      <c r="K10114" t="s">
        <v>20</v>
      </c>
      <c r="L10114">
        <v>814.93920000000003</v>
      </c>
      <c r="M10114" t="s">
        <v>45</v>
      </c>
      <c r="N10114" t="s">
        <v>22</v>
      </c>
      <c r="O10114" t="str">
        <f t="shared" ref="O10114:O10177" si="316">_xlfn.CONCAT(J10114,"-", LEFT(K10114,12))</f>
        <v xml:space="preserve">Tier 2-Supermarket </v>
      </c>
      <c r="P10114" s="1">
        <f t="shared" ref="P10114:P10177" si="317">L10114/SUM(L:L)</f>
        <v>1.702722160220054E-5</v>
      </c>
    </row>
    <row r="10115" spans="1:16" x14ac:dyDescent="0.3">
      <c r="A10115" t="s">
        <v>1125</v>
      </c>
      <c r="B10115">
        <v>7.27</v>
      </c>
      <c r="C10115" t="s">
        <v>24</v>
      </c>
      <c r="D10115">
        <v>2.0799999999999999E-2</v>
      </c>
      <c r="E10115" t="s">
        <v>86</v>
      </c>
      <c r="F10115">
        <v>92.448999999999998</v>
      </c>
      <c r="G10115" t="s">
        <v>48</v>
      </c>
      <c r="H10115">
        <v>2002</v>
      </c>
      <c r="J10115" t="s">
        <v>49</v>
      </c>
      <c r="K10115" t="s">
        <v>20</v>
      </c>
      <c r="L10115">
        <v>996.03679999999997</v>
      </c>
      <c r="M10115" t="s">
        <v>45</v>
      </c>
      <c r="N10115" t="s">
        <v>22</v>
      </c>
      <c r="O10115" t="str">
        <f t="shared" si="316"/>
        <v xml:space="preserve">Tier 2-Supermarket </v>
      </c>
      <c r="P10115" s="1">
        <f t="shared" si="317"/>
        <v>2.081104862491177E-5</v>
      </c>
    </row>
    <row r="10116" spans="1:16" x14ac:dyDescent="0.3">
      <c r="A10116" t="s">
        <v>179</v>
      </c>
      <c r="B10116">
        <v>7.27</v>
      </c>
      <c r="C10116" t="s">
        <v>15</v>
      </c>
      <c r="D10116">
        <v>7.1099999999999997E-2</v>
      </c>
      <c r="E10116" t="s">
        <v>25</v>
      </c>
      <c r="F10116">
        <v>114.452</v>
      </c>
      <c r="G10116" t="s">
        <v>65</v>
      </c>
      <c r="H10116">
        <v>2004</v>
      </c>
      <c r="I10116" t="s">
        <v>55</v>
      </c>
      <c r="J10116" t="s">
        <v>49</v>
      </c>
      <c r="K10116" t="s">
        <v>20</v>
      </c>
      <c r="L10116">
        <v>1366.2216000000001</v>
      </c>
      <c r="M10116" t="s">
        <v>29</v>
      </c>
      <c r="N10116" t="s">
        <v>22</v>
      </c>
      <c r="O10116" t="str">
        <f t="shared" si="316"/>
        <v xml:space="preserve">Tier 2-Supermarket </v>
      </c>
      <c r="P10116" s="1">
        <f t="shared" si="317"/>
        <v>2.8545636215453847E-5</v>
      </c>
    </row>
    <row r="10117" spans="1:16" x14ac:dyDescent="0.3">
      <c r="A10117" t="s">
        <v>991</v>
      </c>
      <c r="B10117">
        <v>7.27</v>
      </c>
      <c r="C10117" t="s">
        <v>15</v>
      </c>
      <c r="D10117">
        <v>4.6699999999999998E-2</v>
      </c>
      <c r="E10117" t="s">
        <v>63</v>
      </c>
      <c r="F10117">
        <v>98.638000000000005</v>
      </c>
      <c r="G10117" t="s">
        <v>48</v>
      </c>
      <c r="H10117">
        <v>2002</v>
      </c>
      <c r="J10117" t="s">
        <v>49</v>
      </c>
      <c r="K10117" t="s">
        <v>20</v>
      </c>
      <c r="L10117">
        <v>1970.768</v>
      </c>
      <c r="M10117" t="s">
        <v>38</v>
      </c>
      <c r="N10117" t="s">
        <v>22</v>
      </c>
      <c r="O10117" t="str">
        <f t="shared" si="316"/>
        <v xml:space="preserve">Tier 2-Supermarket </v>
      </c>
      <c r="P10117" s="1">
        <f t="shared" si="317"/>
        <v>4.1176941129504569E-5</v>
      </c>
    </row>
    <row r="10118" spans="1:16" x14ac:dyDescent="0.3">
      <c r="A10118" t="s">
        <v>991</v>
      </c>
      <c r="B10118">
        <v>7.27</v>
      </c>
      <c r="C10118" t="s">
        <v>15</v>
      </c>
      <c r="D10118">
        <v>4.6600000000000003E-2</v>
      </c>
      <c r="E10118" t="s">
        <v>63</v>
      </c>
      <c r="F10118">
        <v>100.438</v>
      </c>
      <c r="G10118" t="s">
        <v>65</v>
      </c>
      <c r="H10118">
        <v>2004</v>
      </c>
      <c r="I10118" t="s">
        <v>55</v>
      </c>
      <c r="J10118" t="s">
        <v>49</v>
      </c>
      <c r="K10118" t="s">
        <v>20</v>
      </c>
      <c r="L10118">
        <v>1937.3607999999999</v>
      </c>
      <c r="M10118" t="s">
        <v>38</v>
      </c>
      <c r="N10118" t="s">
        <v>22</v>
      </c>
      <c r="O10118" t="str">
        <f t="shared" si="316"/>
        <v xml:space="preserve">Tier 2-Supermarket </v>
      </c>
      <c r="P10118" s="1">
        <f t="shared" si="317"/>
        <v>4.047893593168241E-5</v>
      </c>
    </row>
    <row r="10119" spans="1:16" x14ac:dyDescent="0.3">
      <c r="A10119" t="s">
        <v>1125</v>
      </c>
      <c r="B10119">
        <v>7.27</v>
      </c>
      <c r="C10119" t="s">
        <v>24</v>
      </c>
      <c r="D10119">
        <v>3.4799999999999998E-2</v>
      </c>
      <c r="E10119" t="s">
        <v>86</v>
      </c>
      <c r="F10119">
        <v>90.549000000000007</v>
      </c>
      <c r="G10119" t="s">
        <v>34</v>
      </c>
      <c r="H10119">
        <v>1998</v>
      </c>
      <c r="J10119" t="s">
        <v>27</v>
      </c>
      <c r="K10119" t="s">
        <v>35</v>
      </c>
      <c r="L10119">
        <v>144.86709999999999</v>
      </c>
      <c r="M10119" t="s">
        <v>45</v>
      </c>
      <c r="N10119" t="s">
        <v>22</v>
      </c>
      <c r="O10119" t="str">
        <f t="shared" si="316"/>
        <v>Tier 3-Grocery Stor</v>
      </c>
      <c r="P10119" s="1">
        <f t="shared" si="317"/>
        <v>3.0268322036394192E-6</v>
      </c>
    </row>
    <row r="10120" spans="1:16" x14ac:dyDescent="0.3">
      <c r="A10120" t="s">
        <v>1125</v>
      </c>
      <c r="B10120">
        <v>7.27</v>
      </c>
      <c r="C10120" t="s">
        <v>24</v>
      </c>
      <c r="D10120">
        <v>2.0799999999999999E-2</v>
      </c>
      <c r="E10120" t="s">
        <v>86</v>
      </c>
      <c r="F10120">
        <v>88.849000000000004</v>
      </c>
      <c r="G10120" t="s">
        <v>65</v>
      </c>
      <c r="H10120">
        <v>2004</v>
      </c>
      <c r="I10120" t="s">
        <v>55</v>
      </c>
      <c r="J10120" t="s">
        <v>49</v>
      </c>
      <c r="K10120" t="s">
        <v>20</v>
      </c>
      <c r="L10120">
        <v>1237.3838000000001</v>
      </c>
      <c r="M10120" t="s">
        <v>45</v>
      </c>
      <c r="N10120" t="s">
        <v>22</v>
      </c>
      <c r="O10120" t="str">
        <f t="shared" si="316"/>
        <v xml:space="preserve">Tier 2-Supermarket </v>
      </c>
      <c r="P10120" s="1">
        <f t="shared" si="317"/>
        <v>2.5853717884196751E-5</v>
      </c>
    </row>
    <row r="10121" spans="1:16" x14ac:dyDescent="0.3">
      <c r="A10121" t="s">
        <v>1125</v>
      </c>
      <c r="B10121">
        <v>7.27</v>
      </c>
      <c r="C10121" t="s">
        <v>24</v>
      </c>
      <c r="D10121">
        <v>2.0799999999999999E-2</v>
      </c>
      <c r="E10121" t="s">
        <v>86</v>
      </c>
      <c r="F10121">
        <v>88.748999999999995</v>
      </c>
      <c r="G10121" t="s">
        <v>54</v>
      </c>
      <c r="H10121">
        <v>1997</v>
      </c>
      <c r="I10121" t="s">
        <v>55</v>
      </c>
      <c r="J10121" t="s">
        <v>19</v>
      </c>
      <c r="K10121" t="s">
        <v>20</v>
      </c>
      <c r="L10121">
        <v>1073.8284000000001</v>
      </c>
      <c r="M10121" t="s">
        <v>45</v>
      </c>
      <c r="N10121" t="s">
        <v>22</v>
      </c>
      <c r="O10121" t="str">
        <f t="shared" si="316"/>
        <v xml:space="preserve">Tier 1-Supermarket </v>
      </c>
      <c r="P10121" s="1">
        <f t="shared" si="317"/>
        <v>2.2436415047326772E-5</v>
      </c>
    </row>
    <row r="10122" spans="1:16" x14ac:dyDescent="0.3">
      <c r="A10122" t="s">
        <v>179</v>
      </c>
      <c r="B10122">
        <v>7.27</v>
      </c>
      <c r="C10122" t="s">
        <v>15</v>
      </c>
      <c r="D10122">
        <v>7.1499999999999994E-2</v>
      </c>
      <c r="E10122" t="s">
        <v>25</v>
      </c>
      <c r="F10122">
        <v>114.952</v>
      </c>
      <c r="G10122" t="s">
        <v>51</v>
      </c>
      <c r="H10122">
        <v>2007</v>
      </c>
      <c r="J10122" t="s">
        <v>49</v>
      </c>
      <c r="K10122" t="s">
        <v>20</v>
      </c>
      <c r="L10122">
        <v>1710.5112999999999</v>
      </c>
      <c r="M10122" t="s">
        <v>29</v>
      </c>
      <c r="N10122" t="s">
        <v>22</v>
      </c>
      <c r="O10122" t="str">
        <f t="shared" si="316"/>
        <v xml:space="preserve">Tier 2-Supermarket </v>
      </c>
      <c r="P10122" s="1">
        <f t="shared" si="317"/>
        <v>3.5739175337458458E-5</v>
      </c>
    </row>
    <row r="10123" spans="1:16" x14ac:dyDescent="0.3">
      <c r="A10123" t="s">
        <v>991</v>
      </c>
      <c r="B10123">
        <v>7.27</v>
      </c>
      <c r="C10123" t="s">
        <v>15</v>
      </c>
      <c r="D10123">
        <v>7.7899999999999997E-2</v>
      </c>
      <c r="E10123" t="s">
        <v>63</v>
      </c>
      <c r="F10123">
        <v>97.337999999999994</v>
      </c>
      <c r="G10123" t="s">
        <v>34</v>
      </c>
      <c r="H10123">
        <v>1998</v>
      </c>
      <c r="J10123" t="s">
        <v>27</v>
      </c>
      <c r="K10123" t="s">
        <v>35</v>
      </c>
      <c r="L10123">
        <v>250.3588</v>
      </c>
      <c r="M10123" t="s">
        <v>38</v>
      </c>
      <c r="N10123" t="s">
        <v>22</v>
      </c>
      <c r="O10123" t="str">
        <f t="shared" si="316"/>
        <v>Tier 3-Grocery Stor</v>
      </c>
      <c r="P10123" s="1">
        <f t="shared" si="317"/>
        <v>5.2309605031406074E-6</v>
      </c>
    </row>
    <row r="10124" spans="1:16" x14ac:dyDescent="0.3">
      <c r="A10124" t="s">
        <v>1125</v>
      </c>
      <c r="B10124">
        <v>7.27</v>
      </c>
      <c r="C10124" t="s">
        <v>24</v>
      </c>
      <c r="D10124">
        <v>2.0799999999999999E-2</v>
      </c>
      <c r="E10124" t="s">
        <v>86</v>
      </c>
      <c r="F10124">
        <v>89.649000000000001</v>
      </c>
      <c r="G10124" t="s">
        <v>17</v>
      </c>
      <c r="H10124">
        <v>1999</v>
      </c>
      <c r="I10124" t="s">
        <v>18</v>
      </c>
      <c r="J10124" t="s">
        <v>19</v>
      </c>
      <c r="K10124" t="s">
        <v>20</v>
      </c>
      <c r="L10124">
        <v>988.1</v>
      </c>
      <c r="M10124" t="s">
        <v>45</v>
      </c>
      <c r="N10124" t="s">
        <v>22</v>
      </c>
      <c r="O10124" t="str">
        <f t="shared" si="316"/>
        <v xml:space="preserve">Tier 1-Supermarket </v>
      </c>
      <c r="P10124" s="1">
        <f t="shared" si="317"/>
        <v>2.0645218275344163E-5</v>
      </c>
    </row>
    <row r="10125" spans="1:16" x14ac:dyDescent="0.3">
      <c r="A10125" t="s">
        <v>179</v>
      </c>
      <c r="B10125">
        <v>7.27</v>
      </c>
      <c r="C10125" t="s">
        <v>15</v>
      </c>
      <c r="D10125">
        <v>7.0999999999999994E-2</v>
      </c>
      <c r="E10125" t="s">
        <v>25</v>
      </c>
      <c r="F10125">
        <v>114.452</v>
      </c>
      <c r="G10125" t="s">
        <v>39</v>
      </c>
      <c r="H10125">
        <v>1987</v>
      </c>
      <c r="I10125" t="s">
        <v>40</v>
      </c>
      <c r="J10125" t="s">
        <v>27</v>
      </c>
      <c r="K10125" t="s">
        <v>20</v>
      </c>
      <c r="L10125">
        <v>1362.6622</v>
      </c>
      <c r="M10125" t="s">
        <v>29</v>
      </c>
      <c r="N10125" t="s">
        <v>22</v>
      </c>
      <c r="O10125" t="str">
        <f t="shared" si="316"/>
        <v xml:space="preserve">Tier 3-Supermarket </v>
      </c>
      <c r="P10125" s="1">
        <f t="shared" si="317"/>
        <v>2.8471266627427065E-5</v>
      </c>
    </row>
    <row r="10126" spans="1:16" x14ac:dyDescent="0.3">
      <c r="A10126" t="s">
        <v>1193</v>
      </c>
      <c r="B10126">
        <v>7.26</v>
      </c>
      <c r="C10126" t="s">
        <v>15</v>
      </c>
      <c r="D10126">
        <v>1.4500000000000001E-2</v>
      </c>
      <c r="E10126" t="s">
        <v>31</v>
      </c>
      <c r="F10126">
        <v>118.11499999999999</v>
      </c>
      <c r="G10126" t="s">
        <v>26</v>
      </c>
      <c r="H10126">
        <v>2009</v>
      </c>
      <c r="I10126" t="s">
        <v>18</v>
      </c>
      <c r="J10126" t="s">
        <v>27</v>
      </c>
      <c r="K10126" t="s">
        <v>28</v>
      </c>
      <c r="L10126">
        <v>1864.24</v>
      </c>
      <c r="M10126" t="s">
        <v>21</v>
      </c>
      <c r="N10126" t="s">
        <v>22</v>
      </c>
      <c r="O10126" t="str">
        <f t="shared" si="316"/>
        <v xml:space="preserve">Tier 3-Supermarket </v>
      </c>
      <c r="P10126" s="1">
        <f t="shared" si="317"/>
        <v>3.8951160527909732E-5</v>
      </c>
    </row>
    <row r="10127" spans="1:16" x14ac:dyDescent="0.3">
      <c r="A10127" t="s">
        <v>1193</v>
      </c>
      <c r="B10127">
        <v>7.26</v>
      </c>
      <c r="C10127" t="s">
        <v>15</v>
      </c>
      <c r="D10127">
        <v>2.41E-2</v>
      </c>
      <c r="E10127" t="s">
        <v>31</v>
      </c>
      <c r="F10127">
        <v>117.41500000000001</v>
      </c>
      <c r="G10127" t="s">
        <v>34</v>
      </c>
      <c r="H10127">
        <v>1998</v>
      </c>
      <c r="J10127" t="s">
        <v>27</v>
      </c>
      <c r="K10127" t="s">
        <v>35</v>
      </c>
      <c r="L10127">
        <v>466.06</v>
      </c>
      <c r="M10127" t="s">
        <v>21</v>
      </c>
      <c r="N10127" t="s">
        <v>22</v>
      </c>
      <c r="O10127" t="str">
        <f t="shared" si="316"/>
        <v>Tier 3-Grocery Stor</v>
      </c>
      <c r="P10127" s="1">
        <f t="shared" si="317"/>
        <v>9.7377901319774329E-6</v>
      </c>
    </row>
    <row r="10128" spans="1:16" x14ac:dyDescent="0.3">
      <c r="A10128" t="s">
        <v>1193</v>
      </c>
      <c r="B10128">
        <v>7.26</v>
      </c>
      <c r="C10128" t="s">
        <v>15</v>
      </c>
      <c r="D10128">
        <v>1.4500000000000001E-2</v>
      </c>
      <c r="E10128" t="s">
        <v>31</v>
      </c>
      <c r="F10128">
        <v>118.41500000000001</v>
      </c>
      <c r="G10128" t="s">
        <v>51</v>
      </c>
      <c r="H10128">
        <v>2007</v>
      </c>
      <c r="J10128" t="s">
        <v>49</v>
      </c>
      <c r="K10128" t="s">
        <v>20</v>
      </c>
      <c r="L10128">
        <v>1747.7249999999999</v>
      </c>
      <c r="M10128" t="s">
        <v>21</v>
      </c>
      <c r="N10128" t="s">
        <v>22</v>
      </c>
      <c r="O10128" t="str">
        <f t="shared" si="316"/>
        <v xml:space="preserve">Tier 2-Supermarket </v>
      </c>
      <c r="P10128" s="1">
        <f t="shared" si="317"/>
        <v>3.6516712994915367E-5</v>
      </c>
    </row>
    <row r="10129" spans="1:16" x14ac:dyDescent="0.3">
      <c r="A10129" t="s">
        <v>1193</v>
      </c>
      <c r="B10129">
        <v>7.26</v>
      </c>
      <c r="C10129" t="s">
        <v>15</v>
      </c>
      <c r="D10129">
        <v>1.44E-2</v>
      </c>
      <c r="E10129" t="s">
        <v>31</v>
      </c>
      <c r="F10129">
        <v>118.41500000000001</v>
      </c>
      <c r="G10129" t="s">
        <v>39</v>
      </c>
      <c r="H10129">
        <v>1987</v>
      </c>
      <c r="I10129" t="s">
        <v>40</v>
      </c>
      <c r="J10129" t="s">
        <v>27</v>
      </c>
      <c r="K10129" t="s">
        <v>20</v>
      </c>
      <c r="L10129">
        <v>1470.9996000000001</v>
      </c>
      <c r="M10129" t="s">
        <v>21</v>
      </c>
      <c r="N10129" t="s">
        <v>22</v>
      </c>
      <c r="O10129" t="str">
        <f t="shared" si="316"/>
        <v xml:space="preserve">Tier 3-Supermarket </v>
      </c>
      <c r="P10129" s="1">
        <f t="shared" si="317"/>
        <v>3.0734852570533304E-5</v>
      </c>
    </row>
    <row r="10130" spans="1:16" x14ac:dyDescent="0.3">
      <c r="A10130" t="s">
        <v>1193</v>
      </c>
      <c r="B10130">
        <v>7.26</v>
      </c>
      <c r="C10130" t="s">
        <v>15</v>
      </c>
      <c r="D10130">
        <v>1.44E-2</v>
      </c>
      <c r="E10130" t="s">
        <v>31</v>
      </c>
      <c r="F10130">
        <v>116.215</v>
      </c>
      <c r="G10130" t="s">
        <v>65</v>
      </c>
      <c r="H10130">
        <v>2004</v>
      </c>
      <c r="I10130" t="s">
        <v>55</v>
      </c>
      <c r="J10130" t="s">
        <v>49</v>
      </c>
      <c r="K10130" t="s">
        <v>20</v>
      </c>
      <c r="L10130">
        <v>1892.5717999999999</v>
      </c>
      <c r="M10130" t="s">
        <v>21</v>
      </c>
      <c r="N10130" t="s">
        <v>22</v>
      </c>
      <c r="O10130" t="str">
        <f t="shared" si="316"/>
        <v xml:space="preserve">Tier 2-Supermarket </v>
      </c>
      <c r="P10130" s="1">
        <f t="shared" si="317"/>
        <v>3.9543121053295213E-5</v>
      </c>
    </row>
    <row r="10131" spans="1:16" x14ac:dyDescent="0.3">
      <c r="A10131" t="s">
        <v>1193</v>
      </c>
      <c r="B10131">
        <v>7.26</v>
      </c>
      <c r="C10131" t="s">
        <v>15</v>
      </c>
      <c r="D10131">
        <v>1.44E-2</v>
      </c>
      <c r="E10131" t="s">
        <v>31</v>
      </c>
      <c r="F10131">
        <v>118.015</v>
      </c>
      <c r="G10131" t="s">
        <v>54</v>
      </c>
      <c r="H10131">
        <v>1997</v>
      </c>
      <c r="I10131" t="s">
        <v>55</v>
      </c>
      <c r="J10131" t="s">
        <v>19</v>
      </c>
      <c r="K10131" t="s">
        <v>20</v>
      </c>
      <c r="L10131">
        <v>1660.3444</v>
      </c>
      <c r="M10131" t="s">
        <v>21</v>
      </c>
      <c r="N10131" t="s">
        <v>22</v>
      </c>
      <c r="O10131" t="str">
        <f t="shared" si="316"/>
        <v xml:space="preserve">Tier 1-Supermarket </v>
      </c>
      <c r="P10131" s="1">
        <f t="shared" si="317"/>
        <v>3.4690995395451206E-5</v>
      </c>
    </row>
    <row r="10132" spans="1:16" x14ac:dyDescent="0.3">
      <c r="A10132" t="s">
        <v>1193</v>
      </c>
      <c r="B10132">
        <v>7.26</v>
      </c>
      <c r="C10132" t="s">
        <v>15</v>
      </c>
      <c r="D10132">
        <v>1.4500000000000001E-2</v>
      </c>
      <c r="E10132" t="s">
        <v>31</v>
      </c>
      <c r="F10132">
        <v>115.015</v>
      </c>
      <c r="G10132" t="s">
        <v>48</v>
      </c>
      <c r="H10132">
        <v>2002</v>
      </c>
      <c r="J10132" t="s">
        <v>49</v>
      </c>
      <c r="K10132" t="s">
        <v>20</v>
      </c>
      <c r="L10132">
        <v>1604.1576</v>
      </c>
      <c r="M10132" t="s">
        <v>21</v>
      </c>
      <c r="N10132" t="s">
        <v>22</v>
      </c>
      <c r="O10132" t="str">
        <f t="shared" si="316"/>
        <v xml:space="preserve">Tier 2-Supermarket </v>
      </c>
      <c r="P10132" s="1">
        <f t="shared" si="317"/>
        <v>3.3517036534816552E-5</v>
      </c>
    </row>
    <row r="10133" spans="1:16" x14ac:dyDescent="0.3">
      <c r="A10133" t="s">
        <v>1193</v>
      </c>
      <c r="B10133">
        <v>7.26</v>
      </c>
      <c r="C10133" t="s">
        <v>15</v>
      </c>
      <c r="D10133">
        <v>0</v>
      </c>
      <c r="E10133" t="s">
        <v>31</v>
      </c>
      <c r="F10133">
        <v>114.515</v>
      </c>
      <c r="G10133" t="s">
        <v>17</v>
      </c>
      <c r="H10133">
        <v>1999</v>
      </c>
      <c r="I10133" t="s">
        <v>18</v>
      </c>
      <c r="J10133" t="s">
        <v>19</v>
      </c>
      <c r="K10133" t="s">
        <v>20</v>
      </c>
      <c r="L10133">
        <v>1633.8714</v>
      </c>
      <c r="M10133" t="s">
        <v>21</v>
      </c>
      <c r="N10133" t="s">
        <v>36</v>
      </c>
      <c r="O10133" t="str">
        <f t="shared" si="316"/>
        <v xml:space="preserve">Tier 1-Supermarket </v>
      </c>
      <c r="P10133" s="1">
        <f t="shared" si="317"/>
        <v>3.4137872368021613E-5</v>
      </c>
    </row>
    <row r="10134" spans="1:16" x14ac:dyDescent="0.3">
      <c r="A10134" t="s">
        <v>157</v>
      </c>
      <c r="B10134">
        <v>7.24</v>
      </c>
      <c r="C10134" t="s">
        <v>15</v>
      </c>
      <c r="D10134">
        <v>7.6899999999999996E-2</v>
      </c>
      <c r="E10134" t="s">
        <v>38</v>
      </c>
      <c r="F10134">
        <v>116.04900000000001</v>
      </c>
      <c r="G10134" t="s">
        <v>54</v>
      </c>
      <c r="H10134">
        <v>1997</v>
      </c>
      <c r="I10134" t="s">
        <v>55</v>
      </c>
      <c r="J10134" t="s">
        <v>19</v>
      </c>
      <c r="K10134" t="s">
        <v>20</v>
      </c>
      <c r="L10134">
        <v>1969.4364</v>
      </c>
      <c r="M10134" t="s">
        <v>38</v>
      </c>
      <c r="N10134" t="s">
        <v>22</v>
      </c>
      <c r="O10134" t="str">
        <f t="shared" si="316"/>
        <v xml:space="preserve">Tier 1-Supermarket </v>
      </c>
      <c r="P10134" s="1">
        <f t="shared" si="317"/>
        <v>4.1149118871984639E-5</v>
      </c>
    </row>
    <row r="10135" spans="1:16" x14ac:dyDescent="0.3">
      <c r="A10135" t="s">
        <v>157</v>
      </c>
      <c r="B10135">
        <v>7.24</v>
      </c>
      <c r="C10135" t="s">
        <v>15</v>
      </c>
      <c r="D10135">
        <v>7.6799999999999993E-2</v>
      </c>
      <c r="E10135" t="s">
        <v>38</v>
      </c>
      <c r="F10135">
        <v>117.54900000000001</v>
      </c>
      <c r="G10135" t="s">
        <v>65</v>
      </c>
      <c r="H10135">
        <v>2004</v>
      </c>
      <c r="I10135" t="s">
        <v>55</v>
      </c>
      <c r="J10135" t="s">
        <v>49</v>
      </c>
      <c r="K10135" t="s">
        <v>20</v>
      </c>
      <c r="L10135">
        <v>1969.4364</v>
      </c>
      <c r="M10135" t="s">
        <v>38</v>
      </c>
      <c r="N10135" t="s">
        <v>22</v>
      </c>
      <c r="O10135" t="str">
        <f t="shared" si="316"/>
        <v xml:space="preserve">Tier 2-Supermarket </v>
      </c>
      <c r="P10135" s="1">
        <f t="shared" si="317"/>
        <v>4.1149118871984639E-5</v>
      </c>
    </row>
    <row r="10136" spans="1:16" x14ac:dyDescent="0.3">
      <c r="A10136" t="s">
        <v>459</v>
      </c>
      <c r="B10136">
        <v>7.24</v>
      </c>
      <c r="C10136" t="s">
        <v>15</v>
      </c>
      <c r="D10136">
        <v>5.8400000000000001E-2</v>
      </c>
      <c r="E10136" t="s">
        <v>44</v>
      </c>
      <c r="F10136">
        <v>115.283</v>
      </c>
      <c r="G10136" t="s">
        <v>26</v>
      </c>
      <c r="H10136">
        <v>2009</v>
      </c>
      <c r="I10136" t="s">
        <v>18</v>
      </c>
      <c r="J10136" t="s">
        <v>27</v>
      </c>
      <c r="K10136" t="s">
        <v>28</v>
      </c>
      <c r="L10136">
        <v>1267.0174</v>
      </c>
      <c r="M10136" t="s">
        <v>45</v>
      </c>
      <c r="N10136" t="s">
        <v>22</v>
      </c>
      <c r="O10136" t="str">
        <f t="shared" si="316"/>
        <v xml:space="preserve">Tier 3-Supermarket </v>
      </c>
      <c r="P10136" s="1">
        <f t="shared" si="317"/>
        <v>2.6472878030218648E-5</v>
      </c>
    </row>
    <row r="10137" spans="1:16" x14ac:dyDescent="0.3">
      <c r="A10137" t="s">
        <v>747</v>
      </c>
      <c r="B10137">
        <v>7.24</v>
      </c>
      <c r="C10137" t="s">
        <v>15</v>
      </c>
      <c r="D10137">
        <v>0.1</v>
      </c>
      <c r="E10137" t="s">
        <v>44</v>
      </c>
      <c r="F10137">
        <v>193.845</v>
      </c>
      <c r="G10137" t="s">
        <v>54</v>
      </c>
      <c r="H10137">
        <v>1997</v>
      </c>
      <c r="I10137" t="s">
        <v>55</v>
      </c>
      <c r="J10137" t="s">
        <v>19</v>
      </c>
      <c r="K10137" t="s">
        <v>20</v>
      </c>
      <c r="L10137">
        <v>1957.452</v>
      </c>
      <c r="M10137" t="s">
        <v>45</v>
      </c>
      <c r="N10137" t="s">
        <v>22</v>
      </c>
      <c r="O10137" t="str">
        <f t="shared" si="316"/>
        <v xml:space="preserve">Tier 1-Supermarket </v>
      </c>
      <c r="P10137" s="1">
        <f t="shared" si="317"/>
        <v>4.0898718554305216E-5</v>
      </c>
    </row>
    <row r="10138" spans="1:16" x14ac:dyDescent="0.3">
      <c r="A10138" t="s">
        <v>459</v>
      </c>
      <c r="B10138">
        <v>7.24</v>
      </c>
      <c r="C10138" t="s">
        <v>15</v>
      </c>
      <c r="D10138">
        <v>5.8200000000000002E-2</v>
      </c>
      <c r="E10138" t="s">
        <v>44</v>
      </c>
      <c r="F10138">
        <v>114.883</v>
      </c>
      <c r="G10138" t="s">
        <v>17</v>
      </c>
      <c r="H10138">
        <v>1999</v>
      </c>
      <c r="I10138" t="s">
        <v>18</v>
      </c>
      <c r="J10138" t="s">
        <v>19</v>
      </c>
      <c r="K10138" t="s">
        <v>20</v>
      </c>
      <c r="L10138">
        <v>3340.3186000000001</v>
      </c>
      <c r="M10138" t="s">
        <v>45</v>
      </c>
      <c r="N10138" t="s">
        <v>22</v>
      </c>
      <c r="O10138" t="str">
        <f t="shared" si="316"/>
        <v xml:space="preserve">Tier 1-Supermarket </v>
      </c>
      <c r="P10138" s="1">
        <f t="shared" si="317"/>
        <v>6.9792132988758256E-5</v>
      </c>
    </row>
    <row r="10139" spans="1:16" x14ac:dyDescent="0.3">
      <c r="A10139" t="s">
        <v>747</v>
      </c>
      <c r="B10139">
        <v>7.24</v>
      </c>
      <c r="C10139" t="s">
        <v>15</v>
      </c>
      <c r="D10139">
        <v>0.1002</v>
      </c>
      <c r="E10139" t="s">
        <v>44</v>
      </c>
      <c r="F10139">
        <v>193.94499999999999</v>
      </c>
      <c r="G10139" t="s">
        <v>48</v>
      </c>
      <c r="H10139">
        <v>2002</v>
      </c>
      <c r="J10139" t="s">
        <v>49</v>
      </c>
      <c r="K10139" t="s">
        <v>20</v>
      </c>
      <c r="L10139">
        <v>2936.1779999999999</v>
      </c>
      <c r="M10139" t="s">
        <v>45</v>
      </c>
      <c r="N10139" t="s">
        <v>57</v>
      </c>
      <c r="O10139" t="str">
        <f t="shared" si="316"/>
        <v xml:space="preserve">Tier 2-Supermarket </v>
      </c>
      <c r="P10139" s="1">
        <f t="shared" si="317"/>
        <v>6.1348077831457814E-5</v>
      </c>
    </row>
    <row r="10140" spans="1:16" x14ac:dyDescent="0.3">
      <c r="A10140" t="s">
        <v>459</v>
      </c>
      <c r="B10140">
        <v>7.24</v>
      </c>
      <c r="C10140" t="s">
        <v>15</v>
      </c>
      <c r="D10140">
        <v>5.8099999999999999E-2</v>
      </c>
      <c r="E10140" t="s">
        <v>44</v>
      </c>
      <c r="F10140">
        <v>115.883</v>
      </c>
      <c r="G10140" t="s">
        <v>65</v>
      </c>
      <c r="H10140">
        <v>2004</v>
      </c>
      <c r="I10140" t="s">
        <v>55</v>
      </c>
      <c r="J10140" t="s">
        <v>49</v>
      </c>
      <c r="K10140" t="s">
        <v>20</v>
      </c>
      <c r="L10140">
        <v>1382.2008000000001</v>
      </c>
      <c r="M10140" t="s">
        <v>45</v>
      </c>
      <c r="N10140" t="s">
        <v>22</v>
      </c>
      <c r="O10140" t="str">
        <f t="shared" si="316"/>
        <v xml:space="preserve">Tier 2-Supermarket </v>
      </c>
      <c r="P10140" s="1">
        <f t="shared" si="317"/>
        <v>2.8879503305693071E-5</v>
      </c>
    </row>
    <row r="10141" spans="1:16" x14ac:dyDescent="0.3">
      <c r="A10141" t="s">
        <v>747</v>
      </c>
      <c r="B10141">
        <v>7.24</v>
      </c>
      <c r="C10141" t="s">
        <v>15</v>
      </c>
      <c r="D10141">
        <v>9.9900000000000003E-2</v>
      </c>
      <c r="E10141" t="s">
        <v>44</v>
      </c>
      <c r="F10141">
        <v>195.14500000000001</v>
      </c>
      <c r="G10141" t="s">
        <v>39</v>
      </c>
      <c r="H10141">
        <v>1987</v>
      </c>
      <c r="I10141" t="s">
        <v>40</v>
      </c>
      <c r="J10141" t="s">
        <v>27</v>
      </c>
      <c r="K10141" t="s">
        <v>20</v>
      </c>
      <c r="L10141">
        <v>1761.7067999999999</v>
      </c>
      <c r="M10141" t="s">
        <v>45</v>
      </c>
      <c r="N10141" t="s">
        <v>22</v>
      </c>
      <c r="O10141" t="str">
        <f t="shared" si="316"/>
        <v xml:space="preserve">Tier 3-Supermarket </v>
      </c>
      <c r="P10141" s="1">
        <f t="shared" si="317"/>
        <v>3.6808846698874692E-5</v>
      </c>
    </row>
    <row r="10142" spans="1:16" x14ac:dyDescent="0.3">
      <c r="A10142" t="s">
        <v>157</v>
      </c>
      <c r="B10142">
        <v>7.24</v>
      </c>
      <c r="C10142" t="s">
        <v>15</v>
      </c>
      <c r="D10142">
        <v>7.6799999999999993E-2</v>
      </c>
      <c r="E10142" t="s">
        <v>38</v>
      </c>
      <c r="F10142">
        <v>116.449</v>
      </c>
      <c r="G10142" t="s">
        <v>39</v>
      </c>
      <c r="H10142">
        <v>1987</v>
      </c>
      <c r="I10142" t="s">
        <v>40</v>
      </c>
      <c r="J10142" t="s">
        <v>27</v>
      </c>
      <c r="K10142" t="s">
        <v>20</v>
      </c>
      <c r="L10142">
        <v>2316.9839999999999</v>
      </c>
      <c r="M10142" t="s">
        <v>38</v>
      </c>
      <c r="N10142" t="s">
        <v>22</v>
      </c>
      <c r="O10142" t="str">
        <f t="shared" si="316"/>
        <v xml:space="preserve">Tier 3-Supermarket </v>
      </c>
      <c r="P10142" s="1">
        <f t="shared" si="317"/>
        <v>4.8410728084687801E-5</v>
      </c>
    </row>
    <row r="10143" spans="1:16" x14ac:dyDescent="0.3">
      <c r="A10143" t="s">
        <v>157</v>
      </c>
      <c r="B10143">
        <v>7.24</v>
      </c>
      <c r="C10143" t="s">
        <v>15</v>
      </c>
      <c r="D10143">
        <v>7.7299999999999994E-2</v>
      </c>
      <c r="E10143" t="s">
        <v>38</v>
      </c>
      <c r="F10143">
        <v>116.949</v>
      </c>
      <c r="G10143" t="s">
        <v>51</v>
      </c>
      <c r="H10143">
        <v>2007</v>
      </c>
      <c r="J10143" t="s">
        <v>49</v>
      </c>
      <c r="K10143" t="s">
        <v>20</v>
      </c>
      <c r="L10143">
        <v>2316.9839999999999</v>
      </c>
      <c r="M10143" t="s">
        <v>38</v>
      </c>
      <c r="N10143" t="s">
        <v>22</v>
      </c>
      <c r="O10143" t="str">
        <f t="shared" si="316"/>
        <v xml:space="preserve">Tier 2-Supermarket </v>
      </c>
      <c r="P10143" s="1">
        <f t="shared" si="317"/>
        <v>4.8410728084687801E-5</v>
      </c>
    </row>
    <row r="10144" spans="1:16" x14ac:dyDescent="0.3">
      <c r="A10144" t="s">
        <v>747</v>
      </c>
      <c r="B10144">
        <v>7.24</v>
      </c>
      <c r="C10144" t="s">
        <v>15</v>
      </c>
      <c r="D10144">
        <v>0</v>
      </c>
      <c r="E10144" t="s">
        <v>44</v>
      </c>
      <c r="F10144">
        <v>197.245</v>
      </c>
      <c r="G10144" t="s">
        <v>65</v>
      </c>
      <c r="H10144">
        <v>2004</v>
      </c>
      <c r="I10144" t="s">
        <v>55</v>
      </c>
      <c r="J10144" t="s">
        <v>49</v>
      </c>
      <c r="K10144" t="s">
        <v>20</v>
      </c>
      <c r="L10144">
        <v>2348.9423999999999</v>
      </c>
      <c r="M10144" t="s">
        <v>45</v>
      </c>
      <c r="N10144" t="s">
        <v>36</v>
      </c>
      <c r="O10144" t="str">
        <f t="shared" si="316"/>
        <v xml:space="preserve">Tier 2-Supermarket </v>
      </c>
      <c r="P10144" s="1">
        <f t="shared" si="317"/>
        <v>4.9078462265166257E-5</v>
      </c>
    </row>
    <row r="10145" spans="1:16" x14ac:dyDescent="0.3">
      <c r="A10145" t="s">
        <v>459</v>
      </c>
      <c r="B10145">
        <v>7.24</v>
      </c>
      <c r="C10145" t="s">
        <v>15</v>
      </c>
      <c r="D10145">
        <v>5.8099999999999999E-2</v>
      </c>
      <c r="E10145" t="s">
        <v>44</v>
      </c>
      <c r="F10145">
        <v>113.68300000000001</v>
      </c>
      <c r="G10145" t="s">
        <v>39</v>
      </c>
      <c r="H10145">
        <v>1987</v>
      </c>
      <c r="I10145" t="s">
        <v>40</v>
      </c>
      <c r="J10145" t="s">
        <v>27</v>
      </c>
      <c r="K10145" t="s">
        <v>20</v>
      </c>
      <c r="L10145">
        <v>230.36680000000001</v>
      </c>
      <c r="M10145" t="s">
        <v>45</v>
      </c>
      <c r="N10145" t="s">
        <v>22</v>
      </c>
      <c r="O10145" t="str">
        <f t="shared" si="316"/>
        <v xml:space="preserve">Tier 3-Supermarket </v>
      </c>
      <c r="P10145" s="1">
        <f t="shared" si="317"/>
        <v>4.8132505509488452E-6</v>
      </c>
    </row>
    <row r="10146" spans="1:16" x14ac:dyDescent="0.3">
      <c r="A10146" t="s">
        <v>459</v>
      </c>
      <c r="B10146">
        <v>7.24</v>
      </c>
      <c r="C10146" t="s">
        <v>15</v>
      </c>
      <c r="D10146">
        <v>0</v>
      </c>
      <c r="E10146" t="s">
        <v>44</v>
      </c>
      <c r="F10146">
        <v>115.18300000000001</v>
      </c>
      <c r="G10146" t="s">
        <v>48</v>
      </c>
      <c r="H10146">
        <v>2002</v>
      </c>
      <c r="J10146" t="s">
        <v>49</v>
      </c>
      <c r="K10146" t="s">
        <v>20</v>
      </c>
      <c r="L10146">
        <v>1382.2008000000001</v>
      </c>
      <c r="M10146" t="s">
        <v>45</v>
      </c>
      <c r="N10146" t="s">
        <v>36</v>
      </c>
      <c r="O10146" t="str">
        <f t="shared" si="316"/>
        <v xml:space="preserve">Tier 2-Supermarket </v>
      </c>
      <c r="P10146" s="1">
        <f t="shared" si="317"/>
        <v>2.8879503305693071E-5</v>
      </c>
    </row>
    <row r="10147" spans="1:16" x14ac:dyDescent="0.3">
      <c r="A10147" t="s">
        <v>157</v>
      </c>
      <c r="B10147">
        <v>7.24</v>
      </c>
      <c r="C10147" t="s">
        <v>15</v>
      </c>
      <c r="D10147">
        <v>7.6999999999999999E-2</v>
      </c>
      <c r="E10147" t="s">
        <v>38</v>
      </c>
      <c r="F10147">
        <v>116.649</v>
      </c>
      <c r="G10147" t="s">
        <v>17</v>
      </c>
      <c r="H10147">
        <v>1999</v>
      </c>
      <c r="I10147" t="s">
        <v>18</v>
      </c>
      <c r="J10147" t="s">
        <v>19</v>
      </c>
      <c r="K10147" t="s">
        <v>20</v>
      </c>
      <c r="L10147">
        <v>2664.5315999999998</v>
      </c>
      <c r="M10147" t="s">
        <v>38</v>
      </c>
      <c r="N10147" t="s">
        <v>22</v>
      </c>
      <c r="O10147" t="str">
        <f t="shared" si="316"/>
        <v xml:space="preserve">Tier 1-Supermarket </v>
      </c>
      <c r="P10147" s="1">
        <f t="shared" si="317"/>
        <v>5.5672337297390971E-5</v>
      </c>
    </row>
    <row r="10148" spans="1:16" x14ac:dyDescent="0.3">
      <c r="A10148" t="s">
        <v>157</v>
      </c>
      <c r="B10148">
        <v>7.24</v>
      </c>
      <c r="C10148" t="s">
        <v>15</v>
      </c>
      <c r="D10148">
        <v>7.6999999999999999E-2</v>
      </c>
      <c r="E10148" t="s">
        <v>38</v>
      </c>
      <c r="F10148">
        <v>117.349</v>
      </c>
      <c r="G10148" t="s">
        <v>48</v>
      </c>
      <c r="H10148">
        <v>2002</v>
      </c>
      <c r="J10148" t="s">
        <v>49</v>
      </c>
      <c r="K10148" t="s">
        <v>20</v>
      </c>
      <c r="L10148">
        <v>1506.0396000000001</v>
      </c>
      <c r="M10148" t="s">
        <v>38</v>
      </c>
      <c r="N10148" t="s">
        <v>22</v>
      </c>
      <c r="O10148" t="str">
        <f t="shared" si="316"/>
        <v xml:space="preserve">Tier 2-Supermarket </v>
      </c>
      <c r="P10148" s="1">
        <f t="shared" si="317"/>
        <v>3.1466973255047077E-5</v>
      </c>
    </row>
    <row r="10149" spans="1:16" x14ac:dyDescent="0.3">
      <c r="A10149" t="s">
        <v>747</v>
      </c>
      <c r="B10149">
        <v>7.24</v>
      </c>
      <c r="C10149" t="s">
        <v>15</v>
      </c>
      <c r="D10149">
        <v>0.1673</v>
      </c>
      <c r="E10149" t="s">
        <v>44</v>
      </c>
      <c r="F10149">
        <v>197.54499999999999</v>
      </c>
      <c r="G10149" t="s">
        <v>34</v>
      </c>
      <c r="H10149">
        <v>1998</v>
      </c>
      <c r="J10149" t="s">
        <v>27</v>
      </c>
      <c r="K10149" t="s">
        <v>35</v>
      </c>
      <c r="L10149">
        <v>195.74520000000001</v>
      </c>
      <c r="M10149" t="s">
        <v>45</v>
      </c>
      <c r="N10149" t="s">
        <v>57</v>
      </c>
      <c r="O10149" t="str">
        <f t="shared" si="316"/>
        <v>Tier 3-Grocery Stor</v>
      </c>
      <c r="P10149" s="1">
        <f t="shared" si="317"/>
        <v>4.0898718554305219E-6</v>
      </c>
    </row>
    <row r="10150" spans="1:16" x14ac:dyDescent="0.3">
      <c r="A10150" t="s">
        <v>157</v>
      </c>
      <c r="B10150">
        <v>7.24</v>
      </c>
      <c r="C10150" t="s">
        <v>15</v>
      </c>
      <c r="D10150">
        <v>0.12859999999999999</v>
      </c>
      <c r="E10150" t="s">
        <v>38</v>
      </c>
      <c r="F10150">
        <v>114.649</v>
      </c>
      <c r="G10150" t="s">
        <v>34</v>
      </c>
      <c r="H10150">
        <v>1998</v>
      </c>
      <c r="J10150" t="s">
        <v>27</v>
      </c>
      <c r="K10150" t="s">
        <v>35</v>
      </c>
      <c r="L10150">
        <v>259.39429999999999</v>
      </c>
      <c r="M10150" t="s">
        <v>38</v>
      </c>
      <c r="N10150" t="s">
        <v>57</v>
      </c>
      <c r="O10150" t="str">
        <f t="shared" si="316"/>
        <v>Tier 3-Grocery Stor</v>
      </c>
      <c r="P10150" s="1">
        <f t="shared" si="317"/>
        <v>5.4197469313633298E-6</v>
      </c>
    </row>
    <row r="10151" spans="1:16" x14ac:dyDescent="0.3">
      <c r="A10151" t="s">
        <v>157</v>
      </c>
      <c r="B10151">
        <v>7.24</v>
      </c>
      <c r="C10151" t="s">
        <v>15</v>
      </c>
      <c r="D10151">
        <v>7.7200000000000005E-2</v>
      </c>
      <c r="E10151" t="s">
        <v>38</v>
      </c>
      <c r="F10151">
        <v>114.349</v>
      </c>
      <c r="G10151" t="s">
        <v>26</v>
      </c>
      <c r="H10151">
        <v>2009</v>
      </c>
      <c r="I10151" t="s">
        <v>18</v>
      </c>
      <c r="J10151" t="s">
        <v>27</v>
      </c>
      <c r="K10151" t="s">
        <v>28</v>
      </c>
      <c r="L10151">
        <v>1726.2380000000001</v>
      </c>
      <c r="M10151" t="s">
        <v>38</v>
      </c>
      <c r="N10151" t="s">
        <v>22</v>
      </c>
      <c r="O10151" t="str">
        <f t="shared" si="316"/>
        <v xml:space="preserve">Tier 3-Supermarket </v>
      </c>
      <c r="P10151" s="1">
        <f t="shared" si="317"/>
        <v>3.6067766729271895E-5</v>
      </c>
    </row>
    <row r="10152" spans="1:16" x14ac:dyDescent="0.3">
      <c r="A10152" t="s">
        <v>747</v>
      </c>
      <c r="B10152">
        <v>7.24</v>
      </c>
      <c r="C10152" t="s">
        <v>15</v>
      </c>
      <c r="D10152">
        <v>0.1004</v>
      </c>
      <c r="E10152" t="s">
        <v>44</v>
      </c>
      <c r="F10152">
        <v>196.94499999999999</v>
      </c>
      <c r="G10152" t="s">
        <v>26</v>
      </c>
      <c r="H10152">
        <v>2009</v>
      </c>
      <c r="I10152" t="s">
        <v>18</v>
      </c>
      <c r="J10152" t="s">
        <v>27</v>
      </c>
      <c r="K10152" t="s">
        <v>28</v>
      </c>
      <c r="L10152">
        <v>2831.0726</v>
      </c>
      <c r="M10152" t="s">
        <v>45</v>
      </c>
      <c r="N10152" t="s">
        <v>57</v>
      </c>
      <c r="O10152" t="str">
        <f t="shared" si="316"/>
        <v xml:space="preserve">Tier 3-Supermarket </v>
      </c>
      <c r="P10152" s="1">
        <f t="shared" si="317"/>
        <v>5.9152020828201718E-5</v>
      </c>
    </row>
    <row r="10153" spans="1:16" x14ac:dyDescent="0.3">
      <c r="A10153" t="s">
        <v>459</v>
      </c>
      <c r="B10153">
        <v>7.24</v>
      </c>
      <c r="C10153" t="s">
        <v>15</v>
      </c>
      <c r="D10153">
        <v>5.8099999999999999E-2</v>
      </c>
      <c r="E10153" t="s">
        <v>44</v>
      </c>
      <c r="F10153">
        <v>114.083</v>
      </c>
      <c r="G10153" t="s">
        <v>54</v>
      </c>
      <c r="H10153">
        <v>1997</v>
      </c>
      <c r="I10153" t="s">
        <v>55</v>
      </c>
      <c r="J10153" t="s">
        <v>19</v>
      </c>
      <c r="K10153" t="s">
        <v>20</v>
      </c>
      <c r="L10153">
        <v>1730.6294</v>
      </c>
      <c r="M10153" t="s">
        <v>45</v>
      </c>
      <c r="N10153" t="s">
        <v>22</v>
      </c>
      <c r="O10153" t="str">
        <f t="shared" si="316"/>
        <v xml:space="preserve">Tier 1-Supermarket </v>
      </c>
      <c r="P10153" s="1">
        <f t="shared" si="317"/>
        <v>3.6159520004784841E-5</v>
      </c>
    </row>
    <row r="10154" spans="1:16" x14ac:dyDescent="0.3">
      <c r="A10154" t="s">
        <v>747</v>
      </c>
      <c r="B10154">
        <v>7.24</v>
      </c>
      <c r="C10154" t="s">
        <v>15</v>
      </c>
      <c r="D10154">
        <v>0.10050000000000001</v>
      </c>
      <c r="E10154" t="s">
        <v>44</v>
      </c>
      <c r="F10154">
        <v>194.94499999999999</v>
      </c>
      <c r="G10154" t="s">
        <v>51</v>
      </c>
      <c r="H10154">
        <v>2007</v>
      </c>
      <c r="J10154" t="s">
        <v>49</v>
      </c>
      <c r="K10154" t="s">
        <v>20</v>
      </c>
      <c r="L10154">
        <v>2521.9</v>
      </c>
      <c r="M10154" t="s">
        <v>45</v>
      </c>
      <c r="N10154" t="s">
        <v>57</v>
      </c>
      <c r="O10154" t="str">
        <f t="shared" si="316"/>
        <v xml:space="preserve">Tier 2-Supermarket </v>
      </c>
      <c r="P10154" s="1">
        <f t="shared" si="317"/>
        <v>5.2692213306943069E-5</v>
      </c>
    </row>
    <row r="10155" spans="1:16" x14ac:dyDescent="0.3">
      <c r="A10155" t="s">
        <v>459</v>
      </c>
      <c r="B10155">
        <v>7.24</v>
      </c>
      <c r="C10155" t="s">
        <v>15</v>
      </c>
      <c r="D10155">
        <v>5.8500000000000003E-2</v>
      </c>
      <c r="E10155" t="s">
        <v>44</v>
      </c>
      <c r="F10155">
        <v>114.283</v>
      </c>
      <c r="G10155" t="s">
        <v>51</v>
      </c>
      <c r="H10155">
        <v>2007</v>
      </c>
      <c r="J10155" t="s">
        <v>49</v>
      </c>
      <c r="K10155" t="s">
        <v>20</v>
      </c>
      <c r="L10155">
        <v>1611.6965</v>
      </c>
      <c r="M10155" t="s">
        <v>45</v>
      </c>
      <c r="N10155" t="s">
        <v>22</v>
      </c>
      <c r="O10155" t="str">
        <f t="shared" si="316"/>
        <v xml:space="preserve">Tier 2-Supermarket </v>
      </c>
      <c r="P10155" s="1">
        <f t="shared" si="317"/>
        <v>3.3674553219419314E-5</v>
      </c>
    </row>
    <row r="10156" spans="1:16" x14ac:dyDescent="0.3">
      <c r="A10156" t="s">
        <v>747</v>
      </c>
      <c r="B10156">
        <v>7.24</v>
      </c>
      <c r="C10156" t="s">
        <v>15</v>
      </c>
      <c r="D10156">
        <v>0.10009999999999999</v>
      </c>
      <c r="E10156" t="s">
        <v>44</v>
      </c>
      <c r="F10156">
        <v>196.745</v>
      </c>
      <c r="G10156" t="s">
        <v>17</v>
      </c>
      <c r="H10156">
        <v>1999</v>
      </c>
      <c r="I10156" t="s">
        <v>18</v>
      </c>
      <c r="J10156" t="s">
        <v>19</v>
      </c>
      <c r="K10156" t="s">
        <v>20</v>
      </c>
      <c r="L10156">
        <v>3093.6867999999999</v>
      </c>
      <c r="M10156" t="s">
        <v>45</v>
      </c>
      <c r="N10156" t="s">
        <v>57</v>
      </c>
      <c r="O10156" t="str">
        <f t="shared" si="316"/>
        <v xml:space="preserve">Tier 1-Supermarket </v>
      </c>
      <c r="P10156" s="1">
        <f t="shared" si="317"/>
        <v>6.4639043883767838E-5</v>
      </c>
    </row>
    <row r="10157" spans="1:16" x14ac:dyDescent="0.3">
      <c r="A10157" t="s">
        <v>1323</v>
      </c>
      <c r="B10157">
        <v>7.22</v>
      </c>
      <c r="C10157" t="s">
        <v>24</v>
      </c>
      <c r="D10157">
        <v>3.8399999999999997E-2</v>
      </c>
      <c r="E10157" t="s">
        <v>42</v>
      </c>
      <c r="F10157">
        <v>62.350999999999999</v>
      </c>
      <c r="G10157" t="s">
        <v>17</v>
      </c>
      <c r="H10157">
        <v>1999</v>
      </c>
      <c r="I10157" t="s">
        <v>18</v>
      </c>
      <c r="J10157" t="s">
        <v>19</v>
      </c>
      <c r="K10157" t="s">
        <v>20</v>
      </c>
      <c r="L10157">
        <v>885.51400000000001</v>
      </c>
      <c r="M10157" t="s">
        <v>21</v>
      </c>
      <c r="N10157" t="s">
        <v>22</v>
      </c>
      <c r="O10157" t="str">
        <f t="shared" si="316"/>
        <v xml:space="preserve">Tier 1-Supermarket </v>
      </c>
      <c r="P10157" s="1">
        <f t="shared" si="317"/>
        <v>1.850180125075712E-5</v>
      </c>
    </row>
    <row r="10158" spans="1:16" x14ac:dyDescent="0.3">
      <c r="A10158" t="s">
        <v>1323</v>
      </c>
      <c r="B10158">
        <v>7.22</v>
      </c>
      <c r="C10158" t="s">
        <v>24</v>
      </c>
      <c r="D10158">
        <v>3.8399999999999997E-2</v>
      </c>
      <c r="E10158" t="s">
        <v>42</v>
      </c>
      <c r="F10158">
        <v>61.951000000000001</v>
      </c>
      <c r="G10158" t="s">
        <v>48</v>
      </c>
      <c r="H10158">
        <v>2002</v>
      </c>
      <c r="J10158" t="s">
        <v>49</v>
      </c>
      <c r="K10158" t="s">
        <v>20</v>
      </c>
      <c r="L10158">
        <v>1518.0239999999999</v>
      </c>
      <c r="M10158" t="s">
        <v>21</v>
      </c>
      <c r="N10158" t="s">
        <v>22</v>
      </c>
      <c r="O10158" t="str">
        <f t="shared" si="316"/>
        <v xml:space="preserve">Tier 2-Supermarket </v>
      </c>
      <c r="P10158" s="1">
        <f t="shared" si="317"/>
        <v>3.1717373572726493E-5</v>
      </c>
    </row>
    <row r="10159" spans="1:16" x14ac:dyDescent="0.3">
      <c r="A10159" t="s">
        <v>1323</v>
      </c>
      <c r="B10159">
        <v>7.22</v>
      </c>
      <c r="C10159" t="s">
        <v>24</v>
      </c>
      <c r="D10159">
        <v>3.8300000000000001E-2</v>
      </c>
      <c r="E10159" t="s">
        <v>42</v>
      </c>
      <c r="F10159">
        <v>64.751000000000005</v>
      </c>
      <c r="G10159" t="s">
        <v>39</v>
      </c>
      <c r="H10159">
        <v>1987</v>
      </c>
      <c r="I10159" t="s">
        <v>40</v>
      </c>
      <c r="J10159" t="s">
        <v>27</v>
      </c>
      <c r="K10159" t="s">
        <v>20</v>
      </c>
      <c r="L10159">
        <v>126.502</v>
      </c>
      <c r="M10159" t="s">
        <v>21</v>
      </c>
      <c r="N10159" t="s">
        <v>22</v>
      </c>
      <c r="O10159" t="str">
        <f t="shared" si="316"/>
        <v xml:space="preserve">Tier 3-Supermarket </v>
      </c>
      <c r="P10159" s="1">
        <f t="shared" si="317"/>
        <v>2.6431144643938742E-6</v>
      </c>
    </row>
    <row r="10160" spans="1:16" x14ac:dyDescent="0.3">
      <c r="A10160" t="s">
        <v>1323</v>
      </c>
      <c r="B10160">
        <v>7.22</v>
      </c>
      <c r="C10160" t="s">
        <v>24</v>
      </c>
      <c r="D10160">
        <v>3.85E-2</v>
      </c>
      <c r="E10160" t="s">
        <v>42</v>
      </c>
      <c r="F10160">
        <v>62.951000000000001</v>
      </c>
      <c r="G10160" t="s">
        <v>26</v>
      </c>
      <c r="H10160">
        <v>2009</v>
      </c>
      <c r="I10160" t="s">
        <v>18</v>
      </c>
      <c r="J10160" t="s">
        <v>27</v>
      </c>
      <c r="K10160" t="s">
        <v>28</v>
      </c>
      <c r="L10160">
        <v>1138.518</v>
      </c>
      <c r="M10160" t="s">
        <v>21</v>
      </c>
      <c r="N10160" t="s">
        <v>22</v>
      </c>
      <c r="O10160" t="str">
        <f t="shared" si="316"/>
        <v xml:space="preserve">Tier 3-Supermarket </v>
      </c>
      <c r="P10160" s="1">
        <f t="shared" si="317"/>
        <v>2.3788030179544871E-5</v>
      </c>
    </row>
    <row r="10161" spans="1:16" x14ac:dyDescent="0.3">
      <c r="A10161" t="s">
        <v>1323</v>
      </c>
      <c r="B10161">
        <v>7.22</v>
      </c>
      <c r="C10161" t="s">
        <v>24</v>
      </c>
      <c r="D10161">
        <v>6.4100000000000004E-2</v>
      </c>
      <c r="E10161" t="s">
        <v>42</v>
      </c>
      <c r="F10161">
        <v>61.250999999999998</v>
      </c>
      <c r="G10161" t="s">
        <v>34</v>
      </c>
      <c r="H10161">
        <v>1998</v>
      </c>
      <c r="J10161" t="s">
        <v>27</v>
      </c>
      <c r="K10161" t="s">
        <v>35</v>
      </c>
      <c r="L10161">
        <v>126.502</v>
      </c>
      <c r="M10161" t="s">
        <v>21</v>
      </c>
      <c r="N10161" t="s">
        <v>22</v>
      </c>
      <c r="O10161" t="str">
        <f t="shared" si="316"/>
        <v>Tier 3-Grocery Stor</v>
      </c>
      <c r="P10161" s="1">
        <f t="shared" si="317"/>
        <v>2.6431144643938742E-6</v>
      </c>
    </row>
    <row r="10162" spans="1:16" x14ac:dyDescent="0.3">
      <c r="A10162" t="s">
        <v>1323</v>
      </c>
      <c r="B10162">
        <v>7.22</v>
      </c>
      <c r="C10162" t="s">
        <v>24</v>
      </c>
      <c r="D10162">
        <v>3.8300000000000001E-2</v>
      </c>
      <c r="E10162" t="s">
        <v>42</v>
      </c>
      <c r="F10162">
        <v>61.850999999999999</v>
      </c>
      <c r="G10162" t="s">
        <v>54</v>
      </c>
      <c r="H10162">
        <v>1997</v>
      </c>
      <c r="I10162" t="s">
        <v>55</v>
      </c>
      <c r="J10162" t="s">
        <v>19</v>
      </c>
      <c r="K10162" t="s">
        <v>20</v>
      </c>
      <c r="L10162">
        <v>822.26300000000003</v>
      </c>
      <c r="M10162" t="s">
        <v>21</v>
      </c>
      <c r="N10162" t="s">
        <v>22</v>
      </c>
      <c r="O10162" t="str">
        <f t="shared" si="316"/>
        <v xml:space="preserve">Tier 1-Supermarket </v>
      </c>
      <c r="P10162" s="1">
        <f t="shared" si="317"/>
        <v>1.7180244018560185E-5</v>
      </c>
    </row>
    <row r="10163" spans="1:16" x14ac:dyDescent="0.3">
      <c r="A10163" t="s">
        <v>1323</v>
      </c>
      <c r="B10163">
        <v>7.22</v>
      </c>
      <c r="C10163" t="s">
        <v>24</v>
      </c>
      <c r="D10163">
        <v>3.85E-2</v>
      </c>
      <c r="E10163" t="s">
        <v>42</v>
      </c>
      <c r="F10163">
        <v>64.950999999999993</v>
      </c>
      <c r="G10163" t="s">
        <v>51</v>
      </c>
      <c r="H10163">
        <v>2007</v>
      </c>
      <c r="J10163" t="s">
        <v>49</v>
      </c>
      <c r="K10163" t="s">
        <v>20</v>
      </c>
      <c r="L10163">
        <v>937.81370000000004</v>
      </c>
      <c r="M10163" t="s">
        <v>21</v>
      </c>
      <c r="N10163" t="s">
        <v>22</v>
      </c>
      <c r="O10163" t="str">
        <f t="shared" si="316"/>
        <v xml:space="preserve">Tier 2-Supermarket </v>
      </c>
      <c r="P10163" s="1">
        <f t="shared" si="317"/>
        <v>1.9594543607031807E-5</v>
      </c>
    </row>
    <row r="10164" spans="1:16" x14ac:dyDescent="0.3">
      <c r="A10164" t="s">
        <v>1323</v>
      </c>
      <c r="B10164">
        <v>7.22</v>
      </c>
      <c r="C10164" t="s">
        <v>24</v>
      </c>
      <c r="D10164">
        <v>3.8300000000000001E-2</v>
      </c>
      <c r="E10164" t="s">
        <v>42</v>
      </c>
      <c r="F10164">
        <v>63.951000000000001</v>
      </c>
      <c r="G10164" t="s">
        <v>65</v>
      </c>
      <c r="H10164">
        <v>2004</v>
      </c>
      <c r="I10164" t="s">
        <v>55</v>
      </c>
      <c r="J10164" t="s">
        <v>49</v>
      </c>
      <c r="K10164" t="s">
        <v>20</v>
      </c>
      <c r="L10164">
        <v>1009.1591</v>
      </c>
      <c r="M10164" t="s">
        <v>21</v>
      </c>
      <c r="N10164" t="s">
        <v>22</v>
      </c>
      <c r="O10164" t="str">
        <f t="shared" si="316"/>
        <v xml:space="preserve">Tier 2-Supermarket </v>
      </c>
      <c r="P10164" s="1">
        <f t="shared" si="317"/>
        <v>2.108522406036825E-5</v>
      </c>
    </row>
    <row r="10165" spans="1:16" x14ac:dyDescent="0.3">
      <c r="A10165" t="s">
        <v>846</v>
      </c>
      <c r="B10165">
        <v>7.21</v>
      </c>
      <c r="C10165" t="s">
        <v>24</v>
      </c>
      <c r="D10165">
        <v>0.1449</v>
      </c>
      <c r="E10165" t="s">
        <v>44</v>
      </c>
      <c r="F10165">
        <v>100.533</v>
      </c>
      <c r="G10165" t="s">
        <v>17</v>
      </c>
      <c r="H10165">
        <v>1999</v>
      </c>
      <c r="I10165" t="s">
        <v>18</v>
      </c>
      <c r="J10165" t="s">
        <v>19</v>
      </c>
      <c r="K10165" t="s">
        <v>20</v>
      </c>
      <c r="L10165">
        <v>1127.8652</v>
      </c>
      <c r="M10165" t="s">
        <v>45</v>
      </c>
      <c r="N10165" t="s">
        <v>57</v>
      </c>
      <c r="O10165" t="str">
        <f t="shared" si="316"/>
        <v xml:space="preserve">Tier 1-Supermarket </v>
      </c>
      <c r="P10165" s="1">
        <f t="shared" si="317"/>
        <v>2.3565452119385386E-5</v>
      </c>
    </row>
    <row r="10166" spans="1:16" x14ac:dyDescent="0.3">
      <c r="A10166" t="s">
        <v>846</v>
      </c>
      <c r="B10166">
        <v>7.21</v>
      </c>
      <c r="C10166" t="s">
        <v>24</v>
      </c>
      <c r="D10166">
        <v>0</v>
      </c>
      <c r="E10166" t="s">
        <v>44</v>
      </c>
      <c r="F10166">
        <v>103.133</v>
      </c>
      <c r="G10166" t="s">
        <v>51</v>
      </c>
      <c r="H10166">
        <v>2007</v>
      </c>
      <c r="J10166" t="s">
        <v>49</v>
      </c>
      <c r="K10166" t="s">
        <v>20</v>
      </c>
      <c r="L10166">
        <v>3281.0623999999998</v>
      </c>
      <c r="M10166" t="s">
        <v>45</v>
      </c>
      <c r="N10166" t="s">
        <v>36</v>
      </c>
      <c r="O10166" t="str">
        <f t="shared" si="316"/>
        <v xml:space="preserve">Tier 2-Supermarket </v>
      </c>
      <c r="P10166" s="1">
        <f t="shared" si="317"/>
        <v>6.8554042529121116E-5</v>
      </c>
    </row>
    <row r="10167" spans="1:16" x14ac:dyDescent="0.3">
      <c r="A10167" t="s">
        <v>846</v>
      </c>
      <c r="B10167">
        <v>7.21</v>
      </c>
      <c r="C10167" t="s">
        <v>24</v>
      </c>
      <c r="D10167">
        <v>0.14460000000000001</v>
      </c>
      <c r="E10167" t="s">
        <v>44</v>
      </c>
      <c r="F10167">
        <v>102.633</v>
      </c>
      <c r="G10167" t="s">
        <v>65</v>
      </c>
      <c r="H10167">
        <v>2004</v>
      </c>
      <c r="I10167" t="s">
        <v>55</v>
      </c>
      <c r="J10167" t="s">
        <v>49</v>
      </c>
      <c r="K10167" t="s">
        <v>20</v>
      </c>
      <c r="L10167">
        <v>2153.1972000000001</v>
      </c>
      <c r="M10167" t="s">
        <v>45</v>
      </c>
      <c r="N10167" t="s">
        <v>57</v>
      </c>
      <c r="O10167" t="str">
        <f t="shared" si="316"/>
        <v xml:space="preserve">Tier 2-Supermarket </v>
      </c>
      <c r="P10167" s="1">
        <f t="shared" si="317"/>
        <v>4.498859040973574E-5</v>
      </c>
    </row>
    <row r="10168" spans="1:16" x14ac:dyDescent="0.3">
      <c r="A10168" t="s">
        <v>846</v>
      </c>
      <c r="B10168">
        <v>7.21</v>
      </c>
      <c r="C10168" t="s">
        <v>24</v>
      </c>
      <c r="D10168">
        <v>0.14449999999999999</v>
      </c>
      <c r="E10168" t="s">
        <v>44</v>
      </c>
      <c r="F10168">
        <v>100.533</v>
      </c>
      <c r="G10168" t="s">
        <v>39</v>
      </c>
      <c r="H10168">
        <v>1987</v>
      </c>
      <c r="I10168" t="s">
        <v>40</v>
      </c>
      <c r="J10168" t="s">
        <v>27</v>
      </c>
      <c r="K10168" t="s">
        <v>20</v>
      </c>
      <c r="L10168">
        <v>2460.7968000000001</v>
      </c>
      <c r="M10168" t="s">
        <v>45</v>
      </c>
      <c r="N10168" t="s">
        <v>57</v>
      </c>
      <c r="O10168" t="str">
        <f t="shared" si="316"/>
        <v xml:space="preserve">Tier 3-Supermarket </v>
      </c>
      <c r="P10168" s="1">
        <f t="shared" si="317"/>
        <v>5.1415531896840843E-5</v>
      </c>
    </row>
    <row r="10169" spans="1:16" x14ac:dyDescent="0.3">
      <c r="A10169" t="s">
        <v>846</v>
      </c>
      <c r="B10169">
        <v>7.21</v>
      </c>
      <c r="C10169" t="s">
        <v>24</v>
      </c>
      <c r="D10169">
        <v>0.1449</v>
      </c>
      <c r="E10169" t="s">
        <v>44</v>
      </c>
      <c r="F10169">
        <v>100.833</v>
      </c>
      <c r="G10169" t="s">
        <v>48</v>
      </c>
      <c r="H10169">
        <v>2002</v>
      </c>
      <c r="J10169" t="s">
        <v>49</v>
      </c>
      <c r="K10169" t="s">
        <v>20</v>
      </c>
      <c r="L10169">
        <v>1537.998</v>
      </c>
      <c r="M10169" t="s">
        <v>45</v>
      </c>
      <c r="N10169" t="s">
        <v>57</v>
      </c>
      <c r="O10169" t="str">
        <f t="shared" si="316"/>
        <v xml:space="preserve">Tier 2-Supermarket </v>
      </c>
      <c r="P10169" s="1">
        <f t="shared" si="317"/>
        <v>3.2134707435525525E-5</v>
      </c>
    </row>
    <row r="10170" spans="1:16" x14ac:dyDescent="0.3">
      <c r="A10170" t="s">
        <v>846</v>
      </c>
      <c r="B10170">
        <v>7.21</v>
      </c>
      <c r="C10170" t="s">
        <v>24</v>
      </c>
      <c r="D10170">
        <v>0.1452</v>
      </c>
      <c r="E10170" t="s">
        <v>44</v>
      </c>
      <c r="F10170">
        <v>103.133</v>
      </c>
      <c r="G10170" t="s">
        <v>26</v>
      </c>
      <c r="H10170">
        <v>2009</v>
      </c>
      <c r="I10170" t="s">
        <v>18</v>
      </c>
      <c r="J10170" t="s">
        <v>27</v>
      </c>
      <c r="K10170" t="s">
        <v>28</v>
      </c>
      <c r="L10170">
        <v>1845.5976000000001</v>
      </c>
      <c r="M10170" t="s">
        <v>45</v>
      </c>
      <c r="N10170" t="s">
        <v>57</v>
      </c>
      <c r="O10170" t="str">
        <f t="shared" si="316"/>
        <v xml:space="preserve">Tier 3-Supermarket </v>
      </c>
      <c r="P10170" s="1">
        <f t="shared" si="317"/>
        <v>3.8561648922630629E-5</v>
      </c>
    </row>
    <row r="10171" spans="1:16" x14ac:dyDescent="0.3">
      <c r="A10171" t="s">
        <v>846</v>
      </c>
      <c r="B10171">
        <v>7.21</v>
      </c>
      <c r="C10171" t="s">
        <v>24</v>
      </c>
      <c r="D10171">
        <v>0.14460000000000001</v>
      </c>
      <c r="E10171" t="s">
        <v>44</v>
      </c>
      <c r="F10171">
        <v>100.633</v>
      </c>
      <c r="G10171" t="s">
        <v>54</v>
      </c>
      <c r="H10171">
        <v>1997</v>
      </c>
      <c r="I10171" t="s">
        <v>55</v>
      </c>
      <c r="J10171" t="s">
        <v>19</v>
      </c>
      <c r="K10171" t="s">
        <v>20</v>
      </c>
      <c r="L10171">
        <v>1590.6758</v>
      </c>
      <c r="M10171" t="s">
        <v>45</v>
      </c>
      <c r="N10171" t="s">
        <v>57</v>
      </c>
      <c r="O10171" t="str">
        <f t="shared" si="316"/>
        <v xml:space="preserve">Tier 1-Supermarket </v>
      </c>
      <c r="P10171" s="1">
        <f t="shared" si="317"/>
        <v>3.3235349758433048E-5</v>
      </c>
    </row>
    <row r="10172" spans="1:16" x14ac:dyDescent="0.3">
      <c r="A10172" t="s">
        <v>846</v>
      </c>
      <c r="B10172">
        <v>7.21</v>
      </c>
      <c r="C10172" t="s">
        <v>24</v>
      </c>
      <c r="D10172">
        <v>0.24210000000000001</v>
      </c>
      <c r="E10172" t="s">
        <v>44</v>
      </c>
      <c r="F10172">
        <v>101.233</v>
      </c>
      <c r="G10172" t="s">
        <v>34</v>
      </c>
      <c r="H10172">
        <v>1998</v>
      </c>
      <c r="J10172" t="s">
        <v>27</v>
      </c>
      <c r="K10172" t="s">
        <v>35</v>
      </c>
      <c r="L10172">
        <v>221.20050000000001</v>
      </c>
      <c r="M10172" t="s">
        <v>45</v>
      </c>
      <c r="N10172" t="s">
        <v>57</v>
      </c>
      <c r="O10172" t="str">
        <f t="shared" si="316"/>
        <v>Tier 3-Grocery Stor</v>
      </c>
      <c r="P10172" s="1">
        <f t="shared" si="317"/>
        <v>4.621731206472287E-6</v>
      </c>
    </row>
    <row r="10173" spans="1:16" x14ac:dyDescent="0.3">
      <c r="A10173" t="s">
        <v>532</v>
      </c>
      <c r="B10173">
        <v>7.17</v>
      </c>
      <c r="C10173" t="s">
        <v>24</v>
      </c>
      <c r="D10173">
        <v>0.06</v>
      </c>
      <c r="E10173" t="s">
        <v>33</v>
      </c>
      <c r="F10173">
        <v>132.197</v>
      </c>
      <c r="G10173" t="s">
        <v>26</v>
      </c>
      <c r="H10173">
        <v>2009</v>
      </c>
      <c r="I10173" t="s">
        <v>18</v>
      </c>
      <c r="J10173" t="s">
        <v>27</v>
      </c>
      <c r="K10173" t="s">
        <v>28</v>
      </c>
      <c r="L10173">
        <v>2870.9295999999999</v>
      </c>
      <c r="M10173" t="s">
        <v>21</v>
      </c>
      <c r="N10173" t="s">
        <v>22</v>
      </c>
      <c r="O10173" t="str">
        <f t="shared" si="316"/>
        <v xml:space="preserve">Tier 3-Supermarket </v>
      </c>
      <c r="P10173" s="1">
        <f t="shared" si="317"/>
        <v>5.998478721298098E-5</v>
      </c>
    </row>
    <row r="10174" spans="1:16" x14ac:dyDescent="0.3">
      <c r="A10174" t="s">
        <v>532</v>
      </c>
      <c r="B10174">
        <v>7.17</v>
      </c>
      <c r="C10174" t="s">
        <v>24</v>
      </c>
      <c r="D10174">
        <v>5.9700000000000003E-2</v>
      </c>
      <c r="E10174" t="s">
        <v>33</v>
      </c>
      <c r="F10174">
        <v>130.99700000000001</v>
      </c>
      <c r="G10174" t="s">
        <v>65</v>
      </c>
      <c r="H10174">
        <v>2004</v>
      </c>
      <c r="I10174" t="s">
        <v>55</v>
      </c>
      <c r="J10174" t="s">
        <v>49</v>
      </c>
      <c r="K10174" t="s">
        <v>20</v>
      </c>
      <c r="L10174">
        <v>2348.9423999999999</v>
      </c>
      <c r="M10174" t="s">
        <v>21</v>
      </c>
      <c r="N10174" t="s">
        <v>22</v>
      </c>
      <c r="O10174" t="str">
        <f t="shared" si="316"/>
        <v xml:space="preserve">Tier 2-Supermarket </v>
      </c>
      <c r="P10174" s="1">
        <f t="shared" si="317"/>
        <v>4.9078462265166257E-5</v>
      </c>
    </row>
    <row r="10175" spans="1:16" x14ac:dyDescent="0.3">
      <c r="A10175" t="s">
        <v>532</v>
      </c>
      <c r="B10175">
        <v>7.17</v>
      </c>
      <c r="C10175" t="s">
        <v>24</v>
      </c>
      <c r="D10175">
        <v>5.9799999999999999E-2</v>
      </c>
      <c r="E10175" t="s">
        <v>33</v>
      </c>
      <c r="F10175">
        <v>129.49700000000001</v>
      </c>
      <c r="G10175" t="s">
        <v>48</v>
      </c>
      <c r="H10175">
        <v>2002</v>
      </c>
      <c r="J10175" t="s">
        <v>49</v>
      </c>
      <c r="K10175" t="s">
        <v>20</v>
      </c>
      <c r="L10175">
        <v>3392.9168</v>
      </c>
      <c r="M10175" t="s">
        <v>21</v>
      </c>
      <c r="N10175" t="s">
        <v>22</v>
      </c>
      <c r="O10175" t="str">
        <f t="shared" si="316"/>
        <v xml:space="preserve">Tier 2-Supermarket </v>
      </c>
      <c r="P10175" s="1">
        <f t="shared" si="317"/>
        <v>7.0891112160795702E-5</v>
      </c>
    </row>
    <row r="10176" spans="1:16" x14ac:dyDescent="0.3">
      <c r="A10176" t="s">
        <v>532</v>
      </c>
      <c r="B10176">
        <v>7.17</v>
      </c>
      <c r="C10176" t="s">
        <v>24</v>
      </c>
      <c r="D10176">
        <v>5.9799999999999999E-2</v>
      </c>
      <c r="E10176" t="s">
        <v>33</v>
      </c>
      <c r="F10176">
        <v>130.39699999999999</v>
      </c>
      <c r="G10176" t="s">
        <v>17</v>
      </c>
      <c r="H10176">
        <v>1999</v>
      </c>
      <c r="I10176" t="s">
        <v>18</v>
      </c>
      <c r="J10176" t="s">
        <v>19</v>
      </c>
      <c r="K10176" t="s">
        <v>20</v>
      </c>
      <c r="L10176">
        <v>3523.4135999999999</v>
      </c>
      <c r="M10176" t="s">
        <v>21</v>
      </c>
      <c r="N10176" t="s">
        <v>22</v>
      </c>
      <c r="O10176" t="str">
        <f t="shared" si="316"/>
        <v xml:space="preserve">Tier 1-Supermarket </v>
      </c>
      <c r="P10176" s="1">
        <f t="shared" si="317"/>
        <v>7.3617693397749385E-5</v>
      </c>
    </row>
    <row r="10177" spans="1:16" x14ac:dyDescent="0.3">
      <c r="A10177" t="s">
        <v>532</v>
      </c>
      <c r="B10177">
        <v>7.17</v>
      </c>
      <c r="C10177" t="s">
        <v>24</v>
      </c>
      <c r="D10177">
        <v>0.1</v>
      </c>
      <c r="E10177" t="s">
        <v>33</v>
      </c>
      <c r="F10177">
        <v>132.49700000000001</v>
      </c>
      <c r="G10177" t="s">
        <v>34</v>
      </c>
      <c r="H10177">
        <v>1998</v>
      </c>
      <c r="J10177" t="s">
        <v>27</v>
      </c>
      <c r="K10177" t="s">
        <v>35</v>
      </c>
      <c r="L10177">
        <v>241.26689999999999</v>
      </c>
      <c r="M10177" t="s">
        <v>21</v>
      </c>
      <c r="N10177" t="s">
        <v>22</v>
      </c>
      <c r="O10177" t="str">
        <f t="shared" si="316"/>
        <v>Tier 3-Grocery Stor</v>
      </c>
      <c r="P10177" s="1">
        <f t="shared" si="317"/>
        <v>5.0409956614873319E-6</v>
      </c>
    </row>
    <row r="10178" spans="1:16" x14ac:dyDescent="0.3">
      <c r="A10178" t="s">
        <v>532</v>
      </c>
      <c r="B10178">
        <v>7.17</v>
      </c>
      <c r="C10178" t="s">
        <v>24</v>
      </c>
      <c r="D10178">
        <v>5.9700000000000003E-2</v>
      </c>
      <c r="E10178" t="s">
        <v>33</v>
      </c>
      <c r="F10178">
        <v>129.59700000000001</v>
      </c>
      <c r="G10178" t="s">
        <v>39</v>
      </c>
      <c r="H10178">
        <v>1987</v>
      </c>
      <c r="I10178" t="s">
        <v>40</v>
      </c>
      <c r="J10178" t="s">
        <v>27</v>
      </c>
      <c r="K10178" t="s">
        <v>20</v>
      </c>
      <c r="L10178">
        <v>1441.9258</v>
      </c>
      <c r="M10178" t="s">
        <v>21</v>
      </c>
      <c r="N10178" t="s">
        <v>22</v>
      </c>
      <c r="O10178" t="str">
        <f t="shared" ref="O10178:O10241" si="318">_xlfn.CONCAT(J10178,"-", LEFT(K10178,12))</f>
        <v xml:space="preserve">Tier 3-Supermarket </v>
      </c>
      <c r="P10178" s="1">
        <f t="shared" ref="P10178:P10241" si="319">L10178/SUM(L:L)</f>
        <v>3.0127388804625293E-5</v>
      </c>
    </row>
    <row r="10179" spans="1:16" x14ac:dyDescent="0.3">
      <c r="A10179" t="s">
        <v>532</v>
      </c>
      <c r="B10179">
        <v>7.17</v>
      </c>
      <c r="C10179" t="s">
        <v>24</v>
      </c>
      <c r="D10179">
        <v>6.0100000000000001E-2</v>
      </c>
      <c r="E10179" t="s">
        <v>33</v>
      </c>
      <c r="F10179">
        <v>130.99700000000001</v>
      </c>
      <c r="G10179" t="s">
        <v>51</v>
      </c>
      <c r="H10179">
        <v>2007</v>
      </c>
      <c r="J10179" t="s">
        <v>49</v>
      </c>
      <c r="K10179" t="s">
        <v>20</v>
      </c>
      <c r="L10179">
        <v>2115.2228</v>
      </c>
      <c r="M10179" t="s">
        <v>21</v>
      </c>
      <c r="N10179" t="s">
        <v>22</v>
      </c>
      <c r="O10179" t="str">
        <f t="shared" si="318"/>
        <v xml:space="preserve">Tier 2-Supermarket </v>
      </c>
      <c r="P10179" s="1">
        <f t="shared" si="319"/>
        <v>4.4195158796664965E-5</v>
      </c>
    </row>
    <row r="10180" spans="1:16" x14ac:dyDescent="0.3">
      <c r="A10180" t="s">
        <v>532</v>
      </c>
      <c r="B10180">
        <v>7.17</v>
      </c>
      <c r="C10180" t="s">
        <v>24</v>
      </c>
      <c r="D10180">
        <v>5.9700000000000003E-2</v>
      </c>
      <c r="E10180" t="s">
        <v>33</v>
      </c>
      <c r="F10180">
        <v>132.297</v>
      </c>
      <c r="G10180" t="s">
        <v>54</v>
      </c>
      <c r="H10180">
        <v>1997</v>
      </c>
      <c r="I10180" t="s">
        <v>55</v>
      </c>
      <c r="J10180" t="s">
        <v>19</v>
      </c>
      <c r="K10180" t="s">
        <v>20</v>
      </c>
      <c r="L10180">
        <v>2190.0970000000002</v>
      </c>
      <c r="M10180" t="s">
        <v>21</v>
      </c>
      <c r="N10180" t="s">
        <v>22</v>
      </c>
      <c r="O10180" t="str">
        <f t="shared" si="318"/>
        <v xml:space="preserve">Tier 1-Supermarket </v>
      </c>
      <c r="P10180" s="1">
        <f t="shared" si="319"/>
        <v>4.575956948606055E-5</v>
      </c>
    </row>
    <row r="10181" spans="1:16" x14ac:dyDescent="0.3">
      <c r="A10181" t="s">
        <v>1483</v>
      </c>
      <c r="B10181">
        <v>7.16</v>
      </c>
      <c r="C10181" t="s">
        <v>24</v>
      </c>
      <c r="D10181">
        <v>0.16850000000000001</v>
      </c>
      <c r="E10181" t="s">
        <v>79</v>
      </c>
      <c r="F10181">
        <v>33.686999999999998</v>
      </c>
      <c r="G10181" t="s">
        <v>48</v>
      </c>
      <c r="H10181">
        <v>2002</v>
      </c>
      <c r="J10181" t="s">
        <v>49</v>
      </c>
      <c r="K10181" t="s">
        <v>20</v>
      </c>
      <c r="L10181">
        <v>1023.3346</v>
      </c>
      <c r="M10181" t="s">
        <v>21</v>
      </c>
      <c r="N10181" t="s">
        <v>57</v>
      </c>
      <c r="O10181" t="str">
        <f t="shared" si="318"/>
        <v xml:space="preserve">Tier 2-Supermarket </v>
      </c>
      <c r="P10181" s="1">
        <f t="shared" si="319"/>
        <v>2.1381404904070448E-5</v>
      </c>
    </row>
    <row r="10182" spans="1:16" x14ac:dyDescent="0.3">
      <c r="A10182" t="s">
        <v>1483</v>
      </c>
      <c r="B10182">
        <v>7.16</v>
      </c>
      <c r="C10182" t="s">
        <v>24</v>
      </c>
      <c r="D10182">
        <v>0.16889999999999999</v>
      </c>
      <c r="E10182" t="s">
        <v>79</v>
      </c>
      <c r="F10182">
        <v>34.387</v>
      </c>
      <c r="G10182" t="s">
        <v>26</v>
      </c>
      <c r="H10182">
        <v>2009</v>
      </c>
      <c r="I10182" t="s">
        <v>18</v>
      </c>
      <c r="J10182" t="s">
        <v>27</v>
      </c>
      <c r="K10182" t="s">
        <v>28</v>
      </c>
      <c r="L10182">
        <v>670.4606</v>
      </c>
      <c r="M10182" t="s">
        <v>21</v>
      </c>
      <c r="N10182" t="s">
        <v>57</v>
      </c>
      <c r="O10182" t="str">
        <f t="shared" si="318"/>
        <v xml:space="preserve">Tier 3-Supermarket </v>
      </c>
      <c r="P10182" s="1">
        <f t="shared" si="319"/>
        <v>1.4008506661287534E-5</v>
      </c>
    </row>
    <row r="10183" spans="1:16" x14ac:dyDescent="0.3">
      <c r="A10183" t="s">
        <v>1483</v>
      </c>
      <c r="B10183">
        <v>7.16</v>
      </c>
      <c r="C10183" t="s">
        <v>24</v>
      </c>
      <c r="D10183">
        <v>0.28149999999999997</v>
      </c>
      <c r="E10183" t="s">
        <v>79</v>
      </c>
      <c r="F10183">
        <v>33.887</v>
      </c>
      <c r="G10183" t="s">
        <v>34</v>
      </c>
      <c r="H10183">
        <v>1998</v>
      </c>
      <c r="J10183" t="s">
        <v>27</v>
      </c>
      <c r="K10183" t="s">
        <v>35</v>
      </c>
      <c r="L10183">
        <v>35.287399999999998</v>
      </c>
      <c r="M10183" t="s">
        <v>21</v>
      </c>
      <c r="N10183" t="s">
        <v>57</v>
      </c>
      <c r="O10183" t="str">
        <f t="shared" si="318"/>
        <v>Tier 3-Grocery Stor</v>
      </c>
      <c r="P10183" s="1">
        <f t="shared" si="319"/>
        <v>7.3728982427829125E-7</v>
      </c>
    </row>
    <row r="10184" spans="1:16" x14ac:dyDescent="0.3">
      <c r="A10184" t="s">
        <v>1483</v>
      </c>
      <c r="B10184">
        <v>7.16</v>
      </c>
      <c r="C10184" t="s">
        <v>24</v>
      </c>
      <c r="D10184">
        <v>0.1691</v>
      </c>
      <c r="E10184" t="s">
        <v>79</v>
      </c>
      <c r="F10184">
        <v>35.286999999999999</v>
      </c>
      <c r="G10184" t="s">
        <v>51</v>
      </c>
      <c r="H10184">
        <v>2007</v>
      </c>
      <c r="J10184" t="s">
        <v>49</v>
      </c>
      <c r="K10184" t="s">
        <v>20</v>
      </c>
      <c r="L10184">
        <v>388.16140000000001</v>
      </c>
      <c r="M10184" t="s">
        <v>21</v>
      </c>
      <c r="N10184" t="s">
        <v>57</v>
      </c>
      <c r="O10184" t="str">
        <f t="shared" si="318"/>
        <v xml:space="preserve">Tier 2-Supermarket </v>
      </c>
      <c r="P10184" s="1">
        <f t="shared" si="319"/>
        <v>8.1101880670612039E-6</v>
      </c>
    </row>
    <row r="10185" spans="1:16" x14ac:dyDescent="0.3">
      <c r="A10185" t="s">
        <v>1483</v>
      </c>
      <c r="B10185">
        <v>7.16</v>
      </c>
      <c r="C10185" t="s">
        <v>24</v>
      </c>
      <c r="D10185">
        <v>0.16819999999999999</v>
      </c>
      <c r="E10185" t="s">
        <v>79</v>
      </c>
      <c r="F10185">
        <v>33.786999999999999</v>
      </c>
      <c r="G10185" t="s">
        <v>65</v>
      </c>
      <c r="H10185">
        <v>2004</v>
      </c>
      <c r="I10185" t="s">
        <v>55</v>
      </c>
      <c r="J10185" t="s">
        <v>49</v>
      </c>
      <c r="K10185" t="s">
        <v>20</v>
      </c>
      <c r="L10185">
        <v>882.18499999999995</v>
      </c>
      <c r="M10185" t="s">
        <v>21</v>
      </c>
      <c r="N10185" t="s">
        <v>57</v>
      </c>
      <c r="O10185" t="str">
        <f t="shared" si="318"/>
        <v xml:space="preserve">Tier 2-Supermarket </v>
      </c>
      <c r="P10185" s="1">
        <f t="shared" si="319"/>
        <v>1.843224560695728E-5</v>
      </c>
    </row>
    <row r="10186" spans="1:16" x14ac:dyDescent="0.3">
      <c r="A10186" t="s">
        <v>1483</v>
      </c>
      <c r="B10186">
        <v>7.16</v>
      </c>
      <c r="C10186" t="s">
        <v>24</v>
      </c>
      <c r="D10186">
        <v>0.16819999999999999</v>
      </c>
      <c r="E10186" t="s">
        <v>79</v>
      </c>
      <c r="F10186">
        <v>36.587000000000003</v>
      </c>
      <c r="G10186" t="s">
        <v>54</v>
      </c>
      <c r="H10186">
        <v>1997</v>
      </c>
      <c r="I10186" t="s">
        <v>55</v>
      </c>
      <c r="J10186" t="s">
        <v>19</v>
      </c>
      <c r="K10186" t="s">
        <v>20</v>
      </c>
      <c r="L10186">
        <v>781.06479999999999</v>
      </c>
      <c r="M10186" t="s">
        <v>21</v>
      </c>
      <c r="N10186" t="s">
        <v>57</v>
      </c>
      <c r="O10186" t="str">
        <f t="shared" si="318"/>
        <v xml:space="preserve">Tier 1-Supermarket </v>
      </c>
      <c r="P10186" s="1">
        <f t="shared" si="319"/>
        <v>1.6319454795251525E-5</v>
      </c>
    </row>
    <row r="10187" spans="1:16" x14ac:dyDescent="0.3">
      <c r="A10187" t="s">
        <v>1483</v>
      </c>
      <c r="B10187">
        <v>7.16</v>
      </c>
      <c r="C10187" t="s">
        <v>24</v>
      </c>
      <c r="D10187">
        <v>0.16839999999999999</v>
      </c>
      <c r="E10187" t="s">
        <v>79</v>
      </c>
      <c r="F10187">
        <v>35.887</v>
      </c>
      <c r="G10187" t="s">
        <v>17</v>
      </c>
      <c r="H10187">
        <v>1999</v>
      </c>
      <c r="I10187" t="s">
        <v>18</v>
      </c>
      <c r="J10187" t="s">
        <v>19</v>
      </c>
      <c r="K10187" t="s">
        <v>20</v>
      </c>
      <c r="L10187">
        <v>751.0222</v>
      </c>
      <c r="M10187" t="s">
        <v>21</v>
      </c>
      <c r="N10187" t="s">
        <v>57</v>
      </c>
      <c r="O10187" t="str">
        <f t="shared" si="318"/>
        <v xml:space="preserve">Tier 1-Supermarket </v>
      </c>
      <c r="P10187" s="1">
        <f t="shared" si="319"/>
        <v>1.5691749062472602E-5</v>
      </c>
    </row>
    <row r="10188" spans="1:16" x14ac:dyDescent="0.3">
      <c r="A10188" t="s">
        <v>1483</v>
      </c>
      <c r="B10188">
        <v>7.16</v>
      </c>
      <c r="C10188" t="s">
        <v>24</v>
      </c>
      <c r="D10188">
        <v>0.16800000000000001</v>
      </c>
      <c r="E10188" t="s">
        <v>79</v>
      </c>
      <c r="F10188">
        <v>33.887</v>
      </c>
      <c r="G10188" t="s">
        <v>39</v>
      </c>
      <c r="H10188">
        <v>1987</v>
      </c>
      <c r="I10188" t="s">
        <v>40</v>
      </c>
      <c r="J10188" t="s">
        <v>27</v>
      </c>
      <c r="K10188" t="s">
        <v>20</v>
      </c>
      <c r="L10188">
        <v>574.49609999999996</v>
      </c>
      <c r="M10188" t="s">
        <v>21</v>
      </c>
      <c r="N10188" t="s">
        <v>57</v>
      </c>
      <c r="O10188" t="str">
        <f t="shared" si="318"/>
        <v xml:space="preserve">Tier 3-Supermarket </v>
      </c>
      <c r="P10188" s="1">
        <f t="shared" si="319"/>
        <v>1.2003438298587134E-5</v>
      </c>
    </row>
    <row r="10189" spans="1:16" x14ac:dyDescent="0.3">
      <c r="A10189" t="s">
        <v>1424</v>
      </c>
      <c r="B10189">
        <v>7.15</v>
      </c>
      <c r="C10189" t="s">
        <v>15</v>
      </c>
      <c r="D10189">
        <v>1.78E-2</v>
      </c>
      <c r="E10189" t="s">
        <v>47</v>
      </c>
      <c r="F10189">
        <v>159.858</v>
      </c>
      <c r="G10189" t="s">
        <v>17</v>
      </c>
      <c r="H10189">
        <v>1999</v>
      </c>
      <c r="I10189" t="s">
        <v>18</v>
      </c>
      <c r="J10189" t="s">
        <v>19</v>
      </c>
      <c r="K10189" t="s">
        <v>20</v>
      </c>
      <c r="L10189">
        <v>2246.4092000000001</v>
      </c>
      <c r="M10189" t="s">
        <v>45</v>
      </c>
      <c r="N10189" t="s">
        <v>22</v>
      </c>
      <c r="O10189" t="str">
        <f t="shared" si="318"/>
        <v xml:space="preserve">Tier 1-Supermarket </v>
      </c>
      <c r="P10189" s="1">
        <f t="shared" si="319"/>
        <v>4.6936148436131224E-5</v>
      </c>
    </row>
    <row r="10190" spans="1:16" x14ac:dyDescent="0.3">
      <c r="A10190" t="s">
        <v>1424</v>
      </c>
      <c r="B10190">
        <v>7.15</v>
      </c>
      <c r="C10190" t="s">
        <v>15</v>
      </c>
      <c r="D10190">
        <v>1.78E-2</v>
      </c>
      <c r="E10190" t="s">
        <v>47</v>
      </c>
      <c r="F10190">
        <v>161.358</v>
      </c>
      <c r="G10190" t="s">
        <v>48</v>
      </c>
      <c r="H10190">
        <v>2002</v>
      </c>
      <c r="J10190" t="s">
        <v>49</v>
      </c>
      <c r="K10190" t="s">
        <v>20</v>
      </c>
      <c r="L10190">
        <v>1123.2046</v>
      </c>
      <c r="M10190" t="s">
        <v>45</v>
      </c>
      <c r="N10190" t="s">
        <v>22</v>
      </c>
      <c r="O10190" t="str">
        <f t="shared" si="318"/>
        <v xml:space="preserve">Tier 2-Supermarket </v>
      </c>
      <c r="P10190" s="1">
        <f t="shared" si="319"/>
        <v>2.3468074218065612E-5</v>
      </c>
    </row>
    <row r="10191" spans="1:16" x14ac:dyDescent="0.3">
      <c r="A10191" t="s">
        <v>1424</v>
      </c>
      <c r="B10191">
        <v>7.15</v>
      </c>
      <c r="C10191" t="s">
        <v>15</v>
      </c>
      <c r="D10191">
        <v>1.7899999999999999E-2</v>
      </c>
      <c r="E10191" t="s">
        <v>47</v>
      </c>
      <c r="F10191">
        <v>160.65799999999999</v>
      </c>
      <c r="G10191" t="s">
        <v>51</v>
      </c>
      <c r="H10191">
        <v>2007</v>
      </c>
      <c r="J10191" t="s">
        <v>49</v>
      </c>
      <c r="K10191" t="s">
        <v>20</v>
      </c>
      <c r="L10191">
        <v>1765.0358000000001</v>
      </c>
      <c r="M10191" t="s">
        <v>45</v>
      </c>
      <c r="N10191" t="s">
        <v>22</v>
      </c>
      <c r="O10191" t="str">
        <f t="shared" si="318"/>
        <v xml:space="preserve">Tier 2-Supermarket </v>
      </c>
      <c r="P10191" s="1">
        <f t="shared" si="319"/>
        <v>3.6878402342674532E-5</v>
      </c>
    </row>
    <row r="10192" spans="1:16" x14ac:dyDescent="0.3">
      <c r="A10192" t="s">
        <v>1424</v>
      </c>
      <c r="B10192">
        <v>7.15</v>
      </c>
      <c r="C10192" t="s">
        <v>15</v>
      </c>
      <c r="D10192">
        <v>1.7899999999999999E-2</v>
      </c>
      <c r="E10192" t="s">
        <v>47</v>
      </c>
      <c r="F10192">
        <v>160.65799999999999</v>
      </c>
      <c r="G10192" t="s">
        <v>26</v>
      </c>
      <c r="H10192">
        <v>2009</v>
      </c>
      <c r="I10192" t="s">
        <v>18</v>
      </c>
      <c r="J10192" t="s">
        <v>27</v>
      </c>
      <c r="K10192" t="s">
        <v>28</v>
      </c>
      <c r="L10192">
        <v>2246.4092000000001</v>
      </c>
      <c r="M10192" t="s">
        <v>45</v>
      </c>
      <c r="N10192" t="s">
        <v>22</v>
      </c>
      <c r="O10192" t="str">
        <f t="shared" si="318"/>
        <v xml:space="preserve">Tier 3-Supermarket </v>
      </c>
      <c r="P10192" s="1">
        <f t="shared" si="319"/>
        <v>4.6936148436131224E-5</v>
      </c>
    </row>
    <row r="10193" spans="1:16" x14ac:dyDescent="0.3">
      <c r="A10193" t="s">
        <v>1424</v>
      </c>
      <c r="B10193">
        <v>7.15</v>
      </c>
      <c r="C10193" t="s">
        <v>15</v>
      </c>
      <c r="D10193">
        <v>1.78E-2</v>
      </c>
      <c r="E10193" t="s">
        <v>47</v>
      </c>
      <c r="F10193">
        <v>159.458</v>
      </c>
      <c r="G10193" t="s">
        <v>65</v>
      </c>
      <c r="H10193">
        <v>2004</v>
      </c>
      <c r="I10193" t="s">
        <v>55</v>
      </c>
      <c r="J10193" t="s">
        <v>49</v>
      </c>
      <c r="K10193" t="s">
        <v>20</v>
      </c>
      <c r="L10193">
        <v>3209.1559999999999</v>
      </c>
      <c r="M10193" t="s">
        <v>45</v>
      </c>
      <c r="N10193" t="s">
        <v>22</v>
      </c>
      <c r="O10193" t="str">
        <f t="shared" si="318"/>
        <v xml:space="preserve">Tier 2-Supermarket </v>
      </c>
      <c r="P10193" s="1">
        <f t="shared" si="319"/>
        <v>6.7051640623044608E-5</v>
      </c>
    </row>
    <row r="10194" spans="1:16" x14ac:dyDescent="0.3">
      <c r="A10194" t="s">
        <v>1424</v>
      </c>
      <c r="B10194">
        <v>7.15</v>
      </c>
      <c r="C10194" t="s">
        <v>15</v>
      </c>
      <c r="D10194">
        <v>1.78E-2</v>
      </c>
      <c r="E10194" t="s">
        <v>47</v>
      </c>
      <c r="F10194">
        <v>161.05799999999999</v>
      </c>
      <c r="G10194" t="s">
        <v>54</v>
      </c>
      <c r="H10194">
        <v>1997</v>
      </c>
      <c r="I10194" t="s">
        <v>55</v>
      </c>
      <c r="J10194" t="s">
        <v>19</v>
      </c>
      <c r="K10194" t="s">
        <v>20</v>
      </c>
      <c r="L10194">
        <v>2231.1543999999999</v>
      </c>
      <c r="M10194" t="s">
        <v>45</v>
      </c>
      <c r="N10194" t="s">
        <v>22</v>
      </c>
      <c r="O10194" t="str">
        <f t="shared" si="318"/>
        <v xml:space="preserve">Tier 1-Supermarket </v>
      </c>
      <c r="P10194" s="1">
        <f t="shared" si="319"/>
        <v>4.6617416854563852E-5</v>
      </c>
    </row>
    <row r="10195" spans="1:16" x14ac:dyDescent="0.3">
      <c r="A10195" t="s">
        <v>1424</v>
      </c>
      <c r="B10195">
        <v>7.15</v>
      </c>
      <c r="C10195" t="s">
        <v>15</v>
      </c>
      <c r="D10195">
        <v>1.78E-2</v>
      </c>
      <c r="E10195" t="s">
        <v>47</v>
      </c>
      <c r="F10195">
        <v>160.958</v>
      </c>
      <c r="G10195" t="s">
        <v>39</v>
      </c>
      <c r="H10195">
        <v>1987</v>
      </c>
      <c r="I10195" t="s">
        <v>40</v>
      </c>
      <c r="J10195" t="s">
        <v>27</v>
      </c>
      <c r="K10195" t="s">
        <v>20</v>
      </c>
      <c r="L10195">
        <v>1955.3344999999999</v>
      </c>
      <c r="M10195" t="s">
        <v>45</v>
      </c>
      <c r="N10195" t="s">
        <v>22</v>
      </c>
      <c r="O10195" t="str">
        <f t="shared" si="318"/>
        <v xml:space="preserve">Tier 3-Supermarket </v>
      </c>
      <c r="P10195" s="1">
        <f t="shared" si="319"/>
        <v>4.0854475816021599E-5</v>
      </c>
    </row>
    <row r="10196" spans="1:16" x14ac:dyDescent="0.3">
      <c r="A10196" t="s">
        <v>924</v>
      </c>
      <c r="B10196">
        <v>7.11</v>
      </c>
      <c r="C10196" t="s">
        <v>15</v>
      </c>
      <c r="D10196">
        <v>4.4999999999999998E-2</v>
      </c>
      <c r="E10196" t="s">
        <v>38</v>
      </c>
      <c r="F10196">
        <v>59.256</v>
      </c>
      <c r="G10196" t="s">
        <v>26</v>
      </c>
      <c r="H10196">
        <v>2009</v>
      </c>
      <c r="I10196" t="s">
        <v>18</v>
      </c>
      <c r="J10196" t="s">
        <v>27</v>
      </c>
      <c r="K10196" t="s">
        <v>28</v>
      </c>
      <c r="L10196">
        <v>651.81820000000005</v>
      </c>
      <c r="M10196" t="s">
        <v>38</v>
      </c>
      <c r="N10196" t="s">
        <v>22</v>
      </c>
      <c r="O10196" t="str">
        <f t="shared" si="318"/>
        <v xml:space="preserve">Tier 3-Supermarket </v>
      </c>
      <c r="P10196" s="1">
        <f t="shared" si="319"/>
        <v>1.3618995056008438E-5</v>
      </c>
    </row>
    <row r="10197" spans="1:16" x14ac:dyDescent="0.3">
      <c r="A10197" t="s">
        <v>924</v>
      </c>
      <c r="B10197">
        <v>7.11</v>
      </c>
      <c r="C10197" t="s">
        <v>15</v>
      </c>
      <c r="D10197">
        <v>7.4999999999999997E-2</v>
      </c>
      <c r="E10197" t="s">
        <v>38</v>
      </c>
      <c r="F10197">
        <v>61.055999999999997</v>
      </c>
      <c r="G10197" t="s">
        <v>34</v>
      </c>
      <c r="H10197">
        <v>1998</v>
      </c>
      <c r="J10197" t="s">
        <v>27</v>
      </c>
      <c r="K10197" t="s">
        <v>35</v>
      </c>
      <c r="L10197">
        <v>296.28100000000001</v>
      </c>
      <c r="M10197" t="s">
        <v>38</v>
      </c>
      <c r="N10197" t="s">
        <v>22</v>
      </c>
      <c r="O10197" t="str">
        <f t="shared" si="318"/>
        <v>Tier 3-Grocery Stor</v>
      </c>
      <c r="P10197" s="1">
        <f t="shared" si="319"/>
        <v>6.1904522981856533E-6</v>
      </c>
    </row>
    <row r="10198" spans="1:16" x14ac:dyDescent="0.3">
      <c r="A10198" t="s">
        <v>924</v>
      </c>
      <c r="B10198">
        <v>7.11</v>
      </c>
      <c r="C10198" t="s">
        <v>15</v>
      </c>
      <c r="D10198">
        <v>4.48E-2</v>
      </c>
      <c r="E10198" t="s">
        <v>38</v>
      </c>
      <c r="F10198">
        <v>58.256</v>
      </c>
      <c r="G10198" t="s">
        <v>39</v>
      </c>
      <c r="H10198">
        <v>1987</v>
      </c>
      <c r="I10198" t="s">
        <v>40</v>
      </c>
      <c r="J10198" t="s">
        <v>27</v>
      </c>
      <c r="K10198" t="s">
        <v>20</v>
      </c>
      <c r="L10198">
        <v>592.56200000000001</v>
      </c>
      <c r="M10198" t="s">
        <v>38</v>
      </c>
      <c r="N10198" t="s">
        <v>22</v>
      </c>
      <c r="O10198" t="str">
        <f t="shared" si="318"/>
        <v xml:space="preserve">Tier 3-Supermarket </v>
      </c>
      <c r="P10198" s="1">
        <f t="shared" si="319"/>
        <v>1.2380904596371307E-5</v>
      </c>
    </row>
    <row r="10199" spans="1:16" x14ac:dyDescent="0.3">
      <c r="A10199" t="s">
        <v>924</v>
      </c>
      <c r="B10199">
        <v>7.11</v>
      </c>
      <c r="C10199" t="s">
        <v>15</v>
      </c>
      <c r="D10199">
        <v>4.48E-2</v>
      </c>
      <c r="E10199" t="s">
        <v>38</v>
      </c>
      <c r="F10199">
        <v>58.055999999999997</v>
      </c>
      <c r="G10199" t="s">
        <v>65</v>
      </c>
      <c r="H10199">
        <v>2004</v>
      </c>
      <c r="I10199" t="s">
        <v>55</v>
      </c>
      <c r="J10199" t="s">
        <v>49</v>
      </c>
      <c r="K10199" t="s">
        <v>20</v>
      </c>
      <c r="L10199">
        <v>1054.2286999999999</v>
      </c>
      <c r="M10199" t="s">
        <v>38</v>
      </c>
      <c r="N10199" t="s">
        <v>22</v>
      </c>
      <c r="O10199" t="str">
        <f t="shared" si="318"/>
        <v xml:space="preserve">Tier 2-Supermarket </v>
      </c>
      <c r="P10199" s="1">
        <f t="shared" si="319"/>
        <v>2.2026901754510997E-5</v>
      </c>
    </row>
    <row r="10200" spans="1:16" x14ac:dyDescent="0.3">
      <c r="A10200" t="s">
        <v>924</v>
      </c>
      <c r="B10200">
        <v>7.11</v>
      </c>
      <c r="C10200" t="s">
        <v>72</v>
      </c>
      <c r="D10200">
        <v>4.48E-2</v>
      </c>
      <c r="E10200" t="s">
        <v>38</v>
      </c>
      <c r="F10200">
        <v>58.756</v>
      </c>
      <c r="G10200" t="s">
        <v>54</v>
      </c>
      <c r="H10200">
        <v>1997</v>
      </c>
      <c r="I10200" t="s">
        <v>55</v>
      </c>
      <c r="J10200" t="s">
        <v>19</v>
      </c>
      <c r="K10200" t="s">
        <v>20</v>
      </c>
      <c r="L10200">
        <v>993.66399999999999</v>
      </c>
      <c r="M10200" t="s">
        <v>38</v>
      </c>
      <c r="N10200" t="s">
        <v>22</v>
      </c>
      <c r="O10200" t="str">
        <f t="shared" si="318"/>
        <v xml:space="preserve">Tier 1-Supermarket </v>
      </c>
      <c r="P10200" s="1">
        <f t="shared" si="319"/>
        <v>2.0761471685407936E-5</v>
      </c>
    </row>
    <row r="10201" spans="1:16" x14ac:dyDescent="0.3">
      <c r="A10201" t="s">
        <v>924</v>
      </c>
      <c r="B10201">
        <v>7.11</v>
      </c>
      <c r="C10201" t="s">
        <v>15</v>
      </c>
      <c r="D10201">
        <v>4.4900000000000002E-2</v>
      </c>
      <c r="E10201" t="s">
        <v>38</v>
      </c>
      <c r="F10201">
        <v>61.055999999999997</v>
      </c>
      <c r="G10201" t="s">
        <v>48</v>
      </c>
      <c r="H10201">
        <v>2002</v>
      </c>
      <c r="J10201" t="s">
        <v>49</v>
      </c>
      <c r="K10201" t="s">
        <v>20</v>
      </c>
      <c r="L10201">
        <v>916.19899999999996</v>
      </c>
      <c r="M10201" t="s">
        <v>38</v>
      </c>
      <c r="N10201" t="s">
        <v>22</v>
      </c>
      <c r="O10201" t="str">
        <f t="shared" si="318"/>
        <v xml:space="preserve">Tier 2-Supermarket </v>
      </c>
      <c r="P10201" s="1">
        <f t="shared" si="319"/>
        <v>1.9142929196085463E-5</v>
      </c>
    </row>
    <row r="10202" spans="1:16" x14ac:dyDescent="0.3">
      <c r="A10202" t="s">
        <v>924</v>
      </c>
      <c r="B10202">
        <v>7.11</v>
      </c>
      <c r="C10202" t="s">
        <v>15</v>
      </c>
      <c r="D10202">
        <v>4.4900000000000002E-2</v>
      </c>
      <c r="E10202" t="s">
        <v>38</v>
      </c>
      <c r="F10202">
        <v>59.756</v>
      </c>
      <c r="G10202" t="s">
        <v>17</v>
      </c>
      <c r="H10202">
        <v>1999</v>
      </c>
      <c r="I10202" t="s">
        <v>18</v>
      </c>
      <c r="J10202" t="s">
        <v>19</v>
      </c>
      <c r="K10202" t="s">
        <v>20</v>
      </c>
      <c r="L10202">
        <v>1016.2911</v>
      </c>
      <c r="M10202" t="s">
        <v>38</v>
      </c>
      <c r="N10202" t="s">
        <v>22</v>
      </c>
      <c r="O10202" t="str">
        <f t="shared" si="318"/>
        <v xml:space="preserve">Tier 1-Supermarket </v>
      </c>
      <c r="P10202" s="1">
        <f t="shared" si="319"/>
        <v>2.1234239035309809E-5</v>
      </c>
    </row>
    <row r="10203" spans="1:16" x14ac:dyDescent="0.3">
      <c r="A10203" t="s">
        <v>924</v>
      </c>
      <c r="B10203">
        <v>7.11</v>
      </c>
      <c r="C10203" t="s">
        <v>15</v>
      </c>
      <c r="D10203">
        <v>4.5100000000000001E-2</v>
      </c>
      <c r="E10203" t="s">
        <v>38</v>
      </c>
      <c r="F10203">
        <v>58.456000000000003</v>
      </c>
      <c r="G10203" t="s">
        <v>51</v>
      </c>
      <c r="H10203">
        <v>2007</v>
      </c>
      <c r="J10203" t="s">
        <v>49</v>
      </c>
      <c r="K10203" t="s">
        <v>20</v>
      </c>
      <c r="L10203">
        <v>880.99069999999995</v>
      </c>
      <c r="M10203" t="s">
        <v>38</v>
      </c>
      <c r="N10203" t="s">
        <v>22</v>
      </c>
      <c r="O10203" t="str">
        <f t="shared" si="318"/>
        <v xml:space="preserve">Tier 2-Supermarket </v>
      </c>
      <c r="P10203" s="1">
        <f t="shared" si="319"/>
        <v>1.8407292075749666E-5</v>
      </c>
    </row>
    <row r="10204" spans="1:16" x14ac:dyDescent="0.3">
      <c r="A10204" t="s">
        <v>1169</v>
      </c>
      <c r="B10204">
        <v>7.1</v>
      </c>
      <c r="C10204" t="s">
        <v>15</v>
      </c>
      <c r="D10204">
        <v>0.11</v>
      </c>
      <c r="E10204" t="s">
        <v>33</v>
      </c>
      <c r="F10204">
        <v>172.90799999999999</v>
      </c>
      <c r="G10204" t="s">
        <v>65</v>
      </c>
      <c r="H10204">
        <v>2004</v>
      </c>
      <c r="I10204" t="s">
        <v>55</v>
      </c>
      <c r="J10204" t="s">
        <v>49</v>
      </c>
      <c r="K10204" t="s">
        <v>20</v>
      </c>
      <c r="L10204">
        <v>2769.7280000000001</v>
      </c>
      <c r="M10204" t="s">
        <v>21</v>
      </c>
      <c r="N10204" t="s">
        <v>57</v>
      </c>
      <c r="O10204" t="str">
        <f t="shared" si="318"/>
        <v xml:space="preserve">Tier 2-Supermarket </v>
      </c>
      <c r="P10204" s="1">
        <f t="shared" si="319"/>
        <v>5.7870295641465885E-5</v>
      </c>
    </row>
    <row r="10205" spans="1:16" x14ac:dyDescent="0.3">
      <c r="A10205" t="s">
        <v>1169</v>
      </c>
      <c r="B10205">
        <v>7.1</v>
      </c>
      <c r="C10205" t="s">
        <v>15</v>
      </c>
      <c r="D10205">
        <v>0.1105</v>
      </c>
      <c r="E10205" t="s">
        <v>33</v>
      </c>
      <c r="F10205">
        <v>172.108</v>
      </c>
      <c r="G10205" t="s">
        <v>26</v>
      </c>
      <c r="H10205">
        <v>2009</v>
      </c>
      <c r="I10205" t="s">
        <v>18</v>
      </c>
      <c r="J10205" t="s">
        <v>27</v>
      </c>
      <c r="K10205" t="s">
        <v>28</v>
      </c>
      <c r="L10205">
        <v>2250.404</v>
      </c>
      <c r="M10205" t="s">
        <v>21</v>
      </c>
      <c r="N10205" t="s">
        <v>57</v>
      </c>
      <c r="O10205" t="str">
        <f t="shared" si="318"/>
        <v xml:space="preserve">Tier 3-Supermarket </v>
      </c>
      <c r="P10205" s="1">
        <f t="shared" si="319"/>
        <v>4.7019615208691029E-5</v>
      </c>
    </row>
    <row r="10206" spans="1:16" x14ac:dyDescent="0.3">
      <c r="A10206" t="s">
        <v>1169</v>
      </c>
      <c r="B10206">
        <v>7.1</v>
      </c>
      <c r="C10206" t="s">
        <v>15</v>
      </c>
      <c r="D10206">
        <v>0.11020000000000001</v>
      </c>
      <c r="E10206" t="s">
        <v>33</v>
      </c>
      <c r="F10206">
        <v>171.708</v>
      </c>
      <c r="G10206" t="s">
        <v>48</v>
      </c>
      <c r="H10206">
        <v>2002</v>
      </c>
      <c r="J10206" t="s">
        <v>49</v>
      </c>
      <c r="K10206" t="s">
        <v>20</v>
      </c>
      <c r="L10206">
        <v>3115.944</v>
      </c>
      <c r="M10206" t="s">
        <v>21</v>
      </c>
      <c r="N10206" t="s">
        <v>57</v>
      </c>
      <c r="O10206" t="str">
        <f t="shared" si="318"/>
        <v xml:space="preserve">Tier 2-Supermarket </v>
      </c>
      <c r="P10206" s="1">
        <f t="shared" si="319"/>
        <v>6.5104082596649117E-5</v>
      </c>
    </row>
    <row r="10207" spans="1:16" x14ac:dyDescent="0.3">
      <c r="A10207" t="s">
        <v>1169</v>
      </c>
      <c r="B10207">
        <v>7.1</v>
      </c>
      <c r="C10207" t="s">
        <v>15</v>
      </c>
      <c r="D10207">
        <v>0.1106</v>
      </c>
      <c r="E10207" t="s">
        <v>33</v>
      </c>
      <c r="F10207">
        <v>173.80799999999999</v>
      </c>
      <c r="G10207" t="s">
        <v>51</v>
      </c>
      <c r="H10207">
        <v>2007</v>
      </c>
      <c r="J10207" t="s">
        <v>49</v>
      </c>
      <c r="K10207" t="s">
        <v>20</v>
      </c>
      <c r="L10207">
        <v>1211.7560000000001</v>
      </c>
      <c r="M10207" t="s">
        <v>21</v>
      </c>
      <c r="N10207" t="s">
        <v>57</v>
      </c>
      <c r="O10207" t="str">
        <f t="shared" si="318"/>
        <v xml:space="preserve">Tier 2-Supermarket </v>
      </c>
      <c r="P10207" s="1">
        <f t="shared" si="319"/>
        <v>2.5318254343141326E-5</v>
      </c>
    </row>
    <row r="10208" spans="1:16" x14ac:dyDescent="0.3">
      <c r="A10208" t="s">
        <v>1169</v>
      </c>
      <c r="B10208">
        <v>7.1</v>
      </c>
      <c r="C10208" t="s">
        <v>15</v>
      </c>
      <c r="D10208">
        <v>0.1099</v>
      </c>
      <c r="E10208" t="s">
        <v>33</v>
      </c>
      <c r="F10208">
        <v>175.00800000000001</v>
      </c>
      <c r="G10208" t="s">
        <v>39</v>
      </c>
      <c r="H10208">
        <v>1987</v>
      </c>
      <c r="I10208" t="s">
        <v>40</v>
      </c>
      <c r="J10208" t="s">
        <v>27</v>
      </c>
      <c r="K10208" t="s">
        <v>20</v>
      </c>
      <c r="L10208">
        <v>2949.7604000000001</v>
      </c>
      <c r="M10208" t="s">
        <v>21</v>
      </c>
      <c r="N10208" t="s">
        <v>57</v>
      </c>
      <c r="O10208" t="str">
        <f t="shared" si="318"/>
        <v xml:space="preserve">Tier 3-Supermarket </v>
      </c>
      <c r="P10208" s="1">
        <f t="shared" si="319"/>
        <v>6.1631866529669572E-5</v>
      </c>
    </row>
    <row r="10209" spans="1:16" x14ac:dyDescent="0.3">
      <c r="A10209" t="s">
        <v>1169</v>
      </c>
      <c r="B10209">
        <v>7.1</v>
      </c>
      <c r="C10209" t="s">
        <v>15</v>
      </c>
      <c r="D10209">
        <v>0.18410000000000001</v>
      </c>
      <c r="E10209" t="s">
        <v>33</v>
      </c>
      <c r="F10209">
        <v>172.80799999999999</v>
      </c>
      <c r="G10209" t="s">
        <v>34</v>
      </c>
      <c r="H10209">
        <v>1998</v>
      </c>
      <c r="J10209" t="s">
        <v>27</v>
      </c>
      <c r="K10209" t="s">
        <v>35</v>
      </c>
      <c r="L10209">
        <v>273.80860000000001</v>
      </c>
      <c r="M10209" t="s">
        <v>21</v>
      </c>
      <c r="N10209" t="s">
        <v>57</v>
      </c>
      <c r="O10209" t="str">
        <f t="shared" si="318"/>
        <v>Tier 3-Grocery Stor</v>
      </c>
      <c r="P10209" s="1">
        <f t="shared" si="319"/>
        <v>5.7209172276757413E-6</v>
      </c>
    </row>
    <row r="10210" spans="1:16" x14ac:dyDescent="0.3">
      <c r="A10210" t="s">
        <v>1169</v>
      </c>
      <c r="B10210">
        <v>7.1</v>
      </c>
      <c r="C10210" t="s">
        <v>15</v>
      </c>
      <c r="D10210">
        <v>0.11020000000000001</v>
      </c>
      <c r="E10210" t="s">
        <v>33</v>
      </c>
      <c r="F10210">
        <v>171.208</v>
      </c>
      <c r="G10210" t="s">
        <v>17</v>
      </c>
      <c r="H10210">
        <v>1999</v>
      </c>
      <c r="I10210" t="s">
        <v>18</v>
      </c>
      <c r="J10210" t="s">
        <v>19</v>
      </c>
      <c r="K10210" t="s">
        <v>20</v>
      </c>
      <c r="L10210">
        <v>2794.9088999999999</v>
      </c>
      <c r="M10210" t="s">
        <v>21</v>
      </c>
      <c r="N10210" t="s">
        <v>57</v>
      </c>
      <c r="O10210" t="str">
        <f t="shared" si="318"/>
        <v xml:space="preserve">Tier 1-Supermarket </v>
      </c>
      <c r="P10210" s="1">
        <f t="shared" si="319"/>
        <v>5.8396421718654031E-5</v>
      </c>
    </row>
    <row r="10211" spans="1:16" x14ac:dyDescent="0.3">
      <c r="A10211" t="s">
        <v>1169</v>
      </c>
      <c r="B10211">
        <v>7.1</v>
      </c>
      <c r="C10211" t="s">
        <v>15</v>
      </c>
      <c r="D10211">
        <v>0.11</v>
      </c>
      <c r="E10211" t="s">
        <v>33</v>
      </c>
      <c r="F10211">
        <v>173.608</v>
      </c>
      <c r="G10211" t="s">
        <v>54</v>
      </c>
      <c r="H10211">
        <v>1997</v>
      </c>
      <c r="I10211" t="s">
        <v>55</v>
      </c>
      <c r="J10211" t="s">
        <v>19</v>
      </c>
      <c r="K10211" t="s">
        <v>20</v>
      </c>
      <c r="L10211">
        <v>2588.6633999999999</v>
      </c>
      <c r="M10211" t="s">
        <v>21</v>
      </c>
      <c r="N10211" t="s">
        <v>57</v>
      </c>
      <c r="O10211" t="str">
        <f t="shared" si="318"/>
        <v xml:space="preserve">Tier 1-Supermarket </v>
      </c>
      <c r="P10211" s="1">
        <f t="shared" si="319"/>
        <v>5.4087158115974651E-5</v>
      </c>
    </row>
    <row r="10212" spans="1:16" x14ac:dyDescent="0.3">
      <c r="A10212" t="s">
        <v>270</v>
      </c>
      <c r="B10212">
        <v>7.09</v>
      </c>
      <c r="C10212" t="s">
        <v>15</v>
      </c>
      <c r="D10212">
        <v>7.1999999999999998E-3</v>
      </c>
      <c r="E10212" t="s">
        <v>42</v>
      </c>
      <c r="F10212">
        <v>47.902999999999999</v>
      </c>
      <c r="G10212" t="s">
        <v>65</v>
      </c>
      <c r="H10212">
        <v>2004</v>
      </c>
      <c r="I10212" t="s">
        <v>55</v>
      </c>
      <c r="J10212" t="s">
        <v>49</v>
      </c>
      <c r="K10212" t="s">
        <v>20</v>
      </c>
      <c r="L10212">
        <v>583.24080000000004</v>
      </c>
      <c r="M10212" t="s">
        <v>21</v>
      </c>
      <c r="N10212" t="s">
        <v>22</v>
      </c>
      <c r="O10212" t="str">
        <f t="shared" si="318"/>
        <v xml:space="preserve">Tier 2-Supermarket </v>
      </c>
      <c r="P10212" s="1">
        <f t="shared" si="319"/>
        <v>1.2186148793731759E-5</v>
      </c>
    </row>
    <row r="10213" spans="1:16" x14ac:dyDescent="0.3">
      <c r="A10213" t="s">
        <v>270</v>
      </c>
      <c r="B10213">
        <v>7.09</v>
      </c>
      <c r="C10213" t="s">
        <v>15</v>
      </c>
      <c r="D10213">
        <v>7.1999999999999998E-3</v>
      </c>
      <c r="E10213" t="s">
        <v>42</v>
      </c>
      <c r="F10213">
        <v>47.603000000000002</v>
      </c>
      <c r="G10213" t="s">
        <v>54</v>
      </c>
      <c r="H10213">
        <v>1997</v>
      </c>
      <c r="I10213" t="s">
        <v>55</v>
      </c>
      <c r="J10213" t="s">
        <v>19</v>
      </c>
      <c r="K10213" t="s">
        <v>20</v>
      </c>
      <c r="L10213">
        <v>1458.1020000000001</v>
      </c>
      <c r="M10213" t="s">
        <v>21</v>
      </c>
      <c r="N10213" t="s">
        <v>22</v>
      </c>
      <c r="O10213" t="str">
        <f t="shared" si="318"/>
        <v xml:space="preserve">Tier 1-Supermarket </v>
      </c>
      <c r="P10213" s="1">
        <f t="shared" si="319"/>
        <v>3.0465371984329397E-5</v>
      </c>
    </row>
    <row r="10214" spans="1:16" x14ac:dyDescent="0.3">
      <c r="A10214" t="s">
        <v>270</v>
      </c>
      <c r="B10214">
        <v>7.09</v>
      </c>
      <c r="C10214" t="s">
        <v>15</v>
      </c>
      <c r="D10214">
        <v>7.3000000000000001E-3</v>
      </c>
      <c r="E10214" t="s">
        <v>42</v>
      </c>
      <c r="F10214">
        <v>50.402999999999999</v>
      </c>
      <c r="G10214" t="s">
        <v>51</v>
      </c>
      <c r="H10214">
        <v>2007</v>
      </c>
      <c r="J10214" t="s">
        <v>49</v>
      </c>
      <c r="K10214" t="s">
        <v>20</v>
      </c>
      <c r="L10214">
        <v>340.22379999999998</v>
      </c>
      <c r="M10214" t="s">
        <v>21</v>
      </c>
      <c r="N10214" t="s">
        <v>22</v>
      </c>
      <c r="O10214" t="str">
        <f t="shared" si="318"/>
        <v xml:space="preserve">Tier 2-Supermarket </v>
      </c>
      <c r="P10214" s="1">
        <f t="shared" si="319"/>
        <v>7.1085867963435252E-6</v>
      </c>
    </row>
    <row r="10215" spans="1:16" x14ac:dyDescent="0.3">
      <c r="A10215" t="s">
        <v>270</v>
      </c>
      <c r="B10215">
        <v>7.09</v>
      </c>
      <c r="C10215" t="s">
        <v>15</v>
      </c>
      <c r="D10215">
        <v>7.1999999999999998E-3</v>
      </c>
      <c r="E10215" t="s">
        <v>42</v>
      </c>
      <c r="F10215">
        <v>48.103000000000002</v>
      </c>
      <c r="G10215" t="s">
        <v>39</v>
      </c>
      <c r="H10215">
        <v>1987</v>
      </c>
      <c r="I10215" t="s">
        <v>40</v>
      </c>
      <c r="J10215" t="s">
        <v>27</v>
      </c>
      <c r="K10215" t="s">
        <v>20</v>
      </c>
      <c r="L10215">
        <v>1069.2747999999999</v>
      </c>
      <c r="M10215" t="s">
        <v>21</v>
      </c>
      <c r="N10215" t="s">
        <v>22</v>
      </c>
      <c r="O10215" t="str">
        <f t="shared" si="318"/>
        <v xml:space="preserve">Tier 3-Supermarket </v>
      </c>
      <c r="P10215" s="1">
        <f t="shared" si="319"/>
        <v>2.2341272788508221E-5</v>
      </c>
    </row>
    <row r="10216" spans="1:16" x14ac:dyDescent="0.3">
      <c r="A10216" t="s">
        <v>270</v>
      </c>
      <c r="B10216">
        <v>7.09</v>
      </c>
      <c r="C10216" t="s">
        <v>15</v>
      </c>
      <c r="D10216">
        <v>7.1999999999999998E-3</v>
      </c>
      <c r="E10216" t="s">
        <v>42</v>
      </c>
      <c r="F10216">
        <v>48.302999999999997</v>
      </c>
      <c r="G10216" t="s">
        <v>48</v>
      </c>
      <c r="H10216">
        <v>2002</v>
      </c>
      <c r="J10216" t="s">
        <v>49</v>
      </c>
      <c r="K10216" t="s">
        <v>20</v>
      </c>
      <c r="L10216">
        <v>664.42759999999998</v>
      </c>
      <c r="M10216" t="s">
        <v>21</v>
      </c>
      <c r="N10216" t="s">
        <v>22</v>
      </c>
      <c r="O10216" t="str">
        <f t="shared" si="318"/>
        <v xml:space="preserve">Tier 2-Supermarket </v>
      </c>
      <c r="P10216" s="1">
        <f t="shared" si="319"/>
        <v>1.3882454033157637E-5</v>
      </c>
    </row>
    <row r="10217" spans="1:16" x14ac:dyDescent="0.3">
      <c r="A10217" t="s">
        <v>270</v>
      </c>
      <c r="B10217">
        <v>7.09</v>
      </c>
      <c r="C10217" t="s">
        <v>15</v>
      </c>
      <c r="D10217">
        <v>0</v>
      </c>
      <c r="E10217" t="s">
        <v>42</v>
      </c>
      <c r="F10217">
        <v>49.103000000000002</v>
      </c>
      <c r="G10217" t="s">
        <v>26</v>
      </c>
      <c r="H10217">
        <v>2009</v>
      </c>
      <c r="I10217" t="s">
        <v>18</v>
      </c>
      <c r="J10217" t="s">
        <v>27</v>
      </c>
      <c r="K10217" t="s">
        <v>28</v>
      </c>
      <c r="L10217">
        <v>468.70359999999999</v>
      </c>
      <c r="M10217" t="s">
        <v>21</v>
      </c>
      <c r="N10217" t="s">
        <v>36</v>
      </c>
      <c r="O10217" t="str">
        <f t="shared" si="318"/>
        <v xml:space="preserve">Tier 3-Supermarket </v>
      </c>
      <c r="P10217" s="1">
        <f t="shared" si="319"/>
        <v>9.79302512745633E-6</v>
      </c>
    </row>
    <row r="10218" spans="1:16" x14ac:dyDescent="0.3">
      <c r="A10218" t="s">
        <v>270</v>
      </c>
      <c r="B10218">
        <v>7.09</v>
      </c>
      <c r="C10218" t="s">
        <v>15</v>
      </c>
      <c r="D10218">
        <v>1.21E-2</v>
      </c>
      <c r="E10218" t="s">
        <v>42</v>
      </c>
      <c r="F10218">
        <v>48.603000000000002</v>
      </c>
      <c r="G10218" t="s">
        <v>34</v>
      </c>
      <c r="H10218">
        <v>1998</v>
      </c>
      <c r="J10218" t="s">
        <v>27</v>
      </c>
      <c r="K10218" t="s">
        <v>35</v>
      </c>
      <c r="L10218">
        <v>102.98739999999999</v>
      </c>
      <c r="M10218" t="s">
        <v>21</v>
      </c>
      <c r="N10218" t="s">
        <v>22</v>
      </c>
      <c r="O10218" t="str">
        <f t="shared" si="318"/>
        <v>Tier 3-Grocery Stor</v>
      </c>
      <c r="P10218" s="1">
        <f t="shared" si="319"/>
        <v>2.1518038180449139E-6</v>
      </c>
    </row>
    <row r="10219" spans="1:16" x14ac:dyDescent="0.3">
      <c r="A10219" t="s">
        <v>270</v>
      </c>
      <c r="B10219">
        <v>7.09</v>
      </c>
      <c r="C10219" t="s">
        <v>15</v>
      </c>
      <c r="D10219">
        <v>7.1999999999999998E-3</v>
      </c>
      <c r="E10219" t="s">
        <v>42</v>
      </c>
      <c r="F10219">
        <v>49.302999999999997</v>
      </c>
      <c r="G10219" t="s">
        <v>17</v>
      </c>
      <c r="H10219">
        <v>1999</v>
      </c>
      <c r="I10219" t="s">
        <v>18</v>
      </c>
      <c r="J10219" t="s">
        <v>19</v>
      </c>
      <c r="K10219" t="s">
        <v>20</v>
      </c>
      <c r="L10219">
        <v>688.37379999999996</v>
      </c>
      <c r="M10219" t="s">
        <v>21</v>
      </c>
      <c r="N10219" t="s">
        <v>22</v>
      </c>
      <c r="O10219" t="str">
        <f t="shared" si="318"/>
        <v xml:space="preserve">Tier 1-Supermarket </v>
      </c>
      <c r="P10219" s="1">
        <f t="shared" si="319"/>
        <v>1.4382782467390049E-5</v>
      </c>
    </row>
    <row r="10220" spans="1:16" x14ac:dyDescent="0.3">
      <c r="A10220" t="s">
        <v>268</v>
      </c>
      <c r="B10220">
        <v>7.08</v>
      </c>
      <c r="C10220" t="s">
        <v>15</v>
      </c>
      <c r="D10220">
        <v>5.8599999999999999E-2</v>
      </c>
      <c r="E10220" t="s">
        <v>16</v>
      </c>
      <c r="F10220">
        <v>142.71299999999999</v>
      </c>
      <c r="G10220" t="s">
        <v>26</v>
      </c>
      <c r="H10220">
        <v>2009</v>
      </c>
      <c r="I10220" t="s">
        <v>18</v>
      </c>
      <c r="J10220" t="s">
        <v>27</v>
      </c>
      <c r="K10220" t="s">
        <v>28</v>
      </c>
      <c r="L10220">
        <v>1869.5663999999999</v>
      </c>
      <c r="M10220" t="s">
        <v>21</v>
      </c>
      <c r="N10220" t="s">
        <v>22</v>
      </c>
      <c r="O10220" t="str">
        <f t="shared" si="318"/>
        <v xml:space="preserve">Tier 3-Supermarket </v>
      </c>
      <c r="P10220" s="1">
        <f t="shared" si="319"/>
        <v>3.9062449557989467E-5</v>
      </c>
    </row>
    <row r="10221" spans="1:16" x14ac:dyDescent="0.3">
      <c r="A10221" t="s">
        <v>278</v>
      </c>
      <c r="B10221">
        <v>7.08</v>
      </c>
      <c r="C10221" t="s">
        <v>15</v>
      </c>
      <c r="D10221">
        <v>0</v>
      </c>
      <c r="E10221" t="s">
        <v>47</v>
      </c>
      <c r="F10221">
        <v>98.007000000000005</v>
      </c>
      <c r="G10221" t="s">
        <v>26</v>
      </c>
      <c r="H10221">
        <v>2009</v>
      </c>
      <c r="I10221" t="s">
        <v>18</v>
      </c>
      <c r="J10221" t="s">
        <v>27</v>
      </c>
      <c r="K10221" t="s">
        <v>28</v>
      </c>
      <c r="L10221">
        <v>874.86120000000005</v>
      </c>
      <c r="M10221" t="s">
        <v>45</v>
      </c>
      <c r="N10221" t="s">
        <v>36</v>
      </c>
      <c r="O10221" t="str">
        <f t="shared" si="318"/>
        <v xml:space="preserve">Tier 3-Supermarket </v>
      </c>
      <c r="P10221" s="1">
        <f t="shared" si="319"/>
        <v>1.8279223190597638E-5</v>
      </c>
    </row>
    <row r="10222" spans="1:16" x14ac:dyDescent="0.3">
      <c r="A10222" t="s">
        <v>268</v>
      </c>
      <c r="B10222">
        <v>7.08</v>
      </c>
      <c r="C10222" t="s">
        <v>15</v>
      </c>
      <c r="D10222">
        <v>5.8299999999999998E-2</v>
      </c>
      <c r="E10222" t="s">
        <v>16</v>
      </c>
      <c r="F10222">
        <v>142.21299999999999</v>
      </c>
      <c r="G10222" t="s">
        <v>54</v>
      </c>
      <c r="H10222">
        <v>1997</v>
      </c>
      <c r="I10222" t="s">
        <v>55</v>
      </c>
      <c r="J10222" t="s">
        <v>19</v>
      </c>
      <c r="K10222" t="s">
        <v>20</v>
      </c>
      <c r="L10222">
        <v>3163.8816000000002</v>
      </c>
      <c r="M10222" t="s">
        <v>21</v>
      </c>
      <c r="N10222" t="s">
        <v>22</v>
      </c>
      <c r="O10222" t="str">
        <f t="shared" si="318"/>
        <v xml:space="preserve">Tier 1-Supermarket </v>
      </c>
      <c r="P10222" s="1">
        <f t="shared" si="319"/>
        <v>6.6105683867366793E-5</v>
      </c>
    </row>
    <row r="10223" spans="1:16" x14ac:dyDescent="0.3">
      <c r="A10223" t="s">
        <v>278</v>
      </c>
      <c r="B10223">
        <v>7.08</v>
      </c>
      <c r="C10223" t="s">
        <v>15</v>
      </c>
      <c r="D10223">
        <v>3.78E-2</v>
      </c>
      <c r="E10223" t="s">
        <v>47</v>
      </c>
      <c r="F10223">
        <v>98.007000000000005</v>
      </c>
      <c r="G10223" t="s">
        <v>34</v>
      </c>
      <c r="H10223">
        <v>1998</v>
      </c>
      <c r="J10223" t="s">
        <v>27</v>
      </c>
      <c r="K10223" t="s">
        <v>35</v>
      </c>
      <c r="L10223">
        <v>291.62040000000002</v>
      </c>
      <c r="M10223" t="s">
        <v>45</v>
      </c>
      <c r="N10223" t="s">
        <v>22</v>
      </c>
      <c r="O10223" t="str">
        <f t="shared" si="318"/>
        <v>Tier 3-Grocery Stor</v>
      </c>
      <c r="P10223" s="1">
        <f t="shared" si="319"/>
        <v>6.0930743968658795E-6</v>
      </c>
    </row>
    <row r="10224" spans="1:16" x14ac:dyDescent="0.3">
      <c r="A10224" t="s">
        <v>278</v>
      </c>
      <c r="B10224">
        <v>7.08</v>
      </c>
      <c r="C10224" t="s">
        <v>15</v>
      </c>
      <c r="D10224">
        <v>2.2599999999999999E-2</v>
      </c>
      <c r="E10224" t="s">
        <v>47</v>
      </c>
      <c r="F10224">
        <v>97.307000000000002</v>
      </c>
      <c r="G10224" t="s">
        <v>54</v>
      </c>
      <c r="H10224">
        <v>1997</v>
      </c>
      <c r="I10224" t="s">
        <v>55</v>
      </c>
      <c r="J10224" t="s">
        <v>19</v>
      </c>
      <c r="K10224" t="s">
        <v>20</v>
      </c>
      <c r="L10224">
        <v>1263.6884</v>
      </c>
      <c r="M10224" t="s">
        <v>45</v>
      </c>
      <c r="N10224" t="s">
        <v>22</v>
      </c>
      <c r="O10224" t="str">
        <f t="shared" si="318"/>
        <v xml:space="preserve">Tier 1-Supermarket </v>
      </c>
      <c r="P10224" s="1">
        <f t="shared" si="319"/>
        <v>2.6403322386418808E-5</v>
      </c>
    </row>
    <row r="10225" spans="1:16" x14ac:dyDescent="0.3">
      <c r="A10225" t="s">
        <v>268</v>
      </c>
      <c r="B10225">
        <v>7.08</v>
      </c>
      <c r="C10225" t="s">
        <v>15</v>
      </c>
      <c r="D10225">
        <v>5.8700000000000002E-2</v>
      </c>
      <c r="E10225" t="s">
        <v>16</v>
      </c>
      <c r="F10225">
        <v>142.01300000000001</v>
      </c>
      <c r="G10225" t="s">
        <v>51</v>
      </c>
      <c r="H10225">
        <v>2007</v>
      </c>
      <c r="J10225" t="s">
        <v>49</v>
      </c>
      <c r="K10225" t="s">
        <v>20</v>
      </c>
      <c r="L10225">
        <v>2588.6304</v>
      </c>
      <c r="M10225" t="s">
        <v>21</v>
      </c>
      <c r="N10225" t="s">
        <v>22</v>
      </c>
      <c r="O10225" t="str">
        <f t="shared" si="318"/>
        <v xml:space="preserve">Tier 2-Supermarket </v>
      </c>
      <c r="P10225" s="1">
        <f t="shared" si="319"/>
        <v>5.4086468618754651E-5</v>
      </c>
    </row>
    <row r="10226" spans="1:16" x14ac:dyDescent="0.3">
      <c r="A10226" t="s">
        <v>268</v>
      </c>
      <c r="B10226">
        <v>7.08</v>
      </c>
      <c r="C10226" t="s">
        <v>15</v>
      </c>
      <c r="D10226">
        <v>5.8400000000000001E-2</v>
      </c>
      <c r="E10226" t="s">
        <v>16</v>
      </c>
      <c r="F10226">
        <v>143.01300000000001</v>
      </c>
      <c r="G10226" t="s">
        <v>17</v>
      </c>
      <c r="H10226">
        <v>1999</v>
      </c>
      <c r="I10226" t="s">
        <v>18</v>
      </c>
      <c r="J10226" t="s">
        <v>19</v>
      </c>
      <c r="K10226" t="s">
        <v>20</v>
      </c>
      <c r="L10226">
        <v>1150.5024000000001</v>
      </c>
      <c r="M10226" t="s">
        <v>21</v>
      </c>
      <c r="N10226" t="s">
        <v>22</v>
      </c>
      <c r="O10226" t="str">
        <f t="shared" si="318"/>
        <v xml:space="preserve">Tier 1-Supermarket </v>
      </c>
      <c r="P10226" s="1">
        <f t="shared" si="319"/>
        <v>2.403843049722429E-5</v>
      </c>
    </row>
    <row r="10227" spans="1:16" x14ac:dyDescent="0.3">
      <c r="A10227" t="s">
        <v>278</v>
      </c>
      <c r="B10227">
        <v>7.08</v>
      </c>
      <c r="C10227" t="s">
        <v>15</v>
      </c>
      <c r="D10227">
        <v>2.2499999999999999E-2</v>
      </c>
      <c r="E10227" t="s">
        <v>47</v>
      </c>
      <c r="F10227">
        <v>95.706999999999994</v>
      </c>
      <c r="G10227" t="s">
        <v>39</v>
      </c>
      <c r="H10227">
        <v>1987</v>
      </c>
      <c r="I10227" t="s">
        <v>40</v>
      </c>
      <c r="J10227" t="s">
        <v>27</v>
      </c>
      <c r="K10227" t="s">
        <v>20</v>
      </c>
      <c r="L10227">
        <v>583.24080000000004</v>
      </c>
      <c r="M10227" t="s">
        <v>45</v>
      </c>
      <c r="N10227" t="s">
        <v>22</v>
      </c>
      <c r="O10227" t="str">
        <f t="shared" si="318"/>
        <v xml:space="preserve">Tier 3-Supermarket </v>
      </c>
      <c r="P10227" s="1">
        <f t="shared" si="319"/>
        <v>1.2186148793731759E-5</v>
      </c>
    </row>
    <row r="10228" spans="1:16" x14ac:dyDescent="0.3">
      <c r="A10228" t="s">
        <v>278</v>
      </c>
      <c r="B10228">
        <v>7.08</v>
      </c>
      <c r="C10228" t="s">
        <v>15</v>
      </c>
      <c r="D10228">
        <v>2.2700000000000001E-2</v>
      </c>
      <c r="E10228" t="s">
        <v>47</v>
      </c>
      <c r="F10228">
        <v>98.807000000000002</v>
      </c>
      <c r="G10228" t="s">
        <v>51</v>
      </c>
      <c r="H10228">
        <v>2007</v>
      </c>
      <c r="J10228" t="s">
        <v>49</v>
      </c>
      <c r="K10228" t="s">
        <v>20</v>
      </c>
      <c r="L10228">
        <v>2527.3768</v>
      </c>
      <c r="M10228" t="s">
        <v>45</v>
      </c>
      <c r="N10228" t="s">
        <v>22</v>
      </c>
      <c r="O10228" t="str">
        <f t="shared" si="318"/>
        <v xml:space="preserve">Tier 2-Supermarket </v>
      </c>
      <c r="P10228" s="1">
        <f t="shared" si="319"/>
        <v>5.2806644772837615E-5</v>
      </c>
    </row>
    <row r="10229" spans="1:16" x14ac:dyDescent="0.3">
      <c r="A10229" t="s">
        <v>278</v>
      </c>
      <c r="B10229">
        <v>7.08</v>
      </c>
      <c r="C10229" t="s">
        <v>15</v>
      </c>
      <c r="D10229">
        <v>2.2599999999999999E-2</v>
      </c>
      <c r="E10229" t="s">
        <v>47</v>
      </c>
      <c r="F10229">
        <v>98.106999999999999</v>
      </c>
      <c r="G10229" t="s">
        <v>17</v>
      </c>
      <c r="H10229">
        <v>1999</v>
      </c>
      <c r="I10229" t="s">
        <v>18</v>
      </c>
      <c r="J10229" t="s">
        <v>19</v>
      </c>
      <c r="K10229" t="s">
        <v>20</v>
      </c>
      <c r="L10229">
        <v>1458.1020000000001</v>
      </c>
      <c r="M10229" t="s">
        <v>45</v>
      </c>
      <c r="N10229" t="s">
        <v>22</v>
      </c>
      <c r="O10229" t="str">
        <f t="shared" si="318"/>
        <v xml:space="preserve">Tier 1-Supermarket </v>
      </c>
      <c r="P10229" s="1">
        <f t="shared" si="319"/>
        <v>3.0465371984329397E-5</v>
      </c>
    </row>
    <row r="10230" spans="1:16" x14ac:dyDescent="0.3">
      <c r="A10230" t="s">
        <v>268</v>
      </c>
      <c r="B10230">
        <v>7.08</v>
      </c>
      <c r="C10230" t="s">
        <v>15</v>
      </c>
      <c r="D10230">
        <v>9.7699999999999995E-2</v>
      </c>
      <c r="E10230" t="s">
        <v>16</v>
      </c>
      <c r="F10230">
        <v>141.81299999999999</v>
      </c>
      <c r="G10230" t="s">
        <v>34</v>
      </c>
      <c r="H10230">
        <v>1998</v>
      </c>
      <c r="J10230" t="s">
        <v>27</v>
      </c>
      <c r="K10230" t="s">
        <v>35</v>
      </c>
      <c r="L10230">
        <v>143.81280000000001</v>
      </c>
      <c r="M10230" t="s">
        <v>21</v>
      </c>
      <c r="N10230" t="s">
        <v>22</v>
      </c>
      <c r="O10230" t="str">
        <f t="shared" si="318"/>
        <v>Tier 3-Grocery Stor</v>
      </c>
      <c r="P10230" s="1">
        <f t="shared" si="319"/>
        <v>3.0048038121530363E-6</v>
      </c>
    </row>
    <row r="10231" spans="1:16" x14ac:dyDescent="0.3">
      <c r="A10231" t="s">
        <v>268</v>
      </c>
      <c r="B10231">
        <v>7.08</v>
      </c>
      <c r="C10231" t="s">
        <v>15</v>
      </c>
      <c r="D10231">
        <v>5.8299999999999998E-2</v>
      </c>
      <c r="E10231" t="s">
        <v>16</v>
      </c>
      <c r="F10231">
        <v>145.81299999999999</v>
      </c>
      <c r="G10231" t="s">
        <v>39</v>
      </c>
      <c r="H10231">
        <v>1987</v>
      </c>
      <c r="I10231" t="s">
        <v>40</v>
      </c>
      <c r="J10231" t="s">
        <v>27</v>
      </c>
      <c r="K10231" t="s">
        <v>20</v>
      </c>
      <c r="L10231">
        <v>1725.7536</v>
      </c>
      <c r="M10231" t="s">
        <v>21</v>
      </c>
      <c r="N10231" t="s">
        <v>22</v>
      </c>
      <c r="O10231" t="str">
        <f t="shared" si="318"/>
        <v xml:space="preserve">Tier 3-Supermarket </v>
      </c>
      <c r="P10231" s="1">
        <f t="shared" si="319"/>
        <v>3.6057645745836432E-5</v>
      </c>
    </row>
    <row r="10232" spans="1:16" x14ac:dyDescent="0.3">
      <c r="A10232" t="s">
        <v>268</v>
      </c>
      <c r="B10232">
        <v>7.08</v>
      </c>
      <c r="C10232" t="s">
        <v>15</v>
      </c>
      <c r="D10232">
        <v>5.8500000000000003E-2</v>
      </c>
      <c r="E10232" t="s">
        <v>16</v>
      </c>
      <c r="F10232">
        <v>145.31299999999999</v>
      </c>
      <c r="G10232" t="s">
        <v>48</v>
      </c>
      <c r="H10232">
        <v>2002</v>
      </c>
      <c r="J10232" t="s">
        <v>49</v>
      </c>
      <c r="K10232" t="s">
        <v>20</v>
      </c>
      <c r="L10232">
        <v>1869.5663999999999</v>
      </c>
      <c r="M10232" t="s">
        <v>21</v>
      </c>
      <c r="N10232" t="s">
        <v>22</v>
      </c>
      <c r="O10232" t="str">
        <f t="shared" si="318"/>
        <v xml:space="preserve">Tier 2-Supermarket </v>
      </c>
      <c r="P10232" s="1">
        <f t="shared" si="319"/>
        <v>3.9062449557989467E-5</v>
      </c>
    </row>
    <row r="10233" spans="1:16" x14ac:dyDescent="0.3">
      <c r="A10233" t="s">
        <v>278</v>
      </c>
      <c r="B10233">
        <v>7.08</v>
      </c>
      <c r="C10233" t="s">
        <v>15</v>
      </c>
      <c r="D10233">
        <v>2.2599999999999999E-2</v>
      </c>
      <c r="E10233" t="s">
        <v>47</v>
      </c>
      <c r="F10233">
        <v>97.007000000000005</v>
      </c>
      <c r="G10233" t="s">
        <v>48</v>
      </c>
      <c r="H10233">
        <v>2002</v>
      </c>
      <c r="J10233" t="s">
        <v>49</v>
      </c>
      <c r="K10233" t="s">
        <v>20</v>
      </c>
      <c r="L10233">
        <v>1944.136</v>
      </c>
      <c r="M10233" t="s">
        <v>45</v>
      </c>
      <c r="N10233" t="s">
        <v>22</v>
      </c>
      <c r="O10233" t="str">
        <f t="shared" si="318"/>
        <v xml:space="preserve">Tier 2-Supermarket </v>
      </c>
      <c r="P10233" s="1">
        <f t="shared" si="319"/>
        <v>4.0620495979105856E-5</v>
      </c>
    </row>
    <row r="10234" spans="1:16" x14ac:dyDescent="0.3">
      <c r="A10234" t="s">
        <v>278</v>
      </c>
      <c r="B10234">
        <v>7.08</v>
      </c>
      <c r="C10234" t="s">
        <v>15</v>
      </c>
      <c r="D10234">
        <v>2.2599999999999999E-2</v>
      </c>
      <c r="E10234" t="s">
        <v>47</v>
      </c>
      <c r="F10234">
        <v>95.906999999999996</v>
      </c>
      <c r="G10234" t="s">
        <v>65</v>
      </c>
      <c r="H10234">
        <v>2004</v>
      </c>
      <c r="I10234" t="s">
        <v>55</v>
      </c>
      <c r="J10234" t="s">
        <v>49</v>
      </c>
      <c r="K10234" t="s">
        <v>20</v>
      </c>
      <c r="L10234">
        <v>1529.2674999999999</v>
      </c>
      <c r="M10234" t="s">
        <v>45</v>
      </c>
      <c r="N10234" t="s">
        <v>22</v>
      </c>
      <c r="O10234" t="str">
        <f t="shared" si="318"/>
        <v xml:space="preserve">Tier 2-Supermarket </v>
      </c>
      <c r="P10234" s="1">
        <f t="shared" si="319"/>
        <v>3.1952293633124056E-5</v>
      </c>
    </row>
    <row r="10235" spans="1:16" x14ac:dyDescent="0.3">
      <c r="A10235" t="s">
        <v>268</v>
      </c>
      <c r="B10235">
        <v>7.08</v>
      </c>
      <c r="C10235" t="s">
        <v>15</v>
      </c>
      <c r="D10235">
        <v>5.8299999999999998E-2</v>
      </c>
      <c r="E10235" t="s">
        <v>16</v>
      </c>
      <c r="F10235">
        <v>145.81299999999999</v>
      </c>
      <c r="G10235" t="s">
        <v>65</v>
      </c>
      <c r="H10235">
        <v>2004</v>
      </c>
      <c r="I10235" t="s">
        <v>55</v>
      </c>
      <c r="J10235" t="s">
        <v>49</v>
      </c>
      <c r="K10235" t="s">
        <v>20</v>
      </c>
      <c r="L10235">
        <v>2378.2212</v>
      </c>
      <c r="M10235" t="s">
        <v>21</v>
      </c>
      <c r="N10235" t="s">
        <v>22</v>
      </c>
      <c r="O10235" t="str">
        <f t="shared" si="318"/>
        <v xml:space="preserve">Tier 2-Supermarket </v>
      </c>
      <c r="P10235" s="1">
        <f t="shared" si="319"/>
        <v>4.9690209271380349E-5</v>
      </c>
    </row>
    <row r="10236" spans="1:16" x14ac:dyDescent="0.3">
      <c r="A10236" t="s">
        <v>285</v>
      </c>
      <c r="B10236">
        <v>7.07</v>
      </c>
      <c r="C10236" t="s">
        <v>15</v>
      </c>
      <c r="D10236">
        <v>9.3899999999999997E-2</v>
      </c>
      <c r="E10236" t="s">
        <v>44</v>
      </c>
      <c r="F10236">
        <v>115.583</v>
      </c>
      <c r="G10236" t="s">
        <v>48</v>
      </c>
      <c r="H10236">
        <v>2002</v>
      </c>
      <c r="J10236" t="s">
        <v>49</v>
      </c>
      <c r="K10236" t="s">
        <v>20</v>
      </c>
      <c r="L10236">
        <v>1267.0174</v>
      </c>
      <c r="M10236" t="s">
        <v>45</v>
      </c>
      <c r="N10236" t="s">
        <v>22</v>
      </c>
      <c r="O10236" t="str">
        <f t="shared" si="318"/>
        <v xml:space="preserve">Tier 2-Supermarket </v>
      </c>
      <c r="P10236" s="1">
        <f t="shared" si="319"/>
        <v>2.6472878030218648E-5</v>
      </c>
    </row>
    <row r="10237" spans="1:16" x14ac:dyDescent="0.3">
      <c r="A10237" t="s">
        <v>285</v>
      </c>
      <c r="B10237">
        <v>7.07</v>
      </c>
      <c r="C10237" t="s">
        <v>15</v>
      </c>
      <c r="D10237">
        <v>9.3700000000000006E-2</v>
      </c>
      <c r="E10237" t="s">
        <v>44</v>
      </c>
      <c r="F10237">
        <v>113.383</v>
      </c>
      <c r="G10237" t="s">
        <v>65</v>
      </c>
      <c r="H10237">
        <v>2004</v>
      </c>
      <c r="I10237" t="s">
        <v>55</v>
      </c>
      <c r="J10237" t="s">
        <v>49</v>
      </c>
      <c r="K10237" t="s">
        <v>20</v>
      </c>
      <c r="L10237">
        <v>1267.0174</v>
      </c>
      <c r="M10237" t="s">
        <v>45</v>
      </c>
      <c r="N10237" t="s">
        <v>22</v>
      </c>
      <c r="O10237" t="str">
        <f t="shared" si="318"/>
        <v xml:space="preserve">Tier 2-Supermarket </v>
      </c>
      <c r="P10237" s="1">
        <f t="shared" si="319"/>
        <v>2.6472878030218648E-5</v>
      </c>
    </row>
    <row r="10238" spans="1:16" x14ac:dyDescent="0.3">
      <c r="A10238" t="s">
        <v>285</v>
      </c>
      <c r="B10238">
        <v>7.07</v>
      </c>
      <c r="C10238" t="s">
        <v>15</v>
      </c>
      <c r="D10238">
        <v>9.4200000000000006E-2</v>
      </c>
      <c r="E10238" t="s">
        <v>44</v>
      </c>
      <c r="F10238">
        <v>115.883</v>
      </c>
      <c r="G10238" t="s">
        <v>51</v>
      </c>
      <c r="H10238">
        <v>2007</v>
      </c>
      <c r="J10238" t="s">
        <v>49</v>
      </c>
      <c r="K10238" t="s">
        <v>20</v>
      </c>
      <c r="L10238">
        <v>1036.6505999999999</v>
      </c>
      <c r="M10238" t="s">
        <v>45</v>
      </c>
      <c r="N10238" t="s">
        <v>22</v>
      </c>
      <c r="O10238" t="str">
        <f t="shared" si="318"/>
        <v xml:space="preserve">Tier 2-Supermarket </v>
      </c>
      <c r="P10238" s="1">
        <f t="shared" si="319"/>
        <v>2.1659627479269801E-5</v>
      </c>
    </row>
    <row r="10239" spans="1:16" x14ac:dyDescent="0.3">
      <c r="A10239" t="s">
        <v>285</v>
      </c>
      <c r="B10239">
        <v>7.07</v>
      </c>
      <c r="C10239" t="s">
        <v>15</v>
      </c>
      <c r="D10239">
        <v>0</v>
      </c>
      <c r="E10239" t="s">
        <v>44</v>
      </c>
      <c r="F10239">
        <v>115.18300000000001</v>
      </c>
      <c r="G10239" t="s">
        <v>17</v>
      </c>
      <c r="H10239">
        <v>1999</v>
      </c>
      <c r="I10239" t="s">
        <v>18</v>
      </c>
      <c r="J10239" t="s">
        <v>19</v>
      </c>
      <c r="K10239" t="s">
        <v>20</v>
      </c>
      <c r="L10239">
        <v>1498.2515000000001</v>
      </c>
      <c r="M10239" t="s">
        <v>45</v>
      </c>
      <c r="N10239" t="s">
        <v>36</v>
      </c>
      <c r="O10239" t="str">
        <f t="shared" si="318"/>
        <v xml:space="preserve">Tier 1-Supermarket </v>
      </c>
      <c r="P10239" s="1">
        <f t="shared" si="319"/>
        <v>3.1304249821740521E-5</v>
      </c>
    </row>
    <row r="10240" spans="1:16" x14ac:dyDescent="0.3">
      <c r="A10240" t="s">
        <v>285</v>
      </c>
      <c r="B10240">
        <v>7.07</v>
      </c>
      <c r="C10240" t="s">
        <v>15</v>
      </c>
      <c r="D10240">
        <v>9.3600000000000003E-2</v>
      </c>
      <c r="E10240" t="s">
        <v>44</v>
      </c>
      <c r="F10240">
        <v>115.18300000000001</v>
      </c>
      <c r="G10240" t="s">
        <v>39</v>
      </c>
      <c r="H10240">
        <v>1987</v>
      </c>
      <c r="I10240" t="s">
        <v>40</v>
      </c>
      <c r="J10240" t="s">
        <v>27</v>
      </c>
      <c r="K10240" t="s">
        <v>20</v>
      </c>
      <c r="L10240">
        <v>1905.5555999999999</v>
      </c>
      <c r="M10240" t="s">
        <v>45</v>
      </c>
      <c r="N10240" t="s">
        <v>22</v>
      </c>
      <c r="O10240" t="str">
        <f t="shared" si="318"/>
        <v xml:space="preserve">Tier 3-Supermarket </v>
      </c>
      <c r="P10240" s="1">
        <f t="shared" si="319"/>
        <v>3.9814402689813185E-5</v>
      </c>
    </row>
    <row r="10241" spans="1:16" x14ac:dyDescent="0.3">
      <c r="A10241" t="s">
        <v>285</v>
      </c>
      <c r="B10241">
        <v>7.07</v>
      </c>
      <c r="C10241" t="s">
        <v>15</v>
      </c>
      <c r="D10241">
        <v>9.3700000000000006E-2</v>
      </c>
      <c r="E10241" t="s">
        <v>44</v>
      </c>
      <c r="F10241">
        <v>115.383</v>
      </c>
      <c r="G10241" t="s">
        <v>54</v>
      </c>
      <c r="H10241">
        <v>1997</v>
      </c>
      <c r="I10241" t="s">
        <v>55</v>
      </c>
      <c r="J10241" t="s">
        <v>19</v>
      </c>
      <c r="K10241" t="s">
        <v>20</v>
      </c>
      <c r="L10241">
        <v>1650.7125000000001</v>
      </c>
      <c r="M10241" t="s">
        <v>45</v>
      </c>
      <c r="N10241" t="s">
        <v>22</v>
      </c>
      <c r="O10241" t="str">
        <f t="shared" si="318"/>
        <v xml:space="preserve">Tier 1-Supermarket </v>
      </c>
      <c r="P10241" s="1">
        <f t="shared" si="319"/>
        <v>3.4489747872016047E-5</v>
      </c>
    </row>
    <row r="10242" spans="1:16" x14ac:dyDescent="0.3">
      <c r="A10242" t="s">
        <v>285</v>
      </c>
      <c r="B10242">
        <v>7.07</v>
      </c>
      <c r="C10242" t="s">
        <v>15</v>
      </c>
      <c r="D10242">
        <v>9.4100000000000003E-2</v>
      </c>
      <c r="E10242" t="s">
        <v>44</v>
      </c>
      <c r="F10242">
        <v>116.083</v>
      </c>
      <c r="G10242" t="s">
        <v>26</v>
      </c>
      <c r="H10242">
        <v>2009</v>
      </c>
      <c r="I10242" t="s">
        <v>18</v>
      </c>
      <c r="J10242" t="s">
        <v>27</v>
      </c>
      <c r="K10242" t="s">
        <v>28</v>
      </c>
      <c r="L10242">
        <v>1691.7727</v>
      </c>
      <c r="M10242" t="s">
        <v>45</v>
      </c>
      <c r="N10242" t="s">
        <v>22</v>
      </c>
      <c r="O10242" t="str">
        <f t="shared" ref="O10242:O10305" si="320">_xlfn.CONCAT(J10242,"-", LEFT(K10242,12))</f>
        <v xml:space="preserve">Tier 3-Supermarket </v>
      </c>
      <c r="P10242" s="1">
        <f t="shared" ref="P10242:P10305" si="321">L10242/SUM(L:L)</f>
        <v>3.5347653743313775E-5</v>
      </c>
    </row>
    <row r="10243" spans="1:16" x14ac:dyDescent="0.3">
      <c r="A10243" t="s">
        <v>613</v>
      </c>
      <c r="B10243">
        <v>7.06</v>
      </c>
      <c r="C10243" t="s">
        <v>24</v>
      </c>
      <c r="D10243">
        <v>7.3499999999999996E-2</v>
      </c>
      <c r="E10243" t="s">
        <v>110</v>
      </c>
      <c r="F10243">
        <v>58.89</v>
      </c>
      <c r="G10243" t="s">
        <v>34</v>
      </c>
      <c r="H10243">
        <v>1998</v>
      </c>
      <c r="J10243" t="s">
        <v>27</v>
      </c>
      <c r="K10243" t="s">
        <v>35</v>
      </c>
      <c r="L10243">
        <v>58.590400000000002</v>
      </c>
      <c r="M10243" t="s">
        <v>45</v>
      </c>
      <c r="N10243" t="s">
        <v>22</v>
      </c>
      <c r="O10243" t="str">
        <f t="shared" si="320"/>
        <v>Tier 3-Grocery Stor</v>
      </c>
      <c r="P10243" s="1">
        <f t="shared" si="321"/>
        <v>1.224179330877163E-6</v>
      </c>
    </row>
    <row r="10244" spans="1:16" x14ac:dyDescent="0.3">
      <c r="A10244" t="s">
        <v>613</v>
      </c>
      <c r="B10244">
        <v>7.06</v>
      </c>
      <c r="C10244" t="s">
        <v>24</v>
      </c>
      <c r="D10244">
        <v>4.3999999999999997E-2</v>
      </c>
      <c r="E10244" t="s">
        <v>110</v>
      </c>
      <c r="F10244">
        <v>60.29</v>
      </c>
      <c r="G10244" t="s">
        <v>48</v>
      </c>
      <c r="H10244">
        <v>2002</v>
      </c>
      <c r="J10244" t="s">
        <v>49</v>
      </c>
      <c r="K10244" t="s">
        <v>20</v>
      </c>
      <c r="L10244">
        <v>644.49440000000004</v>
      </c>
      <c r="M10244" t="s">
        <v>45</v>
      </c>
      <c r="N10244" t="s">
        <v>22</v>
      </c>
      <c r="O10244" t="str">
        <f t="shared" si="320"/>
        <v xml:space="preserve">Tier 2-Supermarket </v>
      </c>
      <c r="P10244" s="1">
        <f t="shared" si="321"/>
        <v>1.3465972639648793E-5</v>
      </c>
    </row>
    <row r="10245" spans="1:16" x14ac:dyDescent="0.3">
      <c r="A10245" t="s">
        <v>613</v>
      </c>
      <c r="B10245">
        <v>7.06</v>
      </c>
      <c r="C10245" t="s">
        <v>24</v>
      </c>
      <c r="D10245">
        <v>4.3999999999999997E-2</v>
      </c>
      <c r="E10245" t="s">
        <v>110</v>
      </c>
      <c r="F10245">
        <v>57.69</v>
      </c>
      <c r="G10245" t="s">
        <v>17</v>
      </c>
      <c r="H10245">
        <v>1999</v>
      </c>
      <c r="I10245" t="s">
        <v>18</v>
      </c>
      <c r="J10245" t="s">
        <v>19</v>
      </c>
      <c r="K10245" t="s">
        <v>20</v>
      </c>
      <c r="L10245">
        <v>585.904</v>
      </c>
      <c r="M10245" t="s">
        <v>45</v>
      </c>
      <c r="N10245" t="s">
        <v>22</v>
      </c>
      <c r="O10245" t="str">
        <f t="shared" si="320"/>
        <v xml:space="preserve">Tier 1-Supermarket </v>
      </c>
      <c r="P10245" s="1">
        <f t="shared" si="321"/>
        <v>1.2241793308771629E-5</v>
      </c>
    </row>
    <row r="10246" spans="1:16" x14ac:dyDescent="0.3">
      <c r="A10246" t="s">
        <v>613</v>
      </c>
      <c r="B10246">
        <v>7.06</v>
      </c>
      <c r="C10246" t="s">
        <v>24</v>
      </c>
      <c r="D10246">
        <v>4.3900000000000002E-2</v>
      </c>
      <c r="E10246" t="s">
        <v>110</v>
      </c>
      <c r="F10246">
        <v>59.59</v>
      </c>
      <c r="G10246" t="s">
        <v>39</v>
      </c>
      <c r="H10246">
        <v>1987</v>
      </c>
      <c r="I10246" t="s">
        <v>40</v>
      </c>
      <c r="J10246" t="s">
        <v>27</v>
      </c>
      <c r="K10246" t="s">
        <v>20</v>
      </c>
      <c r="L10246">
        <v>761.67520000000002</v>
      </c>
      <c r="M10246" t="s">
        <v>45</v>
      </c>
      <c r="N10246" t="s">
        <v>22</v>
      </c>
      <c r="O10246" t="str">
        <f t="shared" si="320"/>
        <v xml:space="preserve">Tier 3-Supermarket </v>
      </c>
      <c r="P10246" s="1">
        <f t="shared" si="321"/>
        <v>1.5914331301403118E-5</v>
      </c>
    </row>
    <row r="10247" spans="1:16" x14ac:dyDescent="0.3">
      <c r="A10247" t="s">
        <v>613</v>
      </c>
      <c r="B10247">
        <v>7.06</v>
      </c>
      <c r="C10247" t="s">
        <v>24</v>
      </c>
      <c r="D10247">
        <v>4.41E-2</v>
      </c>
      <c r="E10247" t="s">
        <v>110</v>
      </c>
      <c r="F10247">
        <v>56.99</v>
      </c>
      <c r="G10247" t="s">
        <v>51</v>
      </c>
      <c r="H10247">
        <v>2007</v>
      </c>
      <c r="J10247" t="s">
        <v>49</v>
      </c>
      <c r="K10247" t="s">
        <v>20</v>
      </c>
      <c r="L10247">
        <v>621.15959999999995</v>
      </c>
      <c r="M10247" t="s">
        <v>45</v>
      </c>
      <c r="N10247" t="s">
        <v>22</v>
      </c>
      <c r="O10247" t="str">
        <f t="shared" si="320"/>
        <v xml:space="preserve">Tier 2-Supermarket </v>
      </c>
      <c r="P10247" s="1">
        <f t="shared" si="321"/>
        <v>1.2978418708456097E-5</v>
      </c>
    </row>
    <row r="10248" spans="1:16" x14ac:dyDescent="0.3">
      <c r="A10248" t="s">
        <v>613</v>
      </c>
      <c r="B10248">
        <v>7.06</v>
      </c>
      <c r="C10248" t="s">
        <v>24</v>
      </c>
      <c r="D10248">
        <v>4.3900000000000002E-2</v>
      </c>
      <c r="E10248" t="s">
        <v>110</v>
      </c>
      <c r="F10248">
        <v>60.09</v>
      </c>
      <c r="G10248" t="s">
        <v>65</v>
      </c>
      <c r="H10248">
        <v>2004</v>
      </c>
      <c r="I10248" t="s">
        <v>55</v>
      </c>
      <c r="J10248" t="s">
        <v>49</v>
      </c>
      <c r="K10248" t="s">
        <v>20</v>
      </c>
      <c r="L10248">
        <v>864.21770000000004</v>
      </c>
      <c r="M10248" t="s">
        <v>45</v>
      </c>
      <c r="N10248" t="s">
        <v>22</v>
      </c>
      <c r="O10248" t="str">
        <f t="shared" si="320"/>
        <v xml:space="preserve">Tier 2-Supermarket </v>
      </c>
      <c r="P10248" s="1">
        <f t="shared" si="321"/>
        <v>1.8056839443291064E-5</v>
      </c>
    </row>
    <row r="10249" spans="1:16" x14ac:dyDescent="0.3">
      <c r="A10249" t="s">
        <v>613</v>
      </c>
      <c r="B10249">
        <v>7.06</v>
      </c>
      <c r="C10249" t="s">
        <v>24</v>
      </c>
      <c r="D10249">
        <v>0</v>
      </c>
      <c r="E10249" t="s">
        <v>110</v>
      </c>
      <c r="F10249">
        <v>58.29</v>
      </c>
      <c r="G10249" t="s">
        <v>26</v>
      </c>
      <c r="H10249">
        <v>2009</v>
      </c>
      <c r="I10249" t="s">
        <v>18</v>
      </c>
      <c r="J10249" t="s">
        <v>27</v>
      </c>
      <c r="K10249" t="s">
        <v>28</v>
      </c>
      <c r="L10249">
        <v>464.20240000000001</v>
      </c>
      <c r="M10249" t="s">
        <v>45</v>
      </c>
      <c r="N10249" t="s">
        <v>36</v>
      </c>
      <c r="O10249" t="str">
        <f t="shared" si="320"/>
        <v xml:space="preserve">Tier 3-Supermarket </v>
      </c>
      <c r="P10249" s="1">
        <f t="shared" si="321"/>
        <v>9.6989777066477295E-6</v>
      </c>
    </row>
    <row r="10250" spans="1:16" x14ac:dyDescent="0.3">
      <c r="A10250" t="s">
        <v>613</v>
      </c>
      <c r="B10250">
        <v>7.06</v>
      </c>
      <c r="C10250" t="s">
        <v>24</v>
      </c>
      <c r="D10250">
        <v>4.3900000000000002E-2</v>
      </c>
      <c r="E10250" t="s">
        <v>110</v>
      </c>
      <c r="F10250">
        <v>59.99</v>
      </c>
      <c r="G10250" t="s">
        <v>54</v>
      </c>
      <c r="H10250">
        <v>1997</v>
      </c>
      <c r="I10250" t="s">
        <v>55</v>
      </c>
      <c r="J10250" t="s">
        <v>19</v>
      </c>
      <c r="K10250" t="s">
        <v>20</v>
      </c>
      <c r="L10250">
        <v>839.77880000000005</v>
      </c>
      <c r="M10250" t="s">
        <v>45</v>
      </c>
      <c r="N10250" t="s">
        <v>22</v>
      </c>
      <c r="O10250" t="str">
        <f t="shared" si="320"/>
        <v xml:space="preserve">Tier 1-Supermarket </v>
      </c>
      <c r="P10250" s="1">
        <f t="shared" si="321"/>
        <v>1.7546216606625436E-5</v>
      </c>
    </row>
    <row r="10251" spans="1:16" x14ac:dyDescent="0.3">
      <c r="A10251" t="s">
        <v>1025</v>
      </c>
      <c r="B10251">
        <v>7.05</v>
      </c>
      <c r="C10251" t="s">
        <v>24</v>
      </c>
      <c r="D10251">
        <v>5.5599999999999997E-2</v>
      </c>
      <c r="E10251" t="s">
        <v>79</v>
      </c>
      <c r="F10251">
        <v>224.709</v>
      </c>
      <c r="G10251" t="s">
        <v>54</v>
      </c>
      <c r="H10251">
        <v>1997</v>
      </c>
      <c r="I10251" t="s">
        <v>55</v>
      </c>
      <c r="J10251" t="s">
        <v>19</v>
      </c>
      <c r="K10251" t="s">
        <v>20</v>
      </c>
      <c r="L10251">
        <v>3131.9232000000002</v>
      </c>
      <c r="M10251" t="s">
        <v>21</v>
      </c>
      <c r="N10251" t="s">
        <v>22</v>
      </c>
      <c r="O10251" t="str">
        <f t="shared" si="320"/>
        <v xml:space="preserve">Tier 1-Supermarket </v>
      </c>
      <c r="P10251" s="1">
        <f t="shared" si="321"/>
        <v>6.5437949686888351E-5</v>
      </c>
    </row>
    <row r="10252" spans="1:16" x14ac:dyDescent="0.3">
      <c r="A10252" t="s">
        <v>1027</v>
      </c>
      <c r="B10252">
        <v>7.05</v>
      </c>
      <c r="C10252" t="s">
        <v>15</v>
      </c>
      <c r="D10252">
        <v>8.5300000000000001E-2</v>
      </c>
      <c r="E10252" t="s">
        <v>44</v>
      </c>
      <c r="F10252">
        <v>107.491</v>
      </c>
      <c r="G10252" t="s">
        <v>26</v>
      </c>
      <c r="H10252">
        <v>2009</v>
      </c>
      <c r="I10252" t="s">
        <v>18</v>
      </c>
      <c r="J10252" t="s">
        <v>27</v>
      </c>
      <c r="K10252" t="s">
        <v>28</v>
      </c>
      <c r="L10252">
        <v>982.72080000000005</v>
      </c>
      <c r="M10252" t="s">
        <v>45</v>
      </c>
      <c r="N10252" t="s">
        <v>22</v>
      </c>
      <c r="O10252" t="str">
        <f t="shared" si="320"/>
        <v xml:space="preserve">Tier 3-Supermarket </v>
      </c>
      <c r="P10252" s="1">
        <f t="shared" si="321"/>
        <v>2.0532826049712417E-5</v>
      </c>
    </row>
    <row r="10253" spans="1:16" x14ac:dyDescent="0.3">
      <c r="A10253" t="s">
        <v>1025</v>
      </c>
      <c r="B10253">
        <v>7.05</v>
      </c>
      <c r="C10253" t="s">
        <v>24</v>
      </c>
      <c r="D10253">
        <v>5.5599999999999997E-2</v>
      </c>
      <c r="E10253" t="s">
        <v>79</v>
      </c>
      <c r="F10253">
        <v>224.90899999999999</v>
      </c>
      <c r="G10253" t="s">
        <v>17</v>
      </c>
      <c r="H10253">
        <v>1999</v>
      </c>
      <c r="I10253" t="s">
        <v>18</v>
      </c>
      <c r="J10253" t="s">
        <v>19</v>
      </c>
      <c r="K10253" t="s">
        <v>20</v>
      </c>
      <c r="L10253">
        <v>2684.5056</v>
      </c>
      <c r="M10253" t="s">
        <v>21</v>
      </c>
      <c r="N10253" t="s">
        <v>22</v>
      </c>
      <c r="O10253" t="str">
        <f t="shared" si="320"/>
        <v xml:space="preserve">Tier 1-Supermarket </v>
      </c>
      <c r="P10253" s="1">
        <f t="shared" si="321"/>
        <v>5.608967116019001E-5</v>
      </c>
    </row>
    <row r="10254" spans="1:16" x14ac:dyDescent="0.3">
      <c r="A10254" t="s">
        <v>1027</v>
      </c>
      <c r="B10254">
        <v>7.05</v>
      </c>
      <c r="C10254" t="s">
        <v>15</v>
      </c>
      <c r="D10254">
        <v>8.5099999999999995E-2</v>
      </c>
      <c r="E10254" t="s">
        <v>44</v>
      </c>
      <c r="F10254">
        <v>108.291</v>
      </c>
      <c r="G10254" t="s">
        <v>17</v>
      </c>
      <c r="H10254">
        <v>1999</v>
      </c>
      <c r="I10254" t="s">
        <v>18</v>
      </c>
      <c r="J10254" t="s">
        <v>19</v>
      </c>
      <c r="K10254" t="s">
        <v>20</v>
      </c>
      <c r="L10254">
        <v>2293.0151999999998</v>
      </c>
      <c r="M10254" t="s">
        <v>45</v>
      </c>
      <c r="N10254" t="s">
        <v>22</v>
      </c>
      <c r="O10254" t="str">
        <f t="shared" si="320"/>
        <v xml:space="preserve">Tier 1-Supermarket </v>
      </c>
      <c r="P10254" s="1">
        <f t="shared" si="321"/>
        <v>4.7909927449328963E-5</v>
      </c>
    </row>
    <row r="10255" spans="1:16" x14ac:dyDescent="0.3">
      <c r="A10255" t="s">
        <v>1027</v>
      </c>
      <c r="B10255">
        <v>7.05</v>
      </c>
      <c r="C10255" t="s">
        <v>15</v>
      </c>
      <c r="D10255">
        <v>0.14219999999999999</v>
      </c>
      <c r="E10255" t="s">
        <v>44</v>
      </c>
      <c r="F10255">
        <v>108.791</v>
      </c>
      <c r="G10255" t="s">
        <v>34</v>
      </c>
      <c r="H10255">
        <v>1998</v>
      </c>
      <c r="J10255" t="s">
        <v>27</v>
      </c>
      <c r="K10255" t="s">
        <v>35</v>
      </c>
      <c r="L10255">
        <v>109.19119999999999</v>
      </c>
      <c r="M10255" t="s">
        <v>45</v>
      </c>
      <c r="N10255" t="s">
        <v>57</v>
      </c>
      <c r="O10255" t="str">
        <f t="shared" si="320"/>
        <v>Tier 3-Grocery Stor</v>
      </c>
      <c r="P10255" s="1">
        <f t="shared" si="321"/>
        <v>2.2814251166347126E-6</v>
      </c>
    </row>
    <row r="10256" spans="1:16" x14ac:dyDescent="0.3">
      <c r="A10256" t="s">
        <v>1027</v>
      </c>
      <c r="B10256">
        <v>7.05</v>
      </c>
      <c r="C10256" t="s">
        <v>15</v>
      </c>
      <c r="D10256">
        <v>8.5000000000000006E-2</v>
      </c>
      <c r="E10256" t="s">
        <v>44</v>
      </c>
      <c r="F10256">
        <v>111.191</v>
      </c>
      <c r="G10256" t="s">
        <v>54</v>
      </c>
      <c r="H10256">
        <v>1997</v>
      </c>
      <c r="I10256" t="s">
        <v>55</v>
      </c>
      <c r="J10256" t="s">
        <v>19</v>
      </c>
      <c r="K10256" t="s">
        <v>20</v>
      </c>
      <c r="L10256">
        <v>1965.4416000000001</v>
      </c>
      <c r="M10256" t="s">
        <v>45</v>
      </c>
      <c r="N10256" t="s">
        <v>22</v>
      </c>
      <c r="O10256" t="str">
        <f t="shared" si="320"/>
        <v xml:space="preserve">Tier 1-Supermarket </v>
      </c>
      <c r="P10256" s="1">
        <f t="shared" si="321"/>
        <v>4.1065652099424833E-5</v>
      </c>
    </row>
    <row r="10257" spans="1:16" x14ac:dyDescent="0.3">
      <c r="A10257" t="s">
        <v>1027</v>
      </c>
      <c r="B10257">
        <v>7.05</v>
      </c>
      <c r="C10257" t="s">
        <v>15</v>
      </c>
      <c r="D10257">
        <v>8.4900000000000003E-2</v>
      </c>
      <c r="E10257" t="s">
        <v>44</v>
      </c>
      <c r="F10257">
        <v>109.791</v>
      </c>
      <c r="G10257" t="s">
        <v>65</v>
      </c>
      <c r="H10257">
        <v>2004</v>
      </c>
      <c r="I10257" t="s">
        <v>55</v>
      </c>
      <c r="J10257" t="s">
        <v>49</v>
      </c>
      <c r="K10257" t="s">
        <v>20</v>
      </c>
      <c r="L10257">
        <v>1091.912</v>
      </c>
      <c r="M10257" t="s">
        <v>45</v>
      </c>
      <c r="N10257" t="s">
        <v>22</v>
      </c>
      <c r="O10257" t="str">
        <f t="shared" si="320"/>
        <v xml:space="preserve">Tier 2-Supermarket </v>
      </c>
      <c r="P10257" s="1">
        <f t="shared" si="321"/>
        <v>2.2814251166347129E-5</v>
      </c>
    </row>
    <row r="10258" spans="1:16" x14ac:dyDescent="0.3">
      <c r="A10258" t="s">
        <v>1027</v>
      </c>
      <c r="B10258">
        <v>7.05</v>
      </c>
      <c r="C10258" t="s">
        <v>15</v>
      </c>
      <c r="D10258">
        <v>8.5099999999999995E-2</v>
      </c>
      <c r="E10258" t="s">
        <v>44</v>
      </c>
      <c r="F10258">
        <v>108.691</v>
      </c>
      <c r="G10258" t="s">
        <v>48</v>
      </c>
      <c r="H10258">
        <v>2002</v>
      </c>
      <c r="J10258" t="s">
        <v>49</v>
      </c>
      <c r="K10258" t="s">
        <v>20</v>
      </c>
      <c r="L10258">
        <v>1310.2944</v>
      </c>
      <c r="M10258" t="s">
        <v>45</v>
      </c>
      <c r="N10258" t="s">
        <v>22</v>
      </c>
      <c r="O10258" t="str">
        <f t="shared" si="320"/>
        <v xml:space="preserve">Tier 2-Supermarket </v>
      </c>
      <c r="P10258" s="1">
        <f t="shared" si="321"/>
        <v>2.7377101399616553E-5</v>
      </c>
    </row>
    <row r="10259" spans="1:16" x14ac:dyDescent="0.3">
      <c r="A10259" t="s">
        <v>1025</v>
      </c>
      <c r="B10259">
        <v>7.05</v>
      </c>
      <c r="C10259" t="s">
        <v>24</v>
      </c>
      <c r="D10259">
        <v>5.5500000000000001E-2</v>
      </c>
      <c r="E10259" t="s">
        <v>79</v>
      </c>
      <c r="F10259">
        <v>225.309</v>
      </c>
      <c r="G10259" t="s">
        <v>65</v>
      </c>
      <c r="H10259">
        <v>2004</v>
      </c>
      <c r="I10259" t="s">
        <v>55</v>
      </c>
      <c r="J10259" t="s">
        <v>49</v>
      </c>
      <c r="K10259" t="s">
        <v>20</v>
      </c>
      <c r="L10259">
        <v>5816.4287999999997</v>
      </c>
      <c r="M10259" t="s">
        <v>21</v>
      </c>
      <c r="N10259" t="s">
        <v>22</v>
      </c>
      <c r="O10259" t="str">
        <f t="shared" si="320"/>
        <v xml:space="preserve">Tier 2-Supermarket </v>
      </c>
      <c r="P10259" s="1">
        <f t="shared" si="321"/>
        <v>1.2152762084707834E-4</v>
      </c>
    </row>
    <row r="10260" spans="1:16" x14ac:dyDescent="0.3">
      <c r="A10260" t="s">
        <v>1025</v>
      </c>
      <c r="B10260">
        <v>7.05</v>
      </c>
      <c r="C10260" t="s">
        <v>24</v>
      </c>
      <c r="D10260">
        <v>5.5899999999999998E-2</v>
      </c>
      <c r="E10260" t="s">
        <v>79</v>
      </c>
      <c r="F10260">
        <v>222.10900000000001</v>
      </c>
      <c r="G10260" t="s">
        <v>51</v>
      </c>
      <c r="H10260">
        <v>2007</v>
      </c>
      <c r="J10260" t="s">
        <v>49</v>
      </c>
      <c r="K10260" t="s">
        <v>20</v>
      </c>
      <c r="L10260">
        <v>4026.7584000000002</v>
      </c>
      <c r="M10260" t="s">
        <v>21</v>
      </c>
      <c r="N10260" t="s">
        <v>22</v>
      </c>
      <c r="O10260" t="str">
        <f t="shared" si="320"/>
        <v xml:space="preserve">Tier 2-Supermarket </v>
      </c>
      <c r="P10260" s="1">
        <f t="shared" si="321"/>
        <v>8.4134506740285019E-5</v>
      </c>
    </row>
    <row r="10261" spans="1:16" x14ac:dyDescent="0.3">
      <c r="A10261" t="s">
        <v>1025</v>
      </c>
      <c r="B10261">
        <v>7.05</v>
      </c>
      <c r="C10261" t="s">
        <v>24</v>
      </c>
      <c r="D10261">
        <v>5.57E-2</v>
      </c>
      <c r="E10261" t="s">
        <v>79</v>
      </c>
      <c r="F10261">
        <v>222.309</v>
      </c>
      <c r="G10261" t="s">
        <v>48</v>
      </c>
      <c r="H10261">
        <v>2002</v>
      </c>
      <c r="J10261" t="s">
        <v>49</v>
      </c>
      <c r="K10261" t="s">
        <v>20</v>
      </c>
      <c r="L10261">
        <v>3068.5515999999998</v>
      </c>
      <c r="M10261" t="s">
        <v>21</v>
      </c>
      <c r="N10261" t="s">
        <v>22</v>
      </c>
      <c r="O10261" t="str">
        <f t="shared" si="320"/>
        <v xml:space="preserve">Tier 2-Supermarket </v>
      </c>
      <c r="P10261" s="1">
        <f t="shared" si="321"/>
        <v>6.4113872655760114E-5</v>
      </c>
    </row>
    <row r="10262" spans="1:16" x14ac:dyDescent="0.3">
      <c r="A10262" t="s">
        <v>1027</v>
      </c>
      <c r="B10262">
        <v>7.05</v>
      </c>
      <c r="C10262" t="s">
        <v>15</v>
      </c>
      <c r="D10262">
        <v>8.5400000000000004E-2</v>
      </c>
      <c r="E10262" t="s">
        <v>44</v>
      </c>
      <c r="F10262">
        <v>107.89100000000001</v>
      </c>
      <c r="G10262" t="s">
        <v>51</v>
      </c>
      <c r="H10262">
        <v>2007</v>
      </c>
      <c r="J10262" t="s">
        <v>49</v>
      </c>
      <c r="K10262" t="s">
        <v>20</v>
      </c>
      <c r="L10262">
        <v>1430.0327</v>
      </c>
      <c r="M10262" t="s">
        <v>45</v>
      </c>
      <c r="N10262" t="s">
        <v>22</v>
      </c>
      <c r="O10262" t="str">
        <f t="shared" si="320"/>
        <v xml:space="preserve">Tier 2-Supermarket </v>
      </c>
      <c r="P10262" s="1">
        <f t="shared" si="321"/>
        <v>2.9878896095921218E-5</v>
      </c>
    </row>
    <row r="10263" spans="1:16" x14ac:dyDescent="0.3">
      <c r="A10263" t="s">
        <v>1027</v>
      </c>
      <c r="B10263">
        <v>7.05</v>
      </c>
      <c r="C10263" t="s">
        <v>15</v>
      </c>
      <c r="D10263">
        <v>8.4900000000000003E-2</v>
      </c>
      <c r="E10263" t="s">
        <v>44</v>
      </c>
      <c r="F10263">
        <v>110.59099999999999</v>
      </c>
      <c r="G10263" t="s">
        <v>39</v>
      </c>
      <c r="H10263">
        <v>1987</v>
      </c>
      <c r="I10263" t="s">
        <v>40</v>
      </c>
      <c r="J10263" t="s">
        <v>27</v>
      </c>
      <c r="K10263" t="s">
        <v>20</v>
      </c>
      <c r="L10263">
        <v>1720.6080999999999</v>
      </c>
      <c r="M10263" t="s">
        <v>45</v>
      </c>
      <c r="N10263" t="s">
        <v>22</v>
      </c>
      <c r="O10263" t="str">
        <f t="shared" si="320"/>
        <v xml:space="preserve">Tier 3-Supermarket </v>
      </c>
      <c r="P10263" s="1">
        <f t="shared" si="321"/>
        <v>3.5950136414153621E-5</v>
      </c>
    </row>
    <row r="10264" spans="1:16" x14ac:dyDescent="0.3">
      <c r="A10264" t="s">
        <v>1025</v>
      </c>
      <c r="B10264">
        <v>7.05</v>
      </c>
      <c r="C10264" t="s">
        <v>24</v>
      </c>
      <c r="D10264">
        <v>5.5800000000000002E-2</v>
      </c>
      <c r="E10264" t="s">
        <v>79</v>
      </c>
      <c r="F10264">
        <v>224.50899999999999</v>
      </c>
      <c r="G10264" t="s">
        <v>26</v>
      </c>
      <c r="H10264">
        <v>2009</v>
      </c>
      <c r="I10264" t="s">
        <v>18</v>
      </c>
      <c r="J10264" t="s">
        <v>27</v>
      </c>
      <c r="K10264" t="s">
        <v>28</v>
      </c>
      <c r="L10264">
        <v>3137.1055000000001</v>
      </c>
      <c r="M10264" t="s">
        <v>21</v>
      </c>
      <c r="N10264" t="s">
        <v>22</v>
      </c>
      <c r="O10264" t="str">
        <f t="shared" si="320"/>
        <v xml:space="preserve">Tier 3-Supermarket </v>
      </c>
      <c r="P10264" s="1">
        <f t="shared" si="321"/>
        <v>6.5546227912440736E-5</v>
      </c>
    </row>
    <row r="10265" spans="1:16" x14ac:dyDescent="0.3">
      <c r="A10265" t="s">
        <v>1025</v>
      </c>
      <c r="B10265">
        <v>7.05</v>
      </c>
      <c r="C10265" t="s">
        <v>24</v>
      </c>
      <c r="D10265">
        <v>5.5500000000000001E-2</v>
      </c>
      <c r="E10265" t="s">
        <v>79</v>
      </c>
      <c r="F10265">
        <v>225.709</v>
      </c>
      <c r="G10265" t="s">
        <v>39</v>
      </c>
      <c r="H10265">
        <v>1987</v>
      </c>
      <c r="I10265" t="s">
        <v>40</v>
      </c>
      <c r="J10265" t="s">
        <v>27</v>
      </c>
      <c r="K10265" t="s">
        <v>20</v>
      </c>
      <c r="L10265">
        <v>2661.1078000000002</v>
      </c>
      <c r="M10265" t="s">
        <v>21</v>
      </c>
      <c r="N10265" t="s">
        <v>22</v>
      </c>
      <c r="O10265" t="str">
        <f t="shared" si="320"/>
        <v xml:space="preserve">Tier 3-Supermarket </v>
      </c>
      <c r="P10265" s="1">
        <f t="shared" si="321"/>
        <v>5.5600800916122766E-5</v>
      </c>
    </row>
    <row r="10266" spans="1:16" x14ac:dyDescent="0.3">
      <c r="A10266" t="s">
        <v>1045</v>
      </c>
      <c r="B10266">
        <v>7.04</v>
      </c>
      <c r="C10266" t="s">
        <v>15</v>
      </c>
      <c r="D10266">
        <v>2.1899999999999999E-2</v>
      </c>
      <c r="E10266" t="s">
        <v>47</v>
      </c>
      <c r="F10266">
        <v>264.69099999999997</v>
      </c>
      <c r="G10266" t="s">
        <v>26</v>
      </c>
      <c r="H10266">
        <v>2009</v>
      </c>
      <c r="I10266" t="s">
        <v>18</v>
      </c>
      <c r="J10266" t="s">
        <v>27</v>
      </c>
      <c r="K10266" t="s">
        <v>28</v>
      </c>
      <c r="L10266">
        <v>5785.8019999999997</v>
      </c>
      <c r="M10266" t="s">
        <v>45</v>
      </c>
      <c r="N10266" t="s">
        <v>22</v>
      </c>
      <c r="O10266" t="str">
        <f t="shared" si="320"/>
        <v xml:space="preserve">Tier 3-Supermarket </v>
      </c>
      <c r="P10266" s="1">
        <f t="shared" si="321"/>
        <v>1.2088770892411983E-4</v>
      </c>
    </row>
    <row r="10267" spans="1:16" x14ac:dyDescent="0.3">
      <c r="A10267" t="s">
        <v>1045</v>
      </c>
      <c r="B10267">
        <v>7.04</v>
      </c>
      <c r="C10267" t="s">
        <v>15</v>
      </c>
      <c r="D10267">
        <v>0</v>
      </c>
      <c r="E10267" t="s">
        <v>47</v>
      </c>
      <c r="F10267">
        <v>262.69099999999997</v>
      </c>
      <c r="G10267" t="s">
        <v>39</v>
      </c>
      <c r="H10267">
        <v>1987</v>
      </c>
      <c r="I10267" t="s">
        <v>40</v>
      </c>
      <c r="J10267" t="s">
        <v>27</v>
      </c>
      <c r="K10267" t="s">
        <v>20</v>
      </c>
      <c r="L10267">
        <v>6048.7929999999997</v>
      </c>
      <c r="M10267" t="s">
        <v>45</v>
      </c>
      <c r="N10267" t="s">
        <v>36</v>
      </c>
      <c r="O10267" t="str">
        <f t="shared" si="320"/>
        <v xml:space="preserve">Tier 3-Supermarket </v>
      </c>
      <c r="P10267" s="1">
        <f t="shared" si="321"/>
        <v>1.263826047843071E-4</v>
      </c>
    </row>
    <row r="10268" spans="1:16" x14ac:dyDescent="0.3">
      <c r="A10268" t="s">
        <v>1045</v>
      </c>
      <c r="B10268">
        <v>7.04</v>
      </c>
      <c r="C10268" t="s">
        <v>15</v>
      </c>
      <c r="D10268">
        <v>2.18E-2</v>
      </c>
      <c r="E10268" t="s">
        <v>47</v>
      </c>
      <c r="F10268">
        <v>262.09100000000001</v>
      </c>
      <c r="G10268" t="s">
        <v>54</v>
      </c>
      <c r="H10268">
        <v>1997</v>
      </c>
      <c r="I10268" t="s">
        <v>55</v>
      </c>
      <c r="J10268" t="s">
        <v>19</v>
      </c>
      <c r="K10268" t="s">
        <v>20</v>
      </c>
      <c r="L10268">
        <v>4207.8559999999998</v>
      </c>
      <c r="M10268" t="s">
        <v>45</v>
      </c>
      <c r="N10268" t="s">
        <v>22</v>
      </c>
      <c r="O10268" t="str">
        <f t="shared" si="320"/>
        <v xml:space="preserve">Tier 1-Supermarket </v>
      </c>
      <c r="P10268" s="1">
        <f t="shared" si="321"/>
        <v>8.7918333762996239E-5</v>
      </c>
    </row>
    <row r="10269" spans="1:16" x14ac:dyDescent="0.3">
      <c r="A10269" t="s">
        <v>1045</v>
      </c>
      <c r="B10269">
        <v>7.04</v>
      </c>
      <c r="C10269" t="s">
        <v>15</v>
      </c>
      <c r="D10269">
        <v>0</v>
      </c>
      <c r="E10269" t="s">
        <v>47</v>
      </c>
      <c r="F10269">
        <v>263.291</v>
      </c>
      <c r="G10269" t="s">
        <v>34</v>
      </c>
      <c r="H10269">
        <v>1998</v>
      </c>
      <c r="J10269" t="s">
        <v>27</v>
      </c>
      <c r="K10269" t="s">
        <v>35</v>
      </c>
      <c r="L10269">
        <v>525.98199999999997</v>
      </c>
      <c r="M10269" t="s">
        <v>45</v>
      </c>
      <c r="N10269" t="s">
        <v>36</v>
      </c>
      <c r="O10269" t="str">
        <f t="shared" si="320"/>
        <v>Tier 3-Grocery Stor</v>
      </c>
      <c r="P10269" s="1">
        <f t="shared" si="321"/>
        <v>1.098979172037453E-5</v>
      </c>
    </row>
    <row r="10270" spans="1:16" x14ac:dyDescent="0.3">
      <c r="A10270" t="s">
        <v>1045</v>
      </c>
      <c r="B10270">
        <v>7.04</v>
      </c>
      <c r="C10270" t="s">
        <v>15</v>
      </c>
      <c r="D10270">
        <v>2.1899999999999999E-2</v>
      </c>
      <c r="E10270" t="s">
        <v>47</v>
      </c>
      <c r="F10270">
        <v>262.791</v>
      </c>
      <c r="G10270" t="s">
        <v>48</v>
      </c>
      <c r="H10270">
        <v>2002</v>
      </c>
      <c r="J10270" t="s">
        <v>49</v>
      </c>
      <c r="K10270" t="s">
        <v>20</v>
      </c>
      <c r="L10270">
        <v>3681.8739999999998</v>
      </c>
      <c r="M10270" t="s">
        <v>45</v>
      </c>
      <c r="N10270" t="s">
        <v>22</v>
      </c>
      <c r="O10270" t="str">
        <f t="shared" si="320"/>
        <v xml:space="preserve">Tier 2-Supermarket </v>
      </c>
      <c r="P10270" s="1">
        <f t="shared" si="321"/>
        <v>7.6928542042621704E-5</v>
      </c>
    </row>
    <row r="10271" spans="1:16" x14ac:dyDescent="0.3">
      <c r="A10271" t="s">
        <v>1045</v>
      </c>
      <c r="B10271">
        <v>7.04</v>
      </c>
      <c r="C10271" t="s">
        <v>15</v>
      </c>
      <c r="D10271">
        <v>2.1899999999999999E-2</v>
      </c>
      <c r="E10271" t="s">
        <v>47</v>
      </c>
      <c r="F10271">
        <v>263.791</v>
      </c>
      <c r="G10271" t="s">
        <v>17</v>
      </c>
      <c r="H10271">
        <v>1999</v>
      </c>
      <c r="I10271" t="s">
        <v>18</v>
      </c>
      <c r="J10271" t="s">
        <v>19</v>
      </c>
      <c r="K10271" t="s">
        <v>20</v>
      </c>
      <c r="L10271">
        <v>4996.8289999999997</v>
      </c>
      <c r="M10271" t="s">
        <v>45</v>
      </c>
      <c r="N10271" t="s">
        <v>22</v>
      </c>
      <c r="O10271" t="str">
        <f t="shared" si="320"/>
        <v xml:space="preserve">Tier 1-Supermarket </v>
      </c>
      <c r="P10271" s="1">
        <f t="shared" si="321"/>
        <v>1.0440302134355803E-4</v>
      </c>
    </row>
    <row r="10272" spans="1:16" x14ac:dyDescent="0.3">
      <c r="A10272" t="s">
        <v>1045</v>
      </c>
      <c r="B10272">
        <v>7.04</v>
      </c>
      <c r="C10272" t="s">
        <v>15</v>
      </c>
      <c r="D10272">
        <v>2.1999999999999999E-2</v>
      </c>
      <c r="E10272" t="s">
        <v>47</v>
      </c>
      <c r="F10272">
        <v>264.09100000000001</v>
      </c>
      <c r="G10272" t="s">
        <v>51</v>
      </c>
      <c r="H10272">
        <v>2007</v>
      </c>
      <c r="J10272" t="s">
        <v>49</v>
      </c>
      <c r="K10272" t="s">
        <v>20</v>
      </c>
      <c r="L10272">
        <v>3437.4346999999998</v>
      </c>
      <c r="M10272" t="s">
        <v>45</v>
      </c>
      <c r="N10272" t="s">
        <v>22</v>
      </c>
      <c r="O10272" t="str">
        <f t="shared" si="320"/>
        <v xml:space="preserve">Tier 2-Supermarket </v>
      </c>
      <c r="P10272" s="1">
        <f t="shared" si="321"/>
        <v>7.1821262715051281E-5</v>
      </c>
    </row>
    <row r="10273" spans="1:16" x14ac:dyDescent="0.3">
      <c r="A10273" t="s">
        <v>1045</v>
      </c>
      <c r="B10273">
        <v>7.04</v>
      </c>
      <c r="C10273" t="s">
        <v>15</v>
      </c>
      <c r="D10273">
        <v>2.18E-2</v>
      </c>
      <c r="E10273" t="s">
        <v>47</v>
      </c>
      <c r="F10273">
        <v>263.09100000000001</v>
      </c>
      <c r="G10273" t="s">
        <v>65</v>
      </c>
      <c r="H10273">
        <v>2004</v>
      </c>
      <c r="I10273" t="s">
        <v>55</v>
      </c>
      <c r="J10273" t="s">
        <v>49</v>
      </c>
      <c r="K10273" t="s">
        <v>20</v>
      </c>
      <c r="L10273">
        <v>4321.9399999999996</v>
      </c>
      <c r="M10273" t="s">
        <v>45</v>
      </c>
      <c r="N10273" t="s">
        <v>22</v>
      </c>
      <c r="O10273" t="str">
        <f t="shared" si="320"/>
        <v xml:space="preserve">Tier 2-Supermarket </v>
      </c>
      <c r="P10273" s="1">
        <f t="shared" si="321"/>
        <v>9.0301988334116941E-5</v>
      </c>
    </row>
    <row r="10274" spans="1:16" x14ac:dyDescent="0.3">
      <c r="A10274" t="s">
        <v>583</v>
      </c>
      <c r="B10274">
        <v>7.02</v>
      </c>
      <c r="C10274" t="s">
        <v>15</v>
      </c>
      <c r="D10274">
        <v>4.9799999999999997E-2</v>
      </c>
      <c r="E10274" t="s">
        <v>16</v>
      </c>
      <c r="F10274">
        <v>82.224999999999994</v>
      </c>
      <c r="G10274" t="s">
        <v>39</v>
      </c>
      <c r="H10274">
        <v>1987</v>
      </c>
      <c r="I10274" t="s">
        <v>40</v>
      </c>
      <c r="J10274" t="s">
        <v>27</v>
      </c>
      <c r="K10274" t="s">
        <v>20</v>
      </c>
      <c r="L10274">
        <v>2746.4250000000002</v>
      </c>
      <c r="M10274" t="s">
        <v>21</v>
      </c>
      <c r="N10274" t="s">
        <v>22</v>
      </c>
      <c r="O10274" t="str">
        <f t="shared" si="320"/>
        <v xml:space="preserve">Tier 3-Supermarket </v>
      </c>
      <c r="P10274" s="1">
        <f t="shared" si="321"/>
        <v>5.7383406134867012E-5</v>
      </c>
    </row>
    <row r="10275" spans="1:16" x14ac:dyDescent="0.3">
      <c r="A10275" t="s">
        <v>1062</v>
      </c>
      <c r="B10275">
        <v>7.02</v>
      </c>
      <c r="C10275" t="s">
        <v>15</v>
      </c>
      <c r="D10275">
        <v>8.1600000000000006E-2</v>
      </c>
      <c r="E10275" t="s">
        <v>33</v>
      </c>
      <c r="F10275">
        <v>148.07300000000001</v>
      </c>
      <c r="G10275" t="s">
        <v>51</v>
      </c>
      <c r="H10275">
        <v>2007</v>
      </c>
      <c r="J10275" t="s">
        <v>49</v>
      </c>
      <c r="K10275" t="s">
        <v>20</v>
      </c>
      <c r="L10275">
        <v>1930.1541999999999</v>
      </c>
      <c r="M10275" t="s">
        <v>21</v>
      </c>
      <c r="N10275" t="s">
        <v>22</v>
      </c>
      <c r="O10275" t="str">
        <f t="shared" si="320"/>
        <v xml:space="preserve">Tier 2-Supermarket </v>
      </c>
      <c r="P10275" s="1">
        <f t="shared" si="321"/>
        <v>4.0328362275146538E-5</v>
      </c>
    </row>
    <row r="10276" spans="1:16" x14ac:dyDescent="0.3">
      <c r="A10276" t="s">
        <v>1062</v>
      </c>
      <c r="B10276">
        <v>7.02</v>
      </c>
      <c r="C10276" t="s">
        <v>15</v>
      </c>
      <c r="D10276">
        <v>0</v>
      </c>
      <c r="E10276" t="s">
        <v>33</v>
      </c>
      <c r="F10276">
        <v>148.173</v>
      </c>
      <c r="G10276" t="s">
        <v>26</v>
      </c>
      <c r="H10276">
        <v>2009</v>
      </c>
      <c r="I10276" t="s">
        <v>18</v>
      </c>
      <c r="J10276" t="s">
        <v>27</v>
      </c>
      <c r="K10276" t="s">
        <v>28</v>
      </c>
      <c r="L10276">
        <v>890.84040000000005</v>
      </c>
      <c r="M10276" t="s">
        <v>21</v>
      </c>
      <c r="N10276" t="s">
        <v>36</v>
      </c>
      <c r="O10276" t="str">
        <f t="shared" si="320"/>
        <v xml:space="preserve">Tier 3-Supermarket </v>
      </c>
      <c r="P10276" s="1">
        <f t="shared" si="321"/>
        <v>1.8613090280836863E-5</v>
      </c>
    </row>
    <row r="10277" spans="1:16" x14ac:dyDescent="0.3">
      <c r="A10277" t="s">
        <v>1062</v>
      </c>
      <c r="B10277">
        <v>7.02</v>
      </c>
      <c r="C10277" t="s">
        <v>15</v>
      </c>
      <c r="D10277">
        <v>8.1299999999999997E-2</v>
      </c>
      <c r="E10277" t="s">
        <v>33</v>
      </c>
      <c r="F10277">
        <v>147.37299999999999</v>
      </c>
      <c r="G10277" t="s">
        <v>17</v>
      </c>
      <c r="H10277">
        <v>1999</v>
      </c>
      <c r="I10277" t="s">
        <v>18</v>
      </c>
      <c r="J10277" t="s">
        <v>19</v>
      </c>
      <c r="K10277" t="s">
        <v>20</v>
      </c>
      <c r="L10277">
        <v>2524.0477999999998</v>
      </c>
      <c r="M10277" t="s">
        <v>21</v>
      </c>
      <c r="N10277" t="s">
        <v>22</v>
      </c>
      <c r="O10277" t="str">
        <f t="shared" si="320"/>
        <v xml:space="preserve">Tier 1-Supermarket </v>
      </c>
      <c r="P10277" s="1">
        <f t="shared" si="321"/>
        <v>5.2737089129037775E-5</v>
      </c>
    </row>
    <row r="10278" spans="1:16" x14ac:dyDescent="0.3">
      <c r="A10278" t="s">
        <v>583</v>
      </c>
      <c r="B10278">
        <v>7.02</v>
      </c>
      <c r="C10278" t="s">
        <v>15</v>
      </c>
      <c r="D10278">
        <v>4.99E-2</v>
      </c>
      <c r="E10278" t="s">
        <v>16</v>
      </c>
      <c r="F10278">
        <v>82.424999999999997</v>
      </c>
      <c r="G10278" t="s">
        <v>17</v>
      </c>
      <c r="H10278">
        <v>1999</v>
      </c>
      <c r="I10278" t="s">
        <v>18</v>
      </c>
      <c r="J10278" t="s">
        <v>19</v>
      </c>
      <c r="K10278" t="s">
        <v>20</v>
      </c>
      <c r="L10278">
        <v>1414.825</v>
      </c>
      <c r="M10278" t="s">
        <v>21</v>
      </c>
      <c r="N10278" t="s">
        <v>22</v>
      </c>
      <c r="O10278" t="str">
        <f t="shared" si="320"/>
        <v xml:space="preserve">Tier 1-Supermarket </v>
      </c>
      <c r="P10278" s="1">
        <f t="shared" si="321"/>
        <v>2.9561148614931492E-5</v>
      </c>
    </row>
    <row r="10279" spans="1:16" x14ac:dyDescent="0.3">
      <c r="A10279" t="s">
        <v>1062</v>
      </c>
      <c r="B10279">
        <v>7.02</v>
      </c>
      <c r="C10279" t="s">
        <v>15</v>
      </c>
      <c r="D10279">
        <v>8.1100000000000005E-2</v>
      </c>
      <c r="E10279" t="s">
        <v>33</v>
      </c>
      <c r="F10279">
        <v>146.87299999999999</v>
      </c>
      <c r="G10279" t="s">
        <v>65</v>
      </c>
      <c r="H10279">
        <v>2004</v>
      </c>
      <c r="I10279" t="s">
        <v>55</v>
      </c>
      <c r="J10279" t="s">
        <v>49</v>
      </c>
      <c r="K10279" t="s">
        <v>20</v>
      </c>
      <c r="L10279">
        <v>3563.3616000000002</v>
      </c>
      <c r="M10279" t="s">
        <v>21</v>
      </c>
      <c r="N10279" t="s">
        <v>22</v>
      </c>
      <c r="O10279" t="str">
        <f t="shared" si="320"/>
        <v xml:space="preserve">Tier 2-Supermarket </v>
      </c>
      <c r="P10279" s="1">
        <f t="shared" si="321"/>
        <v>7.4452361123347451E-5</v>
      </c>
    </row>
    <row r="10280" spans="1:16" x14ac:dyDescent="0.3">
      <c r="A10280" t="s">
        <v>583</v>
      </c>
      <c r="B10280">
        <v>7.02</v>
      </c>
      <c r="C10280" t="s">
        <v>15</v>
      </c>
      <c r="D10280">
        <v>4.99E-2</v>
      </c>
      <c r="E10280" t="s">
        <v>16</v>
      </c>
      <c r="F10280">
        <v>82.924999999999997</v>
      </c>
      <c r="G10280" t="s">
        <v>54</v>
      </c>
      <c r="H10280">
        <v>1997</v>
      </c>
      <c r="I10280" t="s">
        <v>55</v>
      </c>
      <c r="J10280" t="s">
        <v>19</v>
      </c>
      <c r="K10280" t="s">
        <v>20</v>
      </c>
      <c r="L10280">
        <v>1165.1500000000001</v>
      </c>
      <c r="M10280" t="s">
        <v>21</v>
      </c>
      <c r="N10280" t="s">
        <v>22</v>
      </c>
      <c r="O10280" t="str">
        <f t="shared" si="320"/>
        <v xml:space="preserve">Tier 1-Supermarket </v>
      </c>
      <c r="P10280" s="1">
        <f t="shared" si="321"/>
        <v>2.4344475329943581E-5</v>
      </c>
    </row>
    <row r="10281" spans="1:16" x14ac:dyDescent="0.3">
      <c r="A10281" t="s">
        <v>1062</v>
      </c>
      <c r="B10281">
        <v>7.02</v>
      </c>
      <c r="C10281" t="s">
        <v>15</v>
      </c>
      <c r="D10281">
        <v>8.1100000000000005E-2</v>
      </c>
      <c r="E10281" t="s">
        <v>33</v>
      </c>
      <c r="F10281">
        <v>148.47300000000001</v>
      </c>
      <c r="G10281" t="s">
        <v>39</v>
      </c>
      <c r="H10281">
        <v>1987</v>
      </c>
      <c r="I10281" t="s">
        <v>40</v>
      </c>
      <c r="J10281" t="s">
        <v>27</v>
      </c>
      <c r="K10281" t="s">
        <v>20</v>
      </c>
      <c r="L10281">
        <v>3563.3616000000002</v>
      </c>
      <c r="M10281" t="s">
        <v>21</v>
      </c>
      <c r="N10281" t="s">
        <v>22</v>
      </c>
      <c r="O10281" t="str">
        <f t="shared" si="320"/>
        <v xml:space="preserve">Tier 3-Supermarket </v>
      </c>
      <c r="P10281" s="1">
        <f t="shared" si="321"/>
        <v>7.4452361123347451E-5</v>
      </c>
    </row>
    <row r="10282" spans="1:16" x14ac:dyDescent="0.3">
      <c r="A10282" t="s">
        <v>583</v>
      </c>
      <c r="B10282">
        <v>7.02</v>
      </c>
      <c r="C10282" t="s">
        <v>15</v>
      </c>
      <c r="D10282">
        <v>0</v>
      </c>
      <c r="E10282" t="s">
        <v>16</v>
      </c>
      <c r="F10282">
        <v>83.825000000000003</v>
      </c>
      <c r="G10282" t="s">
        <v>51</v>
      </c>
      <c r="H10282">
        <v>2007</v>
      </c>
      <c r="J10282" t="s">
        <v>49</v>
      </c>
      <c r="K10282" t="s">
        <v>20</v>
      </c>
      <c r="L10282">
        <v>1414.825</v>
      </c>
      <c r="M10282" t="s">
        <v>21</v>
      </c>
      <c r="N10282" t="s">
        <v>36</v>
      </c>
      <c r="O10282" t="str">
        <f t="shared" si="320"/>
        <v xml:space="preserve">Tier 2-Supermarket </v>
      </c>
      <c r="P10282" s="1">
        <f t="shared" si="321"/>
        <v>2.9561148614931492E-5</v>
      </c>
    </row>
    <row r="10283" spans="1:16" x14ac:dyDescent="0.3">
      <c r="A10283" t="s">
        <v>1062</v>
      </c>
      <c r="B10283">
        <v>7.02</v>
      </c>
      <c r="C10283" t="s">
        <v>15</v>
      </c>
      <c r="D10283">
        <v>8.1299999999999997E-2</v>
      </c>
      <c r="E10283" t="s">
        <v>33</v>
      </c>
      <c r="F10283">
        <v>150.07300000000001</v>
      </c>
      <c r="G10283" t="s">
        <v>48</v>
      </c>
      <c r="H10283">
        <v>2002</v>
      </c>
      <c r="J10283" t="s">
        <v>49</v>
      </c>
      <c r="K10283" t="s">
        <v>20</v>
      </c>
      <c r="L10283">
        <v>4454.2020000000002</v>
      </c>
      <c r="M10283" t="s">
        <v>21</v>
      </c>
      <c r="N10283" t="s">
        <v>22</v>
      </c>
      <c r="O10283" t="str">
        <f t="shared" si="320"/>
        <v xml:space="preserve">Tier 2-Supermarket </v>
      </c>
      <c r="P10283" s="1">
        <f t="shared" si="321"/>
        <v>9.3065451404184313E-5</v>
      </c>
    </row>
    <row r="10284" spans="1:16" x14ac:dyDescent="0.3">
      <c r="A10284" t="s">
        <v>583</v>
      </c>
      <c r="B10284">
        <v>7.02</v>
      </c>
      <c r="C10284" t="s">
        <v>15</v>
      </c>
      <c r="D10284">
        <v>0.05</v>
      </c>
      <c r="E10284" t="s">
        <v>16</v>
      </c>
      <c r="F10284">
        <v>82.525000000000006</v>
      </c>
      <c r="G10284" t="s">
        <v>48</v>
      </c>
      <c r="H10284">
        <v>2002</v>
      </c>
      <c r="J10284" t="s">
        <v>49</v>
      </c>
      <c r="K10284" t="s">
        <v>20</v>
      </c>
      <c r="L10284">
        <v>1044.3110999999999</v>
      </c>
      <c r="M10284" t="s">
        <v>21</v>
      </c>
      <c r="N10284" t="s">
        <v>22</v>
      </c>
      <c r="O10284" t="str">
        <f t="shared" si="320"/>
        <v xml:space="preserve">Tier 2-Supermarket </v>
      </c>
      <c r="P10284" s="1">
        <f t="shared" si="321"/>
        <v>2.1819684856659006E-5</v>
      </c>
    </row>
    <row r="10285" spans="1:16" x14ac:dyDescent="0.3">
      <c r="A10285" t="s">
        <v>583</v>
      </c>
      <c r="B10285">
        <v>7.02</v>
      </c>
      <c r="C10285" t="s">
        <v>15</v>
      </c>
      <c r="D10285">
        <v>5.0099999999999999E-2</v>
      </c>
      <c r="E10285" t="s">
        <v>16</v>
      </c>
      <c r="F10285">
        <v>84.025000000000006</v>
      </c>
      <c r="G10285" t="s">
        <v>26</v>
      </c>
      <c r="H10285">
        <v>2009</v>
      </c>
      <c r="I10285" t="s">
        <v>18</v>
      </c>
      <c r="J10285" t="s">
        <v>27</v>
      </c>
      <c r="K10285" t="s">
        <v>28</v>
      </c>
      <c r="L10285">
        <v>1203.4212</v>
      </c>
      <c r="M10285" t="s">
        <v>21</v>
      </c>
      <c r="N10285" t="s">
        <v>22</v>
      </c>
      <c r="O10285" t="str">
        <f t="shared" si="320"/>
        <v xml:space="preserve">Tier 3-Supermarket </v>
      </c>
      <c r="P10285" s="1">
        <f t="shared" si="321"/>
        <v>2.5144108239223362E-5</v>
      </c>
    </row>
    <row r="10286" spans="1:16" x14ac:dyDescent="0.3">
      <c r="A10286" t="s">
        <v>1062</v>
      </c>
      <c r="B10286">
        <v>7.02</v>
      </c>
      <c r="C10286" t="s">
        <v>15</v>
      </c>
      <c r="D10286">
        <v>8.1199999999999994E-2</v>
      </c>
      <c r="E10286" t="s">
        <v>33</v>
      </c>
      <c r="F10286">
        <v>146.773</v>
      </c>
      <c r="G10286" t="s">
        <v>54</v>
      </c>
      <c r="H10286">
        <v>1997</v>
      </c>
      <c r="I10286" t="s">
        <v>55</v>
      </c>
      <c r="J10286" t="s">
        <v>19</v>
      </c>
      <c r="K10286" t="s">
        <v>20</v>
      </c>
      <c r="L10286">
        <v>2327.2723999999998</v>
      </c>
      <c r="M10286" t="s">
        <v>21</v>
      </c>
      <c r="N10286" t="s">
        <v>22</v>
      </c>
      <c r="O10286" t="str">
        <f t="shared" si="320"/>
        <v xml:space="preserve">Tier 1-Supermarket </v>
      </c>
      <c r="P10286" s="1">
        <f t="shared" si="321"/>
        <v>4.8625692424030022E-5</v>
      </c>
    </row>
    <row r="10287" spans="1:16" x14ac:dyDescent="0.3">
      <c r="A10287" t="s">
        <v>583</v>
      </c>
      <c r="B10287">
        <v>7.02</v>
      </c>
      <c r="C10287" t="s">
        <v>15</v>
      </c>
      <c r="D10287">
        <v>8.3500000000000005E-2</v>
      </c>
      <c r="E10287" t="s">
        <v>16</v>
      </c>
      <c r="F10287">
        <v>82.424999999999997</v>
      </c>
      <c r="G10287" t="s">
        <v>34</v>
      </c>
      <c r="H10287">
        <v>1998</v>
      </c>
      <c r="J10287" t="s">
        <v>27</v>
      </c>
      <c r="K10287" t="s">
        <v>35</v>
      </c>
      <c r="L10287">
        <v>172.13210000000001</v>
      </c>
      <c r="M10287" t="s">
        <v>21</v>
      </c>
      <c r="N10287" t="s">
        <v>22</v>
      </c>
      <c r="O10287" t="str">
        <f t="shared" si="320"/>
        <v>Tier 3-Grocery Stor</v>
      </c>
      <c r="P10287" s="1">
        <f t="shared" si="321"/>
        <v>3.5965031643491239E-6</v>
      </c>
    </row>
    <row r="10288" spans="1:16" x14ac:dyDescent="0.3">
      <c r="A10288" t="s">
        <v>1062</v>
      </c>
      <c r="B10288">
        <v>7.02</v>
      </c>
      <c r="C10288" t="s">
        <v>15</v>
      </c>
      <c r="D10288">
        <v>0.13589999999999999</v>
      </c>
      <c r="E10288" t="s">
        <v>33</v>
      </c>
      <c r="F10288">
        <v>149.773</v>
      </c>
      <c r="G10288" t="s">
        <v>34</v>
      </c>
      <c r="H10288">
        <v>1998</v>
      </c>
      <c r="J10288" t="s">
        <v>27</v>
      </c>
      <c r="K10288" t="s">
        <v>35</v>
      </c>
      <c r="L10288">
        <v>267.47620000000001</v>
      </c>
      <c r="M10288" t="s">
        <v>21</v>
      </c>
      <c r="N10288" t="s">
        <v>57</v>
      </c>
      <c r="O10288" t="str">
        <f t="shared" si="320"/>
        <v>Tier 3-Grocery Stor</v>
      </c>
      <c r="P10288" s="1">
        <f t="shared" si="321"/>
        <v>5.5886089793134401E-6</v>
      </c>
    </row>
    <row r="10289" spans="1:16" x14ac:dyDescent="0.3">
      <c r="A10289" t="s">
        <v>583</v>
      </c>
      <c r="B10289">
        <v>7.02</v>
      </c>
      <c r="C10289" t="s">
        <v>15</v>
      </c>
      <c r="D10289">
        <v>0</v>
      </c>
      <c r="E10289" t="s">
        <v>16</v>
      </c>
      <c r="F10289">
        <v>82.325000000000003</v>
      </c>
      <c r="G10289" t="s">
        <v>65</v>
      </c>
      <c r="H10289">
        <v>2004</v>
      </c>
      <c r="I10289" t="s">
        <v>55</v>
      </c>
      <c r="J10289" t="s">
        <v>49</v>
      </c>
      <c r="K10289" t="s">
        <v>20</v>
      </c>
      <c r="L10289">
        <v>1198.8747000000001</v>
      </c>
      <c r="M10289" t="s">
        <v>21</v>
      </c>
      <c r="N10289" t="s">
        <v>36</v>
      </c>
      <c r="O10289" t="str">
        <f t="shared" si="320"/>
        <v xml:space="preserve">Tier 2-Supermarket </v>
      </c>
      <c r="P10289" s="1">
        <f t="shared" si="321"/>
        <v>2.5049114326776392E-5</v>
      </c>
    </row>
    <row r="10290" spans="1:16" x14ac:dyDescent="0.3">
      <c r="A10290" t="s">
        <v>681</v>
      </c>
      <c r="B10290">
        <v>7</v>
      </c>
      <c r="C10290" t="s">
        <v>15</v>
      </c>
      <c r="D10290">
        <v>0.15229999999999999</v>
      </c>
      <c r="E10290" t="s">
        <v>86</v>
      </c>
      <c r="F10290">
        <v>105.72799999999999</v>
      </c>
      <c r="G10290" t="s">
        <v>51</v>
      </c>
      <c r="H10290">
        <v>2007</v>
      </c>
      <c r="J10290" t="s">
        <v>49</v>
      </c>
      <c r="K10290" t="s">
        <v>20</v>
      </c>
      <c r="L10290">
        <v>1278.336</v>
      </c>
      <c r="M10290" t="s">
        <v>45</v>
      </c>
      <c r="N10290" t="s">
        <v>57</v>
      </c>
      <c r="O10290" t="str">
        <f t="shared" si="320"/>
        <v xml:space="preserve">Tier 2-Supermarket </v>
      </c>
      <c r="P10290" s="1">
        <f t="shared" si="321"/>
        <v>2.6709367219138098E-5</v>
      </c>
    </row>
    <row r="10291" spans="1:16" x14ac:dyDescent="0.3">
      <c r="A10291" t="s">
        <v>681</v>
      </c>
      <c r="B10291">
        <v>7</v>
      </c>
      <c r="C10291" t="s">
        <v>15</v>
      </c>
      <c r="D10291">
        <v>0</v>
      </c>
      <c r="E10291" t="s">
        <v>86</v>
      </c>
      <c r="F10291">
        <v>105.628</v>
      </c>
      <c r="G10291" t="s">
        <v>17</v>
      </c>
      <c r="H10291">
        <v>1999</v>
      </c>
      <c r="I10291" t="s">
        <v>18</v>
      </c>
      <c r="J10291" t="s">
        <v>19</v>
      </c>
      <c r="K10291" t="s">
        <v>20</v>
      </c>
      <c r="L10291">
        <v>1384.864</v>
      </c>
      <c r="M10291" t="s">
        <v>45</v>
      </c>
      <c r="N10291" t="s">
        <v>36</v>
      </c>
      <c r="O10291" t="str">
        <f t="shared" si="320"/>
        <v xml:space="preserve">Tier 1-Supermarket </v>
      </c>
      <c r="P10291" s="1">
        <f t="shared" si="321"/>
        <v>2.8935147820732942E-5</v>
      </c>
    </row>
    <row r="10292" spans="1:16" x14ac:dyDescent="0.3">
      <c r="A10292" t="s">
        <v>681</v>
      </c>
      <c r="B10292">
        <v>7</v>
      </c>
      <c r="C10292" t="s">
        <v>15</v>
      </c>
      <c r="D10292">
        <v>0.1517</v>
      </c>
      <c r="E10292" t="s">
        <v>86</v>
      </c>
      <c r="F10292">
        <v>104.828</v>
      </c>
      <c r="G10292" t="s">
        <v>48</v>
      </c>
      <c r="H10292">
        <v>2002</v>
      </c>
      <c r="J10292" t="s">
        <v>49</v>
      </c>
      <c r="K10292" t="s">
        <v>20</v>
      </c>
      <c r="L10292">
        <v>1278.336</v>
      </c>
      <c r="M10292" t="s">
        <v>45</v>
      </c>
      <c r="N10292" t="s">
        <v>57</v>
      </c>
      <c r="O10292" t="str">
        <f t="shared" si="320"/>
        <v xml:space="preserve">Tier 2-Supermarket </v>
      </c>
      <c r="P10292" s="1">
        <f t="shared" si="321"/>
        <v>2.6709367219138098E-5</v>
      </c>
    </row>
    <row r="10293" spans="1:16" x14ac:dyDescent="0.3">
      <c r="A10293" t="s">
        <v>681</v>
      </c>
      <c r="B10293">
        <v>7</v>
      </c>
      <c r="C10293" t="s">
        <v>15</v>
      </c>
      <c r="D10293">
        <v>0.15140000000000001</v>
      </c>
      <c r="E10293" t="s">
        <v>86</v>
      </c>
      <c r="F10293">
        <v>108.22799999999999</v>
      </c>
      <c r="G10293" t="s">
        <v>65</v>
      </c>
      <c r="H10293">
        <v>2004</v>
      </c>
      <c r="I10293" t="s">
        <v>55</v>
      </c>
      <c r="J10293" t="s">
        <v>49</v>
      </c>
      <c r="K10293" t="s">
        <v>20</v>
      </c>
      <c r="L10293">
        <v>1171.808</v>
      </c>
      <c r="M10293" t="s">
        <v>45</v>
      </c>
      <c r="N10293" t="s">
        <v>57</v>
      </c>
      <c r="O10293" t="str">
        <f t="shared" si="320"/>
        <v xml:space="preserve">Tier 2-Supermarket </v>
      </c>
      <c r="P10293" s="1">
        <f t="shared" si="321"/>
        <v>2.4483586617543257E-5</v>
      </c>
    </row>
    <row r="10294" spans="1:16" x14ac:dyDescent="0.3">
      <c r="A10294" t="s">
        <v>681</v>
      </c>
      <c r="B10294">
        <v>7</v>
      </c>
      <c r="C10294" t="s">
        <v>15</v>
      </c>
      <c r="D10294">
        <v>0.15140000000000001</v>
      </c>
      <c r="E10294" t="s">
        <v>86</v>
      </c>
      <c r="F10294">
        <v>107.72799999999999</v>
      </c>
      <c r="G10294" t="s">
        <v>54</v>
      </c>
      <c r="H10294">
        <v>1997</v>
      </c>
      <c r="I10294" t="s">
        <v>55</v>
      </c>
      <c r="J10294" t="s">
        <v>19</v>
      </c>
      <c r="K10294" t="s">
        <v>20</v>
      </c>
      <c r="L10294">
        <v>2024.0319999999999</v>
      </c>
      <c r="M10294" t="s">
        <v>45</v>
      </c>
      <c r="N10294" t="s">
        <v>57</v>
      </c>
      <c r="O10294" t="str">
        <f t="shared" si="320"/>
        <v xml:space="preserve">Tier 1-Supermarket </v>
      </c>
      <c r="P10294" s="1">
        <f t="shared" si="321"/>
        <v>4.2289831430301988E-5</v>
      </c>
    </row>
    <row r="10295" spans="1:16" x14ac:dyDescent="0.3">
      <c r="A10295" t="s">
        <v>681</v>
      </c>
      <c r="B10295">
        <v>7</v>
      </c>
      <c r="C10295" t="s">
        <v>15</v>
      </c>
      <c r="D10295">
        <v>0.152</v>
      </c>
      <c r="E10295" t="s">
        <v>86</v>
      </c>
      <c r="F10295">
        <v>106.628</v>
      </c>
      <c r="G10295" t="s">
        <v>26</v>
      </c>
      <c r="H10295">
        <v>2009</v>
      </c>
      <c r="I10295" t="s">
        <v>18</v>
      </c>
      <c r="J10295" t="s">
        <v>27</v>
      </c>
      <c r="K10295" t="s">
        <v>28</v>
      </c>
      <c r="L10295">
        <v>639.16800000000001</v>
      </c>
      <c r="M10295" t="s">
        <v>45</v>
      </c>
      <c r="N10295" t="s">
        <v>57</v>
      </c>
      <c r="O10295" t="str">
        <f t="shared" si="320"/>
        <v xml:space="preserve">Tier 3-Supermarket </v>
      </c>
      <c r="P10295" s="1">
        <f t="shared" si="321"/>
        <v>1.3354683609569049E-5</v>
      </c>
    </row>
    <row r="10296" spans="1:16" x14ac:dyDescent="0.3">
      <c r="A10296" t="s">
        <v>681</v>
      </c>
      <c r="B10296">
        <v>7</v>
      </c>
      <c r="C10296" t="s">
        <v>15</v>
      </c>
      <c r="D10296">
        <v>0.15129999999999999</v>
      </c>
      <c r="E10296" t="s">
        <v>86</v>
      </c>
      <c r="F10296">
        <v>107.02800000000001</v>
      </c>
      <c r="G10296" t="s">
        <v>39</v>
      </c>
      <c r="H10296">
        <v>1987</v>
      </c>
      <c r="I10296" t="s">
        <v>40</v>
      </c>
      <c r="J10296" t="s">
        <v>27</v>
      </c>
      <c r="K10296" t="s">
        <v>20</v>
      </c>
      <c r="L10296">
        <v>2876.2559999999999</v>
      </c>
      <c r="M10296" t="s">
        <v>45</v>
      </c>
      <c r="N10296" t="s">
        <v>57</v>
      </c>
      <c r="O10296" t="str">
        <f t="shared" si="320"/>
        <v xml:space="preserve">Tier 3-Supermarket </v>
      </c>
      <c r="P10296" s="1">
        <f t="shared" si="321"/>
        <v>6.0096076243060722E-5</v>
      </c>
    </row>
    <row r="10297" spans="1:16" x14ac:dyDescent="0.3">
      <c r="A10297" t="s">
        <v>681</v>
      </c>
      <c r="B10297">
        <v>7</v>
      </c>
      <c r="C10297" t="s">
        <v>15</v>
      </c>
      <c r="D10297">
        <v>0.25340000000000001</v>
      </c>
      <c r="E10297" t="s">
        <v>86</v>
      </c>
      <c r="F10297">
        <v>106.22799999999999</v>
      </c>
      <c r="G10297" t="s">
        <v>34</v>
      </c>
      <c r="H10297">
        <v>1998</v>
      </c>
      <c r="J10297" t="s">
        <v>27</v>
      </c>
      <c r="K10297" t="s">
        <v>35</v>
      </c>
      <c r="L10297">
        <v>202.13589999999999</v>
      </c>
      <c r="M10297" t="s">
        <v>45</v>
      </c>
      <c r="N10297" t="s">
        <v>57</v>
      </c>
      <c r="O10297" t="str">
        <f t="shared" si="320"/>
        <v>Tier 3-Grocery Stor</v>
      </c>
      <c r="P10297" s="1">
        <f t="shared" si="321"/>
        <v>4.2233982155481634E-6</v>
      </c>
    </row>
    <row r="10298" spans="1:16" x14ac:dyDescent="0.3">
      <c r="A10298" t="s">
        <v>1231</v>
      </c>
      <c r="B10298">
        <v>6.99</v>
      </c>
      <c r="C10298" t="s">
        <v>24</v>
      </c>
      <c r="D10298">
        <v>0.1376</v>
      </c>
      <c r="E10298" t="s">
        <v>31</v>
      </c>
      <c r="F10298">
        <v>182.86099999999999</v>
      </c>
      <c r="G10298" t="s">
        <v>17</v>
      </c>
      <c r="H10298">
        <v>1999</v>
      </c>
      <c r="I10298" t="s">
        <v>18</v>
      </c>
      <c r="J10298" t="s">
        <v>19</v>
      </c>
      <c r="K10298" t="s">
        <v>20</v>
      </c>
      <c r="L10298">
        <v>4042.7375999999999</v>
      </c>
      <c r="M10298" t="s">
        <v>21</v>
      </c>
      <c r="N10298" t="s">
        <v>57</v>
      </c>
      <c r="O10298" t="str">
        <f t="shared" si="320"/>
        <v xml:space="preserve">Tier 1-Supermarket </v>
      </c>
      <c r="P10298" s="1">
        <f t="shared" si="321"/>
        <v>8.446837383052424E-5</v>
      </c>
    </row>
    <row r="10299" spans="1:16" x14ac:dyDescent="0.3">
      <c r="A10299" t="s">
        <v>1231</v>
      </c>
      <c r="B10299">
        <v>6.99</v>
      </c>
      <c r="C10299" t="s">
        <v>24</v>
      </c>
      <c r="D10299">
        <v>0.13739999999999999</v>
      </c>
      <c r="E10299" t="s">
        <v>31</v>
      </c>
      <c r="F10299">
        <v>184.96100000000001</v>
      </c>
      <c r="G10299" t="s">
        <v>54</v>
      </c>
      <c r="H10299">
        <v>1997</v>
      </c>
      <c r="I10299" t="s">
        <v>55</v>
      </c>
      <c r="J10299" t="s">
        <v>19</v>
      </c>
      <c r="K10299" t="s">
        <v>20</v>
      </c>
      <c r="L10299">
        <v>3858.9767999999999</v>
      </c>
      <c r="M10299" t="s">
        <v>21</v>
      </c>
      <c r="N10299" t="s">
        <v>57</v>
      </c>
      <c r="O10299" t="str">
        <f t="shared" si="320"/>
        <v xml:space="preserve">Tier 1-Supermarket </v>
      </c>
      <c r="P10299" s="1">
        <f t="shared" si="321"/>
        <v>8.0628902292773132E-5</v>
      </c>
    </row>
    <row r="10300" spans="1:16" x14ac:dyDescent="0.3">
      <c r="A10300" t="s">
        <v>1231</v>
      </c>
      <c r="B10300">
        <v>6.99</v>
      </c>
      <c r="C10300" t="s">
        <v>24</v>
      </c>
      <c r="D10300">
        <v>0.1376</v>
      </c>
      <c r="E10300" t="s">
        <v>31</v>
      </c>
      <c r="F10300">
        <v>185.261</v>
      </c>
      <c r="G10300" t="s">
        <v>48</v>
      </c>
      <c r="H10300">
        <v>2002</v>
      </c>
      <c r="J10300" t="s">
        <v>49</v>
      </c>
      <c r="K10300" t="s">
        <v>20</v>
      </c>
      <c r="L10300">
        <v>2940.1727999999998</v>
      </c>
      <c r="M10300" t="s">
        <v>21</v>
      </c>
      <c r="N10300" t="s">
        <v>57</v>
      </c>
      <c r="O10300" t="str">
        <f t="shared" si="320"/>
        <v xml:space="preserve">Tier 2-Supermarket </v>
      </c>
      <c r="P10300" s="1">
        <f t="shared" si="321"/>
        <v>6.1431544604017619E-5</v>
      </c>
    </row>
    <row r="10301" spans="1:16" x14ac:dyDescent="0.3">
      <c r="A10301" t="s">
        <v>1231</v>
      </c>
      <c r="B10301">
        <v>6.99</v>
      </c>
      <c r="C10301" t="s">
        <v>24</v>
      </c>
      <c r="D10301">
        <v>0.13789999999999999</v>
      </c>
      <c r="E10301" t="s">
        <v>31</v>
      </c>
      <c r="F10301">
        <v>184.761</v>
      </c>
      <c r="G10301" t="s">
        <v>26</v>
      </c>
      <c r="H10301">
        <v>2009</v>
      </c>
      <c r="I10301" t="s">
        <v>18</v>
      </c>
      <c r="J10301" t="s">
        <v>27</v>
      </c>
      <c r="K10301" t="s">
        <v>28</v>
      </c>
      <c r="L10301">
        <v>4042.7375999999999</v>
      </c>
      <c r="M10301" t="s">
        <v>21</v>
      </c>
      <c r="N10301" t="s">
        <v>57</v>
      </c>
      <c r="O10301" t="str">
        <f t="shared" si="320"/>
        <v xml:space="preserve">Tier 3-Supermarket </v>
      </c>
      <c r="P10301" s="1">
        <f t="shared" si="321"/>
        <v>8.446837383052424E-5</v>
      </c>
    </row>
    <row r="10302" spans="1:16" x14ac:dyDescent="0.3">
      <c r="A10302" t="s">
        <v>1231</v>
      </c>
      <c r="B10302">
        <v>6.99</v>
      </c>
      <c r="C10302" t="s">
        <v>24</v>
      </c>
      <c r="D10302">
        <v>0.13730000000000001</v>
      </c>
      <c r="E10302" t="s">
        <v>31</v>
      </c>
      <c r="F10302">
        <v>183.761</v>
      </c>
      <c r="G10302" t="s">
        <v>39</v>
      </c>
      <c r="H10302">
        <v>1987</v>
      </c>
      <c r="I10302" t="s">
        <v>40</v>
      </c>
      <c r="J10302" t="s">
        <v>27</v>
      </c>
      <c r="K10302" t="s">
        <v>20</v>
      </c>
      <c r="L10302">
        <v>2940.1727999999998</v>
      </c>
      <c r="M10302" t="s">
        <v>21</v>
      </c>
      <c r="N10302" t="s">
        <v>57</v>
      </c>
      <c r="O10302" t="str">
        <f t="shared" si="320"/>
        <v xml:space="preserve">Tier 3-Supermarket </v>
      </c>
      <c r="P10302" s="1">
        <f t="shared" si="321"/>
        <v>6.1431544604017619E-5</v>
      </c>
    </row>
    <row r="10303" spans="1:16" x14ac:dyDescent="0.3">
      <c r="A10303" t="s">
        <v>1231</v>
      </c>
      <c r="B10303">
        <v>6.99</v>
      </c>
      <c r="C10303" t="s">
        <v>24</v>
      </c>
      <c r="D10303">
        <v>0.13730000000000001</v>
      </c>
      <c r="E10303" t="s">
        <v>31</v>
      </c>
      <c r="F10303">
        <v>182.86099999999999</v>
      </c>
      <c r="G10303" t="s">
        <v>65</v>
      </c>
      <c r="H10303">
        <v>2004</v>
      </c>
      <c r="I10303" t="s">
        <v>55</v>
      </c>
      <c r="J10303" t="s">
        <v>49</v>
      </c>
      <c r="K10303" t="s">
        <v>20</v>
      </c>
      <c r="L10303">
        <v>3308.8065000000001</v>
      </c>
      <c r="M10303" t="s">
        <v>21</v>
      </c>
      <c r="N10303" t="s">
        <v>57</v>
      </c>
      <c r="O10303" t="str">
        <f t="shared" si="320"/>
        <v xml:space="preserve">Tier 2-Supermarket </v>
      </c>
      <c r="P10303" s="1">
        <f t="shared" si="321"/>
        <v>6.9133723735833989E-5</v>
      </c>
    </row>
    <row r="10304" spans="1:16" x14ac:dyDescent="0.3">
      <c r="A10304" t="s">
        <v>1231</v>
      </c>
      <c r="B10304">
        <v>6.99</v>
      </c>
      <c r="C10304" t="s">
        <v>24</v>
      </c>
      <c r="D10304">
        <v>0</v>
      </c>
      <c r="E10304" t="s">
        <v>31</v>
      </c>
      <c r="F10304">
        <v>182.96100000000001</v>
      </c>
      <c r="G10304" t="s">
        <v>51</v>
      </c>
      <c r="H10304">
        <v>2007</v>
      </c>
      <c r="J10304" t="s">
        <v>49</v>
      </c>
      <c r="K10304" t="s">
        <v>20</v>
      </c>
      <c r="L10304">
        <v>3224.9032000000002</v>
      </c>
      <c r="M10304" t="s">
        <v>21</v>
      </c>
      <c r="N10304" t="s">
        <v>36</v>
      </c>
      <c r="O10304" t="str">
        <f t="shared" si="320"/>
        <v xml:space="preserve">Tier 2-Supermarket </v>
      </c>
      <c r="P10304" s="1">
        <f t="shared" si="321"/>
        <v>6.7380660338888654E-5</v>
      </c>
    </row>
    <row r="10305" spans="1:16" x14ac:dyDescent="0.3">
      <c r="A10305" t="s">
        <v>483</v>
      </c>
      <c r="B10305">
        <v>6.98</v>
      </c>
      <c r="C10305" t="s">
        <v>15</v>
      </c>
      <c r="D10305">
        <v>4.1099999999999998E-2</v>
      </c>
      <c r="E10305" t="s">
        <v>86</v>
      </c>
      <c r="F10305">
        <v>83.492999999999995</v>
      </c>
      <c r="G10305" t="s">
        <v>54</v>
      </c>
      <c r="H10305">
        <v>1997</v>
      </c>
      <c r="I10305" t="s">
        <v>55</v>
      </c>
      <c r="J10305" t="s">
        <v>19</v>
      </c>
      <c r="K10305" t="s">
        <v>20</v>
      </c>
      <c r="L10305">
        <v>1555.9746</v>
      </c>
      <c r="M10305" t="s">
        <v>45</v>
      </c>
      <c r="N10305" t="s">
        <v>22</v>
      </c>
      <c r="O10305" t="str">
        <f t="shared" si="320"/>
        <v xml:space="preserve">Tier 1-Supermarket </v>
      </c>
      <c r="P10305" s="1">
        <f t="shared" si="321"/>
        <v>3.2510307912044656E-5</v>
      </c>
    </row>
    <row r="10306" spans="1:16" x14ac:dyDescent="0.3">
      <c r="A10306" t="s">
        <v>483</v>
      </c>
      <c r="B10306">
        <v>6.98</v>
      </c>
      <c r="C10306" t="s">
        <v>15</v>
      </c>
      <c r="D10306">
        <v>4.1099999999999998E-2</v>
      </c>
      <c r="E10306" t="s">
        <v>86</v>
      </c>
      <c r="F10306">
        <v>82.593000000000004</v>
      </c>
      <c r="G10306" t="s">
        <v>39</v>
      </c>
      <c r="H10306">
        <v>1987</v>
      </c>
      <c r="I10306" t="s">
        <v>40</v>
      </c>
      <c r="J10306" t="s">
        <v>27</v>
      </c>
      <c r="K10306" t="s">
        <v>20</v>
      </c>
      <c r="L10306">
        <v>1310.2944</v>
      </c>
      <c r="M10306" t="s">
        <v>45</v>
      </c>
      <c r="N10306" t="s">
        <v>22</v>
      </c>
      <c r="O10306" t="str">
        <f t="shared" ref="O10306:O10369" si="322">_xlfn.CONCAT(J10306,"-", LEFT(K10306,12))</f>
        <v xml:space="preserve">Tier 3-Supermarket </v>
      </c>
      <c r="P10306" s="1">
        <f t="shared" ref="P10306:P10369" si="323">L10306/SUM(L:L)</f>
        <v>2.7377101399616553E-5</v>
      </c>
    </row>
    <row r="10307" spans="1:16" x14ac:dyDescent="0.3">
      <c r="A10307" t="s">
        <v>483</v>
      </c>
      <c r="B10307">
        <v>6.98</v>
      </c>
      <c r="C10307" t="s">
        <v>15</v>
      </c>
      <c r="D10307">
        <v>4.1099999999999998E-2</v>
      </c>
      <c r="E10307" t="s">
        <v>86</v>
      </c>
      <c r="F10307">
        <v>81.692999999999998</v>
      </c>
      <c r="G10307" t="s">
        <v>65</v>
      </c>
      <c r="H10307">
        <v>2004</v>
      </c>
      <c r="I10307" t="s">
        <v>55</v>
      </c>
      <c r="J10307" t="s">
        <v>49</v>
      </c>
      <c r="K10307" t="s">
        <v>20</v>
      </c>
      <c r="L10307">
        <v>818.93399999999997</v>
      </c>
      <c r="M10307" t="s">
        <v>45</v>
      </c>
      <c r="N10307" t="s">
        <v>22</v>
      </c>
      <c r="O10307" t="str">
        <f t="shared" si="322"/>
        <v xml:space="preserve">Tier 2-Supermarket </v>
      </c>
      <c r="P10307" s="1">
        <f t="shared" si="323"/>
        <v>1.7110688374760345E-5</v>
      </c>
    </row>
    <row r="10308" spans="1:16" x14ac:dyDescent="0.3">
      <c r="A10308" t="s">
        <v>483</v>
      </c>
      <c r="B10308">
        <v>6.98</v>
      </c>
      <c r="C10308" t="s">
        <v>15</v>
      </c>
      <c r="D10308">
        <v>4.1300000000000003E-2</v>
      </c>
      <c r="E10308" t="s">
        <v>86</v>
      </c>
      <c r="F10308">
        <v>82.492999999999995</v>
      </c>
      <c r="G10308" t="s">
        <v>26</v>
      </c>
      <c r="H10308">
        <v>2009</v>
      </c>
      <c r="I10308" t="s">
        <v>18</v>
      </c>
      <c r="J10308" t="s">
        <v>27</v>
      </c>
      <c r="K10308" t="s">
        <v>28</v>
      </c>
      <c r="L10308">
        <v>982.72080000000005</v>
      </c>
      <c r="M10308" t="s">
        <v>45</v>
      </c>
      <c r="N10308" t="s">
        <v>22</v>
      </c>
      <c r="O10308" t="str">
        <f t="shared" si="322"/>
        <v xml:space="preserve">Tier 3-Supermarket </v>
      </c>
      <c r="P10308" s="1">
        <f t="shared" si="323"/>
        <v>2.0532826049712417E-5</v>
      </c>
    </row>
    <row r="10309" spans="1:16" x14ac:dyDescent="0.3">
      <c r="A10309" t="s">
        <v>483</v>
      </c>
      <c r="B10309">
        <v>6.98</v>
      </c>
      <c r="C10309" t="s">
        <v>15</v>
      </c>
      <c r="D10309">
        <v>4.1200000000000001E-2</v>
      </c>
      <c r="E10309" t="s">
        <v>86</v>
      </c>
      <c r="F10309">
        <v>82.893000000000001</v>
      </c>
      <c r="G10309" t="s">
        <v>48</v>
      </c>
      <c r="H10309">
        <v>2002</v>
      </c>
      <c r="J10309" t="s">
        <v>49</v>
      </c>
      <c r="K10309" t="s">
        <v>20</v>
      </c>
      <c r="L10309">
        <v>818.93399999999997</v>
      </c>
      <c r="M10309" t="s">
        <v>45</v>
      </c>
      <c r="N10309" t="s">
        <v>22</v>
      </c>
      <c r="O10309" t="str">
        <f t="shared" si="322"/>
        <v xml:space="preserve">Tier 2-Supermarket </v>
      </c>
      <c r="P10309" s="1">
        <f t="shared" si="323"/>
        <v>1.7110688374760345E-5</v>
      </c>
    </row>
    <row r="10310" spans="1:16" x14ac:dyDescent="0.3">
      <c r="A10310" t="s">
        <v>483</v>
      </c>
      <c r="B10310">
        <v>6.98</v>
      </c>
      <c r="C10310" t="s">
        <v>15</v>
      </c>
      <c r="D10310">
        <v>4.1300000000000003E-2</v>
      </c>
      <c r="E10310" t="s">
        <v>86</v>
      </c>
      <c r="F10310">
        <v>83.393000000000001</v>
      </c>
      <c r="G10310" t="s">
        <v>51</v>
      </c>
      <c r="H10310">
        <v>2007</v>
      </c>
      <c r="J10310" t="s">
        <v>49</v>
      </c>
      <c r="K10310" t="s">
        <v>20</v>
      </c>
      <c r="L10310">
        <v>491.36040000000003</v>
      </c>
      <c r="M10310" t="s">
        <v>45</v>
      </c>
      <c r="N10310" t="s">
        <v>22</v>
      </c>
      <c r="O10310" t="str">
        <f t="shared" si="322"/>
        <v xml:space="preserve">Tier 2-Supermarket </v>
      </c>
      <c r="P10310" s="1">
        <f t="shared" si="323"/>
        <v>1.0266413024856208E-5</v>
      </c>
    </row>
    <row r="10311" spans="1:16" x14ac:dyDescent="0.3">
      <c r="A10311" t="s">
        <v>483</v>
      </c>
      <c r="B10311">
        <v>6.98</v>
      </c>
      <c r="C10311" t="s">
        <v>15</v>
      </c>
      <c r="D10311">
        <v>4.1200000000000001E-2</v>
      </c>
      <c r="E10311" t="s">
        <v>86</v>
      </c>
      <c r="F10311">
        <v>83.293000000000006</v>
      </c>
      <c r="G10311" t="s">
        <v>17</v>
      </c>
      <c r="H10311">
        <v>1999</v>
      </c>
      <c r="I10311" t="s">
        <v>18</v>
      </c>
      <c r="J10311" t="s">
        <v>19</v>
      </c>
      <c r="K10311" t="s">
        <v>20</v>
      </c>
      <c r="L10311">
        <v>1121.1947</v>
      </c>
      <c r="M10311" t="s">
        <v>45</v>
      </c>
      <c r="N10311" t="s">
        <v>22</v>
      </c>
      <c r="O10311" t="str">
        <f t="shared" si="322"/>
        <v xml:space="preserve">Tier 1-Supermarket </v>
      </c>
      <c r="P10311" s="1">
        <f t="shared" si="323"/>
        <v>2.3426079658596311E-5</v>
      </c>
    </row>
    <row r="10312" spans="1:16" x14ac:dyDescent="0.3">
      <c r="A10312" t="s">
        <v>836</v>
      </c>
      <c r="B10312">
        <v>6.97</v>
      </c>
      <c r="C10312" t="s">
        <v>15</v>
      </c>
      <c r="D10312">
        <v>0</v>
      </c>
      <c r="E10312" t="s">
        <v>38</v>
      </c>
      <c r="F10312">
        <v>159.66</v>
      </c>
      <c r="G10312" t="s">
        <v>48</v>
      </c>
      <c r="H10312">
        <v>2002</v>
      </c>
      <c r="J10312" t="s">
        <v>49</v>
      </c>
      <c r="K10312" t="s">
        <v>20</v>
      </c>
      <c r="L10312">
        <v>3327.6684</v>
      </c>
      <c r="M10312" t="s">
        <v>38</v>
      </c>
      <c r="N10312" t="s">
        <v>36</v>
      </c>
      <c r="O10312" t="str">
        <f t="shared" si="322"/>
        <v xml:space="preserve">Tier 2-Supermarket </v>
      </c>
      <c r="P10312" s="1">
        <f t="shared" si="323"/>
        <v>6.9527821542318861E-5</v>
      </c>
    </row>
    <row r="10313" spans="1:16" x14ac:dyDescent="0.3">
      <c r="A10313" t="s">
        <v>836</v>
      </c>
      <c r="B10313">
        <v>6.97</v>
      </c>
      <c r="C10313" t="s">
        <v>15</v>
      </c>
      <c r="D10313">
        <v>0</v>
      </c>
      <c r="E10313" t="s">
        <v>38</v>
      </c>
      <c r="F10313">
        <v>159.46</v>
      </c>
      <c r="G10313" t="s">
        <v>39</v>
      </c>
      <c r="H10313">
        <v>1987</v>
      </c>
      <c r="I10313" t="s">
        <v>40</v>
      </c>
      <c r="J10313" t="s">
        <v>27</v>
      </c>
      <c r="K10313" t="s">
        <v>20</v>
      </c>
      <c r="L10313">
        <v>3169.2080000000001</v>
      </c>
      <c r="M10313" t="s">
        <v>38</v>
      </c>
      <c r="N10313" t="s">
        <v>36</v>
      </c>
      <c r="O10313" t="str">
        <f t="shared" si="322"/>
        <v xml:space="preserve">Tier 3-Supermarket </v>
      </c>
      <c r="P10313" s="1">
        <f t="shared" si="323"/>
        <v>6.6216972897446542E-5</v>
      </c>
    </row>
    <row r="10314" spans="1:16" x14ac:dyDescent="0.3">
      <c r="A10314" t="s">
        <v>836</v>
      </c>
      <c r="B10314">
        <v>6.97</v>
      </c>
      <c r="C10314" t="s">
        <v>15</v>
      </c>
      <c r="D10314">
        <v>2.87E-2</v>
      </c>
      <c r="E10314" t="s">
        <v>38</v>
      </c>
      <c r="F10314">
        <v>158.16</v>
      </c>
      <c r="G10314" t="s">
        <v>51</v>
      </c>
      <c r="H10314">
        <v>2007</v>
      </c>
      <c r="J10314" t="s">
        <v>49</v>
      </c>
      <c r="K10314" t="s">
        <v>20</v>
      </c>
      <c r="L10314">
        <v>2693.8267999999998</v>
      </c>
      <c r="M10314" t="s">
        <v>38</v>
      </c>
      <c r="N10314" t="s">
        <v>22</v>
      </c>
      <c r="O10314" t="str">
        <f t="shared" si="322"/>
        <v xml:space="preserve">Tier 2-Supermarket </v>
      </c>
      <c r="P10314" s="1">
        <f t="shared" si="323"/>
        <v>5.6284426962829551E-5</v>
      </c>
    </row>
    <row r="10315" spans="1:16" x14ac:dyDescent="0.3">
      <c r="A10315" t="s">
        <v>836</v>
      </c>
      <c r="B10315">
        <v>6.97</v>
      </c>
      <c r="C10315" t="s">
        <v>15</v>
      </c>
      <c r="D10315">
        <v>4.7800000000000002E-2</v>
      </c>
      <c r="E10315" t="s">
        <v>38</v>
      </c>
      <c r="F10315">
        <v>158.86000000000001</v>
      </c>
      <c r="G10315" t="s">
        <v>34</v>
      </c>
      <c r="H10315">
        <v>1998</v>
      </c>
      <c r="J10315" t="s">
        <v>27</v>
      </c>
      <c r="K10315" t="s">
        <v>35</v>
      </c>
      <c r="L10315">
        <v>316.92079999999999</v>
      </c>
      <c r="M10315" t="s">
        <v>38</v>
      </c>
      <c r="N10315" t="s">
        <v>22</v>
      </c>
      <c r="O10315" t="str">
        <f t="shared" si="322"/>
        <v>Tier 3-Grocery Stor</v>
      </c>
      <c r="P10315" s="1">
        <f t="shared" si="323"/>
        <v>6.6216972897446532E-6</v>
      </c>
    </row>
    <row r="10316" spans="1:16" x14ac:dyDescent="0.3">
      <c r="A10316" t="s">
        <v>836</v>
      </c>
      <c r="B10316">
        <v>6.97</v>
      </c>
      <c r="C10316" t="s">
        <v>15</v>
      </c>
      <c r="D10316">
        <v>2.87E-2</v>
      </c>
      <c r="E10316" t="s">
        <v>38</v>
      </c>
      <c r="F10316">
        <v>159.06</v>
      </c>
      <c r="G10316" t="s">
        <v>26</v>
      </c>
      <c r="H10316">
        <v>2009</v>
      </c>
      <c r="I10316" t="s">
        <v>18</v>
      </c>
      <c r="J10316" t="s">
        <v>27</v>
      </c>
      <c r="K10316" t="s">
        <v>28</v>
      </c>
      <c r="L10316">
        <v>2369.2664</v>
      </c>
      <c r="M10316" t="s">
        <v>38</v>
      </c>
      <c r="N10316" t="s">
        <v>22</v>
      </c>
      <c r="O10316" t="str">
        <f t="shared" si="322"/>
        <v xml:space="preserve">Tier 3-Supermarket </v>
      </c>
      <c r="P10316" s="1">
        <f t="shared" si="323"/>
        <v>4.9503108977268368E-5</v>
      </c>
    </row>
    <row r="10317" spans="1:16" x14ac:dyDescent="0.3">
      <c r="A10317" t="s">
        <v>836</v>
      </c>
      <c r="B10317">
        <v>6.97</v>
      </c>
      <c r="C10317" t="s">
        <v>15</v>
      </c>
      <c r="D10317">
        <v>2.8500000000000001E-2</v>
      </c>
      <c r="E10317" t="s">
        <v>38</v>
      </c>
      <c r="F10317">
        <v>159.46</v>
      </c>
      <c r="G10317" t="s">
        <v>65</v>
      </c>
      <c r="H10317">
        <v>2004</v>
      </c>
      <c r="I10317" t="s">
        <v>55</v>
      </c>
      <c r="J10317" t="s">
        <v>49</v>
      </c>
      <c r="K10317" t="s">
        <v>20</v>
      </c>
      <c r="L10317">
        <v>2664.1997999999999</v>
      </c>
      <c r="M10317" t="s">
        <v>38</v>
      </c>
      <c r="N10317" t="s">
        <v>22</v>
      </c>
      <c r="O10317" t="str">
        <f t="shared" si="322"/>
        <v xml:space="preserve">Tier 2-Supermarket </v>
      </c>
      <c r="P10317" s="1">
        <f t="shared" si="323"/>
        <v>5.5665404716251658E-5</v>
      </c>
    </row>
    <row r="10318" spans="1:16" x14ac:dyDescent="0.3">
      <c r="A10318" t="s">
        <v>836</v>
      </c>
      <c r="B10318">
        <v>6.97</v>
      </c>
      <c r="C10318" t="s">
        <v>15</v>
      </c>
      <c r="D10318">
        <v>2.8500000000000001E-2</v>
      </c>
      <c r="E10318" t="s">
        <v>38</v>
      </c>
      <c r="F10318">
        <v>157.56</v>
      </c>
      <c r="G10318" t="s">
        <v>54</v>
      </c>
      <c r="H10318">
        <v>1997</v>
      </c>
      <c r="I10318" t="s">
        <v>55</v>
      </c>
      <c r="J10318" t="s">
        <v>19</v>
      </c>
      <c r="K10318" t="s">
        <v>20</v>
      </c>
      <c r="L10318">
        <v>2293.1208999999999</v>
      </c>
      <c r="M10318" t="s">
        <v>38</v>
      </c>
      <c r="N10318" t="s">
        <v>22</v>
      </c>
      <c r="O10318" t="str">
        <f t="shared" si="322"/>
        <v xml:space="preserve">Tier 1-Supermarket </v>
      </c>
      <c r="P10318" s="1">
        <f t="shared" si="323"/>
        <v>4.7912135929818492E-5</v>
      </c>
    </row>
    <row r="10319" spans="1:16" x14ac:dyDescent="0.3">
      <c r="A10319" t="s">
        <v>836</v>
      </c>
      <c r="B10319">
        <v>6.97</v>
      </c>
      <c r="C10319" t="s">
        <v>15</v>
      </c>
      <c r="D10319">
        <v>2.86E-2</v>
      </c>
      <c r="E10319" t="s">
        <v>38</v>
      </c>
      <c r="F10319">
        <v>156.76</v>
      </c>
      <c r="G10319" t="s">
        <v>17</v>
      </c>
      <c r="H10319">
        <v>1999</v>
      </c>
      <c r="I10319" t="s">
        <v>18</v>
      </c>
      <c r="J10319" t="s">
        <v>19</v>
      </c>
      <c r="K10319" t="s">
        <v>20</v>
      </c>
      <c r="L10319">
        <v>2458.1109999999999</v>
      </c>
      <c r="M10319" t="s">
        <v>38</v>
      </c>
      <c r="N10319" t="s">
        <v>22</v>
      </c>
      <c r="O10319" t="str">
        <f t="shared" si="322"/>
        <v xml:space="preserve">Tier 1-Supermarket </v>
      </c>
      <c r="P10319" s="1">
        <f t="shared" si="323"/>
        <v>5.1359415180674543E-5</v>
      </c>
    </row>
    <row r="10320" spans="1:16" x14ac:dyDescent="0.3">
      <c r="A10320" t="s">
        <v>1257</v>
      </c>
      <c r="B10320">
        <v>6.96</v>
      </c>
      <c r="C10320" t="s">
        <v>15</v>
      </c>
      <c r="D10320">
        <v>7.7200000000000005E-2</v>
      </c>
      <c r="E10320" t="s">
        <v>25</v>
      </c>
      <c r="F10320">
        <v>89.915000000000006</v>
      </c>
      <c r="G10320" t="s">
        <v>54</v>
      </c>
      <c r="H10320">
        <v>1997</v>
      </c>
      <c r="I10320" t="s">
        <v>55</v>
      </c>
      <c r="J10320" t="s">
        <v>19</v>
      </c>
      <c r="K10320" t="s">
        <v>20</v>
      </c>
      <c r="L10320">
        <v>1277.0044</v>
      </c>
      <c r="M10320" t="s">
        <v>29</v>
      </c>
      <c r="N10320" t="s">
        <v>22</v>
      </c>
      <c r="O10320" t="str">
        <f t="shared" si="322"/>
        <v xml:space="preserve">Tier 1-Supermarket </v>
      </c>
      <c r="P10320" s="1">
        <f t="shared" si="323"/>
        <v>2.6681544961618164E-5</v>
      </c>
    </row>
    <row r="10321" spans="1:16" x14ac:dyDescent="0.3">
      <c r="A10321" t="s">
        <v>1257</v>
      </c>
      <c r="B10321">
        <v>6.96</v>
      </c>
      <c r="C10321" t="s">
        <v>15</v>
      </c>
      <c r="D10321">
        <v>7.7100000000000002E-2</v>
      </c>
      <c r="E10321" t="s">
        <v>25</v>
      </c>
      <c r="F10321">
        <v>92.715000000000003</v>
      </c>
      <c r="G10321" t="s">
        <v>39</v>
      </c>
      <c r="H10321">
        <v>1987</v>
      </c>
      <c r="I10321" t="s">
        <v>40</v>
      </c>
      <c r="J10321" t="s">
        <v>27</v>
      </c>
      <c r="K10321" t="s">
        <v>20</v>
      </c>
      <c r="L10321">
        <v>1733.0773999999999</v>
      </c>
      <c r="M10321" t="s">
        <v>29</v>
      </c>
      <c r="N10321" t="s">
        <v>22</v>
      </c>
      <c r="O10321" t="str">
        <f t="shared" si="322"/>
        <v xml:space="preserve">Tier 3-Supermarket </v>
      </c>
      <c r="P10321" s="1">
        <f t="shared" si="323"/>
        <v>3.6210668162196077E-5</v>
      </c>
    </row>
    <row r="10322" spans="1:16" x14ac:dyDescent="0.3">
      <c r="A10322" t="s">
        <v>1257</v>
      </c>
      <c r="B10322">
        <v>6.96</v>
      </c>
      <c r="C10322" t="s">
        <v>15</v>
      </c>
      <c r="D10322">
        <v>7.7200000000000005E-2</v>
      </c>
      <c r="E10322" t="s">
        <v>25</v>
      </c>
      <c r="F10322">
        <v>93.114999999999995</v>
      </c>
      <c r="G10322" t="s">
        <v>65</v>
      </c>
      <c r="H10322">
        <v>2004</v>
      </c>
      <c r="I10322" t="s">
        <v>55</v>
      </c>
      <c r="J10322" t="s">
        <v>49</v>
      </c>
      <c r="K10322" t="s">
        <v>20</v>
      </c>
      <c r="L10322">
        <v>2189.1504</v>
      </c>
      <c r="M10322" t="s">
        <v>29</v>
      </c>
      <c r="N10322" t="s">
        <v>22</v>
      </c>
      <c r="O10322" t="str">
        <f t="shared" si="322"/>
        <v xml:space="preserve">Tier 2-Supermarket </v>
      </c>
      <c r="P10322" s="1">
        <f t="shared" si="323"/>
        <v>4.5739791362773993E-5</v>
      </c>
    </row>
    <row r="10323" spans="1:16" x14ac:dyDescent="0.3">
      <c r="A10323" t="s">
        <v>1257</v>
      </c>
      <c r="B10323">
        <v>6.96</v>
      </c>
      <c r="C10323" t="s">
        <v>15</v>
      </c>
      <c r="D10323">
        <v>7.7600000000000002E-2</v>
      </c>
      <c r="E10323" t="s">
        <v>25</v>
      </c>
      <c r="F10323">
        <v>90.915000000000006</v>
      </c>
      <c r="G10323" t="s">
        <v>51</v>
      </c>
      <c r="H10323">
        <v>2007</v>
      </c>
      <c r="J10323" t="s">
        <v>49</v>
      </c>
      <c r="K10323" t="s">
        <v>20</v>
      </c>
      <c r="L10323">
        <v>1459.4336000000001</v>
      </c>
      <c r="M10323" t="s">
        <v>29</v>
      </c>
      <c r="N10323" t="s">
        <v>22</v>
      </c>
      <c r="O10323" t="str">
        <f t="shared" si="322"/>
        <v xml:space="preserve">Tier 2-Supermarket </v>
      </c>
      <c r="P10323" s="1">
        <f t="shared" si="323"/>
        <v>3.0493194241849331E-5</v>
      </c>
    </row>
    <row r="10324" spans="1:16" x14ac:dyDescent="0.3">
      <c r="A10324" t="s">
        <v>1257</v>
      </c>
      <c r="B10324">
        <v>6.96</v>
      </c>
      <c r="C10324" t="s">
        <v>15</v>
      </c>
      <c r="D10324">
        <v>7.7399999999999997E-2</v>
      </c>
      <c r="E10324" t="s">
        <v>25</v>
      </c>
      <c r="F10324">
        <v>91.415000000000006</v>
      </c>
      <c r="G10324" t="s">
        <v>48</v>
      </c>
      <c r="H10324">
        <v>2002</v>
      </c>
      <c r="J10324" t="s">
        <v>49</v>
      </c>
      <c r="K10324" t="s">
        <v>20</v>
      </c>
      <c r="L10324">
        <v>638.50220000000002</v>
      </c>
      <c r="M10324" t="s">
        <v>29</v>
      </c>
      <c r="N10324" t="s">
        <v>22</v>
      </c>
      <c r="O10324" t="str">
        <f t="shared" si="322"/>
        <v xml:space="preserve">Tier 2-Supermarket </v>
      </c>
      <c r="P10324" s="1">
        <f t="shared" si="323"/>
        <v>1.3340772480809082E-5</v>
      </c>
    </row>
    <row r="10325" spans="1:16" x14ac:dyDescent="0.3">
      <c r="A10325" t="s">
        <v>1257</v>
      </c>
      <c r="B10325">
        <v>6.96</v>
      </c>
      <c r="C10325" t="s">
        <v>15</v>
      </c>
      <c r="D10325">
        <v>7.7499999999999999E-2</v>
      </c>
      <c r="E10325" t="s">
        <v>25</v>
      </c>
      <c r="F10325">
        <v>92.314999999999998</v>
      </c>
      <c r="G10325" t="s">
        <v>26</v>
      </c>
      <c r="H10325">
        <v>2009</v>
      </c>
      <c r="I10325" t="s">
        <v>18</v>
      </c>
      <c r="J10325" t="s">
        <v>27</v>
      </c>
      <c r="K10325" t="s">
        <v>28</v>
      </c>
      <c r="L10325">
        <v>1094.5752</v>
      </c>
      <c r="M10325" t="s">
        <v>29</v>
      </c>
      <c r="N10325" t="s">
        <v>22</v>
      </c>
      <c r="O10325" t="str">
        <f t="shared" si="322"/>
        <v xml:space="preserve">Tier 3-Supermarket </v>
      </c>
      <c r="P10325" s="1">
        <f t="shared" si="323"/>
        <v>2.2869895681386997E-5</v>
      </c>
    </row>
    <row r="10326" spans="1:16" x14ac:dyDescent="0.3">
      <c r="A10326" t="s">
        <v>1257</v>
      </c>
      <c r="B10326">
        <v>6.96</v>
      </c>
      <c r="C10326" t="s">
        <v>15</v>
      </c>
      <c r="D10326">
        <v>0.12920000000000001</v>
      </c>
      <c r="E10326" t="s">
        <v>25</v>
      </c>
      <c r="F10326">
        <v>89.515000000000001</v>
      </c>
      <c r="G10326" t="s">
        <v>34</v>
      </c>
      <c r="H10326">
        <v>1998</v>
      </c>
      <c r="J10326" t="s">
        <v>27</v>
      </c>
      <c r="K10326" t="s">
        <v>35</v>
      </c>
      <c r="L10326">
        <v>188.6027</v>
      </c>
      <c r="M10326" t="s">
        <v>29</v>
      </c>
      <c r="N10326" t="s">
        <v>57</v>
      </c>
      <c r="O10326" t="str">
        <f t="shared" si="322"/>
        <v>Tier 3-Grocery Stor</v>
      </c>
      <c r="P10326" s="1">
        <f t="shared" si="323"/>
        <v>3.9406374950098698E-6</v>
      </c>
    </row>
    <row r="10327" spans="1:16" x14ac:dyDescent="0.3">
      <c r="A10327" t="s">
        <v>1463</v>
      </c>
      <c r="B10327">
        <v>6.94</v>
      </c>
      <c r="C10327" t="s">
        <v>24</v>
      </c>
      <c r="D10327">
        <v>4.1300000000000003E-2</v>
      </c>
      <c r="E10327" t="s">
        <v>44</v>
      </c>
      <c r="F10327">
        <v>103.133</v>
      </c>
      <c r="G10327" t="s">
        <v>17</v>
      </c>
      <c r="H10327">
        <v>1999</v>
      </c>
      <c r="I10327" t="s">
        <v>18</v>
      </c>
      <c r="J10327" t="s">
        <v>19</v>
      </c>
      <c r="K10327" t="s">
        <v>20</v>
      </c>
      <c r="L10327">
        <v>820.26559999999995</v>
      </c>
      <c r="M10327" t="s">
        <v>45</v>
      </c>
      <c r="N10327" t="s">
        <v>22</v>
      </c>
      <c r="O10327" t="str">
        <f t="shared" si="322"/>
        <v xml:space="preserve">Tier 1-Supermarket </v>
      </c>
      <c r="P10327" s="1">
        <f t="shared" si="323"/>
        <v>1.7138510632280279E-5</v>
      </c>
    </row>
    <row r="10328" spans="1:16" x14ac:dyDescent="0.3">
      <c r="A10328" t="s">
        <v>1463</v>
      </c>
      <c r="B10328">
        <v>6.94</v>
      </c>
      <c r="C10328" t="s">
        <v>24</v>
      </c>
      <c r="D10328">
        <v>4.1300000000000003E-2</v>
      </c>
      <c r="E10328" t="s">
        <v>44</v>
      </c>
      <c r="F10328">
        <v>103.533</v>
      </c>
      <c r="G10328" t="s">
        <v>54</v>
      </c>
      <c r="H10328">
        <v>1997</v>
      </c>
      <c r="I10328" t="s">
        <v>55</v>
      </c>
      <c r="J10328" t="s">
        <v>19</v>
      </c>
      <c r="K10328" t="s">
        <v>20</v>
      </c>
      <c r="L10328">
        <v>1230.3984</v>
      </c>
      <c r="M10328" t="s">
        <v>45</v>
      </c>
      <c r="N10328" t="s">
        <v>22</v>
      </c>
      <c r="O10328" t="str">
        <f t="shared" si="322"/>
        <v xml:space="preserve">Tier 1-Supermarket </v>
      </c>
      <c r="P10328" s="1">
        <f t="shared" si="323"/>
        <v>2.5707765948420422E-5</v>
      </c>
    </row>
    <row r="10329" spans="1:16" x14ac:dyDescent="0.3">
      <c r="A10329" t="s">
        <v>1463</v>
      </c>
      <c r="B10329">
        <v>6.94</v>
      </c>
      <c r="C10329" t="s">
        <v>24</v>
      </c>
      <c r="D10329">
        <v>4.1200000000000001E-2</v>
      </c>
      <c r="E10329" t="s">
        <v>44</v>
      </c>
      <c r="F10329">
        <v>101.833</v>
      </c>
      <c r="G10329" t="s">
        <v>39</v>
      </c>
      <c r="H10329">
        <v>1987</v>
      </c>
      <c r="I10329" t="s">
        <v>40</v>
      </c>
      <c r="J10329" t="s">
        <v>27</v>
      </c>
      <c r="K10329" t="s">
        <v>20</v>
      </c>
      <c r="L10329">
        <v>2255.7303999999999</v>
      </c>
      <c r="M10329" t="s">
        <v>45</v>
      </c>
      <c r="N10329" t="s">
        <v>22</v>
      </c>
      <c r="O10329" t="str">
        <f t="shared" si="322"/>
        <v xml:space="preserve">Tier 3-Supermarket </v>
      </c>
      <c r="P10329" s="1">
        <f t="shared" si="323"/>
        <v>4.7130904238770772E-5</v>
      </c>
    </row>
    <row r="10330" spans="1:16" x14ac:dyDescent="0.3">
      <c r="A10330" t="s">
        <v>1463</v>
      </c>
      <c r="B10330">
        <v>6.94</v>
      </c>
      <c r="C10330" t="s">
        <v>24</v>
      </c>
      <c r="D10330">
        <v>4.1399999999999999E-2</v>
      </c>
      <c r="E10330" t="s">
        <v>44</v>
      </c>
      <c r="F10330">
        <v>102.833</v>
      </c>
      <c r="G10330" t="s">
        <v>48</v>
      </c>
      <c r="H10330">
        <v>2002</v>
      </c>
      <c r="J10330" t="s">
        <v>49</v>
      </c>
      <c r="K10330" t="s">
        <v>20</v>
      </c>
      <c r="L10330">
        <v>1202.8312000000001</v>
      </c>
      <c r="M10330" t="s">
        <v>45</v>
      </c>
      <c r="N10330" t="s">
        <v>22</v>
      </c>
      <c r="O10330" t="str">
        <f t="shared" si="322"/>
        <v xml:space="preserve">Tier 2-Supermarket </v>
      </c>
      <c r="P10330" s="1">
        <f t="shared" si="323"/>
        <v>2.5131780864683892E-5</v>
      </c>
    </row>
    <row r="10331" spans="1:16" x14ac:dyDescent="0.3">
      <c r="A10331" t="s">
        <v>1463</v>
      </c>
      <c r="B10331">
        <v>6.94</v>
      </c>
      <c r="C10331" t="s">
        <v>24</v>
      </c>
      <c r="D10331">
        <v>6.9099999999999995E-2</v>
      </c>
      <c r="E10331" t="s">
        <v>44</v>
      </c>
      <c r="F10331">
        <v>101.633</v>
      </c>
      <c r="G10331" t="s">
        <v>34</v>
      </c>
      <c r="H10331">
        <v>1998</v>
      </c>
      <c r="J10331" t="s">
        <v>27</v>
      </c>
      <c r="K10331" t="s">
        <v>35</v>
      </c>
      <c r="L10331">
        <v>187.03389999999999</v>
      </c>
      <c r="M10331" t="s">
        <v>45</v>
      </c>
      <c r="N10331" t="s">
        <v>22</v>
      </c>
      <c r="O10331" t="str">
        <f t="shared" si="322"/>
        <v>Tier 3-Grocery Stor</v>
      </c>
      <c r="P10331" s="1">
        <f t="shared" si="323"/>
        <v>3.9078592150479635E-6</v>
      </c>
    </row>
    <row r="10332" spans="1:16" x14ac:dyDescent="0.3">
      <c r="A10332" t="s">
        <v>1463</v>
      </c>
      <c r="B10332">
        <v>6.94</v>
      </c>
      <c r="C10332" t="s">
        <v>24</v>
      </c>
      <c r="D10332">
        <v>4.1500000000000002E-2</v>
      </c>
      <c r="E10332" t="s">
        <v>44</v>
      </c>
      <c r="F10332">
        <v>101.93300000000001</v>
      </c>
      <c r="G10332" t="s">
        <v>26</v>
      </c>
      <c r="H10332">
        <v>2009</v>
      </c>
      <c r="I10332" t="s">
        <v>18</v>
      </c>
      <c r="J10332" t="s">
        <v>27</v>
      </c>
      <c r="K10332" t="s">
        <v>28</v>
      </c>
      <c r="L10332">
        <v>1322.3921</v>
      </c>
      <c r="M10332" t="s">
        <v>45</v>
      </c>
      <c r="N10332" t="s">
        <v>22</v>
      </c>
      <c r="O10332" t="str">
        <f t="shared" si="322"/>
        <v xml:space="preserve">Tier 3-Supermarket </v>
      </c>
      <c r="P10332" s="1">
        <f t="shared" si="323"/>
        <v>2.7629868991084653E-5</v>
      </c>
    </row>
    <row r="10333" spans="1:16" x14ac:dyDescent="0.3">
      <c r="A10333" t="s">
        <v>1463</v>
      </c>
      <c r="B10333">
        <v>6.94</v>
      </c>
      <c r="C10333" t="s">
        <v>24</v>
      </c>
      <c r="D10333">
        <v>4.1300000000000003E-2</v>
      </c>
      <c r="E10333" t="s">
        <v>44</v>
      </c>
      <c r="F10333">
        <v>101.633</v>
      </c>
      <c r="G10333" t="s">
        <v>65</v>
      </c>
      <c r="H10333">
        <v>2004</v>
      </c>
      <c r="I10333" t="s">
        <v>55</v>
      </c>
      <c r="J10333" t="s">
        <v>49</v>
      </c>
      <c r="K10333" t="s">
        <v>20</v>
      </c>
      <c r="L10333">
        <v>1487.4101000000001</v>
      </c>
      <c r="M10333" t="s">
        <v>45</v>
      </c>
      <c r="N10333" t="s">
        <v>22</v>
      </c>
      <c r="O10333" t="str">
        <f t="shared" si="322"/>
        <v xml:space="preserve">Tier 2-Supermarket </v>
      </c>
      <c r="P10333" s="1">
        <f t="shared" si="323"/>
        <v>3.1077731180499435E-5</v>
      </c>
    </row>
    <row r="10334" spans="1:16" x14ac:dyDescent="0.3">
      <c r="A10334" t="s">
        <v>1463</v>
      </c>
      <c r="B10334">
        <v>6.94</v>
      </c>
      <c r="C10334" t="s">
        <v>24</v>
      </c>
      <c r="D10334">
        <v>4.1500000000000002E-2</v>
      </c>
      <c r="E10334" t="s">
        <v>44</v>
      </c>
      <c r="F10334">
        <v>102.833</v>
      </c>
      <c r="G10334" t="s">
        <v>51</v>
      </c>
      <c r="H10334">
        <v>2007</v>
      </c>
      <c r="J10334" t="s">
        <v>49</v>
      </c>
      <c r="K10334" t="s">
        <v>20</v>
      </c>
      <c r="L10334">
        <v>1334.6465000000001</v>
      </c>
      <c r="M10334" t="s">
        <v>45</v>
      </c>
      <c r="N10334" t="s">
        <v>22</v>
      </c>
      <c r="O10334" t="str">
        <f t="shared" si="322"/>
        <v xml:space="preserve">Tier 2-Supermarket </v>
      </c>
      <c r="P10334" s="1">
        <f t="shared" si="323"/>
        <v>2.788591064965502E-5</v>
      </c>
    </row>
    <row r="10335" spans="1:16" x14ac:dyDescent="0.3">
      <c r="A10335" t="s">
        <v>158</v>
      </c>
      <c r="B10335">
        <v>6.92</v>
      </c>
      <c r="C10335" t="s">
        <v>15</v>
      </c>
      <c r="D10335">
        <v>3.85E-2</v>
      </c>
      <c r="E10335" t="s">
        <v>16</v>
      </c>
      <c r="F10335">
        <v>60.585000000000001</v>
      </c>
      <c r="G10335" t="s">
        <v>48</v>
      </c>
      <c r="H10335">
        <v>2002</v>
      </c>
      <c r="J10335" t="s">
        <v>49</v>
      </c>
      <c r="K10335" t="s">
        <v>20</v>
      </c>
      <c r="L10335">
        <v>1314.2891999999999</v>
      </c>
      <c r="M10335" t="s">
        <v>21</v>
      </c>
      <c r="N10335" t="s">
        <v>22</v>
      </c>
      <c r="O10335" t="str">
        <f t="shared" si="322"/>
        <v xml:space="preserve">Tier 2-Supermarket </v>
      </c>
      <c r="P10335" s="1">
        <f t="shared" si="323"/>
        <v>2.7460568172176358E-5</v>
      </c>
    </row>
    <row r="10336" spans="1:16" x14ac:dyDescent="0.3">
      <c r="A10336" t="s">
        <v>453</v>
      </c>
      <c r="B10336">
        <v>6.92</v>
      </c>
      <c r="C10336" t="s">
        <v>24</v>
      </c>
      <c r="D10336">
        <v>0.13109999999999999</v>
      </c>
      <c r="E10336" t="s">
        <v>61</v>
      </c>
      <c r="F10336">
        <v>93.18</v>
      </c>
      <c r="G10336" t="s">
        <v>17</v>
      </c>
      <c r="H10336">
        <v>1999</v>
      </c>
      <c r="I10336" t="s">
        <v>18</v>
      </c>
      <c r="J10336" t="s">
        <v>19</v>
      </c>
      <c r="K10336" t="s">
        <v>20</v>
      </c>
      <c r="L10336">
        <v>1561.9667999999999</v>
      </c>
      <c r="M10336" t="s">
        <v>45</v>
      </c>
      <c r="N10336" t="s">
        <v>57</v>
      </c>
      <c r="O10336" t="str">
        <f t="shared" si="322"/>
        <v xml:space="preserve">Tier 1-Supermarket </v>
      </c>
      <c r="P10336" s="1">
        <f t="shared" si="323"/>
        <v>3.2635508070884364E-5</v>
      </c>
    </row>
    <row r="10337" spans="1:16" x14ac:dyDescent="0.3">
      <c r="A10337" t="s">
        <v>453</v>
      </c>
      <c r="B10337">
        <v>6.92</v>
      </c>
      <c r="C10337" t="s">
        <v>24</v>
      </c>
      <c r="D10337">
        <v>0.13170000000000001</v>
      </c>
      <c r="E10337" t="s">
        <v>61</v>
      </c>
      <c r="F10337">
        <v>91.88</v>
      </c>
      <c r="G10337" t="s">
        <v>51</v>
      </c>
      <c r="H10337">
        <v>2007</v>
      </c>
      <c r="J10337" t="s">
        <v>49</v>
      </c>
      <c r="K10337" t="s">
        <v>20</v>
      </c>
      <c r="L10337">
        <v>275.64120000000003</v>
      </c>
      <c r="M10337" t="s">
        <v>45</v>
      </c>
      <c r="N10337" t="s">
        <v>57</v>
      </c>
      <c r="O10337" t="str">
        <f t="shared" si="322"/>
        <v xml:space="preserve">Tier 2-Supermarket </v>
      </c>
      <c r="P10337" s="1">
        <f t="shared" si="323"/>
        <v>5.7592073066266535E-6</v>
      </c>
    </row>
    <row r="10338" spans="1:16" x14ac:dyDescent="0.3">
      <c r="A10338" t="s">
        <v>158</v>
      </c>
      <c r="B10338">
        <v>6.92</v>
      </c>
      <c r="C10338" t="s">
        <v>15</v>
      </c>
      <c r="D10338">
        <v>3.8699999999999998E-2</v>
      </c>
      <c r="E10338" t="s">
        <v>16</v>
      </c>
      <c r="F10338">
        <v>64.284999999999997</v>
      </c>
      <c r="G10338" t="s">
        <v>51</v>
      </c>
      <c r="H10338">
        <v>2007</v>
      </c>
      <c r="J10338" t="s">
        <v>49</v>
      </c>
      <c r="K10338" t="s">
        <v>20</v>
      </c>
      <c r="L10338">
        <v>438.09640000000002</v>
      </c>
      <c r="M10338" t="s">
        <v>21</v>
      </c>
      <c r="N10338" t="s">
        <v>22</v>
      </c>
      <c r="O10338" t="str">
        <f t="shared" si="322"/>
        <v xml:space="preserve">Tier 2-Supermarket </v>
      </c>
      <c r="P10338" s="1">
        <f t="shared" si="323"/>
        <v>9.1535227240587862E-6</v>
      </c>
    </row>
    <row r="10339" spans="1:16" x14ac:dyDescent="0.3">
      <c r="A10339" t="s">
        <v>158</v>
      </c>
      <c r="B10339">
        <v>6.92</v>
      </c>
      <c r="C10339" t="s">
        <v>15</v>
      </c>
      <c r="D10339">
        <v>3.8600000000000002E-2</v>
      </c>
      <c r="E10339" t="s">
        <v>16</v>
      </c>
      <c r="F10339">
        <v>61.484999999999999</v>
      </c>
      <c r="G10339" t="s">
        <v>26</v>
      </c>
      <c r="H10339">
        <v>2009</v>
      </c>
      <c r="I10339" t="s">
        <v>18</v>
      </c>
      <c r="J10339" t="s">
        <v>27</v>
      </c>
      <c r="K10339" t="s">
        <v>28</v>
      </c>
      <c r="L10339">
        <v>1314.2891999999999</v>
      </c>
      <c r="M10339" t="s">
        <v>21</v>
      </c>
      <c r="N10339" t="s">
        <v>22</v>
      </c>
      <c r="O10339" t="str">
        <f t="shared" si="322"/>
        <v xml:space="preserve">Tier 3-Supermarket </v>
      </c>
      <c r="P10339" s="1">
        <f t="shared" si="323"/>
        <v>2.7460568172176358E-5</v>
      </c>
    </row>
    <row r="10340" spans="1:16" x14ac:dyDescent="0.3">
      <c r="A10340" t="s">
        <v>158</v>
      </c>
      <c r="B10340">
        <v>6.92</v>
      </c>
      <c r="C10340" t="s">
        <v>15</v>
      </c>
      <c r="D10340">
        <v>3.8399999999999997E-2</v>
      </c>
      <c r="E10340" t="s">
        <v>16</v>
      </c>
      <c r="F10340">
        <v>62.585000000000001</v>
      </c>
      <c r="G10340" t="s">
        <v>39</v>
      </c>
      <c r="H10340">
        <v>1987</v>
      </c>
      <c r="I10340" t="s">
        <v>40</v>
      </c>
      <c r="J10340" t="s">
        <v>27</v>
      </c>
      <c r="K10340" t="s">
        <v>20</v>
      </c>
      <c r="L10340">
        <v>438.09640000000002</v>
      </c>
      <c r="M10340" t="s">
        <v>21</v>
      </c>
      <c r="N10340" t="s">
        <v>22</v>
      </c>
      <c r="O10340" t="str">
        <f t="shared" si="322"/>
        <v xml:space="preserve">Tier 3-Supermarket </v>
      </c>
      <c r="P10340" s="1">
        <f t="shared" si="323"/>
        <v>9.1535227240587862E-6</v>
      </c>
    </row>
    <row r="10341" spans="1:16" x14ac:dyDescent="0.3">
      <c r="A10341" t="s">
        <v>158</v>
      </c>
      <c r="B10341">
        <v>6.92</v>
      </c>
      <c r="C10341" t="s">
        <v>15</v>
      </c>
      <c r="D10341">
        <v>3.8399999999999997E-2</v>
      </c>
      <c r="E10341" t="s">
        <v>16</v>
      </c>
      <c r="F10341">
        <v>63.585000000000001</v>
      </c>
      <c r="G10341" t="s">
        <v>65</v>
      </c>
      <c r="H10341">
        <v>2004</v>
      </c>
      <c r="I10341" t="s">
        <v>55</v>
      </c>
      <c r="J10341" t="s">
        <v>49</v>
      </c>
      <c r="K10341" t="s">
        <v>20</v>
      </c>
      <c r="L10341">
        <v>751.02239999999995</v>
      </c>
      <c r="M10341" t="s">
        <v>21</v>
      </c>
      <c r="N10341" t="s">
        <v>22</v>
      </c>
      <c r="O10341" t="str">
        <f t="shared" si="322"/>
        <v xml:space="preserve">Tier 2-Supermarket </v>
      </c>
      <c r="P10341" s="1">
        <f t="shared" si="323"/>
        <v>1.5691753241243632E-5</v>
      </c>
    </row>
    <row r="10342" spans="1:16" x14ac:dyDescent="0.3">
      <c r="A10342" t="s">
        <v>453</v>
      </c>
      <c r="B10342">
        <v>6.92</v>
      </c>
      <c r="C10342" t="s">
        <v>24</v>
      </c>
      <c r="D10342">
        <v>0.13150000000000001</v>
      </c>
      <c r="E10342" t="s">
        <v>61</v>
      </c>
      <c r="F10342">
        <v>90.58</v>
      </c>
      <c r="G10342" t="s">
        <v>26</v>
      </c>
      <c r="H10342">
        <v>2009</v>
      </c>
      <c r="I10342" t="s">
        <v>18</v>
      </c>
      <c r="J10342" t="s">
        <v>27</v>
      </c>
      <c r="K10342" t="s">
        <v>28</v>
      </c>
      <c r="L10342">
        <v>183.76079999999999</v>
      </c>
      <c r="M10342" t="s">
        <v>45</v>
      </c>
      <c r="N10342" t="s">
        <v>57</v>
      </c>
      <c r="O10342" t="str">
        <f t="shared" si="322"/>
        <v xml:space="preserve">Tier 3-Supermarket </v>
      </c>
      <c r="P10342" s="1">
        <f t="shared" si="323"/>
        <v>3.8394715377511012E-6</v>
      </c>
    </row>
    <row r="10343" spans="1:16" x14ac:dyDescent="0.3">
      <c r="A10343" t="s">
        <v>158</v>
      </c>
      <c r="B10343">
        <v>6.92</v>
      </c>
      <c r="C10343" t="s">
        <v>15</v>
      </c>
      <c r="D10343">
        <v>3.85E-2</v>
      </c>
      <c r="E10343" t="s">
        <v>16</v>
      </c>
      <c r="F10343">
        <v>61.585000000000001</v>
      </c>
      <c r="G10343" t="s">
        <v>54</v>
      </c>
      <c r="H10343">
        <v>1997</v>
      </c>
      <c r="I10343" t="s">
        <v>55</v>
      </c>
      <c r="J10343" t="s">
        <v>19</v>
      </c>
      <c r="K10343" t="s">
        <v>20</v>
      </c>
      <c r="L10343">
        <v>813.60760000000005</v>
      </c>
      <c r="M10343" t="s">
        <v>21</v>
      </c>
      <c r="N10343" t="s">
        <v>22</v>
      </c>
      <c r="O10343" t="str">
        <f t="shared" si="322"/>
        <v xml:space="preserve">Tier 1-Supermarket </v>
      </c>
      <c r="P10343" s="1">
        <f t="shared" si="323"/>
        <v>1.6999399344680602E-5</v>
      </c>
    </row>
    <row r="10344" spans="1:16" x14ac:dyDescent="0.3">
      <c r="A10344" t="s">
        <v>453</v>
      </c>
      <c r="B10344">
        <v>6.92</v>
      </c>
      <c r="C10344" t="s">
        <v>24</v>
      </c>
      <c r="D10344">
        <v>0.1308</v>
      </c>
      <c r="E10344" t="s">
        <v>61</v>
      </c>
      <c r="F10344">
        <v>92.48</v>
      </c>
      <c r="G10344" t="s">
        <v>39</v>
      </c>
      <c r="H10344">
        <v>1987</v>
      </c>
      <c r="I10344" t="s">
        <v>40</v>
      </c>
      <c r="J10344" t="s">
        <v>27</v>
      </c>
      <c r="K10344" t="s">
        <v>20</v>
      </c>
      <c r="L10344">
        <v>556.95479999999998</v>
      </c>
      <c r="M10344" t="s">
        <v>45</v>
      </c>
      <c r="N10344" t="s">
        <v>57</v>
      </c>
      <c r="O10344" t="str">
        <f t="shared" si="322"/>
        <v xml:space="preserve">Tier 3-Supermarket </v>
      </c>
      <c r="P10344" s="1">
        <f t="shared" si="323"/>
        <v>1.1636932917215517E-5</v>
      </c>
    </row>
    <row r="10345" spans="1:16" x14ac:dyDescent="0.3">
      <c r="A10345" t="s">
        <v>158</v>
      </c>
      <c r="B10345">
        <v>6.92</v>
      </c>
      <c r="C10345" t="s">
        <v>15</v>
      </c>
      <c r="D10345">
        <v>3.85E-2</v>
      </c>
      <c r="E10345" t="s">
        <v>16</v>
      </c>
      <c r="F10345">
        <v>61.585000000000001</v>
      </c>
      <c r="G10345" t="s">
        <v>17</v>
      </c>
      <c r="H10345">
        <v>1999</v>
      </c>
      <c r="I10345" t="s">
        <v>18</v>
      </c>
      <c r="J10345" t="s">
        <v>19</v>
      </c>
      <c r="K10345" t="s">
        <v>20</v>
      </c>
      <c r="L10345">
        <v>820.55759999999998</v>
      </c>
      <c r="M10345" t="s">
        <v>21</v>
      </c>
      <c r="N10345" t="s">
        <v>22</v>
      </c>
      <c r="O10345" t="str">
        <f t="shared" si="322"/>
        <v xml:space="preserve">Tier 1-Supermarket </v>
      </c>
      <c r="P10345" s="1">
        <f t="shared" si="323"/>
        <v>1.7144611637984561E-5</v>
      </c>
    </row>
    <row r="10346" spans="1:16" x14ac:dyDescent="0.3">
      <c r="A10346" t="s">
        <v>453</v>
      </c>
      <c r="B10346">
        <v>6.92</v>
      </c>
      <c r="C10346" t="s">
        <v>24</v>
      </c>
      <c r="D10346">
        <v>0.13120000000000001</v>
      </c>
      <c r="E10346" t="s">
        <v>61</v>
      </c>
      <c r="F10346">
        <v>92.78</v>
      </c>
      <c r="G10346" t="s">
        <v>48</v>
      </c>
      <c r="H10346">
        <v>2002</v>
      </c>
      <c r="J10346" t="s">
        <v>49</v>
      </c>
      <c r="K10346" t="s">
        <v>20</v>
      </c>
      <c r="L10346">
        <v>493.09609999999998</v>
      </c>
      <c r="M10346" t="s">
        <v>45</v>
      </c>
      <c r="N10346" t="s">
        <v>57</v>
      </c>
      <c r="O10346" t="str">
        <f t="shared" si="322"/>
        <v xml:space="preserve">Tier 2-Supermarket </v>
      </c>
      <c r="P10346" s="1">
        <f t="shared" si="323"/>
        <v>1.0302678489242924E-5</v>
      </c>
    </row>
    <row r="10347" spans="1:16" x14ac:dyDescent="0.3">
      <c r="A10347" t="s">
        <v>453</v>
      </c>
      <c r="B10347">
        <v>6.92</v>
      </c>
      <c r="C10347" t="s">
        <v>24</v>
      </c>
      <c r="D10347">
        <v>0.13089999999999999</v>
      </c>
      <c r="E10347" t="s">
        <v>61</v>
      </c>
      <c r="F10347">
        <v>91.18</v>
      </c>
      <c r="G10347" t="s">
        <v>54</v>
      </c>
      <c r="H10347">
        <v>1997</v>
      </c>
      <c r="I10347" t="s">
        <v>55</v>
      </c>
      <c r="J10347" t="s">
        <v>19</v>
      </c>
      <c r="K10347" t="s">
        <v>20</v>
      </c>
      <c r="L10347">
        <v>952.51850000000002</v>
      </c>
      <c r="M10347" t="s">
        <v>45</v>
      </c>
      <c r="N10347" t="s">
        <v>57</v>
      </c>
      <c r="O10347" t="str">
        <f t="shared" si="322"/>
        <v xml:space="preserve">Tier 1-Supermarket </v>
      </c>
      <c r="P10347" s="1">
        <f t="shared" si="323"/>
        <v>1.9901783568265771E-5</v>
      </c>
    </row>
    <row r="10348" spans="1:16" x14ac:dyDescent="0.3">
      <c r="A10348" t="s">
        <v>453</v>
      </c>
      <c r="B10348">
        <v>6.92</v>
      </c>
      <c r="C10348" t="s">
        <v>24</v>
      </c>
      <c r="D10348">
        <v>0.13089999999999999</v>
      </c>
      <c r="E10348" t="s">
        <v>61</v>
      </c>
      <c r="F10348">
        <v>91.28</v>
      </c>
      <c r="G10348" t="s">
        <v>65</v>
      </c>
      <c r="H10348">
        <v>2004</v>
      </c>
      <c r="I10348" t="s">
        <v>55</v>
      </c>
      <c r="J10348" t="s">
        <v>49</v>
      </c>
      <c r="K10348" t="s">
        <v>20</v>
      </c>
      <c r="L10348">
        <v>830.5213</v>
      </c>
      <c r="M10348" t="s">
        <v>45</v>
      </c>
      <c r="N10348" t="s">
        <v>57</v>
      </c>
      <c r="O10348" t="str">
        <f t="shared" si="322"/>
        <v xml:space="preserve">Tier 2-Supermarket </v>
      </c>
      <c r="P10348" s="1">
        <f t="shared" si="323"/>
        <v>1.7352791742559046E-5</v>
      </c>
    </row>
    <row r="10349" spans="1:16" x14ac:dyDescent="0.3">
      <c r="A10349" t="s">
        <v>1524</v>
      </c>
      <c r="B10349">
        <v>6.91</v>
      </c>
      <c r="C10349" t="s">
        <v>24</v>
      </c>
      <c r="D10349">
        <v>6.3899999999999998E-2</v>
      </c>
      <c r="E10349" t="s">
        <v>16</v>
      </c>
      <c r="F10349">
        <v>97.272999999999996</v>
      </c>
      <c r="G10349" t="s">
        <v>34</v>
      </c>
      <c r="H10349">
        <v>1998</v>
      </c>
      <c r="J10349" t="s">
        <v>27</v>
      </c>
      <c r="K10349" t="s">
        <v>35</v>
      </c>
      <c r="L10349">
        <v>195.74520000000001</v>
      </c>
      <c r="M10349" t="s">
        <v>21</v>
      </c>
      <c r="N10349" t="s">
        <v>22</v>
      </c>
      <c r="O10349" t="str">
        <f t="shared" si="322"/>
        <v>Tier 3-Grocery Stor</v>
      </c>
      <c r="P10349" s="1">
        <f t="shared" si="323"/>
        <v>4.0898718554305219E-6</v>
      </c>
    </row>
    <row r="10350" spans="1:16" x14ac:dyDescent="0.3">
      <c r="A10350" t="s">
        <v>1524</v>
      </c>
      <c r="B10350">
        <v>6.91</v>
      </c>
      <c r="C10350" t="s">
        <v>24</v>
      </c>
      <c r="D10350">
        <v>3.8399999999999997E-2</v>
      </c>
      <c r="E10350" t="s">
        <v>16</v>
      </c>
      <c r="F10350">
        <v>98.173000000000002</v>
      </c>
      <c r="G10350" t="s">
        <v>51</v>
      </c>
      <c r="H10350">
        <v>2007</v>
      </c>
      <c r="J10350" t="s">
        <v>49</v>
      </c>
      <c r="K10350" t="s">
        <v>20</v>
      </c>
      <c r="L10350">
        <v>587.23559999999998</v>
      </c>
      <c r="M10350" t="s">
        <v>21</v>
      </c>
      <c r="N10350" t="s">
        <v>22</v>
      </c>
      <c r="O10350" t="str">
        <f t="shared" si="322"/>
        <v xml:space="preserve">Tier 2-Supermarket </v>
      </c>
      <c r="P10350" s="1">
        <f t="shared" si="323"/>
        <v>1.2269615566291564E-5</v>
      </c>
    </row>
    <row r="10351" spans="1:16" x14ac:dyDescent="0.3">
      <c r="A10351" t="s">
        <v>1524</v>
      </c>
      <c r="B10351">
        <v>6.91</v>
      </c>
      <c r="C10351" t="s">
        <v>24</v>
      </c>
      <c r="D10351">
        <v>3.8199999999999998E-2</v>
      </c>
      <c r="E10351" t="s">
        <v>16</v>
      </c>
      <c r="F10351">
        <v>99.873000000000005</v>
      </c>
      <c r="G10351" t="s">
        <v>48</v>
      </c>
      <c r="H10351">
        <v>2002</v>
      </c>
      <c r="J10351" t="s">
        <v>49</v>
      </c>
      <c r="K10351" t="s">
        <v>20</v>
      </c>
      <c r="L10351">
        <v>587.23559999999998</v>
      </c>
      <c r="M10351" t="s">
        <v>21</v>
      </c>
      <c r="N10351" t="s">
        <v>22</v>
      </c>
      <c r="O10351" t="str">
        <f t="shared" si="322"/>
        <v xml:space="preserve">Tier 2-Supermarket </v>
      </c>
      <c r="P10351" s="1">
        <f t="shared" si="323"/>
        <v>1.2269615566291564E-5</v>
      </c>
    </row>
    <row r="10352" spans="1:16" x14ac:dyDescent="0.3">
      <c r="A10352" t="s">
        <v>1524</v>
      </c>
      <c r="B10352">
        <v>6.91</v>
      </c>
      <c r="C10352" t="s">
        <v>24</v>
      </c>
      <c r="D10352">
        <v>3.8100000000000002E-2</v>
      </c>
      <c r="E10352" t="s">
        <v>16</v>
      </c>
      <c r="F10352">
        <v>96.373000000000005</v>
      </c>
      <c r="G10352" t="s">
        <v>65</v>
      </c>
      <c r="H10352">
        <v>2004</v>
      </c>
      <c r="I10352" t="s">
        <v>55</v>
      </c>
      <c r="J10352" t="s">
        <v>49</v>
      </c>
      <c r="K10352" t="s">
        <v>20</v>
      </c>
      <c r="L10352">
        <v>1246.3377</v>
      </c>
      <c r="M10352" t="s">
        <v>21</v>
      </c>
      <c r="N10352" t="s">
        <v>22</v>
      </c>
      <c r="O10352" t="str">
        <f t="shared" si="322"/>
        <v xml:space="preserve">Tier 2-Supermarket </v>
      </c>
      <c r="P10352" s="1">
        <f t="shared" si="323"/>
        <v>2.6040799373839096E-5</v>
      </c>
    </row>
    <row r="10353" spans="1:16" x14ac:dyDescent="0.3">
      <c r="A10353" t="s">
        <v>1524</v>
      </c>
      <c r="B10353">
        <v>6.91</v>
      </c>
      <c r="C10353" t="s">
        <v>24</v>
      </c>
      <c r="D10353">
        <v>3.8100000000000002E-2</v>
      </c>
      <c r="E10353" t="s">
        <v>16</v>
      </c>
      <c r="F10353">
        <v>96.772999999999996</v>
      </c>
      <c r="G10353" t="s">
        <v>39</v>
      </c>
      <c r="H10353">
        <v>1987</v>
      </c>
      <c r="I10353" t="s">
        <v>40</v>
      </c>
      <c r="J10353" t="s">
        <v>27</v>
      </c>
      <c r="K10353" t="s">
        <v>20</v>
      </c>
      <c r="L10353">
        <v>1026.604</v>
      </c>
      <c r="M10353" t="s">
        <v>21</v>
      </c>
      <c r="N10353" t="s">
        <v>22</v>
      </c>
      <c r="O10353" t="str">
        <f t="shared" si="322"/>
        <v xml:space="preserve">Tier 3-Supermarket </v>
      </c>
      <c r="P10353" s="1">
        <f t="shared" si="323"/>
        <v>2.144971527410325E-5</v>
      </c>
    </row>
    <row r="10354" spans="1:16" x14ac:dyDescent="0.3">
      <c r="A10354" t="s">
        <v>1524</v>
      </c>
      <c r="B10354">
        <v>6.91</v>
      </c>
      <c r="C10354" t="s">
        <v>24</v>
      </c>
      <c r="D10354">
        <v>3.8300000000000001E-2</v>
      </c>
      <c r="E10354" t="s">
        <v>16</v>
      </c>
      <c r="F10354">
        <v>96.673000000000002</v>
      </c>
      <c r="G10354" t="s">
        <v>26</v>
      </c>
      <c r="H10354">
        <v>2009</v>
      </c>
      <c r="I10354" t="s">
        <v>18</v>
      </c>
      <c r="J10354" t="s">
        <v>27</v>
      </c>
      <c r="K10354" t="s">
        <v>28</v>
      </c>
      <c r="L10354">
        <v>1106.5966000000001</v>
      </c>
      <c r="M10354" t="s">
        <v>21</v>
      </c>
      <c r="N10354" t="s">
        <v>22</v>
      </c>
      <c r="O10354" t="str">
        <f t="shared" si="322"/>
        <v xml:space="preserve">Tier 3-Supermarket </v>
      </c>
      <c r="P10354" s="1">
        <f t="shared" si="323"/>
        <v>2.3121069071707031E-5</v>
      </c>
    </row>
    <row r="10355" spans="1:16" x14ac:dyDescent="0.3">
      <c r="A10355" t="s">
        <v>1524</v>
      </c>
      <c r="B10355">
        <v>6.91</v>
      </c>
      <c r="C10355" t="s">
        <v>24</v>
      </c>
      <c r="D10355">
        <v>3.8100000000000002E-2</v>
      </c>
      <c r="E10355" t="s">
        <v>16</v>
      </c>
      <c r="F10355">
        <v>99.673000000000002</v>
      </c>
      <c r="G10355" t="s">
        <v>54</v>
      </c>
      <c r="H10355">
        <v>1997</v>
      </c>
      <c r="I10355" t="s">
        <v>55</v>
      </c>
      <c r="J10355" t="s">
        <v>19</v>
      </c>
      <c r="K10355" t="s">
        <v>20</v>
      </c>
      <c r="L10355">
        <v>1272.4646</v>
      </c>
      <c r="M10355" t="s">
        <v>21</v>
      </c>
      <c r="N10355" t="s">
        <v>22</v>
      </c>
      <c r="O10355" t="str">
        <f t="shared" si="322"/>
        <v xml:space="preserve">Tier 1-Supermarket </v>
      </c>
      <c r="P10355" s="1">
        <f t="shared" si="323"/>
        <v>2.658669103800071E-5</v>
      </c>
    </row>
    <row r="10356" spans="1:16" x14ac:dyDescent="0.3">
      <c r="A10356" t="s">
        <v>1524</v>
      </c>
      <c r="B10356">
        <v>6.91</v>
      </c>
      <c r="C10356" t="s">
        <v>24</v>
      </c>
      <c r="D10356">
        <v>3.8199999999999998E-2</v>
      </c>
      <c r="E10356" t="s">
        <v>16</v>
      </c>
      <c r="F10356">
        <v>96.173000000000002</v>
      </c>
      <c r="G10356" t="s">
        <v>17</v>
      </c>
      <c r="H10356">
        <v>1999</v>
      </c>
      <c r="I10356" t="s">
        <v>18</v>
      </c>
      <c r="J10356" t="s">
        <v>19</v>
      </c>
      <c r="K10356" t="s">
        <v>20</v>
      </c>
      <c r="L10356">
        <v>1150.6947</v>
      </c>
      <c r="M10356" t="s">
        <v>21</v>
      </c>
      <c r="N10356" t="s">
        <v>22</v>
      </c>
      <c r="O10356" t="str">
        <f t="shared" si="322"/>
        <v xml:space="preserve">Tier 1-Supermarket </v>
      </c>
      <c r="P10356" s="1">
        <f t="shared" si="323"/>
        <v>2.4042448385569953E-5</v>
      </c>
    </row>
    <row r="10357" spans="1:16" x14ac:dyDescent="0.3">
      <c r="A10357" t="s">
        <v>1575</v>
      </c>
      <c r="B10357">
        <v>6.9</v>
      </c>
      <c r="C10357" t="s">
        <v>15</v>
      </c>
      <c r="D10357">
        <v>2.24E-2</v>
      </c>
      <c r="E10357" t="s">
        <v>31</v>
      </c>
      <c r="F10357">
        <v>143.881</v>
      </c>
      <c r="G10357" t="s">
        <v>39</v>
      </c>
      <c r="H10357">
        <v>1987</v>
      </c>
      <c r="I10357" t="s">
        <v>40</v>
      </c>
      <c r="J10357" t="s">
        <v>27</v>
      </c>
      <c r="K10357" t="s">
        <v>20</v>
      </c>
      <c r="L10357">
        <v>2707.1428000000001</v>
      </c>
      <c r="M10357" t="s">
        <v>21</v>
      </c>
      <c r="N10357" t="s">
        <v>22</v>
      </c>
      <c r="O10357" t="str">
        <f t="shared" si="322"/>
        <v xml:space="preserve">Tier 3-Supermarket </v>
      </c>
      <c r="P10357" s="1">
        <f t="shared" si="323"/>
        <v>5.6562649538028911E-5</v>
      </c>
    </row>
    <row r="10358" spans="1:16" x14ac:dyDescent="0.3">
      <c r="A10358" t="s">
        <v>1575</v>
      </c>
      <c r="B10358">
        <v>6.9</v>
      </c>
      <c r="C10358" t="s">
        <v>15</v>
      </c>
      <c r="D10358">
        <v>2.2599999999999999E-2</v>
      </c>
      <c r="E10358" t="s">
        <v>31</v>
      </c>
      <c r="F10358">
        <v>143.78100000000001</v>
      </c>
      <c r="G10358" t="s">
        <v>51</v>
      </c>
      <c r="H10358">
        <v>2007</v>
      </c>
      <c r="J10358" t="s">
        <v>49</v>
      </c>
      <c r="K10358" t="s">
        <v>20</v>
      </c>
      <c r="L10358">
        <v>1994.7367999999999</v>
      </c>
      <c r="M10358" t="s">
        <v>21</v>
      </c>
      <c r="N10358" t="s">
        <v>22</v>
      </c>
      <c r="O10358" t="str">
        <f t="shared" si="322"/>
        <v xml:space="preserve">Tier 2-Supermarket </v>
      </c>
      <c r="P10358" s="1">
        <f t="shared" si="323"/>
        <v>4.1677741764863407E-5</v>
      </c>
    </row>
    <row r="10359" spans="1:16" x14ac:dyDescent="0.3">
      <c r="A10359" t="s">
        <v>1575</v>
      </c>
      <c r="B10359">
        <v>6.9</v>
      </c>
      <c r="C10359" t="s">
        <v>15</v>
      </c>
      <c r="D10359">
        <v>2.2499999999999999E-2</v>
      </c>
      <c r="E10359" t="s">
        <v>31</v>
      </c>
      <c r="F10359">
        <v>141.28100000000001</v>
      </c>
      <c r="G10359" t="s">
        <v>65</v>
      </c>
      <c r="H10359">
        <v>2004</v>
      </c>
      <c r="I10359" t="s">
        <v>55</v>
      </c>
      <c r="J10359" t="s">
        <v>49</v>
      </c>
      <c r="K10359" t="s">
        <v>20</v>
      </c>
      <c r="L10359">
        <v>1902.4249</v>
      </c>
      <c r="M10359" t="s">
        <v>21</v>
      </c>
      <c r="N10359" t="s">
        <v>22</v>
      </c>
      <c r="O10359" t="str">
        <f t="shared" si="322"/>
        <v xml:space="preserve">Tier 2-Supermarket </v>
      </c>
      <c r="P10359" s="1">
        <f t="shared" si="323"/>
        <v>3.9748990297489919E-5</v>
      </c>
    </row>
    <row r="10360" spans="1:16" x14ac:dyDescent="0.3">
      <c r="A10360" t="s">
        <v>1575</v>
      </c>
      <c r="B10360">
        <v>6.9</v>
      </c>
      <c r="C10360" t="s">
        <v>15</v>
      </c>
      <c r="D10360">
        <v>2.2599999999999999E-2</v>
      </c>
      <c r="E10360" t="s">
        <v>31</v>
      </c>
      <c r="F10360">
        <v>141.68100000000001</v>
      </c>
      <c r="G10360" t="s">
        <v>26</v>
      </c>
      <c r="H10360">
        <v>2009</v>
      </c>
      <c r="I10360" t="s">
        <v>18</v>
      </c>
      <c r="J10360" t="s">
        <v>27</v>
      </c>
      <c r="K10360" t="s">
        <v>28</v>
      </c>
      <c r="L10360">
        <v>1361.8529000000001</v>
      </c>
      <c r="M10360" t="s">
        <v>21</v>
      </c>
      <c r="N10360" t="s">
        <v>22</v>
      </c>
      <c r="O10360" t="str">
        <f t="shared" si="322"/>
        <v xml:space="preserve">Tier 3-Supermarket </v>
      </c>
      <c r="P10360" s="1">
        <f t="shared" si="323"/>
        <v>2.8454357230452839E-5</v>
      </c>
    </row>
    <row r="10361" spans="1:16" x14ac:dyDescent="0.3">
      <c r="A10361" t="s">
        <v>1575</v>
      </c>
      <c r="B10361">
        <v>6.9</v>
      </c>
      <c r="C10361" t="s">
        <v>15</v>
      </c>
      <c r="D10361">
        <v>2.2499999999999999E-2</v>
      </c>
      <c r="E10361" t="s">
        <v>31</v>
      </c>
      <c r="F10361">
        <v>142.28100000000001</v>
      </c>
      <c r="G10361" t="s">
        <v>48</v>
      </c>
      <c r="H10361">
        <v>2002</v>
      </c>
      <c r="J10361" t="s">
        <v>49</v>
      </c>
      <c r="K10361" t="s">
        <v>20</v>
      </c>
      <c r="L10361">
        <v>1743.0379</v>
      </c>
      <c r="M10361" t="s">
        <v>21</v>
      </c>
      <c r="N10361" t="s">
        <v>22</v>
      </c>
      <c r="O10361" t="str">
        <f t="shared" si="322"/>
        <v xml:space="preserve">Tier 2-Supermarket </v>
      </c>
      <c r="P10361" s="1">
        <f t="shared" si="323"/>
        <v>3.6418781406434075E-5</v>
      </c>
    </row>
    <row r="10362" spans="1:16" x14ac:dyDescent="0.3">
      <c r="A10362" t="s">
        <v>1575</v>
      </c>
      <c r="B10362">
        <v>6.9</v>
      </c>
      <c r="C10362" t="s">
        <v>15</v>
      </c>
      <c r="D10362">
        <v>2.2499999999999999E-2</v>
      </c>
      <c r="E10362" t="s">
        <v>31</v>
      </c>
      <c r="F10362">
        <v>142.98099999999999</v>
      </c>
      <c r="G10362" t="s">
        <v>54</v>
      </c>
      <c r="H10362">
        <v>1997</v>
      </c>
      <c r="I10362" t="s">
        <v>55</v>
      </c>
      <c r="J10362" t="s">
        <v>19</v>
      </c>
      <c r="K10362" t="s">
        <v>20</v>
      </c>
      <c r="L10362">
        <v>1849.4784999999999</v>
      </c>
      <c r="M10362" t="s">
        <v>21</v>
      </c>
      <c r="N10362" t="s">
        <v>22</v>
      </c>
      <c r="O10362" t="str">
        <f t="shared" si="322"/>
        <v xml:space="preserve">Tier 1-Supermarket </v>
      </c>
      <c r="P10362" s="1">
        <f t="shared" si="323"/>
        <v>3.8642735885088665E-5</v>
      </c>
    </row>
    <row r="10363" spans="1:16" x14ac:dyDescent="0.3">
      <c r="A10363" t="s">
        <v>1575</v>
      </c>
      <c r="B10363">
        <v>6.9</v>
      </c>
      <c r="C10363" t="s">
        <v>15</v>
      </c>
      <c r="D10363">
        <v>2.2499999999999999E-2</v>
      </c>
      <c r="E10363" t="s">
        <v>31</v>
      </c>
      <c r="F10363">
        <v>142.08099999999999</v>
      </c>
      <c r="G10363" t="s">
        <v>17</v>
      </c>
      <c r="H10363">
        <v>1999</v>
      </c>
      <c r="I10363" t="s">
        <v>18</v>
      </c>
      <c r="J10363" t="s">
        <v>19</v>
      </c>
      <c r="K10363" t="s">
        <v>20</v>
      </c>
      <c r="L10363">
        <v>1927.1523</v>
      </c>
      <c r="M10363" t="s">
        <v>21</v>
      </c>
      <c r="N10363" t="s">
        <v>22</v>
      </c>
      <c r="O10363" t="str">
        <f t="shared" si="322"/>
        <v xml:space="preserve">Tier 1-Supermarket </v>
      </c>
      <c r="P10363" s="1">
        <f t="shared" si="323"/>
        <v>4.0265641011366804E-5</v>
      </c>
    </row>
    <row r="10364" spans="1:16" x14ac:dyDescent="0.3">
      <c r="A10364" t="s">
        <v>1575</v>
      </c>
      <c r="B10364">
        <v>6.9</v>
      </c>
      <c r="C10364" t="s">
        <v>72</v>
      </c>
      <c r="D10364">
        <v>3.7600000000000001E-2</v>
      </c>
      <c r="E10364" t="s">
        <v>31</v>
      </c>
      <c r="F10364">
        <v>140.881</v>
      </c>
      <c r="G10364" t="s">
        <v>34</v>
      </c>
      <c r="H10364">
        <v>1998</v>
      </c>
      <c r="J10364" t="s">
        <v>27</v>
      </c>
      <c r="K10364" t="s">
        <v>35</v>
      </c>
      <c r="L10364">
        <v>242.86619999999999</v>
      </c>
      <c r="M10364" t="s">
        <v>21</v>
      </c>
      <c r="N10364" t="s">
        <v>22</v>
      </c>
      <c r="O10364" t="str">
        <f t="shared" si="322"/>
        <v>Tier 3-Grocery Stor</v>
      </c>
      <c r="P10364" s="1">
        <f t="shared" si="323"/>
        <v>5.0744112040313636E-6</v>
      </c>
    </row>
    <row r="10365" spans="1:16" x14ac:dyDescent="0.3">
      <c r="A10365" t="s">
        <v>1066</v>
      </c>
      <c r="B10365">
        <v>6.89</v>
      </c>
      <c r="C10365" t="s">
        <v>24</v>
      </c>
      <c r="D10365">
        <v>0.14080000000000001</v>
      </c>
      <c r="E10365" t="s">
        <v>86</v>
      </c>
      <c r="F10365">
        <v>111.423</v>
      </c>
      <c r="G10365" t="s">
        <v>51</v>
      </c>
      <c r="H10365">
        <v>2007</v>
      </c>
      <c r="J10365" t="s">
        <v>49</v>
      </c>
      <c r="K10365" t="s">
        <v>20</v>
      </c>
      <c r="L10365">
        <v>2984.1156000000001</v>
      </c>
      <c r="M10365" t="s">
        <v>45</v>
      </c>
      <c r="N10365" t="s">
        <v>57</v>
      </c>
      <c r="O10365" t="str">
        <f t="shared" si="322"/>
        <v xml:space="preserve">Tier 2-Supermarket </v>
      </c>
      <c r="P10365" s="1">
        <f t="shared" si="323"/>
        <v>6.2349679102175504E-5</v>
      </c>
    </row>
    <row r="10366" spans="1:16" x14ac:dyDescent="0.3">
      <c r="A10366" t="s">
        <v>1066</v>
      </c>
      <c r="B10366">
        <v>6.89</v>
      </c>
      <c r="C10366" t="s">
        <v>24</v>
      </c>
      <c r="D10366">
        <v>0.14030000000000001</v>
      </c>
      <c r="E10366" t="s">
        <v>86</v>
      </c>
      <c r="F10366">
        <v>108.523</v>
      </c>
      <c r="G10366" t="s">
        <v>48</v>
      </c>
      <c r="H10366">
        <v>2002</v>
      </c>
      <c r="J10366" t="s">
        <v>49</v>
      </c>
      <c r="K10366" t="s">
        <v>20</v>
      </c>
      <c r="L10366">
        <v>1989.4104</v>
      </c>
      <c r="M10366" t="s">
        <v>45</v>
      </c>
      <c r="N10366" t="s">
        <v>57</v>
      </c>
      <c r="O10366" t="str">
        <f t="shared" si="322"/>
        <v xml:space="preserve">Tier 2-Supermarket </v>
      </c>
      <c r="P10366" s="1">
        <f t="shared" si="323"/>
        <v>4.1566452734783665E-5</v>
      </c>
    </row>
    <row r="10367" spans="1:16" x14ac:dyDescent="0.3">
      <c r="A10367" t="s">
        <v>1066</v>
      </c>
      <c r="B10367">
        <v>6.89</v>
      </c>
      <c r="C10367" t="s">
        <v>24</v>
      </c>
      <c r="D10367">
        <v>0.1406</v>
      </c>
      <c r="E10367" t="s">
        <v>86</v>
      </c>
      <c r="F10367">
        <v>112.123</v>
      </c>
      <c r="G10367" t="s">
        <v>26</v>
      </c>
      <c r="H10367">
        <v>2009</v>
      </c>
      <c r="I10367" t="s">
        <v>18</v>
      </c>
      <c r="J10367" t="s">
        <v>27</v>
      </c>
      <c r="K10367" t="s">
        <v>28</v>
      </c>
      <c r="L10367">
        <v>663.13679999999999</v>
      </c>
      <c r="M10367" t="s">
        <v>45</v>
      </c>
      <c r="N10367" t="s">
        <v>57</v>
      </c>
      <c r="O10367" t="str">
        <f t="shared" si="322"/>
        <v xml:space="preserve">Tier 3-Supermarket </v>
      </c>
      <c r="P10367" s="1">
        <f t="shared" si="323"/>
        <v>1.3855484244927889E-5</v>
      </c>
    </row>
    <row r="10368" spans="1:16" x14ac:dyDescent="0.3">
      <c r="A10368" t="s">
        <v>1443</v>
      </c>
      <c r="B10368">
        <v>6.89</v>
      </c>
      <c r="C10368" t="s">
        <v>24</v>
      </c>
      <c r="D10368">
        <v>0</v>
      </c>
      <c r="E10368" t="s">
        <v>44</v>
      </c>
      <c r="F10368">
        <v>193.482</v>
      </c>
      <c r="G10368" t="s">
        <v>17</v>
      </c>
      <c r="H10368">
        <v>1999</v>
      </c>
      <c r="I10368" t="s">
        <v>18</v>
      </c>
      <c r="J10368" t="s">
        <v>19</v>
      </c>
      <c r="K10368" t="s">
        <v>20</v>
      </c>
      <c r="L10368">
        <v>2510.0659999999998</v>
      </c>
      <c r="M10368" t="s">
        <v>45</v>
      </c>
      <c r="N10368" t="s">
        <v>36</v>
      </c>
      <c r="O10368" t="str">
        <f t="shared" si="322"/>
        <v xml:space="preserve">Tier 1-Supermarket </v>
      </c>
      <c r="P10368" s="1">
        <f t="shared" si="323"/>
        <v>5.244495542507845E-5</v>
      </c>
    </row>
    <row r="10369" spans="1:16" x14ac:dyDescent="0.3">
      <c r="A10369" t="s">
        <v>1443</v>
      </c>
      <c r="B10369">
        <v>6.89</v>
      </c>
      <c r="C10369" t="s">
        <v>24</v>
      </c>
      <c r="D10369">
        <v>0.13700000000000001</v>
      </c>
      <c r="E10369" t="s">
        <v>44</v>
      </c>
      <c r="F10369">
        <v>192.68199999999999</v>
      </c>
      <c r="G10369" t="s">
        <v>26</v>
      </c>
      <c r="H10369">
        <v>2009</v>
      </c>
      <c r="I10369" t="s">
        <v>18</v>
      </c>
      <c r="J10369" t="s">
        <v>27</v>
      </c>
      <c r="K10369" t="s">
        <v>28</v>
      </c>
      <c r="L10369">
        <v>2703.1480000000001</v>
      </c>
      <c r="M10369" t="s">
        <v>45</v>
      </c>
      <c r="N10369" t="s">
        <v>57</v>
      </c>
      <c r="O10369" t="str">
        <f t="shared" si="322"/>
        <v xml:space="preserve">Tier 3-Supermarket </v>
      </c>
      <c r="P10369" s="1">
        <f t="shared" si="323"/>
        <v>5.6479182765469106E-5</v>
      </c>
    </row>
    <row r="10370" spans="1:16" x14ac:dyDescent="0.3">
      <c r="A10370" t="s">
        <v>1443</v>
      </c>
      <c r="B10370">
        <v>6.89</v>
      </c>
      <c r="C10370" t="s">
        <v>24</v>
      </c>
      <c r="D10370">
        <v>0.1363</v>
      </c>
      <c r="E10370" t="s">
        <v>44</v>
      </c>
      <c r="F10370">
        <v>195.08199999999999</v>
      </c>
      <c r="G10370" t="s">
        <v>39</v>
      </c>
      <c r="H10370">
        <v>1987</v>
      </c>
      <c r="I10370" t="s">
        <v>40</v>
      </c>
      <c r="J10370" t="s">
        <v>27</v>
      </c>
      <c r="K10370" t="s">
        <v>20</v>
      </c>
      <c r="L10370">
        <v>2703.1480000000001</v>
      </c>
      <c r="M10370" t="s">
        <v>45</v>
      </c>
      <c r="N10370" t="s">
        <v>57</v>
      </c>
      <c r="O10370" t="str">
        <f t="shared" ref="O10370:O10433" si="324">_xlfn.CONCAT(J10370,"-", LEFT(K10370,12))</f>
        <v xml:space="preserve">Tier 3-Supermarket </v>
      </c>
      <c r="P10370" s="1">
        <f t="shared" ref="P10370:P10433" si="325">L10370/SUM(L:L)</f>
        <v>5.6479182765469106E-5</v>
      </c>
    </row>
    <row r="10371" spans="1:16" x14ac:dyDescent="0.3">
      <c r="A10371" t="s">
        <v>1443</v>
      </c>
      <c r="B10371">
        <v>6.89</v>
      </c>
      <c r="C10371" t="s">
        <v>24</v>
      </c>
      <c r="D10371">
        <v>0.13639999999999999</v>
      </c>
      <c r="E10371" t="s">
        <v>44</v>
      </c>
      <c r="F10371">
        <v>193.982</v>
      </c>
      <c r="G10371" t="s">
        <v>54</v>
      </c>
      <c r="H10371">
        <v>1997</v>
      </c>
      <c r="I10371" t="s">
        <v>55</v>
      </c>
      <c r="J10371" t="s">
        <v>19</v>
      </c>
      <c r="K10371" t="s">
        <v>20</v>
      </c>
      <c r="L10371">
        <v>1737.7380000000001</v>
      </c>
      <c r="M10371" t="s">
        <v>45</v>
      </c>
      <c r="N10371" t="s">
        <v>57</v>
      </c>
      <c r="O10371" t="str">
        <f t="shared" si="324"/>
        <v xml:space="preserve">Tier 1-Supermarket </v>
      </c>
      <c r="P10371" s="1">
        <f t="shared" si="325"/>
        <v>3.6308046063515854E-5</v>
      </c>
    </row>
    <row r="10372" spans="1:16" x14ac:dyDescent="0.3">
      <c r="A10372" t="s">
        <v>1443</v>
      </c>
      <c r="B10372">
        <v>6.89</v>
      </c>
      <c r="C10372" t="s">
        <v>24</v>
      </c>
      <c r="D10372">
        <v>0.13669999999999999</v>
      </c>
      <c r="E10372" t="s">
        <v>44</v>
      </c>
      <c r="F10372">
        <v>194.88200000000001</v>
      </c>
      <c r="G10372" t="s">
        <v>48</v>
      </c>
      <c r="H10372">
        <v>2002</v>
      </c>
      <c r="J10372" t="s">
        <v>49</v>
      </c>
      <c r="K10372" t="s">
        <v>20</v>
      </c>
      <c r="L10372">
        <v>4440.8860000000004</v>
      </c>
      <c r="M10372" t="s">
        <v>45</v>
      </c>
      <c r="N10372" t="s">
        <v>57</v>
      </c>
      <c r="O10372" t="str">
        <f t="shared" si="324"/>
        <v xml:space="preserve">Tier 2-Supermarket </v>
      </c>
      <c r="P10372" s="1">
        <f t="shared" si="325"/>
        <v>9.2787228828984967E-5</v>
      </c>
    </row>
    <row r="10373" spans="1:16" x14ac:dyDescent="0.3">
      <c r="A10373" t="s">
        <v>1066</v>
      </c>
      <c r="B10373">
        <v>6.89</v>
      </c>
      <c r="C10373" t="s">
        <v>24</v>
      </c>
      <c r="D10373">
        <v>0.14000000000000001</v>
      </c>
      <c r="E10373" t="s">
        <v>86</v>
      </c>
      <c r="F10373">
        <v>108.723</v>
      </c>
      <c r="G10373" t="s">
        <v>54</v>
      </c>
      <c r="H10373">
        <v>1997</v>
      </c>
      <c r="I10373" t="s">
        <v>55</v>
      </c>
      <c r="J10373" t="s">
        <v>19</v>
      </c>
      <c r="K10373" t="s">
        <v>20</v>
      </c>
      <c r="L10373">
        <v>2542.0243999999998</v>
      </c>
      <c r="M10373" t="s">
        <v>45</v>
      </c>
      <c r="N10373" t="s">
        <v>57</v>
      </c>
      <c r="O10373" t="str">
        <f t="shared" si="324"/>
        <v xml:space="preserve">Tier 1-Supermarket </v>
      </c>
      <c r="P10373" s="1">
        <f t="shared" si="325"/>
        <v>5.3112689605556906E-5</v>
      </c>
    </row>
    <row r="10374" spans="1:16" x14ac:dyDescent="0.3">
      <c r="A10374" t="s">
        <v>1443</v>
      </c>
      <c r="B10374">
        <v>6.89</v>
      </c>
      <c r="C10374" t="s">
        <v>24</v>
      </c>
      <c r="D10374">
        <v>0.13719999999999999</v>
      </c>
      <c r="E10374" t="s">
        <v>44</v>
      </c>
      <c r="F10374">
        <v>191.88200000000001</v>
      </c>
      <c r="G10374" t="s">
        <v>51</v>
      </c>
      <c r="H10374">
        <v>2007</v>
      </c>
      <c r="J10374" t="s">
        <v>49</v>
      </c>
      <c r="K10374" t="s">
        <v>20</v>
      </c>
      <c r="L10374">
        <v>2723.0999000000002</v>
      </c>
      <c r="M10374" t="s">
        <v>45</v>
      </c>
      <c r="N10374" t="s">
        <v>57</v>
      </c>
      <c r="O10374" t="str">
        <f t="shared" si="324"/>
        <v xml:space="preserve">Tier 2-Supermarket </v>
      </c>
      <c r="P10374" s="1">
        <f t="shared" si="325"/>
        <v>5.689605487406929E-5</v>
      </c>
    </row>
    <row r="10375" spans="1:16" x14ac:dyDescent="0.3">
      <c r="A10375" t="s">
        <v>1066</v>
      </c>
      <c r="B10375">
        <v>6.89</v>
      </c>
      <c r="C10375" t="s">
        <v>24</v>
      </c>
      <c r="D10375">
        <v>0.14000000000000001</v>
      </c>
      <c r="E10375" t="s">
        <v>86</v>
      </c>
      <c r="F10375">
        <v>110.623</v>
      </c>
      <c r="G10375" t="s">
        <v>65</v>
      </c>
      <c r="H10375">
        <v>2004</v>
      </c>
      <c r="I10375" t="s">
        <v>55</v>
      </c>
      <c r="J10375" t="s">
        <v>49</v>
      </c>
      <c r="K10375" t="s">
        <v>20</v>
      </c>
      <c r="L10375">
        <v>1760.671</v>
      </c>
      <c r="M10375" t="s">
        <v>45</v>
      </c>
      <c r="N10375" t="s">
        <v>57</v>
      </c>
      <c r="O10375" t="str">
        <f t="shared" si="324"/>
        <v xml:space="preserve">Tier 2-Supermarket </v>
      </c>
      <c r="P10375" s="1">
        <f t="shared" si="325"/>
        <v>3.6787204843708617E-5</v>
      </c>
    </row>
    <row r="10376" spans="1:16" x14ac:dyDescent="0.3">
      <c r="A10376" t="s">
        <v>1066</v>
      </c>
      <c r="B10376">
        <v>6.89</v>
      </c>
      <c r="C10376" t="s">
        <v>24</v>
      </c>
      <c r="D10376">
        <v>0.14019999999999999</v>
      </c>
      <c r="E10376" t="s">
        <v>86</v>
      </c>
      <c r="F10376">
        <v>108.82299999999999</v>
      </c>
      <c r="G10376" t="s">
        <v>17</v>
      </c>
      <c r="H10376">
        <v>1999</v>
      </c>
      <c r="I10376" t="s">
        <v>18</v>
      </c>
      <c r="J10376" t="s">
        <v>19</v>
      </c>
      <c r="K10376" t="s">
        <v>20</v>
      </c>
      <c r="L10376">
        <v>1612.0418999999999</v>
      </c>
      <c r="M10376" t="s">
        <v>45</v>
      </c>
      <c r="N10376" t="s">
        <v>57</v>
      </c>
      <c r="O10376" t="str">
        <f t="shared" si="324"/>
        <v xml:space="preserve">Tier 1-Supermarket </v>
      </c>
      <c r="P10376" s="1">
        <f t="shared" si="325"/>
        <v>3.3681769956988695E-5</v>
      </c>
    </row>
    <row r="10377" spans="1:16" x14ac:dyDescent="0.3">
      <c r="A10377" t="s">
        <v>1066</v>
      </c>
      <c r="B10377">
        <v>6.89</v>
      </c>
      <c r="C10377" t="s">
        <v>24</v>
      </c>
      <c r="D10377">
        <v>0.1399</v>
      </c>
      <c r="E10377" t="s">
        <v>86</v>
      </c>
      <c r="F10377">
        <v>112.423</v>
      </c>
      <c r="G10377" t="s">
        <v>39</v>
      </c>
      <c r="H10377">
        <v>1987</v>
      </c>
      <c r="I10377" t="s">
        <v>40</v>
      </c>
      <c r="J10377" t="s">
        <v>27</v>
      </c>
      <c r="K10377" t="s">
        <v>20</v>
      </c>
      <c r="L10377">
        <v>1550.8720000000001</v>
      </c>
      <c r="M10377" t="s">
        <v>45</v>
      </c>
      <c r="N10377" t="s">
        <v>57</v>
      </c>
      <c r="O10377" t="str">
        <f t="shared" si="324"/>
        <v xml:space="preserve">Tier 3-Supermarket </v>
      </c>
      <c r="P10377" s="1">
        <f t="shared" si="325"/>
        <v>3.2403694926747855E-5</v>
      </c>
    </row>
    <row r="10378" spans="1:16" x14ac:dyDescent="0.3">
      <c r="A10378" t="s">
        <v>1066</v>
      </c>
      <c r="B10378">
        <v>6.89</v>
      </c>
      <c r="C10378" t="s">
        <v>24</v>
      </c>
      <c r="D10378">
        <v>0.23430000000000001</v>
      </c>
      <c r="E10378" t="s">
        <v>86</v>
      </c>
      <c r="F10378">
        <v>108.923</v>
      </c>
      <c r="G10378" t="s">
        <v>34</v>
      </c>
      <c r="H10378">
        <v>1998</v>
      </c>
      <c r="J10378" t="s">
        <v>27</v>
      </c>
      <c r="K10378" t="s">
        <v>35</v>
      </c>
      <c r="L10378">
        <v>229.06049999999999</v>
      </c>
      <c r="M10378" t="s">
        <v>45</v>
      </c>
      <c r="N10378" t="s">
        <v>57</v>
      </c>
      <c r="O10378" t="str">
        <f t="shared" si="324"/>
        <v>Tier 3-Grocery Stor</v>
      </c>
      <c r="P10378" s="1">
        <f t="shared" si="325"/>
        <v>4.7859569079642463E-6</v>
      </c>
    </row>
    <row r="10379" spans="1:16" x14ac:dyDescent="0.3">
      <c r="A10379" t="s">
        <v>1443</v>
      </c>
      <c r="B10379">
        <v>6.89</v>
      </c>
      <c r="C10379" t="s">
        <v>24</v>
      </c>
      <c r="D10379">
        <v>0.22839999999999999</v>
      </c>
      <c r="E10379" t="s">
        <v>44</v>
      </c>
      <c r="F10379">
        <v>192.482</v>
      </c>
      <c r="G10379" t="s">
        <v>34</v>
      </c>
      <c r="H10379">
        <v>1998</v>
      </c>
      <c r="J10379" t="s">
        <v>27</v>
      </c>
      <c r="K10379" t="s">
        <v>35</v>
      </c>
      <c r="L10379">
        <v>516.846</v>
      </c>
      <c r="M10379" t="s">
        <v>45</v>
      </c>
      <c r="N10379" t="s">
        <v>57</v>
      </c>
      <c r="O10379" t="str">
        <f t="shared" si="324"/>
        <v>Tier 3-Grocery Stor</v>
      </c>
      <c r="P10379" s="1">
        <f t="shared" si="325"/>
        <v>1.0798905459709068E-5</v>
      </c>
    </row>
    <row r="10380" spans="1:16" x14ac:dyDescent="0.3">
      <c r="A10380" t="s">
        <v>1443</v>
      </c>
      <c r="B10380">
        <v>6.89</v>
      </c>
      <c r="C10380" t="s">
        <v>24</v>
      </c>
      <c r="D10380">
        <v>0.13639999999999999</v>
      </c>
      <c r="E10380" t="s">
        <v>44</v>
      </c>
      <c r="F10380">
        <v>191.88200000000001</v>
      </c>
      <c r="G10380" t="s">
        <v>65</v>
      </c>
      <c r="H10380">
        <v>2004</v>
      </c>
      <c r="I10380" t="s">
        <v>55</v>
      </c>
      <c r="J10380" t="s">
        <v>49</v>
      </c>
      <c r="K10380" t="s">
        <v>20</v>
      </c>
      <c r="L10380">
        <v>2946.5414999999998</v>
      </c>
      <c r="M10380" t="s">
        <v>45</v>
      </c>
      <c r="N10380" t="s">
        <v>57</v>
      </c>
      <c r="O10380" t="str">
        <f t="shared" si="324"/>
        <v xml:space="preserve">Tier 2-Supermarket </v>
      </c>
      <c r="P10380" s="1">
        <f t="shared" si="325"/>
        <v>6.1564611299321935E-5</v>
      </c>
    </row>
    <row r="10381" spans="1:16" x14ac:dyDescent="0.3">
      <c r="A10381" t="s">
        <v>350</v>
      </c>
      <c r="B10381">
        <v>6.87</v>
      </c>
      <c r="C10381" t="s">
        <v>15</v>
      </c>
      <c r="D10381">
        <v>5.6899999999999999E-2</v>
      </c>
      <c r="E10381" t="s">
        <v>44</v>
      </c>
      <c r="F10381">
        <v>212.822</v>
      </c>
      <c r="G10381" t="s">
        <v>17</v>
      </c>
      <c r="H10381">
        <v>1999</v>
      </c>
      <c r="I10381" t="s">
        <v>18</v>
      </c>
      <c r="J10381" t="s">
        <v>19</v>
      </c>
      <c r="K10381" t="s">
        <v>20</v>
      </c>
      <c r="L10381">
        <v>5770.4885999999997</v>
      </c>
      <c r="M10381" t="s">
        <v>45</v>
      </c>
      <c r="N10381" t="s">
        <v>22</v>
      </c>
      <c r="O10381" t="str">
        <f t="shared" si="324"/>
        <v xml:space="preserve">Tier 1-Supermarket </v>
      </c>
      <c r="P10381" s="1">
        <f t="shared" si="325"/>
        <v>1.2056775296264057E-4</v>
      </c>
    </row>
    <row r="10382" spans="1:16" x14ac:dyDescent="0.3">
      <c r="A10382" t="s">
        <v>863</v>
      </c>
      <c r="B10382">
        <v>6.87</v>
      </c>
      <c r="C10382" t="s">
        <v>24</v>
      </c>
      <c r="D10382">
        <v>3.5900000000000001E-2</v>
      </c>
      <c r="E10382" t="s">
        <v>47</v>
      </c>
      <c r="F10382">
        <v>244.44900000000001</v>
      </c>
      <c r="G10382" t="s">
        <v>17</v>
      </c>
      <c r="H10382">
        <v>1999</v>
      </c>
      <c r="I10382" t="s">
        <v>18</v>
      </c>
      <c r="J10382" t="s">
        <v>19</v>
      </c>
      <c r="K10382" t="s">
        <v>20</v>
      </c>
      <c r="L10382">
        <v>6353.0636000000004</v>
      </c>
      <c r="M10382" t="s">
        <v>45</v>
      </c>
      <c r="N10382" t="s">
        <v>22</v>
      </c>
      <c r="O10382" t="str">
        <f t="shared" si="324"/>
        <v xml:space="preserve">Tier 1-Supermarket </v>
      </c>
      <c r="P10382" s="1">
        <f t="shared" si="325"/>
        <v>1.3273999062761237E-4</v>
      </c>
    </row>
    <row r="10383" spans="1:16" x14ac:dyDescent="0.3">
      <c r="A10383" t="s">
        <v>863</v>
      </c>
      <c r="B10383">
        <v>6.87</v>
      </c>
      <c r="C10383" t="s">
        <v>24</v>
      </c>
      <c r="D10383">
        <v>3.5999999999999997E-2</v>
      </c>
      <c r="E10383" t="s">
        <v>47</v>
      </c>
      <c r="F10383">
        <v>244.44900000000001</v>
      </c>
      <c r="G10383" t="s">
        <v>51</v>
      </c>
      <c r="H10383">
        <v>2007</v>
      </c>
      <c r="J10383" t="s">
        <v>49</v>
      </c>
      <c r="K10383" t="s">
        <v>20</v>
      </c>
      <c r="L10383">
        <v>4153.9261999999999</v>
      </c>
      <c r="M10383" t="s">
        <v>45</v>
      </c>
      <c r="N10383" t="s">
        <v>22</v>
      </c>
      <c r="O10383" t="str">
        <f t="shared" si="324"/>
        <v xml:space="preserve">Tier 2-Supermarket </v>
      </c>
      <c r="P10383" s="1">
        <f t="shared" si="325"/>
        <v>8.6791532333438848E-5</v>
      </c>
    </row>
    <row r="10384" spans="1:16" x14ac:dyDescent="0.3">
      <c r="A10384" t="s">
        <v>964</v>
      </c>
      <c r="B10384">
        <v>6.87</v>
      </c>
      <c r="C10384" t="s">
        <v>15</v>
      </c>
      <c r="D10384">
        <v>1.41E-2</v>
      </c>
      <c r="E10384" t="s">
        <v>25</v>
      </c>
      <c r="F10384">
        <v>128.965</v>
      </c>
      <c r="G10384" t="s">
        <v>26</v>
      </c>
      <c r="H10384">
        <v>2009</v>
      </c>
      <c r="I10384" t="s">
        <v>18</v>
      </c>
      <c r="J10384" t="s">
        <v>27</v>
      </c>
      <c r="K10384" t="s">
        <v>28</v>
      </c>
      <c r="L10384">
        <v>1679.1476</v>
      </c>
      <c r="M10384" t="s">
        <v>29</v>
      </c>
      <c r="N10384" t="s">
        <v>22</v>
      </c>
      <c r="O10384" t="str">
        <f t="shared" si="324"/>
        <v xml:space="preserve">Tier 3-Supermarket </v>
      </c>
      <c r="P10384" s="1">
        <f t="shared" si="325"/>
        <v>3.5083866732638693E-5</v>
      </c>
    </row>
    <row r="10385" spans="1:16" x14ac:dyDescent="0.3">
      <c r="A10385" t="s">
        <v>350</v>
      </c>
      <c r="B10385">
        <v>6.87</v>
      </c>
      <c r="C10385" t="s">
        <v>15</v>
      </c>
      <c r="D10385">
        <v>5.6800000000000003E-2</v>
      </c>
      <c r="E10385" t="s">
        <v>44</v>
      </c>
      <c r="F10385">
        <v>214.02199999999999</v>
      </c>
      <c r="G10385" t="s">
        <v>54</v>
      </c>
      <c r="H10385">
        <v>1997</v>
      </c>
      <c r="I10385" t="s">
        <v>55</v>
      </c>
      <c r="J10385" t="s">
        <v>19</v>
      </c>
      <c r="K10385" t="s">
        <v>20</v>
      </c>
      <c r="L10385">
        <v>5556.7668000000003</v>
      </c>
      <c r="M10385" t="s">
        <v>45</v>
      </c>
      <c r="N10385" t="s">
        <v>22</v>
      </c>
      <c r="O10385" t="str">
        <f t="shared" si="324"/>
        <v xml:space="preserve">Tier 1-Supermarket </v>
      </c>
      <c r="P10385" s="1">
        <f t="shared" si="325"/>
        <v>1.1610228063069093E-4</v>
      </c>
    </row>
    <row r="10386" spans="1:16" x14ac:dyDescent="0.3">
      <c r="A10386" t="s">
        <v>350</v>
      </c>
      <c r="B10386">
        <v>6.87</v>
      </c>
      <c r="C10386" t="s">
        <v>15</v>
      </c>
      <c r="D10386">
        <v>5.6800000000000003E-2</v>
      </c>
      <c r="E10386" t="s">
        <v>44</v>
      </c>
      <c r="F10386">
        <v>212.62200000000001</v>
      </c>
      <c r="G10386" t="s">
        <v>65</v>
      </c>
      <c r="H10386">
        <v>2004</v>
      </c>
      <c r="I10386" t="s">
        <v>55</v>
      </c>
      <c r="J10386" t="s">
        <v>49</v>
      </c>
      <c r="K10386" t="s">
        <v>20</v>
      </c>
      <c r="L10386">
        <v>2137.2179999999998</v>
      </c>
      <c r="M10386" t="s">
        <v>45</v>
      </c>
      <c r="N10386" t="s">
        <v>22</v>
      </c>
      <c r="O10386" t="str">
        <f t="shared" si="324"/>
        <v xml:space="preserve">Tier 2-Supermarket </v>
      </c>
      <c r="P10386" s="1">
        <f t="shared" si="325"/>
        <v>4.4654723319496505E-5</v>
      </c>
    </row>
    <row r="10387" spans="1:16" x14ac:dyDescent="0.3">
      <c r="A10387" t="s">
        <v>964</v>
      </c>
      <c r="B10387">
        <v>6.87</v>
      </c>
      <c r="C10387" t="s">
        <v>15</v>
      </c>
      <c r="D10387">
        <v>1.4E-2</v>
      </c>
      <c r="E10387" t="s">
        <v>25</v>
      </c>
      <c r="F10387">
        <v>127.16500000000001</v>
      </c>
      <c r="G10387" t="s">
        <v>48</v>
      </c>
      <c r="H10387">
        <v>2002</v>
      </c>
      <c r="J10387" t="s">
        <v>49</v>
      </c>
      <c r="K10387" t="s">
        <v>20</v>
      </c>
      <c r="L10387">
        <v>1291.652</v>
      </c>
      <c r="M10387" t="s">
        <v>29</v>
      </c>
      <c r="N10387" t="s">
        <v>22</v>
      </c>
      <c r="O10387" t="str">
        <f t="shared" si="324"/>
        <v xml:space="preserve">Tier 2-Supermarket </v>
      </c>
      <c r="P10387" s="1">
        <f t="shared" si="325"/>
        <v>2.6987589794337454E-5</v>
      </c>
    </row>
    <row r="10388" spans="1:16" x14ac:dyDescent="0.3">
      <c r="A10388" t="s">
        <v>350</v>
      </c>
      <c r="B10388">
        <v>6.87</v>
      </c>
      <c r="C10388" t="s">
        <v>15</v>
      </c>
      <c r="D10388">
        <v>5.6899999999999999E-2</v>
      </c>
      <c r="E10388" t="s">
        <v>44</v>
      </c>
      <c r="F10388">
        <v>214.62200000000001</v>
      </c>
      <c r="G10388" t="s">
        <v>48</v>
      </c>
      <c r="H10388">
        <v>2002</v>
      </c>
      <c r="J10388" t="s">
        <v>49</v>
      </c>
      <c r="K10388" t="s">
        <v>20</v>
      </c>
      <c r="L10388">
        <v>1923.4962</v>
      </c>
      <c r="M10388" t="s">
        <v>45</v>
      </c>
      <c r="N10388" t="s">
        <v>22</v>
      </c>
      <c r="O10388" t="str">
        <f t="shared" si="324"/>
        <v xml:space="preserve">Tier 2-Supermarket </v>
      </c>
      <c r="P10388" s="1">
        <f t="shared" si="325"/>
        <v>4.0189250987546858E-5</v>
      </c>
    </row>
    <row r="10389" spans="1:16" x14ac:dyDescent="0.3">
      <c r="A10389" t="s">
        <v>863</v>
      </c>
      <c r="B10389">
        <v>6.87</v>
      </c>
      <c r="C10389" t="s">
        <v>24</v>
      </c>
      <c r="D10389">
        <v>3.5999999999999997E-2</v>
      </c>
      <c r="E10389" t="s">
        <v>47</v>
      </c>
      <c r="F10389">
        <v>244.149</v>
      </c>
      <c r="G10389" t="s">
        <v>26</v>
      </c>
      <c r="H10389">
        <v>2009</v>
      </c>
      <c r="I10389" t="s">
        <v>18</v>
      </c>
      <c r="J10389" t="s">
        <v>27</v>
      </c>
      <c r="K10389" t="s">
        <v>28</v>
      </c>
      <c r="L10389">
        <v>2687.8346000000001</v>
      </c>
      <c r="M10389" t="s">
        <v>45</v>
      </c>
      <c r="N10389" t="s">
        <v>22</v>
      </c>
      <c r="O10389" t="str">
        <f t="shared" si="324"/>
        <v xml:space="preserve">Tier 3-Supermarket </v>
      </c>
      <c r="P10389" s="1">
        <f t="shared" si="325"/>
        <v>5.615922680398985E-5</v>
      </c>
    </row>
    <row r="10390" spans="1:16" x14ac:dyDescent="0.3">
      <c r="A10390" t="s">
        <v>350</v>
      </c>
      <c r="B10390">
        <v>6.87</v>
      </c>
      <c r="C10390" t="s">
        <v>15</v>
      </c>
      <c r="D10390">
        <v>5.7200000000000001E-2</v>
      </c>
      <c r="E10390" t="s">
        <v>44</v>
      </c>
      <c r="F10390">
        <v>211.822</v>
      </c>
      <c r="G10390" t="s">
        <v>51</v>
      </c>
      <c r="H10390">
        <v>2007</v>
      </c>
      <c r="J10390" t="s">
        <v>49</v>
      </c>
      <c r="K10390" t="s">
        <v>20</v>
      </c>
      <c r="L10390">
        <v>4915.6013999999996</v>
      </c>
      <c r="M10390" t="s">
        <v>45</v>
      </c>
      <c r="N10390" t="s">
        <v>22</v>
      </c>
      <c r="O10390" t="str">
        <f t="shared" si="324"/>
        <v xml:space="preserve">Tier 2-Supermarket </v>
      </c>
      <c r="P10390" s="1">
        <f t="shared" si="325"/>
        <v>1.0270586363484196E-4</v>
      </c>
    </row>
    <row r="10391" spans="1:16" x14ac:dyDescent="0.3">
      <c r="A10391" t="s">
        <v>964</v>
      </c>
      <c r="B10391">
        <v>6.87</v>
      </c>
      <c r="C10391" t="s">
        <v>15</v>
      </c>
      <c r="D10391">
        <v>1.4E-2</v>
      </c>
      <c r="E10391" t="s">
        <v>25</v>
      </c>
      <c r="F10391">
        <v>127.66500000000001</v>
      </c>
      <c r="G10391" t="s">
        <v>65</v>
      </c>
      <c r="H10391">
        <v>2004</v>
      </c>
      <c r="I10391" t="s">
        <v>55</v>
      </c>
      <c r="J10391" t="s">
        <v>49</v>
      </c>
      <c r="K10391" t="s">
        <v>20</v>
      </c>
      <c r="L10391">
        <v>2841.6343999999999</v>
      </c>
      <c r="M10391" t="s">
        <v>29</v>
      </c>
      <c r="N10391" t="s">
        <v>22</v>
      </c>
      <c r="O10391" t="str">
        <f t="shared" si="324"/>
        <v xml:space="preserve">Tier 2-Supermarket </v>
      </c>
      <c r="P10391" s="1">
        <f t="shared" si="325"/>
        <v>5.9372697547542399E-5</v>
      </c>
    </row>
    <row r="10392" spans="1:16" x14ac:dyDescent="0.3">
      <c r="A10392" t="s">
        <v>350</v>
      </c>
      <c r="B10392">
        <v>6.87</v>
      </c>
      <c r="C10392" t="s">
        <v>15</v>
      </c>
      <c r="D10392">
        <v>9.5100000000000004E-2</v>
      </c>
      <c r="E10392" t="s">
        <v>44</v>
      </c>
      <c r="F10392">
        <v>212.322</v>
      </c>
      <c r="G10392" t="s">
        <v>34</v>
      </c>
      <c r="H10392">
        <v>1998</v>
      </c>
      <c r="J10392" t="s">
        <v>27</v>
      </c>
      <c r="K10392" t="s">
        <v>35</v>
      </c>
      <c r="L10392">
        <v>427.4436</v>
      </c>
      <c r="M10392" t="s">
        <v>45</v>
      </c>
      <c r="N10392" t="s">
        <v>22</v>
      </c>
      <c r="O10392" t="str">
        <f t="shared" si="324"/>
        <v>Tier 3-Grocery Stor</v>
      </c>
      <c r="P10392" s="1">
        <f t="shared" si="325"/>
        <v>8.9309446638993027E-6</v>
      </c>
    </row>
    <row r="10393" spans="1:16" x14ac:dyDescent="0.3">
      <c r="A10393" t="s">
        <v>350</v>
      </c>
      <c r="B10393">
        <v>6.87</v>
      </c>
      <c r="C10393" t="s">
        <v>15</v>
      </c>
      <c r="D10393">
        <v>5.7099999999999998E-2</v>
      </c>
      <c r="E10393" t="s">
        <v>44</v>
      </c>
      <c r="F10393">
        <v>212.02199999999999</v>
      </c>
      <c r="G10393" t="s">
        <v>26</v>
      </c>
      <c r="H10393">
        <v>2009</v>
      </c>
      <c r="I10393" t="s">
        <v>18</v>
      </c>
      <c r="J10393" t="s">
        <v>27</v>
      </c>
      <c r="K10393" t="s">
        <v>28</v>
      </c>
      <c r="L10393">
        <v>2350.9398000000001</v>
      </c>
      <c r="M10393" t="s">
        <v>45</v>
      </c>
      <c r="N10393" t="s">
        <v>22</v>
      </c>
      <c r="O10393" t="str">
        <f t="shared" si="324"/>
        <v xml:space="preserve">Tier 3-Supermarket </v>
      </c>
      <c r="P10393" s="1">
        <f t="shared" si="325"/>
        <v>4.9120195651446166E-5</v>
      </c>
    </row>
    <row r="10394" spans="1:16" x14ac:dyDescent="0.3">
      <c r="A10394" t="s">
        <v>964</v>
      </c>
      <c r="B10394">
        <v>6.87</v>
      </c>
      <c r="C10394" t="s">
        <v>15</v>
      </c>
      <c r="D10394">
        <v>1.41E-2</v>
      </c>
      <c r="E10394" t="s">
        <v>25</v>
      </c>
      <c r="F10394">
        <v>127.36499999999999</v>
      </c>
      <c r="G10394" t="s">
        <v>51</v>
      </c>
      <c r="H10394">
        <v>2007</v>
      </c>
      <c r="J10394" t="s">
        <v>49</v>
      </c>
      <c r="K10394" t="s">
        <v>20</v>
      </c>
      <c r="L10394">
        <v>1679.1476</v>
      </c>
      <c r="M10394" t="s">
        <v>29</v>
      </c>
      <c r="N10394" t="s">
        <v>22</v>
      </c>
      <c r="O10394" t="str">
        <f t="shared" si="324"/>
        <v xml:space="preserve">Tier 2-Supermarket </v>
      </c>
      <c r="P10394" s="1">
        <f t="shared" si="325"/>
        <v>3.5083866732638693E-5</v>
      </c>
    </row>
    <row r="10395" spans="1:16" x14ac:dyDescent="0.3">
      <c r="A10395" t="s">
        <v>964</v>
      </c>
      <c r="B10395">
        <v>6.87</v>
      </c>
      <c r="C10395" t="s">
        <v>15</v>
      </c>
      <c r="D10395">
        <v>0</v>
      </c>
      <c r="E10395" t="s">
        <v>25</v>
      </c>
      <c r="F10395">
        <v>129.965</v>
      </c>
      <c r="G10395" t="s">
        <v>39</v>
      </c>
      <c r="H10395">
        <v>1987</v>
      </c>
      <c r="I10395" t="s">
        <v>40</v>
      </c>
      <c r="J10395" t="s">
        <v>27</v>
      </c>
      <c r="K10395" t="s">
        <v>20</v>
      </c>
      <c r="L10395">
        <v>2324.9735999999998</v>
      </c>
      <c r="M10395" t="s">
        <v>29</v>
      </c>
      <c r="N10395" t="s">
        <v>36</v>
      </c>
      <c r="O10395" t="str">
        <f t="shared" si="324"/>
        <v xml:space="preserve">Tier 3-Supermarket </v>
      </c>
      <c r="P10395" s="1">
        <f t="shared" si="325"/>
        <v>4.8577661629807412E-5</v>
      </c>
    </row>
    <row r="10396" spans="1:16" x14ac:dyDescent="0.3">
      <c r="A10396" t="s">
        <v>350</v>
      </c>
      <c r="B10396">
        <v>6.87</v>
      </c>
      <c r="C10396" t="s">
        <v>15</v>
      </c>
      <c r="D10396">
        <v>5.6800000000000003E-2</v>
      </c>
      <c r="E10396" t="s">
        <v>44</v>
      </c>
      <c r="F10396">
        <v>214.52199999999999</v>
      </c>
      <c r="G10396" t="s">
        <v>39</v>
      </c>
      <c r="H10396">
        <v>1987</v>
      </c>
      <c r="I10396" t="s">
        <v>40</v>
      </c>
      <c r="J10396" t="s">
        <v>27</v>
      </c>
      <c r="K10396" t="s">
        <v>20</v>
      </c>
      <c r="L10396">
        <v>2778.3834000000002</v>
      </c>
      <c r="M10396" t="s">
        <v>45</v>
      </c>
      <c r="N10396" t="s">
        <v>22</v>
      </c>
      <c r="O10396" t="str">
        <f t="shared" si="324"/>
        <v xml:space="preserve">Tier 3-Supermarket </v>
      </c>
      <c r="P10396" s="1">
        <f t="shared" si="325"/>
        <v>5.8051140315345467E-5</v>
      </c>
    </row>
    <row r="10397" spans="1:16" x14ac:dyDescent="0.3">
      <c r="A10397" t="s">
        <v>964</v>
      </c>
      <c r="B10397">
        <v>6.87</v>
      </c>
      <c r="C10397" t="s">
        <v>15</v>
      </c>
      <c r="D10397">
        <v>1.4E-2</v>
      </c>
      <c r="E10397" t="s">
        <v>25</v>
      </c>
      <c r="F10397">
        <v>131.065</v>
      </c>
      <c r="G10397" t="s">
        <v>54</v>
      </c>
      <c r="H10397">
        <v>1997</v>
      </c>
      <c r="I10397" t="s">
        <v>55</v>
      </c>
      <c r="J10397" t="s">
        <v>19</v>
      </c>
      <c r="K10397" t="s">
        <v>20</v>
      </c>
      <c r="L10397">
        <v>1668.4398000000001</v>
      </c>
      <c r="M10397" t="s">
        <v>29</v>
      </c>
      <c r="N10397" t="s">
        <v>22</v>
      </c>
      <c r="O10397" t="str">
        <f t="shared" si="324"/>
        <v xml:space="preserve">Tier 1-Supermarket </v>
      </c>
      <c r="P10397" s="1">
        <f t="shared" si="325"/>
        <v>3.4860139510445868E-5</v>
      </c>
    </row>
    <row r="10398" spans="1:16" x14ac:dyDescent="0.3">
      <c r="A10398" t="s">
        <v>964</v>
      </c>
      <c r="B10398">
        <v>6.87</v>
      </c>
      <c r="C10398" t="s">
        <v>15</v>
      </c>
      <c r="D10398">
        <v>1.4E-2</v>
      </c>
      <c r="E10398" t="s">
        <v>25</v>
      </c>
      <c r="F10398">
        <v>128.065</v>
      </c>
      <c r="G10398" t="s">
        <v>17</v>
      </c>
      <c r="H10398">
        <v>1999</v>
      </c>
      <c r="I10398" t="s">
        <v>18</v>
      </c>
      <c r="J10398" t="s">
        <v>19</v>
      </c>
      <c r="K10398" t="s">
        <v>20</v>
      </c>
      <c r="L10398">
        <v>1745.9292</v>
      </c>
      <c r="M10398" t="s">
        <v>29</v>
      </c>
      <c r="N10398" t="s">
        <v>22</v>
      </c>
      <c r="O10398" t="str">
        <f t="shared" si="324"/>
        <v xml:space="preserve">Tier 1-Supermarket </v>
      </c>
      <c r="P10398" s="1">
        <f t="shared" si="325"/>
        <v>3.6479191809834042E-5</v>
      </c>
    </row>
    <row r="10399" spans="1:16" x14ac:dyDescent="0.3">
      <c r="A10399" t="s">
        <v>863</v>
      </c>
      <c r="B10399">
        <v>6.87</v>
      </c>
      <c r="C10399" t="s">
        <v>24</v>
      </c>
      <c r="D10399">
        <v>3.5900000000000001E-2</v>
      </c>
      <c r="E10399" t="s">
        <v>47</v>
      </c>
      <c r="F10399">
        <v>244.84899999999999</v>
      </c>
      <c r="G10399" t="s">
        <v>48</v>
      </c>
      <c r="H10399">
        <v>2002</v>
      </c>
      <c r="J10399" t="s">
        <v>49</v>
      </c>
      <c r="K10399" t="s">
        <v>20</v>
      </c>
      <c r="L10399">
        <v>3591.6774</v>
      </c>
      <c r="M10399" t="s">
        <v>45</v>
      </c>
      <c r="N10399" t="s">
        <v>22</v>
      </c>
      <c r="O10399" t="str">
        <f t="shared" si="324"/>
        <v xml:space="preserve">Tier 2-Supermarket </v>
      </c>
      <c r="P10399" s="1">
        <f t="shared" si="325"/>
        <v>7.5043987347050506E-5</v>
      </c>
    </row>
    <row r="10400" spans="1:16" x14ac:dyDescent="0.3">
      <c r="A10400" t="s">
        <v>863</v>
      </c>
      <c r="B10400">
        <v>6.87</v>
      </c>
      <c r="C10400" t="s">
        <v>24</v>
      </c>
      <c r="D10400">
        <v>3.5799999999999998E-2</v>
      </c>
      <c r="E10400" t="s">
        <v>47</v>
      </c>
      <c r="F10400">
        <v>245.04900000000001</v>
      </c>
      <c r="G10400" t="s">
        <v>54</v>
      </c>
      <c r="H10400">
        <v>1997</v>
      </c>
      <c r="I10400" t="s">
        <v>55</v>
      </c>
      <c r="J10400" t="s">
        <v>19</v>
      </c>
      <c r="K10400" t="s">
        <v>20</v>
      </c>
      <c r="L10400">
        <v>4508.5577000000003</v>
      </c>
      <c r="M10400" t="s">
        <v>45</v>
      </c>
      <c r="N10400" t="s">
        <v>22</v>
      </c>
      <c r="O10400" t="str">
        <f t="shared" si="324"/>
        <v xml:space="preserve">Tier 1-Supermarket </v>
      </c>
      <c r="P10400" s="1">
        <f t="shared" si="325"/>
        <v>9.4201151526650793E-5</v>
      </c>
    </row>
    <row r="10401" spans="1:16" x14ac:dyDescent="0.3">
      <c r="A10401" t="s">
        <v>863</v>
      </c>
      <c r="B10401">
        <v>6.87</v>
      </c>
      <c r="C10401" t="s">
        <v>24</v>
      </c>
      <c r="D10401">
        <v>3.5799999999999998E-2</v>
      </c>
      <c r="E10401" t="s">
        <v>47</v>
      </c>
      <c r="F10401">
        <v>244.749</v>
      </c>
      <c r="G10401" t="s">
        <v>65</v>
      </c>
      <c r="H10401">
        <v>2004</v>
      </c>
      <c r="I10401" t="s">
        <v>55</v>
      </c>
      <c r="J10401" t="s">
        <v>49</v>
      </c>
      <c r="K10401" t="s">
        <v>20</v>
      </c>
      <c r="L10401">
        <v>4383.8242</v>
      </c>
      <c r="M10401" t="s">
        <v>45</v>
      </c>
      <c r="N10401" t="s">
        <v>22</v>
      </c>
      <c r="O10401" t="str">
        <f t="shared" si="324"/>
        <v xml:space="preserve">Tier 2-Supermarket </v>
      </c>
      <c r="P10401" s="1">
        <f t="shared" si="325"/>
        <v>9.1594987845092609E-5</v>
      </c>
    </row>
    <row r="10402" spans="1:16" x14ac:dyDescent="0.3">
      <c r="A10402" t="s">
        <v>863</v>
      </c>
      <c r="B10402">
        <v>6.87</v>
      </c>
      <c r="C10402" t="s">
        <v>24</v>
      </c>
      <c r="D10402">
        <v>3.5799999999999998E-2</v>
      </c>
      <c r="E10402" t="s">
        <v>47</v>
      </c>
      <c r="F10402">
        <v>243.149</v>
      </c>
      <c r="G10402" t="s">
        <v>39</v>
      </c>
      <c r="H10402">
        <v>1987</v>
      </c>
      <c r="I10402" t="s">
        <v>40</v>
      </c>
      <c r="J10402" t="s">
        <v>27</v>
      </c>
      <c r="K10402" t="s">
        <v>20</v>
      </c>
      <c r="L10402">
        <v>3915.7723000000001</v>
      </c>
      <c r="M10402" t="s">
        <v>45</v>
      </c>
      <c r="N10402" t="s">
        <v>22</v>
      </c>
      <c r="O10402" t="str">
        <f t="shared" si="324"/>
        <v xml:space="preserve">Tier 3-Supermarket </v>
      </c>
      <c r="P10402" s="1">
        <f t="shared" si="325"/>
        <v>8.1815579243038614E-5</v>
      </c>
    </row>
    <row r="10403" spans="1:16" x14ac:dyDescent="0.3">
      <c r="A10403" t="s">
        <v>1462</v>
      </c>
      <c r="B10403">
        <v>6.86</v>
      </c>
      <c r="C10403" t="s">
        <v>15</v>
      </c>
      <c r="D10403">
        <v>6.1199999999999997E-2</v>
      </c>
      <c r="E10403" t="s">
        <v>38</v>
      </c>
      <c r="F10403">
        <v>228.40100000000001</v>
      </c>
      <c r="G10403" t="s">
        <v>34</v>
      </c>
      <c r="H10403">
        <v>1998</v>
      </c>
      <c r="J10403" t="s">
        <v>27</v>
      </c>
      <c r="K10403" t="s">
        <v>35</v>
      </c>
      <c r="L10403">
        <v>229.70099999999999</v>
      </c>
      <c r="M10403" t="s">
        <v>38</v>
      </c>
      <c r="N10403" t="s">
        <v>22</v>
      </c>
      <c r="O10403" t="str">
        <f t="shared" si="324"/>
        <v>Tier 3-Grocery Stor</v>
      </c>
      <c r="P10403" s="1">
        <f t="shared" si="325"/>
        <v>4.7993394221888773E-6</v>
      </c>
    </row>
    <row r="10404" spans="1:16" x14ac:dyDescent="0.3">
      <c r="A10404" t="s">
        <v>1462</v>
      </c>
      <c r="B10404">
        <v>6.86</v>
      </c>
      <c r="C10404" t="s">
        <v>15</v>
      </c>
      <c r="D10404">
        <v>3.6700000000000003E-2</v>
      </c>
      <c r="E10404" t="s">
        <v>38</v>
      </c>
      <c r="F10404">
        <v>231.20099999999999</v>
      </c>
      <c r="G10404" t="s">
        <v>51</v>
      </c>
      <c r="H10404">
        <v>2007</v>
      </c>
      <c r="J10404" t="s">
        <v>49</v>
      </c>
      <c r="K10404" t="s">
        <v>20</v>
      </c>
      <c r="L10404">
        <v>6201.9269999999997</v>
      </c>
      <c r="M10404" t="s">
        <v>38</v>
      </c>
      <c r="N10404" t="s">
        <v>22</v>
      </c>
      <c r="O10404" t="str">
        <f t="shared" si="324"/>
        <v xml:space="preserve">Tier 2-Supermarket </v>
      </c>
      <c r="P10404" s="1">
        <f t="shared" si="325"/>
        <v>1.2958216439909969E-4</v>
      </c>
    </row>
    <row r="10405" spans="1:16" x14ac:dyDescent="0.3">
      <c r="A10405" t="s">
        <v>1462</v>
      </c>
      <c r="B10405">
        <v>6.86</v>
      </c>
      <c r="C10405" t="s">
        <v>15</v>
      </c>
      <c r="D10405">
        <v>3.6499999999999998E-2</v>
      </c>
      <c r="E10405" t="s">
        <v>38</v>
      </c>
      <c r="F10405">
        <v>227.80099999999999</v>
      </c>
      <c r="G10405" t="s">
        <v>65</v>
      </c>
      <c r="H10405">
        <v>2004</v>
      </c>
      <c r="I10405" t="s">
        <v>55</v>
      </c>
      <c r="J10405" t="s">
        <v>49</v>
      </c>
      <c r="K10405" t="s">
        <v>20</v>
      </c>
      <c r="L10405">
        <v>3904.9169999999999</v>
      </c>
      <c r="M10405" t="s">
        <v>38</v>
      </c>
      <c r="N10405" t="s">
        <v>22</v>
      </c>
      <c r="O10405" t="str">
        <f t="shared" si="324"/>
        <v xml:space="preserve">Tier 2-Supermarket </v>
      </c>
      <c r="P10405" s="1">
        <f t="shared" si="325"/>
        <v>8.1588770177210912E-5</v>
      </c>
    </row>
    <row r="10406" spans="1:16" x14ac:dyDescent="0.3">
      <c r="A10406" t="s">
        <v>1462</v>
      </c>
      <c r="B10406">
        <v>6.86</v>
      </c>
      <c r="C10406" t="s">
        <v>15</v>
      </c>
      <c r="D10406">
        <v>3.6700000000000003E-2</v>
      </c>
      <c r="E10406" t="s">
        <v>38</v>
      </c>
      <c r="F10406">
        <v>229.601</v>
      </c>
      <c r="G10406" t="s">
        <v>26</v>
      </c>
      <c r="H10406">
        <v>2009</v>
      </c>
      <c r="I10406" t="s">
        <v>18</v>
      </c>
      <c r="J10406" t="s">
        <v>27</v>
      </c>
      <c r="K10406" t="s">
        <v>28</v>
      </c>
      <c r="L10406">
        <v>2526.7109999999998</v>
      </c>
      <c r="M10406" t="s">
        <v>38</v>
      </c>
      <c r="N10406" t="s">
        <v>22</v>
      </c>
      <c r="O10406" t="str">
        <f t="shared" si="324"/>
        <v xml:space="preserve">Tier 3-Supermarket </v>
      </c>
      <c r="P10406" s="1">
        <f t="shared" si="325"/>
        <v>5.2792733644077643E-5</v>
      </c>
    </row>
    <row r="10407" spans="1:16" x14ac:dyDescent="0.3">
      <c r="A10407" t="s">
        <v>1462</v>
      </c>
      <c r="B10407">
        <v>6.86</v>
      </c>
      <c r="C10407" t="s">
        <v>15</v>
      </c>
      <c r="D10407">
        <v>3.6600000000000001E-2</v>
      </c>
      <c r="E10407" t="s">
        <v>38</v>
      </c>
      <c r="F10407">
        <v>230.20099999999999</v>
      </c>
      <c r="G10407" t="s">
        <v>48</v>
      </c>
      <c r="H10407">
        <v>2002</v>
      </c>
      <c r="J10407" t="s">
        <v>49</v>
      </c>
      <c r="K10407" t="s">
        <v>20</v>
      </c>
      <c r="L10407">
        <v>3664.4222</v>
      </c>
      <c r="M10407" t="s">
        <v>38</v>
      </c>
      <c r="N10407" t="s">
        <v>22</v>
      </c>
      <c r="O10407" t="str">
        <f t="shared" si="324"/>
        <v xml:space="preserve">Tier 2-Supermarket </v>
      </c>
      <c r="P10407" s="1">
        <f t="shared" si="325"/>
        <v>7.6563906661286174E-5</v>
      </c>
    </row>
    <row r="10408" spans="1:16" x14ac:dyDescent="0.3">
      <c r="A10408" t="s">
        <v>1462</v>
      </c>
      <c r="B10408">
        <v>6.86</v>
      </c>
      <c r="C10408" t="s">
        <v>15</v>
      </c>
      <c r="D10408">
        <v>3.6499999999999998E-2</v>
      </c>
      <c r="E10408" t="s">
        <v>38</v>
      </c>
      <c r="F10408">
        <v>230.601</v>
      </c>
      <c r="G10408" t="s">
        <v>54</v>
      </c>
      <c r="H10408">
        <v>1997</v>
      </c>
      <c r="I10408" t="s">
        <v>55</v>
      </c>
      <c r="J10408" t="s">
        <v>19</v>
      </c>
      <c r="K10408" t="s">
        <v>20</v>
      </c>
      <c r="L10408">
        <v>3829.3404</v>
      </c>
      <c r="M10408" t="s">
        <v>38</v>
      </c>
      <c r="N10408" t="s">
        <v>22</v>
      </c>
      <c r="O10408" t="str">
        <f t="shared" si="324"/>
        <v xml:space="preserve">Tier 1-Supermarket </v>
      </c>
      <c r="P10408" s="1">
        <f t="shared" si="325"/>
        <v>8.0009683643956819E-5</v>
      </c>
    </row>
    <row r="10409" spans="1:16" x14ac:dyDescent="0.3">
      <c r="A10409" t="s">
        <v>1462</v>
      </c>
      <c r="B10409">
        <v>6.86</v>
      </c>
      <c r="C10409" t="s">
        <v>15</v>
      </c>
      <c r="D10409">
        <v>3.6499999999999998E-2</v>
      </c>
      <c r="E10409" t="s">
        <v>38</v>
      </c>
      <c r="F10409">
        <v>228.20099999999999</v>
      </c>
      <c r="G10409" t="s">
        <v>39</v>
      </c>
      <c r="H10409">
        <v>1987</v>
      </c>
      <c r="I10409" t="s">
        <v>40</v>
      </c>
      <c r="J10409" t="s">
        <v>27</v>
      </c>
      <c r="K10409" t="s">
        <v>20</v>
      </c>
      <c r="L10409">
        <v>4442.9700999999995</v>
      </c>
      <c r="M10409" t="s">
        <v>38</v>
      </c>
      <c r="N10409" t="s">
        <v>22</v>
      </c>
      <c r="O10409" t="str">
        <f t="shared" si="324"/>
        <v xml:space="preserve">Tier 3-Supermarket </v>
      </c>
      <c r="P10409" s="1">
        <f t="shared" si="325"/>
        <v>9.2830773712506502E-5</v>
      </c>
    </row>
    <row r="10410" spans="1:16" x14ac:dyDescent="0.3">
      <c r="A10410" t="s">
        <v>1462</v>
      </c>
      <c r="B10410">
        <v>6.86</v>
      </c>
      <c r="C10410" t="s">
        <v>15</v>
      </c>
      <c r="D10410">
        <v>3.6600000000000001E-2</v>
      </c>
      <c r="E10410" t="s">
        <v>38</v>
      </c>
      <c r="F10410">
        <v>231.101</v>
      </c>
      <c r="G10410" t="s">
        <v>17</v>
      </c>
      <c r="H10410">
        <v>1999</v>
      </c>
      <c r="I10410" t="s">
        <v>18</v>
      </c>
      <c r="J10410" t="s">
        <v>19</v>
      </c>
      <c r="K10410" t="s">
        <v>20</v>
      </c>
      <c r="L10410">
        <v>4996.5816999999997</v>
      </c>
      <c r="M10410" t="s">
        <v>38</v>
      </c>
      <c r="N10410" t="s">
        <v>22</v>
      </c>
      <c r="O10410" t="str">
        <f t="shared" si="324"/>
        <v xml:space="preserve">Tier 1-Supermarket </v>
      </c>
      <c r="P10410" s="1">
        <f t="shared" si="325"/>
        <v>1.0439785429317903E-4</v>
      </c>
    </row>
    <row r="10411" spans="1:16" x14ac:dyDescent="0.3">
      <c r="A10411" t="s">
        <v>373</v>
      </c>
      <c r="B10411">
        <v>6.85</v>
      </c>
      <c r="C10411" t="s">
        <v>15</v>
      </c>
      <c r="D10411">
        <v>2.3E-2</v>
      </c>
      <c r="E10411" t="s">
        <v>47</v>
      </c>
      <c r="F10411">
        <v>261.65899999999999</v>
      </c>
      <c r="G10411" t="s">
        <v>26</v>
      </c>
      <c r="H10411">
        <v>2009</v>
      </c>
      <c r="I10411" t="s">
        <v>18</v>
      </c>
      <c r="J10411" t="s">
        <v>27</v>
      </c>
      <c r="K10411" t="s">
        <v>28</v>
      </c>
      <c r="L10411">
        <v>3401.5722000000001</v>
      </c>
      <c r="M10411" t="s">
        <v>45</v>
      </c>
      <c r="N10411" t="s">
        <v>22</v>
      </c>
      <c r="O10411" t="str">
        <f t="shared" si="324"/>
        <v xml:space="preserve">Tier 3-Supermarket </v>
      </c>
      <c r="P10411" s="1">
        <f t="shared" si="325"/>
        <v>7.1071956834675292E-5</v>
      </c>
    </row>
    <row r="10412" spans="1:16" x14ac:dyDescent="0.3">
      <c r="A10412" t="s">
        <v>373</v>
      </c>
      <c r="B10412">
        <v>6.85</v>
      </c>
      <c r="C10412" t="s">
        <v>15</v>
      </c>
      <c r="D10412">
        <v>2.29E-2</v>
      </c>
      <c r="E10412" t="s">
        <v>47</v>
      </c>
      <c r="F10412">
        <v>260.05900000000003</v>
      </c>
      <c r="G10412" t="s">
        <v>39</v>
      </c>
      <c r="H10412">
        <v>1987</v>
      </c>
      <c r="I10412" t="s">
        <v>40</v>
      </c>
      <c r="J10412" t="s">
        <v>27</v>
      </c>
      <c r="K10412" t="s">
        <v>20</v>
      </c>
      <c r="L10412">
        <v>6018.1661999999997</v>
      </c>
      <c r="M10412" t="s">
        <v>45</v>
      </c>
      <c r="N10412" t="s">
        <v>22</v>
      </c>
      <c r="O10412" t="str">
        <f t="shared" si="324"/>
        <v xml:space="preserve">Tier 3-Supermarket </v>
      </c>
      <c r="P10412" s="1">
        <f t="shared" si="325"/>
        <v>1.2574269286134857E-4</v>
      </c>
    </row>
    <row r="10413" spans="1:16" x14ac:dyDescent="0.3">
      <c r="A10413" t="s">
        <v>373</v>
      </c>
      <c r="B10413">
        <v>6.85</v>
      </c>
      <c r="C10413" t="s">
        <v>15</v>
      </c>
      <c r="D10413">
        <v>2.29E-2</v>
      </c>
      <c r="E10413" t="s">
        <v>47</v>
      </c>
      <c r="F10413">
        <v>261.25900000000001</v>
      </c>
      <c r="G10413" t="s">
        <v>54</v>
      </c>
      <c r="H10413">
        <v>1997</v>
      </c>
      <c r="I10413" t="s">
        <v>55</v>
      </c>
      <c r="J10413" t="s">
        <v>19</v>
      </c>
      <c r="K10413" t="s">
        <v>20</v>
      </c>
      <c r="L10413">
        <v>2878.2534000000001</v>
      </c>
      <c r="M10413" t="s">
        <v>45</v>
      </c>
      <c r="N10413" t="s">
        <v>22</v>
      </c>
      <c r="O10413" t="str">
        <f t="shared" si="324"/>
        <v xml:space="preserve">Tier 1-Supermarket </v>
      </c>
      <c r="P10413" s="1">
        <f t="shared" si="325"/>
        <v>6.0137809629340625E-5</v>
      </c>
    </row>
    <row r="10414" spans="1:16" x14ac:dyDescent="0.3">
      <c r="A10414" t="s">
        <v>373</v>
      </c>
      <c r="B10414">
        <v>6.85</v>
      </c>
      <c r="C10414" t="s">
        <v>15</v>
      </c>
      <c r="D10414">
        <v>2.29E-2</v>
      </c>
      <c r="E10414" t="s">
        <v>47</v>
      </c>
      <c r="F10414">
        <v>262.35899999999998</v>
      </c>
      <c r="G10414" t="s">
        <v>65</v>
      </c>
      <c r="H10414">
        <v>2004</v>
      </c>
      <c r="I10414" t="s">
        <v>55</v>
      </c>
      <c r="J10414" t="s">
        <v>49</v>
      </c>
      <c r="K10414" t="s">
        <v>20</v>
      </c>
      <c r="L10414">
        <v>3924.8910000000001</v>
      </c>
      <c r="M10414" t="s">
        <v>45</v>
      </c>
      <c r="N10414" t="s">
        <v>22</v>
      </c>
      <c r="O10414" t="str">
        <f t="shared" si="324"/>
        <v xml:space="preserve">Tier 2-Supermarket </v>
      </c>
      <c r="P10414" s="1">
        <f t="shared" si="325"/>
        <v>8.2006104040009952E-5</v>
      </c>
    </row>
    <row r="10415" spans="1:16" x14ac:dyDescent="0.3">
      <c r="A10415" t="s">
        <v>373</v>
      </c>
      <c r="B10415">
        <v>6.85</v>
      </c>
      <c r="C10415" t="s">
        <v>15</v>
      </c>
      <c r="D10415">
        <v>3.8300000000000001E-2</v>
      </c>
      <c r="E10415" t="s">
        <v>47</v>
      </c>
      <c r="F10415">
        <v>261.25900000000001</v>
      </c>
      <c r="G10415" t="s">
        <v>34</v>
      </c>
      <c r="H10415">
        <v>1998</v>
      </c>
      <c r="J10415" t="s">
        <v>27</v>
      </c>
      <c r="K10415" t="s">
        <v>35</v>
      </c>
      <c r="L10415">
        <v>1046.6376</v>
      </c>
      <c r="M10415" t="s">
        <v>45</v>
      </c>
      <c r="N10415" t="s">
        <v>22</v>
      </c>
      <c r="O10415" t="str">
        <f t="shared" si="324"/>
        <v>Tier 3-Grocery Stor</v>
      </c>
      <c r="P10415" s="1">
        <f t="shared" si="325"/>
        <v>2.1868294410669321E-5</v>
      </c>
    </row>
    <row r="10416" spans="1:16" x14ac:dyDescent="0.3">
      <c r="A10416" t="s">
        <v>373</v>
      </c>
      <c r="B10416">
        <v>6.85</v>
      </c>
      <c r="C10416" t="s">
        <v>15</v>
      </c>
      <c r="D10416">
        <v>2.3E-2</v>
      </c>
      <c r="E10416" t="s">
        <v>47</v>
      </c>
      <c r="F10416">
        <v>262.05900000000003</v>
      </c>
      <c r="G10416" t="s">
        <v>51</v>
      </c>
      <c r="H10416">
        <v>2007</v>
      </c>
      <c r="J10416" t="s">
        <v>49</v>
      </c>
      <c r="K10416" t="s">
        <v>20</v>
      </c>
      <c r="L10416">
        <v>1569.9564</v>
      </c>
      <c r="M10416" t="s">
        <v>45</v>
      </c>
      <c r="N10416" t="s">
        <v>22</v>
      </c>
      <c r="O10416" t="str">
        <f t="shared" si="324"/>
        <v xml:space="preserve">Tier 2-Supermarket </v>
      </c>
      <c r="P10416" s="1">
        <f t="shared" si="325"/>
        <v>3.2802441616003981E-5</v>
      </c>
    </row>
    <row r="10417" spans="1:16" x14ac:dyDescent="0.3">
      <c r="A10417" t="s">
        <v>373</v>
      </c>
      <c r="B10417">
        <v>6.85</v>
      </c>
      <c r="C10417" t="s">
        <v>15</v>
      </c>
      <c r="D10417">
        <v>2.29E-2</v>
      </c>
      <c r="E10417" t="s">
        <v>47</v>
      </c>
      <c r="F10417">
        <v>261.55900000000003</v>
      </c>
      <c r="G10417" t="s">
        <v>17</v>
      </c>
      <c r="H10417">
        <v>1999</v>
      </c>
      <c r="I10417" t="s">
        <v>18</v>
      </c>
      <c r="J10417" t="s">
        <v>19</v>
      </c>
      <c r="K10417" t="s">
        <v>20</v>
      </c>
      <c r="L10417">
        <v>4287.9885999999997</v>
      </c>
      <c r="M10417" t="s">
        <v>45</v>
      </c>
      <c r="N10417" t="s">
        <v>22</v>
      </c>
      <c r="O10417" t="str">
        <f t="shared" si="324"/>
        <v xml:space="preserve">Tier 1-Supermarket </v>
      </c>
      <c r="P10417" s="1">
        <f t="shared" si="325"/>
        <v>8.9592612700321243E-5</v>
      </c>
    </row>
    <row r="10418" spans="1:16" x14ac:dyDescent="0.3">
      <c r="A10418" t="s">
        <v>373</v>
      </c>
      <c r="B10418">
        <v>6.85</v>
      </c>
      <c r="C10418" t="s">
        <v>15</v>
      </c>
      <c r="D10418">
        <v>2.29E-2</v>
      </c>
      <c r="E10418" t="s">
        <v>47</v>
      </c>
      <c r="F10418">
        <v>261.459</v>
      </c>
      <c r="G10418" t="s">
        <v>48</v>
      </c>
      <c r="H10418">
        <v>2002</v>
      </c>
      <c r="J10418" t="s">
        <v>49</v>
      </c>
      <c r="K10418" t="s">
        <v>20</v>
      </c>
      <c r="L10418">
        <v>3226.9866999999999</v>
      </c>
      <c r="M10418" t="s">
        <v>45</v>
      </c>
      <c r="N10418" t="s">
        <v>22</v>
      </c>
      <c r="O10418" t="str">
        <f t="shared" si="324"/>
        <v xml:space="preserve">Tier 2-Supermarket </v>
      </c>
      <c r="P10418" s="1">
        <f t="shared" si="325"/>
        <v>6.742419268609711E-5</v>
      </c>
    </row>
    <row r="10419" spans="1:16" x14ac:dyDescent="0.3">
      <c r="A10419" t="s">
        <v>1196</v>
      </c>
      <c r="B10419">
        <v>6.83</v>
      </c>
      <c r="C10419" t="s">
        <v>24</v>
      </c>
      <c r="D10419">
        <v>4.6699999999999998E-2</v>
      </c>
      <c r="E10419" t="s">
        <v>86</v>
      </c>
      <c r="F10419">
        <v>153.5</v>
      </c>
      <c r="G10419" t="s">
        <v>48</v>
      </c>
      <c r="H10419">
        <v>2002</v>
      </c>
      <c r="J10419" t="s">
        <v>49</v>
      </c>
      <c r="K10419" t="s">
        <v>20</v>
      </c>
      <c r="L10419">
        <v>2153.1972000000001</v>
      </c>
      <c r="M10419" t="s">
        <v>45</v>
      </c>
      <c r="N10419" t="s">
        <v>22</v>
      </c>
      <c r="O10419" t="str">
        <f t="shared" si="324"/>
        <v xml:space="preserve">Tier 2-Supermarket </v>
      </c>
      <c r="P10419" s="1">
        <f t="shared" si="325"/>
        <v>4.498859040973574E-5</v>
      </c>
    </row>
    <row r="10420" spans="1:16" x14ac:dyDescent="0.3">
      <c r="A10420" t="s">
        <v>1196</v>
      </c>
      <c r="B10420">
        <v>6.83</v>
      </c>
      <c r="C10420" t="s">
        <v>24</v>
      </c>
      <c r="D10420">
        <v>7.8100000000000003E-2</v>
      </c>
      <c r="E10420" t="s">
        <v>86</v>
      </c>
      <c r="F10420">
        <v>154.6</v>
      </c>
      <c r="G10420" t="s">
        <v>34</v>
      </c>
      <c r="H10420">
        <v>1998</v>
      </c>
      <c r="J10420" t="s">
        <v>27</v>
      </c>
      <c r="K10420" t="s">
        <v>35</v>
      </c>
      <c r="L10420">
        <v>153.7998</v>
      </c>
      <c r="M10420" t="s">
        <v>45</v>
      </c>
      <c r="N10420" t="s">
        <v>22</v>
      </c>
      <c r="O10420" t="str">
        <f t="shared" si="324"/>
        <v>Tier 3-Grocery Stor</v>
      </c>
      <c r="P10420" s="1">
        <f t="shared" si="325"/>
        <v>3.2134707435525527E-6</v>
      </c>
    </row>
    <row r="10421" spans="1:16" x14ac:dyDescent="0.3">
      <c r="A10421" t="s">
        <v>1196</v>
      </c>
      <c r="B10421">
        <v>6.83</v>
      </c>
      <c r="C10421" t="s">
        <v>24</v>
      </c>
      <c r="D10421">
        <v>4.6600000000000003E-2</v>
      </c>
      <c r="E10421" t="s">
        <v>86</v>
      </c>
      <c r="F10421">
        <v>155</v>
      </c>
      <c r="G10421" t="s">
        <v>65</v>
      </c>
      <c r="H10421">
        <v>2004</v>
      </c>
      <c r="I10421" t="s">
        <v>55</v>
      </c>
      <c r="J10421" t="s">
        <v>49</v>
      </c>
      <c r="K10421" t="s">
        <v>20</v>
      </c>
      <c r="L10421">
        <v>3075.9960000000001</v>
      </c>
      <c r="M10421" t="s">
        <v>45</v>
      </c>
      <c r="N10421" t="s">
        <v>22</v>
      </c>
      <c r="O10421" t="str">
        <f t="shared" si="324"/>
        <v xml:space="preserve">Tier 2-Supermarket </v>
      </c>
      <c r="P10421" s="1">
        <f t="shared" si="325"/>
        <v>6.4269414871051051E-5</v>
      </c>
    </row>
    <row r="10422" spans="1:16" x14ac:dyDescent="0.3">
      <c r="A10422" t="s">
        <v>1514</v>
      </c>
      <c r="B10422">
        <v>6.83</v>
      </c>
      <c r="C10422" t="s">
        <v>15</v>
      </c>
      <c r="D10422">
        <v>5.9799999999999999E-2</v>
      </c>
      <c r="E10422" t="s">
        <v>63</v>
      </c>
      <c r="F10422">
        <v>262.52300000000002</v>
      </c>
      <c r="G10422" t="s">
        <v>54</v>
      </c>
      <c r="H10422">
        <v>1997</v>
      </c>
      <c r="I10422" t="s">
        <v>55</v>
      </c>
      <c r="J10422" t="s">
        <v>19</v>
      </c>
      <c r="K10422" t="s">
        <v>20</v>
      </c>
      <c r="L10422">
        <v>9779.9362000000001</v>
      </c>
      <c r="M10422" t="s">
        <v>38</v>
      </c>
      <c r="N10422" t="s">
        <v>22</v>
      </c>
      <c r="O10422" t="str">
        <f t="shared" si="324"/>
        <v xml:space="preserve">Tier 1-Supermarket </v>
      </c>
      <c r="P10422" s="1">
        <f t="shared" si="325"/>
        <v>2.0434057035516643E-4</v>
      </c>
    </row>
    <row r="10423" spans="1:16" x14ac:dyDescent="0.3">
      <c r="A10423" t="s">
        <v>1196</v>
      </c>
      <c r="B10423">
        <v>6.83</v>
      </c>
      <c r="C10423" t="s">
        <v>24</v>
      </c>
      <c r="D10423">
        <v>4.6800000000000001E-2</v>
      </c>
      <c r="E10423" t="s">
        <v>86</v>
      </c>
      <c r="F10423">
        <v>155.19999999999999</v>
      </c>
      <c r="G10423" t="s">
        <v>26</v>
      </c>
      <c r="H10423">
        <v>2009</v>
      </c>
      <c r="I10423" t="s">
        <v>18</v>
      </c>
      <c r="J10423" t="s">
        <v>27</v>
      </c>
      <c r="K10423" t="s">
        <v>28</v>
      </c>
      <c r="L10423">
        <v>2460.7968000000001</v>
      </c>
      <c r="M10423" t="s">
        <v>45</v>
      </c>
      <c r="N10423" t="s">
        <v>22</v>
      </c>
      <c r="O10423" t="str">
        <f t="shared" si="324"/>
        <v xml:space="preserve">Tier 3-Supermarket </v>
      </c>
      <c r="P10423" s="1">
        <f t="shared" si="325"/>
        <v>5.1415531896840843E-5</v>
      </c>
    </row>
    <row r="10424" spans="1:16" x14ac:dyDescent="0.3">
      <c r="A10424" t="s">
        <v>1514</v>
      </c>
      <c r="B10424">
        <v>6.83</v>
      </c>
      <c r="C10424" t="s">
        <v>15</v>
      </c>
      <c r="D10424">
        <v>0.1002</v>
      </c>
      <c r="E10424" t="s">
        <v>63</v>
      </c>
      <c r="F10424">
        <v>262.72300000000001</v>
      </c>
      <c r="G10424" t="s">
        <v>34</v>
      </c>
      <c r="H10424">
        <v>1998</v>
      </c>
      <c r="J10424" t="s">
        <v>27</v>
      </c>
      <c r="K10424" t="s">
        <v>35</v>
      </c>
      <c r="L10424">
        <v>264.32260000000002</v>
      </c>
      <c r="M10424" t="s">
        <v>38</v>
      </c>
      <c r="N10424" t="s">
        <v>57</v>
      </c>
      <c r="O10424" t="str">
        <f t="shared" si="324"/>
        <v>Tier 3-Grocery Stor</v>
      </c>
      <c r="P10424" s="1">
        <f t="shared" si="325"/>
        <v>5.5227181177072014E-6</v>
      </c>
    </row>
    <row r="10425" spans="1:16" x14ac:dyDescent="0.3">
      <c r="A10425" t="s">
        <v>1196</v>
      </c>
      <c r="B10425">
        <v>6.83</v>
      </c>
      <c r="C10425" t="s">
        <v>24</v>
      </c>
      <c r="D10425">
        <v>4.6899999999999997E-2</v>
      </c>
      <c r="E10425" t="s">
        <v>86</v>
      </c>
      <c r="F10425">
        <v>153.80000000000001</v>
      </c>
      <c r="G10425" t="s">
        <v>51</v>
      </c>
      <c r="H10425">
        <v>2007</v>
      </c>
      <c r="J10425" t="s">
        <v>49</v>
      </c>
      <c r="K10425" t="s">
        <v>20</v>
      </c>
      <c r="L10425">
        <v>922.79880000000003</v>
      </c>
      <c r="M10425" t="s">
        <v>45</v>
      </c>
      <c r="N10425" t="s">
        <v>22</v>
      </c>
      <c r="O10425" t="str">
        <f t="shared" si="324"/>
        <v xml:space="preserve">Tier 2-Supermarket </v>
      </c>
      <c r="P10425" s="1">
        <f t="shared" si="325"/>
        <v>1.9280824461315315E-5</v>
      </c>
    </row>
    <row r="10426" spans="1:16" x14ac:dyDescent="0.3">
      <c r="A10426" t="s">
        <v>1514</v>
      </c>
      <c r="B10426">
        <v>6.83</v>
      </c>
      <c r="C10426" t="s">
        <v>15</v>
      </c>
      <c r="D10426">
        <v>5.9799999999999999E-2</v>
      </c>
      <c r="E10426" t="s">
        <v>63</v>
      </c>
      <c r="F10426">
        <v>264.32299999999998</v>
      </c>
      <c r="G10426" t="s">
        <v>65</v>
      </c>
      <c r="H10426">
        <v>2004</v>
      </c>
      <c r="I10426" t="s">
        <v>55</v>
      </c>
      <c r="J10426" t="s">
        <v>49</v>
      </c>
      <c r="K10426" t="s">
        <v>20</v>
      </c>
      <c r="L10426">
        <v>4229.1616000000004</v>
      </c>
      <c r="M10426" t="s">
        <v>38</v>
      </c>
      <c r="N10426" t="s">
        <v>22</v>
      </c>
      <c r="O10426" t="str">
        <f t="shared" si="324"/>
        <v xml:space="preserve">Tier 2-Supermarket </v>
      </c>
      <c r="P10426" s="1">
        <f t="shared" si="325"/>
        <v>8.8363489883315223E-5</v>
      </c>
    </row>
    <row r="10427" spans="1:16" x14ac:dyDescent="0.3">
      <c r="A10427" t="s">
        <v>1514</v>
      </c>
      <c r="B10427">
        <v>6.83</v>
      </c>
      <c r="C10427" t="s">
        <v>15</v>
      </c>
      <c r="D10427">
        <v>5.9900000000000002E-2</v>
      </c>
      <c r="E10427" t="s">
        <v>63</v>
      </c>
      <c r="F10427">
        <v>262.423</v>
      </c>
      <c r="G10427" t="s">
        <v>17</v>
      </c>
      <c r="H10427">
        <v>1999</v>
      </c>
      <c r="I10427" t="s">
        <v>18</v>
      </c>
      <c r="J10427" t="s">
        <v>19</v>
      </c>
      <c r="K10427" t="s">
        <v>20</v>
      </c>
      <c r="L10427">
        <v>3964.8389999999999</v>
      </c>
      <c r="M10427" t="s">
        <v>38</v>
      </c>
      <c r="N10427" t="s">
        <v>22</v>
      </c>
      <c r="O10427" t="str">
        <f t="shared" si="324"/>
        <v xml:space="preserve">Tier 1-Supermarket </v>
      </c>
      <c r="P10427" s="1">
        <f t="shared" si="325"/>
        <v>8.2840771765608004E-5</v>
      </c>
    </row>
    <row r="10428" spans="1:16" x14ac:dyDescent="0.3">
      <c r="A10428" t="s">
        <v>1196</v>
      </c>
      <c r="B10428">
        <v>6.83</v>
      </c>
      <c r="C10428" t="s">
        <v>24</v>
      </c>
      <c r="D10428">
        <v>4.6699999999999998E-2</v>
      </c>
      <c r="E10428" t="s">
        <v>86</v>
      </c>
      <c r="F10428">
        <v>152</v>
      </c>
      <c r="G10428" t="s">
        <v>17</v>
      </c>
      <c r="H10428">
        <v>1999</v>
      </c>
      <c r="I10428" t="s">
        <v>18</v>
      </c>
      <c r="J10428" t="s">
        <v>19</v>
      </c>
      <c r="K10428" t="s">
        <v>20</v>
      </c>
      <c r="L10428">
        <v>2158.1522</v>
      </c>
      <c r="M10428" t="s">
        <v>45</v>
      </c>
      <c r="N10428" t="s">
        <v>22</v>
      </c>
      <c r="O10428" t="str">
        <f t="shared" si="324"/>
        <v xml:space="preserve">Tier 1-Supermarket </v>
      </c>
      <c r="P10428" s="1">
        <f t="shared" si="325"/>
        <v>4.5092119462012156E-5</v>
      </c>
    </row>
    <row r="10429" spans="1:16" x14ac:dyDescent="0.3">
      <c r="A10429" t="s">
        <v>1196</v>
      </c>
      <c r="B10429">
        <v>6.83</v>
      </c>
      <c r="C10429" t="s">
        <v>24</v>
      </c>
      <c r="D10429">
        <v>4.6600000000000003E-2</v>
      </c>
      <c r="E10429" t="s">
        <v>86</v>
      </c>
      <c r="F10429">
        <v>153.1</v>
      </c>
      <c r="G10429" t="s">
        <v>39</v>
      </c>
      <c r="H10429">
        <v>1987</v>
      </c>
      <c r="I10429" t="s">
        <v>40</v>
      </c>
      <c r="J10429" t="s">
        <v>27</v>
      </c>
      <c r="K10429" t="s">
        <v>20</v>
      </c>
      <c r="L10429">
        <v>1996.5045</v>
      </c>
      <c r="M10429" t="s">
        <v>45</v>
      </c>
      <c r="N10429" t="s">
        <v>22</v>
      </c>
      <c r="O10429" t="str">
        <f t="shared" si="324"/>
        <v xml:space="preserve">Tier 3-Supermarket </v>
      </c>
      <c r="P10429" s="1">
        <f t="shared" si="325"/>
        <v>4.1714675832614977E-5</v>
      </c>
    </row>
    <row r="10430" spans="1:16" x14ac:dyDescent="0.3">
      <c r="A10430" t="s">
        <v>1196</v>
      </c>
      <c r="B10430">
        <v>6.83</v>
      </c>
      <c r="C10430" t="s">
        <v>24</v>
      </c>
      <c r="D10430">
        <v>4.6600000000000003E-2</v>
      </c>
      <c r="E10430" t="s">
        <v>86</v>
      </c>
      <c r="F10430">
        <v>153.6</v>
      </c>
      <c r="G10430" t="s">
        <v>54</v>
      </c>
      <c r="H10430">
        <v>1997</v>
      </c>
      <c r="I10430" t="s">
        <v>55</v>
      </c>
      <c r="J10430" t="s">
        <v>19</v>
      </c>
      <c r="K10430" t="s">
        <v>20</v>
      </c>
      <c r="L10430">
        <v>2630.529</v>
      </c>
      <c r="M10430" t="s">
        <v>45</v>
      </c>
      <c r="N10430" t="s">
        <v>22</v>
      </c>
      <c r="O10430" t="str">
        <f t="shared" si="324"/>
        <v xml:space="preserve">Tier 1-Supermarket </v>
      </c>
      <c r="P10430" s="1">
        <f t="shared" si="325"/>
        <v>5.496189189821152E-5</v>
      </c>
    </row>
    <row r="10431" spans="1:16" x14ac:dyDescent="0.3">
      <c r="A10431" t="s">
        <v>1514</v>
      </c>
      <c r="B10431">
        <v>6.83</v>
      </c>
      <c r="C10431" t="s">
        <v>15</v>
      </c>
      <c r="D10431">
        <v>0.06</v>
      </c>
      <c r="E10431" t="s">
        <v>63</v>
      </c>
      <c r="F10431">
        <v>264.22300000000001</v>
      </c>
      <c r="G10431" t="s">
        <v>48</v>
      </c>
      <c r="H10431">
        <v>2002</v>
      </c>
      <c r="J10431" t="s">
        <v>49</v>
      </c>
      <c r="K10431" t="s">
        <v>20</v>
      </c>
      <c r="L10431">
        <v>3740.9434000000001</v>
      </c>
      <c r="M10431" t="s">
        <v>38</v>
      </c>
      <c r="N10431" t="s">
        <v>22</v>
      </c>
      <c r="O10431" t="str">
        <f t="shared" si="324"/>
        <v xml:space="preserve">Tier 2-Supermarket </v>
      </c>
      <c r="P10431" s="1">
        <f t="shared" si="325"/>
        <v>7.8162729530116521E-5</v>
      </c>
    </row>
    <row r="10432" spans="1:16" x14ac:dyDescent="0.3">
      <c r="A10432" t="s">
        <v>1514</v>
      </c>
      <c r="B10432">
        <v>6.83</v>
      </c>
      <c r="C10432" t="s">
        <v>15</v>
      </c>
      <c r="D10432">
        <v>6.0100000000000001E-2</v>
      </c>
      <c r="E10432" t="s">
        <v>63</v>
      </c>
      <c r="F10432">
        <v>266.32299999999998</v>
      </c>
      <c r="G10432" t="s">
        <v>26</v>
      </c>
      <c r="H10432">
        <v>2009</v>
      </c>
      <c r="I10432" t="s">
        <v>18</v>
      </c>
      <c r="J10432" t="s">
        <v>27</v>
      </c>
      <c r="K10432" t="s">
        <v>28</v>
      </c>
      <c r="L10432">
        <v>3771.5239999999999</v>
      </c>
      <c r="M10432" t="s">
        <v>38</v>
      </c>
      <c r="N10432" t="s">
        <v>22</v>
      </c>
      <c r="O10432" t="str">
        <f t="shared" si="324"/>
        <v xml:space="preserve">Tier 3-Supermarket </v>
      </c>
      <c r="P10432" s="1">
        <f t="shared" si="325"/>
        <v>7.8801676156967025E-5</v>
      </c>
    </row>
    <row r="10433" spans="1:16" x14ac:dyDescent="0.3">
      <c r="A10433" t="s">
        <v>1514</v>
      </c>
      <c r="B10433">
        <v>6.83</v>
      </c>
      <c r="C10433" t="s">
        <v>15</v>
      </c>
      <c r="D10433">
        <v>5.9799999999999999E-2</v>
      </c>
      <c r="E10433" t="s">
        <v>63</v>
      </c>
      <c r="F10433">
        <v>263.22300000000001</v>
      </c>
      <c r="G10433" t="s">
        <v>39</v>
      </c>
      <c r="H10433">
        <v>1987</v>
      </c>
      <c r="I10433" t="s">
        <v>40</v>
      </c>
      <c r="J10433" t="s">
        <v>27</v>
      </c>
      <c r="K10433" t="s">
        <v>20</v>
      </c>
      <c r="L10433">
        <v>4643.3971000000001</v>
      </c>
      <c r="M10433" t="s">
        <v>38</v>
      </c>
      <c r="N10433" t="s">
        <v>22</v>
      </c>
      <c r="O10433" t="str">
        <f t="shared" si="324"/>
        <v xml:space="preserve">Tier 3-Supermarket </v>
      </c>
      <c r="P10433" s="1">
        <f t="shared" si="325"/>
        <v>9.701846641898602E-5</v>
      </c>
    </row>
    <row r="10434" spans="1:16" x14ac:dyDescent="0.3">
      <c r="A10434" t="s">
        <v>1514</v>
      </c>
      <c r="B10434">
        <v>6.83</v>
      </c>
      <c r="C10434" t="s">
        <v>15</v>
      </c>
      <c r="D10434">
        <v>6.0199999999999997E-2</v>
      </c>
      <c r="E10434" t="s">
        <v>63</v>
      </c>
      <c r="F10434">
        <v>264.923</v>
      </c>
      <c r="G10434" t="s">
        <v>51</v>
      </c>
      <c r="H10434">
        <v>2007</v>
      </c>
      <c r="J10434" t="s">
        <v>49</v>
      </c>
      <c r="K10434" t="s">
        <v>20</v>
      </c>
      <c r="L10434">
        <v>3649.2262999999998</v>
      </c>
      <c r="M10434" t="s">
        <v>38</v>
      </c>
      <c r="N10434" t="s">
        <v>22</v>
      </c>
      <c r="O10434" t="str">
        <f t="shared" ref="O10434:O10497" si="326">_xlfn.CONCAT(J10434,"-", LEFT(K10434,12))</f>
        <v xml:space="preserve">Tier 2-Supermarket </v>
      </c>
      <c r="P10434" s="1">
        <f t="shared" ref="P10434:P10497" si="327">L10434/SUM(L:L)</f>
        <v>7.6246405727787225E-5</v>
      </c>
    </row>
    <row r="10435" spans="1:16" x14ac:dyDescent="0.3">
      <c r="A10435" t="s">
        <v>1035</v>
      </c>
      <c r="B10435">
        <v>6.8</v>
      </c>
      <c r="C10435" t="s">
        <v>15</v>
      </c>
      <c r="D10435">
        <v>3.7499999999999999E-2</v>
      </c>
      <c r="E10435" t="s">
        <v>42</v>
      </c>
      <c r="F10435">
        <v>49.902999999999999</v>
      </c>
      <c r="G10435" t="s">
        <v>54</v>
      </c>
      <c r="H10435">
        <v>1997</v>
      </c>
      <c r="I10435" t="s">
        <v>55</v>
      </c>
      <c r="J10435" t="s">
        <v>19</v>
      </c>
      <c r="K10435" t="s">
        <v>20</v>
      </c>
      <c r="L10435">
        <v>194.4136</v>
      </c>
      <c r="M10435" t="s">
        <v>21</v>
      </c>
      <c r="N10435" t="s">
        <v>22</v>
      </c>
      <c r="O10435" t="str">
        <f t="shared" si="326"/>
        <v xml:space="preserve">Tier 1-Supermarket </v>
      </c>
      <c r="P10435" s="1">
        <f t="shared" si="327"/>
        <v>4.0620495979105863E-6</v>
      </c>
    </row>
    <row r="10436" spans="1:16" x14ac:dyDescent="0.3">
      <c r="A10436" t="s">
        <v>1035</v>
      </c>
      <c r="B10436">
        <v>6.8</v>
      </c>
      <c r="C10436" t="s">
        <v>15</v>
      </c>
      <c r="D10436">
        <v>3.7499999999999999E-2</v>
      </c>
      <c r="E10436" t="s">
        <v>42</v>
      </c>
      <c r="F10436">
        <v>48.603000000000002</v>
      </c>
      <c r="G10436" t="s">
        <v>65</v>
      </c>
      <c r="H10436">
        <v>2004</v>
      </c>
      <c r="I10436" t="s">
        <v>55</v>
      </c>
      <c r="J10436" t="s">
        <v>49</v>
      </c>
      <c r="K10436" t="s">
        <v>20</v>
      </c>
      <c r="L10436">
        <v>291.62040000000002</v>
      </c>
      <c r="M10436" t="s">
        <v>21</v>
      </c>
      <c r="N10436" t="s">
        <v>22</v>
      </c>
      <c r="O10436" t="str">
        <f t="shared" si="326"/>
        <v xml:space="preserve">Tier 2-Supermarket </v>
      </c>
      <c r="P10436" s="1">
        <f t="shared" si="327"/>
        <v>6.0930743968658795E-6</v>
      </c>
    </row>
    <row r="10437" spans="1:16" x14ac:dyDescent="0.3">
      <c r="A10437" t="s">
        <v>1035</v>
      </c>
      <c r="B10437">
        <v>6.8</v>
      </c>
      <c r="C10437" t="s">
        <v>15</v>
      </c>
      <c r="D10437">
        <v>3.7600000000000001E-2</v>
      </c>
      <c r="E10437" t="s">
        <v>42</v>
      </c>
      <c r="F10437">
        <v>50.203000000000003</v>
      </c>
      <c r="G10437" t="s">
        <v>48</v>
      </c>
      <c r="H10437">
        <v>2002</v>
      </c>
      <c r="J10437" t="s">
        <v>49</v>
      </c>
      <c r="K10437" t="s">
        <v>20</v>
      </c>
      <c r="L10437">
        <v>1166.4816000000001</v>
      </c>
      <c r="M10437" t="s">
        <v>21</v>
      </c>
      <c r="N10437" t="s">
        <v>22</v>
      </c>
      <c r="O10437" t="str">
        <f t="shared" si="326"/>
        <v xml:space="preserve">Tier 2-Supermarket </v>
      </c>
      <c r="P10437" s="1">
        <f t="shared" si="327"/>
        <v>2.4372297587463518E-5</v>
      </c>
    </row>
    <row r="10438" spans="1:16" x14ac:dyDescent="0.3">
      <c r="A10438" t="s">
        <v>1035</v>
      </c>
      <c r="B10438">
        <v>6.8</v>
      </c>
      <c r="C10438" t="s">
        <v>15</v>
      </c>
      <c r="D10438">
        <v>3.7600000000000001E-2</v>
      </c>
      <c r="E10438" t="s">
        <v>42</v>
      </c>
      <c r="F10438">
        <v>49.603000000000002</v>
      </c>
      <c r="G10438" t="s">
        <v>17</v>
      </c>
      <c r="H10438">
        <v>1999</v>
      </c>
      <c r="I10438" t="s">
        <v>18</v>
      </c>
      <c r="J10438" t="s">
        <v>19</v>
      </c>
      <c r="K10438" t="s">
        <v>20</v>
      </c>
      <c r="L10438">
        <v>972.06799999999998</v>
      </c>
      <c r="M10438" t="s">
        <v>21</v>
      </c>
      <c r="N10438" t="s">
        <v>22</v>
      </c>
      <c r="O10438" t="str">
        <f t="shared" si="326"/>
        <v xml:space="preserve">Tier 1-Supermarket </v>
      </c>
      <c r="P10438" s="1">
        <f t="shared" si="327"/>
        <v>2.0310247989552928E-5</v>
      </c>
    </row>
    <row r="10439" spans="1:16" x14ac:dyDescent="0.3">
      <c r="A10439" t="s">
        <v>1035</v>
      </c>
      <c r="B10439">
        <v>6.8</v>
      </c>
      <c r="C10439" t="s">
        <v>15</v>
      </c>
      <c r="D10439">
        <v>6.2799999999999995E-2</v>
      </c>
      <c r="E10439" t="s">
        <v>42</v>
      </c>
      <c r="F10439">
        <v>50.402999999999999</v>
      </c>
      <c r="G10439" t="s">
        <v>34</v>
      </c>
      <c r="H10439">
        <v>1998</v>
      </c>
      <c r="J10439" t="s">
        <v>27</v>
      </c>
      <c r="K10439" t="s">
        <v>35</v>
      </c>
      <c r="L10439">
        <v>48.603400000000001</v>
      </c>
      <c r="M10439" t="s">
        <v>21</v>
      </c>
      <c r="N10439" t="s">
        <v>22</v>
      </c>
      <c r="O10439" t="str">
        <f t="shared" si="326"/>
        <v>Tier 3-Grocery Stor</v>
      </c>
      <c r="P10439" s="1">
        <f t="shared" si="327"/>
        <v>1.0155123994776466E-6</v>
      </c>
    </row>
    <row r="10440" spans="1:16" x14ac:dyDescent="0.3">
      <c r="A10440" t="s">
        <v>1035</v>
      </c>
      <c r="B10440">
        <v>6.8</v>
      </c>
      <c r="C10440" t="s">
        <v>15</v>
      </c>
      <c r="D10440">
        <v>3.7499999999999999E-2</v>
      </c>
      <c r="E10440" t="s">
        <v>42</v>
      </c>
      <c r="F10440">
        <v>47.503</v>
      </c>
      <c r="G10440" t="s">
        <v>39</v>
      </c>
      <c r="H10440">
        <v>1987</v>
      </c>
      <c r="I10440" t="s">
        <v>40</v>
      </c>
      <c r="J10440" t="s">
        <v>27</v>
      </c>
      <c r="K10440" t="s">
        <v>20</v>
      </c>
      <c r="L10440">
        <v>534.63739999999996</v>
      </c>
      <c r="M10440" t="s">
        <v>21</v>
      </c>
      <c r="N10440" t="s">
        <v>22</v>
      </c>
      <c r="O10440" t="str">
        <f t="shared" si="326"/>
        <v xml:space="preserve">Tier 3-Supermarket </v>
      </c>
      <c r="P10440" s="1">
        <f t="shared" si="327"/>
        <v>1.1170636394254111E-5</v>
      </c>
    </row>
    <row r="10441" spans="1:16" x14ac:dyDescent="0.3">
      <c r="A10441" t="s">
        <v>1035</v>
      </c>
      <c r="B10441">
        <v>6.8</v>
      </c>
      <c r="C10441" t="s">
        <v>15</v>
      </c>
      <c r="D10441">
        <v>3.7699999999999997E-2</v>
      </c>
      <c r="E10441" t="s">
        <v>42</v>
      </c>
      <c r="F10441">
        <v>49.703000000000003</v>
      </c>
      <c r="G10441" t="s">
        <v>51</v>
      </c>
      <c r="H10441">
        <v>2007</v>
      </c>
      <c r="J10441" t="s">
        <v>49</v>
      </c>
      <c r="K10441" t="s">
        <v>20</v>
      </c>
      <c r="L10441">
        <v>604.03880000000004</v>
      </c>
      <c r="M10441" t="s">
        <v>21</v>
      </c>
      <c r="N10441" t="s">
        <v>22</v>
      </c>
      <c r="O10441" t="str">
        <f t="shared" si="326"/>
        <v xml:space="preserve">Tier 2-Supermarket </v>
      </c>
      <c r="P10441" s="1">
        <f t="shared" si="327"/>
        <v>1.262069919317575E-5</v>
      </c>
    </row>
    <row r="10442" spans="1:16" x14ac:dyDescent="0.3">
      <c r="A10442" t="s">
        <v>1035</v>
      </c>
      <c r="B10442">
        <v>6.8</v>
      </c>
      <c r="C10442" t="s">
        <v>15</v>
      </c>
      <c r="D10442">
        <v>3.7600000000000001E-2</v>
      </c>
      <c r="E10442" t="s">
        <v>42</v>
      </c>
      <c r="F10442">
        <v>49.503</v>
      </c>
      <c r="G10442" t="s">
        <v>26</v>
      </c>
      <c r="H10442">
        <v>2009</v>
      </c>
      <c r="I10442" t="s">
        <v>18</v>
      </c>
      <c r="J10442" t="s">
        <v>27</v>
      </c>
      <c r="K10442" t="s">
        <v>28</v>
      </c>
      <c r="L10442">
        <v>644.87279999999998</v>
      </c>
      <c r="M10442" t="s">
        <v>21</v>
      </c>
      <c r="N10442" t="s">
        <v>22</v>
      </c>
      <c r="O10442" t="str">
        <f t="shared" si="326"/>
        <v xml:space="preserve">Tier 3-Supermarket </v>
      </c>
      <c r="P10442" s="1">
        <f t="shared" si="327"/>
        <v>1.3473878874438176E-5</v>
      </c>
    </row>
    <row r="10443" spans="1:16" x14ac:dyDescent="0.3">
      <c r="A10443" t="s">
        <v>329</v>
      </c>
      <c r="B10443">
        <v>6.79</v>
      </c>
      <c r="C10443" t="s">
        <v>24</v>
      </c>
      <c r="D10443">
        <v>4.19E-2</v>
      </c>
      <c r="E10443" t="s">
        <v>31</v>
      </c>
      <c r="F10443">
        <v>41.210999999999999</v>
      </c>
      <c r="G10443" t="s">
        <v>39</v>
      </c>
      <c r="H10443">
        <v>1987</v>
      </c>
      <c r="I10443" t="s">
        <v>40</v>
      </c>
      <c r="J10443" t="s">
        <v>27</v>
      </c>
      <c r="K10443" t="s">
        <v>20</v>
      </c>
      <c r="L10443">
        <v>809.61279999999999</v>
      </c>
      <c r="M10443" t="s">
        <v>21</v>
      </c>
      <c r="N10443" t="s">
        <v>22</v>
      </c>
      <c r="O10443" t="str">
        <f t="shared" si="326"/>
        <v xml:space="preserve">Tier 3-Supermarket </v>
      </c>
      <c r="P10443" s="1">
        <f t="shared" si="327"/>
        <v>1.6915932572120797E-5</v>
      </c>
    </row>
    <row r="10444" spans="1:16" x14ac:dyDescent="0.3">
      <c r="A10444" t="s">
        <v>451</v>
      </c>
      <c r="B10444">
        <v>6.79</v>
      </c>
      <c r="C10444" t="s">
        <v>24</v>
      </c>
      <c r="D10444">
        <v>2.3E-2</v>
      </c>
      <c r="E10444" t="s">
        <v>44</v>
      </c>
      <c r="F10444">
        <v>211.09299999999999</v>
      </c>
      <c r="G10444" t="s">
        <v>65</v>
      </c>
      <c r="H10444">
        <v>2004</v>
      </c>
      <c r="I10444" t="s">
        <v>55</v>
      </c>
      <c r="J10444" t="s">
        <v>49</v>
      </c>
      <c r="K10444" t="s">
        <v>20</v>
      </c>
      <c r="L10444">
        <v>4418.2488000000003</v>
      </c>
      <c r="M10444" t="s">
        <v>45</v>
      </c>
      <c r="N10444" t="s">
        <v>22</v>
      </c>
      <c r="O10444" t="str">
        <f t="shared" si="326"/>
        <v xml:space="preserve">Tier 2-Supermarket </v>
      </c>
      <c r="P10444" s="1">
        <f t="shared" si="327"/>
        <v>9.2314250451146066E-5</v>
      </c>
    </row>
    <row r="10445" spans="1:16" x14ac:dyDescent="0.3">
      <c r="A10445" t="s">
        <v>451</v>
      </c>
      <c r="B10445">
        <v>6.79</v>
      </c>
      <c r="C10445" t="s">
        <v>24</v>
      </c>
      <c r="D10445">
        <v>2.3E-2</v>
      </c>
      <c r="E10445" t="s">
        <v>44</v>
      </c>
      <c r="F10445">
        <v>208.99299999999999</v>
      </c>
      <c r="G10445" t="s">
        <v>48</v>
      </c>
      <c r="H10445">
        <v>2002</v>
      </c>
      <c r="J10445" t="s">
        <v>49</v>
      </c>
      <c r="K10445" t="s">
        <v>20</v>
      </c>
      <c r="L10445">
        <v>2103.9279999999999</v>
      </c>
      <c r="M10445" t="s">
        <v>45</v>
      </c>
      <c r="N10445" t="s">
        <v>22</v>
      </c>
      <c r="O10445" t="str">
        <f t="shared" si="326"/>
        <v xml:space="preserve">Tier 2-Supermarket </v>
      </c>
      <c r="P10445" s="1">
        <f t="shared" si="327"/>
        <v>4.3959166881498119E-5</v>
      </c>
    </row>
    <row r="10446" spans="1:16" x14ac:dyDescent="0.3">
      <c r="A10446" t="s">
        <v>451</v>
      </c>
      <c r="B10446">
        <v>6.79</v>
      </c>
      <c r="C10446" t="s">
        <v>24</v>
      </c>
      <c r="D10446">
        <v>2.3E-2</v>
      </c>
      <c r="E10446" t="s">
        <v>44</v>
      </c>
      <c r="F10446">
        <v>208.79300000000001</v>
      </c>
      <c r="G10446" t="s">
        <v>54</v>
      </c>
      <c r="H10446">
        <v>1997</v>
      </c>
      <c r="I10446" t="s">
        <v>55</v>
      </c>
      <c r="J10446" t="s">
        <v>19</v>
      </c>
      <c r="K10446" t="s">
        <v>20</v>
      </c>
      <c r="L10446">
        <v>5890.9984000000004</v>
      </c>
      <c r="M10446" t="s">
        <v>45</v>
      </c>
      <c r="N10446" t="s">
        <v>22</v>
      </c>
      <c r="O10446" t="str">
        <f t="shared" si="326"/>
        <v xml:space="preserve">Tier 1-Supermarket </v>
      </c>
      <c r="P10446" s="1">
        <f t="shared" si="327"/>
        <v>1.2308566726819474E-4</v>
      </c>
    </row>
    <row r="10447" spans="1:16" x14ac:dyDescent="0.3">
      <c r="A10447" t="s">
        <v>329</v>
      </c>
      <c r="B10447">
        <v>6.79</v>
      </c>
      <c r="C10447" t="s">
        <v>24</v>
      </c>
      <c r="D10447">
        <v>4.2200000000000001E-2</v>
      </c>
      <c r="E10447" t="s">
        <v>31</v>
      </c>
      <c r="F10447">
        <v>44.011000000000003</v>
      </c>
      <c r="G10447" t="s">
        <v>26</v>
      </c>
      <c r="H10447">
        <v>2009</v>
      </c>
      <c r="I10447" t="s">
        <v>18</v>
      </c>
      <c r="J10447" t="s">
        <v>27</v>
      </c>
      <c r="K10447" t="s">
        <v>28</v>
      </c>
      <c r="L10447">
        <v>340.88959999999997</v>
      </c>
      <c r="M10447" t="s">
        <v>21</v>
      </c>
      <c r="N10447" t="s">
        <v>22</v>
      </c>
      <c r="O10447" t="str">
        <f t="shared" si="326"/>
        <v xml:space="preserve">Tier 3-Supermarket </v>
      </c>
      <c r="P10447" s="1">
        <f t="shared" si="327"/>
        <v>7.122497925103493E-6</v>
      </c>
    </row>
    <row r="10448" spans="1:16" x14ac:dyDescent="0.3">
      <c r="A10448" t="s">
        <v>451</v>
      </c>
      <c r="B10448">
        <v>6.79</v>
      </c>
      <c r="C10448" t="s">
        <v>24</v>
      </c>
      <c r="D10448">
        <v>3.85E-2</v>
      </c>
      <c r="E10448" t="s">
        <v>44</v>
      </c>
      <c r="F10448">
        <v>209.49299999999999</v>
      </c>
      <c r="G10448" t="s">
        <v>34</v>
      </c>
      <c r="H10448">
        <v>1998</v>
      </c>
      <c r="J10448" t="s">
        <v>27</v>
      </c>
      <c r="K10448" t="s">
        <v>35</v>
      </c>
      <c r="L10448">
        <v>388.1309</v>
      </c>
      <c r="M10448" t="s">
        <v>45</v>
      </c>
      <c r="N10448" t="s">
        <v>22</v>
      </c>
      <c r="O10448" t="str">
        <f t="shared" si="326"/>
        <v>Tier 3-Grocery Stor</v>
      </c>
      <c r="P10448" s="1">
        <f t="shared" si="327"/>
        <v>8.1095508044790785E-6</v>
      </c>
    </row>
    <row r="10449" spans="1:16" x14ac:dyDescent="0.3">
      <c r="A10449" t="s">
        <v>329</v>
      </c>
      <c r="B10449">
        <v>6.79</v>
      </c>
      <c r="C10449" t="s">
        <v>24</v>
      </c>
      <c r="D10449">
        <v>4.2000000000000003E-2</v>
      </c>
      <c r="E10449" t="s">
        <v>31</v>
      </c>
      <c r="F10449">
        <v>44.610999999999997</v>
      </c>
      <c r="G10449" t="s">
        <v>17</v>
      </c>
      <c r="H10449">
        <v>1999</v>
      </c>
      <c r="I10449" t="s">
        <v>18</v>
      </c>
      <c r="J10449" t="s">
        <v>19</v>
      </c>
      <c r="K10449" t="s">
        <v>20</v>
      </c>
      <c r="L10449">
        <v>691.84849999999994</v>
      </c>
      <c r="M10449" t="s">
        <v>21</v>
      </c>
      <c r="N10449" t="s">
        <v>22</v>
      </c>
      <c r="O10449" t="str">
        <f t="shared" si="326"/>
        <v xml:space="preserve">Tier 1-Supermarket </v>
      </c>
      <c r="P10449" s="1">
        <f t="shared" si="327"/>
        <v>1.4455382345885482E-5</v>
      </c>
    </row>
    <row r="10450" spans="1:16" x14ac:dyDescent="0.3">
      <c r="A10450" t="s">
        <v>451</v>
      </c>
      <c r="B10450">
        <v>6.79</v>
      </c>
      <c r="C10450" t="s">
        <v>24</v>
      </c>
      <c r="D10450">
        <v>2.3E-2</v>
      </c>
      <c r="E10450" t="s">
        <v>44</v>
      </c>
      <c r="F10450">
        <v>210.59299999999999</v>
      </c>
      <c r="G10450" t="s">
        <v>39</v>
      </c>
      <c r="H10450">
        <v>1987</v>
      </c>
      <c r="I10450" t="s">
        <v>40</v>
      </c>
      <c r="J10450" t="s">
        <v>27</v>
      </c>
      <c r="K10450" t="s">
        <v>20</v>
      </c>
      <c r="L10450">
        <v>2998.1453999999999</v>
      </c>
      <c r="M10450" t="s">
        <v>45</v>
      </c>
      <c r="N10450" t="s">
        <v>22</v>
      </c>
      <c r="O10450" t="str">
        <f t="shared" si="326"/>
        <v xml:space="preserve">Tier 3-Supermarket </v>
      </c>
      <c r="P10450" s="1">
        <f t="shared" si="327"/>
        <v>6.26428157111821E-5</v>
      </c>
    </row>
    <row r="10451" spans="1:16" x14ac:dyDescent="0.3">
      <c r="A10451" t="s">
        <v>451</v>
      </c>
      <c r="B10451">
        <v>6.79</v>
      </c>
      <c r="C10451" t="s">
        <v>24</v>
      </c>
      <c r="D10451">
        <v>2.3099999999999999E-2</v>
      </c>
      <c r="E10451" t="s">
        <v>44</v>
      </c>
      <c r="F10451">
        <v>209.79300000000001</v>
      </c>
      <c r="G10451" t="s">
        <v>26</v>
      </c>
      <c r="H10451">
        <v>2009</v>
      </c>
      <c r="I10451" t="s">
        <v>18</v>
      </c>
      <c r="J10451" t="s">
        <v>27</v>
      </c>
      <c r="K10451" t="s">
        <v>28</v>
      </c>
      <c r="L10451">
        <v>2689.0437999999999</v>
      </c>
      <c r="M10451" t="s">
        <v>45</v>
      </c>
      <c r="N10451" t="s">
        <v>22</v>
      </c>
      <c r="O10451" t="str">
        <f t="shared" si="326"/>
        <v xml:space="preserve">Tier 3-Supermarket </v>
      </c>
      <c r="P10451" s="1">
        <f t="shared" si="327"/>
        <v>5.6184491653639217E-5</v>
      </c>
    </row>
    <row r="10452" spans="1:16" x14ac:dyDescent="0.3">
      <c r="A10452" t="s">
        <v>329</v>
      </c>
      <c r="B10452">
        <v>6.79</v>
      </c>
      <c r="C10452" t="s">
        <v>24</v>
      </c>
      <c r="D10452">
        <v>7.0300000000000001E-2</v>
      </c>
      <c r="E10452" t="s">
        <v>31</v>
      </c>
      <c r="F10452">
        <v>43.911000000000001</v>
      </c>
      <c r="G10452" t="s">
        <v>34</v>
      </c>
      <c r="H10452">
        <v>1998</v>
      </c>
      <c r="J10452" t="s">
        <v>27</v>
      </c>
      <c r="K10452" t="s">
        <v>35</v>
      </c>
      <c r="L10452">
        <v>105.4434</v>
      </c>
      <c r="M10452" t="s">
        <v>21</v>
      </c>
      <c r="N10452" t="s">
        <v>22</v>
      </c>
      <c r="O10452" t="str">
        <f t="shared" si="326"/>
        <v>Tier 3-Grocery Stor</v>
      </c>
      <c r="P10452" s="1">
        <f t="shared" si="327"/>
        <v>2.2031191262973635E-6</v>
      </c>
    </row>
    <row r="10453" spans="1:16" x14ac:dyDescent="0.3">
      <c r="A10453" t="s">
        <v>451</v>
      </c>
      <c r="B10453">
        <v>6.79</v>
      </c>
      <c r="C10453" t="s">
        <v>24</v>
      </c>
      <c r="D10453">
        <v>2.3E-2</v>
      </c>
      <c r="E10453" t="s">
        <v>44</v>
      </c>
      <c r="F10453">
        <v>209.19300000000001</v>
      </c>
      <c r="G10453" t="s">
        <v>17</v>
      </c>
      <c r="H10453">
        <v>1999</v>
      </c>
      <c r="I10453" t="s">
        <v>18</v>
      </c>
      <c r="J10453" t="s">
        <v>19</v>
      </c>
      <c r="K10453" t="s">
        <v>20</v>
      </c>
      <c r="L10453">
        <v>3530.6306</v>
      </c>
      <c r="M10453" t="s">
        <v>45</v>
      </c>
      <c r="N10453" t="s">
        <v>22</v>
      </c>
      <c r="O10453" t="str">
        <f t="shared" si="326"/>
        <v xml:space="preserve">Tier 1-Supermarket </v>
      </c>
      <c r="P10453" s="1">
        <f t="shared" si="327"/>
        <v>7.3768484350378831E-5</v>
      </c>
    </row>
    <row r="10454" spans="1:16" x14ac:dyDescent="0.3">
      <c r="A10454" t="s">
        <v>329</v>
      </c>
      <c r="B10454">
        <v>6.79</v>
      </c>
      <c r="C10454" t="s">
        <v>24</v>
      </c>
      <c r="D10454">
        <v>4.2000000000000003E-2</v>
      </c>
      <c r="E10454" t="s">
        <v>31</v>
      </c>
      <c r="F10454">
        <v>42.311</v>
      </c>
      <c r="G10454" t="s">
        <v>65</v>
      </c>
      <c r="H10454">
        <v>2004</v>
      </c>
      <c r="I10454" t="s">
        <v>55</v>
      </c>
      <c r="J10454" t="s">
        <v>49</v>
      </c>
      <c r="K10454" t="s">
        <v>20</v>
      </c>
      <c r="L10454">
        <v>606.65530000000001</v>
      </c>
      <c r="M10454" t="s">
        <v>21</v>
      </c>
      <c r="N10454" t="s">
        <v>22</v>
      </c>
      <c r="O10454" t="str">
        <f t="shared" si="326"/>
        <v xml:space="preserve">Tier 2-Supermarket </v>
      </c>
      <c r="P10454" s="1">
        <f t="shared" si="327"/>
        <v>1.2675367965180039E-5</v>
      </c>
    </row>
    <row r="10455" spans="1:16" x14ac:dyDescent="0.3">
      <c r="A10455" t="s">
        <v>329</v>
      </c>
      <c r="B10455">
        <v>6.79</v>
      </c>
      <c r="C10455" t="s">
        <v>24</v>
      </c>
      <c r="D10455">
        <v>4.2099999999999999E-2</v>
      </c>
      <c r="E10455" t="s">
        <v>31</v>
      </c>
      <c r="F10455">
        <v>41.411000000000001</v>
      </c>
      <c r="G10455" t="s">
        <v>48</v>
      </c>
      <c r="H10455">
        <v>2002</v>
      </c>
      <c r="J10455" t="s">
        <v>49</v>
      </c>
      <c r="K10455" t="s">
        <v>20</v>
      </c>
      <c r="L10455">
        <v>528.34889999999996</v>
      </c>
      <c r="M10455" t="s">
        <v>21</v>
      </c>
      <c r="N10455" t="s">
        <v>22</v>
      </c>
      <c r="O10455" t="str">
        <f t="shared" si="326"/>
        <v xml:space="preserve">Tier 2-Supermarket </v>
      </c>
      <c r="P10455" s="1">
        <f t="shared" si="327"/>
        <v>1.1039245386132967E-5</v>
      </c>
    </row>
    <row r="10456" spans="1:16" x14ac:dyDescent="0.3">
      <c r="A10456" t="s">
        <v>329</v>
      </c>
      <c r="B10456">
        <v>6.79</v>
      </c>
      <c r="C10456" t="s">
        <v>24</v>
      </c>
      <c r="D10456">
        <v>0</v>
      </c>
      <c r="E10456" t="s">
        <v>31</v>
      </c>
      <c r="F10456">
        <v>43.411000000000001</v>
      </c>
      <c r="G10456" t="s">
        <v>54</v>
      </c>
      <c r="H10456">
        <v>1997</v>
      </c>
      <c r="I10456" t="s">
        <v>55</v>
      </c>
      <c r="J10456" t="s">
        <v>19</v>
      </c>
      <c r="K10456" t="s">
        <v>20</v>
      </c>
      <c r="L10456">
        <v>811.35339999999997</v>
      </c>
      <c r="M10456" t="s">
        <v>21</v>
      </c>
      <c r="N10456" t="s">
        <v>36</v>
      </c>
      <c r="O10456" t="str">
        <f t="shared" si="326"/>
        <v xml:space="preserve">Tier 1-Supermarket </v>
      </c>
      <c r="P10456" s="1">
        <f t="shared" si="327"/>
        <v>1.6952300416397755E-5</v>
      </c>
    </row>
    <row r="10457" spans="1:16" x14ac:dyDescent="0.3">
      <c r="A10457" t="s">
        <v>451</v>
      </c>
      <c r="B10457">
        <v>6.79</v>
      </c>
      <c r="C10457" t="s">
        <v>24</v>
      </c>
      <c r="D10457">
        <v>2.3099999999999999E-2</v>
      </c>
      <c r="E10457" t="s">
        <v>44</v>
      </c>
      <c r="F10457">
        <v>211.29300000000001</v>
      </c>
      <c r="G10457" t="s">
        <v>51</v>
      </c>
      <c r="H10457">
        <v>2007</v>
      </c>
      <c r="J10457" t="s">
        <v>49</v>
      </c>
      <c r="K10457" t="s">
        <v>20</v>
      </c>
      <c r="L10457">
        <v>3567.1902</v>
      </c>
      <c r="M10457" t="s">
        <v>45</v>
      </c>
      <c r="N10457" t="s">
        <v>22</v>
      </c>
      <c r="O10457" t="str">
        <f t="shared" si="326"/>
        <v xml:space="preserve">Tier 2-Supermarket </v>
      </c>
      <c r="P10457" s="1">
        <f t="shared" si="327"/>
        <v>7.453235533718105E-5</v>
      </c>
    </row>
    <row r="10458" spans="1:16" x14ac:dyDescent="0.3">
      <c r="A10458" t="s">
        <v>329</v>
      </c>
      <c r="B10458">
        <v>6.79</v>
      </c>
      <c r="C10458" t="s">
        <v>24</v>
      </c>
      <c r="D10458">
        <v>4.2200000000000001E-2</v>
      </c>
      <c r="E10458" t="s">
        <v>31</v>
      </c>
      <c r="F10458">
        <v>42.610999999999997</v>
      </c>
      <c r="G10458" t="s">
        <v>51</v>
      </c>
      <c r="H10458">
        <v>2007</v>
      </c>
      <c r="J10458" t="s">
        <v>49</v>
      </c>
      <c r="K10458" t="s">
        <v>20</v>
      </c>
      <c r="L10458">
        <v>569.57219999999995</v>
      </c>
      <c r="M10458" t="s">
        <v>21</v>
      </c>
      <c r="N10458" t="s">
        <v>22</v>
      </c>
      <c r="O10458" t="str">
        <f t="shared" si="326"/>
        <v xml:space="preserve">Tier 2-Supermarket </v>
      </c>
      <c r="P10458" s="1">
        <f t="shared" si="327"/>
        <v>1.190055904520593E-5</v>
      </c>
    </row>
    <row r="10459" spans="1:16" x14ac:dyDescent="0.3">
      <c r="A10459" t="s">
        <v>912</v>
      </c>
      <c r="B10459">
        <v>6.78</v>
      </c>
      <c r="C10459" t="s">
        <v>15</v>
      </c>
      <c r="D10459">
        <v>6.6600000000000006E-2</v>
      </c>
      <c r="E10459" t="s">
        <v>33</v>
      </c>
      <c r="F10459">
        <v>185.32400000000001</v>
      </c>
      <c r="G10459" t="s">
        <v>39</v>
      </c>
      <c r="H10459">
        <v>1987</v>
      </c>
      <c r="I10459" t="s">
        <v>40</v>
      </c>
      <c r="J10459" t="s">
        <v>27</v>
      </c>
      <c r="K10459" t="s">
        <v>20</v>
      </c>
      <c r="L10459">
        <v>3914.904</v>
      </c>
      <c r="M10459" t="s">
        <v>21</v>
      </c>
      <c r="N10459" t="s">
        <v>22</v>
      </c>
      <c r="O10459" t="str">
        <f t="shared" si="326"/>
        <v xml:space="preserve">Tier 3-Supermarket </v>
      </c>
      <c r="P10459" s="1">
        <f t="shared" si="327"/>
        <v>8.1797437108610432E-5</v>
      </c>
    </row>
    <row r="10460" spans="1:16" x14ac:dyDescent="0.3">
      <c r="A10460" t="s">
        <v>912</v>
      </c>
      <c r="B10460">
        <v>6.78</v>
      </c>
      <c r="C10460" t="s">
        <v>15</v>
      </c>
      <c r="D10460">
        <v>6.6900000000000001E-2</v>
      </c>
      <c r="E10460" t="s">
        <v>33</v>
      </c>
      <c r="F10460">
        <v>186.42400000000001</v>
      </c>
      <c r="G10460" t="s">
        <v>26</v>
      </c>
      <c r="H10460">
        <v>2009</v>
      </c>
      <c r="I10460" t="s">
        <v>18</v>
      </c>
      <c r="J10460" t="s">
        <v>27</v>
      </c>
      <c r="K10460" t="s">
        <v>28</v>
      </c>
      <c r="L10460">
        <v>1304.9680000000001</v>
      </c>
      <c r="M10460" t="s">
        <v>21</v>
      </c>
      <c r="N10460" t="s">
        <v>22</v>
      </c>
      <c r="O10460" t="str">
        <f t="shared" si="326"/>
        <v xml:space="preserve">Tier 3-Supermarket </v>
      </c>
      <c r="P10460" s="1">
        <f t="shared" si="327"/>
        <v>2.7265812369536811E-5</v>
      </c>
    </row>
    <row r="10461" spans="1:16" x14ac:dyDescent="0.3">
      <c r="A10461" t="s">
        <v>992</v>
      </c>
      <c r="B10461">
        <v>6.78</v>
      </c>
      <c r="C10461" t="s">
        <v>24</v>
      </c>
      <c r="D10461">
        <v>0</v>
      </c>
      <c r="E10461" t="s">
        <v>33</v>
      </c>
      <c r="F10461">
        <v>227.56899999999999</v>
      </c>
      <c r="G10461" t="s">
        <v>17</v>
      </c>
      <c r="H10461">
        <v>1999</v>
      </c>
      <c r="I10461" t="s">
        <v>18</v>
      </c>
      <c r="J10461" t="s">
        <v>19</v>
      </c>
      <c r="K10461" t="s">
        <v>20</v>
      </c>
      <c r="L10461">
        <v>3653.9104000000002</v>
      </c>
      <c r="M10461" t="s">
        <v>21</v>
      </c>
      <c r="N10461" t="s">
        <v>36</v>
      </c>
      <c r="O10461" t="str">
        <f t="shared" si="326"/>
        <v xml:space="preserve">Tier 1-Supermarket </v>
      </c>
      <c r="P10461" s="1">
        <f t="shared" si="327"/>
        <v>7.6344274634703067E-5</v>
      </c>
    </row>
    <row r="10462" spans="1:16" x14ac:dyDescent="0.3">
      <c r="A10462" t="s">
        <v>912</v>
      </c>
      <c r="B10462">
        <v>6.78</v>
      </c>
      <c r="C10462" t="s">
        <v>15</v>
      </c>
      <c r="D10462">
        <v>6.6699999999999995E-2</v>
      </c>
      <c r="E10462" t="s">
        <v>33</v>
      </c>
      <c r="F10462">
        <v>187.72399999999999</v>
      </c>
      <c r="G10462" t="s">
        <v>17</v>
      </c>
      <c r="H10462">
        <v>1999</v>
      </c>
      <c r="I10462" t="s">
        <v>18</v>
      </c>
      <c r="J10462" t="s">
        <v>19</v>
      </c>
      <c r="K10462" t="s">
        <v>20</v>
      </c>
      <c r="L10462">
        <v>1491.3920000000001</v>
      </c>
      <c r="M10462" t="s">
        <v>21</v>
      </c>
      <c r="N10462" t="s">
        <v>22</v>
      </c>
      <c r="O10462" t="str">
        <f t="shared" si="326"/>
        <v xml:space="preserve">Tier 1-Supermarket </v>
      </c>
      <c r="P10462" s="1">
        <f t="shared" si="327"/>
        <v>3.1160928422327787E-5</v>
      </c>
    </row>
    <row r="10463" spans="1:16" x14ac:dyDescent="0.3">
      <c r="A10463" t="s">
        <v>912</v>
      </c>
      <c r="B10463">
        <v>6.78</v>
      </c>
      <c r="C10463" t="s">
        <v>15</v>
      </c>
      <c r="D10463">
        <v>6.7000000000000004E-2</v>
      </c>
      <c r="E10463" t="s">
        <v>33</v>
      </c>
      <c r="F10463">
        <v>186.524</v>
      </c>
      <c r="G10463" t="s">
        <v>51</v>
      </c>
      <c r="H10463">
        <v>2007</v>
      </c>
      <c r="J10463" t="s">
        <v>49</v>
      </c>
      <c r="K10463" t="s">
        <v>20</v>
      </c>
      <c r="L10463">
        <v>2609.9360000000001</v>
      </c>
      <c r="M10463" t="s">
        <v>21</v>
      </c>
      <c r="N10463" t="s">
        <v>22</v>
      </c>
      <c r="O10463" t="str">
        <f t="shared" si="326"/>
        <v xml:space="preserve">Tier 2-Supermarket </v>
      </c>
      <c r="P10463" s="1">
        <f t="shared" si="327"/>
        <v>5.4531624739073621E-5</v>
      </c>
    </row>
    <row r="10464" spans="1:16" x14ac:dyDescent="0.3">
      <c r="A10464" t="s">
        <v>992</v>
      </c>
      <c r="B10464">
        <v>6.78</v>
      </c>
      <c r="C10464" t="s">
        <v>24</v>
      </c>
      <c r="D10464">
        <v>8.5699999999999998E-2</v>
      </c>
      <c r="E10464" t="s">
        <v>33</v>
      </c>
      <c r="F10464">
        <v>229.56899999999999</v>
      </c>
      <c r="G10464" t="s">
        <v>39</v>
      </c>
      <c r="H10464">
        <v>1987</v>
      </c>
      <c r="I10464" t="s">
        <v>40</v>
      </c>
      <c r="J10464" t="s">
        <v>27</v>
      </c>
      <c r="K10464" t="s">
        <v>20</v>
      </c>
      <c r="L10464">
        <v>3425.5410000000002</v>
      </c>
      <c r="M10464" t="s">
        <v>21</v>
      </c>
      <c r="N10464" t="s">
        <v>22</v>
      </c>
      <c r="O10464" t="str">
        <f t="shared" si="326"/>
        <v xml:space="preserve">Tier 3-Supermarket </v>
      </c>
      <c r="P10464" s="1">
        <f t="shared" si="327"/>
        <v>7.1572757470034123E-5</v>
      </c>
    </row>
    <row r="10465" spans="1:16" x14ac:dyDescent="0.3">
      <c r="A10465" t="s">
        <v>912</v>
      </c>
      <c r="B10465">
        <v>6.78</v>
      </c>
      <c r="C10465" t="s">
        <v>15</v>
      </c>
      <c r="D10465">
        <v>6.6600000000000006E-2</v>
      </c>
      <c r="E10465" t="s">
        <v>33</v>
      </c>
      <c r="F10465">
        <v>184.624</v>
      </c>
      <c r="G10465" t="s">
        <v>65</v>
      </c>
      <c r="H10465">
        <v>2004</v>
      </c>
      <c r="I10465" t="s">
        <v>55</v>
      </c>
      <c r="J10465" t="s">
        <v>49</v>
      </c>
      <c r="K10465" t="s">
        <v>20</v>
      </c>
      <c r="L10465">
        <v>5406.2960000000003</v>
      </c>
      <c r="M10465" t="s">
        <v>21</v>
      </c>
      <c r="N10465" t="s">
        <v>22</v>
      </c>
      <c r="O10465" t="str">
        <f t="shared" si="326"/>
        <v xml:space="preserve">Tier 2-Supermarket </v>
      </c>
      <c r="P10465" s="1">
        <f t="shared" si="327"/>
        <v>1.1295836553093821E-4</v>
      </c>
    </row>
    <row r="10466" spans="1:16" x14ac:dyDescent="0.3">
      <c r="A10466" t="s">
        <v>1212</v>
      </c>
      <c r="B10466">
        <v>6.78</v>
      </c>
      <c r="C10466" t="s">
        <v>24</v>
      </c>
      <c r="D10466">
        <v>0.14099999999999999</v>
      </c>
      <c r="E10466" t="s">
        <v>42</v>
      </c>
      <c r="F10466">
        <v>92.212000000000003</v>
      </c>
      <c r="G10466" t="s">
        <v>51</v>
      </c>
      <c r="H10466">
        <v>2007</v>
      </c>
      <c r="J10466" t="s">
        <v>49</v>
      </c>
      <c r="K10466" t="s">
        <v>20</v>
      </c>
      <c r="L10466">
        <v>4101.3280000000004</v>
      </c>
      <c r="M10466" t="s">
        <v>21</v>
      </c>
      <c r="N10466" t="s">
        <v>57</v>
      </c>
      <c r="O10466" t="str">
        <f t="shared" si="326"/>
        <v xml:space="preserve">Tier 2-Supermarket </v>
      </c>
      <c r="P10466" s="1">
        <f t="shared" si="327"/>
        <v>8.5692553161401415E-5</v>
      </c>
    </row>
    <row r="10467" spans="1:16" x14ac:dyDescent="0.3">
      <c r="A10467" t="s">
        <v>992</v>
      </c>
      <c r="B10467">
        <v>6.78</v>
      </c>
      <c r="C10467" t="s">
        <v>24</v>
      </c>
      <c r="D10467">
        <v>8.5999999999999993E-2</v>
      </c>
      <c r="E10467" t="s">
        <v>33</v>
      </c>
      <c r="F10467">
        <v>228.46899999999999</v>
      </c>
      <c r="G10467" t="s">
        <v>48</v>
      </c>
      <c r="H10467">
        <v>2002</v>
      </c>
      <c r="J10467" t="s">
        <v>49</v>
      </c>
      <c r="K10467" t="s">
        <v>20</v>
      </c>
      <c r="L10467">
        <v>5480.8656000000001</v>
      </c>
      <c r="M10467" t="s">
        <v>21</v>
      </c>
      <c r="N10467" t="s">
        <v>22</v>
      </c>
      <c r="O10467" t="str">
        <f t="shared" si="326"/>
        <v xml:space="preserve">Tier 2-Supermarket </v>
      </c>
      <c r="P10467" s="1">
        <f t="shared" si="327"/>
        <v>1.1451641195205461E-4</v>
      </c>
    </row>
    <row r="10468" spans="1:16" x14ac:dyDescent="0.3">
      <c r="A10468" t="s">
        <v>1573</v>
      </c>
      <c r="B10468">
        <v>6.78</v>
      </c>
      <c r="C10468" t="s">
        <v>15</v>
      </c>
      <c r="D10468">
        <v>0.1052</v>
      </c>
      <c r="E10468" t="s">
        <v>38</v>
      </c>
      <c r="F10468">
        <v>84.224999999999994</v>
      </c>
      <c r="G10468" t="s">
        <v>65</v>
      </c>
      <c r="H10468">
        <v>2004</v>
      </c>
      <c r="I10468" t="s">
        <v>55</v>
      </c>
      <c r="J10468" t="s">
        <v>49</v>
      </c>
      <c r="K10468" t="s">
        <v>20</v>
      </c>
      <c r="L10468">
        <v>3162.55</v>
      </c>
      <c r="M10468" t="s">
        <v>38</v>
      </c>
      <c r="N10468" t="s">
        <v>57</v>
      </c>
      <c r="O10468" t="str">
        <f t="shared" si="326"/>
        <v xml:space="preserve">Tier 2-Supermarket </v>
      </c>
      <c r="P10468" s="1">
        <f t="shared" si="327"/>
        <v>6.6077861609846862E-5</v>
      </c>
    </row>
    <row r="10469" spans="1:16" x14ac:dyDescent="0.3">
      <c r="A10469" t="s">
        <v>1212</v>
      </c>
      <c r="B10469">
        <v>6.78</v>
      </c>
      <c r="C10469" t="s">
        <v>24</v>
      </c>
      <c r="D10469">
        <v>0</v>
      </c>
      <c r="E10469" t="s">
        <v>42</v>
      </c>
      <c r="F10469">
        <v>94.012</v>
      </c>
      <c r="G10469" t="s">
        <v>39</v>
      </c>
      <c r="H10469">
        <v>1987</v>
      </c>
      <c r="I10469" t="s">
        <v>40</v>
      </c>
      <c r="J10469" t="s">
        <v>27</v>
      </c>
      <c r="K10469" t="s">
        <v>20</v>
      </c>
      <c r="L10469">
        <v>1211.7560000000001</v>
      </c>
      <c r="M10469" t="s">
        <v>21</v>
      </c>
      <c r="N10469" t="s">
        <v>36</v>
      </c>
      <c r="O10469" t="str">
        <f t="shared" si="326"/>
        <v xml:space="preserve">Tier 3-Supermarket </v>
      </c>
      <c r="P10469" s="1">
        <f t="shared" si="327"/>
        <v>2.5318254343141326E-5</v>
      </c>
    </row>
    <row r="10470" spans="1:16" x14ac:dyDescent="0.3">
      <c r="A10470" t="s">
        <v>1573</v>
      </c>
      <c r="B10470">
        <v>6.78</v>
      </c>
      <c r="C10470" t="s">
        <v>15</v>
      </c>
      <c r="D10470">
        <v>0.1055</v>
      </c>
      <c r="E10470" t="s">
        <v>38</v>
      </c>
      <c r="F10470">
        <v>84.625</v>
      </c>
      <c r="G10470" t="s">
        <v>48</v>
      </c>
      <c r="H10470">
        <v>2002</v>
      </c>
      <c r="J10470" t="s">
        <v>49</v>
      </c>
      <c r="K10470" t="s">
        <v>20</v>
      </c>
      <c r="L10470">
        <v>2496.75</v>
      </c>
      <c r="M10470" t="s">
        <v>38</v>
      </c>
      <c r="N10470" t="s">
        <v>57</v>
      </c>
      <c r="O10470" t="str">
        <f t="shared" si="326"/>
        <v xml:space="preserve">Tier 2-Supermarket </v>
      </c>
      <c r="P10470" s="1">
        <f t="shared" si="327"/>
        <v>5.2166732849879097E-5</v>
      </c>
    </row>
    <row r="10471" spans="1:16" x14ac:dyDescent="0.3">
      <c r="A10471" t="s">
        <v>1212</v>
      </c>
      <c r="B10471">
        <v>6.78</v>
      </c>
      <c r="C10471" t="s">
        <v>24</v>
      </c>
      <c r="D10471">
        <v>0</v>
      </c>
      <c r="E10471" t="s">
        <v>42</v>
      </c>
      <c r="F10471">
        <v>95.012</v>
      </c>
      <c r="G10471" t="s">
        <v>17</v>
      </c>
      <c r="H10471">
        <v>1999</v>
      </c>
      <c r="I10471" t="s">
        <v>18</v>
      </c>
      <c r="J10471" t="s">
        <v>19</v>
      </c>
      <c r="K10471" t="s">
        <v>20</v>
      </c>
      <c r="L10471">
        <v>2050.6640000000002</v>
      </c>
      <c r="M10471" t="s">
        <v>21</v>
      </c>
      <c r="N10471" t="s">
        <v>36</v>
      </c>
      <c r="O10471" t="str">
        <f t="shared" si="326"/>
        <v xml:space="preserve">Tier 1-Supermarket </v>
      </c>
      <c r="P10471" s="1">
        <f t="shared" si="327"/>
        <v>4.2846276580700707E-5</v>
      </c>
    </row>
    <row r="10472" spans="1:16" x14ac:dyDescent="0.3">
      <c r="A10472" t="s">
        <v>992</v>
      </c>
      <c r="B10472">
        <v>6.78</v>
      </c>
      <c r="C10472" t="s">
        <v>24</v>
      </c>
      <c r="D10472">
        <v>0</v>
      </c>
      <c r="E10472" t="s">
        <v>33</v>
      </c>
      <c r="F10472">
        <v>227.46899999999999</v>
      </c>
      <c r="G10472" t="s">
        <v>54</v>
      </c>
      <c r="H10472">
        <v>1997</v>
      </c>
      <c r="I10472" t="s">
        <v>55</v>
      </c>
      <c r="J10472" t="s">
        <v>19</v>
      </c>
      <c r="K10472" t="s">
        <v>20</v>
      </c>
      <c r="L10472">
        <v>3197.1716000000001</v>
      </c>
      <c r="M10472" t="s">
        <v>21</v>
      </c>
      <c r="N10472" t="s">
        <v>36</v>
      </c>
      <c r="O10472" t="str">
        <f t="shared" si="326"/>
        <v xml:space="preserve">Tier 1-Supermarket </v>
      </c>
      <c r="P10472" s="1">
        <f t="shared" si="327"/>
        <v>6.6801240305365192E-5</v>
      </c>
    </row>
    <row r="10473" spans="1:16" x14ac:dyDescent="0.3">
      <c r="A10473" t="s">
        <v>1212</v>
      </c>
      <c r="B10473">
        <v>6.78</v>
      </c>
      <c r="C10473" t="s">
        <v>24</v>
      </c>
      <c r="D10473">
        <v>0.14019999999999999</v>
      </c>
      <c r="E10473" t="s">
        <v>42</v>
      </c>
      <c r="F10473">
        <v>94.212000000000003</v>
      </c>
      <c r="G10473" t="s">
        <v>54</v>
      </c>
      <c r="H10473">
        <v>1997</v>
      </c>
      <c r="I10473" t="s">
        <v>55</v>
      </c>
      <c r="J10473" t="s">
        <v>19</v>
      </c>
      <c r="K10473" t="s">
        <v>20</v>
      </c>
      <c r="L10473">
        <v>1025.3320000000001</v>
      </c>
      <c r="M10473" t="s">
        <v>21</v>
      </c>
      <c r="N10473" t="s">
        <v>57</v>
      </c>
      <c r="O10473" t="str">
        <f t="shared" si="326"/>
        <v xml:space="preserve">Tier 1-Supermarket </v>
      </c>
      <c r="P10473" s="1">
        <f t="shared" si="327"/>
        <v>2.1423138290350354E-5</v>
      </c>
    </row>
    <row r="10474" spans="1:16" x14ac:dyDescent="0.3">
      <c r="A10474" t="s">
        <v>1212</v>
      </c>
      <c r="B10474">
        <v>6.78</v>
      </c>
      <c r="C10474" t="s">
        <v>24</v>
      </c>
      <c r="D10474">
        <v>0.1404</v>
      </c>
      <c r="E10474" t="s">
        <v>42</v>
      </c>
      <c r="F10474">
        <v>93.311999999999998</v>
      </c>
      <c r="G10474" t="s">
        <v>48</v>
      </c>
      <c r="H10474">
        <v>2002</v>
      </c>
      <c r="J10474" t="s">
        <v>49</v>
      </c>
      <c r="K10474" t="s">
        <v>20</v>
      </c>
      <c r="L10474">
        <v>1401.1853000000001</v>
      </c>
      <c r="M10474" t="s">
        <v>21</v>
      </c>
      <c r="N10474" t="s">
        <v>57</v>
      </c>
      <c r="O10474" t="str">
        <f t="shared" si="326"/>
        <v xml:space="preserve">Tier 2-Supermarket </v>
      </c>
      <c r="P10474" s="1">
        <f t="shared" si="327"/>
        <v>2.9276162698819548E-5</v>
      </c>
    </row>
    <row r="10475" spans="1:16" x14ac:dyDescent="0.3">
      <c r="A10475" t="s">
        <v>1573</v>
      </c>
      <c r="B10475">
        <v>6.78</v>
      </c>
      <c r="C10475" t="s">
        <v>15</v>
      </c>
      <c r="D10475">
        <v>0.1052</v>
      </c>
      <c r="E10475" t="s">
        <v>38</v>
      </c>
      <c r="F10475">
        <v>81.924999999999997</v>
      </c>
      <c r="G10475" t="s">
        <v>54</v>
      </c>
      <c r="H10475">
        <v>1997</v>
      </c>
      <c r="I10475" t="s">
        <v>55</v>
      </c>
      <c r="J10475" t="s">
        <v>19</v>
      </c>
      <c r="K10475" t="s">
        <v>20</v>
      </c>
      <c r="L10475">
        <v>1697.6041</v>
      </c>
      <c r="M10475" t="s">
        <v>38</v>
      </c>
      <c r="N10475" t="s">
        <v>57</v>
      </c>
      <c r="O10475" t="str">
        <f t="shared" si="326"/>
        <v xml:space="preserve">Tier 1-Supermarket </v>
      </c>
      <c r="P10475" s="1">
        <f t="shared" si="327"/>
        <v>3.5469494170245098E-5</v>
      </c>
    </row>
    <row r="10476" spans="1:16" x14ac:dyDescent="0.3">
      <c r="A10476" t="s">
        <v>1212</v>
      </c>
      <c r="B10476">
        <v>6.78</v>
      </c>
      <c r="C10476" t="s">
        <v>24</v>
      </c>
      <c r="D10476">
        <v>0.1401</v>
      </c>
      <c r="E10476" t="s">
        <v>42</v>
      </c>
      <c r="F10476">
        <v>94.712000000000003</v>
      </c>
      <c r="G10476" t="s">
        <v>65</v>
      </c>
      <c r="H10476">
        <v>2004</v>
      </c>
      <c r="I10476" t="s">
        <v>55</v>
      </c>
      <c r="J10476" t="s">
        <v>49</v>
      </c>
      <c r="K10476" t="s">
        <v>20</v>
      </c>
      <c r="L10476">
        <v>1549.1333</v>
      </c>
      <c r="M10476" t="s">
        <v>21</v>
      </c>
      <c r="N10476" t="s">
        <v>57</v>
      </c>
      <c r="O10476" t="str">
        <f t="shared" si="326"/>
        <v xml:space="preserve">Tier 2-Supermarket </v>
      </c>
      <c r="P10476" s="1">
        <f t="shared" si="327"/>
        <v>3.236736678079568E-5</v>
      </c>
    </row>
    <row r="10477" spans="1:16" x14ac:dyDescent="0.3">
      <c r="A10477" t="s">
        <v>912</v>
      </c>
      <c r="B10477">
        <v>6.78</v>
      </c>
      <c r="C10477" t="s">
        <v>15</v>
      </c>
      <c r="D10477">
        <v>6.6799999999999998E-2</v>
      </c>
      <c r="E10477" t="s">
        <v>33</v>
      </c>
      <c r="F10477">
        <v>187.32400000000001</v>
      </c>
      <c r="G10477" t="s">
        <v>48</v>
      </c>
      <c r="H10477">
        <v>2002</v>
      </c>
      <c r="J10477" t="s">
        <v>49</v>
      </c>
      <c r="K10477" t="s">
        <v>20</v>
      </c>
      <c r="L10477">
        <v>2626.3600999999999</v>
      </c>
      <c r="M10477" t="s">
        <v>21</v>
      </c>
      <c r="N10477" t="s">
        <v>22</v>
      </c>
      <c r="O10477" t="str">
        <f t="shared" si="326"/>
        <v xml:space="preserve">Tier 2-Supermarket </v>
      </c>
      <c r="P10477" s="1">
        <f t="shared" si="327"/>
        <v>5.4874787505469815E-5</v>
      </c>
    </row>
    <row r="10478" spans="1:16" x14ac:dyDescent="0.3">
      <c r="A10478" t="s">
        <v>992</v>
      </c>
      <c r="B10478">
        <v>6.78</v>
      </c>
      <c r="C10478" t="s">
        <v>24</v>
      </c>
      <c r="D10478">
        <v>8.6199999999999999E-2</v>
      </c>
      <c r="E10478" t="s">
        <v>33</v>
      </c>
      <c r="F10478">
        <v>229.16900000000001</v>
      </c>
      <c r="G10478" t="s">
        <v>26</v>
      </c>
      <c r="H10478">
        <v>2009</v>
      </c>
      <c r="I10478" t="s">
        <v>18</v>
      </c>
      <c r="J10478" t="s">
        <v>27</v>
      </c>
      <c r="K10478" t="s">
        <v>28</v>
      </c>
      <c r="L10478">
        <v>2915.58</v>
      </c>
      <c r="M10478" t="s">
        <v>21</v>
      </c>
      <c r="N10478" t="s">
        <v>22</v>
      </c>
      <c r="O10478" t="str">
        <f t="shared" si="326"/>
        <v xml:space="preserve">Tier 3-Supermarket </v>
      </c>
      <c r="P10478" s="1">
        <f t="shared" si="327"/>
        <v>6.0917706203044156E-5</v>
      </c>
    </row>
    <row r="10479" spans="1:16" x14ac:dyDescent="0.3">
      <c r="A10479" t="s">
        <v>912</v>
      </c>
      <c r="B10479">
        <v>6.78</v>
      </c>
      <c r="C10479" t="s">
        <v>15</v>
      </c>
      <c r="D10479">
        <v>6.6600000000000006E-2</v>
      </c>
      <c r="E10479" t="s">
        <v>33</v>
      </c>
      <c r="F10479">
        <v>186.624</v>
      </c>
      <c r="G10479" t="s">
        <v>54</v>
      </c>
      <c r="H10479">
        <v>1997</v>
      </c>
      <c r="I10479" t="s">
        <v>55</v>
      </c>
      <c r="J10479" t="s">
        <v>19</v>
      </c>
      <c r="K10479" t="s">
        <v>20</v>
      </c>
      <c r="L10479">
        <v>3304.4549999999999</v>
      </c>
      <c r="M10479" t="s">
        <v>21</v>
      </c>
      <c r="N10479" t="s">
        <v>22</v>
      </c>
      <c r="O10479" t="str">
        <f t="shared" si="326"/>
        <v xml:space="preserve">Tier 1-Supermarket </v>
      </c>
      <c r="P10479" s="1">
        <f t="shared" si="327"/>
        <v>6.9042804125141576E-5</v>
      </c>
    </row>
    <row r="10480" spans="1:16" x14ac:dyDescent="0.3">
      <c r="A10480" t="s">
        <v>1573</v>
      </c>
      <c r="B10480">
        <v>6.78</v>
      </c>
      <c r="C10480" t="s">
        <v>15</v>
      </c>
      <c r="D10480">
        <v>0.1052</v>
      </c>
      <c r="E10480" t="s">
        <v>38</v>
      </c>
      <c r="F10480">
        <v>84.924999999999997</v>
      </c>
      <c r="G10480" t="s">
        <v>39</v>
      </c>
      <c r="H10480">
        <v>1987</v>
      </c>
      <c r="I10480" t="s">
        <v>40</v>
      </c>
      <c r="J10480" t="s">
        <v>27</v>
      </c>
      <c r="K10480" t="s">
        <v>20</v>
      </c>
      <c r="L10480">
        <v>1808.5915</v>
      </c>
      <c r="M10480" t="s">
        <v>38</v>
      </c>
      <c r="N10480" t="s">
        <v>57</v>
      </c>
      <c r="O10480" t="str">
        <f t="shared" si="326"/>
        <v xml:space="preserve">Tier 3-Supermarket </v>
      </c>
      <c r="P10480" s="1">
        <f t="shared" si="327"/>
        <v>3.7788448829503197E-5</v>
      </c>
    </row>
    <row r="10481" spans="1:16" x14ac:dyDescent="0.3">
      <c r="A10481" t="s">
        <v>1573</v>
      </c>
      <c r="B10481">
        <v>6.78</v>
      </c>
      <c r="C10481" t="s">
        <v>15</v>
      </c>
      <c r="D10481">
        <v>0.1057</v>
      </c>
      <c r="E10481" t="s">
        <v>38</v>
      </c>
      <c r="F10481">
        <v>81.825000000000003</v>
      </c>
      <c r="G10481" t="s">
        <v>26</v>
      </c>
      <c r="H10481">
        <v>2009</v>
      </c>
      <c r="I10481" t="s">
        <v>18</v>
      </c>
      <c r="J10481" t="s">
        <v>27</v>
      </c>
      <c r="K10481" t="s">
        <v>28</v>
      </c>
      <c r="L10481">
        <v>1575.8136</v>
      </c>
      <c r="M10481" t="s">
        <v>38</v>
      </c>
      <c r="N10481" t="s">
        <v>57</v>
      </c>
      <c r="O10481" t="str">
        <f t="shared" si="326"/>
        <v xml:space="preserve">Tier 3-Supermarket </v>
      </c>
      <c r="P10481" s="1">
        <f t="shared" si="327"/>
        <v>3.2924821104398218E-5</v>
      </c>
    </row>
    <row r="10482" spans="1:16" x14ac:dyDescent="0.3">
      <c r="A10482" t="s">
        <v>1573</v>
      </c>
      <c r="B10482">
        <v>6.78</v>
      </c>
      <c r="C10482" t="s">
        <v>15</v>
      </c>
      <c r="D10482">
        <v>0.10580000000000001</v>
      </c>
      <c r="E10482" t="s">
        <v>38</v>
      </c>
      <c r="F10482">
        <v>83.325000000000003</v>
      </c>
      <c r="G10482" t="s">
        <v>51</v>
      </c>
      <c r="H10482">
        <v>2007</v>
      </c>
      <c r="J10482" t="s">
        <v>49</v>
      </c>
      <c r="K10482" t="s">
        <v>20</v>
      </c>
      <c r="L10482">
        <v>1639.1856</v>
      </c>
      <c r="M10482" t="s">
        <v>38</v>
      </c>
      <c r="N10482" t="s">
        <v>57</v>
      </c>
      <c r="O10482" t="str">
        <f t="shared" si="326"/>
        <v xml:space="preserve">Tier 2-Supermarket </v>
      </c>
      <c r="P10482" s="1">
        <f t="shared" si="327"/>
        <v>3.4248906493068504E-5</v>
      </c>
    </row>
    <row r="10483" spans="1:16" x14ac:dyDescent="0.3">
      <c r="A10483" t="s">
        <v>992</v>
      </c>
      <c r="B10483">
        <v>6.78</v>
      </c>
      <c r="C10483" t="s">
        <v>24</v>
      </c>
      <c r="D10483">
        <v>8.5800000000000001E-2</v>
      </c>
      <c r="E10483" t="s">
        <v>33</v>
      </c>
      <c r="F10483">
        <v>228.96899999999999</v>
      </c>
      <c r="G10483" t="s">
        <v>65</v>
      </c>
      <c r="H10483">
        <v>2004</v>
      </c>
      <c r="I10483" t="s">
        <v>55</v>
      </c>
      <c r="J10483" t="s">
        <v>49</v>
      </c>
      <c r="K10483" t="s">
        <v>20</v>
      </c>
      <c r="L10483">
        <v>3744.1100999999999</v>
      </c>
      <c r="M10483" t="s">
        <v>21</v>
      </c>
      <c r="N10483" t="s">
        <v>22</v>
      </c>
      <c r="O10483" t="str">
        <f t="shared" si="326"/>
        <v xml:space="preserve">Tier 2-Supermarket </v>
      </c>
      <c r="P10483" s="1">
        <f t="shared" si="327"/>
        <v>7.8228894101225237E-5</v>
      </c>
    </row>
    <row r="10484" spans="1:16" x14ac:dyDescent="0.3">
      <c r="A10484" t="s">
        <v>992</v>
      </c>
      <c r="B10484">
        <v>6.78</v>
      </c>
      <c r="C10484" t="s">
        <v>24</v>
      </c>
      <c r="D10484">
        <v>8.6300000000000002E-2</v>
      </c>
      <c r="E10484" t="s">
        <v>33</v>
      </c>
      <c r="F10484">
        <v>229.369</v>
      </c>
      <c r="G10484" t="s">
        <v>51</v>
      </c>
      <c r="H10484">
        <v>2007</v>
      </c>
      <c r="J10484" t="s">
        <v>49</v>
      </c>
      <c r="K10484" t="s">
        <v>20</v>
      </c>
      <c r="L10484">
        <v>3549.4987000000001</v>
      </c>
      <c r="M10484" t="s">
        <v>21</v>
      </c>
      <c r="N10484" t="s">
        <v>22</v>
      </c>
      <c r="O10484" t="str">
        <f t="shared" si="326"/>
        <v xml:space="preserve">Tier 2-Supermarket </v>
      </c>
      <c r="P10484" s="1">
        <f t="shared" si="327"/>
        <v>7.4162711698765662E-5</v>
      </c>
    </row>
    <row r="10485" spans="1:16" x14ac:dyDescent="0.3">
      <c r="A10485" t="s">
        <v>1573</v>
      </c>
      <c r="B10485">
        <v>6.78</v>
      </c>
      <c r="C10485" t="s">
        <v>15</v>
      </c>
      <c r="D10485">
        <v>0.10539999999999999</v>
      </c>
      <c r="E10485" t="s">
        <v>38</v>
      </c>
      <c r="F10485">
        <v>83.224999999999994</v>
      </c>
      <c r="G10485" t="s">
        <v>17</v>
      </c>
      <c r="H10485">
        <v>1999</v>
      </c>
      <c r="I10485" t="s">
        <v>18</v>
      </c>
      <c r="J10485" t="s">
        <v>19</v>
      </c>
      <c r="K10485" t="s">
        <v>20</v>
      </c>
      <c r="L10485">
        <v>1714.673</v>
      </c>
      <c r="M10485" t="s">
        <v>38</v>
      </c>
      <c r="N10485" t="s">
        <v>57</v>
      </c>
      <c r="O10485" t="str">
        <f t="shared" si="326"/>
        <v xml:space="preserve">Tier 1-Supermarket </v>
      </c>
      <c r="P10485" s="1">
        <f t="shared" si="327"/>
        <v>3.5826129294443078E-5</v>
      </c>
    </row>
    <row r="10486" spans="1:16" x14ac:dyDescent="0.3">
      <c r="A10486" t="s">
        <v>1212</v>
      </c>
      <c r="B10486">
        <v>6.78</v>
      </c>
      <c r="C10486" t="s">
        <v>24</v>
      </c>
      <c r="D10486">
        <v>0.14069999999999999</v>
      </c>
      <c r="E10486" t="s">
        <v>42</v>
      </c>
      <c r="F10486">
        <v>94.512</v>
      </c>
      <c r="G10486" t="s">
        <v>26</v>
      </c>
      <c r="H10486">
        <v>2009</v>
      </c>
      <c r="I10486" t="s">
        <v>18</v>
      </c>
      <c r="J10486" t="s">
        <v>27</v>
      </c>
      <c r="K10486" t="s">
        <v>28</v>
      </c>
      <c r="L10486">
        <v>1157.9544000000001</v>
      </c>
      <c r="M10486" t="s">
        <v>21</v>
      </c>
      <c r="N10486" t="s">
        <v>57</v>
      </c>
      <c r="O10486" t="str">
        <f t="shared" si="326"/>
        <v xml:space="preserve">Tier 3-Supermarket </v>
      </c>
      <c r="P10486" s="1">
        <f t="shared" si="327"/>
        <v>2.4194131505814379E-5</v>
      </c>
    </row>
    <row r="10487" spans="1:16" x14ac:dyDescent="0.3">
      <c r="A10487" t="s">
        <v>1133</v>
      </c>
      <c r="B10487">
        <v>6.77</v>
      </c>
      <c r="C10487" t="s">
        <v>24</v>
      </c>
      <c r="D10487">
        <v>8.7800000000000003E-2</v>
      </c>
      <c r="E10487" t="s">
        <v>47</v>
      </c>
      <c r="F10487">
        <v>105.331</v>
      </c>
      <c r="G10487" t="s">
        <v>51</v>
      </c>
      <c r="H10487">
        <v>2007</v>
      </c>
      <c r="J10487" t="s">
        <v>49</v>
      </c>
      <c r="K10487" t="s">
        <v>20</v>
      </c>
      <c r="L10487">
        <v>2090.6120000000001</v>
      </c>
      <c r="M10487" t="s">
        <v>45</v>
      </c>
      <c r="N10487" t="s">
        <v>22</v>
      </c>
      <c r="O10487" t="str">
        <f t="shared" si="326"/>
        <v xml:space="preserve">Tier 2-Supermarket </v>
      </c>
      <c r="P10487" s="1">
        <f t="shared" si="327"/>
        <v>4.3680944306298766E-5</v>
      </c>
    </row>
    <row r="10488" spans="1:16" x14ac:dyDescent="0.3">
      <c r="A10488" t="s">
        <v>1133</v>
      </c>
      <c r="B10488">
        <v>6.77</v>
      </c>
      <c r="C10488" t="s">
        <v>24</v>
      </c>
      <c r="D10488">
        <v>8.7300000000000003E-2</v>
      </c>
      <c r="E10488" t="s">
        <v>47</v>
      </c>
      <c r="F10488">
        <v>105.03100000000001</v>
      </c>
      <c r="G10488" t="s">
        <v>54</v>
      </c>
      <c r="H10488">
        <v>1997</v>
      </c>
      <c r="I10488" t="s">
        <v>55</v>
      </c>
      <c r="J10488" t="s">
        <v>19</v>
      </c>
      <c r="K10488" t="s">
        <v>20</v>
      </c>
      <c r="L10488">
        <v>2090.6120000000001</v>
      </c>
      <c r="M10488" t="s">
        <v>45</v>
      </c>
      <c r="N10488" t="s">
        <v>22</v>
      </c>
      <c r="O10488" t="str">
        <f t="shared" si="326"/>
        <v xml:space="preserve">Tier 1-Supermarket </v>
      </c>
      <c r="P10488" s="1">
        <f t="shared" si="327"/>
        <v>4.3680944306298766E-5</v>
      </c>
    </row>
    <row r="10489" spans="1:16" x14ac:dyDescent="0.3">
      <c r="A10489" t="s">
        <v>1133</v>
      </c>
      <c r="B10489">
        <v>6.77</v>
      </c>
      <c r="C10489" t="s">
        <v>24</v>
      </c>
      <c r="D10489">
        <v>8.7400000000000005E-2</v>
      </c>
      <c r="E10489" t="s">
        <v>47</v>
      </c>
      <c r="F10489">
        <v>106.131</v>
      </c>
      <c r="G10489" t="s">
        <v>48</v>
      </c>
      <c r="H10489">
        <v>2002</v>
      </c>
      <c r="J10489" t="s">
        <v>49</v>
      </c>
      <c r="K10489" t="s">
        <v>20</v>
      </c>
      <c r="L10489">
        <v>1672.4896000000001</v>
      </c>
      <c r="M10489" t="s">
        <v>45</v>
      </c>
      <c r="N10489" t="s">
        <v>22</v>
      </c>
      <c r="O10489" t="str">
        <f t="shared" si="326"/>
        <v xml:space="preserve">Tier 2-Supermarket </v>
      </c>
      <c r="P10489" s="1">
        <f t="shared" si="327"/>
        <v>3.4944755445039013E-5</v>
      </c>
    </row>
    <row r="10490" spans="1:16" x14ac:dyDescent="0.3">
      <c r="A10490" t="s">
        <v>1133</v>
      </c>
      <c r="B10490">
        <v>6.77</v>
      </c>
      <c r="C10490" t="s">
        <v>24</v>
      </c>
      <c r="D10490">
        <v>8.72E-2</v>
      </c>
      <c r="E10490" t="s">
        <v>47</v>
      </c>
      <c r="F10490">
        <v>105.53100000000001</v>
      </c>
      <c r="G10490" t="s">
        <v>39</v>
      </c>
      <c r="H10490">
        <v>1987</v>
      </c>
      <c r="I10490" t="s">
        <v>40</v>
      </c>
      <c r="J10490" t="s">
        <v>27</v>
      </c>
      <c r="K10490" t="s">
        <v>20</v>
      </c>
      <c r="L10490">
        <v>1567.9590000000001</v>
      </c>
      <c r="M10490" t="s">
        <v>45</v>
      </c>
      <c r="N10490" t="s">
        <v>22</v>
      </c>
      <c r="O10490" t="str">
        <f t="shared" si="326"/>
        <v xml:space="preserve">Tier 3-Supermarket </v>
      </c>
      <c r="P10490" s="1">
        <f t="shared" si="327"/>
        <v>3.2760708229724078E-5</v>
      </c>
    </row>
    <row r="10491" spans="1:16" x14ac:dyDescent="0.3">
      <c r="A10491" t="s">
        <v>1133</v>
      </c>
      <c r="B10491">
        <v>6.77</v>
      </c>
      <c r="C10491" t="s">
        <v>24</v>
      </c>
      <c r="D10491">
        <v>8.7400000000000005E-2</v>
      </c>
      <c r="E10491" t="s">
        <v>47</v>
      </c>
      <c r="F10491">
        <v>105.331</v>
      </c>
      <c r="G10491" t="s">
        <v>17</v>
      </c>
      <c r="H10491">
        <v>1999</v>
      </c>
      <c r="I10491" t="s">
        <v>18</v>
      </c>
      <c r="J10491" t="s">
        <v>19</v>
      </c>
      <c r="K10491" t="s">
        <v>20</v>
      </c>
      <c r="L10491">
        <v>836.24480000000005</v>
      </c>
      <c r="M10491" t="s">
        <v>45</v>
      </c>
      <c r="N10491" t="s">
        <v>22</v>
      </c>
      <c r="O10491" t="str">
        <f t="shared" si="326"/>
        <v xml:space="preserve">Tier 1-Supermarket </v>
      </c>
      <c r="P10491" s="1">
        <f t="shared" si="327"/>
        <v>1.7472377722519507E-5</v>
      </c>
    </row>
    <row r="10492" spans="1:16" x14ac:dyDescent="0.3">
      <c r="A10492" t="s">
        <v>1133</v>
      </c>
      <c r="B10492">
        <v>6.77</v>
      </c>
      <c r="C10492" t="s">
        <v>24</v>
      </c>
      <c r="D10492">
        <v>8.7599999999999997E-2</v>
      </c>
      <c r="E10492" t="s">
        <v>47</v>
      </c>
      <c r="F10492">
        <v>104.331</v>
      </c>
      <c r="G10492" t="s">
        <v>26</v>
      </c>
      <c r="H10492">
        <v>2009</v>
      </c>
      <c r="I10492" t="s">
        <v>18</v>
      </c>
      <c r="J10492" t="s">
        <v>27</v>
      </c>
      <c r="K10492" t="s">
        <v>28</v>
      </c>
      <c r="L10492">
        <v>1356.7763</v>
      </c>
      <c r="M10492" t="s">
        <v>45</v>
      </c>
      <c r="N10492" t="s">
        <v>22</v>
      </c>
      <c r="O10492" t="str">
        <f t="shared" si="326"/>
        <v xml:space="preserve">Tier 3-Supermarket </v>
      </c>
      <c r="P10492" s="1">
        <f t="shared" si="327"/>
        <v>2.8348287485389976E-5</v>
      </c>
    </row>
    <row r="10493" spans="1:16" x14ac:dyDescent="0.3">
      <c r="A10493" t="s">
        <v>1133</v>
      </c>
      <c r="B10493">
        <v>6.77</v>
      </c>
      <c r="C10493" t="s">
        <v>24</v>
      </c>
      <c r="D10493">
        <v>8.72E-2</v>
      </c>
      <c r="E10493" t="s">
        <v>47</v>
      </c>
      <c r="F10493">
        <v>104.431</v>
      </c>
      <c r="G10493" t="s">
        <v>65</v>
      </c>
      <c r="H10493">
        <v>2004</v>
      </c>
      <c r="I10493" t="s">
        <v>55</v>
      </c>
      <c r="J10493" t="s">
        <v>49</v>
      </c>
      <c r="K10493" t="s">
        <v>20</v>
      </c>
      <c r="L10493">
        <v>1724.2164</v>
      </c>
      <c r="M10493" t="s">
        <v>45</v>
      </c>
      <c r="N10493" t="s">
        <v>22</v>
      </c>
      <c r="O10493" t="str">
        <f t="shared" si="326"/>
        <v xml:space="preserve">Tier 2-Supermarket </v>
      </c>
      <c r="P10493" s="1">
        <f t="shared" si="327"/>
        <v>3.6025527711697319E-5</v>
      </c>
    </row>
    <row r="10494" spans="1:16" x14ac:dyDescent="0.3">
      <c r="A10494" t="s">
        <v>1341</v>
      </c>
      <c r="B10494">
        <v>6.76</v>
      </c>
      <c r="C10494" t="s">
        <v>24</v>
      </c>
      <c r="D10494">
        <v>2.9000000000000001E-2</v>
      </c>
      <c r="E10494" t="s">
        <v>33</v>
      </c>
      <c r="F10494">
        <v>78.396000000000001</v>
      </c>
      <c r="G10494" t="s">
        <v>39</v>
      </c>
      <c r="H10494">
        <v>1987</v>
      </c>
      <c r="I10494" t="s">
        <v>40</v>
      </c>
      <c r="J10494" t="s">
        <v>27</v>
      </c>
      <c r="K10494" t="s">
        <v>20</v>
      </c>
      <c r="L10494">
        <v>1757.712</v>
      </c>
      <c r="M10494" t="s">
        <v>21</v>
      </c>
      <c r="N10494" t="s">
        <v>22</v>
      </c>
      <c r="O10494" t="str">
        <f t="shared" si="326"/>
        <v xml:space="preserve">Tier 3-Supermarket </v>
      </c>
      <c r="P10494" s="1">
        <f t="shared" si="327"/>
        <v>3.6725379926314887E-5</v>
      </c>
    </row>
    <row r="10495" spans="1:16" x14ac:dyDescent="0.3">
      <c r="A10495" t="s">
        <v>1341</v>
      </c>
      <c r="B10495">
        <v>6.76</v>
      </c>
      <c r="C10495" t="s">
        <v>24</v>
      </c>
      <c r="D10495">
        <v>2.9000000000000001E-2</v>
      </c>
      <c r="E10495" t="s">
        <v>33</v>
      </c>
      <c r="F10495">
        <v>79.596000000000004</v>
      </c>
      <c r="G10495" t="s">
        <v>54</v>
      </c>
      <c r="H10495">
        <v>1997</v>
      </c>
      <c r="I10495" t="s">
        <v>55</v>
      </c>
      <c r="J10495" t="s">
        <v>19</v>
      </c>
      <c r="K10495" t="s">
        <v>20</v>
      </c>
      <c r="L10495">
        <v>1438.1279999999999</v>
      </c>
      <c r="M10495" t="s">
        <v>21</v>
      </c>
      <c r="N10495" t="s">
        <v>22</v>
      </c>
      <c r="O10495" t="str">
        <f t="shared" si="326"/>
        <v xml:space="preserve">Tier 1-Supermarket </v>
      </c>
      <c r="P10495" s="1">
        <f t="shared" si="327"/>
        <v>3.0048038121530361E-5</v>
      </c>
    </row>
    <row r="10496" spans="1:16" x14ac:dyDescent="0.3">
      <c r="A10496" t="s">
        <v>1341</v>
      </c>
      <c r="B10496">
        <v>6.76</v>
      </c>
      <c r="C10496" t="s">
        <v>24</v>
      </c>
      <c r="D10496">
        <v>2.9100000000000001E-2</v>
      </c>
      <c r="E10496" t="s">
        <v>33</v>
      </c>
      <c r="F10496">
        <v>80.695999999999998</v>
      </c>
      <c r="G10496" t="s">
        <v>26</v>
      </c>
      <c r="H10496">
        <v>2009</v>
      </c>
      <c r="I10496" t="s">
        <v>18</v>
      </c>
      <c r="J10496" t="s">
        <v>27</v>
      </c>
      <c r="K10496" t="s">
        <v>28</v>
      </c>
      <c r="L10496">
        <v>559.27200000000005</v>
      </c>
      <c r="M10496" t="s">
        <v>21</v>
      </c>
      <c r="N10496" t="s">
        <v>22</v>
      </c>
      <c r="O10496" t="str">
        <f t="shared" si="326"/>
        <v xml:space="preserve">Tier 3-Supermarket </v>
      </c>
      <c r="P10496" s="1">
        <f t="shared" si="327"/>
        <v>1.1685348158372919E-5</v>
      </c>
    </row>
    <row r="10497" spans="1:16" x14ac:dyDescent="0.3">
      <c r="A10497" t="s">
        <v>1341</v>
      </c>
      <c r="B10497">
        <v>6.76</v>
      </c>
      <c r="C10497" t="s">
        <v>24</v>
      </c>
      <c r="D10497">
        <v>2.9100000000000001E-2</v>
      </c>
      <c r="E10497" t="s">
        <v>33</v>
      </c>
      <c r="F10497">
        <v>79.296000000000006</v>
      </c>
      <c r="G10497" t="s">
        <v>51</v>
      </c>
      <c r="H10497">
        <v>2007</v>
      </c>
      <c r="J10497" t="s">
        <v>49</v>
      </c>
      <c r="K10497" t="s">
        <v>20</v>
      </c>
      <c r="L10497">
        <v>1118.5440000000001</v>
      </c>
      <c r="M10497" t="s">
        <v>21</v>
      </c>
      <c r="N10497" t="s">
        <v>22</v>
      </c>
      <c r="O10497" t="str">
        <f t="shared" si="326"/>
        <v xml:space="preserve">Tier 2-Supermarket </v>
      </c>
      <c r="P10497" s="1">
        <f t="shared" si="327"/>
        <v>2.3370696316745838E-5</v>
      </c>
    </row>
    <row r="10498" spans="1:16" x14ac:dyDescent="0.3">
      <c r="A10498" t="s">
        <v>1341</v>
      </c>
      <c r="B10498">
        <v>6.76</v>
      </c>
      <c r="C10498" t="s">
        <v>24</v>
      </c>
      <c r="D10498">
        <v>2.9000000000000001E-2</v>
      </c>
      <c r="E10498" t="s">
        <v>33</v>
      </c>
      <c r="F10498">
        <v>81.396000000000001</v>
      </c>
      <c r="G10498" t="s">
        <v>17</v>
      </c>
      <c r="H10498">
        <v>1999</v>
      </c>
      <c r="I10498" t="s">
        <v>18</v>
      </c>
      <c r="J10498" t="s">
        <v>19</v>
      </c>
      <c r="K10498" t="s">
        <v>20</v>
      </c>
      <c r="L10498">
        <v>924.4008</v>
      </c>
      <c r="M10498" t="s">
        <v>21</v>
      </c>
      <c r="N10498" t="s">
        <v>22</v>
      </c>
      <c r="O10498" t="str">
        <f t="shared" ref="O10498:O10561" si="328">_xlfn.CONCAT(J10498,"-", LEFT(K10498,12))</f>
        <v xml:space="preserve">Tier 1-Supermarket </v>
      </c>
      <c r="P10498" s="1">
        <f t="shared" ref="P10498:P10561" si="329">L10498/SUM(L:L)</f>
        <v>1.9314296417268255E-5</v>
      </c>
    </row>
    <row r="10499" spans="1:16" x14ac:dyDescent="0.3">
      <c r="A10499" t="s">
        <v>1341</v>
      </c>
      <c r="B10499">
        <v>6.76</v>
      </c>
      <c r="C10499" t="s">
        <v>24</v>
      </c>
      <c r="D10499">
        <v>2.9000000000000001E-2</v>
      </c>
      <c r="E10499" t="s">
        <v>33</v>
      </c>
      <c r="F10499">
        <v>80.796000000000006</v>
      </c>
      <c r="G10499" t="s">
        <v>48</v>
      </c>
      <c r="H10499">
        <v>2002</v>
      </c>
      <c r="J10499" t="s">
        <v>49</v>
      </c>
      <c r="K10499" t="s">
        <v>20</v>
      </c>
      <c r="L10499">
        <v>908.1499</v>
      </c>
      <c r="M10499" t="s">
        <v>21</v>
      </c>
      <c r="N10499" t="s">
        <v>22</v>
      </c>
      <c r="O10499" t="str">
        <f t="shared" si="328"/>
        <v xml:space="preserve">Tier 2-Supermarket </v>
      </c>
      <c r="P10499" s="1">
        <f t="shared" si="329"/>
        <v>1.8974752466584327E-5</v>
      </c>
    </row>
    <row r="10500" spans="1:16" x14ac:dyDescent="0.3">
      <c r="A10500" t="s">
        <v>1341</v>
      </c>
      <c r="B10500">
        <v>6.76</v>
      </c>
      <c r="C10500" t="s">
        <v>24</v>
      </c>
      <c r="D10500">
        <v>4.8500000000000001E-2</v>
      </c>
      <c r="E10500" t="s">
        <v>33</v>
      </c>
      <c r="F10500">
        <v>77.995999999999995</v>
      </c>
      <c r="G10500" t="s">
        <v>34</v>
      </c>
      <c r="H10500">
        <v>1998</v>
      </c>
      <c r="J10500" t="s">
        <v>27</v>
      </c>
      <c r="K10500" t="s">
        <v>35</v>
      </c>
      <c r="L10500">
        <v>154.4666</v>
      </c>
      <c r="M10500" t="s">
        <v>21</v>
      </c>
      <c r="N10500" t="s">
        <v>22</v>
      </c>
      <c r="O10500" t="str">
        <f t="shared" si="328"/>
        <v>Tier 3-Grocery Stor</v>
      </c>
      <c r="P10500" s="1">
        <f t="shared" si="329"/>
        <v>3.2274027661676722E-6</v>
      </c>
    </row>
    <row r="10501" spans="1:16" x14ac:dyDescent="0.3">
      <c r="A10501" t="s">
        <v>1341</v>
      </c>
      <c r="B10501">
        <v>6.76</v>
      </c>
      <c r="C10501" t="s">
        <v>24</v>
      </c>
      <c r="D10501">
        <v>2.9000000000000001E-2</v>
      </c>
      <c r="E10501" t="s">
        <v>33</v>
      </c>
      <c r="F10501">
        <v>80.296000000000006</v>
      </c>
      <c r="G10501" t="s">
        <v>65</v>
      </c>
      <c r="H10501">
        <v>2004</v>
      </c>
      <c r="I10501" t="s">
        <v>55</v>
      </c>
      <c r="J10501" t="s">
        <v>49</v>
      </c>
      <c r="K10501" t="s">
        <v>20</v>
      </c>
      <c r="L10501">
        <v>1302.3017</v>
      </c>
      <c r="M10501" t="s">
        <v>21</v>
      </c>
      <c r="N10501" t="s">
        <v>22</v>
      </c>
      <c r="O10501" t="str">
        <f t="shared" si="328"/>
        <v xml:space="preserve">Tier 2-Supermarket </v>
      </c>
      <c r="P10501" s="1">
        <f t="shared" si="329"/>
        <v>2.7210103083545967E-5</v>
      </c>
    </row>
    <row r="10502" spans="1:16" x14ac:dyDescent="0.3">
      <c r="A10502" t="s">
        <v>632</v>
      </c>
      <c r="B10502">
        <v>6.75</v>
      </c>
      <c r="C10502" t="s">
        <v>24</v>
      </c>
      <c r="D10502">
        <v>0.1081</v>
      </c>
      <c r="E10502" t="s">
        <v>16</v>
      </c>
      <c r="F10502">
        <v>95.674999999999997</v>
      </c>
      <c r="G10502" t="s">
        <v>39</v>
      </c>
      <c r="H10502">
        <v>1987</v>
      </c>
      <c r="I10502" t="s">
        <v>40</v>
      </c>
      <c r="J10502" t="s">
        <v>27</v>
      </c>
      <c r="K10502" t="s">
        <v>20</v>
      </c>
      <c r="L10502">
        <v>958.75199999999995</v>
      </c>
      <c r="M10502" t="s">
        <v>21</v>
      </c>
      <c r="N10502" t="s">
        <v>57</v>
      </c>
      <c r="O10502" t="str">
        <f t="shared" si="328"/>
        <v xml:space="preserve">Tier 3-Supermarket </v>
      </c>
      <c r="P10502" s="1">
        <f t="shared" si="329"/>
        <v>2.0032025414353575E-5</v>
      </c>
    </row>
    <row r="10503" spans="1:16" x14ac:dyDescent="0.3">
      <c r="A10503" t="s">
        <v>632</v>
      </c>
      <c r="B10503">
        <v>6.75</v>
      </c>
      <c r="C10503" t="s">
        <v>24</v>
      </c>
      <c r="D10503">
        <v>0.1087</v>
      </c>
      <c r="E10503" t="s">
        <v>16</v>
      </c>
      <c r="F10503">
        <v>95.674999999999997</v>
      </c>
      <c r="G10503" t="s">
        <v>26</v>
      </c>
      <c r="H10503">
        <v>2009</v>
      </c>
      <c r="I10503" t="s">
        <v>18</v>
      </c>
      <c r="J10503" t="s">
        <v>27</v>
      </c>
      <c r="K10503" t="s">
        <v>28</v>
      </c>
      <c r="L10503">
        <v>1246.3776</v>
      </c>
      <c r="M10503" t="s">
        <v>21</v>
      </c>
      <c r="N10503" t="s">
        <v>57</v>
      </c>
      <c r="O10503" t="str">
        <f t="shared" si="328"/>
        <v xml:space="preserve">Tier 3-Supermarket </v>
      </c>
      <c r="P10503" s="1">
        <f t="shared" si="329"/>
        <v>2.6041633038659646E-5</v>
      </c>
    </row>
    <row r="10504" spans="1:16" x14ac:dyDescent="0.3">
      <c r="A10504" t="s">
        <v>632</v>
      </c>
      <c r="B10504">
        <v>6.75</v>
      </c>
      <c r="C10504" t="s">
        <v>24</v>
      </c>
      <c r="D10504">
        <v>0</v>
      </c>
      <c r="E10504" t="s">
        <v>16</v>
      </c>
      <c r="F10504">
        <v>96.775000000000006</v>
      </c>
      <c r="G10504" t="s">
        <v>17</v>
      </c>
      <c r="H10504">
        <v>1999</v>
      </c>
      <c r="I10504" t="s">
        <v>18</v>
      </c>
      <c r="J10504" t="s">
        <v>19</v>
      </c>
      <c r="K10504" t="s">
        <v>20</v>
      </c>
      <c r="L10504">
        <v>1342.2528</v>
      </c>
      <c r="M10504" t="s">
        <v>21</v>
      </c>
      <c r="N10504" t="s">
        <v>36</v>
      </c>
      <c r="O10504" t="str">
        <f t="shared" si="328"/>
        <v xml:space="preserve">Tier 1-Supermarket </v>
      </c>
      <c r="P10504" s="1">
        <f t="shared" si="329"/>
        <v>2.8044835580095005E-5</v>
      </c>
    </row>
    <row r="10505" spans="1:16" x14ac:dyDescent="0.3">
      <c r="A10505" t="s">
        <v>632</v>
      </c>
      <c r="B10505">
        <v>6.75</v>
      </c>
      <c r="C10505" t="s">
        <v>24</v>
      </c>
      <c r="D10505">
        <v>0.1082</v>
      </c>
      <c r="E10505" t="s">
        <v>16</v>
      </c>
      <c r="F10505">
        <v>96.375</v>
      </c>
      <c r="G10505" t="s">
        <v>65</v>
      </c>
      <c r="H10505">
        <v>2004</v>
      </c>
      <c r="I10505" t="s">
        <v>55</v>
      </c>
      <c r="J10505" t="s">
        <v>49</v>
      </c>
      <c r="K10505" t="s">
        <v>20</v>
      </c>
      <c r="L10505">
        <v>1342.2528</v>
      </c>
      <c r="M10505" t="s">
        <v>21</v>
      </c>
      <c r="N10505" t="s">
        <v>57</v>
      </c>
      <c r="O10505" t="str">
        <f t="shared" si="328"/>
        <v xml:space="preserve">Tier 2-Supermarket </v>
      </c>
      <c r="P10505" s="1">
        <f t="shared" si="329"/>
        <v>2.8044835580095005E-5</v>
      </c>
    </row>
    <row r="10506" spans="1:16" x14ac:dyDescent="0.3">
      <c r="A10506" t="s">
        <v>632</v>
      </c>
      <c r="B10506">
        <v>6.75</v>
      </c>
      <c r="C10506" t="s">
        <v>24</v>
      </c>
      <c r="D10506">
        <v>0.1085</v>
      </c>
      <c r="E10506" t="s">
        <v>16</v>
      </c>
      <c r="F10506">
        <v>96.974999999999994</v>
      </c>
      <c r="G10506" t="s">
        <v>48</v>
      </c>
      <c r="H10506">
        <v>2002</v>
      </c>
      <c r="J10506" t="s">
        <v>49</v>
      </c>
      <c r="K10506" t="s">
        <v>20</v>
      </c>
      <c r="L10506">
        <v>958.75199999999995</v>
      </c>
      <c r="M10506" t="s">
        <v>21</v>
      </c>
      <c r="N10506" t="s">
        <v>57</v>
      </c>
      <c r="O10506" t="str">
        <f t="shared" si="328"/>
        <v xml:space="preserve">Tier 2-Supermarket </v>
      </c>
      <c r="P10506" s="1">
        <f t="shared" si="329"/>
        <v>2.0032025414353575E-5</v>
      </c>
    </row>
    <row r="10507" spans="1:16" x14ac:dyDescent="0.3">
      <c r="A10507" t="s">
        <v>632</v>
      </c>
      <c r="B10507">
        <v>6.75</v>
      </c>
      <c r="C10507" t="s">
        <v>24</v>
      </c>
      <c r="D10507">
        <v>0.1812</v>
      </c>
      <c r="E10507" t="s">
        <v>16</v>
      </c>
      <c r="F10507">
        <v>97.375</v>
      </c>
      <c r="G10507" t="s">
        <v>34</v>
      </c>
      <c r="H10507">
        <v>1998</v>
      </c>
      <c r="J10507" t="s">
        <v>27</v>
      </c>
      <c r="K10507" t="s">
        <v>35</v>
      </c>
      <c r="L10507">
        <v>184.79679999999999</v>
      </c>
      <c r="M10507" t="s">
        <v>21</v>
      </c>
      <c r="N10507" t="s">
        <v>57</v>
      </c>
      <c r="O10507" t="str">
        <f t="shared" si="328"/>
        <v>Tier 3-Grocery Stor</v>
      </c>
      <c r="P10507" s="1">
        <f t="shared" si="329"/>
        <v>3.8611175716882097E-6</v>
      </c>
    </row>
    <row r="10508" spans="1:16" x14ac:dyDescent="0.3">
      <c r="A10508" t="s">
        <v>632</v>
      </c>
      <c r="B10508">
        <v>6.75</v>
      </c>
      <c r="C10508" t="s">
        <v>24</v>
      </c>
      <c r="D10508">
        <v>0.1082</v>
      </c>
      <c r="E10508" t="s">
        <v>16</v>
      </c>
      <c r="F10508">
        <v>97.275000000000006</v>
      </c>
      <c r="G10508" t="s">
        <v>54</v>
      </c>
      <c r="H10508">
        <v>1997</v>
      </c>
      <c r="I10508" t="s">
        <v>55</v>
      </c>
      <c r="J10508" t="s">
        <v>19</v>
      </c>
      <c r="K10508" t="s">
        <v>20</v>
      </c>
      <c r="L10508">
        <v>1571.3338000000001</v>
      </c>
      <c r="M10508" t="s">
        <v>21</v>
      </c>
      <c r="N10508" t="s">
        <v>57</v>
      </c>
      <c r="O10508" t="str">
        <f t="shared" si="328"/>
        <v xml:space="preserve">Tier 1-Supermarket </v>
      </c>
      <c r="P10508" s="1">
        <f t="shared" si="329"/>
        <v>3.2831220812089863E-5</v>
      </c>
    </row>
    <row r="10509" spans="1:16" x14ac:dyDescent="0.3">
      <c r="A10509" t="s">
        <v>632</v>
      </c>
      <c r="B10509">
        <v>6.75</v>
      </c>
      <c r="C10509" t="s">
        <v>24</v>
      </c>
      <c r="D10509">
        <v>0.1089</v>
      </c>
      <c r="E10509" t="s">
        <v>16</v>
      </c>
      <c r="F10509">
        <v>96.875</v>
      </c>
      <c r="G10509" t="s">
        <v>51</v>
      </c>
      <c r="H10509">
        <v>2007</v>
      </c>
      <c r="J10509" t="s">
        <v>49</v>
      </c>
      <c r="K10509" t="s">
        <v>20</v>
      </c>
      <c r="L10509">
        <v>1648.3188</v>
      </c>
      <c r="M10509" t="s">
        <v>21</v>
      </c>
      <c r="N10509" t="s">
        <v>57</v>
      </c>
      <c r="O10509" t="str">
        <f t="shared" si="328"/>
        <v xml:space="preserve">Tier 2-Supermarket </v>
      </c>
      <c r="P10509" s="1">
        <f t="shared" si="329"/>
        <v>3.4439734250939543E-5</v>
      </c>
    </row>
    <row r="10510" spans="1:16" x14ac:dyDescent="0.3">
      <c r="A10510" t="s">
        <v>470</v>
      </c>
      <c r="B10510">
        <v>6.72</v>
      </c>
      <c r="C10510" t="s">
        <v>24</v>
      </c>
      <c r="D10510">
        <v>0.1215</v>
      </c>
      <c r="E10510" t="s">
        <v>42</v>
      </c>
      <c r="F10510">
        <v>40.244999999999997</v>
      </c>
      <c r="G10510" t="s">
        <v>39</v>
      </c>
      <c r="H10510">
        <v>1987</v>
      </c>
      <c r="I10510" t="s">
        <v>40</v>
      </c>
      <c r="J10510" t="s">
        <v>27</v>
      </c>
      <c r="K10510" t="s">
        <v>20</v>
      </c>
      <c r="L10510">
        <v>587.23559999999998</v>
      </c>
      <c r="M10510" t="s">
        <v>21</v>
      </c>
      <c r="N10510" t="s">
        <v>57</v>
      </c>
      <c r="O10510" t="str">
        <f t="shared" si="328"/>
        <v xml:space="preserve">Tier 3-Supermarket </v>
      </c>
      <c r="P10510" s="1">
        <f t="shared" si="329"/>
        <v>1.2269615566291564E-5</v>
      </c>
    </row>
    <row r="10511" spans="1:16" x14ac:dyDescent="0.3">
      <c r="A10511" t="s">
        <v>470</v>
      </c>
      <c r="B10511">
        <v>6.72</v>
      </c>
      <c r="C10511" t="s">
        <v>24</v>
      </c>
      <c r="D10511">
        <v>0.12230000000000001</v>
      </c>
      <c r="E10511" t="s">
        <v>42</v>
      </c>
      <c r="F10511">
        <v>40.344999999999999</v>
      </c>
      <c r="G10511" t="s">
        <v>51</v>
      </c>
      <c r="H10511">
        <v>2007</v>
      </c>
      <c r="J10511" t="s">
        <v>49</v>
      </c>
      <c r="K10511" t="s">
        <v>20</v>
      </c>
      <c r="L10511">
        <v>838.90800000000002</v>
      </c>
      <c r="M10511" t="s">
        <v>21</v>
      </c>
      <c r="N10511" t="s">
        <v>57</v>
      </c>
      <c r="O10511" t="str">
        <f t="shared" si="328"/>
        <v xml:space="preserve">Tier 2-Supermarket </v>
      </c>
      <c r="P10511" s="1">
        <f t="shared" si="329"/>
        <v>1.7528022237559378E-5</v>
      </c>
    </row>
    <row r="10512" spans="1:16" x14ac:dyDescent="0.3">
      <c r="A10512" t="s">
        <v>470</v>
      </c>
      <c r="B10512">
        <v>6.72</v>
      </c>
      <c r="C10512" t="s">
        <v>24</v>
      </c>
      <c r="D10512">
        <v>0.20349999999999999</v>
      </c>
      <c r="E10512" t="s">
        <v>42</v>
      </c>
      <c r="F10512">
        <v>41.045000000000002</v>
      </c>
      <c r="G10512" t="s">
        <v>34</v>
      </c>
      <c r="H10512">
        <v>1998</v>
      </c>
      <c r="J10512" t="s">
        <v>27</v>
      </c>
      <c r="K10512" t="s">
        <v>35</v>
      </c>
      <c r="L10512">
        <v>251.67240000000001</v>
      </c>
      <c r="M10512" t="s">
        <v>21</v>
      </c>
      <c r="N10512" t="s">
        <v>57</v>
      </c>
      <c r="O10512" t="str">
        <f t="shared" si="328"/>
        <v>Tier 3-Grocery Stor</v>
      </c>
      <c r="P10512" s="1">
        <f t="shared" si="329"/>
        <v>5.2584066712678137E-6</v>
      </c>
    </row>
    <row r="10513" spans="1:16" x14ac:dyDescent="0.3">
      <c r="A10513" t="s">
        <v>470</v>
      </c>
      <c r="B10513">
        <v>6.72</v>
      </c>
      <c r="C10513" t="s">
        <v>24</v>
      </c>
      <c r="D10513">
        <v>0.1216</v>
      </c>
      <c r="E10513" t="s">
        <v>42</v>
      </c>
      <c r="F10513">
        <v>43.744999999999997</v>
      </c>
      <c r="G10513" t="s">
        <v>65</v>
      </c>
      <c r="H10513">
        <v>2004</v>
      </c>
      <c r="I10513" t="s">
        <v>55</v>
      </c>
      <c r="J10513" t="s">
        <v>49</v>
      </c>
      <c r="K10513" t="s">
        <v>20</v>
      </c>
      <c r="L10513">
        <v>545.29020000000003</v>
      </c>
      <c r="M10513" t="s">
        <v>21</v>
      </c>
      <c r="N10513" t="s">
        <v>57</v>
      </c>
      <c r="O10513" t="str">
        <f t="shared" si="328"/>
        <v xml:space="preserve">Tier 2-Supermarket </v>
      </c>
      <c r="P10513" s="1">
        <f t="shared" si="329"/>
        <v>1.1393214454413596E-5</v>
      </c>
    </row>
    <row r="10514" spans="1:16" x14ac:dyDescent="0.3">
      <c r="A10514" t="s">
        <v>470</v>
      </c>
      <c r="B10514">
        <v>6.72</v>
      </c>
      <c r="C10514" t="s">
        <v>24</v>
      </c>
      <c r="D10514">
        <v>0.12180000000000001</v>
      </c>
      <c r="E10514" t="s">
        <v>42</v>
      </c>
      <c r="F10514">
        <v>43.545000000000002</v>
      </c>
      <c r="G10514" t="s">
        <v>48</v>
      </c>
      <c r="H10514">
        <v>2002</v>
      </c>
      <c r="J10514" t="s">
        <v>49</v>
      </c>
      <c r="K10514" t="s">
        <v>20</v>
      </c>
      <c r="L10514">
        <v>838.90800000000002</v>
      </c>
      <c r="M10514" t="s">
        <v>21</v>
      </c>
      <c r="N10514" t="s">
        <v>57</v>
      </c>
      <c r="O10514" t="str">
        <f t="shared" si="328"/>
        <v xml:space="preserve">Tier 2-Supermarket </v>
      </c>
      <c r="P10514" s="1">
        <f t="shared" si="329"/>
        <v>1.7528022237559378E-5</v>
      </c>
    </row>
    <row r="10515" spans="1:16" x14ac:dyDescent="0.3">
      <c r="A10515" t="s">
        <v>470</v>
      </c>
      <c r="B10515">
        <v>6.72</v>
      </c>
      <c r="C10515" t="s">
        <v>24</v>
      </c>
      <c r="D10515">
        <v>0.1216</v>
      </c>
      <c r="E10515" t="s">
        <v>42</v>
      </c>
      <c r="F10515">
        <v>40.045000000000002</v>
      </c>
      <c r="G10515" t="s">
        <v>54</v>
      </c>
      <c r="H10515">
        <v>1997</v>
      </c>
      <c r="I10515" t="s">
        <v>55</v>
      </c>
      <c r="J10515" t="s">
        <v>19</v>
      </c>
      <c r="K10515" t="s">
        <v>20</v>
      </c>
      <c r="L10515">
        <v>676.91359999999997</v>
      </c>
      <c r="M10515" t="s">
        <v>21</v>
      </c>
      <c r="N10515" t="s">
        <v>57</v>
      </c>
      <c r="O10515" t="str">
        <f t="shared" si="328"/>
        <v xml:space="preserve">Tier 1-Supermarket </v>
      </c>
      <c r="P10515" s="1">
        <f t="shared" si="329"/>
        <v>1.4143334708581123E-5</v>
      </c>
    </row>
    <row r="10516" spans="1:16" x14ac:dyDescent="0.3">
      <c r="A10516" t="s">
        <v>470</v>
      </c>
      <c r="B10516">
        <v>6.72</v>
      </c>
      <c r="C10516" t="s">
        <v>24</v>
      </c>
      <c r="D10516">
        <v>0.1221</v>
      </c>
      <c r="E10516" t="s">
        <v>42</v>
      </c>
      <c r="F10516">
        <v>43.844999999999999</v>
      </c>
      <c r="G10516" t="s">
        <v>26</v>
      </c>
      <c r="H10516">
        <v>2009</v>
      </c>
      <c r="I10516" t="s">
        <v>18</v>
      </c>
      <c r="J10516" t="s">
        <v>27</v>
      </c>
      <c r="K10516" t="s">
        <v>28</v>
      </c>
      <c r="L10516">
        <v>503.98669999999998</v>
      </c>
      <c r="M10516" t="s">
        <v>21</v>
      </c>
      <c r="N10516" t="s">
        <v>57</v>
      </c>
      <c r="O10516" t="str">
        <f t="shared" si="328"/>
        <v xml:space="preserve">Tier 3-Supermarket </v>
      </c>
      <c r="P10516" s="1">
        <f t="shared" si="329"/>
        <v>1.0530225108157469E-5</v>
      </c>
    </row>
    <row r="10517" spans="1:16" x14ac:dyDescent="0.3">
      <c r="A10517" t="s">
        <v>470</v>
      </c>
      <c r="B10517">
        <v>6.72</v>
      </c>
      <c r="C10517" t="s">
        <v>24</v>
      </c>
      <c r="D10517">
        <v>0.12180000000000001</v>
      </c>
      <c r="E10517" t="s">
        <v>42</v>
      </c>
      <c r="F10517">
        <v>43.045000000000002</v>
      </c>
      <c r="G10517" t="s">
        <v>17</v>
      </c>
      <c r="H10517">
        <v>1999</v>
      </c>
      <c r="I10517" t="s">
        <v>18</v>
      </c>
      <c r="J10517" t="s">
        <v>19</v>
      </c>
      <c r="K10517" t="s">
        <v>20</v>
      </c>
      <c r="L10517">
        <v>664.77409999999998</v>
      </c>
      <c r="M10517" t="s">
        <v>21</v>
      </c>
      <c r="N10517" t="s">
        <v>57</v>
      </c>
      <c r="O10517" t="str">
        <f t="shared" si="328"/>
        <v xml:space="preserve">Tier 1-Supermarket </v>
      </c>
      <c r="P10517" s="1">
        <f t="shared" si="329"/>
        <v>1.3889693753967683E-5</v>
      </c>
    </row>
    <row r="10518" spans="1:16" x14ac:dyDescent="0.3">
      <c r="A10518" t="s">
        <v>755</v>
      </c>
      <c r="B10518">
        <v>6.71</v>
      </c>
      <c r="C10518" t="s">
        <v>24</v>
      </c>
      <c r="D10518">
        <v>2.9499999999999998E-2</v>
      </c>
      <c r="E10518" t="s">
        <v>42</v>
      </c>
      <c r="F10518">
        <v>67.513999999999996</v>
      </c>
      <c r="G10518" t="s">
        <v>39</v>
      </c>
      <c r="H10518">
        <v>1987</v>
      </c>
      <c r="I10518" t="s">
        <v>40</v>
      </c>
      <c r="J10518" t="s">
        <v>27</v>
      </c>
      <c r="K10518" t="s">
        <v>20</v>
      </c>
      <c r="L10518">
        <v>593.2278</v>
      </c>
      <c r="M10518" t="s">
        <v>21</v>
      </c>
      <c r="N10518" t="s">
        <v>22</v>
      </c>
      <c r="O10518" t="str">
        <f t="shared" si="328"/>
        <v xml:space="preserve">Tier 3-Supermarket </v>
      </c>
      <c r="P10518" s="1">
        <f t="shared" si="329"/>
        <v>1.2394815725131274E-5</v>
      </c>
    </row>
    <row r="10519" spans="1:16" x14ac:dyDescent="0.3">
      <c r="A10519" t="s">
        <v>755</v>
      </c>
      <c r="B10519">
        <v>6.71</v>
      </c>
      <c r="C10519" t="s">
        <v>24</v>
      </c>
      <c r="D10519">
        <v>2.9600000000000001E-2</v>
      </c>
      <c r="E10519" t="s">
        <v>42</v>
      </c>
      <c r="F10519">
        <v>65.813999999999993</v>
      </c>
      <c r="G10519" t="s">
        <v>54</v>
      </c>
      <c r="H10519">
        <v>1997</v>
      </c>
      <c r="I10519" t="s">
        <v>55</v>
      </c>
      <c r="J10519" t="s">
        <v>19</v>
      </c>
      <c r="K10519" t="s">
        <v>20</v>
      </c>
      <c r="L10519">
        <v>856.88459999999998</v>
      </c>
      <c r="M10519" t="s">
        <v>21</v>
      </c>
      <c r="N10519" t="s">
        <v>22</v>
      </c>
      <c r="O10519" t="str">
        <f t="shared" si="328"/>
        <v xml:space="preserve">Tier 1-Supermarket </v>
      </c>
      <c r="P10519" s="1">
        <f t="shared" si="329"/>
        <v>1.7903622714078508E-5</v>
      </c>
    </row>
    <row r="10520" spans="1:16" x14ac:dyDescent="0.3">
      <c r="A10520" t="s">
        <v>755</v>
      </c>
      <c r="B10520">
        <v>6.71</v>
      </c>
      <c r="C10520" t="s">
        <v>24</v>
      </c>
      <c r="D10520">
        <v>2.9700000000000001E-2</v>
      </c>
      <c r="E10520" t="s">
        <v>42</v>
      </c>
      <c r="F10520">
        <v>66.614000000000004</v>
      </c>
      <c r="G10520" t="s">
        <v>51</v>
      </c>
      <c r="H10520">
        <v>2007</v>
      </c>
      <c r="J10520" t="s">
        <v>49</v>
      </c>
      <c r="K10520" t="s">
        <v>20</v>
      </c>
      <c r="L10520">
        <v>1120.5414000000001</v>
      </c>
      <c r="M10520" t="s">
        <v>21</v>
      </c>
      <c r="N10520" t="s">
        <v>22</v>
      </c>
      <c r="O10520" t="str">
        <f t="shared" si="328"/>
        <v xml:space="preserve">Tier 2-Supermarket </v>
      </c>
      <c r="P10520" s="1">
        <f t="shared" si="329"/>
        <v>2.3412429703025741E-5</v>
      </c>
    </row>
    <row r="10521" spans="1:16" x14ac:dyDescent="0.3">
      <c r="A10521" t="s">
        <v>1441</v>
      </c>
      <c r="B10521">
        <v>6.71</v>
      </c>
      <c r="C10521" t="s">
        <v>15</v>
      </c>
      <c r="D10521">
        <v>3.5700000000000003E-2</v>
      </c>
      <c r="E10521" t="s">
        <v>79</v>
      </c>
      <c r="F10521">
        <v>218.31700000000001</v>
      </c>
      <c r="G10521" t="s">
        <v>26</v>
      </c>
      <c r="H10521">
        <v>2009</v>
      </c>
      <c r="I10521" t="s">
        <v>18</v>
      </c>
      <c r="J10521" t="s">
        <v>27</v>
      </c>
      <c r="K10521" t="s">
        <v>28</v>
      </c>
      <c r="L10521">
        <v>5660.6315999999997</v>
      </c>
      <c r="M10521" t="s">
        <v>21</v>
      </c>
      <c r="N10521" t="s">
        <v>22</v>
      </c>
      <c r="O10521" t="str">
        <f t="shared" si="328"/>
        <v xml:space="preserve">Tier 3-Supermarket </v>
      </c>
      <c r="P10521" s="1">
        <f t="shared" si="329"/>
        <v>1.1827241671724588E-4</v>
      </c>
    </row>
    <row r="10522" spans="1:16" x14ac:dyDescent="0.3">
      <c r="A10522" t="s">
        <v>755</v>
      </c>
      <c r="B10522">
        <v>6.71</v>
      </c>
      <c r="C10522" t="s">
        <v>24</v>
      </c>
      <c r="D10522">
        <v>2.9700000000000001E-2</v>
      </c>
      <c r="E10522" t="s">
        <v>42</v>
      </c>
      <c r="F10522">
        <v>65.013999999999996</v>
      </c>
      <c r="G10522" t="s">
        <v>26</v>
      </c>
      <c r="H10522">
        <v>2009</v>
      </c>
      <c r="I10522" t="s">
        <v>18</v>
      </c>
      <c r="J10522" t="s">
        <v>27</v>
      </c>
      <c r="K10522" t="s">
        <v>28</v>
      </c>
      <c r="L10522">
        <v>856.88459999999998</v>
      </c>
      <c r="M10522" t="s">
        <v>21</v>
      </c>
      <c r="N10522" t="s">
        <v>22</v>
      </c>
      <c r="O10522" t="str">
        <f t="shared" si="328"/>
        <v xml:space="preserve">Tier 3-Supermarket </v>
      </c>
      <c r="P10522" s="1">
        <f t="shared" si="329"/>
        <v>1.7903622714078508E-5</v>
      </c>
    </row>
    <row r="10523" spans="1:16" x14ac:dyDescent="0.3">
      <c r="A10523" t="s">
        <v>1441</v>
      </c>
      <c r="B10523">
        <v>6.71</v>
      </c>
      <c r="C10523" t="s">
        <v>15</v>
      </c>
      <c r="D10523">
        <v>3.5700000000000003E-2</v>
      </c>
      <c r="E10523" t="s">
        <v>79</v>
      </c>
      <c r="F10523">
        <v>218.31700000000001</v>
      </c>
      <c r="G10523" t="s">
        <v>48</v>
      </c>
      <c r="H10523">
        <v>2002</v>
      </c>
      <c r="J10523" t="s">
        <v>49</v>
      </c>
      <c r="K10523" t="s">
        <v>20</v>
      </c>
      <c r="L10523">
        <v>1959.4494</v>
      </c>
      <c r="M10523" t="s">
        <v>21</v>
      </c>
      <c r="N10523" t="s">
        <v>22</v>
      </c>
      <c r="O10523" t="str">
        <f t="shared" si="328"/>
        <v xml:space="preserve">Tier 2-Supermarket </v>
      </c>
      <c r="P10523" s="1">
        <f t="shared" si="329"/>
        <v>4.0940451940585119E-5</v>
      </c>
    </row>
    <row r="10524" spans="1:16" x14ac:dyDescent="0.3">
      <c r="A10524" t="s">
        <v>755</v>
      </c>
      <c r="B10524">
        <v>6.71</v>
      </c>
      <c r="C10524" t="s">
        <v>24</v>
      </c>
      <c r="D10524">
        <v>2.9600000000000001E-2</v>
      </c>
      <c r="E10524" t="s">
        <v>42</v>
      </c>
      <c r="F10524">
        <v>65.414000000000001</v>
      </c>
      <c r="G10524" t="s">
        <v>17</v>
      </c>
      <c r="H10524">
        <v>1999</v>
      </c>
      <c r="I10524" t="s">
        <v>18</v>
      </c>
      <c r="J10524" t="s">
        <v>19</v>
      </c>
      <c r="K10524" t="s">
        <v>20</v>
      </c>
      <c r="L10524">
        <v>1516.0265999999999</v>
      </c>
      <c r="M10524" t="s">
        <v>21</v>
      </c>
      <c r="N10524" t="s">
        <v>22</v>
      </c>
      <c r="O10524" t="str">
        <f t="shared" si="328"/>
        <v xml:space="preserve">Tier 1-Supermarket </v>
      </c>
      <c r="P10524" s="1">
        <f t="shared" si="329"/>
        <v>3.167564018644659E-5</v>
      </c>
    </row>
    <row r="10525" spans="1:16" x14ac:dyDescent="0.3">
      <c r="A10525" t="s">
        <v>1441</v>
      </c>
      <c r="B10525">
        <v>6.71</v>
      </c>
      <c r="C10525" t="s">
        <v>15</v>
      </c>
      <c r="D10525">
        <v>3.56E-2</v>
      </c>
      <c r="E10525" t="s">
        <v>79</v>
      </c>
      <c r="F10525">
        <v>217.517</v>
      </c>
      <c r="G10525" t="s">
        <v>65</v>
      </c>
      <c r="H10525">
        <v>2004</v>
      </c>
      <c r="I10525" t="s">
        <v>55</v>
      </c>
      <c r="J10525" t="s">
        <v>49</v>
      </c>
      <c r="K10525" t="s">
        <v>20</v>
      </c>
      <c r="L10525">
        <v>4572.0486000000001</v>
      </c>
      <c r="M10525" t="s">
        <v>21</v>
      </c>
      <c r="N10525" t="s">
        <v>22</v>
      </c>
      <c r="O10525" t="str">
        <f t="shared" si="328"/>
        <v xml:space="preserve">Tier 2-Supermarket </v>
      </c>
      <c r="P10525" s="1">
        <f t="shared" si="329"/>
        <v>9.5527721194698615E-5</v>
      </c>
    </row>
    <row r="10526" spans="1:16" x14ac:dyDescent="0.3">
      <c r="A10526" t="s">
        <v>1441</v>
      </c>
      <c r="B10526">
        <v>6.71</v>
      </c>
      <c r="C10526" t="s">
        <v>15</v>
      </c>
      <c r="D10526">
        <v>0</v>
      </c>
      <c r="E10526" t="s">
        <v>79</v>
      </c>
      <c r="F10526">
        <v>218.917</v>
      </c>
      <c r="G10526" t="s">
        <v>39</v>
      </c>
      <c r="H10526">
        <v>1987</v>
      </c>
      <c r="I10526" t="s">
        <v>40</v>
      </c>
      <c r="J10526" t="s">
        <v>27</v>
      </c>
      <c r="K10526" t="s">
        <v>20</v>
      </c>
      <c r="L10526">
        <v>2394.8825999999999</v>
      </c>
      <c r="M10526" t="s">
        <v>21</v>
      </c>
      <c r="N10526" t="s">
        <v>36</v>
      </c>
      <c r="O10526" t="str">
        <f t="shared" si="328"/>
        <v xml:space="preserve">Tier 3-Supermarket </v>
      </c>
      <c r="P10526" s="1">
        <f t="shared" si="329"/>
        <v>5.003833014960403E-5</v>
      </c>
    </row>
    <row r="10527" spans="1:16" x14ac:dyDescent="0.3">
      <c r="A10527" t="s">
        <v>1441</v>
      </c>
      <c r="B10527">
        <v>6.71</v>
      </c>
      <c r="C10527" t="s">
        <v>15</v>
      </c>
      <c r="D10527">
        <v>5.96E-2</v>
      </c>
      <c r="E10527" t="s">
        <v>79</v>
      </c>
      <c r="F10527">
        <v>217.21700000000001</v>
      </c>
      <c r="G10527" t="s">
        <v>34</v>
      </c>
      <c r="H10527">
        <v>1998</v>
      </c>
      <c r="J10527" t="s">
        <v>27</v>
      </c>
      <c r="K10527" t="s">
        <v>35</v>
      </c>
      <c r="L10527">
        <v>434.74869999999999</v>
      </c>
      <c r="M10527" t="s">
        <v>21</v>
      </c>
      <c r="N10527" t="s">
        <v>22</v>
      </c>
      <c r="O10527" t="str">
        <f t="shared" si="328"/>
        <v>Tier 3-Grocery Stor</v>
      </c>
      <c r="P10527" s="1">
        <f t="shared" si="329"/>
        <v>9.0835763651676112E-6</v>
      </c>
    </row>
    <row r="10528" spans="1:16" x14ac:dyDescent="0.3">
      <c r="A10528" t="s">
        <v>1441</v>
      </c>
      <c r="B10528">
        <v>6.71</v>
      </c>
      <c r="C10528" t="s">
        <v>15</v>
      </c>
      <c r="D10528">
        <v>3.5799999999999998E-2</v>
      </c>
      <c r="E10528" t="s">
        <v>79</v>
      </c>
      <c r="F10528">
        <v>216.71700000000001</v>
      </c>
      <c r="G10528" t="s">
        <v>51</v>
      </c>
      <c r="H10528">
        <v>2007</v>
      </c>
      <c r="J10528" t="s">
        <v>49</v>
      </c>
      <c r="K10528" t="s">
        <v>20</v>
      </c>
      <c r="L10528">
        <v>3647.8964000000001</v>
      </c>
      <c r="M10528" t="s">
        <v>21</v>
      </c>
      <c r="N10528" t="s">
        <v>22</v>
      </c>
      <c r="O10528" t="str">
        <f t="shared" si="328"/>
        <v xml:space="preserve">Tier 2-Supermarket </v>
      </c>
      <c r="P10528" s="1">
        <f t="shared" si="329"/>
        <v>7.621861898982105E-5</v>
      </c>
    </row>
    <row r="10529" spans="1:16" x14ac:dyDescent="0.3">
      <c r="A10529" t="s">
        <v>755</v>
      </c>
      <c r="B10529">
        <v>6.71</v>
      </c>
      <c r="C10529" t="s">
        <v>24</v>
      </c>
      <c r="D10529">
        <v>2.9600000000000001E-2</v>
      </c>
      <c r="E10529" t="s">
        <v>42</v>
      </c>
      <c r="F10529">
        <v>66.114000000000004</v>
      </c>
      <c r="G10529" t="s">
        <v>48</v>
      </c>
      <c r="H10529">
        <v>2002</v>
      </c>
      <c r="J10529" t="s">
        <v>49</v>
      </c>
      <c r="K10529" t="s">
        <v>20</v>
      </c>
      <c r="L10529">
        <v>776.02070000000003</v>
      </c>
      <c r="M10529" t="s">
        <v>21</v>
      </c>
      <c r="N10529" t="s">
        <v>22</v>
      </c>
      <c r="O10529" t="str">
        <f t="shared" si="328"/>
        <v xml:space="preserve">Tier 2-Supermarket </v>
      </c>
      <c r="P10529" s="1">
        <f t="shared" si="329"/>
        <v>1.6214064100481095E-5</v>
      </c>
    </row>
    <row r="10530" spans="1:16" x14ac:dyDescent="0.3">
      <c r="A10530" t="s">
        <v>755</v>
      </c>
      <c r="B10530">
        <v>6.71</v>
      </c>
      <c r="C10530" t="s">
        <v>24</v>
      </c>
      <c r="D10530">
        <v>2.9600000000000001E-2</v>
      </c>
      <c r="E10530" t="s">
        <v>42</v>
      </c>
      <c r="F10530">
        <v>67.813999999999993</v>
      </c>
      <c r="G10530" t="s">
        <v>65</v>
      </c>
      <c r="H10530">
        <v>2004</v>
      </c>
      <c r="I10530" t="s">
        <v>55</v>
      </c>
      <c r="J10530" t="s">
        <v>49</v>
      </c>
      <c r="K10530" t="s">
        <v>20</v>
      </c>
      <c r="L10530">
        <v>958.11990000000003</v>
      </c>
      <c r="M10530" t="s">
        <v>21</v>
      </c>
      <c r="N10530" t="s">
        <v>22</v>
      </c>
      <c r="O10530" t="str">
        <f t="shared" si="328"/>
        <v xml:space="preserve">Tier 2-Supermarket </v>
      </c>
      <c r="P10530" s="1">
        <f t="shared" si="329"/>
        <v>2.0018818408512218E-5</v>
      </c>
    </row>
    <row r="10531" spans="1:16" x14ac:dyDescent="0.3">
      <c r="A10531" t="s">
        <v>1441</v>
      </c>
      <c r="B10531">
        <v>6.71</v>
      </c>
      <c r="C10531" t="s">
        <v>15</v>
      </c>
      <c r="D10531">
        <v>3.56E-2</v>
      </c>
      <c r="E10531" t="s">
        <v>79</v>
      </c>
      <c r="F10531">
        <v>217.61699999999999</v>
      </c>
      <c r="G10531" t="s">
        <v>17</v>
      </c>
      <c r="H10531">
        <v>1999</v>
      </c>
      <c r="I10531" t="s">
        <v>18</v>
      </c>
      <c r="J10531" t="s">
        <v>19</v>
      </c>
      <c r="K10531" t="s">
        <v>20</v>
      </c>
      <c r="L10531">
        <v>3767.8591000000001</v>
      </c>
      <c r="M10531" t="s">
        <v>21</v>
      </c>
      <c r="N10531" t="s">
        <v>22</v>
      </c>
      <c r="O10531" t="str">
        <f t="shared" si="328"/>
        <v xml:space="preserve">Tier 1-Supermarket </v>
      </c>
      <c r="P10531" s="1">
        <f t="shared" si="329"/>
        <v>7.8725102267221753E-5</v>
      </c>
    </row>
    <row r="10532" spans="1:16" x14ac:dyDescent="0.3">
      <c r="A10532" t="s">
        <v>1441</v>
      </c>
      <c r="B10532">
        <v>6.71</v>
      </c>
      <c r="C10532" t="s">
        <v>15</v>
      </c>
      <c r="D10532">
        <v>3.56E-2</v>
      </c>
      <c r="E10532" t="s">
        <v>79</v>
      </c>
      <c r="F10532">
        <v>219.517</v>
      </c>
      <c r="G10532" t="s">
        <v>54</v>
      </c>
      <c r="H10532">
        <v>1997</v>
      </c>
      <c r="I10532" t="s">
        <v>55</v>
      </c>
      <c r="J10532" t="s">
        <v>19</v>
      </c>
      <c r="K10532" t="s">
        <v>20</v>
      </c>
      <c r="L10532">
        <v>3442.6572000000001</v>
      </c>
      <c r="M10532" t="s">
        <v>21</v>
      </c>
      <c r="N10532" t="s">
        <v>22</v>
      </c>
      <c r="O10532" t="str">
        <f t="shared" si="328"/>
        <v xml:space="preserve">Tier 1-Supermarket </v>
      </c>
      <c r="P10532" s="1">
        <f t="shared" si="329"/>
        <v>7.1930380873580773E-5</v>
      </c>
    </row>
    <row r="10533" spans="1:16" x14ac:dyDescent="0.3">
      <c r="A10533" t="s">
        <v>431</v>
      </c>
      <c r="B10533">
        <v>6.7</v>
      </c>
      <c r="C10533" t="s">
        <v>15</v>
      </c>
      <c r="D10533">
        <v>3.39E-2</v>
      </c>
      <c r="E10533" t="s">
        <v>47</v>
      </c>
      <c r="F10533">
        <v>221.946</v>
      </c>
      <c r="G10533" t="s">
        <v>65</v>
      </c>
      <c r="H10533">
        <v>2004</v>
      </c>
      <c r="I10533" t="s">
        <v>55</v>
      </c>
      <c r="J10533" t="s">
        <v>49</v>
      </c>
      <c r="K10533" t="s">
        <v>20</v>
      </c>
      <c r="L10533">
        <v>2210.4560000000001</v>
      </c>
      <c r="M10533" t="s">
        <v>45</v>
      </c>
      <c r="N10533" t="s">
        <v>22</v>
      </c>
      <c r="O10533" t="str">
        <f t="shared" si="328"/>
        <v xml:space="preserve">Tier 2-Supermarket </v>
      </c>
      <c r="P10533" s="1">
        <f t="shared" si="329"/>
        <v>4.6184947483092964E-5</v>
      </c>
    </row>
    <row r="10534" spans="1:16" x14ac:dyDescent="0.3">
      <c r="A10534" t="s">
        <v>978</v>
      </c>
      <c r="B10534">
        <v>6.7</v>
      </c>
      <c r="C10534" t="s">
        <v>15</v>
      </c>
      <c r="D10534">
        <v>0</v>
      </c>
      <c r="E10534" t="s">
        <v>110</v>
      </c>
      <c r="F10534">
        <v>191.88200000000001</v>
      </c>
      <c r="G10534" t="s">
        <v>39</v>
      </c>
      <c r="H10534">
        <v>1987</v>
      </c>
      <c r="I10534" t="s">
        <v>40</v>
      </c>
      <c r="J10534" t="s">
        <v>27</v>
      </c>
      <c r="K10534" t="s">
        <v>20</v>
      </c>
      <c r="L10534">
        <v>3861.64</v>
      </c>
      <c r="M10534" t="s">
        <v>45</v>
      </c>
      <c r="N10534" t="s">
        <v>36</v>
      </c>
      <c r="O10534" t="str">
        <f t="shared" si="328"/>
        <v xml:space="preserve">Tier 3-Supermarket </v>
      </c>
      <c r="P10534" s="1">
        <f t="shared" si="329"/>
        <v>8.0684546807813007E-5</v>
      </c>
    </row>
    <row r="10535" spans="1:16" x14ac:dyDescent="0.3">
      <c r="A10535" t="s">
        <v>978</v>
      </c>
      <c r="B10535">
        <v>6.7</v>
      </c>
      <c r="C10535" t="s">
        <v>15</v>
      </c>
      <c r="D10535">
        <v>7.5899999999999995E-2</v>
      </c>
      <c r="E10535" t="s">
        <v>110</v>
      </c>
      <c r="F10535">
        <v>194.08199999999999</v>
      </c>
      <c r="G10535" t="s">
        <v>54</v>
      </c>
      <c r="H10535">
        <v>1997</v>
      </c>
      <c r="I10535" t="s">
        <v>55</v>
      </c>
      <c r="J10535" t="s">
        <v>19</v>
      </c>
      <c r="K10535" t="s">
        <v>20</v>
      </c>
      <c r="L10535">
        <v>3861.64</v>
      </c>
      <c r="M10535" t="s">
        <v>45</v>
      </c>
      <c r="N10535" t="s">
        <v>22</v>
      </c>
      <c r="O10535" t="str">
        <f t="shared" si="328"/>
        <v xml:space="preserve">Tier 1-Supermarket </v>
      </c>
      <c r="P10535" s="1">
        <f t="shared" si="329"/>
        <v>8.0684546807813007E-5</v>
      </c>
    </row>
    <row r="10536" spans="1:16" x14ac:dyDescent="0.3">
      <c r="A10536" t="s">
        <v>978</v>
      </c>
      <c r="B10536">
        <v>6.7</v>
      </c>
      <c r="C10536" t="s">
        <v>15</v>
      </c>
      <c r="D10536">
        <v>7.5899999999999995E-2</v>
      </c>
      <c r="E10536" t="s">
        <v>110</v>
      </c>
      <c r="F10536">
        <v>192.08199999999999</v>
      </c>
      <c r="G10536" t="s">
        <v>65</v>
      </c>
      <c r="H10536">
        <v>2004</v>
      </c>
      <c r="I10536" t="s">
        <v>55</v>
      </c>
      <c r="J10536" t="s">
        <v>49</v>
      </c>
      <c r="K10536" t="s">
        <v>20</v>
      </c>
      <c r="L10536">
        <v>6757.87</v>
      </c>
      <c r="M10536" t="s">
        <v>45</v>
      </c>
      <c r="N10536" t="s">
        <v>22</v>
      </c>
      <c r="O10536" t="str">
        <f t="shared" si="328"/>
        <v xml:space="preserve">Tier 2-Supermarket </v>
      </c>
      <c r="P10536" s="1">
        <f t="shared" si="329"/>
        <v>1.4119795691367275E-4</v>
      </c>
    </row>
    <row r="10537" spans="1:16" x14ac:dyDescent="0.3">
      <c r="A10537" t="s">
        <v>431</v>
      </c>
      <c r="B10537">
        <v>6.7</v>
      </c>
      <c r="C10537" t="s">
        <v>15</v>
      </c>
      <c r="D10537">
        <v>0</v>
      </c>
      <c r="E10537" t="s">
        <v>47</v>
      </c>
      <c r="F10537">
        <v>219.446</v>
      </c>
      <c r="G10537" t="s">
        <v>54</v>
      </c>
      <c r="H10537">
        <v>1997</v>
      </c>
      <c r="I10537" t="s">
        <v>55</v>
      </c>
      <c r="J10537" t="s">
        <v>19</v>
      </c>
      <c r="K10537" t="s">
        <v>20</v>
      </c>
      <c r="L10537">
        <v>3094.6383999999998</v>
      </c>
      <c r="M10537" t="s">
        <v>45</v>
      </c>
      <c r="N10537" t="s">
        <v>36</v>
      </c>
      <c r="O10537" t="str">
        <f t="shared" si="328"/>
        <v xml:space="preserve">Tier 1-Supermarket </v>
      </c>
      <c r="P10537" s="1">
        <f t="shared" si="329"/>
        <v>6.4658926476330146E-5</v>
      </c>
    </row>
    <row r="10538" spans="1:16" x14ac:dyDescent="0.3">
      <c r="A10538" t="s">
        <v>431</v>
      </c>
      <c r="B10538">
        <v>6.7</v>
      </c>
      <c r="C10538" t="s">
        <v>15</v>
      </c>
      <c r="D10538">
        <v>3.4099999999999998E-2</v>
      </c>
      <c r="E10538" t="s">
        <v>47</v>
      </c>
      <c r="F10538">
        <v>220.846</v>
      </c>
      <c r="G10538" t="s">
        <v>26</v>
      </c>
      <c r="H10538">
        <v>2009</v>
      </c>
      <c r="I10538" t="s">
        <v>18</v>
      </c>
      <c r="J10538" t="s">
        <v>27</v>
      </c>
      <c r="K10538" t="s">
        <v>28</v>
      </c>
      <c r="L10538">
        <v>5084.0487999999996</v>
      </c>
      <c r="M10538" t="s">
        <v>45</v>
      </c>
      <c r="N10538" t="s">
        <v>22</v>
      </c>
      <c r="O10538" t="str">
        <f t="shared" si="328"/>
        <v xml:space="preserve">Tier 3-Supermarket </v>
      </c>
      <c r="P10538" s="1">
        <f t="shared" si="329"/>
        <v>1.0622537921111381E-4</v>
      </c>
    </row>
    <row r="10539" spans="1:16" x14ac:dyDescent="0.3">
      <c r="A10539" t="s">
        <v>978</v>
      </c>
      <c r="B10539">
        <v>6.7</v>
      </c>
      <c r="C10539" t="s">
        <v>15</v>
      </c>
      <c r="D10539">
        <v>7.6200000000000004E-2</v>
      </c>
      <c r="E10539" t="s">
        <v>110</v>
      </c>
      <c r="F10539">
        <v>191.38200000000001</v>
      </c>
      <c r="G10539" t="s">
        <v>26</v>
      </c>
      <c r="H10539">
        <v>2009</v>
      </c>
      <c r="I10539" t="s">
        <v>18</v>
      </c>
      <c r="J10539" t="s">
        <v>27</v>
      </c>
      <c r="K10539" t="s">
        <v>28</v>
      </c>
      <c r="L10539">
        <v>2326.2053000000001</v>
      </c>
      <c r="M10539" t="s">
        <v>45</v>
      </c>
      <c r="N10539" t="s">
        <v>22</v>
      </c>
      <c r="O10539" t="str">
        <f t="shared" si="328"/>
        <v xml:space="preserve">Tier 3-Supermarket </v>
      </c>
      <c r="P10539" s="1">
        <f t="shared" si="329"/>
        <v>4.8603396591197703E-5</v>
      </c>
    </row>
    <row r="10540" spans="1:16" x14ac:dyDescent="0.3">
      <c r="A10540" t="s">
        <v>978</v>
      </c>
      <c r="B10540">
        <v>6.7</v>
      </c>
      <c r="C10540" t="s">
        <v>15</v>
      </c>
      <c r="D10540">
        <v>7.5999999999999998E-2</v>
      </c>
      <c r="E10540" t="s">
        <v>110</v>
      </c>
      <c r="F10540">
        <v>191.78200000000001</v>
      </c>
      <c r="G10540" t="s">
        <v>48</v>
      </c>
      <c r="H10540">
        <v>2002</v>
      </c>
      <c r="J10540" t="s">
        <v>49</v>
      </c>
      <c r="K10540" t="s">
        <v>20</v>
      </c>
      <c r="L10540">
        <v>2833.1727999999998</v>
      </c>
      <c r="M10540" t="s">
        <v>45</v>
      </c>
      <c r="N10540" t="s">
        <v>22</v>
      </c>
      <c r="O10540" t="str">
        <f t="shared" si="328"/>
        <v xml:space="preserve">Tier 2-Supermarket </v>
      </c>
      <c r="P10540" s="1">
        <f t="shared" si="329"/>
        <v>5.9195902102791208E-5</v>
      </c>
    </row>
    <row r="10541" spans="1:16" x14ac:dyDescent="0.3">
      <c r="A10541" t="s">
        <v>431</v>
      </c>
      <c r="B10541">
        <v>6.7</v>
      </c>
      <c r="C10541" t="s">
        <v>15</v>
      </c>
      <c r="D10541">
        <v>3.4000000000000002E-2</v>
      </c>
      <c r="E10541" t="s">
        <v>47</v>
      </c>
      <c r="F10541">
        <v>219.846</v>
      </c>
      <c r="G10541" t="s">
        <v>17</v>
      </c>
      <c r="H10541">
        <v>1999</v>
      </c>
      <c r="I10541" t="s">
        <v>18</v>
      </c>
      <c r="J10541" t="s">
        <v>19</v>
      </c>
      <c r="K10541" t="s">
        <v>20</v>
      </c>
      <c r="L10541">
        <v>3389.2507000000001</v>
      </c>
      <c r="M10541" t="s">
        <v>45</v>
      </c>
      <c r="N10541" t="s">
        <v>22</v>
      </c>
      <c r="O10541" t="str">
        <f t="shared" si="328"/>
        <v xml:space="preserve">Tier 1-Supermarket </v>
      </c>
      <c r="P10541" s="1">
        <f t="shared" si="329"/>
        <v>7.0814513198424244E-5</v>
      </c>
    </row>
    <row r="10542" spans="1:16" x14ac:dyDescent="0.3">
      <c r="A10542" t="s">
        <v>978</v>
      </c>
      <c r="B10542">
        <v>6.7</v>
      </c>
      <c r="C10542" t="s">
        <v>15</v>
      </c>
      <c r="D10542">
        <v>7.6300000000000007E-2</v>
      </c>
      <c r="E10542" t="s">
        <v>110</v>
      </c>
      <c r="F10542">
        <v>194.28200000000001</v>
      </c>
      <c r="G10542" t="s">
        <v>51</v>
      </c>
      <c r="H10542">
        <v>2007</v>
      </c>
      <c r="J10542" t="s">
        <v>49</v>
      </c>
      <c r="K10542" t="s">
        <v>20</v>
      </c>
      <c r="L10542">
        <v>2898.6914000000002</v>
      </c>
      <c r="M10542" t="s">
        <v>45</v>
      </c>
      <c r="N10542" t="s">
        <v>22</v>
      </c>
      <c r="O10542" t="str">
        <f t="shared" si="328"/>
        <v xml:space="preserve">Tier 2-Supermarket </v>
      </c>
      <c r="P10542" s="1">
        <f t="shared" si="329"/>
        <v>6.0564838240930028E-5</v>
      </c>
    </row>
    <row r="10543" spans="1:16" x14ac:dyDescent="0.3">
      <c r="A10543" t="s">
        <v>431</v>
      </c>
      <c r="B10543">
        <v>6.7</v>
      </c>
      <c r="C10543" t="s">
        <v>15</v>
      </c>
      <c r="D10543">
        <v>3.4000000000000002E-2</v>
      </c>
      <c r="E10543" t="s">
        <v>47</v>
      </c>
      <c r="F10543">
        <v>221.846</v>
      </c>
      <c r="G10543" t="s">
        <v>48</v>
      </c>
      <c r="H10543">
        <v>2002</v>
      </c>
      <c r="J10543" t="s">
        <v>49</v>
      </c>
      <c r="K10543" t="s">
        <v>20</v>
      </c>
      <c r="L10543">
        <v>2854.7008999999998</v>
      </c>
      <c r="M10543" t="s">
        <v>45</v>
      </c>
      <c r="N10543" t="s">
        <v>22</v>
      </c>
      <c r="O10543" t="str">
        <f t="shared" si="328"/>
        <v xml:space="preserve">Tier 2-Supermarket </v>
      </c>
      <c r="P10543" s="1">
        <f t="shared" si="329"/>
        <v>5.9645707105881412E-5</v>
      </c>
    </row>
    <row r="10544" spans="1:16" x14ac:dyDescent="0.3">
      <c r="A10544" t="s">
        <v>978</v>
      </c>
      <c r="B10544">
        <v>6.7</v>
      </c>
      <c r="C10544" t="s">
        <v>15</v>
      </c>
      <c r="D10544">
        <v>7.5999999999999998E-2</v>
      </c>
      <c r="E10544" t="s">
        <v>110</v>
      </c>
      <c r="F10544">
        <v>194.18199999999999</v>
      </c>
      <c r="G10544" t="s">
        <v>17</v>
      </c>
      <c r="H10544">
        <v>1999</v>
      </c>
      <c r="I10544" t="s">
        <v>18</v>
      </c>
      <c r="J10544" t="s">
        <v>19</v>
      </c>
      <c r="K10544" t="s">
        <v>20</v>
      </c>
      <c r="L10544">
        <v>2853.3748000000001</v>
      </c>
      <c r="M10544" t="s">
        <v>45</v>
      </c>
      <c r="N10544" t="s">
        <v>22</v>
      </c>
      <c r="O10544" t="str">
        <f t="shared" si="328"/>
        <v xml:space="preserve">Tier 1-Supermarket </v>
      </c>
      <c r="P10544" s="1">
        <f t="shared" si="329"/>
        <v>5.9617999764564818E-5</v>
      </c>
    </row>
    <row r="10545" spans="1:16" x14ac:dyDescent="0.3">
      <c r="A10545" t="s">
        <v>431</v>
      </c>
      <c r="B10545">
        <v>6.7</v>
      </c>
      <c r="C10545" t="s">
        <v>15</v>
      </c>
      <c r="D10545">
        <v>3.39E-2</v>
      </c>
      <c r="E10545" t="s">
        <v>47</v>
      </c>
      <c r="F10545">
        <v>220.346</v>
      </c>
      <c r="G10545" t="s">
        <v>39</v>
      </c>
      <c r="H10545">
        <v>1987</v>
      </c>
      <c r="I10545" t="s">
        <v>40</v>
      </c>
      <c r="J10545" t="s">
        <v>27</v>
      </c>
      <c r="K10545" t="s">
        <v>20</v>
      </c>
      <c r="L10545">
        <v>3269.8784999999998</v>
      </c>
      <c r="M10545" t="s">
        <v>45</v>
      </c>
      <c r="N10545" t="s">
        <v>22</v>
      </c>
      <c r="O10545" t="str">
        <f t="shared" si="328"/>
        <v xml:space="preserve">Tier 3-Supermarket </v>
      </c>
      <c r="P10545" s="1">
        <f t="shared" si="329"/>
        <v>6.832036774249059E-5</v>
      </c>
    </row>
    <row r="10546" spans="1:16" x14ac:dyDescent="0.3">
      <c r="A10546" t="s">
        <v>431</v>
      </c>
      <c r="B10546">
        <v>6.7</v>
      </c>
      <c r="C10546" t="s">
        <v>15</v>
      </c>
      <c r="D10546">
        <v>3.4099999999999998E-2</v>
      </c>
      <c r="E10546" t="s">
        <v>47</v>
      </c>
      <c r="F10546">
        <v>219.54599999999999</v>
      </c>
      <c r="G10546" t="s">
        <v>51</v>
      </c>
      <c r="H10546">
        <v>2007</v>
      </c>
      <c r="J10546" t="s">
        <v>49</v>
      </c>
      <c r="K10546" t="s">
        <v>20</v>
      </c>
      <c r="L10546">
        <v>3370.9654999999998</v>
      </c>
      <c r="M10546" t="s">
        <v>45</v>
      </c>
      <c r="N10546" t="s">
        <v>22</v>
      </c>
      <c r="O10546" t="str">
        <f t="shared" si="328"/>
        <v xml:space="preserve">Tier 2-Supermarket </v>
      </c>
      <c r="P10546" s="1">
        <f t="shared" si="329"/>
        <v>7.0432464878205313E-5</v>
      </c>
    </row>
    <row r="10547" spans="1:16" x14ac:dyDescent="0.3">
      <c r="A10547" t="s">
        <v>1242</v>
      </c>
      <c r="B10547">
        <v>6.69</v>
      </c>
      <c r="C10547" t="s">
        <v>24</v>
      </c>
      <c r="D10547">
        <v>0</v>
      </c>
      <c r="E10547" t="s">
        <v>31</v>
      </c>
      <c r="F10547">
        <v>176.93700000000001</v>
      </c>
      <c r="G10547" t="s">
        <v>51</v>
      </c>
      <c r="H10547">
        <v>2007</v>
      </c>
      <c r="J10547" t="s">
        <v>49</v>
      </c>
      <c r="K10547" t="s">
        <v>20</v>
      </c>
      <c r="L10547">
        <v>4234.4880000000003</v>
      </c>
      <c r="M10547" t="s">
        <v>21</v>
      </c>
      <c r="N10547" t="s">
        <v>36</v>
      </c>
      <c r="O10547" t="str">
        <f t="shared" si="328"/>
        <v xml:space="preserve">Tier 2-Supermarket </v>
      </c>
      <c r="P10547" s="1">
        <f t="shared" si="329"/>
        <v>8.8474778913394958E-5</v>
      </c>
    </row>
    <row r="10548" spans="1:16" x14ac:dyDescent="0.3">
      <c r="A10548" t="s">
        <v>1242</v>
      </c>
      <c r="B10548">
        <v>6.69</v>
      </c>
      <c r="C10548" t="s">
        <v>24</v>
      </c>
      <c r="D10548">
        <v>3.6900000000000002E-2</v>
      </c>
      <c r="E10548" t="s">
        <v>31</v>
      </c>
      <c r="F10548">
        <v>175.137</v>
      </c>
      <c r="G10548" t="s">
        <v>65</v>
      </c>
      <c r="H10548">
        <v>2004</v>
      </c>
      <c r="I10548" t="s">
        <v>55</v>
      </c>
      <c r="J10548" t="s">
        <v>49</v>
      </c>
      <c r="K10548" t="s">
        <v>20</v>
      </c>
      <c r="L10548">
        <v>1235.059</v>
      </c>
      <c r="M10548" t="s">
        <v>21</v>
      </c>
      <c r="N10548" t="s">
        <v>22</v>
      </c>
      <c r="O10548" t="str">
        <f t="shared" si="328"/>
        <v xml:space="preserve">Tier 2-Supermarket </v>
      </c>
      <c r="P10548" s="1">
        <f t="shared" si="329"/>
        <v>2.5805143849740196E-5</v>
      </c>
    </row>
    <row r="10549" spans="1:16" x14ac:dyDescent="0.3">
      <c r="A10549" t="s">
        <v>1242</v>
      </c>
      <c r="B10549">
        <v>6.69</v>
      </c>
      <c r="C10549" t="s">
        <v>24</v>
      </c>
      <c r="D10549">
        <v>3.7100000000000001E-2</v>
      </c>
      <c r="E10549" t="s">
        <v>31</v>
      </c>
      <c r="F10549">
        <v>176.83699999999999</v>
      </c>
      <c r="G10549" t="s">
        <v>26</v>
      </c>
      <c r="H10549">
        <v>2009</v>
      </c>
      <c r="I10549" t="s">
        <v>18</v>
      </c>
      <c r="J10549" t="s">
        <v>27</v>
      </c>
      <c r="K10549" t="s">
        <v>28</v>
      </c>
      <c r="L10549">
        <v>1411.4960000000001</v>
      </c>
      <c r="M10549" t="s">
        <v>21</v>
      </c>
      <c r="N10549" t="s">
        <v>22</v>
      </c>
      <c r="O10549" t="str">
        <f t="shared" si="328"/>
        <v xml:space="preserve">Tier 3-Supermarket </v>
      </c>
      <c r="P10549" s="1">
        <f t="shared" si="329"/>
        <v>2.9491592971131655E-5</v>
      </c>
    </row>
    <row r="10550" spans="1:16" x14ac:dyDescent="0.3">
      <c r="A10550" t="s">
        <v>1242</v>
      </c>
      <c r="B10550">
        <v>6.69</v>
      </c>
      <c r="C10550" t="s">
        <v>24</v>
      </c>
      <c r="D10550">
        <v>3.6900000000000002E-2</v>
      </c>
      <c r="E10550" t="s">
        <v>31</v>
      </c>
      <c r="F10550">
        <v>175.03700000000001</v>
      </c>
      <c r="G10550" t="s">
        <v>54</v>
      </c>
      <c r="H10550">
        <v>1997</v>
      </c>
      <c r="I10550" t="s">
        <v>55</v>
      </c>
      <c r="J10550" t="s">
        <v>19</v>
      </c>
      <c r="K10550" t="s">
        <v>20</v>
      </c>
      <c r="L10550">
        <v>2117.2440000000001</v>
      </c>
      <c r="M10550" t="s">
        <v>21</v>
      </c>
      <c r="N10550" t="s">
        <v>22</v>
      </c>
      <c r="O10550" t="str">
        <f t="shared" si="328"/>
        <v xml:space="preserve">Tier 1-Supermarket </v>
      </c>
      <c r="P10550" s="1">
        <f t="shared" si="329"/>
        <v>4.4237389456697479E-5</v>
      </c>
    </row>
    <row r="10551" spans="1:16" x14ac:dyDescent="0.3">
      <c r="A10551" t="s">
        <v>1242</v>
      </c>
      <c r="B10551">
        <v>6.69</v>
      </c>
      <c r="C10551" t="s">
        <v>24</v>
      </c>
      <c r="D10551">
        <v>3.6900000000000002E-2</v>
      </c>
      <c r="E10551" t="s">
        <v>31</v>
      </c>
      <c r="F10551">
        <v>176.637</v>
      </c>
      <c r="G10551" t="s">
        <v>39</v>
      </c>
      <c r="H10551">
        <v>1987</v>
      </c>
      <c r="I10551" t="s">
        <v>40</v>
      </c>
      <c r="J10551" t="s">
        <v>27</v>
      </c>
      <c r="K10551" t="s">
        <v>20</v>
      </c>
      <c r="L10551">
        <v>2491.25</v>
      </c>
      <c r="M10551" t="s">
        <v>21</v>
      </c>
      <c r="N10551" t="s">
        <v>22</v>
      </c>
      <c r="O10551" t="str">
        <f t="shared" si="328"/>
        <v xml:space="preserve">Tier 3-Supermarket </v>
      </c>
      <c r="P10551" s="1">
        <f t="shared" si="329"/>
        <v>5.2051816646545032E-5</v>
      </c>
    </row>
    <row r="10552" spans="1:16" x14ac:dyDescent="0.3">
      <c r="A10552" t="s">
        <v>1242</v>
      </c>
      <c r="B10552">
        <v>6.69</v>
      </c>
      <c r="C10552" t="s">
        <v>24</v>
      </c>
      <c r="D10552">
        <v>0</v>
      </c>
      <c r="E10552" t="s">
        <v>31</v>
      </c>
      <c r="F10552">
        <v>178.23699999999999</v>
      </c>
      <c r="G10552" t="s">
        <v>34</v>
      </c>
      <c r="H10552">
        <v>1998</v>
      </c>
      <c r="J10552" t="s">
        <v>27</v>
      </c>
      <c r="K10552" t="s">
        <v>35</v>
      </c>
      <c r="L10552">
        <v>486.81119999999999</v>
      </c>
      <c r="M10552" t="s">
        <v>21</v>
      </c>
      <c r="N10552" t="s">
        <v>36</v>
      </c>
      <c r="O10552" t="str">
        <f t="shared" si="328"/>
        <v>Tier 3-Grocery Stor</v>
      </c>
      <c r="P10552" s="1">
        <f t="shared" si="329"/>
        <v>1.0171362699000326E-5</v>
      </c>
    </row>
    <row r="10553" spans="1:16" x14ac:dyDescent="0.3">
      <c r="A10553" t="s">
        <v>1242</v>
      </c>
      <c r="B10553">
        <v>6.69</v>
      </c>
      <c r="C10553" t="s">
        <v>24</v>
      </c>
      <c r="D10553">
        <v>3.6999999999999998E-2</v>
      </c>
      <c r="E10553" t="s">
        <v>31</v>
      </c>
      <c r="F10553">
        <v>175.03700000000001</v>
      </c>
      <c r="G10553" t="s">
        <v>17</v>
      </c>
      <c r="H10553">
        <v>1999</v>
      </c>
      <c r="I10553" t="s">
        <v>18</v>
      </c>
      <c r="J10553" t="s">
        <v>19</v>
      </c>
      <c r="K10553" t="s">
        <v>20</v>
      </c>
      <c r="L10553">
        <v>2745.4497999999999</v>
      </c>
      <c r="M10553" t="s">
        <v>21</v>
      </c>
      <c r="N10553" t="s">
        <v>22</v>
      </c>
      <c r="O10553" t="str">
        <f t="shared" si="328"/>
        <v xml:space="preserve">Tier 1-Supermarket </v>
      </c>
      <c r="P10553" s="1">
        <f t="shared" si="329"/>
        <v>5.7363030447323122E-5</v>
      </c>
    </row>
    <row r="10554" spans="1:16" x14ac:dyDescent="0.3">
      <c r="A10554" t="s">
        <v>1242</v>
      </c>
      <c r="B10554">
        <v>6.69</v>
      </c>
      <c r="C10554" t="s">
        <v>24</v>
      </c>
      <c r="D10554">
        <v>0</v>
      </c>
      <c r="E10554" t="s">
        <v>31</v>
      </c>
      <c r="F10554">
        <v>178.03700000000001</v>
      </c>
      <c r="G10554" t="s">
        <v>48</v>
      </c>
      <c r="H10554">
        <v>2002</v>
      </c>
      <c r="J10554" t="s">
        <v>49</v>
      </c>
      <c r="K10554" t="s">
        <v>20</v>
      </c>
      <c r="L10554">
        <v>2743.9315999999999</v>
      </c>
      <c r="M10554" t="s">
        <v>21</v>
      </c>
      <c r="N10554" t="s">
        <v>36</v>
      </c>
      <c r="O10554" t="str">
        <f t="shared" si="328"/>
        <v xml:space="preserve">Tier 2-Supermarket </v>
      </c>
      <c r="P10554" s="1">
        <f t="shared" si="329"/>
        <v>5.7331309396431886E-5</v>
      </c>
    </row>
    <row r="10555" spans="1:16" x14ac:dyDescent="0.3">
      <c r="A10555" t="s">
        <v>481</v>
      </c>
      <c r="B10555">
        <v>6.68</v>
      </c>
      <c r="C10555" t="s">
        <v>15</v>
      </c>
      <c r="D10555">
        <v>4.19E-2</v>
      </c>
      <c r="E10555" t="s">
        <v>44</v>
      </c>
      <c r="F10555">
        <v>90.745999999999995</v>
      </c>
      <c r="G10555" t="s">
        <v>65</v>
      </c>
      <c r="H10555">
        <v>2004</v>
      </c>
      <c r="I10555" t="s">
        <v>55</v>
      </c>
      <c r="J10555" t="s">
        <v>49</v>
      </c>
      <c r="K10555" t="s">
        <v>20</v>
      </c>
      <c r="L10555">
        <v>1665.8316</v>
      </c>
      <c r="M10555" t="s">
        <v>45</v>
      </c>
      <c r="N10555" t="s">
        <v>22</v>
      </c>
      <c r="O10555" t="str">
        <f t="shared" si="328"/>
        <v xml:space="preserve">Tier 2-Supermarket </v>
      </c>
      <c r="P10555" s="1">
        <f t="shared" si="329"/>
        <v>3.4805644157439333E-5</v>
      </c>
    </row>
    <row r="10556" spans="1:16" x14ac:dyDescent="0.3">
      <c r="A10556" t="s">
        <v>481</v>
      </c>
      <c r="B10556">
        <v>6.68</v>
      </c>
      <c r="C10556" t="s">
        <v>15</v>
      </c>
      <c r="D10556">
        <v>4.19E-2</v>
      </c>
      <c r="E10556" t="s">
        <v>44</v>
      </c>
      <c r="F10556">
        <v>92.146000000000001</v>
      </c>
      <c r="G10556" t="s">
        <v>39</v>
      </c>
      <c r="H10556">
        <v>1987</v>
      </c>
      <c r="I10556" t="s">
        <v>40</v>
      </c>
      <c r="J10556" t="s">
        <v>27</v>
      </c>
      <c r="K10556" t="s">
        <v>20</v>
      </c>
      <c r="L10556">
        <v>1203.1006</v>
      </c>
      <c r="M10556" t="s">
        <v>45</v>
      </c>
      <c r="N10556" t="s">
        <v>22</v>
      </c>
      <c r="O10556" t="str">
        <f t="shared" si="328"/>
        <v xml:space="preserve">Tier 3-Supermarket </v>
      </c>
      <c r="P10556" s="1">
        <f t="shared" si="329"/>
        <v>2.5137409669261744E-5</v>
      </c>
    </row>
    <row r="10557" spans="1:16" x14ac:dyDescent="0.3">
      <c r="A10557" t="s">
        <v>481</v>
      </c>
      <c r="B10557">
        <v>6.68</v>
      </c>
      <c r="C10557" t="s">
        <v>15</v>
      </c>
      <c r="D10557">
        <v>4.19E-2</v>
      </c>
      <c r="E10557" t="s">
        <v>44</v>
      </c>
      <c r="F10557">
        <v>92.346000000000004</v>
      </c>
      <c r="G10557" t="s">
        <v>54</v>
      </c>
      <c r="H10557">
        <v>1997</v>
      </c>
      <c r="I10557" t="s">
        <v>55</v>
      </c>
      <c r="J10557" t="s">
        <v>19</v>
      </c>
      <c r="K10557" t="s">
        <v>20</v>
      </c>
      <c r="L10557">
        <v>2406.2012</v>
      </c>
      <c r="M10557" t="s">
        <v>45</v>
      </c>
      <c r="N10557" t="s">
        <v>22</v>
      </c>
      <c r="O10557" t="str">
        <f t="shared" si="328"/>
        <v xml:space="preserve">Tier 1-Supermarket </v>
      </c>
      <c r="P10557" s="1">
        <f t="shared" si="329"/>
        <v>5.0274819338523487E-5</v>
      </c>
    </row>
    <row r="10558" spans="1:16" x14ac:dyDescent="0.3">
      <c r="A10558" t="s">
        <v>481</v>
      </c>
      <c r="B10558">
        <v>6.68</v>
      </c>
      <c r="C10558" t="s">
        <v>15</v>
      </c>
      <c r="D10558">
        <v>0</v>
      </c>
      <c r="E10558" t="s">
        <v>44</v>
      </c>
      <c r="F10558">
        <v>92.945999999999998</v>
      </c>
      <c r="G10558" t="s">
        <v>26</v>
      </c>
      <c r="H10558">
        <v>2009</v>
      </c>
      <c r="I10558" t="s">
        <v>18</v>
      </c>
      <c r="J10558" t="s">
        <v>27</v>
      </c>
      <c r="K10558" t="s">
        <v>28</v>
      </c>
      <c r="L10558">
        <v>1018.0082</v>
      </c>
      <c r="M10558" t="s">
        <v>45</v>
      </c>
      <c r="N10558" t="s">
        <v>36</v>
      </c>
      <c r="O10558" t="str">
        <f t="shared" si="328"/>
        <v xml:space="preserve">Tier 3-Supermarket </v>
      </c>
      <c r="P10558" s="1">
        <f t="shared" si="329"/>
        <v>2.1270115873990705E-5</v>
      </c>
    </row>
    <row r="10559" spans="1:16" x14ac:dyDescent="0.3">
      <c r="A10559" t="s">
        <v>481</v>
      </c>
      <c r="B10559">
        <v>6.68</v>
      </c>
      <c r="C10559" t="s">
        <v>15</v>
      </c>
      <c r="D10559">
        <v>4.2000000000000003E-2</v>
      </c>
      <c r="E10559" t="s">
        <v>44</v>
      </c>
      <c r="F10559">
        <v>92.646000000000001</v>
      </c>
      <c r="G10559" t="s">
        <v>48</v>
      </c>
      <c r="H10559">
        <v>2002</v>
      </c>
      <c r="J10559" t="s">
        <v>49</v>
      </c>
      <c r="K10559" t="s">
        <v>20</v>
      </c>
      <c r="L10559">
        <v>1665.8316</v>
      </c>
      <c r="M10559" t="s">
        <v>45</v>
      </c>
      <c r="N10559" t="s">
        <v>22</v>
      </c>
      <c r="O10559" t="str">
        <f t="shared" si="328"/>
        <v xml:space="preserve">Tier 2-Supermarket </v>
      </c>
      <c r="P10559" s="1">
        <f t="shared" si="329"/>
        <v>3.4805644157439333E-5</v>
      </c>
    </row>
    <row r="10560" spans="1:16" x14ac:dyDescent="0.3">
      <c r="A10560" t="s">
        <v>481</v>
      </c>
      <c r="B10560">
        <v>6.68</v>
      </c>
      <c r="C10560" t="s">
        <v>15</v>
      </c>
      <c r="D10560">
        <v>4.2000000000000003E-2</v>
      </c>
      <c r="E10560" t="s">
        <v>44</v>
      </c>
      <c r="F10560">
        <v>93.245999999999995</v>
      </c>
      <c r="G10560" t="s">
        <v>17</v>
      </c>
      <c r="H10560">
        <v>1999</v>
      </c>
      <c r="I10560" t="s">
        <v>18</v>
      </c>
      <c r="J10560" t="s">
        <v>19</v>
      </c>
      <c r="K10560" t="s">
        <v>20</v>
      </c>
      <c r="L10560">
        <v>1480.7392</v>
      </c>
      <c r="M10560" t="s">
        <v>45</v>
      </c>
      <c r="N10560" t="s">
        <v>22</v>
      </c>
      <c r="O10560" t="str">
        <f t="shared" si="328"/>
        <v xml:space="preserve">Tier 1-Supermarket </v>
      </c>
      <c r="P10560" s="1">
        <f t="shared" si="329"/>
        <v>3.0938350362168295E-5</v>
      </c>
    </row>
    <row r="10561" spans="1:16" x14ac:dyDescent="0.3">
      <c r="A10561" t="s">
        <v>1604</v>
      </c>
      <c r="B10561">
        <v>6.68</v>
      </c>
      <c r="C10561" t="s">
        <v>15</v>
      </c>
      <c r="D10561">
        <v>2.1700000000000001E-2</v>
      </c>
      <c r="E10561" t="s">
        <v>38</v>
      </c>
      <c r="F10561">
        <v>34.987000000000002</v>
      </c>
      <c r="G10561" t="s">
        <v>48</v>
      </c>
      <c r="H10561">
        <v>2002</v>
      </c>
      <c r="J10561" t="s">
        <v>49</v>
      </c>
      <c r="K10561" t="s">
        <v>20</v>
      </c>
      <c r="L10561">
        <v>247.01179999999999</v>
      </c>
      <c r="M10561" t="s">
        <v>38</v>
      </c>
      <c r="N10561" t="s">
        <v>22</v>
      </c>
      <c r="O10561" t="str">
        <f t="shared" si="328"/>
        <v xml:space="preserve">Tier 2-Supermarket </v>
      </c>
      <c r="P10561" s="1">
        <f t="shared" si="329"/>
        <v>5.161028769948039E-6</v>
      </c>
    </row>
    <row r="10562" spans="1:16" x14ac:dyDescent="0.3">
      <c r="A10562" t="s">
        <v>1604</v>
      </c>
      <c r="B10562">
        <v>6.68</v>
      </c>
      <c r="C10562" t="s">
        <v>15</v>
      </c>
      <c r="D10562">
        <v>2.1600000000000001E-2</v>
      </c>
      <c r="E10562" t="s">
        <v>38</v>
      </c>
      <c r="F10562">
        <v>35.686999999999998</v>
      </c>
      <c r="G10562" t="s">
        <v>39</v>
      </c>
      <c r="H10562">
        <v>1987</v>
      </c>
      <c r="I10562" t="s">
        <v>40</v>
      </c>
      <c r="J10562" t="s">
        <v>27</v>
      </c>
      <c r="K10562" t="s">
        <v>20</v>
      </c>
      <c r="L10562">
        <v>952.75980000000004</v>
      </c>
      <c r="M10562" t="s">
        <v>38</v>
      </c>
      <c r="N10562" t="s">
        <v>22</v>
      </c>
      <c r="O10562" t="str">
        <f t="shared" ref="O10562:O10625" si="330">_xlfn.CONCAT(J10562,"-", LEFT(K10562,12))</f>
        <v xml:space="preserve">Tier 3-Supermarket </v>
      </c>
      <c r="P10562" s="1">
        <f t="shared" ref="P10562:P10625" si="331">L10562/SUM(L:L)</f>
        <v>1.9906825255513864E-5</v>
      </c>
    </row>
    <row r="10563" spans="1:16" x14ac:dyDescent="0.3">
      <c r="A10563" t="s">
        <v>1604</v>
      </c>
      <c r="B10563">
        <v>6.68</v>
      </c>
      <c r="C10563" t="s">
        <v>15</v>
      </c>
      <c r="D10563">
        <v>2.1700000000000001E-2</v>
      </c>
      <c r="E10563" t="s">
        <v>38</v>
      </c>
      <c r="F10563">
        <v>33.387</v>
      </c>
      <c r="G10563" t="s">
        <v>54</v>
      </c>
      <c r="H10563">
        <v>1997</v>
      </c>
      <c r="I10563" t="s">
        <v>55</v>
      </c>
      <c r="J10563" t="s">
        <v>19</v>
      </c>
      <c r="K10563" t="s">
        <v>20</v>
      </c>
      <c r="L10563">
        <v>1235.059</v>
      </c>
      <c r="M10563" t="s">
        <v>38</v>
      </c>
      <c r="N10563" t="s">
        <v>22</v>
      </c>
      <c r="O10563" t="str">
        <f t="shared" si="330"/>
        <v xml:space="preserve">Tier 1-Supermarket </v>
      </c>
      <c r="P10563" s="1">
        <f t="shared" si="331"/>
        <v>2.5805143849740196E-5</v>
      </c>
    </row>
    <row r="10564" spans="1:16" x14ac:dyDescent="0.3">
      <c r="A10564" t="s">
        <v>1604</v>
      </c>
      <c r="B10564">
        <v>6.68</v>
      </c>
      <c r="C10564" t="s">
        <v>15</v>
      </c>
      <c r="D10564">
        <v>2.1700000000000001E-2</v>
      </c>
      <c r="E10564" t="s">
        <v>38</v>
      </c>
      <c r="F10564">
        <v>35.587000000000003</v>
      </c>
      <c r="G10564" t="s">
        <v>17</v>
      </c>
      <c r="H10564">
        <v>1999</v>
      </c>
      <c r="I10564" t="s">
        <v>18</v>
      </c>
      <c r="J10564" t="s">
        <v>19</v>
      </c>
      <c r="K10564" t="s">
        <v>20</v>
      </c>
      <c r="L10564">
        <v>792.82100000000003</v>
      </c>
      <c r="M10564" t="s">
        <v>38</v>
      </c>
      <c r="N10564" t="s">
        <v>22</v>
      </c>
      <c r="O10564" t="str">
        <f t="shared" si="330"/>
        <v xml:space="preserve">Tier 1-Supermarket </v>
      </c>
      <c r="P10564" s="1">
        <f t="shared" si="331"/>
        <v>1.656508713518534E-5</v>
      </c>
    </row>
    <row r="10565" spans="1:16" x14ac:dyDescent="0.3">
      <c r="A10565" t="s">
        <v>481</v>
      </c>
      <c r="B10565">
        <v>6.68</v>
      </c>
      <c r="C10565" t="s">
        <v>15</v>
      </c>
      <c r="D10565">
        <v>4.2200000000000001E-2</v>
      </c>
      <c r="E10565" t="s">
        <v>44</v>
      </c>
      <c r="F10565">
        <v>90.846000000000004</v>
      </c>
      <c r="G10565" t="s">
        <v>51</v>
      </c>
      <c r="H10565">
        <v>2007</v>
      </c>
      <c r="J10565" t="s">
        <v>49</v>
      </c>
      <c r="K10565" t="s">
        <v>20</v>
      </c>
      <c r="L10565">
        <v>1225.7293999999999</v>
      </c>
      <c r="M10565" t="s">
        <v>45</v>
      </c>
      <c r="N10565" t="s">
        <v>22</v>
      </c>
      <c r="O10565" t="str">
        <f t="shared" si="330"/>
        <v xml:space="preserve">Tier 2-Supermarket </v>
      </c>
      <c r="P10565" s="1">
        <f t="shared" si="331"/>
        <v>2.561021253871737E-5</v>
      </c>
    </row>
    <row r="10566" spans="1:16" x14ac:dyDescent="0.3">
      <c r="A10566" t="s">
        <v>1604</v>
      </c>
      <c r="B10566">
        <v>6.68</v>
      </c>
      <c r="C10566" t="s">
        <v>15</v>
      </c>
      <c r="D10566">
        <v>2.1700000000000001E-2</v>
      </c>
      <c r="E10566" t="s">
        <v>38</v>
      </c>
      <c r="F10566">
        <v>34.987000000000002</v>
      </c>
      <c r="G10566" t="s">
        <v>65</v>
      </c>
      <c r="H10566">
        <v>2004</v>
      </c>
      <c r="I10566" t="s">
        <v>55</v>
      </c>
      <c r="J10566" t="s">
        <v>49</v>
      </c>
      <c r="K10566" t="s">
        <v>20</v>
      </c>
      <c r="L10566">
        <v>714.00869999999998</v>
      </c>
      <c r="M10566" t="s">
        <v>38</v>
      </c>
      <c r="N10566" t="s">
        <v>22</v>
      </c>
      <c r="O10566" t="str">
        <f t="shared" si="330"/>
        <v xml:space="preserve">Tier 2-Supermarket </v>
      </c>
      <c r="P10566" s="1">
        <f t="shared" si="331"/>
        <v>1.4918394354817049E-5</v>
      </c>
    </row>
    <row r="10567" spans="1:16" x14ac:dyDescent="0.3">
      <c r="A10567" t="s">
        <v>481</v>
      </c>
      <c r="B10567">
        <v>6.68</v>
      </c>
      <c r="C10567" t="s">
        <v>15</v>
      </c>
      <c r="D10567">
        <v>7.0199999999999999E-2</v>
      </c>
      <c r="E10567" t="s">
        <v>44</v>
      </c>
      <c r="F10567">
        <v>91.546000000000006</v>
      </c>
      <c r="G10567" t="s">
        <v>34</v>
      </c>
      <c r="H10567">
        <v>1998</v>
      </c>
      <c r="J10567" t="s">
        <v>27</v>
      </c>
      <c r="K10567" t="s">
        <v>35</v>
      </c>
      <c r="L10567">
        <v>159.86859999999999</v>
      </c>
      <c r="M10567" t="s">
        <v>45</v>
      </c>
      <c r="N10567" t="s">
        <v>22</v>
      </c>
      <c r="O10567" t="str">
        <f t="shared" si="330"/>
        <v>Tier 3-Grocery Stor</v>
      </c>
      <c r="P10567" s="1">
        <f t="shared" si="331"/>
        <v>3.3402713716968786E-6</v>
      </c>
    </row>
    <row r="10568" spans="1:16" x14ac:dyDescent="0.3">
      <c r="A10568" t="s">
        <v>1604</v>
      </c>
      <c r="B10568">
        <v>6.68</v>
      </c>
      <c r="C10568" t="s">
        <v>15</v>
      </c>
      <c r="D10568">
        <v>2.18E-2</v>
      </c>
      <c r="E10568" t="s">
        <v>38</v>
      </c>
      <c r="F10568">
        <v>36.786999999999999</v>
      </c>
      <c r="G10568" t="s">
        <v>51</v>
      </c>
      <c r="H10568">
        <v>2007</v>
      </c>
      <c r="J10568" t="s">
        <v>49</v>
      </c>
      <c r="K10568" t="s">
        <v>20</v>
      </c>
      <c r="L10568">
        <v>728.49839999999995</v>
      </c>
      <c r="M10568" t="s">
        <v>38</v>
      </c>
      <c r="N10568" t="s">
        <v>22</v>
      </c>
      <c r="O10568" t="str">
        <f t="shared" si="330"/>
        <v xml:space="preserve">Tier 2-Supermarket </v>
      </c>
      <c r="P10568" s="1">
        <f t="shared" si="331"/>
        <v>1.5221140047807895E-5</v>
      </c>
    </row>
    <row r="10569" spans="1:16" x14ac:dyDescent="0.3">
      <c r="A10569" t="s">
        <v>1604</v>
      </c>
      <c r="B10569">
        <v>6.68</v>
      </c>
      <c r="C10569" t="s">
        <v>15</v>
      </c>
      <c r="D10569">
        <v>2.18E-2</v>
      </c>
      <c r="E10569" t="s">
        <v>38</v>
      </c>
      <c r="F10569">
        <v>34.186999999999998</v>
      </c>
      <c r="G10569" t="s">
        <v>26</v>
      </c>
      <c r="H10569">
        <v>2009</v>
      </c>
      <c r="I10569" t="s">
        <v>18</v>
      </c>
      <c r="J10569" t="s">
        <v>27</v>
      </c>
      <c r="K10569" t="s">
        <v>28</v>
      </c>
      <c r="L10569">
        <v>325.35329999999999</v>
      </c>
      <c r="M10569" t="s">
        <v>38</v>
      </c>
      <c r="N10569" t="s">
        <v>22</v>
      </c>
      <c r="O10569" t="str">
        <f t="shared" si="330"/>
        <v xml:space="preserve">Tier 3-Supermarket </v>
      </c>
      <c r="P10569" s="1">
        <f t="shared" si="331"/>
        <v>6.7978847233109317E-6</v>
      </c>
    </row>
    <row r="10570" spans="1:16" x14ac:dyDescent="0.3">
      <c r="A10570" t="s">
        <v>217</v>
      </c>
      <c r="B10570">
        <v>6.67</v>
      </c>
      <c r="C10570" t="s">
        <v>24</v>
      </c>
      <c r="D10570">
        <v>0.15060000000000001</v>
      </c>
      <c r="E10570" t="s">
        <v>44</v>
      </c>
      <c r="F10570">
        <v>130.06299999999999</v>
      </c>
      <c r="G10570" t="s">
        <v>34</v>
      </c>
      <c r="H10570">
        <v>1998</v>
      </c>
      <c r="J10570" t="s">
        <v>27</v>
      </c>
      <c r="K10570" t="s">
        <v>35</v>
      </c>
      <c r="L10570">
        <v>131.1626</v>
      </c>
      <c r="M10570" t="s">
        <v>45</v>
      </c>
      <c r="N10570" t="s">
        <v>57</v>
      </c>
      <c r="O10570" t="str">
        <f t="shared" si="330"/>
        <v>Tier 3-Grocery Stor</v>
      </c>
      <c r="P10570" s="1">
        <f t="shared" si="331"/>
        <v>2.7404923657136486E-6</v>
      </c>
    </row>
    <row r="10571" spans="1:16" x14ac:dyDescent="0.3">
      <c r="A10571" t="s">
        <v>283</v>
      </c>
      <c r="B10571">
        <v>6.67</v>
      </c>
      <c r="C10571" t="s">
        <v>24</v>
      </c>
      <c r="D10571">
        <v>0.1234</v>
      </c>
      <c r="E10571" t="s">
        <v>44</v>
      </c>
      <c r="F10571">
        <v>89.150999999999996</v>
      </c>
      <c r="G10571" t="s">
        <v>54</v>
      </c>
      <c r="H10571">
        <v>1997</v>
      </c>
      <c r="I10571" t="s">
        <v>55</v>
      </c>
      <c r="J10571" t="s">
        <v>19</v>
      </c>
      <c r="K10571" t="s">
        <v>20</v>
      </c>
      <c r="L10571">
        <v>2390.8878</v>
      </c>
      <c r="M10571" t="s">
        <v>45</v>
      </c>
      <c r="N10571" t="s">
        <v>57</v>
      </c>
      <c r="O10571" t="str">
        <f t="shared" si="330"/>
        <v xml:space="preserve">Tier 1-Supermarket </v>
      </c>
      <c r="P10571" s="1">
        <f t="shared" si="331"/>
        <v>4.9954863377044225E-5</v>
      </c>
    </row>
    <row r="10572" spans="1:16" x14ac:dyDescent="0.3">
      <c r="A10572" t="s">
        <v>283</v>
      </c>
      <c r="B10572">
        <v>6.67</v>
      </c>
      <c r="C10572" t="s">
        <v>24</v>
      </c>
      <c r="D10572">
        <v>0.1236</v>
      </c>
      <c r="E10572" t="s">
        <v>44</v>
      </c>
      <c r="F10572">
        <v>90.051000000000002</v>
      </c>
      <c r="G10572" t="s">
        <v>17</v>
      </c>
      <c r="H10572">
        <v>1999</v>
      </c>
      <c r="I10572" t="s">
        <v>18</v>
      </c>
      <c r="J10572" t="s">
        <v>19</v>
      </c>
      <c r="K10572" t="s">
        <v>20</v>
      </c>
      <c r="L10572">
        <v>1505.3738000000001</v>
      </c>
      <c r="M10572" t="s">
        <v>45</v>
      </c>
      <c r="N10572" t="s">
        <v>57</v>
      </c>
      <c r="O10572" t="str">
        <f t="shared" si="330"/>
        <v xml:space="preserve">Tier 1-Supermarket </v>
      </c>
      <c r="P10572" s="1">
        <f t="shared" si="331"/>
        <v>3.1453062126287105E-5</v>
      </c>
    </row>
    <row r="10573" spans="1:16" x14ac:dyDescent="0.3">
      <c r="A10573" t="s">
        <v>217</v>
      </c>
      <c r="B10573">
        <v>6.67</v>
      </c>
      <c r="C10573" t="s">
        <v>24</v>
      </c>
      <c r="D10573">
        <v>9.01E-2</v>
      </c>
      <c r="E10573" t="s">
        <v>44</v>
      </c>
      <c r="F10573">
        <v>131.46299999999999</v>
      </c>
      <c r="G10573" t="s">
        <v>48</v>
      </c>
      <c r="H10573">
        <v>2002</v>
      </c>
      <c r="J10573" t="s">
        <v>49</v>
      </c>
      <c r="K10573" t="s">
        <v>20</v>
      </c>
      <c r="L10573">
        <v>1705.1138000000001</v>
      </c>
      <c r="M10573" t="s">
        <v>45</v>
      </c>
      <c r="N10573" t="s">
        <v>22</v>
      </c>
      <c r="O10573" t="str">
        <f t="shared" si="330"/>
        <v xml:space="preserve">Tier 2-Supermarket </v>
      </c>
      <c r="P10573" s="1">
        <f t="shared" si="331"/>
        <v>3.5626400754277434E-5</v>
      </c>
    </row>
    <row r="10574" spans="1:16" x14ac:dyDescent="0.3">
      <c r="A10574" t="s">
        <v>217</v>
      </c>
      <c r="B10574">
        <v>6.67</v>
      </c>
      <c r="C10574" t="s">
        <v>24</v>
      </c>
      <c r="D10574">
        <v>9.0300000000000005E-2</v>
      </c>
      <c r="E10574" t="s">
        <v>44</v>
      </c>
      <c r="F10574">
        <v>130.56299999999999</v>
      </c>
      <c r="G10574" t="s">
        <v>26</v>
      </c>
      <c r="H10574">
        <v>2009</v>
      </c>
      <c r="I10574" t="s">
        <v>18</v>
      </c>
      <c r="J10574" t="s">
        <v>27</v>
      </c>
      <c r="K10574" t="s">
        <v>28</v>
      </c>
      <c r="L10574">
        <v>1180.4634000000001</v>
      </c>
      <c r="M10574" t="s">
        <v>45</v>
      </c>
      <c r="N10574" t="s">
        <v>22</v>
      </c>
      <c r="O10574" t="str">
        <f t="shared" si="330"/>
        <v xml:space="preserve">Tier 3-Supermarket </v>
      </c>
      <c r="P10574" s="1">
        <f t="shared" si="331"/>
        <v>2.466443129142284E-5</v>
      </c>
    </row>
    <row r="10575" spans="1:16" x14ac:dyDescent="0.3">
      <c r="A10575" t="s">
        <v>283</v>
      </c>
      <c r="B10575">
        <v>6.67</v>
      </c>
      <c r="C10575" t="s">
        <v>24</v>
      </c>
      <c r="D10575">
        <v>0.1241</v>
      </c>
      <c r="E10575" t="s">
        <v>44</v>
      </c>
      <c r="F10575">
        <v>88.950999999999993</v>
      </c>
      <c r="G10575" t="s">
        <v>51</v>
      </c>
      <c r="H10575">
        <v>2007</v>
      </c>
      <c r="J10575" t="s">
        <v>49</v>
      </c>
      <c r="K10575" t="s">
        <v>20</v>
      </c>
      <c r="L10575">
        <v>2125.2336</v>
      </c>
      <c r="M10575" t="s">
        <v>45</v>
      </c>
      <c r="N10575" t="s">
        <v>57</v>
      </c>
      <c r="O10575" t="str">
        <f t="shared" si="330"/>
        <v xml:space="preserve">Tier 2-Supermarket </v>
      </c>
      <c r="P10575" s="1">
        <f t="shared" si="331"/>
        <v>4.440432300181709E-5</v>
      </c>
    </row>
    <row r="10576" spans="1:16" x14ac:dyDescent="0.3">
      <c r="A10576" t="s">
        <v>217</v>
      </c>
      <c r="B10576">
        <v>6.67</v>
      </c>
      <c r="C10576" t="s">
        <v>24</v>
      </c>
      <c r="D10576">
        <v>9.0499999999999997E-2</v>
      </c>
      <c r="E10576" t="s">
        <v>44</v>
      </c>
      <c r="F10576">
        <v>131.26300000000001</v>
      </c>
      <c r="G10576" t="s">
        <v>51</v>
      </c>
      <c r="H10576">
        <v>2007</v>
      </c>
      <c r="J10576" t="s">
        <v>49</v>
      </c>
      <c r="K10576" t="s">
        <v>20</v>
      </c>
      <c r="L10576">
        <v>2098.6016</v>
      </c>
      <c r="M10576" t="s">
        <v>45</v>
      </c>
      <c r="N10576" t="s">
        <v>22</v>
      </c>
      <c r="O10576" t="str">
        <f t="shared" si="330"/>
        <v xml:space="preserve">Tier 2-Supermarket </v>
      </c>
      <c r="P10576" s="1">
        <f t="shared" si="331"/>
        <v>4.3847877851418377E-5</v>
      </c>
    </row>
    <row r="10577" spans="1:16" x14ac:dyDescent="0.3">
      <c r="A10577" t="s">
        <v>283</v>
      </c>
      <c r="B10577">
        <v>6.67</v>
      </c>
      <c r="C10577" t="s">
        <v>24</v>
      </c>
      <c r="D10577">
        <v>0</v>
      </c>
      <c r="E10577" t="s">
        <v>44</v>
      </c>
      <c r="F10577">
        <v>90.551000000000002</v>
      </c>
      <c r="G10577" t="s">
        <v>26</v>
      </c>
      <c r="H10577">
        <v>2009</v>
      </c>
      <c r="I10577" t="s">
        <v>18</v>
      </c>
      <c r="J10577" t="s">
        <v>27</v>
      </c>
      <c r="K10577" t="s">
        <v>28</v>
      </c>
      <c r="L10577">
        <v>974.06539999999995</v>
      </c>
      <c r="M10577" t="s">
        <v>45</v>
      </c>
      <c r="N10577" t="s">
        <v>36</v>
      </c>
      <c r="O10577" t="str">
        <f t="shared" si="330"/>
        <v xml:space="preserve">Tier 3-Supermarket </v>
      </c>
      <c r="P10577" s="1">
        <f t="shared" si="331"/>
        <v>2.0351981375832831E-5</v>
      </c>
    </row>
    <row r="10578" spans="1:16" x14ac:dyDescent="0.3">
      <c r="A10578" t="s">
        <v>283</v>
      </c>
      <c r="B10578">
        <v>6.67</v>
      </c>
      <c r="C10578" t="s">
        <v>24</v>
      </c>
      <c r="D10578">
        <v>0.1237</v>
      </c>
      <c r="E10578" t="s">
        <v>44</v>
      </c>
      <c r="F10578">
        <v>88.950999999999993</v>
      </c>
      <c r="G10578" t="s">
        <v>48</v>
      </c>
      <c r="H10578">
        <v>2002</v>
      </c>
      <c r="J10578" t="s">
        <v>49</v>
      </c>
      <c r="K10578" t="s">
        <v>20</v>
      </c>
      <c r="L10578">
        <v>885.51400000000001</v>
      </c>
      <c r="M10578" t="s">
        <v>45</v>
      </c>
      <c r="N10578" t="s">
        <v>57</v>
      </c>
      <c r="O10578" t="str">
        <f t="shared" si="330"/>
        <v xml:space="preserve">Tier 2-Supermarket </v>
      </c>
      <c r="P10578" s="1">
        <f t="shared" si="331"/>
        <v>1.850180125075712E-5</v>
      </c>
    </row>
    <row r="10579" spans="1:16" x14ac:dyDescent="0.3">
      <c r="A10579" t="s">
        <v>217</v>
      </c>
      <c r="B10579">
        <v>6.67</v>
      </c>
      <c r="C10579" t="s">
        <v>24</v>
      </c>
      <c r="D10579">
        <v>0</v>
      </c>
      <c r="E10579" t="s">
        <v>44</v>
      </c>
      <c r="F10579">
        <v>133.06299999999999</v>
      </c>
      <c r="G10579" t="s">
        <v>17</v>
      </c>
      <c r="H10579">
        <v>1999</v>
      </c>
      <c r="I10579" t="s">
        <v>18</v>
      </c>
      <c r="J10579" t="s">
        <v>19</v>
      </c>
      <c r="K10579" t="s">
        <v>20</v>
      </c>
      <c r="L10579">
        <v>1573.9512</v>
      </c>
      <c r="M10579" t="s">
        <v>45</v>
      </c>
      <c r="N10579" t="s">
        <v>36</v>
      </c>
      <c r="O10579" t="str">
        <f t="shared" si="330"/>
        <v xml:space="preserve">Tier 1-Supermarket </v>
      </c>
      <c r="P10579" s="1">
        <f t="shared" si="331"/>
        <v>3.2885908388563786E-5</v>
      </c>
    </row>
    <row r="10580" spans="1:16" x14ac:dyDescent="0.3">
      <c r="A10580" t="s">
        <v>283</v>
      </c>
      <c r="B10580">
        <v>6.67</v>
      </c>
      <c r="C10580" t="s">
        <v>24</v>
      </c>
      <c r="D10580">
        <v>0.12330000000000001</v>
      </c>
      <c r="E10580" t="s">
        <v>44</v>
      </c>
      <c r="F10580">
        <v>90.251000000000005</v>
      </c>
      <c r="G10580" t="s">
        <v>39</v>
      </c>
      <c r="H10580">
        <v>1987</v>
      </c>
      <c r="I10580" t="s">
        <v>40</v>
      </c>
      <c r="J10580" t="s">
        <v>27</v>
      </c>
      <c r="K10580" t="s">
        <v>20</v>
      </c>
      <c r="L10580">
        <v>974.06539999999995</v>
      </c>
      <c r="M10580" t="s">
        <v>45</v>
      </c>
      <c r="N10580" t="s">
        <v>57</v>
      </c>
      <c r="O10580" t="str">
        <f t="shared" si="330"/>
        <v xml:space="preserve">Tier 3-Supermarket </v>
      </c>
      <c r="P10580" s="1">
        <f t="shared" si="331"/>
        <v>2.0351981375832831E-5</v>
      </c>
    </row>
    <row r="10581" spans="1:16" x14ac:dyDescent="0.3">
      <c r="A10581" t="s">
        <v>283</v>
      </c>
      <c r="B10581">
        <v>6.67</v>
      </c>
      <c r="C10581" t="s">
        <v>24</v>
      </c>
      <c r="D10581">
        <v>0</v>
      </c>
      <c r="E10581" t="s">
        <v>44</v>
      </c>
      <c r="F10581">
        <v>86.551000000000002</v>
      </c>
      <c r="G10581" t="s">
        <v>34</v>
      </c>
      <c r="H10581">
        <v>1998</v>
      </c>
      <c r="J10581" t="s">
        <v>27</v>
      </c>
      <c r="K10581" t="s">
        <v>35</v>
      </c>
      <c r="L10581">
        <v>142.35470000000001</v>
      </c>
      <c r="M10581" t="s">
        <v>45</v>
      </c>
      <c r="N10581" t="s">
        <v>36</v>
      </c>
      <c r="O10581" t="str">
        <f t="shared" si="330"/>
        <v>Tier 3-Grocery Stor</v>
      </c>
      <c r="P10581" s="1">
        <f t="shared" si="331"/>
        <v>2.9743384819564173E-6</v>
      </c>
    </row>
    <row r="10582" spans="1:16" x14ac:dyDescent="0.3">
      <c r="A10582" t="s">
        <v>217</v>
      </c>
      <c r="B10582">
        <v>6.67</v>
      </c>
      <c r="C10582" t="s">
        <v>24</v>
      </c>
      <c r="D10582">
        <v>8.9899999999999994E-2</v>
      </c>
      <c r="E10582" t="s">
        <v>44</v>
      </c>
      <c r="F10582">
        <v>130.06299999999999</v>
      </c>
      <c r="G10582" t="s">
        <v>65</v>
      </c>
      <c r="H10582">
        <v>2004</v>
      </c>
      <c r="I10582" t="s">
        <v>55</v>
      </c>
      <c r="J10582" t="s">
        <v>49</v>
      </c>
      <c r="K10582" t="s">
        <v>20</v>
      </c>
      <c r="L10582">
        <v>2086.0776999999998</v>
      </c>
      <c r="M10582" t="s">
        <v>45</v>
      </c>
      <c r="N10582" t="s">
        <v>22</v>
      </c>
      <c r="O10582" t="str">
        <f t="shared" si="330"/>
        <v xml:space="preserve">Tier 2-Supermarket </v>
      </c>
      <c r="P10582" s="1">
        <f t="shared" si="331"/>
        <v>4.3586205298884642E-5</v>
      </c>
    </row>
    <row r="10583" spans="1:16" x14ac:dyDescent="0.3">
      <c r="A10583" t="s">
        <v>217</v>
      </c>
      <c r="B10583">
        <v>6.67</v>
      </c>
      <c r="C10583" t="s">
        <v>24</v>
      </c>
      <c r="D10583">
        <v>8.9899999999999994E-2</v>
      </c>
      <c r="E10583" t="s">
        <v>44</v>
      </c>
      <c r="F10583">
        <v>130.46299999999999</v>
      </c>
      <c r="G10583" t="s">
        <v>39</v>
      </c>
      <c r="H10583">
        <v>1987</v>
      </c>
      <c r="I10583" t="s">
        <v>40</v>
      </c>
      <c r="J10583" t="s">
        <v>27</v>
      </c>
      <c r="K10583" t="s">
        <v>20</v>
      </c>
      <c r="L10583">
        <v>1923.1089999999999</v>
      </c>
      <c r="M10583" t="s">
        <v>45</v>
      </c>
      <c r="N10583" t="s">
        <v>22</v>
      </c>
      <c r="O10583" t="str">
        <f t="shared" si="330"/>
        <v xml:space="preserve">Tier 3-Supermarket </v>
      </c>
      <c r="P10583" s="1">
        <f t="shared" si="331"/>
        <v>4.0181160886832137E-5</v>
      </c>
    </row>
    <row r="10584" spans="1:16" x14ac:dyDescent="0.3">
      <c r="A10584" t="s">
        <v>283</v>
      </c>
      <c r="B10584">
        <v>6.67</v>
      </c>
      <c r="C10584" t="s">
        <v>24</v>
      </c>
      <c r="D10584">
        <v>0.1234</v>
      </c>
      <c r="E10584" t="s">
        <v>44</v>
      </c>
      <c r="F10584">
        <v>88.450999999999993</v>
      </c>
      <c r="G10584" t="s">
        <v>65</v>
      </c>
      <c r="H10584">
        <v>2004</v>
      </c>
      <c r="I10584" t="s">
        <v>55</v>
      </c>
      <c r="J10584" t="s">
        <v>49</v>
      </c>
      <c r="K10584" t="s">
        <v>20</v>
      </c>
      <c r="L10584">
        <v>1544.4197999999999</v>
      </c>
      <c r="M10584" t="s">
        <v>45</v>
      </c>
      <c r="N10584" t="s">
        <v>57</v>
      </c>
      <c r="O10584" t="str">
        <f t="shared" si="330"/>
        <v xml:space="preserve">Tier 2-Supermarket </v>
      </c>
      <c r="P10584" s="1">
        <f t="shared" si="331"/>
        <v>3.2268883594538381E-5</v>
      </c>
    </row>
    <row r="10585" spans="1:16" x14ac:dyDescent="0.3">
      <c r="A10585" t="s">
        <v>217</v>
      </c>
      <c r="B10585">
        <v>6.67</v>
      </c>
      <c r="C10585" t="s">
        <v>24</v>
      </c>
      <c r="D10585">
        <v>8.9899999999999994E-2</v>
      </c>
      <c r="E10585" t="s">
        <v>44</v>
      </c>
      <c r="F10585">
        <v>132.66300000000001</v>
      </c>
      <c r="G10585" t="s">
        <v>54</v>
      </c>
      <c r="H10585">
        <v>1997</v>
      </c>
      <c r="I10585" t="s">
        <v>55</v>
      </c>
      <c r="J10585" t="s">
        <v>19</v>
      </c>
      <c r="K10585" t="s">
        <v>20</v>
      </c>
      <c r="L10585">
        <v>2060.0540000000001</v>
      </c>
      <c r="M10585" t="s">
        <v>45</v>
      </c>
      <c r="N10585" t="s">
        <v>22</v>
      </c>
      <c r="O10585" t="str">
        <f t="shared" si="330"/>
        <v xml:space="preserve">Tier 1-Supermarket </v>
      </c>
      <c r="P10585" s="1">
        <f t="shared" si="331"/>
        <v>4.3042469880574688E-5</v>
      </c>
    </row>
    <row r="10586" spans="1:16" x14ac:dyDescent="0.3">
      <c r="A10586" t="s">
        <v>359</v>
      </c>
      <c r="B10586">
        <v>6.66</v>
      </c>
      <c r="C10586" t="s">
        <v>15</v>
      </c>
      <c r="D10586">
        <v>1.7000000000000001E-2</v>
      </c>
      <c r="E10586" t="s">
        <v>33</v>
      </c>
      <c r="F10586">
        <v>211.059</v>
      </c>
      <c r="G10586" t="s">
        <v>48</v>
      </c>
      <c r="H10586">
        <v>2002</v>
      </c>
      <c r="J10586" t="s">
        <v>49</v>
      </c>
      <c r="K10586" t="s">
        <v>20</v>
      </c>
      <c r="L10586">
        <v>844.23440000000005</v>
      </c>
      <c r="M10586" t="s">
        <v>21</v>
      </c>
      <c r="N10586" t="s">
        <v>22</v>
      </c>
      <c r="O10586" t="str">
        <f t="shared" si="330"/>
        <v xml:space="preserve">Tier 2-Supermarket </v>
      </c>
      <c r="P10586" s="1">
        <f t="shared" si="331"/>
        <v>1.763931126763912E-5</v>
      </c>
    </row>
    <row r="10587" spans="1:16" x14ac:dyDescent="0.3">
      <c r="A10587" t="s">
        <v>359</v>
      </c>
      <c r="B10587">
        <v>6.66</v>
      </c>
      <c r="C10587" t="s">
        <v>15</v>
      </c>
      <c r="D10587">
        <v>1.6899999999999998E-2</v>
      </c>
      <c r="E10587" t="s">
        <v>33</v>
      </c>
      <c r="F10587">
        <v>209.25899999999999</v>
      </c>
      <c r="G10587" t="s">
        <v>39</v>
      </c>
      <c r="H10587">
        <v>1987</v>
      </c>
      <c r="I10587" t="s">
        <v>40</v>
      </c>
      <c r="J10587" t="s">
        <v>27</v>
      </c>
      <c r="K10587" t="s">
        <v>20</v>
      </c>
      <c r="L10587">
        <v>2954.8204000000001</v>
      </c>
      <c r="M10587" t="s">
        <v>21</v>
      </c>
      <c r="N10587" t="s">
        <v>22</v>
      </c>
      <c r="O10587" t="str">
        <f t="shared" si="330"/>
        <v xml:space="preserve">Tier 3-Supermarket </v>
      </c>
      <c r="P10587" s="1">
        <f t="shared" si="331"/>
        <v>6.1737589436736923E-5</v>
      </c>
    </row>
    <row r="10588" spans="1:16" x14ac:dyDescent="0.3">
      <c r="A10588" t="s">
        <v>359</v>
      </c>
      <c r="B10588">
        <v>6.66</v>
      </c>
      <c r="C10588" t="s">
        <v>15</v>
      </c>
      <c r="D10588">
        <v>1.7000000000000001E-2</v>
      </c>
      <c r="E10588" t="s">
        <v>33</v>
      </c>
      <c r="F10588">
        <v>210.059</v>
      </c>
      <c r="G10588" t="s">
        <v>54</v>
      </c>
      <c r="H10588">
        <v>1997</v>
      </c>
      <c r="I10588" t="s">
        <v>55</v>
      </c>
      <c r="J10588" t="s">
        <v>19</v>
      </c>
      <c r="K10588" t="s">
        <v>20</v>
      </c>
      <c r="L10588">
        <v>4221.1719999999996</v>
      </c>
      <c r="M10588" t="s">
        <v>21</v>
      </c>
      <c r="N10588" t="s">
        <v>22</v>
      </c>
      <c r="O10588" t="str">
        <f t="shared" si="330"/>
        <v xml:space="preserve">Tier 1-Supermarket </v>
      </c>
      <c r="P10588" s="1">
        <f t="shared" si="331"/>
        <v>8.8196556338195585E-5</v>
      </c>
    </row>
    <row r="10589" spans="1:16" x14ac:dyDescent="0.3">
      <c r="A10589" t="s">
        <v>359</v>
      </c>
      <c r="B10589">
        <v>6.66</v>
      </c>
      <c r="C10589" t="s">
        <v>15</v>
      </c>
      <c r="D10589">
        <v>0</v>
      </c>
      <c r="E10589" t="s">
        <v>33</v>
      </c>
      <c r="F10589">
        <v>212.459</v>
      </c>
      <c r="G10589" t="s">
        <v>51</v>
      </c>
      <c r="H10589">
        <v>2007</v>
      </c>
      <c r="J10589" t="s">
        <v>49</v>
      </c>
      <c r="K10589" t="s">
        <v>20</v>
      </c>
      <c r="L10589">
        <v>2743.7618000000002</v>
      </c>
      <c r="M10589" t="s">
        <v>21</v>
      </c>
      <c r="N10589" t="s">
        <v>36</v>
      </c>
      <c r="O10589" t="str">
        <f t="shared" si="330"/>
        <v xml:space="preserve">Tier 2-Supermarket </v>
      </c>
      <c r="P10589" s="1">
        <f t="shared" si="331"/>
        <v>5.7327761619827144E-5</v>
      </c>
    </row>
    <row r="10590" spans="1:16" x14ac:dyDescent="0.3">
      <c r="A10590" t="s">
        <v>359</v>
      </c>
      <c r="B10590">
        <v>6.66</v>
      </c>
      <c r="C10590" t="s">
        <v>15</v>
      </c>
      <c r="D10590">
        <v>1.7000000000000001E-2</v>
      </c>
      <c r="E10590" t="s">
        <v>33</v>
      </c>
      <c r="F10590">
        <v>211.059</v>
      </c>
      <c r="G10590" t="s">
        <v>26</v>
      </c>
      <c r="H10590">
        <v>2009</v>
      </c>
      <c r="I10590" t="s">
        <v>18</v>
      </c>
      <c r="J10590" t="s">
        <v>27</v>
      </c>
      <c r="K10590" t="s">
        <v>28</v>
      </c>
      <c r="L10590">
        <v>2362.3742999999999</v>
      </c>
      <c r="M10590" t="s">
        <v>21</v>
      </c>
      <c r="N10590" t="s">
        <v>22</v>
      </c>
      <c r="O10590" t="str">
        <f t="shared" si="330"/>
        <v xml:space="preserve">Tier 3-Supermarket </v>
      </c>
      <c r="P10590" s="1">
        <f t="shared" si="331"/>
        <v>4.9359106438177689E-5</v>
      </c>
    </row>
    <row r="10591" spans="1:16" x14ac:dyDescent="0.3">
      <c r="A10591" t="s">
        <v>359</v>
      </c>
      <c r="B10591">
        <v>6.66</v>
      </c>
      <c r="C10591" t="s">
        <v>15</v>
      </c>
      <c r="D10591">
        <v>1.7000000000000001E-2</v>
      </c>
      <c r="E10591" t="s">
        <v>33</v>
      </c>
      <c r="F10591">
        <v>211.059</v>
      </c>
      <c r="G10591" t="s">
        <v>17</v>
      </c>
      <c r="H10591">
        <v>1999</v>
      </c>
      <c r="I10591" t="s">
        <v>18</v>
      </c>
      <c r="J10591" t="s">
        <v>19</v>
      </c>
      <c r="K10591" t="s">
        <v>20</v>
      </c>
      <c r="L10591">
        <v>2690.8301999999999</v>
      </c>
      <c r="M10591" t="s">
        <v>21</v>
      </c>
      <c r="N10591" t="s">
        <v>22</v>
      </c>
      <c r="O10591" t="str">
        <f t="shared" si="330"/>
        <v xml:space="preserve">Tier 1-Supermarket </v>
      </c>
      <c r="P10591" s="1">
        <f t="shared" si="331"/>
        <v>5.6221816436482124E-5</v>
      </c>
    </row>
    <row r="10592" spans="1:16" x14ac:dyDescent="0.3">
      <c r="A10592" t="s">
        <v>359</v>
      </c>
      <c r="B10592">
        <v>6.66</v>
      </c>
      <c r="C10592" t="s">
        <v>15</v>
      </c>
      <c r="D10592">
        <v>1.7000000000000001E-2</v>
      </c>
      <c r="E10592" t="s">
        <v>33</v>
      </c>
      <c r="F10592">
        <v>210.459</v>
      </c>
      <c r="G10592" t="s">
        <v>65</v>
      </c>
      <c r="H10592">
        <v>2004</v>
      </c>
      <c r="I10592" t="s">
        <v>55</v>
      </c>
      <c r="J10592" t="s">
        <v>49</v>
      </c>
      <c r="K10592" t="s">
        <v>20</v>
      </c>
      <c r="L10592">
        <v>2492.8573999999999</v>
      </c>
      <c r="M10592" t="s">
        <v>21</v>
      </c>
      <c r="N10592" t="s">
        <v>22</v>
      </c>
      <c r="O10592" t="str">
        <f t="shared" si="330"/>
        <v xml:space="preserve">Tier 2-Supermarket </v>
      </c>
      <c r="P10592" s="1">
        <f t="shared" si="331"/>
        <v>5.2085401429315787E-5</v>
      </c>
    </row>
    <row r="10593" spans="1:16" x14ac:dyDescent="0.3">
      <c r="A10593" t="s">
        <v>359</v>
      </c>
      <c r="B10593">
        <v>6.66</v>
      </c>
      <c r="C10593" t="s">
        <v>15</v>
      </c>
      <c r="D10593">
        <v>2.8400000000000002E-2</v>
      </c>
      <c r="E10593" t="s">
        <v>33</v>
      </c>
      <c r="F10593">
        <v>210.65899999999999</v>
      </c>
      <c r="G10593" t="s">
        <v>34</v>
      </c>
      <c r="H10593">
        <v>1998</v>
      </c>
      <c r="J10593" t="s">
        <v>27</v>
      </c>
      <c r="K10593" t="s">
        <v>35</v>
      </c>
      <c r="L10593">
        <v>325.63420000000002</v>
      </c>
      <c r="M10593" t="s">
        <v>21</v>
      </c>
      <c r="N10593" t="s">
        <v>22</v>
      </c>
      <c r="O10593" t="str">
        <f t="shared" si="330"/>
        <v>Tier 3-Grocery Stor</v>
      </c>
      <c r="P10593" s="1">
        <f t="shared" si="331"/>
        <v>6.8037538072230304E-6</v>
      </c>
    </row>
    <row r="10594" spans="1:16" x14ac:dyDescent="0.3">
      <c r="A10594" t="s">
        <v>406</v>
      </c>
      <c r="B10594">
        <v>6.65</v>
      </c>
      <c r="C10594" t="s">
        <v>15</v>
      </c>
      <c r="D10594">
        <v>8.77E-2</v>
      </c>
      <c r="E10594" t="s">
        <v>33</v>
      </c>
      <c r="F10594">
        <v>128.86799999999999</v>
      </c>
      <c r="G10594" t="s">
        <v>65</v>
      </c>
      <c r="H10594">
        <v>2004</v>
      </c>
      <c r="I10594" t="s">
        <v>55</v>
      </c>
      <c r="J10594" t="s">
        <v>49</v>
      </c>
      <c r="K10594" t="s">
        <v>20</v>
      </c>
      <c r="L10594">
        <v>1398.8458000000001</v>
      </c>
      <c r="M10594" t="s">
        <v>21</v>
      </c>
      <c r="N10594" t="s">
        <v>22</v>
      </c>
      <c r="O10594" t="str">
        <f t="shared" si="330"/>
        <v xml:space="preserve">Tier 2-Supermarket </v>
      </c>
      <c r="P10594" s="1">
        <f t="shared" si="331"/>
        <v>2.9227281524692264E-5</v>
      </c>
    </row>
    <row r="10595" spans="1:16" x14ac:dyDescent="0.3">
      <c r="A10595" t="s">
        <v>803</v>
      </c>
      <c r="B10595">
        <v>6.65</v>
      </c>
      <c r="C10595" t="s">
        <v>15</v>
      </c>
      <c r="D10595">
        <v>5.3400000000000003E-2</v>
      </c>
      <c r="E10595" t="s">
        <v>86</v>
      </c>
      <c r="F10595">
        <v>149.37299999999999</v>
      </c>
      <c r="G10595" t="s">
        <v>48</v>
      </c>
      <c r="H10595">
        <v>2002</v>
      </c>
      <c r="J10595" t="s">
        <v>49</v>
      </c>
      <c r="K10595" t="s">
        <v>20</v>
      </c>
      <c r="L10595">
        <v>296.9468</v>
      </c>
      <c r="M10595" t="s">
        <v>45</v>
      </c>
      <c r="N10595" t="s">
        <v>22</v>
      </c>
      <c r="O10595" t="str">
        <f t="shared" si="330"/>
        <v xml:space="preserve">Tier 2-Supermarket </v>
      </c>
      <c r="P10595" s="1">
        <f t="shared" si="331"/>
        <v>6.2043634269456212E-6</v>
      </c>
    </row>
    <row r="10596" spans="1:16" x14ac:dyDescent="0.3">
      <c r="A10596" t="s">
        <v>803</v>
      </c>
      <c r="B10596">
        <v>6.65</v>
      </c>
      <c r="C10596" t="s">
        <v>15</v>
      </c>
      <c r="D10596">
        <v>5.3600000000000002E-2</v>
      </c>
      <c r="E10596" t="s">
        <v>86</v>
      </c>
      <c r="F10596">
        <v>149.773</v>
      </c>
      <c r="G10596" t="s">
        <v>51</v>
      </c>
      <c r="H10596">
        <v>2007</v>
      </c>
      <c r="J10596" t="s">
        <v>49</v>
      </c>
      <c r="K10596" t="s">
        <v>20</v>
      </c>
      <c r="L10596">
        <v>2375.5744</v>
      </c>
      <c r="M10596" t="s">
        <v>45</v>
      </c>
      <c r="N10596" t="s">
        <v>22</v>
      </c>
      <c r="O10596" t="str">
        <f t="shared" si="330"/>
        <v xml:space="preserve">Tier 2-Supermarket </v>
      </c>
      <c r="P10596" s="1">
        <f t="shared" si="331"/>
        <v>4.9634907415564969E-5</v>
      </c>
    </row>
    <row r="10597" spans="1:16" x14ac:dyDescent="0.3">
      <c r="A10597" t="s">
        <v>406</v>
      </c>
      <c r="B10597">
        <v>6.65</v>
      </c>
      <c r="C10597" t="s">
        <v>15</v>
      </c>
      <c r="D10597">
        <v>8.7800000000000003E-2</v>
      </c>
      <c r="E10597" t="s">
        <v>33</v>
      </c>
      <c r="F10597">
        <v>126.768</v>
      </c>
      <c r="G10597" t="s">
        <v>17</v>
      </c>
      <c r="H10597">
        <v>1999</v>
      </c>
      <c r="I10597" t="s">
        <v>18</v>
      </c>
      <c r="J10597" t="s">
        <v>19</v>
      </c>
      <c r="K10597" t="s">
        <v>20</v>
      </c>
      <c r="L10597">
        <v>1907.5170000000001</v>
      </c>
      <c r="M10597" t="s">
        <v>21</v>
      </c>
      <c r="N10597" t="s">
        <v>22</v>
      </c>
      <c r="O10597" t="str">
        <f t="shared" si="330"/>
        <v xml:space="preserve">Tier 1-Supermarket </v>
      </c>
      <c r="P10597" s="1">
        <f t="shared" si="331"/>
        <v>3.985538389730763E-5</v>
      </c>
    </row>
    <row r="10598" spans="1:16" x14ac:dyDescent="0.3">
      <c r="A10598" t="s">
        <v>803</v>
      </c>
      <c r="B10598">
        <v>6.65</v>
      </c>
      <c r="C10598" t="s">
        <v>15</v>
      </c>
      <c r="D10598">
        <v>5.3400000000000003E-2</v>
      </c>
      <c r="E10598" t="s">
        <v>86</v>
      </c>
      <c r="F10598">
        <v>149.57300000000001</v>
      </c>
      <c r="G10598" t="s">
        <v>17</v>
      </c>
      <c r="H10598">
        <v>1999</v>
      </c>
      <c r="I10598" t="s">
        <v>18</v>
      </c>
      <c r="J10598" t="s">
        <v>19</v>
      </c>
      <c r="K10598" t="s">
        <v>20</v>
      </c>
      <c r="L10598">
        <v>2524.0477999999998</v>
      </c>
      <c r="M10598" t="s">
        <v>45</v>
      </c>
      <c r="N10598" t="s">
        <v>22</v>
      </c>
      <c r="O10598" t="str">
        <f t="shared" si="330"/>
        <v xml:space="preserve">Tier 1-Supermarket </v>
      </c>
      <c r="P10598" s="1">
        <f t="shared" si="331"/>
        <v>5.2737089129037775E-5</v>
      </c>
    </row>
    <row r="10599" spans="1:16" x14ac:dyDescent="0.3">
      <c r="A10599" t="s">
        <v>406</v>
      </c>
      <c r="B10599">
        <v>6.65</v>
      </c>
      <c r="C10599" t="s">
        <v>15</v>
      </c>
      <c r="D10599">
        <v>8.8200000000000001E-2</v>
      </c>
      <c r="E10599" t="s">
        <v>33</v>
      </c>
      <c r="F10599">
        <v>126.86799999999999</v>
      </c>
      <c r="G10599" t="s">
        <v>51</v>
      </c>
      <c r="H10599">
        <v>2007</v>
      </c>
      <c r="J10599" t="s">
        <v>49</v>
      </c>
      <c r="K10599" t="s">
        <v>20</v>
      </c>
      <c r="L10599">
        <v>1780.3492000000001</v>
      </c>
      <c r="M10599" t="s">
        <v>21</v>
      </c>
      <c r="N10599" t="s">
        <v>22</v>
      </c>
      <c r="O10599" t="str">
        <f t="shared" si="330"/>
        <v xml:space="preserve">Tier 2-Supermarket </v>
      </c>
      <c r="P10599" s="1">
        <f t="shared" si="331"/>
        <v>3.7198358304153795E-5</v>
      </c>
    </row>
    <row r="10600" spans="1:16" x14ac:dyDescent="0.3">
      <c r="A10600" t="s">
        <v>803</v>
      </c>
      <c r="B10600">
        <v>6.65</v>
      </c>
      <c r="C10600" t="s">
        <v>15</v>
      </c>
      <c r="D10600">
        <v>5.3499999999999999E-2</v>
      </c>
      <c r="E10600" t="s">
        <v>86</v>
      </c>
      <c r="F10600">
        <v>150.07300000000001</v>
      </c>
      <c r="G10600" t="s">
        <v>26</v>
      </c>
      <c r="H10600">
        <v>2009</v>
      </c>
      <c r="I10600" t="s">
        <v>18</v>
      </c>
      <c r="J10600" t="s">
        <v>27</v>
      </c>
      <c r="K10600" t="s">
        <v>28</v>
      </c>
      <c r="L10600">
        <v>3563.3616000000002</v>
      </c>
      <c r="M10600" t="s">
        <v>45</v>
      </c>
      <c r="N10600" t="s">
        <v>22</v>
      </c>
      <c r="O10600" t="str">
        <f t="shared" si="330"/>
        <v xml:space="preserve">Tier 3-Supermarket </v>
      </c>
      <c r="P10600" s="1">
        <f t="shared" si="331"/>
        <v>7.4452361123347451E-5</v>
      </c>
    </row>
    <row r="10601" spans="1:16" x14ac:dyDescent="0.3">
      <c r="A10601" t="s">
        <v>803</v>
      </c>
      <c r="B10601">
        <v>6.65</v>
      </c>
      <c r="C10601" t="s">
        <v>15</v>
      </c>
      <c r="D10601">
        <v>8.9200000000000002E-2</v>
      </c>
      <c r="E10601" t="s">
        <v>86</v>
      </c>
      <c r="F10601">
        <v>147.07300000000001</v>
      </c>
      <c r="G10601" t="s">
        <v>34</v>
      </c>
      <c r="H10601">
        <v>1998</v>
      </c>
      <c r="J10601" t="s">
        <v>27</v>
      </c>
      <c r="K10601" t="s">
        <v>35</v>
      </c>
      <c r="L10601">
        <v>296.9468</v>
      </c>
      <c r="M10601" t="s">
        <v>45</v>
      </c>
      <c r="N10601" t="s">
        <v>22</v>
      </c>
      <c r="O10601" t="str">
        <f t="shared" si="330"/>
        <v>Tier 3-Grocery Stor</v>
      </c>
      <c r="P10601" s="1">
        <f t="shared" si="331"/>
        <v>6.2043634269456212E-6</v>
      </c>
    </row>
    <row r="10602" spans="1:16" x14ac:dyDescent="0.3">
      <c r="A10602" t="s">
        <v>406</v>
      </c>
      <c r="B10602">
        <v>6.65</v>
      </c>
      <c r="C10602" t="s">
        <v>15</v>
      </c>
      <c r="D10602">
        <v>8.77E-2</v>
      </c>
      <c r="E10602" t="s">
        <v>33</v>
      </c>
      <c r="F10602">
        <v>127.268</v>
      </c>
      <c r="G10602" t="s">
        <v>54</v>
      </c>
      <c r="H10602">
        <v>1997</v>
      </c>
      <c r="I10602" t="s">
        <v>55</v>
      </c>
      <c r="J10602" t="s">
        <v>19</v>
      </c>
      <c r="K10602" t="s">
        <v>20</v>
      </c>
      <c r="L10602">
        <v>2416.1882000000001</v>
      </c>
      <c r="M10602" t="s">
        <v>21</v>
      </c>
      <c r="N10602" t="s">
        <v>22</v>
      </c>
      <c r="O10602" t="str">
        <f t="shared" si="330"/>
        <v xml:space="preserve">Tier 1-Supermarket </v>
      </c>
      <c r="P10602" s="1">
        <f t="shared" si="331"/>
        <v>5.0483486269923E-5</v>
      </c>
    </row>
    <row r="10603" spans="1:16" x14ac:dyDescent="0.3">
      <c r="A10603" t="s">
        <v>803</v>
      </c>
      <c r="B10603">
        <v>6.65</v>
      </c>
      <c r="C10603" t="s">
        <v>15</v>
      </c>
      <c r="D10603">
        <v>5.33E-2</v>
      </c>
      <c r="E10603" t="s">
        <v>86</v>
      </c>
      <c r="F10603">
        <v>147.773</v>
      </c>
      <c r="G10603" t="s">
        <v>65</v>
      </c>
      <c r="H10603">
        <v>2004</v>
      </c>
      <c r="I10603" t="s">
        <v>55</v>
      </c>
      <c r="J10603" t="s">
        <v>49</v>
      </c>
      <c r="K10603" t="s">
        <v>20</v>
      </c>
      <c r="L10603">
        <v>2078.6275999999998</v>
      </c>
      <c r="M10603" t="s">
        <v>45</v>
      </c>
      <c r="N10603" t="s">
        <v>22</v>
      </c>
      <c r="O10603" t="str">
        <f t="shared" si="330"/>
        <v xml:space="preserve">Tier 2-Supermarket </v>
      </c>
      <c r="P10603" s="1">
        <f t="shared" si="331"/>
        <v>4.3430543988619344E-5</v>
      </c>
    </row>
    <row r="10604" spans="1:16" x14ac:dyDescent="0.3">
      <c r="A10604" t="s">
        <v>803</v>
      </c>
      <c r="B10604">
        <v>6.65</v>
      </c>
      <c r="C10604" t="s">
        <v>15</v>
      </c>
      <c r="D10604">
        <v>5.33E-2</v>
      </c>
      <c r="E10604" t="s">
        <v>86</v>
      </c>
      <c r="F10604">
        <v>147.07300000000001</v>
      </c>
      <c r="G10604" t="s">
        <v>54</v>
      </c>
      <c r="H10604">
        <v>1997</v>
      </c>
      <c r="I10604" t="s">
        <v>55</v>
      </c>
      <c r="J10604" t="s">
        <v>19</v>
      </c>
      <c r="K10604" t="s">
        <v>20</v>
      </c>
      <c r="L10604">
        <v>2207.5826000000002</v>
      </c>
      <c r="M10604" t="s">
        <v>45</v>
      </c>
      <c r="N10604" t="s">
        <v>22</v>
      </c>
      <c r="O10604" t="str">
        <f t="shared" si="330"/>
        <v xml:space="preserve">Tier 1-Supermarket </v>
      </c>
      <c r="P10604" s="1">
        <f t="shared" si="331"/>
        <v>4.6124911079700223E-5</v>
      </c>
    </row>
    <row r="10605" spans="1:16" x14ac:dyDescent="0.3">
      <c r="A10605" t="s">
        <v>406</v>
      </c>
      <c r="B10605">
        <v>6.65</v>
      </c>
      <c r="C10605" t="s">
        <v>15</v>
      </c>
      <c r="D10605">
        <v>0</v>
      </c>
      <c r="E10605" t="s">
        <v>33</v>
      </c>
      <c r="F10605">
        <v>128.86799999999999</v>
      </c>
      <c r="G10605" t="s">
        <v>39</v>
      </c>
      <c r="H10605">
        <v>1987</v>
      </c>
      <c r="I10605" t="s">
        <v>40</v>
      </c>
      <c r="J10605" t="s">
        <v>27</v>
      </c>
      <c r="K10605" t="s">
        <v>20</v>
      </c>
      <c r="L10605">
        <v>1837.9104</v>
      </c>
      <c r="M10605" t="s">
        <v>21</v>
      </c>
      <c r="N10605" t="s">
        <v>36</v>
      </c>
      <c r="O10605" t="str">
        <f t="shared" si="330"/>
        <v xml:space="preserve">Tier 3-Supermarket </v>
      </c>
      <c r="P10605" s="1">
        <f t="shared" si="331"/>
        <v>3.8401033679308874E-5</v>
      </c>
    </row>
    <row r="10606" spans="1:16" x14ac:dyDescent="0.3">
      <c r="A10606" t="s">
        <v>406</v>
      </c>
      <c r="B10606">
        <v>6.65</v>
      </c>
      <c r="C10606" t="s">
        <v>15</v>
      </c>
      <c r="D10606">
        <v>0.1467</v>
      </c>
      <c r="E10606" t="s">
        <v>33</v>
      </c>
      <c r="F10606">
        <v>125.568</v>
      </c>
      <c r="G10606" t="s">
        <v>34</v>
      </c>
      <c r="H10606">
        <v>1998</v>
      </c>
      <c r="J10606" t="s">
        <v>27</v>
      </c>
      <c r="K10606" t="s">
        <v>35</v>
      </c>
      <c r="L10606">
        <v>177.76689999999999</v>
      </c>
      <c r="M10606" t="s">
        <v>21</v>
      </c>
      <c r="N10606" t="s">
        <v>57</v>
      </c>
      <c r="O10606" t="str">
        <f t="shared" si="330"/>
        <v>Tier 3-Grocery Stor</v>
      </c>
      <c r="P10606" s="1">
        <f t="shared" si="331"/>
        <v>3.7142358593576339E-6</v>
      </c>
    </row>
    <row r="10607" spans="1:16" x14ac:dyDescent="0.3">
      <c r="A10607" t="s">
        <v>406</v>
      </c>
      <c r="B10607">
        <v>6.65</v>
      </c>
      <c r="C10607" t="s">
        <v>15</v>
      </c>
      <c r="D10607">
        <v>8.7999999999999995E-2</v>
      </c>
      <c r="E10607" t="s">
        <v>33</v>
      </c>
      <c r="F10607">
        <v>127.268</v>
      </c>
      <c r="G10607" t="s">
        <v>26</v>
      </c>
      <c r="H10607">
        <v>2009</v>
      </c>
      <c r="I10607" t="s">
        <v>18</v>
      </c>
      <c r="J10607" t="s">
        <v>27</v>
      </c>
      <c r="K10607" t="s">
        <v>28</v>
      </c>
      <c r="L10607">
        <v>1972.6976999999999</v>
      </c>
      <c r="M10607" t="s">
        <v>21</v>
      </c>
      <c r="N10607" t="s">
        <v>22</v>
      </c>
      <c r="O10607" t="str">
        <f t="shared" si="330"/>
        <v xml:space="preserve">Tier 3-Supermarket </v>
      </c>
      <c r="P10607" s="1">
        <f t="shared" si="331"/>
        <v>4.1217260001790702E-5</v>
      </c>
    </row>
    <row r="10608" spans="1:16" x14ac:dyDescent="0.3">
      <c r="A10608" t="s">
        <v>803</v>
      </c>
      <c r="B10608">
        <v>6.65</v>
      </c>
      <c r="C10608" t="s">
        <v>15</v>
      </c>
      <c r="D10608">
        <v>5.3199999999999997E-2</v>
      </c>
      <c r="E10608" t="s">
        <v>86</v>
      </c>
      <c r="F10608">
        <v>148.07300000000001</v>
      </c>
      <c r="G10608" t="s">
        <v>39</v>
      </c>
      <c r="H10608">
        <v>1987</v>
      </c>
      <c r="I10608" t="s">
        <v>40</v>
      </c>
      <c r="J10608" t="s">
        <v>27</v>
      </c>
      <c r="K10608" t="s">
        <v>20</v>
      </c>
      <c r="L10608">
        <v>1882.9003</v>
      </c>
      <c r="M10608" t="s">
        <v>45</v>
      </c>
      <c r="N10608" t="s">
        <v>22</v>
      </c>
      <c r="O10608" t="str">
        <f t="shared" si="330"/>
        <v xml:space="preserve">Tier 3-Supermarket </v>
      </c>
      <c r="P10608" s="1">
        <f t="shared" si="331"/>
        <v>3.934104613319604E-5</v>
      </c>
    </row>
    <row r="10609" spans="1:16" x14ac:dyDescent="0.3">
      <c r="A10609" t="s">
        <v>406</v>
      </c>
      <c r="B10609">
        <v>6.65</v>
      </c>
      <c r="C10609" t="s">
        <v>15</v>
      </c>
      <c r="D10609">
        <v>8.7800000000000003E-2</v>
      </c>
      <c r="E10609" t="s">
        <v>33</v>
      </c>
      <c r="F10609">
        <v>126.768</v>
      </c>
      <c r="G10609" t="s">
        <v>48</v>
      </c>
      <c r="H10609">
        <v>2002</v>
      </c>
      <c r="J10609" t="s">
        <v>49</v>
      </c>
      <c r="K10609" t="s">
        <v>20</v>
      </c>
      <c r="L10609">
        <v>1489.3415</v>
      </c>
      <c r="M10609" t="s">
        <v>21</v>
      </c>
      <c r="N10609" t="s">
        <v>22</v>
      </c>
      <c r="O10609" t="str">
        <f t="shared" si="330"/>
        <v xml:space="preserve">Tier 2-Supermarket </v>
      </c>
      <c r="P10609" s="1">
        <f t="shared" si="331"/>
        <v>3.1118085572339324E-5</v>
      </c>
    </row>
    <row r="10610" spans="1:16" x14ac:dyDescent="0.3">
      <c r="A10610" t="s">
        <v>137</v>
      </c>
      <c r="B10610">
        <v>6.64</v>
      </c>
      <c r="C10610" t="s">
        <v>24</v>
      </c>
      <c r="D10610">
        <v>0</v>
      </c>
      <c r="E10610" t="s">
        <v>42</v>
      </c>
      <c r="F10610">
        <v>121.31</v>
      </c>
      <c r="G10610" t="s">
        <v>48</v>
      </c>
      <c r="H10610">
        <v>2002</v>
      </c>
      <c r="J10610" t="s">
        <v>49</v>
      </c>
      <c r="K10610" t="s">
        <v>20</v>
      </c>
      <c r="L10610">
        <v>2530.7058000000002</v>
      </c>
      <c r="M10610" t="s">
        <v>21</v>
      </c>
      <c r="N10610" t="s">
        <v>36</v>
      </c>
      <c r="O10610" t="str">
        <f t="shared" si="330"/>
        <v xml:space="preserve">Tier 2-Supermarket </v>
      </c>
      <c r="P10610" s="1">
        <f t="shared" si="331"/>
        <v>5.2876200416637462E-5</v>
      </c>
    </row>
    <row r="10611" spans="1:16" x14ac:dyDescent="0.3">
      <c r="A10611" t="s">
        <v>336</v>
      </c>
      <c r="B10611">
        <v>6.64</v>
      </c>
      <c r="C10611" t="s">
        <v>24</v>
      </c>
      <c r="D10611">
        <v>4.6399999999999997E-2</v>
      </c>
      <c r="E10611" t="s">
        <v>47</v>
      </c>
      <c r="F10611">
        <v>37.451000000000001</v>
      </c>
      <c r="G10611" t="s">
        <v>51</v>
      </c>
      <c r="H10611">
        <v>2007</v>
      </c>
      <c r="J10611" t="s">
        <v>49</v>
      </c>
      <c r="K10611" t="s">
        <v>20</v>
      </c>
      <c r="L10611">
        <v>1176.4685999999999</v>
      </c>
      <c r="M10611" t="s">
        <v>45</v>
      </c>
      <c r="N10611" t="s">
        <v>22</v>
      </c>
      <c r="O10611" t="str">
        <f t="shared" si="330"/>
        <v xml:space="preserve">Tier 2-Supermarket </v>
      </c>
      <c r="P10611" s="1">
        <f t="shared" si="331"/>
        <v>2.4580964518863031E-5</v>
      </c>
    </row>
    <row r="10612" spans="1:16" x14ac:dyDescent="0.3">
      <c r="A10612" t="s">
        <v>336</v>
      </c>
      <c r="B10612">
        <v>6.64</v>
      </c>
      <c r="C10612" t="s">
        <v>24</v>
      </c>
      <c r="D10612">
        <v>0</v>
      </c>
      <c r="E10612" t="s">
        <v>47</v>
      </c>
      <c r="F10612">
        <v>39.750999999999998</v>
      </c>
      <c r="G10612" t="s">
        <v>39</v>
      </c>
      <c r="H10612">
        <v>1987</v>
      </c>
      <c r="I10612" t="s">
        <v>40</v>
      </c>
      <c r="J10612" t="s">
        <v>27</v>
      </c>
      <c r="K10612" t="s">
        <v>20</v>
      </c>
      <c r="L10612">
        <v>303.60480000000001</v>
      </c>
      <c r="M10612" t="s">
        <v>45</v>
      </c>
      <c r="N10612" t="s">
        <v>36</v>
      </c>
      <c r="O10612" t="str">
        <f t="shared" si="330"/>
        <v xml:space="preserve">Tier 3-Supermarket </v>
      </c>
      <c r="P10612" s="1">
        <f t="shared" si="331"/>
        <v>6.3434747145452985E-6</v>
      </c>
    </row>
    <row r="10613" spans="1:16" x14ac:dyDescent="0.3">
      <c r="A10613" t="s">
        <v>336</v>
      </c>
      <c r="B10613">
        <v>6.64</v>
      </c>
      <c r="C10613" t="s">
        <v>24</v>
      </c>
      <c r="D10613">
        <v>7.7100000000000002E-2</v>
      </c>
      <c r="E10613" t="s">
        <v>47</v>
      </c>
      <c r="F10613">
        <v>39.850999999999999</v>
      </c>
      <c r="G10613" t="s">
        <v>34</v>
      </c>
      <c r="H10613">
        <v>1998</v>
      </c>
      <c r="J10613" t="s">
        <v>27</v>
      </c>
      <c r="K10613" t="s">
        <v>35</v>
      </c>
      <c r="L10613">
        <v>75.901200000000003</v>
      </c>
      <c r="M10613" t="s">
        <v>45</v>
      </c>
      <c r="N10613" t="s">
        <v>22</v>
      </c>
      <c r="O10613" t="str">
        <f t="shared" si="330"/>
        <v>Tier 3-Grocery Stor</v>
      </c>
      <c r="P10613" s="1">
        <f t="shared" si="331"/>
        <v>1.5858686786363246E-6</v>
      </c>
    </row>
    <row r="10614" spans="1:16" x14ac:dyDescent="0.3">
      <c r="A10614" t="s">
        <v>336</v>
      </c>
      <c r="B10614">
        <v>6.64</v>
      </c>
      <c r="C10614" t="s">
        <v>24</v>
      </c>
      <c r="D10614">
        <v>4.6300000000000001E-2</v>
      </c>
      <c r="E10614" t="s">
        <v>47</v>
      </c>
      <c r="F10614">
        <v>36.750999999999998</v>
      </c>
      <c r="G10614" t="s">
        <v>26</v>
      </c>
      <c r="H10614">
        <v>2009</v>
      </c>
      <c r="I10614" t="s">
        <v>18</v>
      </c>
      <c r="J10614" t="s">
        <v>27</v>
      </c>
      <c r="K10614" t="s">
        <v>28</v>
      </c>
      <c r="L10614">
        <v>75.901200000000003</v>
      </c>
      <c r="M10614" t="s">
        <v>45</v>
      </c>
      <c r="N10614" t="s">
        <v>22</v>
      </c>
      <c r="O10614" t="str">
        <f t="shared" si="330"/>
        <v xml:space="preserve">Tier 3-Supermarket </v>
      </c>
      <c r="P10614" s="1">
        <f t="shared" si="331"/>
        <v>1.5858686786363246E-6</v>
      </c>
    </row>
    <row r="10615" spans="1:16" x14ac:dyDescent="0.3">
      <c r="A10615" t="s">
        <v>1331</v>
      </c>
      <c r="B10615">
        <v>6.64</v>
      </c>
      <c r="C10615" t="s">
        <v>15</v>
      </c>
      <c r="D10615">
        <v>2.7199999999999998E-2</v>
      </c>
      <c r="E10615" t="s">
        <v>38</v>
      </c>
      <c r="F10615">
        <v>174.04</v>
      </c>
      <c r="G10615" t="s">
        <v>51</v>
      </c>
      <c r="H10615">
        <v>2007</v>
      </c>
      <c r="J10615" t="s">
        <v>49</v>
      </c>
      <c r="K10615" t="s">
        <v>20</v>
      </c>
      <c r="L10615">
        <v>2093.2752</v>
      </c>
      <c r="M10615" t="s">
        <v>38</v>
      </c>
      <c r="N10615" t="s">
        <v>22</v>
      </c>
      <c r="O10615" t="str">
        <f t="shared" si="330"/>
        <v xml:space="preserve">Tier 2-Supermarket </v>
      </c>
      <c r="P10615" s="1">
        <f t="shared" si="331"/>
        <v>4.3736588821338641E-5</v>
      </c>
    </row>
    <row r="10616" spans="1:16" x14ac:dyDescent="0.3">
      <c r="A10616" t="s">
        <v>137</v>
      </c>
      <c r="B10616">
        <v>6.64</v>
      </c>
      <c r="C10616" t="s">
        <v>24</v>
      </c>
      <c r="D10616">
        <v>6.4000000000000003E-3</v>
      </c>
      <c r="E10616" t="s">
        <v>42</v>
      </c>
      <c r="F10616">
        <v>121.11</v>
      </c>
      <c r="G10616" t="s">
        <v>51</v>
      </c>
      <c r="H10616">
        <v>2007</v>
      </c>
      <c r="J10616" t="s">
        <v>49</v>
      </c>
      <c r="K10616" t="s">
        <v>20</v>
      </c>
      <c r="L10616">
        <v>2651.2156</v>
      </c>
      <c r="M10616" t="s">
        <v>21</v>
      </c>
      <c r="N10616" t="s">
        <v>22</v>
      </c>
      <c r="O10616" t="str">
        <f t="shared" si="330"/>
        <v xml:space="preserve">Tier 2-Supermarket </v>
      </c>
      <c r="P10616" s="1">
        <f t="shared" si="331"/>
        <v>5.5394114722191618E-5</v>
      </c>
    </row>
    <row r="10617" spans="1:16" x14ac:dyDescent="0.3">
      <c r="A10617" t="s">
        <v>336</v>
      </c>
      <c r="B10617">
        <v>6.64</v>
      </c>
      <c r="C10617" t="s">
        <v>24</v>
      </c>
      <c r="D10617">
        <v>4.6100000000000002E-2</v>
      </c>
      <c r="E10617" t="s">
        <v>47</v>
      </c>
      <c r="F10617">
        <v>37.151000000000003</v>
      </c>
      <c r="G10617" t="s">
        <v>54</v>
      </c>
      <c r="H10617">
        <v>1997</v>
      </c>
      <c r="I10617" t="s">
        <v>55</v>
      </c>
      <c r="J10617" t="s">
        <v>19</v>
      </c>
      <c r="K10617" t="s">
        <v>20</v>
      </c>
      <c r="L10617">
        <v>834.91319999999996</v>
      </c>
      <c r="M10617" t="s">
        <v>45</v>
      </c>
      <c r="N10617" t="s">
        <v>22</v>
      </c>
      <c r="O10617" t="str">
        <f t="shared" si="330"/>
        <v xml:space="preserve">Tier 1-Supermarket </v>
      </c>
      <c r="P10617" s="1">
        <f t="shared" si="331"/>
        <v>1.7444555464999569E-5</v>
      </c>
    </row>
    <row r="10618" spans="1:16" x14ac:dyDescent="0.3">
      <c r="A10618" t="s">
        <v>1331</v>
      </c>
      <c r="B10618">
        <v>6.64</v>
      </c>
      <c r="C10618" t="s">
        <v>15</v>
      </c>
      <c r="D10618">
        <v>4.53E-2</v>
      </c>
      <c r="E10618" t="s">
        <v>38</v>
      </c>
      <c r="F10618">
        <v>173.14</v>
      </c>
      <c r="G10618" t="s">
        <v>34</v>
      </c>
      <c r="H10618">
        <v>1998</v>
      </c>
      <c r="J10618" t="s">
        <v>27</v>
      </c>
      <c r="K10618" t="s">
        <v>35</v>
      </c>
      <c r="L10618">
        <v>348.87920000000003</v>
      </c>
      <c r="M10618" t="s">
        <v>38</v>
      </c>
      <c r="N10618" t="s">
        <v>22</v>
      </c>
      <c r="O10618" t="str">
        <f t="shared" si="330"/>
        <v>Tier 3-Grocery Stor</v>
      </c>
      <c r="P10618" s="1">
        <f t="shared" si="331"/>
        <v>7.2894314702231068E-6</v>
      </c>
    </row>
    <row r="10619" spans="1:16" x14ac:dyDescent="0.3">
      <c r="A10619" t="s">
        <v>137</v>
      </c>
      <c r="B10619">
        <v>6.64</v>
      </c>
      <c r="C10619" t="s">
        <v>24</v>
      </c>
      <c r="D10619">
        <v>6.3E-3</v>
      </c>
      <c r="E10619" t="s">
        <v>42</v>
      </c>
      <c r="F10619">
        <v>121.81</v>
      </c>
      <c r="G10619" t="s">
        <v>17</v>
      </c>
      <c r="H10619">
        <v>1999</v>
      </c>
      <c r="I10619" t="s">
        <v>18</v>
      </c>
      <c r="J10619" t="s">
        <v>19</v>
      </c>
      <c r="K10619" t="s">
        <v>20</v>
      </c>
      <c r="L10619">
        <v>2048.6666</v>
      </c>
      <c r="M10619" t="s">
        <v>21</v>
      </c>
      <c r="N10619" t="s">
        <v>22</v>
      </c>
      <c r="O10619" t="str">
        <f t="shared" si="330"/>
        <v xml:space="preserve">Tier 1-Supermarket </v>
      </c>
      <c r="P10619" s="1">
        <f t="shared" si="331"/>
        <v>4.2804543194420798E-5</v>
      </c>
    </row>
    <row r="10620" spans="1:16" x14ac:dyDescent="0.3">
      <c r="A10620" t="s">
        <v>137</v>
      </c>
      <c r="B10620">
        <v>6.64</v>
      </c>
      <c r="C10620" t="s">
        <v>24</v>
      </c>
      <c r="D10620">
        <v>6.4000000000000003E-3</v>
      </c>
      <c r="E10620" t="s">
        <v>42</v>
      </c>
      <c r="F10620">
        <v>120.31</v>
      </c>
      <c r="G10620" t="s">
        <v>26</v>
      </c>
      <c r="H10620">
        <v>2009</v>
      </c>
      <c r="I10620" t="s">
        <v>18</v>
      </c>
      <c r="J10620" t="s">
        <v>27</v>
      </c>
      <c r="K10620" t="s">
        <v>28</v>
      </c>
      <c r="L10620">
        <v>1446.1176</v>
      </c>
      <c r="M10620" t="s">
        <v>21</v>
      </c>
      <c r="N10620" t="s">
        <v>22</v>
      </c>
      <c r="O10620" t="str">
        <f t="shared" si="330"/>
        <v xml:space="preserve">Tier 3-Supermarket </v>
      </c>
      <c r="P10620" s="1">
        <f t="shared" si="331"/>
        <v>3.0214971666649975E-5</v>
      </c>
    </row>
    <row r="10621" spans="1:16" x14ac:dyDescent="0.3">
      <c r="A10621" t="s">
        <v>1331</v>
      </c>
      <c r="B10621">
        <v>6.64</v>
      </c>
      <c r="C10621" t="s">
        <v>15</v>
      </c>
      <c r="D10621">
        <v>2.7099999999999999E-2</v>
      </c>
      <c r="E10621" t="s">
        <v>38</v>
      </c>
      <c r="F10621">
        <v>174.94</v>
      </c>
      <c r="G10621" t="s">
        <v>54</v>
      </c>
      <c r="H10621">
        <v>1997</v>
      </c>
      <c r="I10621" t="s">
        <v>55</v>
      </c>
      <c r="J10621" t="s">
        <v>19</v>
      </c>
      <c r="K10621" t="s">
        <v>20</v>
      </c>
      <c r="L10621">
        <v>1744.396</v>
      </c>
      <c r="M10621" t="s">
        <v>38</v>
      </c>
      <c r="N10621" t="s">
        <v>22</v>
      </c>
      <c r="O10621" t="str">
        <f t="shared" si="330"/>
        <v xml:space="preserve">Tier 1-Supermarket </v>
      </c>
      <c r="P10621" s="1">
        <f t="shared" si="331"/>
        <v>3.6447157351115527E-5</v>
      </c>
    </row>
    <row r="10622" spans="1:16" x14ac:dyDescent="0.3">
      <c r="A10622" t="s">
        <v>137</v>
      </c>
      <c r="B10622">
        <v>6.64</v>
      </c>
      <c r="C10622" t="s">
        <v>24</v>
      </c>
      <c r="D10622">
        <v>6.3E-3</v>
      </c>
      <c r="E10622" t="s">
        <v>42</v>
      </c>
      <c r="F10622">
        <v>122.11</v>
      </c>
      <c r="G10622" t="s">
        <v>54</v>
      </c>
      <c r="H10622">
        <v>1997</v>
      </c>
      <c r="I10622" t="s">
        <v>55</v>
      </c>
      <c r="J10622" t="s">
        <v>19</v>
      </c>
      <c r="K10622" t="s">
        <v>20</v>
      </c>
      <c r="L10622">
        <v>2120.058</v>
      </c>
      <c r="M10622" t="s">
        <v>21</v>
      </c>
      <c r="N10622" t="s">
        <v>22</v>
      </c>
      <c r="O10622" t="str">
        <f t="shared" si="330"/>
        <v xml:space="preserve">Tier 1-Supermarket </v>
      </c>
      <c r="P10622" s="1">
        <f t="shared" si="331"/>
        <v>4.429618476509422E-5</v>
      </c>
    </row>
    <row r="10623" spans="1:16" x14ac:dyDescent="0.3">
      <c r="A10623" t="s">
        <v>137</v>
      </c>
      <c r="B10623">
        <v>6.64</v>
      </c>
      <c r="C10623" t="s">
        <v>24</v>
      </c>
      <c r="D10623">
        <v>6.3E-3</v>
      </c>
      <c r="E10623" t="s">
        <v>42</v>
      </c>
      <c r="F10623">
        <v>119.11</v>
      </c>
      <c r="G10623" t="s">
        <v>65</v>
      </c>
      <c r="H10623">
        <v>2004</v>
      </c>
      <c r="I10623" t="s">
        <v>55</v>
      </c>
      <c r="J10623" t="s">
        <v>49</v>
      </c>
      <c r="K10623" t="s">
        <v>20</v>
      </c>
      <c r="L10623">
        <v>1977.3553999999999</v>
      </c>
      <c r="M10623" t="s">
        <v>21</v>
      </c>
      <c r="N10623" t="s">
        <v>22</v>
      </c>
      <c r="O10623" t="str">
        <f t="shared" si="330"/>
        <v xml:space="preserve">Tier 2-Supermarket </v>
      </c>
      <c r="P10623" s="1">
        <f t="shared" si="331"/>
        <v>4.1314577310930538E-5</v>
      </c>
    </row>
    <row r="10624" spans="1:16" x14ac:dyDescent="0.3">
      <c r="A10624" t="s">
        <v>1331</v>
      </c>
      <c r="B10624">
        <v>6.64</v>
      </c>
      <c r="C10624" t="s">
        <v>15</v>
      </c>
      <c r="D10624">
        <v>2.7099999999999999E-2</v>
      </c>
      <c r="E10624" t="s">
        <v>38</v>
      </c>
      <c r="F10624">
        <v>172.94</v>
      </c>
      <c r="G10624" t="s">
        <v>48</v>
      </c>
      <c r="H10624">
        <v>2002</v>
      </c>
      <c r="J10624" t="s">
        <v>49</v>
      </c>
      <c r="K10624" t="s">
        <v>20</v>
      </c>
      <c r="L10624">
        <v>2163.3433</v>
      </c>
      <c r="M10624" t="s">
        <v>38</v>
      </c>
      <c r="N10624" t="s">
        <v>22</v>
      </c>
      <c r="O10624" t="str">
        <f t="shared" si="330"/>
        <v xml:space="preserve">Tier 2-Supermarket </v>
      </c>
      <c r="P10624" s="1">
        <f t="shared" si="331"/>
        <v>4.5200581553489882E-5</v>
      </c>
    </row>
    <row r="10625" spans="1:16" x14ac:dyDescent="0.3">
      <c r="A10625" t="s">
        <v>336</v>
      </c>
      <c r="B10625">
        <v>6.64</v>
      </c>
      <c r="C10625" t="s">
        <v>24</v>
      </c>
      <c r="D10625">
        <v>4.6100000000000002E-2</v>
      </c>
      <c r="E10625" t="s">
        <v>47</v>
      </c>
      <c r="F10625">
        <v>38.051000000000002</v>
      </c>
      <c r="G10625" t="s">
        <v>65</v>
      </c>
      <c r="H10625">
        <v>2004</v>
      </c>
      <c r="I10625" t="s">
        <v>55</v>
      </c>
      <c r="J10625" t="s">
        <v>49</v>
      </c>
      <c r="K10625" t="s">
        <v>20</v>
      </c>
      <c r="L10625">
        <v>627.74090000000001</v>
      </c>
      <c r="M10625" t="s">
        <v>45</v>
      </c>
      <c r="N10625" t="s">
        <v>22</v>
      </c>
      <c r="O10625" t="str">
        <f t="shared" si="330"/>
        <v xml:space="preserve">Tier 2-Supermarket </v>
      </c>
      <c r="P10625" s="1">
        <f t="shared" si="331"/>
        <v>1.3115927437365643E-5</v>
      </c>
    </row>
    <row r="10626" spans="1:16" x14ac:dyDescent="0.3">
      <c r="A10626" t="s">
        <v>1331</v>
      </c>
      <c r="B10626">
        <v>6.64</v>
      </c>
      <c r="C10626" t="s">
        <v>15</v>
      </c>
      <c r="D10626">
        <v>2.7099999999999999E-2</v>
      </c>
      <c r="E10626" t="s">
        <v>38</v>
      </c>
      <c r="F10626">
        <v>176.34</v>
      </c>
      <c r="G10626" t="s">
        <v>65</v>
      </c>
      <c r="H10626">
        <v>2004</v>
      </c>
      <c r="I10626" t="s">
        <v>55</v>
      </c>
      <c r="J10626" t="s">
        <v>49</v>
      </c>
      <c r="K10626" t="s">
        <v>20</v>
      </c>
      <c r="L10626">
        <v>2577.9515999999999</v>
      </c>
      <c r="M10626" t="s">
        <v>38</v>
      </c>
      <c r="N10626" t="s">
        <v>22</v>
      </c>
      <c r="O10626" t="str">
        <f t="shared" ref="O10626:O10689" si="332">_xlfn.CONCAT(J10626,"-", LEFT(K10626,12))</f>
        <v xml:space="preserve">Tier 2-Supermarket </v>
      </c>
      <c r="P10626" s="1">
        <f t="shared" ref="P10626:P10689" si="333">L10626/SUM(L:L)</f>
        <v>5.3863347318361221E-5</v>
      </c>
    </row>
    <row r="10627" spans="1:16" x14ac:dyDescent="0.3">
      <c r="A10627" t="s">
        <v>1331</v>
      </c>
      <c r="B10627">
        <v>6.64</v>
      </c>
      <c r="C10627" t="s">
        <v>15</v>
      </c>
      <c r="D10627">
        <v>2.7E-2</v>
      </c>
      <c r="E10627" t="s">
        <v>38</v>
      </c>
      <c r="F10627">
        <v>172.54</v>
      </c>
      <c r="G10627" t="s">
        <v>39</v>
      </c>
      <c r="H10627">
        <v>1987</v>
      </c>
      <c r="I10627" t="s">
        <v>40</v>
      </c>
      <c r="J10627" t="s">
        <v>27</v>
      </c>
      <c r="K10627" t="s">
        <v>20</v>
      </c>
      <c r="L10627">
        <v>2456.9027999999998</v>
      </c>
      <c r="M10627" t="s">
        <v>38</v>
      </c>
      <c r="N10627" t="s">
        <v>22</v>
      </c>
      <c r="O10627" t="str">
        <f t="shared" si="332"/>
        <v xml:space="preserve">Tier 3-Supermarket </v>
      </c>
      <c r="P10627" s="1">
        <f t="shared" si="333"/>
        <v>5.1334171224880317E-5</v>
      </c>
    </row>
    <row r="10628" spans="1:16" x14ac:dyDescent="0.3">
      <c r="A10628" t="s">
        <v>1331</v>
      </c>
      <c r="B10628">
        <v>6.64</v>
      </c>
      <c r="C10628" t="s">
        <v>15</v>
      </c>
      <c r="D10628">
        <v>0</v>
      </c>
      <c r="E10628" t="s">
        <v>38</v>
      </c>
      <c r="F10628">
        <v>175.24</v>
      </c>
      <c r="G10628" t="s">
        <v>26</v>
      </c>
      <c r="H10628">
        <v>2009</v>
      </c>
      <c r="I10628" t="s">
        <v>18</v>
      </c>
      <c r="J10628" t="s">
        <v>27</v>
      </c>
      <c r="K10628" t="s">
        <v>28</v>
      </c>
      <c r="L10628">
        <v>2374.8870000000002</v>
      </c>
      <c r="M10628" t="s">
        <v>38</v>
      </c>
      <c r="N10628" t="s">
        <v>36</v>
      </c>
      <c r="O10628" t="str">
        <f t="shared" si="332"/>
        <v xml:space="preserve">Tier 3-Supermarket </v>
      </c>
      <c r="P10628" s="1">
        <f t="shared" si="333"/>
        <v>4.9620544979533726E-5</v>
      </c>
    </row>
    <row r="10629" spans="1:16" x14ac:dyDescent="0.3">
      <c r="A10629" t="s">
        <v>137</v>
      </c>
      <c r="B10629">
        <v>6.64</v>
      </c>
      <c r="C10629" t="s">
        <v>24</v>
      </c>
      <c r="D10629">
        <v>6.3E-3</v>
      </c>
      <c r="E10629" t="s">
        <v>42</v>
      </c>
      <c r="F10629">
        <v>118.91</v>
      </c>
      <c r="G10629" t="s">
        <v>39</v>
      </c>
      <c r="H10629">
        <v>1987</v>
      </c>
      <c r="I10629" t="s">
        <v>40</v>
      </c>
      <c r="J10629" t="s">
        <v>27</v>
      </c>
      <c r="K10629" t="s">
        <v>20</v>
      </c>
      <c r="L10629">
        <v>1493.2609</v>
      </c>
      <c r="M10629" t="s">
        <v>21</v>
      </c>
      <c r="N10629" t="s">
        <v>22</v>
      </c>
      <c r="O10629" t="str">
        <f t="shared" si="332"/>
        <v xml:space="preserve">Tier 3-Supermarket </v>
      </c>
      <c r="P10629" s="1">
        <f t="shared" si="333"/>
        <v>3.1199976948220696E-5</v>
      </c>
    </row>
    <row r="10630" spans="1:16" x14ac:dyDescent="0.3">
      <c r="A10630" t="s">
        <v>1331</v>
      </c>
      <c r="B10630">
        <v>6.64</v>
      </c>
      <c r="C10630" t="s">
        <v>15</v>
      </c>
      <c r="D10630">
        <v>2.7099999999999999E-2</v>
      </c>
      <c r="E10630" t="s">
        <v>38</v>
      </c>
      <c r="F10630">
        <v>172.54</v>
      </c>
      <c r="G10630" t="s">
        <v>17</v>
      </c>
      <c r="H10630">
        <v>1999</v>
      </c>
      <c r="I10630" t="s">
        <v>18</v>
      </c>
      <c r="J10630" t="s">
        <v>19</v>
      </c>
      <c r="K10630" t="s">
        <v>20</v>
      </c>
      <c r="L10630">
        <v>2591.2865999999999</v>
      </c>
      <c r="M10630" t="s">
        <v>38</v>
      </c>
      <c r="N10630" t="s">
        <v>22</v>
      </c>
      <c r="O10630" t="str">
        <f t="shared" si="332"/>
        <v xml:space="preserve">Tier 1-Supermarket </v>
      </c>
      <c r="P10630" s="1">
        <f t="shared" si="333"/>
        <v>5.4141966876808457E-5</v>
      </c>
    </row>
    <row r="10631" spans="1:16" x14ac:dyDescent="0.3">
      <c r="A10631" t="s">
        <v>336</v>
      </c>
      <c r="B10631">
        <v>6.64</v>
      </c>
      <c r="C10631" t="s">
        <v>24</v>
      </c>
      <c r="D10631">
        <v>4.6199999999999998E-2</v>
      </c>
      <c r="E10631" t="s">
        <v>47</v>
      </c>
      <c r="F10631">
        <v>37.051000000000002</v>
      </c>
      <c r="G10631" t="s">
        <v>48</v>
      </c>
      <c r="H10631">
        <v>2002</v>
      </c>
      <c r="J10631" t="s">
        <v>49</v>
      </c>
      <c r="K10631" t="s">
        <v>20</v>
      </c>
      <c r="L10631">
        <v>451.53339999999997</v>
      </c>
      <c r="M10631" t="s">
        <v>45</v>
      </c>
      <c r="N10631" t="s">
        <v>22</v>
      </c>
      <c r="O10631" t="str">
        <f t="shared" si="332"/>
        <v xml:space="preserve">Tier 2-Supermarket </v>
      </c>
      <c r="P10631" s="1">
        <f t="shared" si="333"/>
        <v>9.4342734557314896E-6</v>
      </c>
    </row>
    <row r="10632" spans="1:16" x14ac:dyDescent="0.3">
      <c r="A10632" t="s">
        <v>336</v>
      </c>
      <c r="B10632">
        <v>6.64</v>
      </c>
      <c r="C10632" t="s">
        <v>24</v>
      </c>
      <c r="D10632">
        <v>4.6199999999999998E-2</v>
      </c>
      <c r="E10632" t="s">
        <v>47</v>
      </c>
      <c r="F10632">
        <v>39.451000000000001</v>
      </c>
      <c r="G10632" t="s">
        <v>17</v>
      </c>
      <c r="H10632">
        <v>1999</v>
      </c>
      <c r="I10632" t="s">
        <v>18</v>
      </c>
      <c r="J10632" t="s">
        <v>19</v>
      </c>
      <c r="K10632" t="s">
        <v>20</v>
      </c>
      <c r="L10632">
        <v>505.49029999999999</v>
      </c>
      <c r="M10632" t="s">
        <v>45</v>
      </c>
      <c r="N10632" t="s">
        <v>22</v>
      </c>
      <c r="O10632" t="str">
        <f t="shared" si="332"/>
        <v xml:space="preserve">Tier 1-Supermarket </v>
      </c>
      <c r="P10632" s="1">
        <f t="shared" si="333"/>
        <v>1.0561641108763489E-5</v>
      </c>
    </row>
    <row r="10633" spans="1:16" x14ac:dyDescent="0.3">
      <c r="A10633" t="s">
        <v>1005</v>
      </c>
      <c r="B10633">
        <v>6.63</v>
      </c>
      <c r="C10633" t="s">
        <v>24</v>
      </c>
      <c r="D10633">
        <v>0.10390000000000001</v>
      </c>
      <c r="E10633" t="s">
        <v>42</v>
      </c>
      <c r="F10633">
        <v>166.85</v>
      </c>
      <c r="G10633" t="s">
        <v>39</v>
      </c>
      <c r="H10633">
        <v>1987</v>
      </c>
      <c r="I10633" t="s">
        <v>40</v>
      </c>
      <c r="J10633" t="s">
        <v>27</v>
      </c>
      <c r="K10633" t="s">
        <v>20</v>
      </c>
      <c r="L10633">
        <v>5326.4</v>
      </c>
      <c r="M10633" t="s">
        <v>21</v>
      </c>
      <c r="N10633" t="s">
        <v>57</v>
      </c>
      <c r="O10633" t="str">
        <f t="shared" si="332"/>
        <v xml:space="preserve">Tier 3-Supermarket </v>
      </c>
      <c r="P10633" s="1">
        <f t="shared" si="333"/>
        <v>1.1128903007974207E-4</v>
      </c>
    </row>
    <row r="10634" spans="1:16" x14ac:dyDescent="0.3">
      <c r="A10634" t="s">
        <v>1285</v>
      </c>
      <c r="B10634">
        <v>6.63</v>
      </c>
      <c r="C10634" t="s">
        <v>24</v>
      </c>
      <c r="D10634">
        <v>1.0999999999999999E-2</v>
      </c>
      <c r="E10634" t="s">
        <v>44</v>
      </c>
      <c r="F10634">
        <v>58.259</v>
      </c>
      <c r="G10634" t="s">
        <v>48</v>
      </c>
      <c r="H10634">
        <v>2002</v>
      </c>
      <c r="J10634" t="s">
        <v>49</v>
      </c>
      <c r="K10634" t="s">
        <v>20</v>
      </c>
      <c r="L10634">
        <v>343.55279999999999</v>
      </c>
      <c r="M10634" t="s">
        <v>45</v>
      </c>
      <c r="N10634" t="s">
        <v>22</v>
      </c>
      <c r="O10634" t="str">
        <f t="shared" si="332"/>
        <v xml:space="preserve">Tier 2-Supermarket </v>
      </c>
      <c r="P10634" s="1">
        <f t="shared" si="333"/>
        <v>7.1781424401433643E-6</v>
      </c>
    </row>
    <row r="10635" spans="1:16" x14ac:dyDescent="0.3">
      <c r="A10635" t="s">
        <v>1005</v>
      </c>
      <c r="B10635">
        <v>6.63</v>
      </c>
      <c r="C10635" t="s">
        <v>24</v>
      </c>
      <c r="D10635">
        <v>0.1042</v>
      </c>
      <c r="E10635" t="s">
        <v>42</v>
      </c>
      <c r="F10635">
        <v>166.15</v>
      </c>
      <c r="G10635" t="s">
        <v>17</v>
      </c>
      <c r="H10635">
        <v>1999</v>
      </c>
      <c r="I10635" t="s">
        <v>18</v>
      </c>
      <c r="J10635" t="s">
        <v>19</v>
      </c>
      <c r="K10635" t="s">
        <v>20</v>
      </c>
      <c r="L10635">
        <v>3828.35</v>
      </c>
      <c r="M10635" t="s">
        <v>21</v>
      </c>
      <c r="N10635" t="s">
        <v>57</v>
      </c>
      <c r="O10635" t="str">
        <f t="shared" si="332"/>
        <v xml:space="preserve">Tier 1-Supermarket </v>
      </c>
      <c r="P10635" s="1">
        <f t="shared" si="333"/>
        <v>7.9988990369814621E-5</v>
      </c>
    </row>
    <row r="10636" spans="1:16" x14ac:dyDescent="0.3">
      <c r="A10636" t="s">
        <v>1285</v>
      </c>
      <c r="B10636">
        <v>6.63</v>
      </c>
      <c r="C10636" t="s">
        <v>24</v>
      </c>
      <c r="D10636">
        <v>1.09E-2</v>
      </c>
      <c r="E10636" t="s">
        <v>44</v>
      </c>
      <c r="F10636">
        <v>55.859000000000002</v>
      </c>
      <c r="G10636" t="s">
        <v>65</v>
      </c>
      <c r="H10636">
        <v>2004</v>
      </c>
      <c r="I10636" t="s">
        <v>55</v>
      </c>
      <c r="J10636" t="s">
        <v>49</v>
      </c>
      <c r="K10636" t="s">
        <v>20</v>
      </c>
      <c r="L10636">
        <v>801.6232</v>
      </c>
      <c r="M10636" t="s">
        <v>45</v>
      </c>
      <c r="N10636" t="s">
        <v>22</v>
      </c>
      <c r="O10636" t="str">
        <f t="shared" si="332"/>
        <v xml:space="preserve">Tier 2-Supermarket </v>
      </c>
      <c r="P10636" s="1">
        <f t="shared" si="333"/>
        <v>1.6748999027001183E-5</v>
      </c>
    </row>
    <row r="10637" spans="1:16" x14ac:dyDescent="0.3">
      <c r="A10637" t="s">
        <v>1005</v>
      </c>
      <c r="B10637">
        <v>6.63</v>
      </c>
      <c r="C10637" t="s">
        <v>24</v>
      </c>
      <c r="D10637">
        <v>0.1741</v>
      </c>
      <c r="E10637" t="s">
        <v>42</v>
      </c>
      <c r="F10637">
        <v>166.85</v>
      </c>
      <c r="G10637" t="s">
        <v>34</v>
      </c>
      <c r="H10637">
        <v>1998</v>
      </c>
      <c r="J10637" t="s">
        <v>27</v>
      </c>
      <c r="K10637" t="s">
        <v>35</v>
      </c>
      <c r="L10637">
        <v>499.35</v>
      </c>
      <c r="M10637" t="s">
        <v>21</v>
      </c>
      <c r="N10637" t="s">
        <v>57</v>
      </c>
      <c r="O10637" t="str">
        <f t="shared" si="332"/>
        <v>Tier 3-Grocery Stor</v>
      </c>
      <c r="P10637" s="1">
        <f t="shared" si="333"/>
        <v>1.043334656997582E-5</v>
      </c>
    </row>
    <row r="10638" spans="1:16" x14ac:dyDescent="0.3">
      <c r="A10638" t="s">
        <v>1005</v>
      </c>
      <c r="B10638">
        <v>6.63</v>
      </c>
      <c r="C10638" t="s">
        <v>24</v>
      </c>
      <c r="D10638">
        <v>0.10440000000000001</v>
      </c>
      <c r="E10638" t="s">
        <v>42</v>
      </c>
      <c r="F10638">
        <v>167.25</v>
      </c>
      <c r="G10638" t="s">
        <v>26</v>
      </c>
      <c r="H10638">
        <v>2009</v>
      </c>
      <c r="I10638" t="s">
        <v>18</v>
      </c>
      <c r="J10638" t="s">
        <v>27</v>
      </c>
      <c r="K10638" t="s">
        <v>28</v>
      </c>
      <c r="L10638">
        <v>1830.95</v>
      </c>
      <c r="M10638" t="s">
        <v>21</v>
      </c>
      <c r="N10638" t="s">
        <v>57</v>
      </c>
      <c r="O10638" t="str">
        <f t="shared" si="332"/>
        <v xml:space="preserve">Tier 3-Supermarket </v>
      </c>
      <c r="P10638" s="1">
        <f t="shared" si="333"/>
        <v>3.8255604089911339E-5</v>
      </c>
    </row>
    <row r="10639" spans="1:16" x14ac:dyDescent="0.3">
      <c r="A10639" t="s">
        <v>1285</v>
      </c>
      <c r="B10639">
        <v>6.63</v>
      </c>
      <c r="C10639" t="s">
        <v>24</v>
      </c>
      <c r="D10639">
        <v>1.0999999999999999E-2</v>
      </c>
      <c r="E10639" t="s">
        <v>44</v>
      </c>
      <c r="F10639">
        <v>55.459000000000003</v>
      </c>
      <c r="G10639" t="s">
        <v>26</v>
      </c>
      <c r="H10639">
        <v>2009</v>
      </c>
      <c r="I10639" t="s">
        <v>18</v>
      </c>
      <c r="J10639" t="s">
        <v>27</v>
      </c>
      <c r="K10639" t="s">
        <v>28</v>
      </c>
      <c r="L10639">
        <v>343.55279999999999</v>
      </c>
      <c r="M10639" t="s">
        <v>45</v>
      </c>
      <c r="N10639" t="s">
        <v>22</v>
      </c>
      <c r="O10639" t="str">
        <f t="shared" si="332"/>
        <v xml:space="preserve">Tier 3-Supermarket </v>
      </c>
      <c r="P10639" s="1">
        <f t="shared" si="333"/>
        <v>7.1781424401433643E-6</v>
      </c>
    </row>
    <row r="10640" spans="1:16" x14ac:dyDescent="0.3">
      <c r="A10640" t="s">
        <v>1285</v>
      </c>
      <c r="B10640">
        <v>6.63</v>
      </c>
      <c r="C10640" t="s">
        <v>24</v>
      </c>
      <c r="D10640">
        <v>1.83E-2</v>
      </c>
      <c r="E10640" t="s">
        <v>44</v>
      </c>
      <c r="F10640">
        <v>57.759</v>
      </c>
      <c r="G10640" t="s">
        <v>34</v>
      </c>
      <c r="H10640">
        <v>1998</v>
      </c>
      <c r="J10640" t="s">
        <v>27</v>
      </c>
      <c r="K10640" t="s">
        <v>35</v>
      </c>
      <c r="L10640">
        <v>57.258800000000001</v>
      </c>
      <c r="M10640" t="s">
        <v>45</v>
      </c>
      <c r="N10640" t="s">
        <v>22</v>
      </c>
      <c r="O10640" t="str">
        <f t="shared" si="332"/>
        <v>Tier 3-Grocery Stor</v>
      </c>
      <c r="P10640" s="1">
        <f t="shared" si="333"/>
        <v>1.1963570733572274E-6</v>
      </c>
    </row>
    <row r="10641" spans="1:16" x14ac:dyDescent="0.3">
      <c r="A10641" t="s">
        <v>1005</v>
      </c>
      <c r="B10641">
        <v>6.63</v>
      </c>
      <c r="C10641" t="s">
        <v>24</v>
      </c>
      <c r="D10641">
        <v>0.104</v>
      </c>
      <c r="E10641" t="s">
        <v>42</v>
      </c>
      <c r="F10641">
        <v>164.85</v>
      </c>
      <c r="G10641" t="s">
        <v>54</v>
      </c>
      <c r="H10641">
        <v>1997</v>
      </c>
      <c r="I10641" t="s">
        <v>55</v>
      </c>
      <c r="J10641" t="s">
        <v>19</v>
      </c>
      <c r="K10641" t="s">
        <v>20</v>
      </c>
      <c r="L10641">
        <v>2546.1473000000001</v>
      </c>
      <c r="M10641" t="s">
        <v>21</v>
      </c>
      <c r="N10641" t="s">
        <v>57</v>
      </c>
      <c r="O10641" t="str">
        <f t="shared" si="332"/>
        <v xml:space="preserve">Tier 1-Supermarket </v>
      </c>
      <c r="P10641" s="1">
        <f t="shared" si="333"/>
        <v>5.3198832880961642E-5</v>
      </c>
    </row>
    <row r="10642" spans="1:16" x14ac:dyDescent="0.3">
      <c r="A10642" t="s">
        <v>1005</v>
      </c>
      <c r="B10642">
        <v>6.63</v>
      </c>
      <c r="C10642" t="s">
        <v>24</v>
      </c>
      <c r="D10642">
        <v>0.104</v>
      </c>
      <c r="E10642" t="s">
        <v>42</v>
      </c>
      <c r="F10642">
        <v>168.45</v>
      </c>
      <c r="G10642" t="s">
        <v>65</v>
      </c>
      <c r="H10642">
        <v>2004</v>
      </c>
      <c r="I10642" t="s">
        <v>55</v>
      </c>
      <c r="J10642" t="s">
        <v>49</v>
      </c>
      <c r="K10642" t="s">
        <v>20</v>
      </c>
      <c r="L10642">
        <v>2479.6601000000001</v>
      </c>
      <c r="M10642" t="s">
        <v>21</v>
      </c>
      <c r="N10642" t="s">
        <v>57</v>
      </c>
      <c r="O10642" t="str">
        <f t="shared" si="332"/>
        <v xml:space="preserve">Tier 2-Supermarket </v>
      </c>
      <c r="P10642" s="1">
        <f t="shared" si="333"/>
        <v>5.1809658954722939E-5</v>
      </c>
    </row>
    <row r="10643" spans="1:16" x14ac:dyDescent="0.3">
      <c r="A10643" t="s">
        <v>1285</v>
      </c>
      <c r="B10643">
        <v>6.63</v>
      </c>
      <c r="C10643" t="s">
        <v>24</v>
      </c>
      <c r="D10643">
        <v>1.09E-2</v>
      </c>
      <c r="E10643" t="s">
        <v>44</v>
      </c>
      <c r="F10643">
        <v>57.959000000000003</v>
      </c>
      <c r="G10643" t="s">
        <v>54</v>
      </c>
      <c r="H10643">
        <v>1997</v>
      </c>
      <c r="I10643" t="s">
        <v>55</v>
      </c>
      <c r="J10643" t="s">
        <v>19</v>
      </c>
      <c r="K10643" t="s">
        <v>20</v>
      </c>
      <c r="L10643">
        <v>918.7079</v>
      </c>
      <c r="M10643" t="s">
        <v>45</v>
      </c>
      <c r="N10643" t="s">
        <v>22</v>
      </c>
      <c r="O10643" t="str">
        <f t="shared" si="332"/>
        <v xml:space="preserve">Tier 1-Supermarket </v>
      </c>
      <c r="P10643" s="1">
        <f t="shared" si="333"/>
        <v>1.9195349789275434E-5</v>
      </c>
    </row>
    <row r="10644" spans="1:16" x14ac:dyDescent="0.3">
      <c r="A10644" t="s">
        <v>1285</v>
      </c>
      <c r="B10644">
        <v>6.63</v>
      </c>
      <c r="C10644" t="s">
        <v>24</v>
      </c>
      <c r="D10644">
        <v>1.0999999999999999E-2</v>
      </c>
      <c r="E10644" t="s">
        <v>44</v>
      </c>
      <c r="F10644">
        <v>57.058999999999997</v>
      </c>
      <c r="G10644" t="s">
        <v>51</v>
      </c>
      <c r="H10644">
        <v>2007</v>
      </c>
      <c r="J10644" t="s">
        <v>49</v>
      </c>
      <c r="K10644" t="s">
        <v>20</v>
      </c>
      <c r="L10644">
        <v>761.61850000000004</v>
      </c>
      <c r="M10644" t="s">
        <v>45</v>
      </c>
      <c r="N10644" t="s">
        <v>22</v>
      </c>
      <c r="O10644" t="str">
        <f t="shared" si="332"/>
        <v xml:space="preserve">Tier 2-Supermarket </v>
      </c>
      <c r="P10644" s="1">
        <f t="shared" si="333"/>
        <v>1.5913146619816021E-5</v>
      </c>
    </row>
    <row r="10645" spans="1:16" x14ac:dyDescent="0.3">
      <c r="A10645" t="s">
        <v>1285</v>
      </c>
      <c r="B10645">
        <v>6.63</v>
      </c>
      <c r="C10645" t="s">
        <v>24</v>
      </c>
      <c r="D10645">
        <v>1.09E-2</v>
      </c>
      <c r="E10645" t="s">
        <v>44</v>
      </c>
      <c r="F10645">
        <v>56.359000000000002</v>
      </c>
      <c r="G10645" t="s">
        <v>39</v>
      </c>
      <c r="H10645">
        <v>1987</v>
      </c>
      <c r="I10645" t="s">
        <v>40</v>
      </c>
      <c r="J10645" t="s">
        <v>27</v>
      </c>
      <c r="K10645" t="s">
        <v>20</v>
      </c>
      <c r="L10645">
        <v>486.0915</v>
      </c>
      <c r="M10645" t="s">
        <v>45</v>
      </c>
      <c r="N10645" t="s">
        <v>22</v>
      </c>
      <c r="O10645" t="str">
        <f t="shared" si="332"/>
        <v xml:space="preserve">Tier 3-Supermarket </v>
      </c>
      <c r="P10645" s="1">
        <f t="shared" si="333"/>
        <v>1.0156325391447684E-5</v>
      </c>
    </row>
    <row r="10646" spans="1:16" x14ac:dyDescent="0.3">
      <c r="A10646" t="s">
        <v>1005</v>
      </c>
      <c r="B10646">
        <v>6.63</v>
      </c>
      <c r="C10646" t="s">
        <v>24</v>
      </c>
      <c r="D10646">
        <v>0.1042</v>
      </c>
      <c r="E10646" t="s">
        <v>42</v>
      </c>
      <c r="F10646">
        <v>166.75</v>
      </c>
      <c r="G10646" t="s">
        <v>48</v>
      </c>
      <c r="H10646">
        <v>2002</v>
      </c>
      <c r="J10646" t="s">
        <v>49</v>
      </c>
      <c r="K10646" t="s">
        <v>20</v>
      </c>
      <c r="L10646">
        <v>2244.8359</v>
      </c>
      <c r="M10646" t="s">
        <v>21</v>
      </c>
      <c r="N10646" t="s">
        <v>57</v>
      </c>
      <c r="O10646" t="str">
        <f t="shared" si="332"/>
        <v xml:space="preserve">Tier 2-Supermarket </v>
      </c>
      <c r="P10646" s="1">
        <f t="shared" si="333"/>
        <v>4.6903276133821132E-5</v>
      </c>
    </row>
    <row r="10647" spans="1:16" x14ac:dyDescent="0.3">
      <c r="A10647" t="s">
        <v>1285</v>
      </c>
      <c r="B10647">
        <v>6.63</v>
      </c>
      <c r="C10647" t="s">
        <v>24</v>
      </c>
      <c r="D10647">
        <v>1.0999999999999999E-2</v>
      </c>
      <c r="E10647" t="s">
        <v>44</v>
      </c>
      <c r="F10647">
        <v>56.959000000000003</v>
      </c>
      <c r="G10647" t="s">
        <v>17</v>
      </c>
      <c r="H10647">
        <v>1999</v>
      </c>
      <c r="I10647" t="s">
        <v>18</v>
      </c>
      <c r="J10647" t="s">
        <v>19</v>
      </c>
      <c r="K10647" t="s">
        <v>20</v>
      </c>
      <c r="L10647">
        <v>543.49950000000001</v>
      </c>
      <c r="M10647" t="s">
        <v>45</v>
      </c>
      <c r="N10647" t="s">
        <v>22</v>
      </c>
      <c r="O10647" t="str">
        <f t="shared" si="332"/>
        <v xml:space="preserve">Tier 1-Supermarket </v>
      </c>
      <c r="P10647" s="1">
        <f t="shared" si="333"/>
        <v>1.1355799827993538E-5</v>
      </c>
    </row>
    <row r="10648" spans="1:16" x14ac:dyDescent="0.3">
      <c r="A10648" t="s">
        <v>1005</v>
      </c>
      <c r="B10648">
        <v>6.63</v>
      </c>
      <c r="C10648" t="s">
        <v>24</v>
      </c>
      <c r="D10648">
        <v>0.1046</v>
      </c>
      <c r="E10648" t="s">
        <v>42</v>
      </c>
      <c r="F10648">
        <v>168.35</v>
      </c>
      <c r="G10648" t="s">
        <v>51</v>
      </c>
      <c r="H10648">
        <v>2007</v>
      </c>
      <c r="J10648" t="s">
        <v>49</v>
      </c>
      <c r="K10648" t="s">
        <v>20</v>
      </c>
      <c r="L10648">
        <v>2266.2876999999999</v>
      </c>
      <c r="M10648" t="s">
        <v>21</v>
      </c>
      <c r="N10648" t="s">
        <v>57</v>
      </c>
      <c r="O10648" t="str">
        <f t="shared" si="332"/>
        <v xml:space="preserve">Tier 2-Supermarket </v>
      </c>
      <c r="P10648" s="1">
        <f t="shared" si="333"/>
        <v>4.7351486935763271E-5</v>
      </c>
    </row>
    <row r="10649" spans="1:16" x14ac:dyDescent="0.3">
      <c r="A10649" t="s">
        <v>1325</v>
      </c>
      <c r="B10649">
        <v>6.62</v>
      </c>
      <c r="C10649" t="s">
        <v>24</v>
      </c>
      <c r="D10649">
        <v>9.2299999999999993E-2</v>
      </c>
      <c r="E10649" t="s">
        <v>86</v>
      </c>
      <c r="F10649">
        <v>251.84100000000001</v>
      </c>
      <c r="G10649" t="s">
        <v>26</v>
      </c>
      <c r="H10649">
        <v>2009</v>
      </c>
      <c r="I10649" t="s">
        <v>18</v>
      </c>
      <c r="J10649" t="s">
        <v>27</v>
      </c>
      <c r="K10649" t="s">
        <v>28</v>
      </c>
      <c r="L10649">
        <v>4506.1343999999999</v>
      </c>
      <c r="M10649" t="s">
        <v>45</v>
      </c>
      <c r="N10649" t="s">
        <v>22</v>
      </c>
      <c r="O10649" t="str">
        <f t="shared" si="332"/>
        <v xml:space="preserve">Tier 3-Supermarket </v>
      </c>
      <c r="P10649" s="1">
        <f t="shared" si="333"/>
        <v>9.4150519447461795E-5</v>
      </c>
    </row>
    <row r="10650" spans="1:16" x14ac:dyDescent="0.3">
      <c r="A10650" t="s">
        <v>1369</v>
      </c>
      <c r="B10650">
        <v>6.62</v>
      </c>
      <c r="C10650" t="s">
        <v>15</v>
      </c>
      <c r="D10650">
        <v>9.3600000000000003E-2</v>
      </c>
      <c r="E10650" t="s">
        <v>16</v>
      </c>
      <c r="F10650">
        <v>199.44300000000001</v>
      </c>
      <c r="G10650" t="s">
        <v>48</v>
      </c>
      <c r="H10650">
        <v>2002</v>
      </c>
      <c r="J10650" t="s">
        <v>49</v>
      </c>
      <c r="K10650" t="s">
        <v>20</v>
      </c>
      <c r="L10650">
        <v>3361.6242000000002</v>
      </c>
      <c r="M10650" t="s">
        <v>21</v>
      </c>
      <c r="N10650" t="s">
        <v>22</v>
      </c>
      <c r="O10650" t="str">
        <f t="shared" si="332"/>
        <v xml:space="preserve">Tier 2-Supermarket </v>
      </c>
      <c r="P10650" s="1">
        <f t="shared" si="333"/>
        <v>7.0237289109077226E-5</v>
      </c>
    </row>
    <row r="10651" spans="1:16" x14ac:dyDescent="0.3">
      <c r="A10651" t="s">
        <v>1325</v>
      </c>
      <c r="B10651">
        <v>6.62</v>
      </c>
      <c r="C10651" t="s">
        <v>24</v>
      </c>
      <c r="D10651">
        <v>9.1999999999999998E-2</v>
      </c>
      <c r="E10651" t="s">
        <v>86</v>
      </c>
      <c r="F10651">
        <v>250.64099999999999</v>
      </c>
      <c r="G10651" t="s">
        <v>65</v>
      </c>
      <c r="H10651">
        <v>2004</v>
      </c>
      <c r="I10651" t="s">
        <v>55</v>
      </c>
      <c r="J10651" t="s">
        <v>49</v>
      </c>
      <c r="K10651" t="s">
        <v>20</v>
      </c>
      <c r="L10651">
        <v>4756.4751999999999</v>
      </c>
      <c r="M10651" t="s">
        <v>45</v>
      </c>
      <c r="N10651" t="s">
        <v>22</v>
      </c>
      <c r="O10651" t="str">
        <f t="shared" si="332"/>
        <v xml:space="preserve">Tier 2-Supermarket </v>
      </c>
      <c r="P10651" s="1">
        <f t="shared" si="333"/>
        <v>9.9381103861209674E-5</v>
      </c>
    </row>
    <row r="10652" spans="1:16" x14ac:dyDescent="0.3">
      <c r="A10652" t="s">
        <v>1369</v>
      </c>
      <c r="B10652">
        <v>6.62</v>
      </c>
      <c r="C10652" t="s">
        <v>15</v>
      </c>
      <c r="D10652">
        <v>0.15629999999999999</v>
      </c>
      <c r="E10652" t="s">
        <v>16</v>
      </c>
      <c r="F10652">
        <v>196.34299999999999</v>
      </c>
      <c r="G10652" t="s">
        <v>34</v>
      </c>
      <c r="H10652">
        <v>1998</v>
      </c>
      <c r="J10652" t="s">
        <v>27</v>
      </c>
      <c r="K10652" t="s">
        <v>35</v>
      </c>
      <c r="L10652">
        <v>790.97040000000004</v>
      </c>
      <c r="M10652" t="s">
        <v>21</v>
      </c>
      <c r="N10652" t="s">
        <v>57</v>
      </c>
      <c r="O10652" t="str">
        <f t="shared" si="332"/>
        <v>Tier 3-Grocery Stor</v>
      </c>
      <c r="P10652" s="1">
        <f t="shared" si="333"/>
        <v>1.6526420966841698E-5</v>
      </c>
    </row>
    <row r="10653" spans="1:16" x14ac:dyDescent="0.3">
      <c r="A10653" t="s">
        <v>1325</v>
      </c>
      <c r="B10653">
        <v>6.62</v>
      </c>
      <c r="C10653" t="s">
        <v>24</v>
      </c>
      <c r="D10653">
        <v>9.2200000000000004E-2</v>
      </c>
      <c r="E10653" t="s">
        <v>86</v>
      </c>
      <c r="F10653">
        <v>251.14099999999999</v>
      </c>
      <c r="G10653" t="s">
        <v>48</v>
      </c>
      <c r="H10653">
        <v>2002</v>
      </c>
      <c r="J10653" t="s">
        <v>49</v>
      </c>
      <c r="K10653" t="s">
        <v>20</v>
      </c>
      <c r="L10653">
        <v>3254.4304000000002</v>
      </c>
      <c r="M10653" t="s">
        <v>45</v>
      </c>
      <c r="N10653" t="s">
        <v>22</v>
      </c>
      <c r="O10653" t="str">
        <f t="shared" si="332"/>
        <v xml:space="preserve">Tier 2-Supermarket </v>
      </c>
      <c r="P10653" s="1">
        <f t="shared" si="333"/>
        <v>6.799759737872241E-5</v>
      </c>
    </row>
    <row r="10654" spans="1:16" x14ac:dyDescent="0.3">
      <c r="A10654" t="s">
        <v>1369</v>
      </c>
      <c r="B10654">
        <v>6.62</v>
      </c>
      <c r="C10654" t="s">
        <v>15</v>
      </c>
      <c r="D10654">
        <v>9.3299999999999994E-2</v>
      </c>
      <c r="E10654" t="s">
        <v>16</v>
      </c>
      <c r="F10654">
        <v>195.94300000000001</v>
      </c>
      <c r="G10654" t="s">
        <v>39</v>
      </c>
      <c r="H10654">
        <v>1987</v>
      </c>
      <c r="I10654" t="s">
        <v>40</v>
      </c>
      <c r="J10654" t="s">
        <v>27</v>
      </c>
      <c r="K10654" t="s">
        <v>20</v>
      </c>
      <c r="L10654">
        <v>2570.6538</v>
      </c>
      <c r="M10654" t="s">
        <v>21</v>
      </c>
      <c r="N10654" t="s">
        <v>22</v>
      </c>
      <c r="O10654" t="str">
        <f t="shared" si="332"/>
        <v xml:space="preserve">Tier 3-Supermarket </v>
      </c>
      <c r="P10654" s="1">
        <f t="shared" si="333"/>
        <v>5.3710868142235521E-5</v>
      </c>
    </row>
    <row r="10655" spans="1:16" x14ac:dyDescent="0.3">
      <c r="A10655" t="s">
        <v>1325</v>
      </c>
      <c r="B10655">
        <v>6.62</v>
      </c>
      <c r="C10655" t="s">
        <v>24</v>
      </c>
      <c r="D10655">
        <v>9.1899999999999996E-2</v>
      </c>
      <c r="E10655" t="s">
        <v>86</v>
      </c>
      <c r="F10655">
        <v>248.64099999999999</v>
      </c>
      <c r="G10655" t="s">
        <v>39</v>
      </c>
      <c r="H10655">
        <v>1987</v>
      </c>
      <c r="I10655" t="s">
        <v>40</v>
      </c>
      <c r="J10655" t="s">
        <v>27</v>
      </c>
      <c r="K10655" t="s">
        <v>20</v>
      </c>
      <c r="L10655">
        <v>3504.7712000000001</v>
      </c>
      <c r="M10655" t="s">
        <v>45</v>
      </c>
      <c r="N10655" t="s">
        <v>22</v>
      </c>
      <c r="O10655" t="str">
        <f t="shared" si="332"/>
        <v xml:space="preserve">Tier 3-Supermarket </v>
      </c>
      <c r="P10655" s="1">
        <f t="shared" si="333"/>
        <v>7.3228181792470289E-5</v>
      </c>
    </row>
    <row r="10656" spans="1:16" x14ac:dyDescent="0.3">
      <c r="A10656" t="s">
        <v>1369</v>
      </c>
      <c r="B10656">
        <v>6.62</v>
      </c>
      <c r="C10656" t="s">
        <v>15</v>
      </c>
      <c r="D10656">
        <v>9.3899999999999997E-2</v>
      </c>
      <c r="E10656" t="s">
        <v>16</v>
      </c>
      <c r="F10656">
        <v>198.74299999999999</v>
      </c>
      <c r="G10656" t="s">
        <v>51</v>
      </c>
      <c r="H10656">
        <v>2007</v>
      </c>
      <c r="J10656" t="s">
        <v>49</v>
      </c>
      <c r="K10656" t="s">
        <v>20</v>
      </c>
      <c r="L10656">
        <v>1186.4556</v>
      </c>
      <c r="M10656" t="s">
        <v>21</v>
      </c>
      <c r="N10656" t="s">
        <v>22</v>
      </c>
      <c r="O10656" t="str">
        <f t="shared" si="332"/>
        <v xml:space="preserve">Tier 2-Supermarket </v>
      </c>
      <c r="P10656" s="1">
        <f t="shared" si="333"/>
        <v>2.4789631450262547E-5</v>
      </c>
    </row>
    <row r="10657" spans="1:16" x14ac:dyDescent="0.3">
      <c r="A10657" t="s">
        <v>1325</v>
      </c>
      <c r="B10657">
        <v>6.62</v>
      </c>
      <c r="C10657" t="s">
        <v>24</v>
      </c>
      <c r="D10657">
        <v>9.1999999999999998E-2</v>
      </c>
      <c r="E10657" t="s">
        <v>86</v>
      </c>
      <c r="F10657">
        <v>251.64099999999999</v>
      </c>
      <c r="G10657" t="s">
        <v>54</v>
      </c>
      <c r="H10657">
        <v>1997</v>
      </c>
      <c r="I10657" t="s">
        <v>55</v>
      </c>
      <c r="J10657" t="s">
        <v>19</v>
      </c>
      <c r="K10657" t="s">
        <v>20</v>
      </c>
      <c r="L10657">
        <v>6008.1791999999996</v>
      </c>
      <c r="M10657" t="s">
        <v>45</v>
      </c>
      <c r="N10657" t="s">
        <v>22</v>
      </c>
      <c r="O10657" t="str">
        <f t="shared" si="332"/>
        <v xml:space="preserve">Tier 1-Supermarket </v>
      </c>
      <c r="P10657" s="1">
        <f t="shared" si="333"/>
        <v>1.2553402592994906E-4</v>
      </c>
    </row>
    <row r="10658" spans="1:16" x14ac:dyDescent="0.3">
      <c r="A10658" t="s">
        <v>1369</v>
      </c>
      <c r="B10658">
        <v>6.62</v>
      </c>
      <c r="C10658" t="s">
        <v>15</v>
      </c>
      <c r="D10658">
        <v>9.3399999999999997E-2</v>
      </c>
      <c r="E10658" t="s">
        <v>16</v>
      </c>
      <c r="F10658">
        <v>197.84299999999999</v>
      </c>
      <c r="G10658" t="s">
        <v>54</v>
      </c>
      <c r="H10658">
        <v>1997</v>
      </c>
      <c r="I10658" t="s">
        <v>55</v>
      </c>
      <c r="J10658" t="s">
        <v>19</v>
      </c>
      <c r="K10658" t="s">
        <v>20</v>
      </c>
      <c r="L10658">
        <v>2615.1932999999999</v>
      </c>
      <c r="M10658" t="s">
        <v>21</v>
      </c>
      <c r="N10658" t="s">
        <v>22</v>
      </c>
      <c r="O10658" t="str">
        <f t="shared" si="332"/>
        <v xml:space="preserve">Tier 1-Supermarket </v>
      </c>
      <c r="P10658" s="1">
        <f t="shared" si="333"/>
        <v>5.4641470003762378E-5</v>
      </c>
    </row>
    <row r="10659" spans="1:16" x14ac:dyDescent="0.3">
      <c r="A10659" t="s">
        <v>1369</v>
      </c>
      <c r="B10659">
        <v>6.62</v>
      </c>
      <c r="C10659" t="s">
        <v>15</v>
      </c>
      <c r="D10659">
        <v>9.3799999999999994E-2</v>
      </c>
      <c r="E10659" t="s">
        <v>16</v>
      </c>
      <c r="F10659">
        <v>199.24299999999999</v>
      </c>
      <c r="G10659" t="s">
        <v>26</v>
      </c>
      <c r="H10659">
        <v>2009</v>
      </c>
      <c r="I10659" t="s">
        <v>18</v>
      </c>
      <c r="J10659" t="s">
        <v>27</v>
      </c>
      <c r="K10659" t="s">
        <v>28</v>
      </c>
      <c r="L10659">
        <v>2384.6619999999998</v>
      </c>
      <c r="M10659" t="s">
        <v>21</v>
      </c>
      <c r="N10659" t="s">
        <v>22</v>
      </c>
      <c r="O10659" t="str">
        <f t="shared" si="332"/>
        <v xml:space="preserve">Tier 3-Supermarket </v>
      </c>
      <c r="P10659" s="1">
        <f t="shared" si="333"/>
        <v>4.9824782413641088E-5</v>
      </c>
    </row>
    <row r="10660" spans="1:16" x14ac:dyDescent="0.3">
      <c r="A10660" t="s">
        <v>1325</v>
      </c>
      <c r="B10660">
        <v>6.62</v>
      </c>
      <c r="C10660" t="s">
        <v>24</v>
      </c>
      <c r="D10660">
        <v>9.2100000000000001E-2</v>
      </c>
      <c r="E10660" t="s">
        <v>86</v>
      </c>
      <c r="F10660">
        <v>248.74100000000001</v>
      </c>
      <c r="G10660" t="s">
        <v>17</v>
      </c>
      <c r="H10660">
        <v>1999</v>
      </c>
      <c r="I10660" t="s">
        <v>18</v>
      </c>
      <c r="J10660" t="s">
        <v>19</v>
      </c>
      <c r="K10660" t="s">
        <v>20</v>
      </c>
      <c r="L10660">
        <v>4023.4479000000001</v>
      </c>
      <c r="M10660" t="s">
        <v>45</v>
      </c>
      <c r="N10660" t="s">
        <v>22</v>
      </c>
      <c r="O10660" t="str">
        <f t="shared" si="332"/>
        <v xml:space="preserve">Tier 1-Supermarket </v>
      </c>
      <c r="P10660" s="1">
        <f t="shared" si="333"/>
        <v>8.4065337632805478E-5</v>
      </c>
    </row>
    <row r="10661" spans="1:16" x14ac:dyDescent="0.3">
      <c r="A10661" t="s">
        <v>1325</v>
      </c>
      <c r="B10661">
        <v>6.62</v>
      </c>
      <c r="C10661" t="s">
        <v>24</v>
      </c>
      <c r="D10661">
        <v>0.15390000000000001</v>
      </c>
      <c r="E10661" t="s">
        <v>86</v>
      </c>
      <c r="F10661">
        <v>249.74100000000001</v>
      </c>
      <c r="G10661" t="s">
        <v>34</v>
      </c>
      <c r="H10661">
        <v>1998</v>
      </c>
      <c r="J10661" t="s">
        <v>27</v>
      </c>
      <c r="K10661" t="s">
        <v>35</v>
      </c>
      <c r="L10661">
        <v>588.3578</v>
      </c>
      <c r="M10661" t="s">
        <v>45</v>
      </c>
      <c r="N10661" t="s">
        <v>57</v>
      </c>
      <c r="O10661" t="str">
        <f t="shared" si="332"/>
        <v>Tier 3-Grocery Stor</v>
      </c>
      <c r="P10661" s="1">
        <f t="shared" si="333"/>
        <v>1.2293062650542744E-5</v>
      </c>
    </row>
    <row r="10662" spans="1:16" x14ac:dyDescent="0.3">
      <c r="A10662" t="s">
        <v>1325</v>
      </c>
      <c r="B10662">
        <v>6.62</v>
      </c>
      <c r="C10662" t="s">
        <v>24</v>
      </c>
      <c r="D10662">
        <v>9.2499999999999999E-2</v>
      </c>
      <c r="E10662" t="s">
        <v>86</v>
      </c>
      <c r="F10662">
        <v>251.041</v>
      </c>
      <c r="G10662" t="s">
        <v>51</v>
      </c>
      <c r="H10662">
        <v>2007</v>
      </c>
      <c r="J10662" t="s">
        <v>49</v>
      </c>
      <c r="K10662" t="s">
        <v>20</v>
      </c>
      <c r="L10662">
        <v>3567.5131999999999</v>
      </c>
      <c r="M10662" t="s">
        <v>45</v>
      </c>
      <c r="N10662" t="s">
        <v>22</v>
      </c>
      <c r="O10662" t="str">
        <f t="shared" si="332"/>
        <v xml:space="preserve">Tier 2-Supermarket </v>
      </c>
      <c r="P10662" s="1">
        <f t="shared" si="333"/>
        <v>7.4539104052395036E-5</v>
      </c>
    </row>
    <row r="10663" spans="1:16" x14ac:dyDescent="0.3">
      <c r="A10663" t="s">
        <v>1369</v>
      </c>
      <c r="B10663">
        <v>6.62</v>
      </c>
      <c r="C10663" t="s">
        <v>15</v>
      </c>
      <c r="D10663">
        <v>9.3399999999999997E-2</v>
      </c>
      <c r="E10663" t="s">
        <v>16</v>
      </c>
      <c r="F10663">
        <v>198.44300000000001</v>
      </c>
      <c r="G10663" t="s">
        <v>65</v>
      </c>
      <c r="H10663">
        <v>2004</v>
      </c>
      <c r="I10663" t="s">
        <v>55</v>
      </c>
      <c r="J10663" t="s">
        <v>49</v>
      </c>
      <c r="K10663" t="s">
        <v>20</v>
      </c>
      <c r="L10663">
        <v>2627.3890999999999</v>
      </c>
      <c r="M10663" t="s">
        <v>21</v>
      </c>
      <c r="N10663" t="s">
        <v>22</v>
      </c>
      <c r="O10663" t="str">
        <f t="shared" si="332"/>
        <v xml:space="preserve">Tier 2-Supermarket </v>
      </c>
      <c r="P10663" s="1">
        <f t="shared" si="333"/>
        <v>5.4896287282420859E-5</v>
      </c>
    </row>
    <row r="10664" spans="1:16" x14ac:dyDescent="0.3">
      <c r="A10664" t="s">
        <v>1369</v>
      </c>
      <c r="B10664">
        <v>6.62</v>
      </c>
      <c r="C10664" t="s">
        <v>15</v>
      </c>
      <c r="D10664">
        <v>9.35E-2</v>
      </c>
      <c r="E10664" t="s">
        <v>16</v>
      </c>
      <c r="F10664">
        <v>197.74299999999999</v>
      </c>
      <c r="G10664" t="s">
        <v>17</v>
      </c>
      <c r="H10664">
        <v>1999</v>
      </c>
      <c r="I10664" t="s">
        <v>18</v>
      </c>
      <c r="J10664" t="s">
        <v>19</v>
      </c>
      <c r="K10664" t="s">
        <v>20</v>
      </c>
      <c r="L10664">
        <v>2799.4839000000002</v>
      </c>
      <c r="M10664" t="s">
        <v>21</v>
      </c>
      <c r="N10664" t="s">
        <v>22</v>
      </c>
      <c r="O10664" t="str">
        <f t="shared" si="332"/>
        <v xml:space="preserve">Tier 1-Supermarket </v>
      </c>
      <c r="P10664" s="1">
        <f t="shared" si="333"/>
        <v>5.8492011105972833E-5</v>
      </c>
    </row>
    <row r="10665" spans="1:16" x14ac:dyDescent="0.3">
      <c r="A10665" t="s">
        <v>950</v>
      </c>
      <c r="B10665">
        <v>6.61</v>
      </c>
      <c r="C10665" t="s">
        <v>24</v>
      </c>
      <c r="D10665">
        <v>4.8599999999999997E-2</v>
      </c>
      <c r="E10665" t="s">
        <v>44</v>
      </c>
      <c r="F10665">
        <v>188.49</v>
      </c>
      <c r="G10665" t="s">
        <v>34</v>
      </c>
      <c r="H10665">
        <v>1998</v>
      </c>
      <c r="J10665" t="s">
        <v>27</v>
      </c>
      <c r="K10665" t="s">
        <v>35</v>
      </c>
      <c r="L10665">
        <v>187.0898</v>
      </c>
      <c r="M10665" t="s">
        <v>45</v>
      </c>
      <c r="N10665" t="s">
        <v>22</v>
      </c>
      <c r="O10665" t="str">
        <f t="shared" si="332"/>
        <v>Tier 3-Grocery Stor</v>
      </c>
      <c r="P10665" s="1">
        <f t="shared" si="333"/>
        <v>3.9090271815509403E-6</v>
      </c>
    </row>
    <row r="10666" spans="1:16" x14ac:dyDescent="0.3">
      <c r="A10666" t="s">
        <v>950</v>
      </c>
      <c r="B10666">
        <v>6.61</v>
      </c>
      <c r="C10666" t="s">
        <v>24</v>
      </c>
      <c r="D10666">
        <v>2.9100000000000001E-2</v>
      </c>
      <c r="E10666" t="s">
        <v>44</v>
      </c>
      <c r="F10666">
        <v>188.49</v>
      </c>
      <c r="G10666" t="s">
        <v>26</v>
      </c>
      <c r="H10666">
        <v>2009</v>
      </c>
      <c r="I10666" t="s">
        <v>18</v>
      </c>
      <c r="J10666" t="s">
        <v>27</v>
      </c>
      <c r="K10666" t="s">
        <v>28</v>
      </c>
      <c r="L10666">
        <v>4677.2449999999999</v>
      </c>
      <c r="M10666" t="s">
        <v>45</v>
      </c>
      <c r="N10666" t="s">
        <v>22</v>
      </c>
      <c r="O10666" t="str">
        <f t="shared" si="332"/>
        <v xml:space="preserve">Tier 3-Supermarket </v>
      </c>
      <c r="P10666" s="1">
        <f t="shared" si="333"/>
        <v>9.7725679538773508E-5</v>
      </c>
    </row>
    <row r="10667" spans="1:16" x14ac:dyDescent="0.3">
      <c r="A10667" t="s">
        <v>950</v>
      </c>
      <c r="B10667">
        <v>6.61</v>
      </c>
      <c r="C10667" t="s">
        <v>24</v>
      </c>
      <c r="D10667">
        <v>2.9000000000000001E-2</v>
      </c>
      <c r="E10667" t="s">
        <v>44</v>
      </c>
      <c r="F10667">
        <v>186.09</v>
      </c>
      <c r="G10667" t="s">
        <v>65</v>
      </c>
      <c r="H10667">
        <v>2004</v>
      </c>
      <c r="I10667" t="s">
        <v>55</v>
      </c>
      <c r="J10667" t="s">
        <v>49</v>
      </c>
      <c r="K10667" t="s">
        <v>20</v>
      </c>
      <c r="L10667">
        <v>2619.2572</v>
      </c>
      <c r="M10667" t="s">
        <v>45</v>
      </c>
      <c r="N10667" t="s">
        <v>22</v>
      </c>
      <c r="O10667" t="str">
        <f t="shared" si="332"/>
        <v xml:space="preserve">Tier 2-Supermarket </v>
      </c>
      <c r="P10667" s="1">
        <f t="shared" si="333"/>
        <v>5.4726380541713169E-5</v>
      </c>
    </row>
    <row r="10668" spans="1:16" x14ac:dyDescent="0.3">
      <c r="A10668" t="s">
        <v>950</v>
      </c>
      <c r="B10668">
        <v>6.61</v>
      </c>
      <c r="C10668" t="s">
        <v>24</v>
      </c>
      <c r="D10668">
        <v>0</v>
      </c>
      <c r="E10668" t="s">
        <v>44</v>
      </c>
      <c r="F10668">
        <v>186.49</v>
      </c>
      <c r="G10668" t="s">
        <v>48</v>
      </c>
      <c r="H10668">
        <v>2002</v>
      </c>
      <c r="J10668" t="s">
        <v>49</v>
      </c>
      <c r="K10668" t="s">
        <v>20</v>
      </c>
      <c r="L10668">
        <v>2993.4367999999999</v>
      </c>
      <c r="M10668" t="s">
        <v>45</v>
      </c>
      <c r="N10668" t="s">
        <v>36</v>
      </c>
      <c r="O10668" t="str">
        <f t="shared" si="332"/>
        <v xml:space="preserve">Tier 2-Supermarket </v>
      </c>
      <c r="P10668" s="1">
        <f t="shared" si="333"/>
        <v>6.2544434904815045E-5</v>
      </c>
    </row>
    <row r="10669" spans="1:16" x14ac:dyDescent="0.3">
      <c r="A10669" t="s">
        <v>950</v>
      </c>
      <c r="B10669">
        <v>6.61</v>
      </c>
      <c r="C10669" t="s">
        <v>24</v>
      </c>
      <c r="D10669">
        <v>2.9000000000000001E-2</v>
      </c>
      <c r="E10669" t="s">
        <v>44</v>
      </c>
      <c r="F10669">
        <v>188.69</v>
      </c>
      <c r="G10669" t="s">
        <v>39</v>
      </c>
      <c r="H10669">
        <v>1987</v>
      </c>
      <c r="I10669" t="s">
        <v>40</v>
      </c>
      <c r="J10669" t="s">
        <v>27</v>
      </c>
      <c r="K10669" t="s">
        <v>20</v>
      </c>
      <c r="L10669">
        <v>2409.5686000000001</v>
      </c>
      <c r="M10669" t="s">
        <v>45</v>
      </c>
      <c r="N10669" t="s">
        <v>22</v>
      </c>
      <c r="O10669" t="str">
        <f t="shared" si="332"/>
        <v xml:space="preserve">Tier 3-Supermarket </v>
      </c>
      <c r="P10669" s="1">
        <f t="shared" si="333"/>
        <v>5.0345177306361149E-5</v>
      </c>
    </row>
    <row r="10670" spans="1:16" x14ac:dyDescent="0.3">
      <c r="A10670" t="s">
        <v>950</v>
      </c>
      <c r="B10670">
        <v>6.61</v>
      </c>
      <c r="C10670" t="s">
        <v>24</v>
      </c>
      <c r="D10670">
        <v>2.92E-2</v>
      </c>
      <c r="E10670" t="s">
        <v>44</v>
      </c>
      <c r="F10670">
        <v>186.59</v>
      </c>
      <c r="G10670" t="s">
        <v>51</v>
      </c>
      <c r="H10670">
        <v>2007</v>
      </c>
      <c r="J10670" t="s">
        <v>49</v>
      </c>
      <c r="K10670" t="s">
        <v>20</v>
      </c>
      <c r="L10670">
        <v>2976.0971</v>
      </c>
      <c r="M10670" t="s">
        <v>45</v>
      </c>
      <c r="N10670" t="s">
        <v>22</v>
      </c>
      <c r="O10670" t="str">
        <f t="shared" si="332"/>
        <v xml:space="preserve">Tier 2-Supermarket </v>
      </c>
      <c r="P10670" s="1">
        <f t="shared" si="333"/>
        <v>6.2182141724642E-5</v>
      </c>
    </row>
    <row r="10671" spans="1:16" x14ac:dyDescent="0.3">
      <c r="A10671" t="s">
        <v>950</v>
      </c>
      <c r="B10671">
        <v>6.61</v>
      </c>
      <c r="C10671" t="s">
        <v>24</v>
      </c>
      <c r="D10671">
        <v>2.9000000000000001E-2</v>
      </c>
      <c r="E10671" t="s">
        <v>44</v>
      </c>
      <c r="F10671">
        <v>185.99</v>
      </c>
      <c r="G10671" t="s">
        <v>54</v>
      </c>
      <c r="H10671">
        <v>1997</v>
      </c>
      <c r="I10671" t="s">
        <v>55</v>
      </c>
      <c r="J10671" t="s">
        <v>19</v>
      </c>
      <c r="K10671" t="s">
        <v>20</v>
      </c>
      <c r="L10671">
        <v>2997.1262999999999</v>
      </c>
      <c r="M10671" t="s">
        <v>45</v>
      </c>
      <c r="N10671" t="s">
        <v>22</v>
      </c>
      <c r="O10671" t="str">
        <f t="shared" si="332"/>
        <v xml:space="preserve">Tier 1-Supermarket </v>
      </c>
      <c r="P10671" s="1">
        <f t="shared" si="333"/>
        <v>6.2621522783397053E-5</v>
      </c>
    </row>
    <row r="10672" spans="1:16" x14ac:dyDescent="0.3">
      <c r="A10672" t="s">
        <v>950</v>
      </c>
      <c r="B10672">
        <v>6.61</v>
      </c>
      <c r="C10672" t="s">
        <v>24</v>
      </c>
      <c r="D10672">
        <v>2.9100000000000001E-2</v>
      </c>
      <c r="E10672" t="s">
        <v>44</v>
      </c>
      <c r="F10672">
        <v>186.99</v>
      </c>
      <c r="G10672" t="s">
        <v>17</v>
      </c>
      <c r="H10672">
        <v>1999</v>
      </c>
      <c r="I10672" t="s">
        <v>18</v>
      </c>
      <c r="J10672" t="s">
        <v>19</v>
      </c>
      <c r="K10672" t="s">
        <v>20</v>
      </c>
      <c r="L10672">
        <v>2879.4449</v>
      </c>
      <c r="M10672" t="s">
        <v>45</v>
      </c>
      <c r="N10672" t="s">
        <v>22</v>
      </c>
      <c r="O10672" t="str">
        <f t="shared" si="332"/>
        <v xml:space="preserve">Tier 1-Supermarket </v>
      </c>
      <c r="P10672" s="1">
        <f t="shared" si="333"/>
        <v>6.0162704657753816E-5</v>
      </c>
    </row>
    <row r="10673" spans="1:16" x14ac:dyDescent="0.3">
      <c r="A10673" t="s">
        <v>257</v>
      </c>
      <c r="B10673">
        <v>6.59</v>
      </c>
      <c r="C10673" t="s">
        <v>15</v>
      </c>
      <c r="D10673">
        <v>0.1055</v>
      </c>
      <c r="E10673" t="s">
        <v>33</v>
      </c>
      <c r="F10673">
        <v>85.691000000000003</v>
      </c>
      <c r="G10673" t="s">
        <v>39</v>
      </c>
      <c r="H10673">
        <v>1987</v>
      </c>
      <c r="I10673" t="s">
        <v>40</v>
      </c>
      <c r="J10673" t="s">
        <v>27</v>
      </c>
      <c r="K10673" t="s">
        <v>20</v>
      </c>
      <c r="L10673">
        <v>1929.4884</v>
      </c>
      <c r="M10673" t="s">
        <v>21</v>
      </c>
      <c r="N10673" t="s">
        <v>57</v>
      </c>
      <c r="O10673" t="str">
        <f t="shared" si="332"/>
        <v xml:space="preserve">Tier 3-Supermarket </v>
      </c>
      <c r="P10673" s="1">
        <f t="shared" si="333"/>
        <v>4.0314451146386566E-5</v>
      </c>
    </row>
    <row r="10674" spans="1:16" x14ac:dyDescent="0.3">
      <c r="A10674" t="s">
        <v>257</v>
      </c>
      <c r="B10674">
        <v>6.59</v>
      </c>
      <c r="C10674" t="s">
        <v>15</v>
      </c>
      <c r="D10674">
        <v>0.10580000000000001</v>
      </c>
      <c r="E10674" t="s">
        <v>33</v>
      </c>
      <c r="F10674">
        <v>84.891000000000005</v>
      </c>
      <c r="G10674" t="s">
        <v>17</v>
      </c>
      <c r="H10674">
        <v>1999</v>
      </c>
      <c r="I10674" t="s">
        <v>18</v>
      </c>
      <c r="J10674" t="s">
        <v>19</v>
      </c>
      <c r="K10674" t="s">
        <v>20</v>
      </c>
      <c r="L10674">
        <v>1677.816</v>
      </c>
      <c r="M10674" t="s">
        <v>21</v>
      </c>
      <c r="N10674" t="s">
        <v>57</v>
      </c>
      <c r="O10674" t="str">
        <f t="shared" si="332"/>
        <v xml:space="preserve">Tier 1-Supermarket </v>
      </c>
      <c r="P10674" s="1">
        <f t="shared" si="333"/>
        <v>3.5056044475118756E-5</v>
      </c>
    </row>
    <row r="10675" spans="1:16" x14ac:dyDescent="0.3">
      <c r="A10675" t="s">
        <v>257</v>
      </c>
      <c r="B10675">
        <v>6.59</v>
      </c>
      <c r="C10675" t="s">
        <v>15</v>
      </c>
      <c r="D10675">
        <v>0.1056</v>
      </c>
      <c r="E10675" t="s">
        <v>33</v>
      </c>
      <c r="F10675">
        <v>85.691000000000003</v>
      </c>
      <c r="G10675" t="s">
        <v>65</v>
      </c>
      <c r="H10675">
        <v>2004</v>
      </c>
      <c r="I10675" t="s">
        <v>55</v>
      </c>
      <c r="J10675" t="s">
        <v>49</v>
      </c>
      <c r="K10675" t="s">
        <v>20</v>
      </c>
      <c r="L10675">
        <v>1929.4884</v>
      </c>
      <c r="M10675" t="s">
        <v>21</v>
      </c>
      <c r="N10675" t="s">
        <v>57</v>
      </c>
      <c r="O10675" t="str">
        <f t="shared" si="332"/>
        <v xml:space="preserve">Tier 2-Supermarket </v>
      </c>
      <c r="P10675" s="1">
        <f t="shared" si="333"/>
        <v>4.0314451146386566E-5</v>
      </c>
    </row>
    <row r="10676" spans="1:16" x14ac:dyDescent="0.3">
      <c r="A10676" t="s">
        <v>804</v>
      </c>
      <c r="B10676">
        <v>6.59</v>
      </c>
      <c r="C10676" t="s">
        <v>15</v>
      </c>
      <c r="D10676">
        <v>4.3799999999999999E-2</v>
      </c>
      <c r="E10676" t="s">
        <v>38</v>
      </c>
      <c r="F10676">
        <v>121.41</v>
      </c>
      <c r="G10676" t="s">
        <v>34</v>
      </c>
      <c r="H10676">
        <v>1998</v>
      </c>
      <c r="J10676" t="s">
        <v>27</v>
      </c>
      <c r="K10676" t="s">
        <v>35</v>
      </c>
      <c r="L10676">
        <v>241.0196</v>
      </c>
      <c r="M10676" t="s">
        <v>38</v>
      </c>
      <c r="N10676" t="s">
        <v>22</v>
      </c>
      <c r="O10676" t="str">
        <f t="shared" si="332"/>
        <v>Tier 3-Grocery Stor</v>
      </c>
      <c r="P10676" s="1">
        <f t="shared" si="333"/>
        <v>5.0358286111083294E-6</v>
      </c>
    </row>
    <row r="10677" spans="1:16" x14ac:dyDescent="0.3">
      <c r="A10677" t="s">
        <v>257</v>
      </c>
      <c r="B10677">
        <v>6.59</v>
      </c>
      <c r="C10677" t="s">
        <v>15</v>
      </c>
      <c r="D10677">
        <v>0.1056</v>
      </c>
      <c r="E10677" t="s">
        <v>33</v>
      </c>
      <c r="F10677">
        <v>83.491</v>
      </c>
      <c r="G10677" t="s">
        <v>54</v>
      </c>
      <c r="H10677">
        <v>1997</v>
      </c>
      <c r="I10677" t="s">
        <v>55</v>
      </c>
      <c r="J10677" t="s">
        <v>19</v>
      </c>
      <c r="K10677" t="s">
        <v>20</v>
      </c>
      <c r="L10677">
        <v>1342.2528</v>
      </c>
      <c r="M10677" t="s">
        <v>21</v>
      </c>
      <c r="N10677" t="s">
        <v>57</v>
      </c>
      <c r="O10677" t="str">
        <f t="shared" si="332"/>
        <v xml:space="preserve">Tier 1-Supermarket </v>
      </c>
      <c r="P10677" s="1">
        <f t="shared" si="333"/>
        <v>2.8044835580095005E-5</v>
      </c>
    </row>
    <row r="10678" spans="1:16" x14ac:dyDescent="0.3">
      <c r="A10678" t="s">
        <v>257</v>
      </c>
      <c r="B10678">
        <v>6.59</v>
      </c>
      <c r="C10678" t="s">
        <v>15</v>
      </c>
      <c r="D10678">
        <v>0.106</v>
      </c>
      <c r="E10678" t="s">
        <v>33</v>
      </c>
      <c r="F10678">
        <v>83.991</v>
      </c>
      <c r="G10678" t="s">
        <v>26</v>
      </c>
      <c r="H10678">
        <v>2009</v>
      </c>
      <c r="I10678" t="s">
        <v>18</v>
      </c>
      <c r="J10678" t="s">
        <v>27</v>
      </c>
      <c r="K10678" t="s">
        <v>28</v>
      </c>
      <c r="L10678">
        <v>1426.1436000000001</v>
      </c>
      <c r="M10678" t="s">
        <v>21</v>
      </c>
      <c r="N10678" t="s">
        <v>57</v>
      </c>
      <c r="O10678" t="str">
        <f t="shared" si="332"/>
        <v xml:space="preserve">Tier 3-Supermarket </v>
      </c>
      <c r="P10678" s="1">
        <f t="shared" si="333"/>
        <v>2.9797637803850945E-5</v>
      </c>
    </row>
    <row r="10679" spans="1:16" x14ac:dyDescent="0.3">
      <c r="A10679" t="s">
        <v>804</v>
      </c>
      <c r="B10679">
        <v>6.59</v>
      </c>
      <c r="C10679" t="s">
        <v>15</v>
      </c>
      <c r="D10679">
        <v>2.6200000000000001E-2</v>
      </c>
      <c r="E10679" t="s">
        <v>38</v>
      </c>
      <c r="F10679">
        <v>121.51</v>
      </c>
      <c r="G10679" t="s">
        <v>39</v>
      </c>
      <c r="H10679">
        <v>1987</v>
      </c>
      <c r="I10679" t="s">
        <v>40</v>
      </c>
      <c r="J10679" t="s">
        <v>27</v>
      </c>
      <c r="K10679" t="s">
        <v>20</v>
      </c>
      <c r="L10679">
        <v>602.54899999999998</v>
      </c>
      <c r="M10679" t="s">
        <v>38</v>
      </c>
      <c r="N10679" t="s">
        <v>22</v>
      </c>
      <c r="O10679" t="str">
        <f t="shared" si="332"/>
        <v xml:space="preserve">Tier 3-Supermarket </v>
      </c>
      <c r="P10679" s="1">
        <f t="shared" si="333"/>
        <v>1.2589571527770823E-5</v>
      </c>
    </row>
    <row r="10680" spans="1:16" x14ac:dyDescent="0.3">
      <c r="A10680" t="s">
        <v>804</v>
      </c>
      <c r="B10680">
        <v>6.59</v>
      </c>
      <c r="C10680" t="s">
        <v>15</v>
      </c>
      <c r="D10680">
        <v>2.6200000000000001E-2</v>
      </c>
      <c r="E10680" t="s">
        <v>38</v>
      </c>
      <c r="F10680">
        <v>120.71</v>
      </c>
      <c r="G10680" t="s">
        <v>65</v>
      </c>
      <c r="H10680">
        <v>2004</v>
      </c>
      <c r="I10680" t="s">
        <v>55</v>
      </c>
      <c r="J10680" t="s">
        <v>49</v>
      </c>
      <c r="K10680" t="s">
        <v>20</v>
      </c>
      <c r="L10680">
        <v>2530.7058000000002</v>
      </c>
      <c r="M10680" t="s">
        <v>38</v>
      </c>
      <c r="N10680" t="s">
        <v>22</v>
      </c>
      <c r="O10680" t="str">
        <f t="shared" si="332"/>
        <v xml:space="preserve">Tier 2-Supermarket </v>
      </c>
      <c r="P10680" s="1">
        <f t="shared" si="333"/>
        <v>5.2876200416637462E-5</v>
      </c>
    </row>
    <row r="10681" spans="1:16" x14ac:dyDescent="0.3">
      <c r="A10681" t="s">
        <v>804</v>
      </c>
      <c r="B10681">
        <v>6.59</v>
      </c>
      <c r="C10681" t="s">
        <v>15</v>
      </c>
      <c r="D10681">
        <v>0</v>
      </c>
      <c r="E10681" t="s">
        <v>38</v>
      </c>
      <c r="F10681">
        <v>119.11</v>
      </c>
      <c r="G10681" t="s">
        <v>51</v>
      </c>
      <c r="H10681">
        <v>2007</v>
      </c>
      <c r="J10681" t="s">
        <v>49</v>
      </c>
      <c r="K10681" t="s">
        <v>20</v>
      </c>
      <c r="L10681">
        <v>964.07839999999999</v>
      </c>
      <c r="M10681" t="s">
        <v>38</v>
      </c>
      <c r="N10681" t="s">
        <v>36</v>
      </c>
      <c r="O10681" t="str">
        <f t="shared" si="332"/>
        <v xml:space="preserve">Tier 2-Supermarket </v>
      </c>
      <c r="P10681" s="1">
        <f t="shared" si="333"/>
        <v>2.0143314444433318E-5</v>
      </c>
    </row>
    <row r="10682" spans="1:16" x14ac:dyDescent="0.3">
      <c r="A10682" t="s">
        <v>804</v>
      </c>
      <c r="B10682">
        <v>6.59</v>
      </c>
      <c r="C10682" t="s">
        <v>15</v>
      </c>
      <c r="D10682">
        <v>2.6200000000000001E-2</v>
      </c>
      <c r="E10682" t="s">
        <v>38</v>
      </c>
      <c r="F10682">
        <v>119.01</v>
      </c>
      <c r="G10682" t="s">
        <v>17</v>
      </c>
      <c r="H10682">
        <v>1999</v>
      </c>
      <c r="I10682" t="s">
        <v>18</v>
      </c>
      <c r="J10682" t="s">
        <v>19</v>
      </c>
      <c r="K10682" t="s">
        <v>20</v>
      </c>
      <c r="L10682">
        <v>2530.7058000000002</v>
      </c>
      <c r="M10682" t="s">
        <v>38</v>
      </c>
      <c r="N10682" t="s">
        <v>22</v>
      </c>
      <c r="O10682" t="str">
        <f t="shared" si="332"/>
        <v xml:space="preserve">Tier 1-Supermarket </v>
      </c>
      <c r="P10682" s="1">
        <f t="shared" si="333"/>
        <v>5.2876200416637462E-5</v>
      </c>
    </row>
    <row r="10683" spans="1:16" x14ac:dyDescent="0.3">
      <c r="A10683" t="s">
        <v>257</v>
      </c>
      <c r="B10683">
        <v>6.59</v>
      </c>
      <c r="C10683" t="s">
        <v>15</v>
      </c>
      <c r="D10683">
        <v>0.1767</v>
      </c>
      <c r="E10683" t="s">
        <v>33</v>
      </c>
      <c r="F10683">
        <v>82.790999999999997</v>
      </c>
      <c r="G10683" t="s">
        <v>34</v>
      </c>
      <c r="H10683">
        <v>1998</v>
      </c>
      <c r="J10683" t="s">
        <v>27</v>
      </c>
      <c r="K10683" t="s">
        <v>35</v>
      </c>
      <c r="L10683">
        <v>83.890799999999999</v>
      </c>
      <c r="M10683" t="s">
        <v>21</v>
      </c>
      <c r="N10683" t="s">
        <v>57</v>
      </c>
      <c r="O10683" t="str">
        <f t="shared" si="332"/>
        <v>Tier 3-Grocery Stor</v>
      </c>
      <c r="P10683" s="1">
        <f t="shared" si="333"/>
        <v>1.7528022237559378E-6</v>
      </c>
    </row>
    <row r="10684" spans="1:16" x14ac:dyDescent="0.3">
      <c r="A10684" t="s">
        <v>804</v>
      </c>
      <c r="B10684">
        <v>6.59</v>
      </c>
      <c r="C10684" t="s">
        <v>15</v>
      </c>
      <c r="D10684">
        <v>2.6200000000000001E-2</v>
      </c>
      <c r="E10684" t="s">
        <v>38</v>
      </c>
      <c r="F10684">
        <v>121.61</v>
      </c>
      <c r="G10684" t="s">
        <v>48</v>
      </c>
      <c r="H10684">
        <v>2002</v>
      </c>
      <c r="J10684" t="s">
        <v>49</v>
      </c>
      <c r="K10684" t="s">
        <v>20</v>
      </c>
      <c r="L10684">
        <v>2410.1959999999999</v>
      </c>
      <c r="M10684" t="s">
        <v>38</v>
      </c>
      <c r="N10684" t="s">
        <v>22</v>
      </c>
      <c r="O10684" t="str">
        <f t="shared" si="332"/>
        <v xml:space="preserve">Tier 2-Supermarket </v>
      </c>
      <c r="P10684" s="1">
        <f t="shared" si="333"/>
        <v>5.0358286111083293E-5</v>
      </c>
    </row>
    <row r="10685" spans="1:16" x14ac:dyDescent="0.3">
      <c r="A10685" t="s">
        <v>257</v>
      </c>
      <c r="B10685">
        <v>6.59</v>
      </c>
      <c r="C10685" t="s">
        <v>15</v>
      </c>
      <c r="D10685">
        <v>0.10580000000000001</v>
      </c>
      <c r="E10685" t="s">
        <v>33</v>
      </c>
      <c r="F10685">
        <v>85.391000000000005</v>
      </c>
      <c r="G10685" t="s">
        <v>48</v>
      </c>
      <c r="H10685">
        <v>2002</v>
      </c>
      <c r="J10685" t="s">
        <v>49</v>
      </c>
      <c r="K10685" t="s">
        <v>20</v>
      </c>
      <c r="L10685">
        <v>1280.1351999999999</v>
      </c>
      <c r="M10685" t="s">
        <v>21</v>
      </c>
      <c r="N10685" t="s">
        <v>57</v>
      </c>
      <c r="O10685" t="str">
        <f t="shared" si="332"/>
        <v xml:space="preserve">Tier 2-Supermarket </v>
      </c>
      <c r="P10685" s="1">
        <f t="shared" si="333"/>
        <v>2.6746959443326946E-5</v>
      </c>
    </row>
    <row r="10686" spans="1:16" x14ac:dyDescent="0.3">
      <c r="A10686" t="s">
        <v>804</v>
      </c>
      <c r="B10686">
        <v>6.59</v>
      </c>
      <c r="C10686" t="s">
        <v>15</v>
      </c>
      <c r="D10686">
        <v>2.63E-2</v>
      </c>
      <c r="E10686" t="s">
        <v>38</v>
      </c>
      <c r="F10686">
        <v>121.71</v>
      </c>
      <c r="G10686" t="s">
        <v>26</v>
      </c>
      <c r="H10686">
        <v>2009</v>
      </c>
      <c r="I10686" t="s">
        <v>18</v>
      </c>
      <c r="J10686" t="s">
        <v>27</v>
      </c>
      <c r="K10686" t="s">
        <v>28</v>
      </c>
      <c r="L10686">
        <v>1692.2844</v>
      </c>
      <c r="M10686" t="s">
        <v>38</v>
      </c>
      <c r="N10686" t="s">
        <v>22</v>
      </c>
      <c r="O10686" t="str">
        <f t="shared" si="332"/>
        <v xml:space="preserve">Tier 3-Supermarket </v>
      </c>
      <c r="P10686" s="1">
        <f t="shared" si="333"/>
        <v>3.5358345128994871E-5</v>
      </c>
    </row>
    <row r="10687" spans="1:16" x14ac:dyDescent="0.3">
      <c r="A10687" t="s">
        <v>257</v>
      </c>
      <c r="B10687">
        <v>6.59</v>
      </c>
      <c r="C10687" t="s">
        <v>15</v>
      </c>
      <c r="D10687">
        <v>0.1062</v>
      </c>
      <c r="E10687" t="s">
        <v>33</v>
      </c>
      <c r="F10687">
        <v>83.191000000000003</v>
      </c>
      <c r="G10687" t="s">
        <v>51</v>
      </c>
      <c r="H10687">
        <v>2007</v>
      </c>
      <c r="J10687" t="s">
        <v>49</v>
      </c>
      <c r="K10687" t="s">
        <v>20</v>
      </c>
      <c r="L10687">
        <v>1296.2978000000001</v>
      </c>
      <c r="M10687" t="s">
        <v>21</v>
      </c>
      <c r="N10687" t="s">
        <v>57</v>
      </c>
      <c r="O10687" t="str">
        <f t="shared" si="332"/>
        <v xml:space="preserve">Tier 2-Supermarket </v>
      </c>
      <c r="P10687" s="1">
        <f t="shared" si="333"/>
        <v>2.7084658466600984E-5</v>
      </c>
    </row>
    <row r="10688" spans="1:16" x14ac:dyDescent="0.3">
      <c r="A10688" t="s">
        <v>804</v>
      </c>
      <c r="B10688">
        <v>6.59</v>
      </c>
      <c r="C10688" t="s">
        <v>15</v>
      </c>
      <c r="D10688">
        <v>2.6200000000000001E-2</v>
      </c>
      <c r="E10688" t="s">
        <v>38</v>
      </c>
      <c r="F10688">
        <v>122.31</v>
      </c>
      <c r="G10688" t="s">
        <v>54</v>
      </c>
      <c r="H10688">
        <v>1997</v>
      </c>
      <c r="I10688" t="s">
        <v>55</v>
      </c>
      <c r="J10688" t="s">
        <v>19</v>
      </c>
      <c r="K10688" t="s">
        <v>20</v>
      </c>
      <c r="L10688">
        <v>1755.0119</v>
      </c>
      <c r="M10688" t="s">
        <v>38</v>
      </c>
      <c r="N10688" t="s">
        <v>22</v>
      </c>
      <c r="O10688" t="str">
        <f t="shared" si="332"/>
        <v xml:space="preserve">Tier 1-Supermarket </v>
      </c>
      <c r="P10688" s="1">
        <f t="shared" si="333"/>
        <v>3.6668964428019916E-5</v>
      </c>
    </row>
    <row r="10689" spans="1:16" x14ac:dyDescent="0.3">
      <c r="A10689" t="s">
        <v>609</v>
      </c>
      <c r="B10689">
        <v>6.58</v>
      </c>
      <c r="C10689" t="s">
        <v>24</v>
      </c>
      <c r="D10689">
        <v>7.5499999999999998E-2</v>
      </c>
      <c r="E10689" t="s">
        <v>79</v>
      </c>
      <c r="F10689">
        <v>143.54400000000001</v>
      </c>
      <c r="G10689" t="s">
        <v>65</v>
      </c>
      <c r="H10689">
        <v>2004</v>
      </c>
      <c r="I10689" t="s">
        <v>55</v>
      </c>
      <c r="J10689" t="s">
        <v>49</v>
      </c>
      <c r="K10689" t="s">
        <v>20</v>
      </c>
      <c r="L10689">
        <v>3338.3211999999999</v>
      </c>
      <c r="M10689" t="s">
        <v>21</v>
      </c>
      <c r="N10689" t="s">
        <v>22</v>
      </c>
      <c r="O10689" t="str">
        <f t="shared" si="332"/>
        <v xml:space="preserve">Tier 2-Supermarket </v>
      </c>
      <c r="P10689" s="1">
        <f t="shared" si="333"/>
        <v>6.9750399602478346E-5</v>
      </c>
    </row>
    <row r="10690" spans="1:16" x14ac:dyDescent="0.3">
      <c r="A10690" t="s">
        <v>609</v>
      </c>
      <c r="B10690">
        <v>6.58</v>
      </c>
      <c r="C10690" t="s">
        <v>24</v>
      </c>
      <c r="D10690">
        <v>7.5700000000000003E-2</v>
      </c>
      <c r="E10690" t="s">
        <v>79</v>
      </c>
      <c r="F10690">
        <v>145.44399999999999</v>
      </c>
      <c r="G10690" t="s">
        <v>48</v>
      </c>
      <c r="H10690">
        <v>2002</v>
      </c>
      <c r="J10690" t="s">
        <v>49</v>
      </c>
      <c r="K10690" t="s">
        <v>20</v>
      </c>
      <c r="L10690">
        <v>2612.5992000000001</v>
      </c>
      <c r="M10690" t="s">
        <v>21</v>
      </c>
      <c r="N10690" t="s">
        <v>22</v>
      </c>
      <c r="O10690" t="str">
        <f t="shared" ref="O10690:O10753" si="334">_xlfn.CONCAT(J10690,"-", LEFT(K10690,12))</f>
        <v xml:space="preserve">Tier 2-Supermarket </v>
      </c>
      <c r="P10690" s="1">
        <f t="shared" ref="P10690:P10753" si="335">L10690/SUM(L:L)</f>
        <v>5.4587269254113496E-5</v>
      </c>
    </row>
    <row r="10691" spans="1:16" x14ac:dyDescent="0.3">
      <c r="A10691" t="s">
        <v>609</v>
      </c>
      <c r="B10691">
        <v>6.58</v>
      </c>
      <c r="C10691" t="s">
        <v>24</v>
      </c>
      <c r="D10691">
        <v>7.5600000000000001E-2</v>
      </c>
      <c r="E10691" t="s">
        <v>79</v>
      </c>
      <c r="F10691">
        <v>145.744</v>
      </c>
      <c r="G10691" t="s">
        <v>17</v>
      </c>
      <c r="H10691">
        <v>1999</v>
      </c>
      <c r="I10691" t="s">
        <v>18</v>
      </c>
      <c r="J10691" t="s">
        <v>19</v>
      </c>
      <c r="K10691" t="s">
        <v>20</v>
      </c>
      <c r="L10691">
        <v>3193.1768000000002</v>
      </c>
      <c r="M10691" t="s">
        <v>21</v>
      </c>
      <c r="N10691" t="s">
        <v>22</v>
      </c>
      <c r="O10691" t="str">
        <f t="shared" si="334"/>
        <v xml:space="preserve">Tier 1-Supermarket </v>
      </c>
      <c r="P10691" s="1">
        <f t="shared" si="335"/>
        <v>6.6717773532805387E-5</v>
      </c>
    </row>
    <row r="10692" spans="1:16" x14ac:dyDescent="0.3">
      <c r="A10692" t="s">
        <v>609</v>
      </c>
      <c r="B10692">
        <v>6.58</v>
      </c>
      <c r="C10692" t="s">
        <v>24</v>
      </c>
      <c r="D10692">
        <v>7.5499999999999998E-2</v>
      </c>
      <c r="E10692" t="s">
        <v>79</v>
      </c>
      <c r="F10692">
        <v>146.44399999999999</v>
      </c>
      <c r="G10692" t="s">
        <v>54</v>
      </c>
      <c r="H10692">
        <v>1997</v>
      </c>
      <c r="I10692" t="s">
        <v>55</v>
      </c>
      <c r="J10692" t="s">
        <v>19</v>
      </c>
      <c r="K10692" t="s">
        <v>20</v>
      </c>
      <c r="L10692">
        <v>1596.5884000000001</v>
      </c>
      <c r="M10692" t="s">
        <v>21</v>
      </c>
      <c r="N10692" t="s">
        <v>22</v>
      </c>
      <c r="O10692" t="str">
        <f t="shared" si="334"/>
        <v xml:space="preserve">Tier 1-Supermarket </v>
      </c>
      <c r="P10692" s="1">
        <f t="shared" si="335"/>
        <v>3.3358886766402694E-5</v>
      </c>
    </row>
    <row r="10693" spans="1:16" x14ac:dyDescent="0.3">
      <c r="A10693" t="s">
        <v>609</v>
      </c>
      <c r="B10693">
        <v>6.58</v>
      </c>
      <c r="C10693" t="s">
        <v>24</v>
      </c>
      <c r="D10693">
        <v>7.5399999999999995E-2</v>
      </c>
      <c r="E10693" t="s">
        <v>79</v>
      </c>
      <c r="F10693">
        <v>146.04400000000001</v>
      </c>
      <c r="G10693" t="s">
        <v>39</v>
      </c>
      <c r="H10693">
        <v>1987</v>
      </c>
      <c r="I10693" t="s">
        <v>40</v>
      </c>
      <c r="J10693" t="s">
        <v>27</v>
      </c>
      <c r="K10693" t="s">
        <v>20</v>
      </c>
      <c r="L10693">
        <v>2612.5992000000001</v>
      </c>
      <c r="M10693" t="s">
        <v>21</v>
      </c>
      <c r="N10693" t="s">
        <v>22</v>
      </c>
      <c r="O10693" t="str">
        <f t="shared" si="334"/>
        <v xml:space="preserve">Tier 3-Supermarket </v>
      </c>
      <c r="P10693" s="1">
        <f t="shared" si="335"/>
        <v>5.4587269254113496E-5</v>
      </c>
    </row>
    <row r="10694" spans="1:16" x14ac:dyDescent="0.3">
      <c r="A10694" t="s">
        <v>609</v>
      </c>
      <c r="B10694">
        <v>6.58</v>
      </c>
      <c r="C10694" t="s">
        <v>24</v>
      </c>
      <c r="D10694">
        <v>7.5800000000000006E-2</v>
      </c>
      <c r="E10694" t="s">
        <v>79</v>
      </c>
      <c r="F10694">
        <v>144.64400000000001</v>
      </c>
      <c r="G10694" t="s">
        <v>26</v>
      </c>
      <c r="H10694">
        <v>2009</v>
      </c>
      <c r="I10694" t="s">
        <v>18</v>
      </c>
      <c r="J10694" t="s">
        <v>27</v>
      </c>
      <c r="K10694" t="s">
        <v>28</v>
      </c>
      <c r="L10694">
        <v>1988.0325</v>
      </c>
      <c r="M10694" t="s">
        <v>21</v>
      </c>
      <c r="N10694" t="s">
        <v>22</v>
      </c>
      <c r="O10694" t="str">
        <f t="shared" si="334"/>
        <v xml:space="preserve">Tier 3-Supermarket </v>
      </c>
      <c r="P10694" s="1">
        <f t="shared" si="335"/>
        <v>4.1537663091770212E-5</v>
      </c>
    </row>
    <row r="10695" spans="1:16" x14ac:dyDescent="0.3">
      <c r="A10695" t="s">
        <v>609</v>
      </c>
      <c r="B10695">
        <v>6.58</v>
      </c>
      <c r="C10695" t="s">
        <v>24</v>
      </c>
      <c r="D10695">
        <v>7.5899999999999995E-2</v>
      </c>
      <c r="E10695" t="s">
        <v>79</v>
      </c>
      <c r="F10695">
        <v>144.84399999999999</v>
      </c>
      <c r="G10695" t="s">
        <v>51</v>
      </c>
      <c r="H10695">
        <v>2007</v>
      </c>
      <c r="J10695" t="s">
        <v>49</v>
      </c>
      <c r="K10695" t="s">
        <v>20</v>
      </c>
      <c r="L10695">
        <v>2058.9845999999998</v>
      </c>
      <c r="M10695" t="s">
        <v>21</v>
      </c>
      <c r="N10695" t="s">
        <v>22</v>
      </c>
      <c r="O10695" t="str">
        <f t="shared" si="334"/>
        <v xml:space="preserve">Tier 2-Supermarket </v>
      </c>
      <c r="P10695" s="1">
        <f t="shared" si="335"/>
        <v>4.3020125991875507E-5</v>
      </c>
    </row>
    <row r="10696" spans="1:16" x14ac:dyDescent="0.3">
      <c r="A10696" t="s">
        <v>452</v>
      </c>
      <c r="B10696">
        <v>6.57</v>
      </c>
      <c r="C10696" t="s">
        <v>15</v>
      </c>
      <c r="D10696">
        <v>6.6000000000000003E-2</v>
      </c>
      <c r="E10696" t="s">
        <v>73</v>
      </c>
      <c r="F10696">
        <v>259.72800000000001</v>
      </c>
      <c r="G10696" t="s">
        <v>39</v>
      </c>
      <c r="H10696">
        <v>1987</v>
      </c>
      <c r="I10696" t="s">
        <v>40</v>
      </c>
      <c r="J10696" t="s">
        <v>27</v>
      </c>
      <c r="K10696" t="s">
        <v>20</v>
      </c>
      <c r="L10696">
        <v>2863.6057999999998</v>
      </c>
      <c r="M10696" t="s">
        <v>29</v>
      </c>
      <c r="N10696" t="s">
        <v>22</v>
      </c>
      <c r="O10696" t="str">
        <f t="shared" si="334"/>
        <v xml:space="preserve">Tier 3-Supermarket </v>
      </c>
      <c r="P10696" s="1">
        <f t="shared" si="335"/>
        <v>5.9831764796621334E-5</v>
      </c>
    </row>
    <row r="10697" spans="1:16" x14ac:dyDescent="0.3">
      <c r="A10697" t="s">
        <v>1307</v>
      </c>
      <c r="B10697">
        <v>6.57</v>
      </c>
      <c r="C10697" t="s">
        <v>15</v>
      </c>
      <c r="D10697">
        <v>9.69E-2</v>
      </c>
      <c r="E10697" t="s">
        <v>38</v>
      </c>
      <c r="F10697">
        <v>193.982</v>
      </c>
      <c r="G10697" t="s">
        <v>65</v>
      </c>
      <c r="H10697">
        <v>2004</v>
      </c>
      <c r="I10697" t="s">
        <v>55</v>
      </c>
      <c r="J10697" t="s">
        <v>49</v>
      </c>
      <c r="K10697" t="s">
        <v>20</v>
      </c>
      <c r="L10697">
        <v>2316.9839999999999</v>
      </c>
      <c r="M10697" t="s">
        <v>38</v>
      </c>
      <c r="N10697" t="s">
        <v>22</v>
      </c>
      <c r="O10697" t="str">
        <f t="shared" si="334"/>
        <v xml:space="preserve">Tier 2-Supermarket </v>
      </c>
      <c r="P10697" s="1">
        <f t="shared" si="335"/>
        <v>4.8410728084687801E-5</v>
      </c>
    </row>
    <row r="10698" spans="1:16" x14ac:dyDescent="0.3">
      <c r="A10698" t="s">
        <v>452</v>
      </c>
      <c r="B10698">
        <v>6.57</v>
      </c>
      <c r="C10698" t="s">
        <v>15</v>
      </c>
      <c r="D10698">
        <v>6.6100000000000006E-2</v>
      </c>
      <c r="E10698" t="s">
        <v>73</v>
      </c>
      <c r="F10698">
        <v>261.02800000000002</v>
      </c>
      <c r="G10698" t="s">
        <v>54</v>
      </c>
      <c r="H10698">
        <v>1997</v>
      </c>
      <c r="I10698" t="s">
        <v>55</v>
      </c>
      <c r="J10698" t="s">
        <v>19</v>
      </c>
      <c r="K10698" t="s">
        <v>20</v>
      </c>
      <c r="L10698">
        <v>4165.2448000000004</v>
      </c>
      <c r="M10698" t="s">
        <v>29</v>
      </c>
      <c r="N10698" t="s">
        <v>22</v>
      </c>
      <c r="O10698" t="str">
        <f t="shared" si="334"/>
        <v xml:space="preserve">Tier 1-Supermarket </v>
      </c>
      <c r="P10698" s="1">
        <f t="shared" si="335"/>
        <v>8.7028021522358312E-5</v>
      </c>
    </row>
    <row r="10699" spans="1:16" x14ac:dyDescent="0.3">
      <c r="A10699" t="s">
        <v>1307</v>
      </c>
      <c r="B10699">
        <v>6.57</v>
      </c>
      <c r="C10699" t="s">
        <v>15</v>
      </c>
      <c r="D10699">
        <v>9.6799999999999997E-2</v>
      </c>
      <c r="E10699" t="s">
        <v>38</v>
      </c>
      <c r="F10699">
        <v>192.38200000000001</v>
      </c>
      <c r="G10699" t="s">
        <v>39</v>
      </c>
      <c r="H10699">
        <v>1987</v>
      </c>
      <c r="I10699" t="s">
        <v>40</v>
      </c>
      <c r="J10699" t="s">
        <v>27</v>
      </c>
      <c r="K10699" t="s">
        <v>20</v>
      </c>
      <c r="L10699">
        <v>4247.8040000000001</v>
      </c>
      <c r="M10699" t="s">
        <v>38</v>
      </c>
      <c r="N10699" t="s">
        <v>22</v>
      </c>
      <c r="O10699" t="str">
        <f t="shared" si="334"/>
        <v xml:space="preserve">Tier 3-Supermarket </v>
      </c>
      <c r="P10699" s="1">
        <f t="shared" si="335"/>
        <v>8.8753001488594305E-5</v>
      </c>
    </row>
    <row r="10700" spans="1:16" x14ac:dyDescent="0.3">
      <c r="A10700" t="s">
        <v>452</v>
      </c>
      <c r="B10700">
        <v>6.57</v>
      </c>
      <c r="C10700" t="s">
        <v>15</v>
      </c>
      <c r="D10700">
        <v>6.6299999999999998E-2</v>
      </c>
      <c r="E10700" t="s">
        <v>73</v>
      </c>
      <c r="F10700">
        <v>261.428</v>
      </c>
      <c r="G10700" t="s">
        <v>26</v>
      </c>
      <c r="H10700">
        <v>2009</v>
      </c>
      <c r="I10700" t="s">
        <v>18</v>
      </c>
      <c r="J10700" t="s">
        <v>27</v>
      </c>
      <c r="K10700" t="s">
        <v>28</v>
      </c>
      <c r="L10700">
        <v>4165.2448000000004</v>
      </c>
      <c r="M10700" t="s">
        <v>29</v>
      </c>
      <c r="N10700" t="s">
        <v>22</v>
      </c>
      <c r="O10700" t="str">
        <f t="shared" si="334"/>
        <v xml:space="preserve">Tier 3-Supermarket </v>
      </c>
      <c r="P10700" s="1">
        <f t="shared" si="335"/>
        <v>8.7028021522358312E-5</v>
      </c>
    </row>
    <row r="10701" spans="1:16" x14ac:dyDescent="0.3">
      <c r="A10701" t="s">
        <v>1307</v>
      </c>
      <c r="B10701">
        <v>6.57</v>
      </c>
      <c r="C10701" t="s">
        <v>15</v>
      </c>
      <c r="D10701">
        <v>9.69E-2</v>
      </c>
      <c r="E10701" t="s">
        <v>38</v>
      </c>
      <c r="F10701">
        <v>191.482</v>
      </c>
      <c r="G10701" t="s">
        <v>54</v>
      </c>
      <c r="H10701">
        <v>1997</v>
      </c>
      <c r="I10701" t="s">
        <v>55</v>
      </c>
      <c r="J10701" t="s">
        <v>19</v>
      </c>
      <c r="K10701" t="s">
        <v>20</v>
      </c>
      <c r="L10701">
        <v>5020.1319999999996</v>
      </c>
      <c r="M10701" t="s">
        <v>38</v>
      </c>
      <c r="N10701" t="s">
        <v>22</v>
      </c>
      <c r="O10701" t="str">
        <f t="shared" si="334"/>
        <v xml:space="preserve">Tier 1-Supermarket </v>
      </c>
      <c r="P10701" s="1">
        <f t="shared" si="335"/>
        <v>1.048899108501569E-4</v>
      </c>
    </row>
    <row r="10702" spans="1:16" x14ac:dyDescent="0.3">
      <c r="A10702" t="s">
        <v>452</v>
      </c>
      <c r="B10702">
        <v>6.57</v>
      </c>
      <c r="C10702" t="s">
        <v>15</v>
      </c>
      <c r="D10702">
        <v>6.6100000000000006E-2</v>
      </c>
      <c r="E10702" t="s">
        <v>73</v>
      </c>
      <c r="F10702">
        <v>259.32799999999997</v>
      </c>
      <c r="G10702" t="s">
        <v>65</v>
      </c>
      <c r="H10702">
        <v>2004</v>
      </c>
      <c r="I10702" t="s">
        <v>55</v>
      </c>
      <c r="J10702" t="s">
        <v>49</v>
      </c>
      <c r="K10702" t="s">
        <v>20</v>
      </c>
      <c r="L10702">
        <v>4732.8571000000002</v>
      </c>
      <c r="M10702" t="s">
        <v>29</v>
      </c>
      <c r="N10702" t="s">
        <v>22</v>
      </c>
      <c r="O10702" t="str">
        <f t="shared" si="334"/>
        <v xml:space="preserve">Tier 2-Supermarket </v>
      </c>
      <c r="P10702" s="1">
        <f t="shared" si="335"/>
        <v>9.8887630700852523E-5</v>
      </c>
    </row>
    <row r="10703" spans="1:16" x14ac:dyDescent="0.3">
      <c r="A10703" t="s">
        <v>1307</v>
      </c>
      <c r="B10703">
        <v>6.57</v>
      </c>
      <c r="C10703" t="s">
        <v>15</v>
      </c>
      <c r="D10703">
        <v>9.7299999999999998E-2</v>
      </c>
      <c r="E10703" t="s">
        <v>38</v>
      </c>
      <c r="F10703">
        <v>192.68199999999999</v>
      </c>
      <c r="G10703" t="s">
        <v>26</v>
      </c>
      <c r="H10703">
        <v>2009</v>
      </c>
      <c r="I10703" t="s">
        <v>18</v>
      </c>
      <c r="J10703" t="s">
        <v>27</v>
      </c>
      <c r="K10703" t="s">
        <v>28</v>
      </c>
      <c r="L10703">
        <v>2510.0920999999998</v>
      </c>
      <c r="M10703" t="s">
        <v>38</v>
      </c>
      <c r="N10703" t="s">
        <v>22</v>
      </c>
      <c r="O10703" t="str">
        <f t="shared" si="334"/>
        <v xml:space="preserve">Tier 3-Supermarket </v>
      </c>
      <c r="P10703" s="1">
        <f t="shared" si="335"/>
        <v>5.2445500754697911E-5</v>
      </c>
    </row>
    <row r="10704" spans="1:16" x14ac:dyDescent="0.3">
      <c r="A10704" t="s">
        <v>452</v>
      </c>
      <c r="B10704">
        <v>6.57</v>
      </c>
      <c r="C10704" t="s">
        <v>15</v>
      </c>
      <c r="D10704">
        <v>6.6199999999999995E-2</v>
      </c>
      <c r="E10704" t="s">
        <v>73</v>
      </c>
      <c r="F10704">
        <v>261.72800000000001</v>
      </c>
      <c r="G10704" t="s">
        <v>48</v>
      </c>
      <c r="H10704">
        <v>2002</v>
      </c>
      <c r="J10704" t="s">
        <v>49</v>
      </c>
      <c r="K10704" t="s">
        <v>20</v>
      </c>
      <c r="L10704">
        <v>3474.2109</v>
      </c>
      <c r="M10704" t="s">
        <v>29</v>
      </c>
      <c r="N10704" t="s">
        <v>22</v>
      </c>
      <c r="O10704" t="str">
        <f t="shared" si="334"/>
        <v xml:space="preserve">Tier 2-Supermarket </v>
      </c>
      <c r="P10704" s="1">
        <f t="shared" si="335"/>
        <v>7.2589659310879362E-5</v>
      </c>
    </row>
    <row r="10705" spans="1:16" x14ac:dyDescent="0.3">
      <c r="A10705" t="s">
        <v>1307</v>
      </c>
      <c r="B10705">
        <v>6.57</v>
      </c>
      <c r="C10705" t="s">
        <v>15</v>
      </c>
      <c r="D10705">
        <v>9.7100000000000006E-2</v>
      </c>
      <c r="E10705" t="s">
        <v>38</v>
      </c>
      <c r="F10705">
        <v>191.68199999999999</v>
      </c>
      <c r="G10705" t="s">
        <v>48</v>
      </c>
      <c r="H10705">
        <v>2002</v>
      </c>
      <c r="J10705" t="s">
        <v>49</v>
      </c>
      <c r="K10705" t="s">
        <v>20</v>
      </c>
      <c r="L10705">
        <v>2477.1359000000002</v>
      </c>
      <c r="M10705" t="s">
        <v>38</v>
      </c>
      <c r="N10705" t="s">
        <v>22</v>
      </c>
      <c r="O10705" t="str">
        <f t="shared" si="334"/>
        <v xml:space="preserve">Tier 2-Supermarket </v>
      </c>
      <c r="P10705" s="1">
        <f t="shared" si="335"/>
        <v>5.1756918685549153E-5</v>
      </c>
    </row>
    <row r="10706" spans="1:16" x14ac:dyDescent="0.3">
      <c r="A10706" t="s">
        <v>1307</v>
      </c>
      <c r="B10706">
        <v>6.57</v>
      </c>
      <c r="C10706" t="s">
        <v>15</v>
      </c>
      <c r="D10706">
        <v>9.7000000000000003E-2</v>
      </c>
      <c r="E10706" t="s">
        <v>38</v>
      </c>
      <c r="F10706">
        <v>192.88200000000001</v>
      </c>
      <c r="G10706" t="s">
        <v>17</v>
      </c>
      <c r="H10706">
        <v>1999</v>
      </c>
      <c r="I10706" t="s">
        <v>18</v>
      </c>
      <c r="J10706" t="s">
        <v>19</v>
      </c>
      <c r="K10706" t="s">
        <v>20</v>
      </c>
      <c r="L10706">
        <v>3203.6741999999999</v>
      </c>
      <c r="M10706" t="s">
        <v>38</v>
      </c>
      <c r="N10706" t="s">
        <v>22</v>
      </c>
      <c r="O10706" t="str">
        <f t="shared" si="334"/>
        <v xml:space="preserve">Tier 1-Supermarket </v>
      </c>
      <c r="P10706" s="1">
        <f t="shared" si="335"/>
        <v>6.6937104687874295E-5</v>
      </c>
    </row>
    <row r="10707" spans="1:16" x14ac:dyDescent="0.3">
      <c r="A10707" t="s">
        <v>1307</v>
      </c>
      <c r="B10707">
        <v>6.57</v>
      </c>
      <c r="C10707" t="s">
        <v>15</v>
      </c>
      <c r="D10707">
        <v>9.74E-2</v>
      </c>
      <c r="E10707" t="s">
        <v>38</v>
      </c>
      <c r="F10707">
        <v>194.58199999999999</v>
      </c>
      <c r="G10707" t="s">
        <v>51</v>
      </c>
      <c r="H10707">
        <v>2007</v>
      </c>
      <c r="J10707" t="s">
        <v>49</v>
      </c>
      <c r="K10707" t="s">
        <v>20</v>
      </c>
      <c r="L10707">
        <v>2137.7460000000001</v>
      </c>
      <c r="M10707" t="s">
        <v>38</v>
      </c>
      <c r="N10707" t="s">
        <v>22</v>
      </c>
      <c r="O10707" t="str">
        <f t="shared" si="334"/>
        <v xml:space="preserve">Tier 2-Supermarket </v>
      </c>
      <c r="P10707" s="1">
        <f t="shared" si="335"/>
        <v>4.466575527501658E-5</v>
      </c>
    </row>
    <row r="10708" spans="1:16" x14ac:dyDescent="0.3">
      <c r="A10708" t="s">
        <v>452</v>
      </c>
      <c r="B10708">
        <v>6.57</v>
      </c>
      <c r="C10708" t="s">
        <v>15</v>
      </c>
      <c r="D10708">
        <v>6.6400000000000001E-2</v>
      </c>
      <c r="E10708" t="s">
        <v>73</v>
      </c>
      <c r="F10708">
        <v>259.52800000000002</v>
      </c>
      <c r="G10708" t="s">
        <v>51</v>
      </c>
      <c r="H10708">
        <v>2007</v>
      </c>
      <c r="J10708" t="s">
        <v>49</v>
      </c>
      <c r="K10708" t="s">
        <v>20</v>
      </c>
      <c r="L10708">
        <v>4281.7830999999996</v>
      </c>
      <c r="M10708" t="s">
        <v>29</v>
      </c>
      <c r="N10708" t="s">
        <v>22</v>
      </c>
      <c r="O10708" t="str">
        <f t="shared" si="334"/>
        <v xml:space="preserve">Tier 2-Supermarket </v>
      </c>
      <c r="P10708" s="1">
        <f t="shared" si="335"/>
        <v>8.9462955882177697E-5</v>
      </c>
    </row>
    <row r="10709" spans="1:16" x14ac:dyDescent="0.3">
      <c r="A10709" t="s">
        <v>452</v>
      </c>
      <c r="B10709">
        <v>6.57</v>
      </c>
      <c r="C10709" t="s">
        <v>15</v>
      </c>
      <c r="D10709">
        <v>0</v>
      </c>
      <c r="E10709" t="s">
        <v>73</v>
      </c>
      <c r="F10709">
        <v>261.62799999999999</v>
      </c>
      <c r="G10709" t="s">
        <v>17</v>
      </c>
      <c r="H10709">
        <v>1999</v>
      </c>
      <c r="I10709" t="s">
        <v>18</v>
      </c>
      <c r="J10709" t="s">
        <v>19</v>
      </c>
      <c r="K10709" t="s">
        <v>20</v>
      </c>
      <c r="L10709">
        <v>3081.7204999999999</v>
      </c>
      <c r="M10709" t="s">
        <v>29</v>
      </c>
      <c r="N10709" t="s">
        <v>36</v>
      </c>
      <c r="O10709" t="str">
        <f t="shared" si="334"/>
        <v xml:space="preserve">Tier 1-Supermarket </v>
      </c>
      <c r="P10709" s="1">
        <f t="shared" si="335"/>
        <v>6.4389021744866659E-5</v>
      </c>
    </row>
    <row r="10710" spans="1:16" x14ac:dyDescent="0.3">
      <c r="A10710" t="s">
        <v>452</v>
      </c>
      <c r="B10710">
        <v>6.57</v>
      </c>
      <c r="C10710" t="s">
        <v>15</v>
      </c>
      <c r="D10710">
        <v>0.1106</v>
      </c>
      <c r="E10710" t="s">
        <v>73</v>
      </c>
      <c r="F10710">
        <v>261.02800000000002</v>
      </c>
      <c r="G10710" t="s">
        <v>34</v>
      </c>
      <c r="H10710">
        <v>1998</v>
      </c>
      <c r="J10710" t="s">
        <v>27</v>
      </c>
      <c r="K10710" t="s">
        <v>35</v>
      </c>
      <c r="L10710">
        <v>455.60919999999999</v>
      </c>
      <c r="M10710" t="s">
        <v>29</v>
      </c>
      <c r="N10710" t="s">
        <v>57</v>
      </c>
      <c r="O10710" t="str">
        <f t="shared" si="334"/>
        <v>Tier 3-Grocery Stor</v>
      </c>
      <c r="P10710" s="1">
        <f t="shared" si="335"/>
        <v>9.51943263055858E-6</v>
      </c>
    </row>
    <row r="10711" spans="1:16" x14ac:dyDescent="0.3">
      <c r="A10711" t="s">
        <v>598</v>
      </c>
      <c r="B10711">
        <v>6.55</v>
      </c>
      <c r="C10711" t="s">
        <v>15</v>
      </c>
      <c r="D10711">
        <v>2.4500000000000001E-2</v>
      </c>
      <c r="E10711" t="s">
        <v>79</v>
      </c>
      <c r="F10711">
        <v>100.633</v>
      </c>
      <c r="G10711" t="s">
        <v>65</v>
      </c>
      <c r="H10711">
        <v>2004</v>
      </c>
      <c r="I10711" t="s">
        <v>55</v>
      </c>
      <c r="J10711" t="s">
        <v>49</v>
      </c>
      <c r="K10711" t="s">
        <v>20</v>
      </c>
      <c r="L10711">
        <v>2665.8631999999998</v>
      </c>
      <c r="M10711" t="s">
        <v>21</v>
      </c>
      <c r="N10711" t="s">
        <v>22</v>
      </c>
      <c r="O10711" t="str">
        <f t="shared" si="334"/>
        <v xml:space="preserve">Tier 2-Supermarket </v>
      </c>
      <c r="P10711" s="1">
        <f t="shared" si="335"/>
        <v>5.5700159554910908E-5</v>
      </c>
    </row>
    <row r="10712" spans="1:16" x14ac:dyDescent="0.3">
      <c r="A10712" t="s">
        <v>960</v>
      </c>
      <c r="B10712">
        <v>6.55</v>
      </c>
      <c r="C10712" t="s">
        <v>24</v>
      </c>
      <c r="D10712">
        <v>3.4700000000000002E-2</v>
      </c>
      <c r="E10712" t="s">
        <v>79</v>
      </c>
      <c r="F10712">
        <v>155.82900000000001</v>
      </c>
      <c r="G10712" t="s">
        <v>17</v>
      </c>
      <c r="H10712">
        <v>1999</v>
      </c>
      <c r="I10712" t="s">
        <v>18</v>
      </c>
      <c r="J10712" t="s">
        <v>19</v>
      </c>
      <c r="K10712" t="s">
        <v>20</v>
      </c>
      <c r="L10712">
        <v>1099.9015999999999</v>
      </c>
      <c r="M10712" t="s">
        <v>21</v>
      </c>
      <c r="N10712" t="s">
        <v>22</v>
      </c>
      <c r="O10712" t="str">
        <f t="shared" si="334"/>
        <v xml:space="preserve">Tier 1-Supermarket </v>
      </c>
      <c r="P10712" s="1">
        <f t="shared" si="335"/>
        <v>2.2981184711466739E-5</v>
      </c>
    </row>
    <row r="10713" spans="1:16" x14ac:dyDescent="0.3">
      <c r="A10713" t="s">
        <v>598</v>
      </c>
      <c r="B10713">
        <v>6.55</v>
      </c>
      <c r="C10713" t="s">
        <v>15</v>
      </c>
      <c r="D10713">
        <v>2.47E-2</v>
      </c>
      <c r="E10713" t="s">
        <v>79</v>
      </c>
      <c r="F10713">
        <v>103.333</v>
      </c>
      <c r="G10713" t="s">
        <v>51</v>
      </c>
      <c r="H10713">
        <v>2007</v>
      </c>
      <c r="J10713" t="s">
        <v>49</v>
      </c>
      <c r="K10713" t="s">
        <v>20</v>
      </c>
      <c r="L10713">
        <v>2050.6640000000002</v>
      </c>
      <c r="M10713" t="s">
        <v>21</v>
      </c>
      <c r="N10713" t="s">
        <v>22</v>
      </c>
      <c r="O10713" t="str">
        <f t="shared" si="334"/>
        <v xml:space="preserve">Tier 2-Supermarket </v>
      </c>
      <c r="P10713" s="1">
        <f t="shared" si="335"/>
        <v>4.2846276580700707E-5</v>
      </c>
    </row>
    <row r="10714" spans="1:16" x14ac:dyDescent="0.3">
      <c r="A10714" t="s">
        <v>960</v>
      </c>
      <c r="B10714">
        <v>6.55</v>
      </c>
      <c r="C10714" t="s">
        <v>24</v>
      </c>
      <c r="D10714">
        <v>3.4799999999999998E-2</v>
      </c>
      <c r="E10714" t="s">
        <v>79</v>
      </c>
      <c r="F10714">
        <v>157.529</v>
      </c>
      <c r="G10714" t="s">
        <v>51</v>
      </c>
      <c r="H10714">
        <v>2007</v>
      </c>
      <c r="J10714" t="s">
        <v>49</v>
      </c>
      <c r="K10714" t="s">
        <v>20</v>
      </c>
      <c r="L10714">
        <v>1571.288</v>
      </c>
      <c r="M10714" t="s">
        <v>21</v>
      </c>
      <c r="N10714" t="s">
        <v>22</v>
      </c>
      <c r="O10714" t="str">
        <f t="shared" si="334"/>
        <v xml:space="preserve">Tier 2-Supermarket </v>
      </c>
      <c r="P10714" s="1">
        <f t="shared" si="335"/>
        <v>3.2830263873523911E-5</v>
      </c>
    </row>
    <row r="10715" spans="1:16" x14ac:dyDescent="0.3">
      <c r="A10715" t="s">
        <v>960</v>
      </c>
      <c r="B10715">
        <v>6.55</v>
      </c>
      <c r="C10715" t="s">
        <v>24</v>
      </c>
      <c r="D10715">
        <v>3.4599999999999999E-2</v>
      </c>
      <c r="E10715" t="s">
        <v>79</v>
      </c>
      <c r="F10715">
        <v>157.82900000000001</v>
      </c>
      <c r="G10715" t="s">
        <v>54</v>
      </c>
      <c r="H10715">
        <v>1997</v>
      </c>
      <c r="I10715" t="s">
        <v>55</v>
      </c>
      <c r="J10715" t="s">
        <v>19</v>
      </c>
      <c r="K10715" t="s">
        <v>20</v>
      </c>
      <c r="L10715">
        <v>2514.0608000000002</v>
      </c>
      <c r="M10715" t="s">
        <v>21</v>
      </c>
      <c r="N10715" t="s">
        <v>22</v>
      </c>
      <c r="O10715" t="str">
        <f t="shared" si="334"/>
        <v xml:space="preserve">Tier 1-Supermarket </v>
      </c>
      <c r="P10715" s="1">
        <f t="shared" si="335"/>
        <v>5.2528422197638269E-5</v>
      </c>
    </row>
    <row r="10716" spans="1:16" x14ac:dyDescent="0.3">
      <c r="A10716" t="s">
        <v>960</v>
      </c>
      <c r="B10716">
        <v>6.55</v>
      </c>
      <c r="C10716" t="s">
        <v>24</v>
      </c>
      <c r="D10716">
        <v>3.4599999999999999E-2</v>
      </c>
      <c r="E10716" t="s">
        <v>79</v>
      </c>
      <c r="F10716">
        <v>156.529</v>
      </c>
      <c r="G10716" t="s">
        <v>39</v>
      </c>
      <c r="H10716">
        <v>1987</v>
      </c>
      <c r="I10716" t="s">
        <v>40</v>
      </c>
      <c r="J10716" t="s">
        <v>27</v>
      </c>
      <c r="K10716" t="s">
        <v>20</v>
      </c>
      <c r="L10716">
        <v>1571.288</v>
      </c>
      <c r="M10716" t="s">
        <v>21</v>
      </c>
      <c r="N10716" t="s">
        <v>22</v>
      </c>
      <c r="O10716" t="str">
        <f t="shared" si="334"/>
        <v xml:space="preserve">Tier 3-Supermarket </v>
      </c>
      <c r="P10716" s="1">
        <f t="shared" si="335"/>
        <v>3.2830263873523911E-5</v>
      </c>
    </row>
    <row r="10717" spans="1:16" x14ac:dyDescent="0.3">
      <c r="A10717" t="s">
        <v>960</v>
      </c>
      <c r="B10717">
        <v>6.55</v>
      </c>
      <c r="C10717" t="s">
        <v>24</v>
      </c>
      <c r="D10717">
        <v>3.4700000000000002E-2</v>
      </c>
      <c r="E10717" t="s">
        <v>79</v>
      </c>
      <c r="F10717">
        <v>158.82900000000001</v>
      </c>
      <c r="G10717" t="s">
        <v>26</v>
      </c>
      <c r="H10717">
        <v>2009</v>
      </c>
      <c r="I10717" t="s">
        <v>18</v>
      </c>
      <c r="J10717" t="s">
        <v>27</v>
      </c>
      <c r="K10717" t="s">
        <v>28</v>
      </c>
      <c r="L10717">
        <v>4399.6063999999997</v>
      </c>
      <c r="M10717" t="s">
        <v>21</v>
      </c>
      <c r="N10717" t="s">
        <v>22</v>
      </c>
      <c r="O10717" t="str">
        <f t="shared" si="334"/>
        <v xml:space="preserve">Tier 3-Supermarket </v>
      </c>
      <c r="P10717" s="1">
        <f t="shared" si="335"/>
        <v>9.1924738845866957E-5</v>
      </c>
    </row>
    <row r="10718" spans="1:16" x14ac:dyDescent="0.3">
      <c r="A10718" t="s">
        <v>598</v>
      </c>
      <c r="B10718">
        <v>6.55</v>
      </c>
      <c r="C10718" t="s">
        <v>15</v>
      </c>
      <c r="D10718">
        <v>2.4500000000000001E-2</v>
      </c>
      <c r="E10718" t="s">
        <v>79</v>
      </c>
      <c r="F10718">
        <v>102.93300000000001</v>
      </c>
      <c r="G10718" t="s">
        <v>39</v>
      </c>
      <c r="H10718">
        <v>1987</v>
      </c>
      <c r="I10718" t="s">
        <v>40</v>
      </c>
      <c r="J10718" t="s">
        <v>27</v>
      </c>
      <c r="K10718" t="s">
        <v>20</v>
      </c>
      <c r="L10718">
        <v>1845.5976000000001</v>
      </c>
      <c r="M10718" t="s">
        <v>21</v>
      </c>
      <c r="N10718" t="s">
        <v>22</v>
      </c>
      <c r="O10718" t="str">
        <f t="shared" si="334"/>
        <v xml:space="preserve">Tier 3-Supermarket </v>
      </c>
      <c r="P10718" s="1">
        <f t="shared" si="335"/>
        <v>3.8561648922630629E-5</v>
      </c>
    </row>
    <row r="10719" spans="1:16" x14ac:dyDescent="0.3">
      <c r="A10719" t="s">
        <v>960</v>
      </c>
      <c r="B10719">
        <v>6.55</v>
      </c>
      <c r="C10719" t="s">
        <v>24</v>
      </c>
      <c r="D10719">
        <v>3.4700000000000002E-2</v>
      </c>
      <c r="E10719" t="s">
        <v>79</v>
      </c>
      <c r="F10719">
        <v>157.529</v>
      </c>
      <c r="G10719" t="s">
        <v>48</v>
      </c>
      <c r="H10719">
        <v>2002</v>
      </c>
      <c r="J10719" t="s">
        <v>49</v>
      </c>
      <c r="K10719" t="s">
        <v>20</v>
      </c>
      <c r="L10719">
        <v>1984.7056</v>
      </c>
      <c r="M10719" t="s">
        <v>21</v>
      </c>
      <c r="N10719" t="s">
        <v>22</v>
      </c>
      <c r="O10719" t="str">
        <f t="shared" si="334"/>
        <v xml:space="preserve">Tier 2-Supermarket </v>
      </c>
      <c r="P10719" s="1">
        <f t="shared" si="335"/>
        <v>4.146815132506619E-5</v>
      </c>
    </row>
    <row r="10720" spans="1:16" x14ac:dyDescent="0.3">
      <c r="A10720" t="s">
        <v>598</v>
      </c>
      <c r="B10720">
        <v>6.55</v>
      </c>
      <c r="C10720" t="s">
        <v>15</v>
      </c>
      <c r="D10720">
        <v>2.4500000000000001E-2</v>
      </c>
      <c r="E10720" t="s">
        <v>79</v>
      </c>
      <c r="F10720">
        <v>104.033</v>
      </c>
      <c r="G10720" t="s">
        <v>54</v>
      </c>
      <c r="H10720">
        <v>1997</v>
      </c>
      <c r="I10720" t="s">
        <v>55</v>
      </c>
      <c r="J10720" t="s">
        <v>19</v>
      </c>
      <c r="K10720" t="s">
        <v>20</v>
      </c>
      <c r="L10720">
        <v>1680.0263</v>
      </c>
      <c r="M10720" t="s">
        <v>21</v>
      </c>
      <c r="N10720" t="s">
        <v>22</v>
      </c>
      <c r="O10720" t="str">
        <f t="shared" si="334"/>
        <v xml:space="preserve">Tier 1-Supermarket </v>
      </c>
      <c r="P10720" s="1">
        <f t="shared" si="335"/>
        <v>3.5102226163160442E-5</v>
      </c>
    </row>
    <row r="10721" spans="1:16" x14ac:dyDescent="0.3">
      <c r="A10721" t="s">
        <v>598</v>
      </c>
      <c r="B10721">
        <v>6.55</v>
      </c>
      <c r="C10721" t="s">
        <v>15</v>
      </c>
      <c r="D10721">
        <v>2.46E-2</v>
      </c>
      <c r="E10721" t="s">
        <v>79</v>
      </c>
      <c r="F10721">
        <v>104.333</v>
      </c>
      <c r="G10721" t="s">
        <v>48</v>
      </c>
      <c r="H10721">
        <v>2002</v>
      </c>
      <c r="J10721" t="s">
        <v>49</v>
      </c>
      <c r="K10721" t="s">
        <v>20</v>
      </c>
      <c r="L10721">
        <v>1479.9912999999999</v>
      </c>
      <c r="M10721" t="s">
        <v>21</v>
      </c>
      <c r="N10721" t="s">
        <v>22</v>
      </c>
      <c r="O10721" t="str">
        <f t="shared" si="334"/>
        <v xml:space="preserve">Tier 2-Supermarket </v>
      </c>
      <c r="P10721" s="1">
        <f t="shared" si="335"/>
        <v>3.0922723847900381E-5</v>
      </c>
    </row>
    <row r="10722" spans="1:16" x14ac:dyDescent="0.3">
      <c r="A10722" t="s">
        <v>960</v>
      </c>
      <c r="B10722">
        <v>6.55</v>
      </c>
      <c r="C10722" t="s">
        <v>24</v>
      </c>
      <c r="D10722">
        <v>5.79E-2</v>
      </c>
      <c r="E10722" t="s">
        <v>79</v>
      </c>
      <c r="F10722">
        <v>156.22900000000001</v>
      </c>
      <c r="G10722" t="s">
        <v>34</v>
      </c>
      <c r="H10722">
        <v>1998</v>
      </c>
      <c r="J10722" t="s">
        <v>27</v>
      </c>
      <c r="K10722" t="s">
        <v>35</v>
      </c>
      <c r="L10722">
        <v>298.9051</v>
      </c>
      <c r="M10722" t="s">
        <v>21</v>
      </c>
      <c r="N10722" t="s">
        <v>22</v>
      </c>
      <c r="O10722" t="str">
        <f t="shared" si="334"/>
        <v>Tier 3-Grocery Stor</v>
      </c>
      <c r="P10722" s="1">
        <f t="shared" si="335"/>
        <v>6.2452798634890951E-6</v>
      </c>
    </row>
    <row r="10723" spans="1:16" x14ac:dyDescent="0.3">
      <c r="A10723" t="s">
        <v>598</v>
      </c>
      <c r="B10723">
        <v>6.55</v>
      </c>
      <c r="C10723" t="s">
        <v>15</v>
      </c>
      <c r="D10723">
        <v>2.46E-2</v>
      </c>
      <c r="E10723" t="s">
        <v>79</v>
      </c>
      <c r="F10723">
        <v>100.93300000000001</v>
      </c>
      <c r="G10723" t="s">
        <v>17</v>
      </c>
      <c r="H10723">
        <v>1999</v>
      </c>
      <c r="I10723" t="s">
        <v>18</v>
      </c>
      <c r="J10723" t="s">
        <v>19</v>
      </c>
      <c r="K10723" t="s">
        <v>20</v>
      </c>
      <c r="L10723">
        <v>1455.8209999999999</v>
      </c>
      <c r="M10723" t="s">
        <v>21</v>
      </c>
      <c r="N10723" t="s">
        <v>22</v>
      </c>
      <c r="O10723" t="str">
        <f t="shared" si="334"/>
        <v xml:space="preserve">Tier 1-Supermarket </v>
      </c>
      <c r="P10723" s="1">
        <f t="shared" si="335"/>
        <v>3.0417713100728481E-5</v>
      </c>
    </row>
    <row r="10724" spans="1:16" x14ac:dyDescent="0.3">
      <c r="A10724" t="s">
        <v>960</v>
      </c>
      <c r="B10724">
        <v>6.55</v>
      </c>
      <c r="C10724" t="s">
        <v>24</v>
      </c>
      <c r="D10724">
        <v>3.4599999999999999E-2</v>
      </c>
      <c r="E10724" t="s">
        <v>79</v>
      </c>
      <c r="F10724">
        <v>155.429</v>
      </c>
      <c r="G10724" t="s">
        <v>65</v>
      </c>
      <c r="H10724">
        <v>2004</v>
      </c>
      <c r="I10724" t="s">
        <v>55</v>
      </c>
      <c r="J10724" t="s">
        <v>49</v>
      </c>
      <c r="K10724" t="s">
        <v>20</v>
      </c>
      <c r="L10724">
        <v>2276.5803000000001</v>
      </c>
      <c r="M10724" t="s">
        <v>21</v>
      </c>
      <c r="N10724" t="s">
        <v>22</v>
      </c>
      <c r="O10724" t="str">
        <f t="shared" si="334"/>
        <v xml:space="preserve">Tier 2-Supermarket </v>
      </c>
      <c r="P10724" s="1">
        <f t="shared" si="335"/>
        <v>4.7566539029297134E-5</v>
      </c>
    </row>
    <row r="10725" spans="1:16" x14ac:dyDescent="0.3">
      <c r="A10725" t="s">
        <v>598</v>
      </c>
      <c r="B10725">
        <v>6.55</v>
      </c>
      <c r="C10725" t="s">
        <v>15</v>
      </c>
      <c r="D10725">
        <v>2.46E-2</v>
      </c>
      <c r="E10725" t="s">
        <v>79</v>
      </c>
      <c r="F10725">
        <v>101.333</v>
      </c>
      <c r="G10725" t="s">
        <v>26</v>
      </c>
      <c r="H10725">
        <v>2009</v>
      </c>
      <c r="I10725" t="s">
        <v>18</v>
      </c>
      <c r="J10725" t="s">
        <v>27</v>
      </c>
      <c r="K10725" t="s">
        <v>28</v>
      </c>
      <c r="L10725">
        <v>1297.8960999999999</v>
      </c>
      <c r="M10725" t="s">
        <v>21</v>
      </c>
      <c r="N10725" t="s">
        <v>22</v>
      </c>
      <c r="O10725" t="str">
        <f t="shared" si="334"/>
        <v xml:space="preserve">Tier 3-Supermarket </v>
      </c>
      <c r="P10725" s="1">
        <f t="shared" si="335"/>
        <v>2.7118053115289863E-5</v>
      </c>
    </row>
    <row r="10726" spans="1:16" x14ac:dyDescent="0.3">
      <c r="A10726" t="s">
        <v>197</v>
      </c>
      <c r="B10726">
        <v>6.53</v>
      </c>
      <c r="C10726" t="s">
        <v>15</v>
      </c>
      <c r="D10726">
        <v>9.0399999999999994E-2</v>
      </c>
      <c r="E10726" t="s">
        <v>38</v>
      </c>
      <c r="F10726">
        <v>85.087999999999994</v>
      </c>
      <c r="G10726" t="s">
        <v>17</v>
      </c>
      <c r="H10726">
        <v>1999</v>
      </c>
      <c r="I10726" t="s">
        <v>18</v>
      </c>
      <c r="J10726" t="s">
        <v>19</v>
      </c>
      <c r="K10726" t="s">
        <v>20</v>
      </c>
      <c r="L10726">
        <v>2233.0931999999998</v>
      </c>
      <c r="M10726" t="s">
        <v>38</v>
      </c>
      <c r="N10726" t="s">
        <v>22</v>
      </c>
      <c r="O10726" t="str">
        <f t="shared" si="334"/>
        <v xml:space="preserve">Tier 1-Supermarket </v>
      </c>
      <c r="P10726" s="1">
        <f t="shared" si="335"/>
        <v>4.6657925860931864E-5</v>
      </c>
    </row>
    <row r="10727" spans="1:16" x14ac:dyDescent="0.3">
      <c r="A10727" t="s">
        <v>197</v>
      </c>
      <c r="B10727">
        <v>6.53</v>
      </c>
      <c r="C10727" t="s">
        <v>15</v>
      </c>
      <c r="D10727">
        <v>9.0300000000000005E-2</v>
      </c>
      <c r="E10727" t="s">
        <v>38</v>
      </c>
      <c r="F10727">
        <v>86.787999999999997</v>
      </c>
      <c r="G10727" t="s">
        <v>65</v>
      </c>
      <c r="H10727">
        <v>2004</v>
      </c>
      <c r="I10727" t="s">
        <v>55</v>
      </c>
      <c r="J10727" t="s">
        <v>49</v>
      </c>
      <c r="K10727" t="s">
        <v>20</v>
      </c>
      <c r="L10727">
        <v>1975.4286</v>
      </c>
      <c r="M10727" t="s">
        <v>38</v>
      </c>
      <c r="N10727" t="s">
        <v>22</v>
      </c>
      <c r="O10727" t="str">
        <f t="shared" si="334"/>
        <v xml:space="preserve">Tier 2-Supermarket </v>
      </c>
      <c r="P10727" s="1">
        <f t="shared" si="335"/>
        <v>4.1274319030824346E-5</v>
      </c>
    </row>
    <row r="10728" spans="1:16" x14ac:dyDescent="0.3">
      <c r="A10728" t="s">
        <v>197</v>
      </c>
      <c r="B10728">
        <v>6.53</v>
      </c>
      <c r="C10728" t="s">
        <v>15</v>
      </c>
      <c r="D10728">
        <v>9.0300000000000005E-2</v>
      </c>
      <c r="E10728" t="s">
        <v>38</v>
      </c>
      <c r="F10728">
        <v>84.688000000000002</v>
      </c>
      <c r="G10728" t="s">
        <v>54</v>
      </c>
      <c r="H10728">
        <v>1997</v>
      </c>
      <c r="I10728" t="s">
        <v>55</v>
      </c>
      <c r="J10728" t="s">
        <v>19</v>
      </c>
      <c r="K10728" t="s">
        <v>20</v>
      </c>
      <c r="L10728">
        <v>601.2174</v>
      </c>
      <c r="M10728" t="s">
        <v>38</v>
      </c>
      <c r="N10728" t="s">
        <v>22</v>
      </c>
      <c r="O10728" t="str">
        <f t="shared" si="334"/>
        <v xml:space="preserve">Tier 1-Supermarket </v>
      </c>
      <c r="P10728" s="1">
        <f t="shared" si="335"/>
        <v>1.2561749270250888E-5</v>
      </c>
    </row>
    <row r="10729" spans="1:16" x14ac:dyDescent="0.3">
      <c r="A10729" t="s">
        <v>197</v>
      </c>
      <c r="B10729">
        <v>6.53</v>
      </c>
      <c r="C10729" t="s">
        <v>15</v>
      </c>
      <c r="D10729">
        <v>9.0800000000000006E-2</v>
      </c>
      <c r="E10729" t="s">
        <v>38</v>
      </c>
      <c r="F10729">
        <v>86.488</v>
      </c>
      <c r="G10729" t="s">
        <v>51</v>
      </c>
      <c r="H10729">
        <v>2007</v>
      </c>
      <c r="J10729" t="s">
        <v>49</v>
      </c>
      <c r="K10729" t="s">
        <v>20</v>
      </c>
      <c r="L10729">
        <v>1631.8758</v>
      </c>
      <c r="M10729" t="s">
        <v>38</v>
      </c>
      <c r="N10729" t="s">
        <v>22</v>
      </c>
      <c r="O10729" t="str">
        <f t="shared" si="334"/>
        <v xml:space="preserve">Tier 2-Supermarket </v>
      </c>
      <c r="P10729" s="1">
        <f t="shared" si="335"/>
        <v>3.4096176590680982E-5</v>
      </c>
    </row>
    <row r="10730" spans="1:16" x14ac:dyDescent="0.3">
      <c r="A10730" t="s">
        <v>197</v>
      </c>
      <c r="B10730">
        <v>6.53</v>
      </c>
      <c r="C10730" t="s">
        <v>15</v>
      </c>
      <c r="D10730">
        <v>9.0200000000000002E-2</v>
      </c>
      <c r="E10730" t="s">
        <v>38</v>
      </c>
      <c r="F10730">
        <v>86.488</v>
      </c>
      <c r="G10730" t="s">
        <v>39</v>
      </c>
      <c r="H10730">
        <v>1987</v>
      </c>
      <c r="I10730" t="s">
        <v>40</v>
      </c>
      <c r="J10730" t="s">
        <v>27</v>
      </c>
      <c r="K10730" t="s">
        <v>20</v>
      </c>
      <c r="L10730">
        <v>1367.095</v>
      </c>
      <c r="M10730" t="s">
        <v>38</v>
      </c>
      <c r="N10730" t="s">
        <v>22</v>
      </c>
      <c r="O10730" t="str">
        <f t="shared" si="334"/>
        <v xml:space="preserve">Tier 3-Supermarket </v>
      </c>
      <c r="P10730" s="1">
        <f t="shared" si="335"/>
        <v>2.8563884908543293E-5</v>
      </c>
    </row>
    <row r="10731" spans="1:16" x14ac:dyDescent="0.3">
      <c r="A10731" t="s">
        <v>197</v>
      </c>
      <c r="B10731">
        <v>6.53</v>
      </c>
      <c r="C10731" t="s">
        <v>15</v>
      </c>
      <c r="D10731">
        <v>9.0499999999999997E-2</v>
      </c>
      <c r="E10731" t="s">
        <v>38</v>
      </c>
      <c r="F10731">
        <v>87.188000000000002</v>
      </c>
      <c r="G10731" t="s">
        <v>48</v>
      </c>
      <c r="H10731">
        <v>2002</v>
      </c>
      <c r="J10731" t="s">
        <v>49</v>
      </c>
      <c r="K10731" t="s">
        <v>20</v>
      </c>
      <c r="L10731">
        <v>1237.1965</v>
      </c>
      <c r="M10731" t="s">
        <v>38</v>
      </c>
      <c r="N10731" t="s">
        <v>22</v>
      </c>
      <c r="O10731" t="str">
        <f t="shared" si="334"/>
        <v xml:space="preserve">Tier 2-Supermarket </v>
      </c>
      <c r="P10731" s="1">
        <f t="shared" si="335"/>
        <v>2.5849804465126844E-5</v>
      </c>
    </row>
    <row r="10732" spans="1:16" x14ac:dyDescent="0.3">
      <c r="A10732" t="s">
        <v>197</v>
      </c>
      <c r="B10732">
        <v>6.53</v>
      </c>
      <c r="C10732" t="s">
        <v>15</v>
      </c>
      <c r="D10732">
        <v>9.0700000000000003E-2</v>
      </c>
      <c r="E10732" t="s">
        <v>38</v>
      </c>
      <c r="F10732">
        <v>86.188000000000002</v>
      </c>
      <c r="G10732" t="s">
        <v>26</v>
      </c>
      <c r="H10732">
        <v>2009</v>
      </c>
      <c r="I10732" t="s">
        <v>18</v>
      </c>
      <c r="J10732" t="s">
        <v>27</v>
      </c>
      <c r="K10732" t="s">
        <v>28</v>
      </c>
      <c r="L10732">
        <v>1451.1927000000001</v>
      </c>
      <c r="M10732" t="s">
        <v>38</v>
      </c>
      <c r="N10732" t="s">
        <v>22</v>
      </c>
      <c r="O10732" t="str">
        <f t="shared" si="334"/>
        <v xml:space="preserve">Tier 3-Supermarket </v>
      </c>
      <c r="P10732" s="1">
        <f t="shared" si="335"/>
        <v>3.0321010070930109E-5</v>
      </c>
    </row>
    <row r="10733" spans="1:16" x14ac:dyDescent="0.3">
      <c r="A10733" t="s">
        <v>1596</v>
      </c>
      <c r="B10733">
        <v>6.52</v>
      </c>
      <c r="C10733" t="s">
        <v>15</v>
      </c>
      <c r="D10733">
        <v>4.4600000000000001E-2</v>
      </c>
      <c r="E10733" t="s">
        <v>86</v>
      </c>
      <c r="F10733">
        <v>164.28399999999999</v>
      </c>
      <c r="G10733" t="s">
        <v>54</v>
      </c>
      <c r="H10733">
        <v>1997</v>
      </c>
      <c r="I10733" t="s">
        <v>55</v>
      </c>
      <c r="J10733" t="s">
        <v>19</v>
      </c>
      <c r="K10733" t="s">
        <v>20</v>
      </c>
      <c r="L10733">
        <v>2818.3314</v>
      </c>
      <c r="M10733" t="s">
        <v>45</v>
      </c>
      <c r="N10733" t="s">
        <v>22</v>
      </c>
      <c r="O10733" t="str">
        <f t="shared" si="334"/>
        <v xml:space="preserve">Tier 1-Supermarket </v>
      </c>
      <c r="P10733" s="1">
        <f t="shared" si="335"/>
        <v>5.8885808040943526E-5</v>
      </c>
    </row>
    <row r="10734" spans="1:16" x14ac:dyDescent="0.3">
      <c r="A10734" t="s">
        <v>1596</v>
      </c>
      <c r="B10734">
        <v>6.52</v>
      </c>
      <c r="C10734" t="s">
        <v>15</v>
      </c>
      <c r="D10734">
        <v>4.4600000000000001E-2</v>
      </c>
      <c r="E10734" t="s">
        <v>86</v>
      </c>
      <c r="F10734">
        <v>167.78399999999999</v>
      </c>
      <c r="G10734" t="s">
        <v>65</v>
      </c>
      <c r="H10734">
        <v>2004</v>
      </c>
      <c r="I10734" t="s">
        <v>55</v>
      </c>
      <c r="J10734" t="s">
        <v>49</v>
      </c>
      <c r="K10734" t="s">
        <v>20</v>
      </c>
      <c r="L10734">
        <v>2496.8575999999998</v>
      </c>
      <c r="M10734" t="s">
        <v>45</v>
      </c>
      <c r="N10734" t="s">
        <v>22</v>
      </c>
      <c r="O10734" t="str">
        <f t="shared" si="334"/>
        <v xml:space="preserve">Tier 2-Supermarket </v>
      </c>
      <c r="P10734" s="1">
        <f t="shared" si="335"/>
        <v>5.2168981028693413E-5</v>
      </c>
    </row>
    <row r="10735" spans="1:16" x14ac:dyDescent="0.3">
      <c r="A10735" t="s">
        <v>1596</v>
      </c>
      <c r="B10735">
        <v>6.52</v>
      </c>
      <c r="C10735" t="s">
        <v>15</v>
      </c>
      <c r="D10735">
        <v>4.4699999999999997E-2</v>
      </c>
      <c r="E10735" t="s">
        <v>86</v>
      </c>
      <c r="F10735">
        <v>167.684</v>
      </c>
      <c r="G10735" t="s">
        <v>17</v>
      </c>
      <c r="H10735">
        <v>1999</v>
      </c>
      <c r="I10735" t="s">
        <v>18</v>
      </c>
      <c r="J10735" t="s">
        <v>19</v>
      </c>
      <c r="K10735" t="s">
        <v>20</v>
      </c>
      <c r="L10735">
        <v>2230.5113000000001</v>
      </c>
      <c r="M10735" t="s">
        <v>45</v>
      </c>
      <c r="N10735" t="s">
        <v>22</v>
      </c>
      <c r="O10735" t="str">
        <f t="shared" si="334"/>
        <v xml:space="preserve">Tier 1-Supermarket </v>
      </c>
      <c r="P10735" s="1">
        <f t="shared" si="335"/>
        <v>4.6603980016315828E-5</v>
      </c>
    </row>
    <row r="10736" spans="1:16" x14ac:dyDescent="0.3">
      <c r="A10736" t="s">
        <v>1596</v>
      </c>
      <c r="B10736">
        <v>6.52</v>
      </c>
      <c r="C10736" t="s">
        <v>15</v>
      </c>
      <c r="D10736">
        <v>4.4699999999999997E-2</v>
      </c>
      <c r="E10736" t="s">
        <v>86</v>
      </c>
      <c r="F10736">
        <v>166.584</v>
      </c>
      <c r="G10736" t="s">
        <v>48</v>
      </c>
      <c r="H10736">
        <v>2002</v>
      </c>
      <c r="J10736" t="s">
        <v>49</v>
      </c>
      <c r="K10736" t="s">
        <v>20</v>
      </c>
      <c r="L10736">
        <v>1936.3744999999999</v>
      </c>
      <c r="M10736" t="s">
        <v>45</v>
      </c>
      <c r="N10736" t="s">
        <v>22</v>
      </c>
      <c r="O10736" t="str">
        <f t="shared" si="334"/>
        <v xml:space="preserve">Tier 2-Supermarket </v>
      </c>
      <c r="P10736" s="1">
        <f t="shared" si="335"/>
        <v>4.0458328322346338E-5</v>
      </c>
    </row>
    <row r="10737" spans="1:16" x14ac:dyDescent="0.3">
      <c r="A10737" t="s">
        <v>1596</v>
      </c>
      <c r="B10737">
        <v>6.52</v>
      </c>
      <c r="C10737" t="s">
        <v>15</v>
      </c>
      <c r="D10737">
        <v>4.4900000000000002E-2</v>
      </c>
      <c r="E10737" t="s">
        <v>86</v>
      </c>
      <c r="F10737">
        <v>167.084</v>
      </c>
      <c r="G10737" t="s">
        <v>51</v>
      </c>
      <c r="H10737">
        <v>2007</v>
      </c>
      <c r="J10737" t="s">
        <v>49</v>
      </c>
      <c r="K10737" t="s">
        <v>20</v>
      </c>
      <c r="L10737">
        <v>2327.2662</v>
      </c>
      <c r="M10737" t="s">
        <v>45</v>
      </c>
      <c r="N10737" t="s">
        <v>22</v>
      </c>
      <c r="O10737" t="str">
        <f t="shared" si="334"/>
        <v xml:space="preserve">Tier 2-Supermarket </v>
      </c>
      <c r="P10737" s="1">
        <f t="shared" si="335"/>
        <v>4.8625562882128091E-5</v>
      </c>
    </row>
    <row r="10738" spans="1:16" x14ac:dyDescent="0.3">
      <c r="A10738" t="s">
        <v>1596</v>
      </c>
      <c r="B10738">
        <v>6.52</v>
      </c>
      <c r="C10738" t="s">
        <v>15</v>
      </c>
      <c r="D10738">
        <v>4.48E-2</v>
      </c>
      <c r="E10738" t="s">
        <v>86</v>
      </c>
      <c r="F10738">
        <v>164.084</v>
      </c>
      <c r="G10738" t="s">
        <v>26</v>
      </c>
      <c r="H10738">
        <v>2009</v>
      </c>
      <c r="I10738" t="s">
        <v>18</v>
      </c>
      <c r="J10738" t="s">
        <v>27</v>
      </c>
      <c r="K10738" t="s">
        <v>28</v>
      </c>
      <c r="L10738">
        <v>2275.83</v>
      </c>
      <c r="M10738" t="s">
        <v>45</v>
      </c>
      <c r="N10738" t="s">
        <v>22</v>
      </c>
      <c r="O10738" t="str">
        <f t="shared" si="334"/>
        <v xml:space="preserve">Tier 3-Supermarket </v>
      </c>
      <c r="P10738" s="1">
        <f t="shared" si="335"/>
        <v>4.755086236977685E-5</v>
      </c>
    </row>
    <row r="10739" spans="1:16" x14ac:dyDescent="0.3">
      <c r="A10739" t="s">
        <v>1596</v>
      </c>
      <c r="B10739">
        <v>6.52</v>
      </c>
      <c r="C10739" t="s">
        <v>15</v>
      </c>
      <c r="D10739">
        <v>4.4600000000000001E-2</v>
      </c>
      <c r="E10739" t="s">
        <v>86</v>
      </c>
      <c r="F10739">
        <v>165.38399999999999</v>
      </c>
      <c r="G10739" t="s">
        <v>39</v>
      </c>
      <c r="H10739">
        <v>1987</v>
      </c>
      <c r="I10739" t="s">
        <v>40</v>
      </c>
      <c r="J10739" t="s">
        <v>27</v>
      </c>
      <c r="K10739" t="s">
        <v>20</v>
      </c>
      <c r="L10739">
        <v>2182.5569</v>
      </c>
      <c r="M10739" t="s">
        <v>45</v>
      </c>
      <c r="N10739" t="s">
        <v>22</v>
      </c>
      <c r="O10739" t="str">
        <f t="shared" si="334"/>
        <v xml:space="preserve">Tier 3-Supermarket </v>
      </c>
      <c r="P10739" s="1">
        <f t="shared" si="335"/>
        <v>4.5602027728831602E-5</v>
      </c>
    </row>
    <row r="10740" spans="1:16" x14ac:dyDescent="0.3">
      <c r="A10740" t="s">
        <v>286</v>
      </c>
      <c r="B10740">
        <v>6.48</v>
      </c>
      <c r="C10740" t="s">
        <v>15</v>
      </c>
      <c r="D10740">
        <v>3.4000000000000002E-2</v>
      </c>
      <c r="E10740" t="s">
        <v>44</v>
      </c>
      <c r="F10740">
        <v>148.00800000000001</v>
      </c>
      <c r="G10740" t="s">
        <v>48</v>
      </c>
      <c r="H10740">
        <v>2002</v>
      </c>
      <c r="J10740" t="s">
        <v>49</v>
      </c>
      <c r="K10740" t="s">
        <v>20</v>
      </c>
      <c r="L10740">
        <v>886.84559999999999</v>
      </c>
      <c r="M10740" t="s">
        <v>45</v>
      </c>
      <c r="N10740" t="s">
        <v>22</v>
      </c>
      <c r="O10740" t="str">
        <f t="shared" si="334"/>
        <v xml:space="preserve">Tier 2-Supermarket </v>
      </c>
      <c r="P10740" s="1">
        <f t="shared" si="335"/>
        <v>1.8529623508277057E-5</v>
      </c>
    </row>
    <row r="10741" spans="1:16" x14ac:dyDescent="0.3">
      <c r="A10741" t="s">
        <v>286</v>
      </c>
      <c r="B10741">
        <v>6.48</v>
      </c>
      <c r="C10741" t="s">
        <v>15</v>
      </c>
      <c r="D10741">
        <v>3.4000000000000002E-2</v>
      </c>
      <c r="E10741" t="s">
        <v>44</v>
      </c>
      <c r="F10741">
        <v>148.208</v>
      </c>
      <c r="G10741" t="s">
        <v>17</v>
      </c>
      <c r="H10741">
        <v>1999</v>
      </c>
      <c r="I10741" t="s">
        <v>18</v>
      </c>
      <c r="J10741" t="s">
        <v>19</v>
      </c>
      <c r="K10741" t="s">
        <v>20</v>
      </c>
      <c r="L10741">
        <v>3399.5747999999999</v>
      </c>
      <c r="M10741" t="s">
        <v>45</v>
      </c>
      <c r="N10741" t="s">
        <v>22</v>
      </c>
      <c r="O10741" t="str">
        <f t="shared" si="334"/>
        <v xml:space="preserve">Tier 1-Supermarket </v>
      </c>
      <c r="P10741" s="1">
        <f t="shared" si="335"/>
        <v>7.1030223448395382E-5</v>
      </c>
    </row>
    <row r="10742" spans="1:16" x14ac:dyDescent="0.3">
      <c r="A10742" t="s">
        <v>286</v>
      </c>
      <c r="B10742">
        <v>6.48</v>
      </c>
      <c r="C10742" t="s">
        <v>15</v>
      </c>
      <c r="D10742">
        <v>3.39E-2</v>
      </c>
      <c r="E10742" t="s">
        <v>44</v>
      </c>
      <c r="F10742">
        <v>146.90799999999999</v>
      </c>
      <c r="G10742" t="s">
        <v>54</v>
      </c>
      <c r="H10742">
        <v>1997</v>
      </c>
      <c r="I10742" t="s">
        <v>55</v>
      </c>
      <c r="J10742" t="s">
        <v>19</v>
      </c>
      <c r="K10742" t="s">
        <v>20</v>
      </c>
      <c r="L10742">
        <v>2956.152</v>
      </c>
      <c r="M10742" t="s">
        <v>45</v>
      </c>
      <c r="N10742" t="s">
        <v>22</v>
      </c>
      <c r="O10742" t="str">
        <f t="shared" si="334"/>
        <v xml:space="preserve">Tier 1-Supermarket </v>
      </c>
      <c r="P10742" s="1">
        <f t="shared" si="335"/>
        <v>6.1765411694256854E-5</v>
      </c>
    </row>
    <row r="10743" spans="1:16" x14ac:dyDescent="0.3">
      <c r="A10743" t="s">
        <v>286</v>
      </c>
      <c r="B10743">
        <v>6.48</v>
      </c>
      <c r="C10743" t="s">
        <v>15</v>
      </c>
      <c r="D10743">
        <v>3.39E-2</v>
      </c>
      <c r="E10743" t="s">
        <v>44</v>
      </c>
      <c r="F10743">
        <v>147.00800000000001</v>
      </c>
      <c r="G10743" t="s">
        <v>65</v>
      </c>
      <c r="H10743">
        <v>2004</v>
      </c>
      <c r="I10743" t="s">
        <v>55</v>
      </c>
      <c r="J10743" t="s">
        <v>49</v>
      </c>
      <c r="K10743" t="s">
        <v>20</v>
      </c>
      <c r="L10743">
        <v>3103.9596000000001</v>
      </c>
      <c r="M10743" t="s">
        <v>45</v>
      </c>
      <c r="N10743" t="s">
        <v>22</v>
      </c>
      <c r="O10743" t="str">
        <f t="shared" si="334"/>
        <v xml:space="preserve">Tier 2-Supermarket </v>
      </c>
      <c r="P10743" s="1">
        <f t="shared" si="335"/>
        <v>6.4853682278969701E-5</v>
      </c>
    </row>
    <row r="10744" spans="1:16" x14ac:dyDescent="0.3">
      <c r="A10744" t="s">
        <v>286</v>
      </c>
      <c r="B10744">
        <v>6.48</v>
      </c>
      <c r="C10744" t="s">
        <v>15</v>
      </c>
      <c r="D10744">
        <v>3.4099999999999998E-2</v>
      </c>
      <c r="E10744" t="s">
        <v>44</v>
      </c>
      <c r="F10744">
        <v>146.208</v>
      </c>
      <c r="G10744" t="s">
        <v>51</v>
      </c>
      <c r="H10744">
        <v>2007</v>
      </c>
      <c r="J10744" t="s">
        <v>49</v>
      </c>
      <c r="K10744" t="s">
        <v>20</v>
      </c>
      <c r="L10744">
        <v>2364.9216000000001</v>
      </c>
      <c r="M10744" t="s">
        <v>45</v>
      </c>
      <c r="N10744" t="s">
        <v>22</v>
      </c>
      <c r="O10744" t="str">
        <f t="shared" si="334"/>
        <v xml:space="preserve">Tier 2-Supermarket </v>
      </c>
      <c r="P10744" s="1">
        <f t="shared" si="335"/>
        <v>4.9412329355405484E-5</v>
      </c>
    </row>
    <row r="10745" spans="1:16" x14ac:dyDescent="0.3">
      <c r="A10745" t="s">
        <v>286</v>
      </c>
      <c r="B10745">
        <v>6.48</v>
      </c>
      <c r="C10745" t="s">
        <v>15</v>
      </c>
      <c r="D10745">
        <v>3.39E-2</v>
      </c>
      <c r="E10745" t="s">
        <v>44</v>
      </c>
      <c r="F10745">
        <v>147.90799999999999</v>
      </c>
      <c r="G10745" t="s">
        <v>39</v>
      </c>
      <c r="H10745">
        <v>1987</v>
      </c>
      <c r="I10745" t="s">
        <v>40</v>
      </c>
      <c r="J10745" t="s">
        <v>27</v>
      </c>
      <c r="K10745" t="s">
        <v>20</v>
      </c>
      <c r="L10745">
        <v>2069.2878999999998</v>
      </c>
      <c r="M10745" t="s">
        <v>45</v>
      </c>
      <c r="N10745" t="s">
        <v>22</v>
      </c>
      <c r="O10745" t="str">
        <f t="shared" si="334"/>
        <v xml:space="preserve">Tier 3-Supermarket </v>
      </c>
      <c r="P10745" s="1">
        <f t="shared" si="335"/>
        <v>4.323540164965949E-5</v>
      </c>
    </row>
    <row r="10746" spans="1:16" x14ac:dyDescent="0.3">
      <c r="A10746" t="s">
        <v>286</v>
      </c>
      <c r="B10746">
        <v>6.48</v>
      </c>
      <c r="C10746" t="s">
        <v>15</v>
      </c>
      <c r="D10746">
        <v>3.4000000000000002E-2</v>
      </c>
      <c r="E10746" t="s">
        <v>44</v>
      </c>
      <c r="F10746">
        <v>147.208</v>
      </c>
      <c r="G10746" t="s">
        <v>26</v>
      </c>
      <c r="H10746">
        <v>2009</v>
      </c>
      <c r="I10746" t="s">
        <v>18</v>
      </c>
      <c r="J10746" t="s">
        <v>27</v>
      </c>
      <c r="K10746" t="s">
        <v>28</v>
      </c>
      <c r="L10746">
        <v>2006.4738</v>
      </c>
      <c r="M10746" t="s">
        <v>45</v>
      </c>
      <c r="N10746" t="s">
        <v>22</v>
      </c>
      <c r="O10746" t="str">
        <f t="shared" si="334"/>
        <v xml:space="preserve">Tier 3-Supermarket </v>
      </c>
      <c r="P10746" s="1">
        <f t="shared" si="335"/>
        <v>4.1922972942778307E-5</v>
      </c>
    </row>
    <row r="10747" spans="1:16" x14ac:dyDescent="0.3">
      <c r="A10747" t="s">
        <v>1105</v>
      </c>
      <c r="B10747">
        <v>6.47</v>
      </c>
      <c r="C10747" t="s">
        <v>15</v>
      </c>
      <c r="D10747">
        <v>0</v>
      </c>
      <c r="E10747" t="s">
        <v>86</v>
      </c>
      <c r="F10747">
        <v>263.18799999999999</v>
      </c>
      <c r="G10747" t="s">
        <v>26</v>
      </c>
      <c r="H10747">
        <v>2009</v>
      </c>
      <c r="I10747" t="s">
        <v>18</v>
      </c>
      <c r="J10747" t="s">
        <v>27</v>
      </c>
      <c r="K10747" t="s">
        <v>28</v>
      </c>
      <c r="L10747">
        <v>2914.8724000000002</v>
      </c>
      <c r="M10747" t="s">
        <v>45</v>
      </c>
      <c r="N10747" t="s">
        <v>36</v>
      </c>
      <c r="O10747" t="str">
        <f t="shared" si="334"/>
        <v xml:space="preserve">Tier 3-Supermarket </v>
      </c>
      <c r="P10747" s="1">
        <f t="shared" si="335"/>
        <v>6.0902921711138857E-5</v>
      </c>
    </row>
    <row r="10748" spans="1:16" x14ac:dyDescent="0.3">
      <c r="A10748" t="s">
        <v>1105</v>
      </c>
      <c r="B10748">
        <v>6.47</v>
      </c>
      <c r="C10748" t="s">
        <v>15</v>
      </c>
      <c r="D10748">
        <v>0.1244</v>
      </c>
      <c r="E10748" t="s">
        <v>86</v>
      </c>
      <c r="F10748">
        <v>266.18799999999999</v>
      </c>
      <c r="G10748" t="s">
        <v>39</v>
      </c>
      <c r="H10748">
        <v>1987</v>
      </c>
      <c r="I10748" t="s">
        <v>40</v>
      </c>
      <c r="J10748" t="s">
        <v>27</v>
      </c>
      <c r="K10748" t="s">
        <v>20</v>
      </c>
      <c r="L10748">
        <v>5299.768</v>
      </c>
      <c r="M10748" t="s">
        <v>45</v>
      </c>
      <c r="N10748" t="s">
        <v>57</v>
      </c>
      <c r="O10748" t="str">
        <f t="shared" si="334"/>
        <v xml:space="preserve">Tier 3-Supermarket </v>
      </c>
      <c r="P10748" s="1">
        <f t="shared" si="335"/>
        <v>1.1073258492934337E-4</v>
      </c>
    </row>
    <row r="10749" spans="1:16" x14ac:dyDescent="0.3">
      <c r="A10749" t="s">
        <v>1105</v>
      </c>
      <c r="B10749">
        <v>6.47</v>
      </c>
      <c r="C10749" t="s">
        <v>15</v>
      </c>
      <c r="D10749">
        <v>0.12520000000000001</v>
      </c>
      <c r="E10749" t="s">
        <v>86</v>
      </c>
      <c r="F10749">
        <v>266.88799999999998</v>
      </c>
      <c r="G10749" t="s">
        <v>51</v>
      </c>
      <c r="H10749">
        <v>2007</v>
      </c>
      <c r="J10749" t="s">
        <v>49</v>
      </c>
      <c r="K10749" t="s">
        <v>20</v>
      </c>
      <c r="L10749">
        <v>1059.9536000000001</v>
      </c>
      <c r="M10749" t="s">
        <v>45</v>
      </c>
      <c r="N10749" t="s">
        <v>57</v>
      </c>
      <c r="O10749" t="str">
        <f t="shared" si="334"/>
        <v xml:space="preserve">Tier 2-Supermarket </v>
      </c>
      <c r="P10749" s="1">
        <f t="shared" si="335"/>
        <v>2.2146516985868674E-5</v>
      </c>
    </row>
    <row r="10750" spans="1:16" x14ac:dyDescent="0.3">
      <c r="A10750" t="s">
        <v>1105</v>
      </c>
      <c r="B10750">
        <v>6.47</v>
      </c>
      <c r="C10750" t="s">
        <v>15</v>
      </c>
      <c r="D10750">
        <v>0.1245</v>
      </c>
      <c r="E10750" t="s">
        <v>86</v>
      </c>
      <c r="F10750">
        <v>264.78800000000001</v>
      </c>
      <c r="G10750" t="s">
        <v>54</v>
      </c>
      <c r="H10750">
        <v>1997</v>
      </c>
      <c r="I10750" t="s">
        <v>55</v>
      </c>
      <c r="J10750" t="s">
        <v>19</v>
      </c>
      <c r="K10750" t="s">
        <v>20</v>
      </c>
      <c r="L10750">
        <v>3709.8375999999998</v>
      </c>
      <c r="M10750" t="s">
        <v>45</v>
      </c>
      <c r="N10750" t="s">
        <v>57</v>
      </c>
      <c r="O10750" t="str">
        <f t="shared" si="334"/>
        <v xml:space="preserve">Tier 1-Supermarket </v>
      </c>
      <c r="P10750" s="1">
        <f t="shared" si="335"/>
        <v>7.7512809450540354E-5</v>
      </c>
    </row>
    <row r="10751" spans="1:16" x14ac:dyDescent="0.3">
      <c r="A10751" t="s">
        <v>1105</v>
      </c>
      <c r="B10751">
        <v>6.47</v>
      </c>
      <c r="C10751" t="s">
        <v>15</v>
      </c>
      <c r="D10751">
        <v>0.12479999999999999</v>
      </c>
      <c r="E10751" t="s">
        <v>86</v>
      </c>
      <c r="F10751">
        <v>264.18799999999999</v>
      </c>
      <c r="G10751" t="s">
        <v>48</v>
      </c>
      <c r="H10751">
        <v>2002</v>
      </c>
      <c r="J10751" t="s">
        <v>49</v>
      </c>
      <c r="K10751" t="s">
        <v>20</v>
      </c>
      <c r="L10751">
        <v>3444.8492000000001</v>
      </c>
      <c r="M10751" t="s">
        <v>45</v>
      </c>
      <c r="N10751" t="s">
        <v>57</v>
      </c>
      <c r="O10751" t="str">
        <f t="shared" si="334"/>
        <v xml:space="preserve">Tier 2-Supermarket </v>
      </c>
      <c r="P10751" s="1">
        <f t="shared" si="335"/>
        <v>7.1976180204073197E-5</v>
      </c>
    </row>
    <row r="10752" spans="1:16" x14ac:dyDescent="0.3">
      <c r="A10752" t="s">
        <v>1105</v>
      </c>
      <c r="B10752">
        <v>6.47</v>
      </c>
      <c r="C10752" t="s">
        <v>15</v>
      </c>
      <c r="D10752">
        <v>0.2084</v>
      </c>
      <c r="E10752" t="s">
        <v>86</v>
      </c>
      <c r="F10752">
        <v>265.28800000000001</v>
      </c>
      <c r="G10752" t="s">
        <v>34</v>
      </c>
      <c r="H10752">
        <v>1998</v>
      </c>
      <c r="J10752" t="s">
        <v>27</v>
      </c>
      <c r="K10752" t="s">
        <v>35</v>
      </c>
      <c r="L10752">
        <v>264.98840000000001</v>
      </c>
      <c r="M10752" t="s">
        <v>45</v>
      </c>
      <c r="N10752" t="s">
        <v>57</v>
      </c>
      <c r="O10752" t="str">
        <f t="shared" si="334"/>
        <v>Tier 3-Grocery Stor</v>
      </c>
      <c r="P10752" s="1">
        <f t="shared" si="335"/>
        <v>5.5366292464671684E-6</v>
      </c>
    </row>
    <row r="10753" spans="1:16" x14ac:dyDescent="0.3">
      <c r="A10753" t="s">
        <v>1105</v>
      </c>
      <c r="B10753">
        <v>6.47</v>
      </c>
      <c r="C10753" t="s">
        <v>15</v>
      </c>
      <c r="D10753">
        <v>0.1245</v>
      </c>
      <c r="E10753" t="s">
        <v>86</v>
      </c>
      <c r="F10753">
        <v>263.58800000000002</v>
      </c>
      <c r="G10753" t="s">
        <v>65</v>
      </c>
      <c r="H10753">
        <v>2004</v>
      </c>
      <c r="I10753" t="s">
        <v>55</v>
      </c>
      <c r="J10753" t="s">
        <v>49</v>
      </c>
      <c r="K10753" t="s">
        <v>20</v>
      </c>
      <c r="L10753">
        <v>2986.4468000000002</v>
      </c>
      <c r="M10753" t="s">
        <v>45</v>
      </c>
      <c r="N10753" t="s">
        <v>57</v>
      </c>
      <c r="O10753" t="str">
        <f t="shared" si="334"/>
        <v xml:space="preserve">Tier 2-Supermarket </v>
      </c>
      <c r="P10753" s="1">
        <f t="shared" si="335"/>
        <v>6.2398386857305028E-5</v>
      </c>
    </row>
    <row r="10754" spans="1:16" x14ac:dyDescent="0.3">
      <c r="A10754" t="s">
        <v>1105</v>
      </c>
      <c r="B10754">
        <v>6.47</v>
      </c>
      <c r="C10754" t="s">
        <v>15</v>
      </c>
      <c r="D10754">
        <v>0.12470000000000001</v>
      </c>
      <c r="E10754" t="s">
        <v>86</v>
      </c>
      <c r="F10754">
        <v>266.08800000000002</v>
      </c>
      <c r="G10754" t="s">
        <v>17</v>
      </c>
      <c r="H10754">
        <v>1999</v>
      </c>
      <c r="I10754" t="s">
        <v>18</v>
      </c>
      <c r="J10754" t="s">
        <v>19</v>
      </c>
      <c r="K10754" t="s">
        <v>20</v>
      </c>
      <c r="L10754">
        <v>3379.7251000000001</v>
      </c>
      <c r="M10754" t="s">
        <v>45</v>
      </c>
      <c r="N10754" t="s">
        <v>57</v>
      </c>
      <c r="O10754" t="str">
        <f t="shared" ref="O10754:O10817" si="336">_xlfn.CONCAT(J10754,"-", LEFT(K10754,12))</f>
        <v xml:space="preserve">Tier 1-Supermarket </v>
      </c>
      <c r="P10754" s="1">
        <f t="shared" ref="P10754:P10817" si="337">L10754/SUM(L:L)</f>
        <v>7.06154866917917E-5</v>
      </c>
    </row>
    <row r="10755" spans="1:16" x14ac:dyDescent="0.3">
      <c r="A10755" t="s">
        <v>1485</v>
      </c>
      <c r="B10755">
        <v>6.46</v>
      </c>
      <c r="C10755" t="s">
        <v>24</v>
      </c>
      <c r="D10755">
        <v>4.9200000000000001E-2</v>
      </c>
      <c r="E10755" t="s">
        <v>33</v>
      </c>
      <c r="F10755">
        <v>146.91</v>
      </c>
      <c r="G10755" t="s">
        <v>54</v>
      </c>
      <c r="H10755">
        <v>1997</v>
      </c>
      <c r="I10755" t="s">
        <v>55</v>
      </c>
      <c r="J10755" t="s">
        <v>19</v>
      </c>
      <c r="K10755" t="s">
        <v>20</v>
      </c>
      <c r="L10755">
        <v>1895.5326</v>
      </c>
      <c r="M10755" t="s">
        <v>21</v>
      </c>
      <c r="N10755" t="s">
        <v>22</v>
      </c>
      <c r="O10755" t="str">
        <f t="shared" si="336"/>
        <v xml:space="preserve">Tier 1-Supermarket </v>
      </c>
      <c r="P10755" s="1">
        <f t="shared" si="337"/>
        <v>3.9604983579628215E-5</v>
      </c>
    </row>
    <row r="10756" spans="1:16" x14ac:dyDescent="0.3">
      <c r="A10756" t="s">
        <v>1485</v>
      </c>
      <c r="B10756">
        <v>6.46</v>
      </c>
      <c r="C10756" t="s">
        <v>24</v>
      </c>
      <c r="D10756">
        <v>4.9099999999999998E-2</v>
      </c>
      <c r="E10756" t="s">
        <v>33</v>
      </c>
      <c r="F10756">
        <v>144.61000000000001</v>
      </c>
      <c r="G10756" t="s">
        <v>39</v>
      </c>
      <c r="H10756">
        <v>1987</v>
      </c>
      <c r="I10756" t="s">
        <v>40</v>
      </c>
      <c r="J10756" t="s">
        <v>27</v>
      </c>
      <c r="K10756" t="s">
        <v>20</v>
      </c>
      <c r="L10756">
        <v>2916.2040000000002</v>
      </c>
      <c r="M10756" t="s">
        <v>21</v>
      </c>
      <c r="N10756" t="s">
        <v>22</v>
      </c>
      <c r="O10756" t="str">
        <f t="shared" si="336"/>
        <v xml:space="preserve">Tier 3-Supermarket </v>
      </c>
      <c r="P10756" s="1">
        <f t="shared" si="337"/>
        <v>6.0930743968658795E-5</v>
      </c>
    </row>
    <row r="10757" spans="1:16" x14ac:dyDescent="0.3">
      <c r="A10757" t="s">
        <v>1485</v>
      </c>
      <c r="B10757">
        <v>6.46</v>
      </c>
      <c r="C10757" t="s">
        <v>24</v>
      </c>
      <c r="D10757">
        <v>4.9200000000000001E-2</v>
      </c>
      <c r="E10757" t="s">
        <v>33</v>
      </c>
      <c r="F10757">
        <v>144.41</v>
      </c>
      <c r="G10757" t="s">
        <v>17</v>
      </c>
      <c r="H10757">
        <v>1999</v>
      </c>
      <c r="I10757" t="s">
        <v>18</v>
      </c>
      <c r="J10757" t="s">
        <v>19</v>
      </c>
      <c r="K10757" t="s">
        <v>20</v>
      </c>
      <c r="L10757">
        <v>4374.3059999999996</v>
      </c>
      <c r="M10757" t="s">
        <v>21</v>
      </c>
      <c r="N10757" t="s">
        <v>22</v>
      </c>
      <c r="O10757" t="str">
        <f t="shared" si="336"/>
        <v xml:space="preserve">Tier 1-Supermarket </v>
      </c>
      <c r="P10757" s="1">
        <f t="shared" si="337"/>
        <v>9.1396115952988182E-5</v>
      </c>
    </row>
    <row r="10758" spans="1:16" x14ac:dyDescent="0.3">
      <c r="A10758" t="s">
        <v>1485</v>
      </c>
      <c r="B10758">
        <v>6.46</v>
      </c>
      <c r="C10758" t="s">
        <v>24</v>
      </c>
      <c r="D10758">
        <v>8.2299999999999998E-2</v>
      </c>
      <c r="E10758" t="s">
        <v>33</v>
      </c>
      <c r="F10758">
        <v>144.41</v>
      </c>
      <c r="G10758" t="s">
        <v>34</v>
      </c>
      <c r="H10758">
        <v>1998</v>
      </c>
      <c r="J10758" t="s">
        <v>27</v>
      </c>
      <c r="K10758" t="s">
        <v>35</v>
      </c>
      <c r="L10758">
        <v>272.07380000000001</v>
      </c>
      <c r="M10758" t="s">
        <v>21</v>
      </c>
      <c r="N10758" t="s">
        <v>22</v>
      </c>
      <c r="O10758" t="str">
        <f t="shared" si="336"/>
        <v>Tier 3-Grocery Stor</v>
      </c>
      <c r="P10758" s="1">
        <f t="shared" si="337"/>
        <v>5.6846705677586608E-6</v>
      </c>
    </row>
    <row r="10759" spans="1:16" x14ac:dyDescent="0.3">
      <c r="A10759" t="s">
        <v>1485</v>
      </c>
      <c r="B10759">
        <v>6.46</v>
      </c>
      <c r="C10759" t="s">
        <v>24</v>
      </c>
      <c r="D10759">
        <v>4.9200000000000001E-2</v>
      </c>
      <c r="E10759" t="s">
        <v>33</v>
      </c>
      <c r="F10759">
        <v>145.31</v>
      </c>
      <c r="G10759" t="s">
        <v>65</v>
      </c>
      <c r="H10759">
        <v>2004</v>
      </c>
      <c r="I10759" t="s">
        <v>55</v>
      </c>
      <c r="J10759" t="s">
        <v>49</v>
      </c>
      <c r="K10759" t="s">
        <v>20</v>
      </c>
      <c r="L10759">
        <v>2240.9434999999999</v>
      </c>
      <c r="M10759" t="s">
        <v>21</v>
      </c>
      <c r="N10759" t="s">
        <v>22</v>
      </c>
      <c r="O10759" t="str">
        <f t="shared" si="336"/>
        <v xml:space="preserve">Tier 2-Supermarket </v>
      </c>
      <c r="P10759" s="1">
        <f t="shared" si="337"/>
        <v>4.6821948892028853E-5</v>
      </c>
    </row>
    <row r="10760" spans="1:16" x14ac:dyDescent="0.3">
      <c r="A10760" t="s">
        <v>1485</v>
      </c>
      <c r="B10760">
        <v>6.46</v>
      </c>
      <c r="C10760" t="s">
        <v>24</v>
      </c>
      <c r="D10760">
        <v>4.9299999999999997E-2</v>
      </c>
      <c r="E10760" t="s">
        <v>33</v>
      </c>
      <c r="F10760">
        <v>147.61000000000001</v>
      </c>
      <c r="G10760" t="s">
        <v>48</v>
      </c>
      <c r="H10760">
        <v>2002</v>
      </c>
      <c r="J10760" t="s">
        <v>49</v>
      </c>
      <c r="K10760" t="s">
        <v>20</v>
      </c>
      <c r="L10760">
        <v>1653.6333</v>
      </c>
      <c r="M10760" t="s">
        <v>21</v>
      </c>
      <c r="N10760" t="s">
        <v>22</v>
      </c>
      <c r="O10760" t="str">
        <f t="shared" si="336"/>
        <v xml:space="preserve">Tier 2-Supermarket </v>
      </c>
      <c r="P10760" s="1">
        <f t="shared" si="337"/>
        <v>3.455077464414298E-5</v>
      </c>
    </row>
    <row r="10761" spans="1:16" x14ac:dyDescent="0.3">
      <c r="A10761" t="s">
        <v>1485</v>
      </c>
      <c r="B10761">
        <v>6.46</v>
      </c>
      <c r="C10761" t="s">
        <v>24</v>
      </c>
      <c r="D10761">
        <v>4.9399999999999999E-2</v>
      </c>
      <c r="E10761" t="s">
        <v>33</v>
      </c>
      <c r="F10761">
        <v>144.61000000000001</v>
      </c>
      <c r="G10761" t="s">
        <v>26</v>
      </c>
      <c r="H10761">
        <v>2009</v>
      </c>
      <c r="I10761" t="s">
        <v>18</v>
      </c>
      <c r="J10761" t="s">
        <v>27</v>
      </c>
      <c r="K10761" t="s">
        <v>28</v>
      </c>
      <c r="L10761">
        <v>2091.6659</v>
      </c>
      <c r="M10761" t="s">
        <v>21</v>
      </c>
      <c r="N10761" t="s">
        <v>22</v>
      </c>
      <c r="O10761" t="str">
        <f t="shared" si="336"/>
        <v xml:space="preserve">Tier 3-Supermarket </v>
      </c>
      <c r="P10761" s="1">
        <f t="shared" si="337"/>
        <v>4.3702964340243085E-5</v>
      </c>
    </row>
    <row r="10762" spans="1:16" x14ac:dyDescent="0.3">
      <c r="A10762" t="s">
        <v>1485</v>
      </c>
      <c r="B10762">
        <v>6.46</v>
      </c>
      <c r="C10762" t="s">
        <v>24</v>
      </c>
      <c r="D10762">
        <v>4.9399999999999999E-2</v>
      </c>
      <c r="E10762" t="s">
        <v>33</v>
      </c>
      <c r="F10762">
        <v>146.41</v>
      </c>
      <c r="G10762" t="s">
        <v>51</v>
      </c>
      <c r="H10762">
        <v>2007</v>
      </c>
      <c r="J10762" t="s">
        <v>49</v>
      </c>
      <c r="K10762" t="s">
        <v>20</v>
      </c>
      <c r="L10762">
        <v>2291.3416999999999</v>
      </c>
      <c r="M10762" t="s">
        <v>21</v>
      </c>
      <c r="N10762" t="s">
        <v>22</v>
      </c>
      <c r="O10762" t="str">
        <f t="shared" si="336"/>
        <v xml:space="preserve">Tier 2-Supermarket </v>
      </c>
      <c r="P10762" s="1">
        <f t="shared" si="337"/>
        <v>4.7874961582732679E-5</v>
      </c>
    </row>
    <row r="10763" spans="1:16" x14ac:dyDescent="0.3">
      <c r="A10763" t="s">
        <v>279</v>
      </c>
      <c r="B10763">
        <v>6.45</v>
      </c>
      <c r="C10763" t="s">
        <v>15</v>
      </c>
      <c r="D10763">
        <v>2.9700000000000001E-2</v>
      </c>
      <c r="E10763" t="s">
        <v>42</v>
      </c>
      <c r="F10763">
        <v>92.644000000000005</v>
      </c>
      <c r="G10763" t="s">
        <v>54</v>
      </c>
      <c r="H10763">
        <v>1997</v>
      </c>
      <c r="I10763" t="s">
        <v>55</v>
      </c>
      <c r="J10763" t="s">
        <v>19</v>
      </c>
      <c r="K10763" t="s">
        <v>20</v>
      </c>
      <c r="L10763">
        <v>1039.9795999999999</v>
      </c>
      <c r="M10763" t="s">
        <v>21</v>
      </c>
      <c r="N10763" t="s">
        <v>22</v>
      </c>
      <c r="O10763" t="str">
        <f t="shared" si="336"/>
        <v xml:space="preserve">Tier 1-Supermarket </v>
      </c>
      <c r="P10763" s="1">
        <f t="shared" si="337"/>
        <v>2.1729183123069641E-5</v>
      </c>
    </row>
    <row r="10764" spans="1:16" x14ac:dyDescent="0.3">
      <c r="A10764" t="s">
        <v>279</v>
      </c>
      <c r="B10764">
        <v>6.45</v>
      </c>
      <c r="C10764" t="s">
        <v>15</v>
      </c>
      <c r="D10764">
        <v>2.98E-2</v>
      </c>
      <c r="E10764" t="s">
        <v>42</v>
      </c>
      <c r="F10764">
        <v>95.444000000000003</v>
      </c>
      <c r="G10764" t="s">
        <v>26</v>
      </c>
      <c r="H10764">
        <v>2009</v>
      </c>
      <c r="I10764" t="s">
        <v>18</v>
      </c>
      <c r="J10764" t="s">
        <v>27</v>
      </c>
      <c r="K10764" t="s">
        <v>28</v>
      </c>
      <c r="L10764">
        <v>1229.0668000000001</v>
      </c>
      <c r="M10764" t="s">
        <v>21</v>
      </c>
      <c r="N10764" t="s">
        <v>22</v>
      </c>
      <c r="O10764" t="str">
        <f t="shared" si="336"/>
        <v xml:space="preserve">Tier 3-Supermarket </v>
      </c>
      <c r="P10764" s="1">
        <f t="shared" si="337"/>
        <v>2.5679943690900488E-5</v>
      </c>
    </row>
    <row r="10765" spans="1:16" x14ac:dyDescent="0.3">
      <c r="A10765" t="s">
        <v>279</v>
      </c>
      <c r="B10765">
        <v>6.45</v>
      </c>
      <c r="C10765" t="s">
        <v>15</v>
      </c>
      <c r="D10765">
        <v>2.9700000000000001E-2</v>
      </c>
      <c r="E10765" t="s">
        <v>42</v>
      </c>
      <c r="F10765">
        <v>96.444000000000003</v>
      </c>
      <c r="G10765" t="s">
        <v>65</v>
      </c>
      <c r="H10765">
        <v>2004</v>
      </c>
      <c r="I10765" t="s">
        <v>55</v>
      </c>
      <c r="J10765" t="s">
        <v>49</v>
      </c>
      <c r="K10765" t="s">
        <v>20</v>
      </c>
      <c r="L10765">
        <v>378.17439999999999</v>
      </c>
      <c r="M10765" t="s">
        <v>21</v>
      </c>
      <c r="N10765" t="s">
        <v>22</v>
      </c>
      <c r="O10765" t="str">
        <f t="shared" si="336"/>
        <v xml:space="preserve">Tier 2-Supermarket </v>
      </c>
      <c r="P10765" s="1">
        <f t="shared" si="337"/>
        <v>7.9015211356616875E-6</v>
      </c>
    </row>
    <row r="10766" spans="1:16" x14ac:dyDescent="0.3">
      <c r="A10766" t="s">
        <v>279</v>
      </c>
      <c r="B10766">
        <v>6.45</v>
      </c>
      <c r="C10766" t="s">
        <v>15</v>
      </c>
      <c r="D10766">
        <v>2.9700000000000001E-2</v>
      </c>
      <c r="E10766" t="s">
        <v>42</v>
      </c>
      <c r="F10766">
        <v>94.444000000000003</v>
      </c>
      <c r="G10766" t="s">
        <v>39</v>
      </c>
      <c r="H10766">
        <v>1987</v>
      </c>
      <c r="I10766" t="s">
        <v>40</v>
      </c>
      <c r="J10766" t="s">
        <v>27</v>
      </c>
      <c r="K10766" t="s">
        <v>20</v>
      </c>
      <c r="L10766">
        <v>1134.5232000000001</v>
      </c>
      <c r="M10766" t="s">
        <v>21</v>
      </c>
      <c r="N10766" t="s">
        <v>22</v>
      </c>
      <c r="O10766" t="str">
        <f t="shared" si="336"/>
        <v xml:space="preserve">Tier 3-Supermarket </v>
      </c>
      <c r="P10766" s="1">
        <f t="shared" si="337"/>
        <v>2.3704563406985066E-5</v>
      </c>
    </row>
    <row r="10767" spans="1:16" x14ac:dyDescent="0.3">
      <c r="A10767" t="s">
        <v>279</v>
      </c>
      <c r="B10767">
        <v>6.45</v>
      </c>
      <c r="C10767" t="s">
        <v>15</v>
      </c>
      <c r="D10767">
        <v>2.9899999999999999E-2</v>
      </c>
      <c r="E10767" t="s">
        <v>42</v>
      </c>
      <c r="F10767">
        <v>94.144000000000005</v>
      </c>
      <c r="G10767" t="s">
        <v>51</v>
      </c>
      <c r="H10767">
        <v>2007</v>
      </c>
      <c r="J10767" t="s">
        <v>49</v>
      </c>
      <c r="K10767" t="s">
        <v>20</v>
      </c>
      <c r="L10767">
        <v>1418.154</v>
      </c>
      <c r="M10767" t="s">
        <v>21</v>
      </c>
      <c r="N10767" t="s">
        <v>22</v>
      </c>
      <c r="O10767" t="str">
        <f t="shared" si="336"/>
        <v xml:space="preserve">Tier 2-Supermarket </v>
      </c>
      <c r="P10767" s="1">
        <f t="shared" si="337"/>
        <v>2.9630704258731328E-5</v>
      </c>
    </row>
    <row r="10768" spans="1:16" x14ac:dyDescent="0.3">
      <c r="A10768" t="s">
        <v>279</v>
      </c>
      <c r="B10768">
        <v>6.45</v>
      </c>
      <c r="C10768" t="s">
        <v>15</v>
      </c>
      <c r="D10768">
        <v>4.9700000000000001E-2</v>
      </c>
      <c r="E10768" t="s">
        <v>42</v>
      </c>
      <c r="F10768">
        <v>95.043999999999997</v>
      </c>
      <c r="G10768" t="s">
        <v>34</v>
      </c>
      <c r="H10768">
        <v>1998</v>
      </c>
      <c r="J10768" t="s">
        <v>27</v>
      </c>
      <c r="K10768" t="s">
        <v>35</v>
      </c>
      <c r="L10768">
        <v>94.543599999999998</v>
      </c>
      <c r="M10768" t="s">
        <v>21</v>
      </c>
      <c r="N10768" t="s">
        <v>22</v>
      </c>
      <c r="O10768" t="str">
        <f t="shared" si="336"/>
        <v>Tier 3-Grocery Stor</v>
      </c>
      <c r="P10768" s="1">
        <f t="shared" si="337"/>
        <v>1.9753802839154219E-6</v>
      </c>
    </row>
    <row r="10769" spans="1:16" x14ac:dyDescent="0.3">
      <c r="A10769" t="s">
        <v>279</v>
      </c>
      <c r="B10769">
        <v>6.45</v>
      </c>
      <c r="C10769" t="s">
        <v>15</v>
      </c>
      <c r="D10769">
        <v>2.9700000000000001E-2</v>
      </c>
      <c r="E10769" t="s">
        <v>42</v>
      </c>
      <c r="F10769">
        <v>96.543999999999997</v>
      </c>
      <c r="G10769" t="s">
        <v>17</v>
      </c>
      <c r="H10769">
        <v>1999</v>
      </c>
      <c r="I10769" t="s">
        <v>18</v>
      </c>
      <c r="J10769" t="s">
        <v>19</v>
      </c>
      <c r="K10769" t="s">
        <v>20</v>
      </c>
      <c r="L10769">
        <v>1145.5934999999999</v>
      </c>
      <c r="M10769" t="s">
        <v>21</v>
      </c>
      <c r="N10769" t="s">
        <v>22</v>
      </c>
      <c r="O10769" t="str">
        <f t="shared" si="336"/>
        <v xml:space="preserve">Tier 1-Supermarket </v>
      </c>
      <c r="P10769" s="1">
        <f t="shared" si="337"/>
        <v>2.3935864651670358E-5</v>
      </c>
    </row>
    <row r="10770" spans="1:16" x14ac:dyDescent="0.3">
      <c r="A10770" t="s">
        <v>279</v>
      </c>
      <c r="B10770">
        <v>6.45</v>
      </c>
      <c r="C10770" t="s">
        <v>15</v>
      </c>
      <c r="D10770">
        <v>2.98E-2</v>
      </c>
      <c r="E10770" t="s">
        <v>42</v>
      </c>
      <c r="F10770">
        <v>93.444000000000003</v>
      </c>
      <c r="G10770" t="s">
        <v>48</v>
      </c>
      <c r="H10770">
        <v>2002</v>
      </c>
      <c r="J10770" t="s">
        <v>49</v>
      </c>
      <c r="K10770" t="s">
        <v>20</v>
      </c>
      <c r="L10770">
        <v>955.79650000000004</v>
      </c>
      <c r="M10770" t="s">
        <v>21</v>
      </c>
      <c r="N10770" t="s">
        <v>22</v>
      </c>
      <c r="O10770" t="str">
        <f t="shared" si="336"/>
        <v xml:space="preserve">Tier 2-Supermarket </v>
      </c>
      <c r="P10770" s="1">
        <f t="shared" si="337"/>
        <v>1.9970273625452876E-5</v>
      </c>
    </row>
    <row r="10771" spans="1:16" x14ac:dyDescent="0.3">
      <c r="A10771" t="s">
        <v>1366</v>
      </c>
      <c r="B10771">
        <v>6.44</v>
      </c>
      <c r="C10771" t="s">
        <v>15</v>
      </c>
      <c r="D10771">
        <v>0.1326</v>
      </c>
      <c r="E10771" t="s">
        <v>79</v>
      </c>
      <c r="F10771">
        <v>98.17</v>
      </c>
      <c r="G10771" t="s">
        <v>34</v>
      </c>
      <c r="H10771">
        <v>1998</v>
      </c>
      <c r="J10771" t="s">
        <v>27</v>
      </c>
      <c r="K10771" t="s">
        <v>35</v>
      </c>
      <c r="L10771">
        <v>199.74</v>
      </c>
      <c r="M10771" t="s">
        <v>21</v>
      </c>
      <c r="N10771" t="s">
        <v>57</v>
      </c>
      <c r="O10771" t="str">
        <f t="shared" si="336"/>
        <v>Tier 3-Grocery Stor</v>
      </c>
      <c r="P10771" s="1">
        <f t="shared" si="337"/>
        <v>4.173338627990328E-6</v>
      </c>
    </row>
    <row r="10772" spans="1:16" x14ac:dyDescent="0.3">
      <c r="A10772" t="s">
        <v>1366</v>
      </c>
      <c r="B10772">
        <v>6.44</v>
      </c>
      <c r="C10772" t="s">
        <v>72</v>
      </c>
      <c r="D10772">
        <v>0</v>
      </c>
      <c r="E10772" t="s">
        <v>79</v>
      </c>
      <c r="F10772">
        <v>99.87</v>
      </c>
      <c r="G10772" t="s">
        <v>48</v>
      </c>
      <c r="H10772">
        <v>2002</v>
      </c>
      <c r="J10772" t="s">
        <v>49</v>
      </c>
      <c r="K10772" t="s">
        <v>20</v>
      </c>
      <c r="L10772">
        <v>1498.05</v>
      </c>
      <c r="M10772" t="s">
        <v>21</v>
      </c>
      <c r="N10772" t="s">
        <v>36</v>
      </c>
      <c r="O10772" t="str">
        <f t="shared" si="336"/>
        <v xml:space="preserve">Tier 2-Supermarket </v>
      </c>
      <c r="P10772" s="1">
        <f t="shared" si="337"/>
        <v>3.130003970992746E-5</v>
      </c>
    </row>
    <row r="10773" spans="1:16" x14ac:dyDescent="0.3">
      <c r="A10773" t="s">
        <v>1366</v>
      </c>
      <c r="B10773">
        <v>6.44</v>
      </c>
      <c r="C10773" t="s">
        <v>15</v>
      </c>
      <c r="D10773">
        <v>0</v>
      </c>
      <c r="E10773" t="s">
        <v>79</v>
      </c>
      <c r="F10773">
        <v>98.27</v>
      </c>
      <c r="G10773" t="s">
        <v>54</v>
      </c>
      <c r="H10773">
        <v>1997</v>
      </c>
      <c r="I10773" t="s">
        <v>55</v>
      </c>
      <c r="J10773" t="s">
        <v>19</v>
      </c>
      <c r="K10773" t="s">
        <v>20</v>
      </c>
      <c r="L10773">
        <v>2396.88</v>
      </c>
      <c r="M10773" t="s">
        <v>21</v>
      </c>
      <c r="N10773" t="s">
        <v>36</v>
      </c>
      <c r="O10773" t="str">
        <f t="shared" si="336"/>
        <v xml:space="preserve">Tier 1-Supermarket </v>
      </c>
      <c r="P10773" s="1">
        <f t="shared" si="337"/>
        <v>5.008006353588394E-5</v>
      </c>
    </row>
    <row r="10774" spans="1:16" x14ac:dyDescent="0.3">
      <c r="A10774" t="s">
        <v>1366</v>
      </c>
      <c r="B10774">
        <v>6.44</v>
      </c>
      <c r="C10774" t="s">
        <v>15</v>
      </c>
      <c r="D10774">
        <v>7.9500000000000001E-2</v>
      </c>
      <c r="E10774" t="s">
        <v>79</v>
      </c>
      <c r="F10774">
        <v>99.47</v>
      </c>
      <c r="G10774" t="s">
        <v>26</v>
      </c>
      <c r="H10774">
        <v>2009</v>
      </c>
      <c r="I10774" t="s">
        <v>18</v>
      </c>
      <c r="J10774" t="s">
        <v>27</v>
      </c>
      <c r="K10774" t="s">
        <v>28</v>
      </c>
      <c r="L10774">
        <v>1467.9338</v>
      </c>
      <c r="M10774" t="s">
        <v>21</v>
      </c>
      <c r="N10774" t="s">
        <v>22</v>
      </c>
      <c r="O10774" t="str">
        <f t="shared" si="336"/>
        <v xml:space="preserve">Tier 3-Supermarket </v>
      </c>
      <c r="P10774" s="1">
        <f t="shared" si="337"/>
        <v>3.0670796189409374E-5</v>
      </c>
    </row>
    <row r="10775" spans="1:16" x14ac:dyDescent="0.3">
      <c r="A10775" t="s">
        <v>1366</v>
      </c>
      <c r="B10775">
        <v>6.44</v>
      </c>
      <c r="C10775" t="s">
        <v>15</v>
      </c>
      <c r="D10775">
        <v>7.9299999999999995E-2</v>
      </c>
      <c r="E10775" t="s">
        <v>79</v>
      </c>
      <c r="F10775">
        <v>99.47</v>
      </c>
      <c r="G10775" t="s">
        <v>17</v>
      </c>
      <c r="H10775">
        <v>1999</v>
      </c>
      <c r="I10775" t="s">
        <v>18</v>
      </c>
      <c r="J10775" t="s">
        <v>19</v>
      </c>
      <c r="K10775" t="s">
        <v>20</v>
      </c>
      <c r="L10775">
        <v>1433.5123000000001</v>
      </c>
      <c r="M10775" t="s">
        <v>21</v>
      </c>
      <c r="N10775" t="s">
        <v>22</v>
      </c>
      <c r="O10775" t="str">
        <f t="shared" si="336"/>
        <v xml:space="preserve">Tier 1-Supermarket </v>
      </c>
      <c r="P10775" s="1">
        <f t="shared" si="337"/>
        <v>2.99515983543069E-5</v>
      </c>
    </row>
    <row r="10776" spans="1:16" x14ac:dyDescent="0.3">
      <c r="A10776" t="s">
        <v>1366</v>
      </c>
      <c r="B10776">
        <v>6.44</v>
      </c>
      <c r="C10776" t="s">
        <v>15</v>
      </c>
      <c r="D10776">
        <v>7.9200000000000007E-2</v>
      </c>
      <c r="E10776" t="s">
        <v>79</v>
      </c>
      <c r="F10776">
        <v>100.47</v>
      </c>
      <c r="G10776" t="s">
        <v>65</v>
      </c>
      <c r="H10776">
        <v>2004</v>
      </c>
      <c r="I10776" t="s">
        <v>55</v>
      </c>
      <c r="J10776" t="s">
        <v>49</v>
      </c>
      <c r="K10776" t="s">
        <v>20</v>
      </c>
      <c r="L10776">
        <v>1654.1568</v>
      </c>
      <c r="M10776" t="s">
        <v>21</v>
      </c>
      <c r="N10776" t="s">
        <v>22</v>
      </c>
      <c r="O10776" t="str">
        <f t="shared" si="336"/>
        <v xml:space="preserve">Tier 2-Supermarket </v>
      </c>
      <c r="P10776" s="1">
        <f t="shared" si="337"/>
        <v>3.4561712577314866E-5</v>
      </c>
    </row>
    <row r="10777" spans="1:16" x14ac:dyDescent="0.3">
      <c r="A10777" t="s">
        <v>1366</v>
      </c>
      <c r="B10777">
        <v>6.44</v>
      </c>
      <c r="C10777" t="s">
        <v>15</v>
      </c>
      <c r="D10777">
        <v>7.9699999999999993E-2</v>
      </c>
      <c r="E10777" t="s">
        <v>79</v>
      </c>
      <c r="F10777">
        <v>97.97</v>
      </c>
      <c r="G10777" t="s">
        <v>51</v>
      </c>
      <c r="H10777">
        <v>2007</v>
      </c>
      <c r="J10777" t="s">
        <v>49</v>
      </c>
      <c r="K10777" t="s">
        <v>20</v>
      </c>
      <c r="L10777">
        <v>1506.2994000000001</v>
      </c>
      <c r="M10777" t="s">
        <v>21</v>
      </c>
      <c r="N10777" t="s">
        <v>22</v>
      </c>
      <c r="O10777" t="str">
        <f t="shared" si="336"/>
        <v xml:space="preserve">Tier 2-Supermarket </v>
      </c>
      <c r="P10777" s="1">
        <f t="shared" si="337"/>
        <v>3.1472401478615475E-5</v>
      </c>
    </row>
    <row r="10778" spans="1:16" x14ac:dyDescent="0.3">
      <c r="A10778" t="s">
        <v>1366</v>
      </c>
      <c r="B10778">
        <v>6.44</v>
      </c>
      <c r="C10778" t="s">
        <v>15</v>
      </c>
      <c r="D10778">
        <v>7.9100000000000004E-2</v>
      </c>
      <c r="E10778" t="s">
        <v>79</v>
      </c>
      <c r="F10778">
        <v>98.17</v>
      </c>
      <c r="G10778" t="s">
        <v>39</v>
      </c>
      <c r="H10778">
        <v>1987</v>
      </c>
      <c r="I10778" t="s">
        <v>40</v>
      </c>
      <c r="J10778" t="s">
        <v>27</v>
      </c>
      <c r="K10778" t="s">
        <v>20</v>
      </c>
      <c r="L10778">
        <v>1537.7743</v>
      </c>
      <c r="M10778" t="s">
        <v>21</v>
      </c>
      <c r="N10778" t="s">
        <v>22</v>
      </c>
      <c r="O10778" t="str">
        <f t="shared" si="336"/>
        <v xml:space="preserve">Tier 3-Supermarket </v>
      </c>
      <c r="P10778" s="1">
        <f t="shared" si="337"/>
        <v>3.21300334801281E-5</v>
      </c>
    </row>
    <row r="10779" spans="1:16" x14ac:dyDescent="0.3">
      <c r="A10779" t="s">
        <v>937</v>
      </c>
      <c r="B10779">
        <v>6.43</v>
      </c>
      <c r="C10779" t="s">
        <v>15</v>
      </c>
      <c r="D10779">
        <v>6.3100000000000003E-2</v>
      </c>
      <c r="E10779" t="s">
        <v>61</v>
      </c>
      <c r="F10779">
        <v>131.363</v>
      </c>
      <c r="G10779" t="s">
        <v>39</v>
      </c>
      <c r="H10779">
        <v>1987</v>
      </c>
      <c r="I10779" t="s">
        <v>40</v>
      </c>
      <c r="J10779" t="s">
        <v>27</v>
      </c>
      <c r="K10779" t="s">
        <v>20</v>
      </c>
      <c r="L10779">
        <v>262.3252</v>
      </c>
      <c r="M10779" t="s">
        <v>45</v>
      </c>
      <c r="N10779" t="s">
        <v>22</v>
      </c>
      <c r="O10779" t="str">
        <f t="shared" si="336"/>
        <v xml:space="preserve">Tier 3-Supermarket </v>
      </c>
      <c r="P10779" s="1">
        <f t="shared" si="337"/>
        <v>5.4809847314272971E-6</v>
      </c>
    </row>
    <row r="10780" spans="1:16" x14ac:dyDescent="0.3">
      <c r="A10780" t="s">
        <v>937</v>
      </c>
      <c r="B10780">
        <v>6.43</v>
      </c>
      <c r="C10780" t="s">
        <v>15</v>
      </c>
      <c r="D10780">
        <v>0.1057</v>
      </c>
      <c r="E10780" t="s">
        <v>61</v>
      </c>
      <c r="F10780">
        <v>130.56299999999999</v>
      </c>
      <c r="G10780" t="s">
        <v>34</v>
      </c>
      <c r="H10780">
        <v>1998</v>
      </c>
      <c r="J10780" t="s">
        <v>27</v>
      </c>
      <c r="K10780" t="s">
        <v>35</v>
      </c>
      <c r="L10780">
        <v>131.1626</v>
      </c>
      <c r="M10780" t="s">
        <v>45</v>
      </c>
      <c r="N10780" t="s">
        <v>57</v>
      </c>
      <c r="O10780" t="str">
        <f t="shared" si="336"/>
        <v>Tier 3-Grocery Stor</v>
      </c>
      <c r="P10780" s="1">
        <f t="shared" si="337"/>
        <v>2.7404923657136486E-6</v>
      </c>
    </row>
    <row r="10781" spans="1:16" x14ac:dyDescent="0.3">
      <c r="A10781" t="s">
        <v>1264</v>
      </c>
      <c r="B10781">
        <v>6.43</v>
      </c>
      <c r="C10781" t="s">
        <v>15</v>
      </c>
      <c r="D10781">
        <v>1.0500000000000001E-2</v>
      </c>
      <c r="E10781" t="s">
        <v>86</v>
      </c>
      <c r="F10781">
        <v>118.381</v>
      </c>
      <c r="G10781" t="s">
        <v>51</v>
      </c>
      <c r="H10781">
        <v>2007</v>
      </c>
      <c r="J10781" t="s">
        <v>49</v>
      </c>
      <c r="K10781" t="s">
        <v>20</v>
      </c>
      <c r="L10781">
        <v>2812.3391999999999</v>
      </c>
      <c r="M10781" t="s">
        <v>45</v>
      </c>
      <c r="N10781" t="s">
        <v>22</v>
      </c>
      <c r="O10781" t="str">
        <f t="shared" si="336"/>
        <v xml:space="preserve">Tier 2-Supermarket </v>
      </c>
      <c r="P10781" s="1">
        <f t="shared" si="337"/>
        <v>5.8760607882103818E-5</v>
      </c>
    </row>
    <row r="10782" spans="1:16" x14ac:dyDescent="0.3">
      <c r="A10782" t="s">
        <v>1310</v>
      </c>
      <c r="B10782">
        <v>6.43</v>
      </c>
      <c r="C10782" t="s">
        <v>15</v>
      </c>
      <c r="D10782">
        <v>9.4E-2</v>
      </c>
      <c r="E10782" t="s">
        <v>33</v>
      </c>
      <c r="F10782">
        <v>175.571</v>
      </c>
      <c r="G10782" t="s">
        <v>51</v>
      </c>
      <c r="H10782">
        <v>2007</v>
      </c>
      <c r="J10782" t="s">
        <v>49</v>
      </c>
      <c r="K10782" t="s">
        <v>20</v>
      </c>
      <c r="L10782">
        <v>1230.3984</v>
      </c>
      <c r="M10782" t="s">
        <v>21</v>
      </c>
      <c r="N10782" t="s">
        <v>22</v>
      </c>
      <c r="O10782" t="str">
        <f t="shared" si="336"/>
        <v xml:space="preserve">Tier 2-Supermarket </v>
      </c>
      <c r="P10782" s="1">
        <f t="shared" si="337"/>
        <v>2.5707765948420422E-5</v>
      </c>
    </row>
    <row r="10783" spans="1:16" x14ac:dyDescent="0.3">
      <c r="A10783" t="s">
        <v>1264</v>
      </c>
      <c r="B10783">
        <v>6.43</v>
      </c>
      <c r="C10783" t="s">
        <v>15</v>
      </c>
      <c r="D10783">
        <v>1.04E-2</v>
      </c>
      <c r="E10783" t="s">
        <v>86</v>
      </c>
      <c r="F10783">
        <v>115.881</v>
      </c>
      <c r="G10783" t="s">
        <v>54</v>
      </c>
      <c r="H10783">
        <v>1997</v>
      </c>
      <c r="I10783" t="s">
        <v>55</v>
      </c>
      <c r="J10783" t="s">
        <v>19</v>
      </c>
      <c r="K10783" t="s">
        <v>20</v>
      </c>
      <c r="L10783">
        <v>1757.712</v>
      </c>
      <c r="M10783" t="s">
        <v>45</v>
      </c>
      <c r="N10783" t="s">
        <v>22</v>
      </c>
      <c r="O10783" t="str">
        <f t="shared" si="336"/>
        <v xml:space="preserve">Tier 1-Supermarket </v>
      </c>
      <c r="P10783" s="1">
        <f t="shared" si="337"/>
        <v>3.6725379926314887E-5</v>
      </c>
    </row>
    <row r="10784" spans="1:16" x14ac:dyDescent="0.3">
      <c r="A10784" t="s">
        <v>937</v>
      </c>
      <c r="B10784">
        <v>6.43</v>
      </c>
      <c r="C10784" t="s">
        <v>15</v>
      </c>
      <c r="D10784">
        <v>6.3200000000000006E-2</v>
      </c>
      <c r="E10784" t="s">
        <v>61</v>
      </c>
      <c r="F10784">
        <v>132.26300000000001</v>
      </c>
      <c r="G10784" t="s">
        <v>65</v>
      </c>
      <c r="H10784">
        <v>2004</v>
      </c>
      <c r="I10784" t="s">
        <v>55</v>
      </c>
      <c r="J10784" t="s">
        <v>49</v>
      </c>
      <c r="K10784" t="s">
        <v>20</v>
      </c>
      <c r="L10784">
        <v>2098.6016</v>
      </c>
      <c r="M10784" t="s">
        <v>45</v>
      </c>
      <c r="N10784" t="s">
        <v>22</v>
      </c>
      <c r="O10784" t="str">
        <f t="shared" si="336"/>
        <v xml:space="preserve">Tier 2-Supermarket </v>
      </c>
      <c r="P10784" s="1">
        <f t="shared" si="337"/>
        <v>4.3847877851418377E-5</v>
      </c>
    </row>
    <row r="10785" spans="1:16" x14ac:dyDescent="0.3">
      <c r="A10785" t="s">
        <v>1264</v>
      </c>
      <c r="B10785">
        <v>6.43</v>
      </c>
      <c r="C10785" t="s">
        <v>15</v>
      </c>
      <c r="D10785">
        <v>1.0500000000000001E-2</v>
      </c>
      <c r="E10785" t="s">
        <v>86</v>
      </c>
      <c r="F10785">
        <v>115.681</v>
      </c>
      <c r="G10785" t="s">
        <v>17</v>
      </c>
      <c r="H10785">
        <v>1999</v>
      </c>
      <c r="I10785" t="s">
        <v>18</v>
      </c>
      <c r="J10785" t="s">
        <v>19</v>
      </c>
      <c r="K10785" t="s">
        <v>20</v>
      </c>
      <c r="L10785">
        <v>1406.1695999999999</v>
      </c>
      <c r="M10785" t="s">
        <v>45</v>
      </c>
      <c r="N10785" t="s">
        <v>22</v>
      </c>
      <c r="O10785" t="str">
        <f t="shared" si="336"/>
        <v xml:space="preserve">Tier 1-Supermarket </v>
      </c>
      <c r="P10785" s="1">
        <f t="shared" si="337"/>
        <v>2.9380303941051909E-5</v>
      </c>
    </row>
    <row r="10786" spans="1:16" x14ac:dyDescent="0.3">
      <c r="A10786" t="s">
        <v>1264</v>
      </c>
      <c r="B10786">
        <v>6.43</v>
      </c>
      <c r="C10786" t="s">
        <v>15</v>
      </c>
      <c r="D10786">
        <v>1.0500000000000001E-2</v>
      </c>
      <c r="E10786" t="s">
        <v>86</v>
      </c>
      <c r="F10786">
        <v>116.581</v>
      </c>
      <c r="G10786" t="s">
        <v>26</v>
      </c>
      <c r="H10786">
        <v>2009</v>
      </c>
      <c r="I10786" t="s">
        <v>18</v>
      </c>
      <c r="J10786" t="s">
        <v>27</v>
      </c>
      <c r="K10786" t="s">
        <v>28</v>
      </c>
      <c r="L10786">
        <v>2460.7968000000001</v>
      </c>
      <c r="M10786" t="s">
        <v>45</v>
      </c>
      <c r="N10786" t="s">
        <v>22</v>
      </c>
      <c r="O10786" t="str">
        <f t="shared" si="336"/>
        <v xml:space="preserve">Tier 3-Supermarket </v>
      </c>
      <c r="P10786" s="1">
        <f t="shared" si="337"/>
        <v>5.1415531896840843E-5</v>
      </c>
    </row>
    <row r="10787" spans="1:16" x14ac:dyDescent="0.3">
      <c r="A10787" t="s">
        <v>937</v>
      </c>
      <c r="B10787">
        <v>6.43</v>
      </c>
      <c r="C10787" t="s">
        <v>15</v>
      </c>
      <c r="D10787">
        <v>6.3500000000000001E-2</v>
      </c>
      <c r="E10787" t="s">
        <v>61</v>
      </c>
      <c r="F10787">
        <v>133.06299999999999</v>
      </c>
      <c r="G10787" t="s">
        <v>51</v>
      </c>
      <c r="H10787">
        <v>2007</v>
      </c>
      <c r="J10787" t="s">
        <v>49</v>
      </c>
      <c r="K10787" t="s">
        <v>20</v>
      </c>
      <c r="L10787">
        <v>1442.7886000000001</v>
      </c>
      <c r="M10787" t="s">
        <v>45</v>
      </c>
      <c r="N10787" t="s">
        <v>22</v>
      </c>
      <c r="O10787" t="str">
        <f t="shared" si="336"/>
        <v xml:space="preserve">Tier 2-Supermarket </v>
      </c>
      <c r="P10787" s="1">
        <f t="shared" si="337"/>
        <v>3.0145416022850138E-5</v>
      </c>
    </row>
    <row r="10788" spans="1:16" x14ac:dyDescent="0.3">
      <c r="A10788" t="s">
        <v>937</v>
      </c>
      <c r="B10788">
        <v>6.43</v>
      </c>
      <c r="C10788" t="s">
        <v>15</v>
      </c>
      <c r="D10788">
        <v>6.3399999999999998E-2</v>
      </c>
      <c r="E10788" t="s">
        <v>61</v>
      </c>
      <c r="F10788">
        <v>132.863</v>
      </c>
      <c r="G10788" t="s">
        <v>26</v>
      </c>
      <c r="H10788">
        <v>2009</v>
      </c>
      <c r="I10788" t="s">
        <v>18</v>
      </c>
      <c r="J10788" t="s">
        <v>27</v>
      </c>
      <c r="K10788" t="s">
        <v>28</v>
      </c>
      <c r="L10788">
        <v>524.65039999999999</v>
      </c>
      <c r="M10788" t="s">
        <v>45</v>
      </c>
      <c r="N10788" t="s">
        <v>22</v>
      </c>
      <c r="O10788" t="str">
        <f t="shared" si="336"/>
        <v xml:space="preserve">Tier 3-Supermarket </v>
      </c>
      <c r="P10788" s="1">
        <f t="shared" si="337"/>
        <v>1.0961969462854594E-5</v>
      </c>
    </row>
    <row r="10789" spans="1:16" x14ac:dyDescent="0.3">
      <c r="A10789" t="s">
        <v>1264</v>
      </c>
      <c r="B10789">
        <v>6.43</v>
      </c>
      <c r="C10789" t="s">
        <v>15</v>
      </c>
      <c r="D10789">
        <v>1.04E-2</v>
      </c>
      <c r="E10789" t="s">
        <v>86</v>
      </c>
      <c r="F10789">
        <v>115.581</v>
      </c>
      <c r="G10789" t="s">
        <v>65</v>
      </c>
      <c r="H10789">
        <v>2004</v>
      </c>
      <c r="I10789" t="s">
        <v>55</v>
      </c>
      <c r="J10789" t="s">
        <v>49</v>
      </c>
      <c r="K10789" t="s">
        <v>20</v>
      </c>
      <c r="L10789">
        <v>3749.7856000000002</v>
      </c>
      <c r="M10789" t="s">
        <v>45</v>
      </c>
      <c r="N10789" t="s">
        <v>22</v>
      </c>
      <c r="O10789" t="str">
        <f t="shared" si="336"/>
        <v xml:space="preserve">Tier 2-Supermarket </v>
      </c>
      <c r="P10789" s="1">
        <f t="shared" si="337"/>
        <v>7.8347477176138433E-5</v>
      </c>
    </row>
    <row r="10790" spans="1:16" x14ac:dyDescent="0.3">
      <c r="A10790" t="s">
        <v>1310</v>
      </c>
      <c r="B10790">
        <v>6.43</v>
      </c>
      <c r="C10790" t="s">
        <v>15</v>
      </c>
      <c r="D10790">
        <v>9.35E-2</v>
      </c>
      <c r="E10790" t="s">
        <v>33</v>
      </c>
      <c r="F10790">
        <v>175.37100000000001</v>
      </c>
      <c r="G10790" t="s">
        <v>54</v>
      </c>
      <c r="H10790">
        <v>1997</v>
      </c>
      <c r="I10790" t="s">
        <v>55</v>
      </c>
      <c r="J10790" t="s">
        <v>19</v>
      </c>
      <c r="K10790" t="s">
        <v>20</v>
      </c>
      <c r="L10790">
        <v>2988.1104</v>
      </c>
      <c r="M10790" t="s">
        <v>21</v>
      </c>
      <c r="N10790" t="s">
        <v>22</v>
      </c>
      <c r="O10790" t="str">
        <f t="shared" si="336"/>
        <v xml:space="preserve">Tier 1-Supermarket </v>
      </c>
      <c r="P10790" s="1">
        <f t="shared" si="337"/>
        <v>6.2433145874735309E-5</v>
      </c>
    </row>
    <row r="10791" spans="1:16" x14ac:dyDescent="0.3">
      <c r="A10791" t="s">
        <v>1310</v>
      </c>
      <c r="B10791">
        <v>6.43</v>
      </c>
      <c r="C10791" t="s">
        <v>15</v>
      </c>
      <c r="D10791">
        <v>9.3600000000000003E-2</v>
      </c>
      <c r="E10791" t="s">
        <v>33</v>
      </c>
      <c r="F10791">
        <v>174.37100000000001</v>
      </c>
      <c r="G10791" t="s">
        <v>48</v>
      </c>
      <c r="H10791">
        <v>2002</v>
      </c>
      <c r="J10791" t="s">
        <v>49</v>
      </c>
      <c r="K10791" t="s">
        <v>20</v>
      </c>
      <c r="L10791">
        <v>2203.7887000000001</v>
      </c>
      <c r="M10791" t="s">
        <v>21</v>
      </c>
      <c r="N10791" t="s">
        <v>22</v>
      </c>
      <c r="O10791" t="str">
        <f t="shared" si="336"/>
        <v xml:space="preserve">Tier 2-Supermarket </v>
      </c>
      <c r="P10791" s="1">
        <f t="shared" si="337"/>
        <v>4.604564188264038E-5</v>
      </c>
    </row>
    <row r="10792" spans="1:16" x14ac:dyDescent="0.3">
      <c r="A10792" t="s">
        <v>1310</v>
      </c>
      <c r="B10792">
        <v>6.43</v>
      </c>
      <c r="C10792" t="s">
        <v>15</v>
      </c>
      <c r="D10792">
        <v>9.3399999999999997E-2</v>
      </c>
      <c r="E10792" t="s">
        <v>33</v>
      </c>
      <c r="F10792">
        <v>174.67099999999999</v>
      </c>
      <c r="G10792" t="s">
        <v>39</v>
      </c>
      <c r="H10792">
        <v>1987</v>
      </c>
      <c r="I10792" t="s">
        <v>40</v>
      </c>
      <c r="J10792" t="s">
        <v>27</v>
      </c>
      <c r="K10792" t="s">
        <v>20</v>
      </c>
      <c r="L10792">
        <v>2882.8888000000002</v>
      </c>
      <c r="M10792" t="s">
        <v>21</v>
      </c>
      <c r="N10792" t="s">
        <v>22</v>
      </c>
      <c r="O10792" t="str">
        <f t="shared" si="336"/>
        <v xml:space="preserve">Tier 3-Supermarket </v>
      </c>
      <c r="P10792" s="1">
        <f t="shared" si="337"/>
        <v>6.0234661005510581E-5</v>
      </c>
    </row>
    <row r="10793" spans="1:16" x14ac:dyDescent="0.3">
      <c r="A10793" t="s">
        <v>937</v>
      </c>
      <c r="B10793">
        <v>6.43</v>
      </c>
      <c r="C10793" t="s">
        <v>15</v>
      </c>
      <c r="D10793">
        <v>6.3200000000000006E-2</v>
      </c>
      <c r="E10793" t="s">
        <v>61</v>
      </c>
      <c r="F10793">
        <v>131.26300000000001</v>
      </c>
      <c r="G10793" t="s">
        <v>54</v>
      </c>
      <c r="H10793">
        <v>1997</v>
      </c>
      <c r="I10793" t="s">
        <v>55</v>
      </c>
      <c r="J10793" t="s">
        <v>19</v>
      </c>
      <c r="K10793" t="s">
        <v>20</v>
      </c>
      <c r="L10793">
        <v>1562.2779</v>
      </c>
      <c r="M10793" t="s">
        <v>45</v>
      </c>
      <c r="N10793" t="s">
        <v>22</v>
      </c>
      <c r="O10793" t="str">
        <f t="shared" si="336"/>
        <v xml:space="preserve">Tier 1-Supermarket </v>
      </c>
      <c r="P10793" s="1">
        <f t="shared" si="337"/>
        <v>3.2642008149222044E-5</v>
      </c>
    </row>
    <row r="10794" spans="1:16" x14ac:dyDescent="0.3">
      <c r="A10794" t="s">
        <v>937</v>
      </c>
      <c r="B10794">
        <v>6.43</v>
      </c>
      <c r="C10794" t="s">
        <v>15</v>
      </c>
      <c r="D10794">
        <v>6.3299999999999995E-2</v>
      </c>
      <c r="E10794" t="s">
        <v>61</v>
      </c>
      <c r="F10794">
        <v>132.06299999999999</v>
      </c>
      <c r="G10794" t="s">
        <v>48</v>
      </c>
      <c r="H10794">
        <v>2002</v>
      </c>
      <c r="J10794" t="s">
        <v>49</v>
      </c>
      <c r="K10794" t="s">
        <v>20</v>
      </c>
      <c r="L10794">
        <v>839.01959999999997</v>
      </c>
      <c r="M10794" t="s">
        <v>45</v>
      </c>
      <c r="N10794" t="s">
        <v>22</v>
      </c>
      <c r="O10794" t="str">
        <f t="shared" si="336"/>
        <v xml:space="preserve">Tier 2-Supermarket </v>
      </c>
      <c r="P10794" s="1">
        <f t="shared" si="337"/>
        <v>1.7530353991794302E-5</v>
      </c>
    </row>
    <row r="10795" spans="1:16" x14ac:dyDescent="0.3">
      <c r="A10795" t="s">
        <v>1310</v>
      </c>
      <c r="B10795">
        <v>6.43</v>
      </c>
      <c r="C10795" t="s">
        <v>15</v>
      </c>
      <c r="D10795">
        <v>9.3600000000000003E-2</v>
      </c>
      <c r="E10795" t="s">
        <v>33</v>
      </c>
      <c r="F10795">
        <v>174.87100000000001</v>
      </c>
      <c r="G10795" t="s">
        <v>17</v>
      </c>
      <c r="H10795">
        <v>1999</v>
      </c>
      <c r="I10795" t="s">
        <v>18</v>
      </c>
      <c r="J10795" t="s">
        <v>19</v>
      </c>
      <c r="K10795" t="s">
        <v>20</v>
      </c>
      <c r="L10795">
        <v>2704.6880999999998</v>
      </c>
      <c r="M10795" t="s">
        <v>21</v>
      </c>
      <c r="N10795" t="s">
        <v>22</v>
      </c>
      <c r="O10795" t="str">
        <f t="shared" si="336"/>
        <v xml:space="preserve">Tier 1-Supermarket </v>
      </c>
      <c r="P10795" s="1">
        <f t="shared" si="337"/>
        <v>5.651136139178816E-5</v>
      </c>
    </row>
    <row r="10796" spans="1:16" x14ac:dyDescent="0.3">
      <c r="A10796" t="s">
        <v>1310</v>
      </c>
      <c r="B10796">
        <v>6.43</v>
      </c>
      <c r="C10796" t="s">
        <v>15</v>
      </c>
      <c r="D10796">
        <v>0.15640000000000001</v>
      </c>
      <c r="E10796" t="s">
        <v>33</v>
      </c>
      <c r="F10796">
        <v>176.37100000000001</v>
      </c>
      <c r="G10796" t="s">
        <v>34</v>
      </c>
      <c r="H10796">
        <v>1998</v>
      </c>
      <c r="J10796" t="s">
        <v>27</v>
      </c>
      <c r="K10796" t="s">
        <v>35</v>
      </c>
      <c r="L10796">
        <v>271.71609999999998</v>
      </c>
      <c r="M10796" t="s">
        <v>21</v>
      </c>
      <c r="N10796" t="s">
        <v>57</v>
      </c>
      <c r="O10796" t="str">
        <f t="shared" si="336"/>
        <v>Tier 3-Grocery Stor</v>
      </c>
      <c r="P10796" s="1">
        <f t="shared" si="337"/>
        <v>5.6771968357709153E-6</v>
      </c>
    </row>
    <row r="10797" spans="1:16" x14ac:dyDescent="0.3">
      <c r="A10797" t="s">
        <v>1264</v>
      </c>
      <c r="B10797">
        <v>6.43</v>
      </c>
      <c r="C10797" t="s">
        <v>15</v>
      </c>
      <c r="D10797">
        <v>1.0500000000000001E-2</v>
      </c>
      <c r="E10797" t="s">
        <v>86</v>
      </c>
      <c r="F10797">
        <v>117.681</v>
      </c>
      <c r="G10797" t="s">
        <v>48</v>
      </c>
      <c r="H10797">
        <v>2002</v>
      </c>
      <c r="J10797" t="s">
        <v>49</v>
      </c>
      <c r="K10797" t="s">
        <v>20</v>
      </c>
      <c r="L10797">
        <v>1557.7973999999999</v>
      </c>
      <c r="M10797" t="s">
        <v>45</v>
      </c>
      <c r="N10797" t="s">
        <v>22</v>
      </c>
      <c r="O10797" t="str">
        <f t="shared" si="336"/>
        <v xml:space="preserve">Tier 2-Supermarket </v>
      </c>
      <c r="P10797" s="1">
        <f t="shared" si="337"/>
        <v>3.2548393231215081E-5</v>
      </c>
    </row>
    <row r="10798" spans="1:16" x14ac:dyDescent="0.3">
      <c r="A10798" t="s">
        <v>1310</v>
      </c>
      <c r="B10798">
        <v>6.43</v>
      </c>
      <c r="C10798" t="s">
        <v>15</v>
      </c>
      <c r="D10798">
        <v>9.3799999999999994E-2</v>
      </c>
      <c r="E10798" t="s">
        <v>33</v>
      </c>
      <c r="F10798">
        <v>174.27099999999999</v>
      </c>
      <c r="G10798" t="s">
        <v>26</v>
      </c>
      <c r="H10798">
        <v>2009</v>
      </c>
      <c r="I10798" t="s">
        <v>18</v>
      </c>
      <c r="J10798" t="s">
        <v>27</v>
      </c>
      <c r="K10798" t="s">
        <v>28</v>
      </c>
      <c r="L10798">
        <v>2677.4634000000001</v>
      </c>
      <c r="M10798" t="s">
        <v>21</v>
      </c>
      <c r="N10798" t="s">
        <v>22</v>
      </c>
      <c r="O10798" t="str">
        <f t="shared" si="336"/>
        <v xml:space="preserve">Tier 3-Supermarket </v>
      </c>
      <c r="P10798" s="1">
        <f t="shared" si="337"/>
        <v>5.5942532453441066E-5</v>
      </c>
    </row>
    <row r="10799" spans="1:16" x14ac:dyDescent="0.3">
      <c r="A10799" t="s">
        <v>1310</v>
      </c>
      <c r="B10799">
        <v>6.43</v>
      </c>
      <c r="C10799" t="s">
        <v>15</v>
      </c>
      <c r="D10799">
        <v>9.3399999999999997E-2</v>
      </c>
      <c r="E10799" t="s">
        <v>33</v>
      </c>
      <c r="F10799">
        <v>177.77099999999999</v>
      </c>
      <c r="G10799" t="s">
        <v>65</v>
      </c>
      <c r="H10799">
        <v>2004</v>
      </c>
      <c r="I10799" t="s">
        <v>55</v>
      </c>
      <c r="J10799" t="s">
        <v>49</v>
      </c>
      <c r="K10799" t="s">
        <v>20</v>
      </c>
      <c r="L10799">
        <v>2378.3532</v>
      </c>
      <c r="M10799" t="s">
        <v>21</v>
      </c>
      <c r="N10799" t="s">
        <v>22</v>
      </c>
      <c r="O10799" t="str">
        <f t="shared" si="336"/>
        <v xml:space="preserve">Tier 2-Supermarket </v>
      </c>
      <c r="P10799" s="1">
        <f t="shared" si="337"/>
        <v>4.969296726026037E-5</v>
      </c>
    </row>
    <row r="10800" spans="1:16" x14ac:dyDescent="0.3">
      <c r="A10800" t="s">
        <v>937</v>
      </c>
      <c r="B10800">
        <v>6.43</v>
      </c>
      <c r="C10800" t="s">
        <v>15</v>
      </c>
      <c r="D10800">
        <v>6.3299999999999995E-2</v>
      </c>
      <c r="E10800" t="s">
        <v>61</v>
      </c>
      <c r="F10800">
        <v>132.863</v>
      </c>
      <c r="G10800" t="s">
        <v>17</v>
      </c>
      <c r="H10800">
        <v>1999</v>
      </c>
      <c r="I10800" t="s">
        <v>18</v>
      </c>
      <c r="J10800" t="s">
        <v>19</v>
      </c>
      <c r="K10800" t="s">
        <v>20</v>
      </c>
      <c r="L10800">
        <v>862.86410000000001</v>
      </c>
      <c r="M10800" t="s">
        <v>45</v>
      </c>
      <c r="N10800" t="s">
        <v>22</v>
      </c>
      <c r="O10800" t="str">
        <f t="shared" si="336"/>
        <v xml:space="preserve">Tier 1-Supermarket </v>
      </c>
      <c r="P10800" s="1">
        <f t="shared" si="337"/>
        <v>1.802855752095779E-5</v>
      </c>
    </row>
    <row r="10801" spans="1:16" x14ac:dyDescent="0.3">
      <c r="A10801" t="s">
        <v>1264</v>
      </c>
      <c r="B10801">
        <v>6.43</v>
      </c>
      <c r="C10801" t="s">
        <v>15</v>
      </c>
      <c r="D10801">
        <v>1.04E-2</v>
      </c>
      <c r="E10801" t="s">
        <v>86</v>
      </c>
      <c r="F10801">
        <v>117.78100000000001</v>
      </c>
      <c r="G10801" t="s">
        <v>39</v>
      </c>
      <c r="H10801">
        <v>1987</v>
      </c>
      <c r="I10801" t="s">
        <v>40</v>
      </c>
      <c r="J10801" t="s">
        <v>27</v>
      </c>
      <c r="K10801" t="s">
        <v>20</v>
      </c>
      <c r="L10801">
        <v>1586.1384</v>
      </c>
      <c r="M10801" t="s">
        <v>45</v>
      </c>
      <c r="N10801" t="s">
        <v>22</v>
      </c>
      <c r="O10801" t="str">
        <f t="shared" si="336"/>
        <v xml:space="preserve">Tier 3-Supermarket </v>
      </c>
      <c r="P10801" s="1">
        <f t="shared" si="337"/>
        <v>3.3140545980067958E-5</v>
      </c>
    </row>
    <row r="10802" spans="1:16" x14ac:dyDescent="0.3">
      <c r="A10802" t="s">
        <v>88</v>
      </c>
      <c r="B10802">
        <v>6.42</v>
      </c>
      <c r="C10802" t="s">
        <v>15</v>
      </c>
      <c r="D10802">
        <v>8.9499999999999996E-2</v>
      </c>
      <c r="E10802" t="s">
        <v>16</v>
      </c>
      <c r="F10802">
        <v>178.1</v>
      </c>
      <c r="G10802" t="s">
        <v>34</v>
      </c>
      <c r="H10802">
        <v>1998</v>
      </c>
      <c r="J10802" t="s">
        <v>27</v>
      </c>
      <c r="K10802" t="s">
        <v>35</v>
      </c>
      <c r="L10802">
        <v>358.2004</v>
      </c>
      <c r="M10802" t="s">
        <v>21</v>
      </c>
      <c r="N10802" t="s">
        <v>22</v>
      </c>
      <c r="O10802" t="str">
        <f t="shared" si="336"/>
        <v>Tier 3-Grocery Stor</v>
      </c>
      <c r="P10802" s="1">
        <f t="shared" si="337"/>
        <v>7.4841872728626546E-6</v>
      </c>
    </row>
    <row r="10803" spans="1:16" x14ac:dyDescent="0.3">
      <c r="A10803" t="s">
        <v>88</v>
      </c>
      <c r="B10803">
        <v>6.42</v>
      </c>
      <c r="C10803" t="s">
        <v>15</v>
      </c>
      <c r="D10803">
        <v>5.3699999999999998E-2</v>
      </c>
      <c r="E10803" t="s">
        <v>16</v>
      </c>
      <c r="F10803">
        <v>178.3</v>
      </c>
      <c r="G10803" t="s">
        <v>26</v>
      </c>
      <c r="H10803">
        <v>2009</v>
      </c>
      <c r="I10803" t="s">
        <v>18</v>
      </c>
      <c r="J10803" t="s">
        <v>27</v>
      </c>
      <c r="K10803" t="s">
        <v>28</v>
      </c>
      <c r="L10803">
        <v>2328.3026</v>
      </c>
      <c r="M10803" t="s">
        <v>21</v>
      </c>
      <c r="N10803" t="s">
        <v>22</v>
      </c>
      <c r="O10803" t="str">
        <f t="shared" si="336"/>
        <v xml:space="preserve">Tier 3-Supermarket </v>
      </c>
      <c r="P10803" s="1">
        <f t="shared" si="337"/>
        <v>4.8647217273607258E-5</v>
      </c>
    </row>
    <row r="10804" spans="1:16" x14ac:dyDescent="0.3">
      <c r="A10804" t="s">
        <v>88</v>
      </c>
      <c r="B10804">
        <v>6.42</v>
      </c>
      <c r="C10804" t="s">
        <v>15</v>
      </c>
      <c r="D10804">
        <v>5.3600000000000002E-2</v>
      </c>
      <c r="E10804" t="s">
        <v>16</v>
      </c>
      <c r="F10804">
        <v>178.6</v>
      </c>
      <c r="G10804" t="s">
        <v>17</v>
      </c>
      <c r="H10804">
        <v>1999</v>
      </c>
      <c r="I10804" t="s">
        <v>18</v>
      </c>
      <c r="J10804" t="s">
        <v>19</v>
      </c>
      <c r="K10804" t="s">
        <v>20</v>
      </c>
      <c r="L10804">
        <v>3582.0039999999999</v>
      </c>
      <c r="M10804" t="s">
        <v>21</v>
      </c>
      <c r="N10804" t="s">
        <v>22</v>
      </c>
      <c r="O10804" t="str">
        <f t="shared" si="336"/>
        <v xml:space="preserve">Tier 1-Supermarket </v>
      </c>
      <c r="P10804" s="1">
        <f t="shared" si="337"/>
        <v>7.4841872728626546E-5</v>
      </c>
    </row>
    <row r="10805" spans="1:16" x14ac:dyDescent="0.3">
      <c r="A10805" t="s">
        <v>88</v>
      </c>
      <c r="B10805">
        <v>6.42</v>
      </c>
      <c r="C10805" t="s">
        <v>72</v>
      </c>
      <c r="D10805">
        <v>5.3400000000000003E-2</v>
      </c>
      <c r="E10805" t="s">
        <v>16</v>
      </c>
      <c r="F10805">
        <v>178.7</v>
      </c>
      <c r="G10805" t="s">
        <v>39</v>
      </c>
      <c r="H10805">
        <v>1987</v>
      </c>
      <c r="I10805" t="s">
        <v>40</v>
      </c>
      <c r="J10805" t="s">
        <v>27</v>
      </c>
      <c r="K10805" t="s">
        <v>20</v>
      </c>
      <c r="L10805">
        <v>4477.5050000000001</v>
      </c>
      <c r="M10805" t="s">
        <v>21</v>
      </c>
      <c r="N10805" t="s">
        <v>22</v>
      </c>
      <c r="O10805" t="str">
        <f t="shared" si="336"/>
        <v xml:space="preserve">Tier 3-Supermarket </v>
      </c>
      <c r="P10805" s="1">
        <f t="shared" si="337"/>
        <v>9.3552340910783193E-5</v>
      </c>
    </row>
    <row r="10806" spans="1:16" x14ac:dyDescent="0.3">
      <c r="A10806" t="s">
        <v>88</v>
      </c>
      <c r="B10806">
        <v>6.42</v>
      </c>
      <c r="C10806" t="s">
        <v>15</v>
      </c>
      <c r="D10806">
        <v>5.3600000000000002E-2</v>
      </c>
      <c r="E10806" t="s">
        <v>16</v>
      </c>
      <c r="F10806">
        <v>177.3</v>
      </c>
      <c r="G10806" t="s">
        <v>48</v>
      </c>
      <c r="H10806">
        <v>2002</v>
      </c>
      <c r="J10806" t="s">
        <v>49</v>
      </c>
      <c r="K10806" t="s">
        <v>20</v>
      </c>
      <c r="L10806">
        <v>1926.0157999999999</v>
      </c>
      <c r="M10806" t="s">
        <v>21</v>
      </c>
      <c r="N10806" t="s">
        <v>22</v>
      </c>
      <c r="O10806" t="str">
        <f t="shared" si="336"/>
        <v xml:space="preserve">Tier 2-Supermarket </v>
      </c>
      <c r="P10806" s="1">
        <f t="shared" si="337"/>
        <v>4.0241895144986953E-5</v>
      </c>
    </row>
    <row r="10807" spans="1:16" x14ac:dyDescent="0.3">
      <c r="A10807" t="s">
        <v>88</v>
      </c>
      <c r="B10807">
        <v>6.42</v>
      </c>
      <c r="C10807" t="s">
        <v>15</v>
      </c>
      <c r="D10807">
        <v>5.3499999999999999E-2</v>
      </c>
      <c r="E10807" t="s">
        <v>16</v>
      </c>
      <c r="F10807">
        <v>178.9</v>
      </c>
      <c r="G10807" t="s">
        <v>65</v>
      </c>
      <c r="H10807">
        <v>2004</v>
      </c>
      <c r="I10807" t="s">
        <v>55</v>
      </c>
      <c r="J10807" t="s">
        <v>49</v>
      </c>
      <c r="K10807" t="s">
        <v>20</v>
      </c>
      <c r="L10807">
        <v>2422.6417999999999</v>
      </c>
      <c r="M10807" t="s">
        <v>21</v>
      </c>
      <c r="N10807" t="s">
        <v>22</v>
      </c>
      <c r="O10807" t="str">
        <f t="shared" si="336"/>
        <v xml:space="preserve">Tier 2-Supermarket </v>
      </c>
      <c r="P10807" s="1">
        <f t="shared" si="337"/>
        <v>5.0618326853529677E-5</v>
      </c>
    </row>
    <row r="10808" spans="1:16" x14ac:dyDescent="0.3">
      <c r="A10808" t="s">
        <v>88</v>
      </c>
      <c r="B10808">
        <v>6.42</v>
      </c>
      <c r="C10808" t="s">
        <v>15</v>
      </c>
      <c r="D10808">
        <v>5.3499999999999999E-2</v>
      </c>
      <c r="E10808" t="s">
        <v>16</v>
      </c>
      <c r="F10808">
        <v>178.2</v>
      </c>
      <c r="G10808" t="s">
        <v>54</v>
      </c>
      <c r="H10808">
        <v>1997</v>
      </c>
      <c r="I10808" t="s">
        <v>55</v>
      </c>
      <c r="J10808" t="s">
        <v>19</v>
      </c>
      <c r="K10808" t="s">
        <v>20</v>
      </c>
      <c r="L10808">
        <v>2510.8694999999998</v>
      </c>
      <c r="M10808" t="s">
        <v>21</v>
      </c>
      <c r="N10808" t="s">
        <v>22</v>
      </c>
      <c r="O10808" t="str">
        <f t="shared" si="336"/>
        <v xml:space="preserve">Tier 1-Supermarket </v>
      </c>
      <c r="P10808" s="1">
        <f t="shared" si="337"/>
        <v>5.2461743637692804E-5</v>
      </c>
    </row>
    <row r="10809" spans="1:16" x14ac:dyDescent="0.3">
      <c r="A10809" t="s">
        <v>88</v>
      </c>
      <c r="B10809">
        <v>6.42</v>
      </c>
      <c r="C10809" t="s">
        <v>15</v>
      </c>
      <c r="D10809">
        <v>5.3800000000000001E-2</v>
      </c>
      <c r="E10809" t="s">
        <v>16</v>
      </c>
      <c r="F10809">
        <v>179</v>
      </c>
      <c r="G10809" t="s">
        <v>51</v>
      </c>
      <c r="H10809">
        <v>2007</v>
      </c>
      <c r="J10809" t="s">
        <v>49</v>
      </c>
      <c r="K10809" t="s">
        <v>20</v>
      </c>
      <c r="L10809">
        <v>2283.5057999999999</v>
      </c>
      <c r="M10809" t="s">
        <v>21</v>
      </c>
      <c r="N10809" t="s">
        <v>22</v>
      </c>
      <c r="O10809" t="str">
        <f t="shared" si="336"/>
        <v xml:space="preserve">Tier 2-Supermarket </v>
      </c>
      <c r="P10809" s="1">
        <f t="shared" si="337"/>
        <v>4.7711239423149876E-5</v>
      </c>
    </row>
    <row r="10810" spans="1:16" x14ac:dyDescent="0.3">
      <c r="A10810" t="s">
        <v>682</v>
      </c>
      <c r="B10810">
        <v>6.41</v>
      </c>
      <c r="C10810" t="s">
        <v>15</v>
      </c>
      <c r="D10810">
        <v>0.1363</v>
      </c>
      <c r="E10810" t="s">
        <v>44</v>
      </c>
      <c r="F10810">
        <v>128.16800000000001</v>
      </c>
      <c r="G10810" t="s">
        <v>65</v>
      </c>
      <c r="H10810">
        <v>2004</v>
      </c>
      <c r="I10810" t="s">
        <v>55</v>
      </c>
      <c r="J10810" t="s">
        <v>49</v>
      </c>
      <c r="K10810" t="s">
        <v>20</v>
      </c>
      <c r="L10810">
        <v>1017.3424</v>
      </c>
      <c r="M10810" t="s">
        <v>45</v>
      </c>
      <c r="N10810" t="s">
        <v>57</v>
      </c>
      <c r="O10810" t="str">
        <f t="shared" si="336"/>
        <v xml:space="preserve">Tier 2-Supermarket </v>
      </c>
      <c r="P10810" s="1">
        <f t="shared" si="337"/>
        <v>2.1256204745230736E-5</v>
      </c>
    </row>
    <row r="10811" spans="1:16" x14ac:dyDescent="0.3">
      <c r="A10811" t="s">
        <v>682</v>
      </c>
      <c r="B10811">
        <v>6.41</v>
      </c>
      <c r="C10811" t="s">
        <v>15</v>
      </c>
      <c r="D10811">
        <v>0.13650000000000001</v>
      </c>
      <c r="E10811" t="s">
        <v>44</v>
      </c>
      <c r="F10811">
        <v>128.768</v>
      </c>
      <c r="G10811" t="s">
        <v>17</v>
      </c>
      <c r="H10811">
        <v>1999</v>
      </c>
      <c r="I10811" t="s">
        <v>18</v>
      </c>
      <c r="J10811" t="s">
        <v>19</v>
      </c>
      <c r="K10811" t="s">
        <v>20</v>
      </c>
      <c r="L10811">
        <v>3052.0272</v>
      </c>
      <c r="M10811" t="s">
        <v>45</v>
      </c>
      <c r="N10811" t="s">
        <v>57</v>
      </c>
      <c r="O10811" t="str">
        <f t="shared" si="336"/>
        <v xml:space="preserve">Tier 1-Supermarket </v>
      </c>
      <c r="P10811" s="1">
        <f t="shared" si="337"/>
        <v>6.3768614235692206E-5</v>
      </c>
    </row>
    <row r="10812" spans="1:16" x14ac:dyDescent="0.3">
      <c r="A10812" t="s">
        <v>682</v>
      </c>
      <c r="B10812">
        <v>6.41</v>
      </c>
      <c r="C10812" t="s">
        <v>15</v>
      </c>
      <c r="D10812">
        <v>0.13619999999999999</v>
      </c>
      <c r="E10812" t="s">
        <v>44</v>
      </c>
      <c r="F10812">
        <v>125.16800000000001</v>
      </c>
      <c r="G10812" t="s">
        <v>39</v>
      </c>
      <c r="H10812">
        <v>1987</v>
      </c>
      <c r="I10812" t="s">
        <v>40</v>
      </c>
      <c r="J10812" t="s">
        <v>27</v>
      </c>
      <c r="K10812" t="s">
        <v>20</v>
      </c>
      <c r="L10812">
        <v>2098.5792999999999</v>
      </c>
      <c r="M10812" t="s">
        <v>45</v>
      </c>
      <c r="N10812" t="s">
        <v>57</v>
      </c>
      <c r="O10812" t="str">
        <f t="shared" si="336"/>
        <v xml:space="preserve">Tier 3-Supermarket </v>
      </c>
      <c r="P10812" s="1">
        <f t="shared" si="337"/>
        <v>4.3847411918448497E-5</v>
      </c>
    </row>
    <row r="10813" spans="1:16" x14ac:dyDescent="0.3">
      <c r="A10813" t="s">
        <v>682</v>
      </c>
      <c r="B10813">
        <v>6.41</v>
      </c>
      <c r="C10813" t="s">
        <v>15</v>
      </c>
      <c r="D10813">
        <v>0.1363</v>
      </c>
      <c r="E10813" t="s">
        <v>44</v>
      </c>
      <c r="F10813">
        <v>126.068</v>
      </c>
      <c r="G10813" t="s">
        <v>54</v>
      </c>
      <c r="H10813">
        <v>1997</v>
      </c>
      <c r="I10813" t="s">
        <v>55</v>
      </c>
      <c r="J10813" t="s">
        <v>19</v>
      </c>
      <c r="K10813" t="s">
        <v>20</v>
      </c>
      <c r="L10813">
        <v>1508.9326000000001</v>
      </c>
      <c r="M10813" t="s">
        <v>45</v>
      </c>
      <c r="N10813" t="s">
        <v>57</v>
      </c>
      <c r="O10813" t="str">
        <f t="shared" si="336"/>
        <v xml:space="preserve">Tier 1-Supermarket </v>
      </c>
      <c r="P10813" s="1">
        <f t="shared" si="337"/>
        <v>3.1527419178000793E-5</v>
      </c>
    </row>
    <row r="10814" spans="1:16" x14ac:dyDescent="0.3">
      <c r="A10814" t="s">
        <v>682</v>
      </c>
      <c r="B10814">
        <v>6.41</v>
      </c>
      <c r="C10814" t="s">
        <v>15</v>
      </c>
      <c r="D10814">
        <v>0.1366</v>
      </c>
      <c r="E10814" t="s">
        <v>44</v>
      </c>
      <c r="F10814">
        <v>126.768</v>
      </c>
      <c r="G10814" t="s">
        <v>48</v>
      </c>
      <c r="H10814">
        <v>2002</v>
      </c>
      <c r="J10814" t="s">
        <v>49</v>
      </c>
      <c r="K10814" t="s">
        <v>20</v>
      </c>
      <c r="L10814">
        <v>1638.1306999999999</v>
      </c>
      <c r="M10814" t="s">
        <v>45</v>
      </c>
      <c r="N10814" t="s">
        <v>57</v>
      </c>
      <c r="O10814" t="str">
        <f t="shared" si="336"/>
        <v xml:space="preserve">Tier 2-Supermarket </v>
      </c>
      <c r="P10814" s="1">
        <f t="shared" si="337"/>
        <v>3.422686556526903E-5</v>
      </c>
    </row>
    <row r="10815" spans="1:16" x14ac:dyDescent="0.3">
      <c r="A10815" t="s">
        <v>682</v>
      </c>
      <c r="B10815">
        <v>6.41</v>
      </c>
      <c r="C10815" t="s">
        <v>15</v>
      </c>
      <c r="D10815">
        <v>0.1371</v>
      </c>
      <c r="E10815" t="s">
        <v>44</v>
      </c>
      <c r="F10815">
        <v>128.56800000000001</v>
      </c>
      <c r="G10815" t="s">
        <v>51</v>
      </c>
      <c r="H10815">
        <v>2007</v>
      </c>
      <c r="J10815" t="s">
        <v>49</v>
      </c>
      <c r="K10815" t="s">
        <v>20</v>
      </c>
      <c r="L10815">
        <v>1568.0876000000001</v>
      </c>
      <c r="M10815" t="s">
        <v>45</v>
      </c>
      <c r="N10815" t="s">
        <v>57</v>
      </c>
      <c r="O10815" t="str">
        <f t="shared" si="336"/>
        <v xml:space="preserve">Tier 2-Supermarket </v>
      </c>
      <c r="P10815" s="1">
        <f t="shared" si="337"/>
        <v>3.276339517949658E-5</v>
      </c>
    </row>
    <row r="10816" spans="1:16" x14ac:dyDescent="0.3">
      <c r="A10816" t="s">
        <v>682</v>
      </c>
      <c r="B10816">
        <v>6.41</v>
      </c>
      <c r="C10816" t="s">
        <v>15</v>
      </c>
      <c r="D10816">
        <v>0.13689999999999999</v>
      </c>
      <c r="E10816" t="s">
        <v>44</v>
      </c>
      <c r="F10816">
        <v>128.96799999999999</v>
      </c>
      <c r="G10816" t="s">
        <v>26</v>
      </c>
      <c r="H10816">
        <v>2009</v>
      </c>
      <c r="I10816" t="s">
        <v>18</v>
      </c>
      <c r="J10816" t="s">
        <v>27</v>
      </c>
      <c r="K10816" t="s">
        <v>28</v>
      </c>
      <c r="L10816">
        <v>1686.4885999999999</v>
      </c>
      <c r="M10816" t="s">
        <v>45</v>
      </c>
      <c r="N10816" t="s">
        <v>57</v>
      </c>
      <c r="O10816" t="str">
        <f t="shared" si="336"/>
        <v xml:space="preserve">Tier 3-Supermarket </v>
      </c>
      <c r="P10816" s="1">
        <f t="shared" si="337"/>
        <v>3.5237248523306943E-5</v>
      </c>
    </row>
    <row r="10817" spans="1:16" x14ac:dyDescent="0.3">
      <c r="A10817" t="s">
        <v>1574</v>
      </c>
      <c r="B10817">
        <v>6.4</v>
      </c>
      <c r="C10817" t="s">
        <v>15</v>
      </c>
      <c r="D10817">
        <v>0.1419</v>
      </c>
      <c r="E10817" t="s">
        <v>47</v>
      </c>
      <c r="F10817">
        <v>41.08</v>
      </c>
      <c r="G10817" t="s">
        <v>34</v>
      </c>
      <c r="H10817">
        <v>1998</v>
      </c>
      <c r="J10817" t="s">
        <v>27</v>
      </c>
      <c r="K10817" t="s">
        <v>35</v>
      </c>
      <c r="L10817">
        <v>41.279600000000002</v>
      </c>
      <c r="M10817" t="s">
        <v>45</v>
      </c>
      <c r="N10817" t="s">
        <v>57</v>
      </c>
      <c r="O10817" t="str">
        <f t="shared" si="336"/>
        <v>Tier 3-Grocery Stor</v>
      </c>
      <c r="P10817" s="1">
        <f t="shared" si="337"/>
        <v>8.624899831180012E-7</v>
      </c>
    </row>
    <row r="10818" spans="1:16" x14ac:dyDescent="0.3">
      <c r="A10818" t="s">
        <v>1574</v>
      </c>
      <c r="B10818">
        <v>6.4</v>
      </c>
      <c r="C10818" t="s">
        <v>15</v>
      </c>
      <c r="D10818">
        <v>8.4900000000000003E-2</v>
      </c>
      <c r="E10818" t="s">
        <v>47</v>
      </c>
      <c r="F10818">
        <v>39.28</v>
      </c>
      <c r="G10818" t="s">
        <v>17</v>
      </c>
      <c r="H10818">
        <v>1999</v>
      </c>
      <c r="I10818" t="s">
        <v>18</v>
      </c>
      <c r="J10818" t="s">
        <v>19</v>
      </c>
      <c r="K10818" t="s">
        <v>20</v>
      </c>
      <c r="L10818">
        <v>701.75319999999999</v>
      </c>
      <c r="M10818" t="s">
        <v>45</v>
      </c>
      <c r="N10818" t="s">
        <v>22</v>
      </c>
      <c r="O10818" t="str">
        <f t="shared" ref="O10818:O10881" si="338">_xlfn.CONCAT(J10818,"-", LEFT(K10818,12))</f>
        <v xml:space="preserve">Tier 1-Supermarket </v>
      </c>
      <c r="P10818" s="1">
        <f t="shared" ref="P10818:P10881" si="339">L10818/SUM(L:L)</f>
        <v>1.4662329713006019E-5</v>
      </c>
    </row>
    <row r="10819" spans="1:16" x14ac:dyDescent="0.3">
      <c r="A10819" t="s">
        <v>1574</v>
      </c>
      <c r="B10819">
        <v>6.4</v>
      </c>
      <c r="C10819" t="s">
        <v>15</v>
      </c>
      <c r="D10819">
        <v>8.4699999999999998E-2</v>
      </c>
      <c r="E10819" t="s">
        <v>47</v>
      </c>
      <c r="F10819">
        <v>39.380000000000003</v>
      </c>
      <c r="G10819" t="s">
        <v>65</v>
      </c>
      <c r="H10819">
        <v>2004</v>
      </c>
      <c r="I10819" t="s">
        <v>55</v>
      </c>
      <c r="J10819" t="s">
        <v>49</v>
      </c>
      <c r="K10819" t="s">
        <v>20</v>
      </c>
      <c r="L10819">
        <v>719.73230000000001</v>
      </c>
      <c r="M10819" t="s">
        <v>45</v>
      </c>
      <c r="N10819" t="s">
        <v>22</v>
      </c>
      <c r="O10819" t="str">
        <f t="shared" si="338"/>
        <v xml:space="preserve">Tier 2-Supermarket </v>
      </c>
      <c r="P10819" s="1">
        <f t="shared" si="339"/>
        <v>1.5037982424163027E-5</v>
      </c>
    </row>
    <row r="10820" spans="1:16" x14ac:dyDescent="0.3">
      <c r="A10820" t="s">
        <v>1574</v>
      </c>
      <c r="B10820">
        <v>6.4</v>
      </c>
      <c r="C10820" t="s">
        <v>15</v>
      </c>
      <c r="D10820">
        <v>8.4699999999999998E-2</v>
      </c>
      <c r="E10820" t="s">
        <v>47</v>
      </c>
      <c r="F10820">
        <v>42.98</v>
      </c>
      <c r="G10820" t="s">
        <v>39</v>
      </c>
      <c r="H10820">
        <v>1987</v>
      </c>
      <c r="I10820" t="s">
        <v>40</v>
      </c>
      <c r="J10820" t="s">
        <v>27</v>
      </c>
      <c r="K10820" t="s">
        <v>20</v>
      </c>
      <c r="L10820">
        <v>670.88189999999997</v>
      </c>
      <c r="M10820" t="s">
        <v>45</v>
      </c>
      <c r="N10820" t="s">
        <v>22</v>
      </c>
      <c r="O10820" t="str">
        <f t="shared" si="338"/>
        <v xml:space="preserve">Tier 3-Supermarket </v>
      </c>
      <c r="P10820" s="1">
        <f t="shared" si="339"/>
        <v>1.4017309242462924E-5</v>
      </c>
    </row>
    <row r="10821" spans="1:16" x14ac:dyDescent="0.3">
      <c r="A10821" t="s">
        <v>1574</v>
      </c>
      <c r="B10821">
        <v>6.4</v>
      </c>
      <c r="C10821" t="s">
        <v>15</v>
      </c>
      <c r="D10821">
        <v>8.5199999999999998E-2</v>
      </c>
      <c r="E10821" t="s">
        <v>47</v>
      </c>
      <c r="F10821">
        <v>42.28</v>
      </c>
      <c r="G10821" t="s">
        <v>51</v>
      </c>
      <c r="H10821">
        <v>2007</v>
      </c>
      <c r="J10821" t="s">
        <v>49</v>
      </c>
      <c r="K10821" t="s">
        <v>20</v>
      </c>
      <c r="L10821">
        <v>568.73800000000006</v>
      </c>
      <c r="M10821" t="s">
        <v>45</v>
      </c>
      <c r="N10821" t="s">
        <v>22</v>
      </c>
      <c r="O10821" t="str">
        <f t="shared" si="338"/>
        <v xml:space="preserve">Tier 2-Supermarket </v>
      </c>
      <c r="P10821" s="1">
        <f t="shared" si="339"/>
        <v>1.1883129391238427E-5</v>
      </c>
    </row>
    <row r="10822" spans="1:16" x14ac:dyDescent="0.3">
      <c r="A10822" t="s">
        <v>1574</v>
      </c>
      <c r="B10822">
        <v>6.4</v>
      </c>
      <c r="C10822" t="s">
        <v>15</v>
      </c>
      <c r="D10822">
        <v>8.5099999999999995E-2</v>
      </c>
      <c r="E10822" t="s">
        <v>47</v>
      </c>
      <c r="F10822">
        <v>42.08</v>
      </c>
      <c r="G10822" t="s">
        <v>26</v>
      </c>
      <c r="H10822">
        <v>2009</v>
      </c>
      <c r="I10822" t="s">
        <v>18</v>
      </c>
      <c r="J10822" t="s">
        <v>27</v>
      </c>
      <c r="K10822" t="s">
        <v>28</v>
      </c>
      <c r="L10822">
        <v>381.01530000000002</v>
      </c>
      <c r="M10822" t="s">
        <v>45</v>
      </c>
      <c r="N10822" t="s">
        <v>22</v>
      </c>
      <c r="O10822" t="str">
        <f t="shared" si="338"/>
        <v xml:space="preserve">Tier 3-Supermarket </v>
      </c>
      <c r="P10822" s="1">
        <f t="shared" si="339"/>
        <v>7.9608784887620071E-6</v>
      </c>
    </row>
    <row r="10823" spans="1:16" x14ac:dyDescent="0.3">
      <c r="A10823" t="s">
        <v>1574</v>
      </c>
      <c r="B10823">
        <v>6.4</v>
      </c>
      <c r="C10823" t="s">
        <v>15</v>
      </c>
      <c r="D10823">
        <v>0</v>
      </c>
      <c r="E10823" t="s">
        <v>47</v>
      </c>
      <c r="F10823">
        <v>39.58</v>
      </c>
      <c r="G10823" t="s">
        <v>48</v>
      </c>
      <c r="H10823">
        <v>2002</v>
      </c>
      <c r="J10823" t="s">
        <v>49</v>
      </c>
      <c r="K10823" t="s">
        <v>20</v>
      </c>
      <c r="L10823">
        <v>462.0367</v>
      </c>
      <c r="M10823" t="s">
        <v>45</v>
      </c>
      <c r="N10823" t="s">
        <v>36</v>
      </c>
      <c r="O10823" t="str">
        <f t="shared" si="338"/>
        <v xml:space="preserve">Tier 2-Supermarket </v>
      </c>
      <c r="P10823" s="1">
        <f t="shared" si="339"/>
        <v>9.653727884545803E-6</v>
      </c>
    </row>
    <row r="10824" spans="1:16" x14ac:dyDescent="0.3">
      <c r="A10824" t="s">
        <v>1574</v>
      </c>
      <c r="B10824">
        <v>6.4</v>
      </c>
      <c r="C10824" t="s">
        <v>15</v>
      </c>
      <c r="D10824">
        <v>8.48E-2</v>
      </c>
      <c r="E10824" t="s">
        <v>47</v>
      </c>
      <c r="F10824">
        <v>40.28</v>
      </c>
      <c r="G10824" t="s">
        <v>54</v>
      </c>
      <c r="H10824">
        <v>1997</v>
      </c>
      <c r="I10824" t="s">
        <v>55</v>
      </c>
      <c r="J10824" t="s">
        <v>19</v>
      </c>
      <c r="K10824" t="s">
        <v>20</v>
      </c>
      <c r="L10824">
        <v>667.46469999999999</v>
      </c>
      <c r="M10824" t="s">
        <v>45</v>
      </c>
      <c r="N10824" t="s">
        <v>22</v>
      </c>
      <c r="O10824" t="str">
        <f t="shared" si="338"/>
        <v xml:space="preserve">Tier 1-Supermarket </v>
      </c>
      <c r="P10824" s="1">
        <f t="shared" si="339"/>
        <v>1.3945910760638709E-5</v>
      </c>
    </row>
    <row r="10825" spans="1:16" x14ac:dyDescent="0.3">
      <c r="A10825" t="s">
        <v>813</v>
      </c>
      <c r="B10825">
        <v>6.39</v>
      </c>
      <c r="C10825" t="s">
        <v>15</v>
      </c>
      <c r="D10825">
        <v>0</v>
      </c>
      <c r="E10825" t="s">
        <v>73</v>
      </c>
      <c r="F10825">
        <v>108.96</v>
      </c>
      <c r="G10825" t="s">
        <v>54</v>
      </c>
      <c r="H10825">
        <v>1997</v>
      </c>
      <c r="I10825" t="s">
        <v>55</v>
      </c>
      <c r="J10825" t="s">
        <v>19</v>
      </c>
      <c r="K10825" t="s">
        <v>20</v>
      </c>
      <c r="L10825">
        <v>1186.4556</v>
      </c>
      <c r="M10825" t="s">
        <v>29</v>
      </c>
      <c r="N10825" t="s">
        <v>36</v>
      </c>
      <c r="O10825" t="str">
        <f t="shared" si="338"/>
        <v xml:space="preserve">Tier 1-Supermarket </v>
      </c>
      <c r="P10825" s="1">
        <f t="shared" si="339"/>
        <v>2.4789631450262547E-5</v>
      </c>
    </row>
    <row r="10826" spans="1:16" x14ac:dyDescent="0.3">
      <c r="A10826" t="s">
        <v>905</v>
      </c>
      <c r="B10826">
        <v>6.39</v>
      </c>
      <c r="C10826" t="s">
        <v>24</v>
      </c>
      <c r="D10826">
        <v>0.124</v>
      </c>
      <c r="E10826" t="s">
        <v>44</v>
      </c>
      <c r="F10826">
        <v>33.286999999999999</v>
      </c>
      <c r="G10826" t="s">
        <v>48</v>
      </c>
      <c r="H10826">
        <v>2002</v>
      </c>
      <c r="J10826" t="s">
        <v>49</v>
      </c>
      <c r="K10826" t="s">
        <v>20</v>
      </c>
      <c r="L10826">
        <v>141.14959999999999</v>
      </c>
      <c r="M10826" t="s">
        <v>45</v>
      </c>
      <c r="N10826" t="s">
        <v>57</v>
      </c>
      <c r="O10826" t="str">
        <f t="shared" si="338"/>
        <v xml:space="preserve">Tier 2-Supermarket </v>
      </c>
      <c r="P10826" s="1">
        <f t="shared" si="339"/>
        <v>2.949159297113165E-6</v>
      </c>
    </row>
    <row r="10827" spans="1:16" x14ac:dyDescent="0.3">
      <c r="A10827" t="s">
        <v>813</v>
      </c>
      <c r="B10827">
        <v>6.39</v>
      </c>
      <c r="C10827" t="s">
        <v>15</v>
      </c>
      <c r="D10827">
        <v>8.4000000000000005E-2</v>
      </c>
      <c r="E10827" t="s">
        <v>73</v>
      </c>
      <c r="F10827">
        <v>108.26</v>
      </c>
      <c r="G10827" t="s">
        <v>48</v>
      </c>
      <c r="H10827">
        <v>2002</v>
      </c>
      <c r="J10827" t="s">
        <v>49</v>
      </c>
      <c r="K10827" t="s">
        <v>20</v>
      </c>
      <c r="L10827">
        <v>1186.4556</v>
      </c>
      <c r="M10827" t="s">
        <v>29</v>
      </c>
      <c r="N10827" t="s">
        <v>22</v>
      </c>
      <c r="O10827" t="str">
        <f t="shared" si="338"/>
        <v xml:space="preserve">Tier 2-Supermarket </v>
      </c>
      <c r="P10827" s="1">
        <f t="shared" si="339"/>
        <v>2.4789631450262547E-5</v>
      </c>
    </row>
    <row r="10828" spans="1:16" x14ac:dyDescent="0.3">
      <c r="A10828" t="s">
        <v>813</v>
      </c>
      <c r="B10828">
        <v>6.39</v>
      </c>
      <c r="C10828" t="s">
        <v>15</v>
      </c>
      <c r="D10828">
        <v>8.4199999999999997E-2</v>
      </c>
      <c r="E10828" t="s">
        <v>73</v>
      </c>
      <c r="F10828">
        <v>109.06</v>
      </c>
      <c r="G10828" t="s">
        <v>26</v>
      </c>
      <c r="H10828">
        <v>2009</v>
      </c>
      <c r="I10828" t="s">
        <v>18</v>
      </c>
      <c r="J10828" t="s">
        <v>27</v>
      </c>
      <c r="K10828" t="s">
        <v>28</v>
      </c>
      <c r="L10828">
        <v>1941.4728</v>
      </c>
      <c r="M10828" t="s">
        <v>29</v>
      </c>
      <c r="N10828" t="s">
        <v>22</v>
      </c>
      <c r="O10828" t="str">
        <f t="shared" si="338"/>
        <v xml:space="preserve">Tier 3-Supermarket </v>
      </c>
      <c r="P10828" s="1">
        <f t="shared" si="339"/>
        <v>4.0564851464065988E-5</v>
      </c>
    </row>
    <row r="10829" spans="1:16" x14ac:dyDescent="0.3">
      <c r="A10829" t="s">
        <v>813</v>
      </c>
      <c r="B10829">
        <v>6.39</v>
      </c>
      <c r="C10829" t="s">
        <v>15</v>
      </c>
      <c r="D10829">
        <v>0.14030000000000001</v>
      </c>
      <c r="E10829" t="s">
        <v>73</v>
      </c>
      <c r="F10829">
        <v>109.16</v>
      </c>
      <c r="G10829" t="s">
        <v>34</v>
      </c>
      <c r="H10829">
        <v>1998</v>
      </c>
      <c r="J10829" t="s">
        <v>27</v>
      </c>
      <c r="K10829" t="s">
        <v>35</v>
      </c>
      <c r="L10829">
        <v>107.8596</v>
      </c>
      <c r="M10829" t="s">
        <v>29</v>
      </c>
      <c r="N10829" t="s">
        <v>57</v>
      </c>
      <c r="O10829" t="str">
        <f t="shared" si="338"/>
        <v>Tier 3-Grocery Stor</v>
      </c>
      <c r="P10829" s="1">
        <f t="shared" si="339"/>
        <v>2.253602859114777E-6</v>
      </c>
    </row>
    <row r="10830" spans="1:16" x14ac:dyDescent="0.3">
      <c r="A10830" t="s">
        <v>905</v>
      </c>
      <c r="B10830">
        <v>6.39</v>
      </c>
      <c r="C10830" t="s">
        <v>24</v>
      </c>
      <c r="D10830">
        <v>0.1244</v>
      </c>
      <c r="E10830" t="s">
        <v>44</v>
      </c>
      <c r="F10830">
        <v>34.387</v>
      </c>
      <c r="G10830" t="s">
        <v>51</v>
      </c>
      <c r="H10830">
        <v>2007</v>
      </c>
      <c r="J10830" t="s">
        <v>49</v>
      </c>
      <c r="K10830" t="s">
        <v>20</v>
      </c>
      <c r="L10830">
        <v>388.16140000000001</v>
      </c>
      <c r="M10830" t="s">
        <v>45</v>
      </c>
      <c r="N10830" t="s">
        <v>57</v>
      </c>
      <c r="O10830" t="str">
        <f t="shared" si="338"/>
        <v xml:space="preserve">Tier 2-Supermarket </v>
      </c>
      <c r="P10830" s="1">
        <f t="shared" si="339"/>
        <v>8.1101880670612039E-6</v>
      </c>
    </row>
    <row r="10831" spans="1:16" x14ac:dyDescent="0.3">
      <c r="A10831" t="s">
        <v>813</v>
      </c>
      <c r="B10831">
        <v>6.39</v>
      </c>
      <c r="C10831" t="s">
        <v>15</v>
      </c>
      <c r="D10831">
        <v>8.3799999999999999E-2</v>
      </c>
      <c r="E10831" t="s">
        <v>73</v>
      </c>
      <c r="F10831">
        <v>109.86</v>
      </c>
      <c r="G10831" t="s">
        <v>39</v>
      </c>
      <c r="H10831">
        <v>1987</v>
      </c>
      <c r="I10831" t="s">
        <v>40</v>
      </c>
      <c r="J10831" t="s">
        <v>27</v>
      </c>
      <c r="K10831" t="s">
        <v>20</v>
      </c>
      <c r="L10831">
        <v>3235.788</v>
      </c>
      <c r="M10831" t="s">
        <v>29</v>
      </c>
      <c r="N10831" t="s">
        <v>22</v>
      </c>
      <c r="O10831" t="str">
        <f t="shared" si="338"/>
        <v xml:space="preserve">Tier 3-Supermarket </v>
      </c>
      <c r="P10831" s="1">
        <f t="shared" si="339"/>
        <v>6.7608085773443314E-5</v>
      </c>
    </row>
    <row r="10832" spans="1:16" x14ac:dyDescent="0.3">
      <c r="A10832" t="s">
        <v>905</v>
      </c>
      <c r="B10832">
        <v>6.39</v>
      </c>
      <c r="C10832" t="s">
        <v>24</v>
      </c>
      <c r="D10832">
        <v>0.1237</v>
      </c>
      <c r="E10832" t="s">
        <v>44</v>
      </c>
      <c r="F10832">
        <v>37.186999999999998</v>
      </c>
      <c r="G10832" t="s">
        <v>54</v>
      </c>
      <c r="H10832">
        <v>1997</v>
      </c>
      <c r="I10832" t="s">
        <v>55</v>
      </c>
      <c r="J10832" t="s">
        <v>19</v>
      </c>
      <c r="K10832" t="s">
        <v>20</v>
      </c>
      <c r="L10832">
        <v>247.01179999999999</v>
      </c>
      <c r="M10832" t="s">
        <v>45</v>
      </c>
      <c r="N10832" t="s">
        <v>57</v>
      </c>
      <c r="O10832" t="str">
        <f t="shared" si="338"/>
        <v xml:space="preserve">Tier 1-Supermarket </v>
      </c>
      <c r="P10832" s="1">
        <f t="shared" si="339"/>
        <v>5.161028769948039E-6</v>
      </c>
    </row>
    <row r="10833" spans="1:16" x14ac:dyDescent="0.3">
      <c r="A10833" t="s">
        <v>905</v>
      </c>
      <c r="B10833">
        <v>6.39</v>
      </c>
      <c r="C10833" t="s">
        <v>24</v>
      </c>
      <c r="D10833">
        <v>0.1242</v>
      </c>
      <c r="E10833" t="s">
        <v>44</v>
      </c>
      <c r="F10833">
        <v>35.587000000000003</v>
      </c>
      <c r="G10833" t="s">
        <v>26</v>
      </c>
      <c r="H10833">
        <v>2009</v>
      </c>
      <c r="I10833" t="s">
        <v>18</v>
      </c>
      <c r="J10833" t="s">
        <v>27</v>
      </c>
      <c r="K10833" t="s">
        <v>28</v>
      </c>
      <c r="L10833">
        <v>206.7191</v>
      </c>
      <c r="M10833" t="s">
        <v>45</v>
      </c>
      <c r="N10833" t="s">
        <v>57</v>
      </c>
      <c r="O10833" t="str">
        <f t="shared" si="338"/>
        <v xml:space="preserve">Tier 3-Supermarket </v>
      </c>
      <c r="P10833" s="1">
        <f t="shared" si="339"/>
        <v>4.3191589324792002E-6</v>
      </c>
    </row>
    <row r="10834" spans="1:16" x14ac:dyDescent="0.3">
      <c r="A10834" t="s">
        <v>813</v>
      </c>
      <c r="B10834">
        <v>6.39</v>
      </c>
      <c r="C10834" t="s">
        <v>15</v>
      </c>
      <c r="D10834">
        <v>8.43E-2</v>
      </c>
      <c r="E10834" t="s">
        <v>73</v>
      </c>
      <c r="F10834">
        <v>109.16</v>
      </c>
      <c r="G10834" t="s">
        <v>51</v>
      </c>
      <c r="H10834">
        <v>2007</v>
      </c>
      <c r="J10834" t="s">
        <v>49</v>
      </c>
      <c r="K10834" t="s">
        <v>20</v>
      </c>
      <c r="L10834">
        <v>1532.5473</v>
      </c>
      <c r="M10834" t="s">
        <v>29</v>
      </c>
      <c r="N10834" t="s">
        <v>22</v>
      </c>
      <c r="O10834" t="str">
        <f t="shared" si="338"/>
        <v xml:space="preserve">Tier 2-Supermarket </v>
      </c>
      <c r="P10834" s="1">
        <f t="shared" si="339"/>
        <v>3.2020821299250432E-5</v>
      </c>
    </row>
    <row r="10835" spans="1:16" x14ac:dyDescent="0.3">
      <c r="A10835" t="s">
        <v>905</v>
      </c>
      <c r="B10835">
        <v>6.39</v>
      </c>
      <c r="C10835" t="s">
        <v>24</v>
      </c>
      <c r="D10835">
        <v>0.1237</v>
      </c>
      <c r="E10835" t="s">
        <v>44</v>
      </c>
      <c r="F10835">
        <v>36.887</v>
      </c>
      <c r="G10835" t="s">
        <v>65</v>
      </c>
      <c r="H10835">
        <v>2004</v>
      </c>
      <c r="I10835" t="s">
        <v>55</v>
      </c>
      <c r="J10835" t="s">
        <v>49</v>
      </c>
      <c r="K10835" t="s">
        <v>20</v>
      </c>
      <c r="L10835">
        <v>490.86970000000002</v>
      </c>
      <c r="M10835" t="s">
        <v>45</v>
      </c>
      <c r="N10835" t="s">
        <v>57</v>
      </c>
      <c r="O10835" t="str">
        <f t="shared" si="338"/>
        <v xml:space="preserve">Tier 2-Supermarket </v>
      </c>
      <c r="P10835" s="1">
        <f t="shared" si="339"/>
        <v>1.0256160410133293E-5</v>
      </c>
    </row>
    <row r="10836" spans="1:16" x14ac:dyDescent="0.3">
      <c r="A10836" t="s">
        <v>905</v>
      </c>
      <c r="B10836">
        <v>6.39</v>
      </c>
      <c r="C10836" t="s">
        <v>24</v>
      </c>
      <c r="D10836">
        <v>0.1236</v>
      </c>
      <c r="E10836" t="s">
        <v>44</v>
      </c>
      <c r="F10836">
        <v>36.487000000000002</v>
      </c>
      <c r="G10836" t="s">
        <v>39</v>
      </c>
      <c r="H10836">
        <v>1987</v>
      </c>
      <c r="I10836" t="s">
        <v>40</v>
      </c>
      <c r="J10836" t="s">
        <v>27</v>
      </c>
      <c r="K10836" t="s">
        <v>20</v>
      </c>
      <c r="L10836">
        <v>449.94459999999998</v>
      </c>
      <c r="M10836" t="s">
        <v>45</v>
      </c>
      <c r="N10836" t="s">
        <v>57</v>
      </c>
      <c r="O10836" t="str">
        <f t="shared" si="338"/>
        <v xml:space="preserve">Tier 3-Supermarket </v>
      </c>
      <c r="P10836" s="1">
        <f t="shared" si="339"/>
        <v>9.4010772986665507E-6</v>
      </c>
    </row>
    <row r="10837" spans="1:16" x14ac:dyDescent="0.3">
      <c r="A10837" t="s">
        <v>813</v>
      </c>
      <c r="B10837">
        <v>6.39</v>
      </c>
      <c r="C10837" t="s">
        <v>15</v>
      </c>
      <c r="D10837">
        <v>8.3799999999999999E-2</v>
      </c>
      <c r="E10837" t="s">
        <v>73</v>
      </c>
      <c r="F10837">
        <v>107.36</v>
      </c>
      <c r="G10837" t="s">
        <v>65</v>
      </c>
      <c r="H10837">
        <v>2004</v>
      </c>
      <c r="I10837" t="s">
        <v>55</v>
      </c>
      <c r="J10837" t="s">
        <v>49</v>
      </c>
      <c r="K10837" t="s">
        <v>20</v>
      </c>
      <c r="L10837">
        <v>1550.9295</v>
      </c>
      <c r="M10837" t="s">
        <v>29</v>
      </c>
      <c r="N10837" t="s">
        <v>22</v>
      </c>
      <c r="O10837" t="str">
        <f t="shared" si="338"/>
        <v xml:space="preserve">Tier 2-Supermarket </v>
      </c>
      <c r="P10837" s="1">
        <f t="shared" si="339"/>
        <v>3.2404896323419074E-5</v>
      </c>
    </row>
    <row r="10838" spans="1:16" x14ac:dyDescent="0.3">
      <c r="A10838" t="s">
        <v>813</v>
      </c>
      <c r="B10838">
        <v>6.39</v>
      </c>
      <c r="C10838" t="s">
        <v>15</v>
      </c>
      <c r="D10838">
        <v>8.4000000000000005E-2</v>
      </c>
      <c r="E10838" t="s">
        <v>73</v>
      </c>
      <c r="F10838">
        <v>105.96</v>
      </c>
      <c r="G10838" t="s">
        <v>17</v>
      </c>
      <c r="H10838">
        <v>1999</v>
      </c>
      <c r="I10838" t="s">
        <v>18</v>
      </c>
      <c r="J10838" t="s">
        <v>19</v>
      </c>
      <c r="K10838" t="s">
        <v>20</v>
      </c>
      <c r="L10838">
        <v>1339.0024000000001</v>
      </c>
      <c r="M10838" t="s">
        <v>29</v>
      </c>
      <c r="N10838" t="s">
        <v>22</v>
      </c>
      <c r="O10838" t="str">
        <f t="shared" si="338"/>
        <v xml:space="preserve">Tier 1-Supermarket </v>
      </c>
      <c r="P10838" s="1">
        <f t="shared" si="339"/>
        <v>2.7976922193310086E-5</v>
      </c>
    </row>
    <row r="10839" spans="1:16" x14ac:dyDescent="0.3">
      <c r="A10839" t="s">
        <v>905</v>
      </c>
      <c r="B10839">
        <v>6.39</v>
      </c>
      <c r="C10839" t="s">
        <v>24</v>
      </c>
      <c r="D10839">
        <v>0</v>
      </c>
      <c r="E10839" t="s">
        <v>44</v>
      </c>
      <c r="F10839">
        <v>36.387</v>
      </c>
      <c r="G10839" t="s">
        <v>17</v>
      </c>
      <c r="H10839">
        <v>1999</v>
      </c>
      <c r="I10839" t="s">
        <v>18</v>
      </c>
      <c r="J10839" t="s">
        <v>19</v>
      </c>
      <c r="K10839" t="s">
        <v>20</v>
      </c>
      <c r="L10839">
        <v>370.39819999999997</v>
      </c>
      <c r="M10839" t="s">
        <v>45</v>
      </c>
      <c r="N10839" t="s">
        <v>36</v>
      </c>
      <c r="O10839" t="str">
        <f t="shared" si="338"/>
        <v xml:space="preserve">Tier 1-Supermarket </v>
      </c>
      <c r="P10839" s="1">
        <f t="shared" si="339"/>
        <v>7.7390463392314361E-6</v>
      </c>
    </row>
    <row r="10840" spans="1:16" x14ac:dyDescent="0.3">
      <c r="A10840" t="s">
        <v>643</v>
      </c>
      <c r="B10840">
        <v>6.38</v>
      </c>
      <c r="C10840" t="s">
        <v>15</v>
      </c>
      <c r="D10840">
        <v>3.2000000000000001E-2</v>
      </c>
      <c r="E10840" t="s">
        <v>16</v>
      </c>
      <c r="F10840">
        <v>178.334</v>
      </c>
      <c r="G10840" t="s">
        <v>26</v>
      </c>
      <c r="H10840">
        <v>2009</v>
      </c>
      <c r="I10840" t="s">
        <v>18</v>
      </c>
      <c r="J10840" t="s">
        <v>27</v>
      </c>
      <c r="K10840" t="s">
        <v>28</v>
      </c>
      <c r="L10840">
        <v>3211.8191999999999</v>
      </c>
      <c r="M10840" t="s">
        <v>21</v>
      </c>
      <c r="N10840" t="s">
        <v>22</v>
      </c>
      <c r="O10840" t="str">
        <f t="shared" si="338"/>
        <v xml:space="preserve">Tier 3-Supermarket </v>
      </c>
      <c r="P10840" s="1">
        <f t="shared" si="339"/>
        <v>6.7107285138084469E-5</v>
      </c>
    </row>
    <row r="10841" spans="1:16" x14ac:dyDescent="0.3">
      <c r="A10841" t="s">
        <v>1451</v>
      </c>
      <c r="B10841">
        <v>6.38</v>
      </c>
      <c r="C10841" t="s">
        <v>15</v>
      </c>
      <c r="D10841">
        <v>1.5100000000000001E-2</v>
      </c>
      <c r="E10841" t="s">
        <v>38</v>
      </c>
      <c r="F10841">
        <v>144.047</v>
      </c>
      <c r="G10841" t="s">
        <v>39</v>
      </c>
      <c r="H10841">
        <v>1987</v>
      </c>
      <c r="I10841" t="s">
        <v>40</v>
      </c>
      <c r="J10841" t="s">
        <v>27</v>
      </c>
      <c r="K10841" t="s">
        <v>20</v>
      </c>
      <c r="L10841">
        <v>3149.2339999999999</v>
      </c>
      <c r="M10841" t="s">
        <v>38</v>
      </c>
      <c r="N10841" t="s">
        <v>22</v>
      </c>
      <c r="O10841" t="str">
        <f t="shared" si="338"/>
        <v xml:space="preserve">Tier 3-Supermarket </v>
      </c>
      <c r="P10841" s="1">
        <f t="shared" si="339"/>
        <v>6.5799639034647503E-5</v>
      </c>
    </row>
    <row r="10842" spans="1:16" x14ac:dyDescent="0.3">
      <c r="A10842" t="s">
        <v>643</v>
      </c>
      <c r="B10842">
        <v>6.38</v>
      </c>
      <c r="C10842" t="s">
        <v>15</v>
      </c>
      <c r="D10842">
        <v>3.2000000000000001E-2</v>
      </c>
      <c r="E10842" t="s">
        <v>16</v>
      </c>
      <c r="F10842">
        <v>178.03399999999999</v>
      </c>
      <c r="G10842" t="s">
        <v>48</v>
      </c>
      <c r="H10842">
        <v>2002</v>
      </c>
      <c r="J10842" t="s">
        <v>49</v>
      </c>
      <c r="K10842" t="s">
        <v>20</v>
      </c>
      <c r="L10842">
        <v>535.30319999999995</v>
      </c>
      <c r="M10842" t="s">
        <v>21</v>
      </c>
      <c r="N10842" t="s">
        <v>22</v>
      </c>
      <c r="O10842" t="str">
        <f t="shared" si="338"/>
        <v xml:space="preserve">Tier 2-Supermarket </v>
      </c>
      <c r="P10842" s="1">
        <f t="shared" si="339"/>
        <v>1.1184547523014078E-5</v>
      </c>
    </row>
    <row r="10843" spans="1:16" x14ac:dyDescent="0.3">
      <c r="A10843" t="s">
        <v>1451</v>
      </c>
      <c r="B10843">
        <v>6.38</v>
      </c>
      <c r="C10843" t="s">
        <v>15</v>
      </c>
      <c r="D10843">
        <v>1.52E-2</v>
      </c>
      <c r="E10843" t="s">
        <v>38</v>
      </c>
      <c r="F10843">
        <v>143.34700000000001</v>
      </c>
      <c r="G10843" t="s">
        <v>48</v>
      </c>
      <c r="H10843">
        <v>2002</v>
      </c>
      <c r="J10843" t="s">
        <v>49</v>
      </c>
      <c r="K10843" t="s">
        <v>20</v>
      </c>
      <c r="L10843">
        <v>858.88199999999995</v>
      </c>
      <c r="M10843" t="s">
        <v>38</v>
      </c>
      <c r="N10843" t="s">
        <v>22</v>
      </c>
      <c r="O10843" t="str">
        <f t="shared" si="338"/>
        <v xml:space="preserve">Tier 2-Supermarket </v>
      </c>
      <c r="P10843" s="1">
        <f t="shared" si="339"/>
        <v>1.7945356100358411E-5</v>
      </c>
    </row>
    <row r="10844" spans="1:16" x14ac:dyDescent="0.3">
      <c r="A10844" t="s">
        <v>643</v>
      </c>
      <c r="B10844">
        <v>6.38</v>
      </c>
      <c r="C10844" t="s">
        <v>15</v>
      </c>
      <c r="D10844">
        <v>3.1899999999999998E-2</v>
      </c>
      <c r="E10844" t="s">
        <v>16</v>
      </c>
      <c r="F10844">
        <v>177.434</v>
      </c>
      <c r="G10844" t="s">
        <v>54</v>
      </c>
      <c r="H10844">
        <v>1997</v>
      </c>
      <c r="I10844" t="s">
        <v>55</v>
      </c>
      <c r="J10844" t="s">
        <v>19</v>
      </c>
      <c r="K10844" t="s">
        <v>20</v>
      </c>
      <c r="L10844">
        <v>1784.3440000000001</v>
      </c>
      <c r="M10844" t="s">
        <v>21</v>
      </c>
      <c r="N10844" t="s">
        <v>22</v>
      </c>
      <c r="O10844" t="str">
        <f t="shared" si="338"/>
        <v xml:space="preserve">Tier 1-Supermarket </v>
      </c>
      <c r="P10844" s="1">
        <f t="shared" si="339"/>
        <v>3.72818250767136E-5</v>
      </c>
    </row>
    <row r="10845" spans="1:16" x14ac:dyDescent="0.3">
      <c r="A10845" t="s">
        <v>643</v>
      </c>
      <c r="B10845">
        <v>6.38</v>
      </c>
      <c r="C10845" t="s">
        <v>15</v>
      </c>
      <c r="D10845">
        <v>3.1899999999999998E-2</v>
      </c>
      <c r="E10845" t="s">
        <v>16</v>
      </c>
      <c r="F10845">
        <v>179.53399999999999</v>
      </c>
      <c r="G10845" t="s">
        <v>39</v>
      </c>
      <c r="H10845">
        <v>1987</v>
      </c>
      <c r="I10845" t="s">
        <v>40</v>
      </c>
      <c r="J10845" t="s">
        <v>27</v>
      </c>
      <c r="K10845" t="s">
        <v>20</v>
      </c>
      <c r="L10845">
        <v>4103.9912000000004</v>
      </c>
      <c r="M10845" t="s">
        <v>21</v>
      </c>
      <c r="N10845" t="s">
        <v>22</v>
      </c>
      <c r="O10845" t="str">
        <f t="shared" si="338"/>
        <v xml:space="preserve">Tier 3-Supermarket </v>
      </c>
      <c r="P10845" s="1">
        <f t="shared" si="339"/>
        <v>8.5748197676441276E-5</v>
      </c>
    </row>
    <row r="10846" spans="1:16" x14ac:dyDescent="0.3">
      <c r="A10846" t="s">
        <v>1451</v>
      </c>
      <c r="B10846">
        <v>6.38</v>
      </c>
      <c r="C10846" t="s">
        <v>15</v>
      </c>
      <c r="D10846">
        <v>1.52E-2</v>
      </c>
      <c r="E10846" t="s">
        <v>38</v>
      </c>
      <c r="F10846">
        <v>144.947</v>
      </c>
      <c r="G10846" t="s">
        <v>17</v>
      </c>
      <c r="H10846">
        <v>1999</v>
      </c>
      <c r="I10846" t="s">
        <v>18</v>
      </c>
      <c r="J10846" t="s">
        <v>19</v>
      </c>
      <c r="K10846" t="s">
        <v>20</v>
      </c>
      <c r="L10846">
        <v>3435.5279999999998</v>
      </c>
      <c r="M10846" t="s">
        <v>38</v>
      </c>
      <c r="N10846" t="s">
        <v>22</v>
      </c>
      <c r="O10846" t="str">
        <f t="shared" si="338"/>
        <v xml:space="preserve">Tier 1-Supermarket </v>
      </c>
      <c r="P10846" s="1">
        <f t="shared" si="339"/>
        <v>7.1781424401433643E-5</v>
      </c>
    </row>
    <row r="10847" spans="1:16" x14ac:dyDescent="0.3">
      <c r="A10847" t="s">
        <v>1451</v>
      </c>
      <c r="B10847">
        <v>6.38</v>
      </c>
      <c r="C10847" t="s">
        <v>15</v>
      </c>
      <c r="D10847">
        <v>1.52E-2</v>
      </c>
      <c r="E10847" t="s">
        <v>38</v>
      </c>
      <c r="F10847">
        <v>145.14699999999999</v>
      </c>
      <c r="G10847" t="s">
        <v>54</v>
      </c>
      <c r="H10847">
        <v>1997</v>
      </c>
      <c r="I10847" t="s">
        <v>55</v>
      </c>
      <c r="J10847" t="s">
        <v>19</v>
      </c>
      <c r="K10847" t="s">
        <v>20</v>
      </c>
      <c r="L10847">
        <v>3006.087</v>
      </c>
      <c r="M10847" t="s">
        <v>38</v>
      </c>
      <c r="N10847" t="s">
        <v>22</v>
      </c>
      <c r="O10847" t="str">
        <f t="shared" si="338"/>
        <v xml:space="preserve">Tier 1-Supermarket </v>
      </c>
      <c r="P10847" s="1">
        <f t="shared" si="339"/>
        <v>6.2808746351254439E-5</v>
      </c>
    </row>
    <row r="10848" spans="1:16" x14ac:dyDescent="0.3">
      <c r="A10848" t="s">
        <v>643</v>
      </c>
      <c r="B10848">
        <v>6.38</v>
      </c>
      <c r="C10848" t="s">
        <v>15</v>
      </c>
      <c r="D10848">
        <v>3.2099999999999997E-2</v>
      </c>
      <c r="E10848" t="s">
        <v>16</v>
      </c>
      <c r="F10848">
        <v>177.63399999999999</v>
      </c>
      <c r="G10848" t="s">
        <v>51</v>
      </c>
      <c r="H10848">
        <v>2007</v>
      </c>
      <c r="J10848" t="s">
        <v>49</v>
      </c>
      <c r="K10848" t="s">
        <v>20</v>
      </c>
      <c r="L10848">
        <v>2426.9629</v>
      </c>
      <c r="M10848" t="s">
        <v>21</v>
      </c>
      <c r="N10848" t="s">
        <v>22</v>
      </c>
      <c r="O10848" t="str">
        <f t="shared" si="338"/>
        <v xml:space="preserve">Tier 2-Supermarket </v>
      </c>
      <c r="P10848" s="1">
        <f t="shared" si="339"/>
        <v>5.0708611291025472E-5</v>
      </c>
    </row>
    <row r="10849" spans="1:16" x14ac:dyDescent="0.3">
      <c r="A10849" t="s">
        <v>643</v>
      </c>
      <c r="B10849">
        <v>6.38</v>
      </c>
      <c r="C10849" t="s">
        <v>15</v>
      </c>
      <c r="D10849">
        <v>0</v>
      </c>
      <c r="E10849" t="s">
        <v>16</v>
      </c>
      <c r="F10849">
        <v>178.53399999999999</v>
      </c>
      <c r="G10849" t="s">
        <v>17</v>
      </c>
      <c r="H10849">
        <v>1999</v>
      </c>
      <c r="I10849" t="s">
        <v>18</v>
      </c>
      <c r="J10849" t="s">
        <v>19</v>
      </c>
      <c r="K10849" t="s">
        <v>20</v>
      </c>
      <c r="L10849">
        <v>2403.8935999999999</v>
      </c>
      <c r="M10849" t="s">
        <v>21</v>
      </c>
      <c r="N10849" t="s">
        <v>36</v>
      </c>
      <c r="O10849" t="str">
        <f t="shared" si="338"/>
        <v xml:space="preserve">Tier 1-Supermarket </v>
      </c>
      <c r="P10849" s="1">
        <f t="shared" si="339"/>
        <v>5.0226604678375537E-5</v>
      </c>
    </row>
    <row r="10850" spans="1:16" x14ac:dyDescent="0.3">
      <c r="A10850" t="s">
        <v>1451</v>
      </c>
      <c r="B10850">
        <v>6.38</v>
      </c>
      <c r="C10850" t="s">
        <v>15</v>
      </c>
      <c r="D10850">
        <v>1.52E-2</v>
      </c>
      <c r="E10850" t="s">
        <v>38</v>
      </c>
      <c r="F10850">
        <v>144.64699999999999</v>
      </c>
      <c r="G10850" t="s">
        <v>26</v>
      </c>
      <c r="H10850">
        <v>2009</v>
      </c>
      <c r="I10850" t="s">
        <v>18</v>
      </c>
      <c r="J10850" t="s">
        <v>27</v>
      </c>
      <c r="K10850" t="s">
        <v>28</v>
      </c>
      <c r="L10850">
        <v>2332.7478999999998</v>
      </c>
      <c r="M10850" t="s">
        <v>38</v>
      </c>
      <c r="N10850" t="s">
        <v>22</v>
      </c>
      <c r="O10850" t="str">
        <f t="shared" si="338"/>
        <v xml:space="preserve">Tier 3-Supermarket </v>
      </c>
      <c r="P10850" s="1">
        <f t="shared" si="339"/>
        <v>4.8740096727912881E-5</v>
      </c>
    </row>
    <row r="10851" spans="1:16" x14ac:dyDescent="0.3">
      <c r="A10851" t="s">
        <v>1451</v>
      </c>
      <c r="B10851">
        <v>6.38</v>
      </c>
      <c r="C10851" t="s">
        <v>15</v>
      </c>
      <c r="D10851">
        <v>1.52E-2</v>
      </c>
      <c r="E10851" t="s">
        <v>38</v>
      </c>
      <c r="F10851">
        <v>142.447</v>
      </c>
      <c r="G10851" t="s">
        <v>65</v>
      </c>
      <c r="H10851">
        <v>2004</v>
      </c>
      <c r="I10851" t="s">
        <v>55</v>
      </c>
      <c r="J10851" t="s">
        <v>49</v>
      </c>
      <c r="K10851" t="s">
        <v>20</v>
      </c>
      <c r="L10851">
        <v>1931.6495</v>
      </c>
      <c r="M10851" t="s">
        <v>38</v>
      </c>
      <c r="N10851" t="s">
        <v>22</v>
      </c>
      <c r="O10851" t="str">
        <f t="shared" si="338"/>
        <v xml:space="preserve">Tier 2-Supermarket </v>
      </c>
      <c r="P10851" s="1">
        <f t="shared" si="339"/>
        <v>4.0359604856754795E-5</v>
      </c>
    </row>
    <row r="10852" spans="1:16" x14ac:dyDescent="0.3">
      <c r="A10852" t="s">
        <v>643</v>
      </c>
      <c r="B10852">
        <v>6.38</v>
      </c>
      <c r="C10852" t="s">
        <v>15</v>
      </c>
      <c r="D10852">
        <v>3.1899999999999998E-2</v>
      </c>
      <c r="E10852" t="s">
        <v>16</v>
      </c>
      <c r="F10852">
        <v>177.73400000000001</v>
      </c>
      <c r="G10852" t="s">
        <v>65</v>
      </c>
      <c r="H10852">
        <v>2004</v>
      </c>
      <c r="I10852" t="s">
        <v>55</v>
      </c>
      <c r="J10852" t="s">
        <v>49</v>
      </c>
      <c r="K10852" t="s">
        <v>20</v>
      </c>
      <c r="L10852">
        <v>2536.2222999999999</v>
      </c>
      <c r="M10852" t="s">
        <v>21</v>
      </c>
      <c r="N10852" t="s">
        <v>22</v>
      </c>
      <c r="O10852" t="str">
        <f t="shared" si="338"/>
        <v xml:space="preserve">Tier 2-Supermarket </v>
      </c>
      <c r="P10852" s="1">
        <f t="shared" si="339"/>
        <v>5.2991461368581524E-5</v>
      </c>
    </row>
    <row r="10853" spans="1:16" x14ac:dyDescent="0.3">
      <c r="A10853" t="s">
        <v>1451</v>
      </c>
      <c r="B10853">
        <v>6.38</v>
      </c>
      <c r="C10853" t="s">
        <v>15</v>
      </c>
      <c r="D10853">
        <v>1.52E-2</v>
      </c>
      <c r="E10853" t="s">
        <v>38</v>
      </c>
      <c r="F10853">
        <v>144.14699999999999</v>
      </c>
      <c r="G10853" t="s">
        <v>51</v>
      </c>
      <c r="H10853">
        <v>2007</v>
      </c>
      <c r="J10853" t="s">
        <v>49</v>
      </c>
      <c r="K10853" t="s">
        <v>20</v>
      </c>
      <c r="L10853">
        <v>2217.3033999999998</v>
      </c>
      <c r="M10853" t="s">
        <v>38</v>
      </c>
      <c r="N10853" t="s">
        <v>22</v>
      </c>
      <c r="O10853" t="str">
        <f t="shared" si="338"/>
        <v xml:space="preserve">Tier 2-Supermarket </v>
      </c>
      <c r="P10853" s="1">
        <f t="shared" si="339"/>
        <v>4.6328016066858362E-5</v>
      </c>
    </row>
    <row r="10854" spans="1:16" x14ac:dyDescent="0.3">
      <c r="A10854" t="s">
        <v>779</v>
      </c>
      <c r="B10854">
        <v>6.37</v>
      </c>
      <c r="C10854" t="s">
        <v>15</v>
      </c>
      <c r="D10854">
        <v>7.3000000000000001E-3</v>
      </c>
      <c r="E10854" t="s">
        <v>47</v>
      </c>
      <c r="F10854">
        <v>62.853999999999999</v>
      </c>
      <c r="G10854" t="s">
        <v>54</v>
      </c>
      <c r="H10854">
        <v>1997</v>
      </c>
      <c r="I10854" t="s">
        <v>55</v>
      </c>
      <c r="J10854" t="s">
        <v>19</v>
      </c>
      <c r="K10854" t="s">
        <v>20</v>
      </c>
      <c r="L10854">
        <v>796.29679999999996</v>
      </c>
      <c r="M10854" t="s">
        <v>45</v>
      </c>
      <c r="N10854" t="s">
        <v>22</v>
      </c>
      <c r="O10854" t="str">
        <f t="shared" si="338"/>
        <v xml:space="preserve">Tier 1-Supermarket </v>
      </c>
      <c r="P10854" s="1">
        <f t="shared" si="339"/>
        <v>1.6637709996921441E-5</v>
      </c>
    </row>
    <row r="10855" spans="1:16" x14ac:dyDescent="0.3">
      <c r="A10855" t="s">
        <v>779</v>
      </c>
      <c r="B10855">
        <v>6.37</v>
      </c>
      <c r="C10855" t="s">
        <v>15</v>
      </c>
      <c r="D10855">
        <v>7.4000000000000003E-3</v>
      </c>
      <c r="E10855" t="s">
        <v>47</v>
      </c>
      <c r="F10855">
        <v>63.253999999999998</v>
      </c>
      <c r="G10855" t="s">
        <v>48</v>
      </c>
      <c r="H10855">
        <v>2002</v>
      </c>
      <c r="J10855" t="s">
        <v>49</v>
      </c>
      <c r="K10855" t="s">
        <v>20</v>
      </c>
      <c r="L10855">
        <v>1225.0719999999999</v>
      </c>
      <c r="M10855" t="s">
        <v>45</v>
      </c>
      <c r="N10855" t="s">
        <v>22</v>
      </c>
      <c r="O10855" t="str">
        <f t="shared" si="338"/>
        <v xml:space="preserve">Tier 2-Supermarket </v>
      </c>
      <c r="P10855" s="1">
        <f t="shared" si="339"/>
        <v>2.5596476918340676E-5</v>
      </c>
    </row>
    <row r="10856" spans="1:16" x14ac:dyDescent="0.3">
      <c r="A10856" t="s">
        <v>779</v>
      </c>
      <c r="B10856">
        <v>6.37</v>
      </c>
      <c r="C10856" t="s">
        <v>15</v>
      </c>
      <c r="D10856">
        <v>0</v>
      </c>
      <c r="E10856" t="s">
        <v>47</v>
      </c>
      <c r="F10856">
        <v>59.753999999999998</v>
      </c>
      <c r="G10856" t="s">
        <v>51</v>
      </c>
      <c r="H10856">
        <v>2007</v>
      </c>
      <c r="J10856" t="s">
        <v>49</v>
      </c>
      <c r="K10856" t="s">
        <v>20</v>
      </c>
      <c r="L10856">
        <v>980.05759999999998</v>
      </c>
      <c r="M10856" t="s">
        <v>45</v>
      </c>
      <c r="N10856" t="s">
        <v>36</v>
      </c>
      <c r="O10856" t="str">
        <f t="shared" si="338"/>
        <v xml:space="preserve">Tier 2-Supermarket </v>
      </c>
      <c r="P10856" s="1">
        <f t="shared" si="339"/>
        <v>2.0477181534672542E-5</v>
      </c>
    </row>
    <row r="10857" spans="1:16" x14ac:dyDescent="0.3">
      <c r="A10857" t="s">
        <v>779</v>
      </c>
      <c r="B10857">
        <v>6.37</v>
      </c>
      <c r="C10857" t="s">
        <v>15</v>
      </c>
      <c r="D10857">
        <v>7.3000000000000001E-3</v>
      </c>
      <c r="E10857" t="s">
        <v>47</v>
      </c>
      <c r="F10857">
        <v>59.954000000000001</v>
      </c>
      <c r="G10857" t="s">
        <v>39</v>
      </c>
      <c r="H10857">
        <v>1987</v>
      </c>
      <c r="I10857" t="s">
        <v>40</v>
      </c>
      <c r="J10857" t="s">
        <v>27</v>
      </c>
      <c r="K10857" t="s">
        <v>20</v>
      </c>
      <c r="L10857">
        <v>980.05759999999998</v>
      </c>
      <c r="M10857" t="s">
        <v>45</v>
      </c>
      <c r="N10857" t="s">
        <v>22</v>
      </c>
      <c r="O10857" t="str">
        <f t="shared" si="338"/>
        <v xml:space="preserve">Tier 3-Supermarket </v>
      </c>
      <c r="P10857" s="1">
        <f t="shared" si="339"/>
        <v>2.0477181534672542E-5</v>
      </c>
    </row>
    <row r="10858" spans="1:16" x14ac:dyDescent="0.3">
      <c r="A10858" t="s">
        <v>779</v>
      </c>
      <c r="B10858">
        <v>6.37</v>
      </c>
      <c r="C10858" t="s">
        <v>15</v>
      </c>
      <c r="D10858">
        <v>7.4000000000000003E-3</v>
      </c>
      <c r="E10858" t="s">
        <v>47</v>
      </c>
      <c r="F10858">
        <v>60.154000000000003</v>
      </c>
      <c r="G10858" t="s">
        <v>17</v>
      </c>
      <c r="H10858">
        <v>1999</v>
      </c>
      <c r="I10858" t="s">
        <v>18</v>
      </c>
      <c r="J10858" t="s">
        <v>19</v>
      </c>
      <c r="K10858" t="s">
        <v>20</v>
      </c>
      <c r="L10858">
        <v>490.02879999999999</v>
      </c>
      <c r="M10858" t="s">
        <v>45</v>
      </c>
      <c r="N10858" t="s">
        <v>22</v>
      </c>
      <c r="O10858" t="str">
        <f t="shared" si="338"/>
        <v xml:space="preserve">Tier 1-Supermarket </v>
      </c>
      <c r="P10858" s="1">
        <f t="shared" si="339"/>
        <v>1.0238590767336271E-5</v>
      </c>
    </row>
    <row r="10859" spans="1:16" x14ac:dyDescent="0.3">
      <c r="A10859" t="s">
        <v>779</v>
      </c>
      <c r="B10859">
        <v>6.37</v>
      </c>
      <c r="C10859" t="s">
        <v>15</v>
      </c>
      <c r="D10859">
        <v>0</v>
      </c>
      <c r="E10859" t="s">
        <v>47</v>
      </c>
      <c r="F10859">
        <v>62.554000000000002</v>
      </c>
      <c r="G10859" t="s">
        <v>65</v>
      </c>
      <c r="H10859">
        <v>2004</v>
      </c>
      <c r="I10859" t="s">
        <v>55</v>
      </c>
      <c r="J10859" t="s">
        <v>49</v>
      </c>
      <c r="K10859" t="s">
        <v>20</v>
      </c>
      <c r="L10859">
        <v>928.01890000000003</v>
      </c>
      <c r="M10859" t="s">
        <v>45</v>
      </c>
      <c r="N10859" t="s">
        <v>36</v>
      </c>
      <c r="O10859" t="str">
        <f t="shared" si="338"/>
        <v xml:space="preserve">Tier 2-Supermarket </v>
      </c>
      <c r="P10859" s="1">
        <f t="shared" si="339"/>
        <v>1.9389892474592439E-5</v>
      </c>
    </row>
    <row r="10860" spans="1:16" x14ac:dyDescent="0.3">
      <c r="A10860" t="s">
        <v>779</v>
      </c>
      <c r="B10860">
        <v>6.37</v>
      </c>
      <c r="C10860" t="s">
        <v>15</v>
      </c>
      <c r="D10860">
        <v>7.4000000000000003E-3</v>
      </c>
      <c r="E10860" t="s">
        <v>47</v>
      </c>
      <c r="F10860">
        <v>61.353999999999999</v>
      </c>
      <c r="G10860" t="s">
        <v>26</v>
      </c>
      <c r="H10860">
        <v>2009</v>
      </c>
      <c r="I10860" t="s">
        <v>18</v>
      </c>
      <c r="J10860" t="s">
        <v>27</v>
      </c>
      <c r="K10860" t="s">
        <v>28</v>
      </c>
      <c r="L10860">
        <v>651.95069999999998</v>
      </c>
      <c r="M10860" t="s">
        <v>45</v>
      </c>
      <c r="N10860" t="s">
        <v>22</v>
      </c>
      <c r="O10860" t="str">
        <f t="shared" si="338"/>
        <v xml:space="preserve">Tier 3-Supermarket </v>
      </c>
      <c r="P10860" s="1">
        <f t="shared" si="339"/>
        <v>1.3621763491816029E-5</v>
      </c>
    </row>
    <row r="10861" spans="1:16" x14ac:dyDescent="0.3">
      <c r="A10861" t="s">
        <v>779</v>
      </c>
      <c r="B10861">
        <v>6.37</v>
      </c>
      <c r="C10861" t="s">
        <v>15</v>
      </c>
      <c r="D10861">
        <v>1.23E-2</v>
      </c>
      <c r="E10861" t="s">
        <v>47</v>
      </c>
      <c r="F10861">
        <v>62.554000000000002</v>
      </c>
      <c r="G10861" t="s">
        <v>34</v>
      </c>
      <c r="H10861">
        <v>1998</v>
      </c>
      <c r="J10861" t="s">
        <v>27</v>
      </c>
      <c r="K10861" t="s">
        <v>35</v>
      </c>
      <c r="L10861">
        <v>120.4539</v>
      </c>
      <c r="M10861" t="s">
        <v>45</v>
      </c>
      <c r="N10861" t="s">
        <v>22</v>
      </c>
      <c r="O10861" t="str">
        <f t="shared" si="338"/>
        <v>Tier 3-Grocery Stor</v>
      </c>
      <c r="P10861" s="1">
        <f t="shared" si="339"/>
        <v>2.5167463390511875E-6</v>
      </c>
    </row>
    <row r="10862" spans="1:16" x14ac:dyDescent="0.3">
      <c r="A10862" t="s">
        <v>422</v>
      </c>
      <c r="B10862">
        <v>6.36</v>
      </c>
      <c r="C10862" t="s">
        <v>15</v>
      </c>
      <c r="D10862">
        <v>6.0000000000000001E-3</v>
      </c>
      <c r="E10862" t="s">
        <v>38</v>
      </c>
      <c r="F10862">
        <v>163.65299999999999</v>
      </c>
      <c r="G10862" t="s">
        <v>48</v>
      </c>
      <c r="H10862">
        <v>2002</v>
      </c>
      <c r="J10862" t="s">
        <v>49</v>
      </c>
      <c r="K10862" t="s">
        <v>20</v>
      </c>
      <c r="L10862">
        <v>5262.4831999999997</v>
      </c>
      <c r="M10862" t="s">
        <v>38</v>
      </c>
      <c r="N10862" t="s">
        <v>22</v>
      </c>
      <c r="O10862" t="str">
        <f t="shared" si="338"/>
        <v xml:space="preserve">Tier 2-Supermarket </v>
      </c>
      <c r="P10862" s="1">
        <f t="shared" si="339"/>
        <v>1.0995356171878517E-4</v>
      </c>
    </row>
    <row r="10863" spans="1:16" x14ac:dyDescent="0.3">
      <c r="A10863" t="s">
        <v>422</v>
      </c>
      <c r="B10863">
        <v>6.36</v>
      </c>
      <c r="C10863" t="s">
        <v>15</v>
      </c>
      <c r="D10863">
        <v>6.0000000000000001E-3</v>
      </c>
      <c r="E10863" t="s">
        <v>38</v>
      </c>
      <c r="F10863">
        <v>164.553</v>
      </c>
      <c r="G10863" t="s">
        <v>39</v>
      </c>
      <c r="H10863">
        <v>1987</v>
      </c>
      <c r="I10863" t="s">
        <v>40</v>
      </c>
      <c r="J10863" t="s">
        <v>27</v>
      </c>
      <c r="K10863" t="s">
        <v>20</v>
      </c>
      <c r="L10863">
        <v>2137.8838000000001</v>
      </c>
      <c r="M10863" t="s">
        <v>38</v>
      </c>
      <c r="N10863" t="s">
        <v>22</v>
      </c>
      <c r="O10863" t="str">
        <f t="shared" si="338"/>
        <v xml:space="preserve">Tier 3-Supermarket </v>
      </c>
      <c r="P10863" s="1">
        <f t="shared" si="339"/>
        <v>4.4668634448256477E-5</v>
      </c>
    </row>
    <row r="10864" spans="1:16" x14ac:dyDescent="0.3">
      <c r="A10864" t="s">
        <v>422</v>
      </c>
      <c r="B10864">
        <v>6.36</v>
      </c>
      <c r="C10864" t="s">
        <v>15</v>
      </c>
      <c r="D10864">
        <v>6.0000000000000001E-3</v>
      </c>
      <c r="E10864" t="s">
        <v>38</v>
      </c>
      <c r="F10864">
        <v>163.053</v>
      </c>
      <c r="G10864" t="s">
        <v>51</v>
      </c>
      <c r="H10864">
        <v>2007</v>
      </c>
      <c r="J10864" t="s">
        <v>49</v>
      </c>
      <c r="K10864" t="s">
        <v>20</v>
      </c>
      <c r="L10864">
        <v>1644.5260000000001</v>
      </c>
      <c r="M10864" t="s">
        <v>38</v>
      </c>
      <c r="N10864" t="s">
        <v>22</v>
      </c>
      <c r="O10864" t="str">
        <f t="shared" si="338"/>
        <v xml:space="preserve">Tier 2-Supermarket </v>
      </c>
      <c r="P10864" s="1">
        <f t="shared" si="339"/>
        <v>3.436048803712037E-5</v>
      </c>
    </row>
    <row r="10865" spans="1:16" x14ac:dyDescent="0.3">
      <c r="A10865" t="s">
        <v>966</v>
      </c>
      <c r="B10865">
        <v>6.36</v>
      </c>
      <c r="C10865" t="s">
        <v>15</v>
      </c>
      <c r="D10865">
        <v>0.1205</v>
      </c>
      <c r="E10865" t="s">
        <v>33</v>
      </c>
      <c r="F10865">
        <v>45.905999999999999</v>
      </c>
      <c r="G10865" t="s">
        <v>65</v>
      </c>
      <c r="H10865">
        <v>2004</v>
      </c>
      <c r="I10865" t="s">
        <v>55</v>
      </c>
      <c r="J10865" t="s">
        <v>49</v>
      </c>
      <c r="K10865" t="s">
        <v>20</v>
      </c>
      <c r="L10865">
        <v>419.45400000000001</v>
      </c>
      <c r="M10865" t="s">
        <v>21</v>
      </c>
      <c r="N10865" t="s">
        <v>57</v>
      </c>
      <c r="O10865" t="str">
        <f t="shared" si="338"/>
        <v xml:space="preserve">Tier 2-Supermarket </v>
      </c>
      <c r="P10865" s="1">
        <f t="shared" si="339"/>
        <v>8.7640111187796889E-6</v>
      </c>
    </row>
    <row r="10866" spans="1:16" x14ac:dyDescent="0.3">
      <c r="A10866" t="s">
        <v>966</v>
      </c>
      <c r="B10866">
        <v>6.36</v>
      </c>
      <c r="C10866" t="s">
        <v>15</v>
      </c>
      <c r="D10866">
        <v>0.1205</v>
      </c>
      <c r="E10866" t="s">
        <v>33</v>
      </c>
      <c r="F10866">
        <v>45.805999999999997</v>
      </c>
      <c r="G10866" t="s">
        <v>54</v>
      </c>
      <c r="H10866">
        <v>1997</v>
      </c>
      <c r="I10866" t="s">
        <v>55</v>
      </c>
      <c r="J10866" t="s">
        <v>19</v>
      </c>
      <c r="K10866" t="s">
        <v>20</v>
      </c>
      <c r="L10866">
        <v>1165.1500000000001</v>
      </c>
      <c r="M10866" t="s">
        <v>21</v>
      </c>
      <c r="N10866" t="s">
        <v>57</v>
      </c>
      <c r="O10866" t="str">
        <f t="shared" si="338"/>
        <v xml:space="preserve">Tier 1-Supermarket </v>
      </c>
      <c r="P10866" s="1">
        <f t="shared" si="339"/>
        <v>2.4344475329943581E-5</v>
      </c>
    </row>
    <row r="10867" spans="1:16" x14ac:dyDescent="0.3">
      <c r="A10867" t="s">
        <v>966</v>
      </c>
      <c r="B10867">
        <v>6.36</v>
      </c>
      <c r="C10867" t="s">
        <v>15</v>
      </c>
      <c r="D10867">
        <v>0.1207</v>
      </c>
      <c r="E10867" t="s">
        <v>33</v>
      </c>
      <c r="F10867">
        <v>46.506</v>
      </c>
      <c r="G10867" t="s">
        <v>17</v>
      </c>
      <c r="H10867">
        <v>1999</v>
      </c>
      <c r="I10867" t="s">
        <v>18</v>
      </c>
      <c r="J10867" t="s">
        <v>19</v>
      </c>
      <c r="K10867" t="s">
        <v>20</v>
      </c>
      <c r="L10867">
        <v>652.48400000000004</v>
      </c>
      <c r="M10867" t="s">
        <v>21</v>
      </c>
      <c r="N10867" t="s">
        <v>57</v>
      </c>
      <c r="O10867" t="str">
        <f t="shared" si="338"/>
        <v xml:space="preserve">Tier 1-Supermarket </v>
      </c>
      <c r="P10867" s="1">
        <f t="shared" si="339"/>
        <v>1.3632906184768405E-5</v>
      </c>
    </row>
    <row r="10868" spans="1:16" x14ac:dyDescent="0.3">
      <c r="A10868" t="s">
        <v>422</v>
      </c>
      <c r="B10868">
        <v>6.36</v>
      </c>
      <c r="C10868" t="s">
        <v>15</v>
      </c>
      <c r="D10868">
        <v>6.0000000000000001E-3</v>
      </c>
      <c r="E10868" t="s">
        <v>38</v>
      </c>
      <c r="F10868">
        <v>163.35300000000001</v>
      </c>
      <c r="G10868" t="s">
        <v>65</v>
      </c>
      <c r="H10868">
        <v>2004</v>
      </c>
      <c r="I10868" t="s">
        <v>55</v>
      </c>
      <c r="J10868" t="s">
        <v>49</v>
      </c>
      <c r="K10868" t="s">
        <v>20</v>
      </c>
      <c r="L10868">
        <v>2631.2415999999998</v>
      </c>
      <c r="M10868" t="s">
        <v>38</v>
      </c>
      <c r="N10868" t="s">
        <v>22</v>
      </c>
      <c r="O10868" t="str">
        <f t="shared" si="338"/>
        <v xml:space="preserve">Tier 2-Supermarket </v>
      </c>
      <c r="P10868" s="1">
        <f t="shared" si="339"/>
        <v>5.4976780859392585E-5</v>
      </c>
    </row>
    <row r="10869" spans="1:16" x14ac:dyDescent="0.3">
      <c r="A10869" t="s">
        <v>966</v>
      </c>
      <c r="B10869">
        <v>6.36</v>
      </c>
      <c r="C10869" t="s">
        <v>15</v>
      </c>
      <c r="D10869">
        <v>0.1212</v>
      </c>
      <c r="E10869" t="s">
        <v>33</v>
      </c>
      <c r="F10869">
        <v>45.905999999999999</v>
      </c>
      <c r="G10869" t="s">
        <v>51</v>
      </c>
      <c r="H10869">
        <v>2007</v>
      </c>
      <c r="J10869" t="s">
        <v>49</v>
      </c>
      <c r="K10869" t="s">
        <v>20</v>
      </c>
      <c r="L10869">
        <v>1118.5440000000001</v>
      </c>
      <c r="M10869" t="s">
        <v>21</v>
      </c>
      <c r="N10869" t="s">
        <v>57</v>
      </c>
      <c r="O10869" t="str">
        <f t="shared" si="338"/>
        <v xml:space="preserve">Tier 2-Supermarket </v>
      </c>
      <c r="P10869" s="1">
        <f t="shared" si="339"/>
        <v>2.3370696316745838E-5</v>
      </c>
    </row>
    <row r="10870" spans="1:16" x14ac:dyDescent="0.3">
      <c r="A10870" t="s">
        <v>422</v>
      </c>
      <c r="B10870">
        <v>6.36</v>
      </c>
      <c r="C10870" t="s">
        <v>15</v>
      </c>
      <c r="D10870">
        <v>6.0000000000000001E-3</v>
      </c>
      <c r="E10870" t="s">
        <v>38</v>
      </c>
      <c r="F10870">
        <v>163.65299999999999</v>
      </c>
      <c r="G10870" t="s">
        <v>54</v>
      </c>
      <c r="H10870">
        <v>1997</v>
      </c>
      <c r="I10870" t="s">
        <v>55</v>
      </c>
      <c r="J10870" t="s">
        <v>19</v>
      </c>
      <c r="K10870" t="s">
        <v>20</v>
      </c>
      <c r="L10870">
        <v>1151.1682000000001</v>
      </c>
      <c r="M10870" t="s">
        <v>38</v>
      </c>
      <c r="N10870" t="s">
        <v>22</v>
      </c>
      <c r="O10870" t="str">
        <f t="shared" si="338"/>
        <v xml:space="preserve">Tier 1-Supermarket </v>
      </c>
      <c r="P10870" s="1">
        <f t="shared" si="339"/>
        <v>2.4052341625984259E-5</v>
      </c>
    </row>
    <row r="10871" spans="1:16" x14ac:dyDescent="0.3">
      <c r="A10871" t="s">
        <v>966</v>
      </c>
      <c r="B10871">
        <v>6.36</v>
      </c>
      <c r="C10871" t="s">
        <v>15</v>
      </c>
      <c r="D10871">
        <v>0.12039999999999999</v>
      </c>
      <c r="E10871" t="s">
        <v>33</v>
      </c>
      <c r="F10871">
        <v>45.405999999999999</v>
      </c>
      <c r="G10871" t="s">
        <v>39</v>
      </c>
      <c r="H10871">
        <v>1987</v>
      </c>
      <c r="I10871" t="s">
        <v>40</v>
      </c>
      <c r="J10871" t="s">
        <v>27</v>
      </c>
      <c r="K10871" t="s">
        <v>20</v>
      </c>
      <c r="L10871">
        <v>1118.5440000000001</v>
      </c>
      <c r="M10871" t="s">
        <v>21</v>
      </c>
      <c r="N10871" t="s">
        <v>57</v>
      </c>
      <c r="O10871" t="str">
        <f t="shared" si="338"/>
        <v xml:space="preserve">Tier 3-Supermarket </v>
      </c>
      <c r="P10871" s="1">
        <f t="shared" si="339"/>
        <v>2.3370696316745838E-5</v>
      </c>
    </row>
    <row r="10872" spans="1:16" x14ac:dyDescent="0.3">
      <c r="A10872" t="s">
        <v>966</v>
      </c>
      <c r="B10872">
        <v>6.36</v>
      </c>
      <c r="C10872" t="s">
        <v>15</v>
      </c>
      <c r="D10872">
        <v>0.1208</v>
      </c>
      <c r="E10872" t="s">
        <v>33</v>
      </c>
      <c r="F10872">
        <v>45.706000000000003</v>
      </c>
      <c r="G10872" t="s">
        <v>48</v>
      </c>
      <c r="H10872">
        <v>2002</v>
      </c>
      <c r="J10872" t="s">
        <v>49</v>
      </c>
      <c r="K10872" t="s">
        <v>20</v>
      </c>
      <c r="L10872">
        <v>838.90800000000002</v>
      </c>
      <c r="M10872" t="s">
        <v>21</v>
      </c>
      <c r="N10872" t="s">
        <v>57</v>
      </c>
      <c r="O10872" t="str">
        <f t="shared" si="338"/>
        <v xml:space="preserve">Tier 2-Supermarket </v>
      </c>
      <c r="P10872" s="1">
        <f t="shared" si="339"/>
        <v>1.7528022237559378E-5</v>
      </c>
    </row>
    <row r="10873" spans="1:16" x14ac:dyDescent="0.3">
      <c r="A10873" t="s">
        <v>966</v>
      </c>
      <c r="B10873">
        <v>6.36</v>
      </c>
      <c r="C10873" t="s">
        <v>15</v>
      </c>
      <c r="D10873">
        <v>0.121</v>
      </c>
      <c r="E10873" t="s">
        <v>33</v>
      </c>
      <c r="F10873">
        <v>47.506</v>
      </c>
      <c r="G10873" t="s">
        <v>26</v>
      </c>
      <c r="H10873">
        <v>2009</v>
      </c>
      <c r="I10873" t="s">
        <v>18</v>
      </c>
      <c r="J10873" t="s">
        <v>27</v>
      </c>
      <c r="K10873" t="s">
        <v>28</v>
      </c>
      <c r="L10873">
        <v>1071.9380000000001</v>
      </c>
      <c r="M10873" t="s">
        <v>21</v>
      </c>
      <c r="N10873" t="s">
        <v>57</v>
      </c>
      <c r="O10873" t="str">
        <f t="shared" si="338"/>
        <v xml:space="preserve">Tier 3-Supermarket </v>
      </c>
      <c r="P10873" s="1">
        <f t="shared" si="339"/>
        <v>2.2396917303548096E-5</v>
      </c>
    </row>
    <row r="10874" spans="1:16" x14ac:dyDescent="0.3">
      <c r="A10874" t="s">
        <v>422</v>
      </c>
      <c r="B10874">
        <v>6.36</v>
      </c>
      <c r="C10874" t="s">
        <v>15</v>
      </c>
      <c r="D10874">
        <v>6.0000000000000001E-3</v>
      </c>
      <c r="E10874" t="s">
        <v>38</v>
      </c>
      <c r="F10874">
        <v>166.15299999999999</v>
      </c>
      <c r="G10874" t="s">
        <v>26</v>
      </c>
      <c r="H10874">
        <v>2009</v>
      </c>
      <c r="I10874" t="s">
        <v>18</v>
      </c>
      <c r="J10874" t="s">
        <v>27</v>
      </c>
      <c r="K10874" t="s">
        <v>28</v>
      </c>
      <c r="L10874">
        <v>2224.1660000000002</v>
      </c>
      <c r="M10874" t="s">
        <v>38</v>
      </c>
      <c r="N10874" t="s">
        <v>22</v>
      </c>
      <c r="O10874" t="str">
        <f t="shared" si="338"/>
        <v xml:space="preserve">Tier 3-Supermarket </v>
      </c>
      <c r="P10874" s="1">
        <f t="shared" si="339"/>
        <v>4.6471402237222069E-5</v>
      </c>
    </row>
    <row r="10875" spans="1:16" x14ac:dyDescent="0.3">
      <c r="A10875" t="s">
        <v>422</v>
      </c>
      <c r="B10875">
        <v>6.36</v>
      </c>
      <c r="C10875" t="s">
        <v>15</v>
      </c>
      <c r="D10875">
        <v>6.0000000000000001E-3</v>
      </c>
      <c r="E10875" t="s">
        <v>38</v>
      </c>
      <c r="F10875">
        <v>163.65299999999999</v>
      </c>
      <c r="G10875" t="s">
        <v>17</v>
      </c>
      <c r="H10875">
        <v>1999</v>
      </c>
      <c r="I10875" t="s">
        <v>18</v>
      </c>
      <c r="J10875" t="s">
        <v>19</v>
      </c>
      <c r="K10875" t="s">
        <v>20</v>
      </c>
      <c r="L10875">
        <v>2372.9088999999999</v>
      </c>
      <c r="M10875" t="s">
        <v>38</v>
      </c>
      <c r="N10875" t="s">
        <v>22</v>
      </c>
      <c r="O10875" t="str">
        <f t="shared" si="338"/>
        <v xml:space="preserve">Tier 1-Supermarket </v>
      </c>
      <c r="P10875" s="1">
        <f t="shared" si="339"/>
        <v>4.9579214844658246E-5</v>
      </c>
    </row>
    <row r="10876" spans="1:16" x14ac:dyDescent="0.3">
      <c r="A10876" t="s">
        <v>966</v>
      </c>
      <c r="B10876">
        <v>6.36</v>
      </c>
      <c r="C10876" t="s">
        <v>15</v>
      </c>
      <c r="D10876">
        <v>0.20180000000000001</v>
      </c>
      <c r="E10876" t="s">
        <v>33</v>
      </c>
      <c r="F10876">
        <v>46.606000000000002</v>
      </c>
      <c r="G10876" t="s">
        <v>34</v>
      </c>
      <c r="H10876">
        <v>1998</v>
      </c>
      <c r="J10876" t="s">
        <v>27</v>
      </c>
      <c r="K10876" t="s">
        <v>35</v>
      </c>
      <c r="L10876">
        <v>96.756100000000004</v>
      </c>
      <c r="M10876" t="s">
        <v>21</v>
      </c>
      <c r="N10876" t="s">
        <v>57</v>
      </c>
      <c r="O10876" t="str">
        <f t="shared" si="338"/>
        <v>Tier 3-Grocery Stor</v>
      </c>
      <c r="P10876" s="1">
        <f t="shared" si="339"/>
        <v>2.0216079384384451E-6</v>
      </c>
    </row>
    <row r="10877" spans="1:16" x14ac:dyDescent="0.3">
      <c r="A10877" t="s">
        <v>1390</v>
      </c>
      <c r="B10877">
        <v>6.33</v>
      </c>
      <c r="C10877" t="s">
        <v>15</v>
      </c>
      <c r="D10877">
        <v>0.12520000000000001</v>
      </c>
      <c r="E10877" t="s">
        <v>47</v>
      </c>
      <c r="F10877">
        <v>99.203999999999994</v>
      </c>
      <c r="G10877" t="s">
        <v>65</v>
      </c>
      <c r="H10877">
        <v>2004</v>
      </c>
      <c r="I10877" t="s">
        <v>55</v>
      </c>
      <c r="J10877" t="s">
        <v>49</v>
      </c>
      <c r="K10877" t="s">
        <v>20</v>
      </c>
      <c r="L10877">
        <v>1388.8588</v>
      </c>
      <c r="M10877" t="s">
        <v>45</v>
      </c>
      <c r="N10877" t="s">
        <v>57</v>
      </c>
      <c r="O10877" t="str">
        <f t="shared" si="338"/>
        <v xml:space="preserve">Tier 2-Supermarket </v>
      </c>
      <c r="P10877" s="1">
        <f t="shared" si="339"/>
        <v>2.9018614593292747E-5</v>
      </c>
    </row>
    <row r="10878" spans="1:16" x14ac:dyDescent="0.3">
      <c r="A10878" t="s">
        <v>1390</v>
      </c>
      <c r="B10878">
        <v>6.33</v>
      </c>
      <c r="C10878" t="s">
        <v>15</v>
      </c>
      <c r="D10878">
        <v>0.12570000000000001</v>
      </c>
      <c r="E10878" t="s">
        <v>47</v>
      </c>
      <c r="F10878">
        <v>100.904</v>
      </c>
      <c r="G10878" t="s">
        <v>26</v>
      </c>
      <c r="H10878">
        <v>2009</v>
      </c>
      <c r="I10878" t="s">
        <v>18</v>
      </c>
      <c r="J10878" t="s">
        <v>27</v>
      </c>
      <c r="K10878" t="s">
        <v>28</v>
      </c>
      <c r="L10878">
        <v>2083.2882</v>
      </c>
      <c r="M10878" t="s">
        <v>45</v>
      </c>
      <c r="N10878" t="s">
        <v>57</v>
      </c>
      <c r="O10878" t="str">
        <f t="shared" si="338"/>
        <v xml:space="preserve">Tier 3-Supermarket </v>
      </c>
      <c r="P10878" s="1">
        <f t="shared" si="339"/>
        <v>4.3527921889939121E-5</v>
      </c>
    </row>
    <row r="10879" spans="1:16" x14ac:dyDescent="0.3">
      <c r="A10879" t="s">
        <v>1390</v>
      </c>
      <c r="B10879">
        <v>6.33</v>
      </c>
      <c r="C10879" t="s">
        <v>15</v>
      </c>
      <c r="D10879">
        <v>0.12540000000000001</v>
      </c>
      <c r="E10879" t="s">
        <v>47</v>
      </c>
      <c r="F10879">
        <v>99.703999999999994</v>
      </c>
      <c r="G10879" t="s">
        <v>17</v>
      </c>
      <c r="H10879">
        <v>1999</v>
      </c>
      <c r="I10879" t="s">
        <v>18</v>
      </c>
      <c r="J10879" t="s">
        <v>19</v>
      </c>
      <c r="K10879" t="s">
        <v>20</v>
      </c>
      <c r="L10879">
        <v>1313.6603</v>
      </c>
      <c r="M10879" t="s">
        <v>45</v>
      </c>
      <c r="N10879" t="s">
        <v>57</v>
      </c>
      <c r="O10879" t="str">
        <f t="shared" si="338"/>
        <v xml:space="preserve">Tier 1-Supermarket </v>
      </c>
      <c r="P10879" s="1">
        <f t="shared" si="339"/>
        <v>2.7447428026671486E-5</v>
      </c>
    </row>
    <row r="10880" spans="1:16" x14ac:dyDescent="0.3">
      <c r="A10880" t="s">
        <v>1390</v>
      </c>
      <c r="B10880">
        <v>6.33</v>
      </c>
      <c r="C10880" t="s">
        <v>72</v>
      </c>
      <c r="D10880">
        <v>0.12509999999999999</v>
      </c>
      <c r="E10880" t="s">
        <v>47</v>
      </c>
      <c r="F10880">
        <v>100.604</v>
      </c>
      <c r="G10880" t="s">
        <v>39</v>
      </c>
      <c r="H10880">
        <v>1987</v>
      </c>
      <c r="I10880" t="s">
        <v>40</v>
      </c>
      <c r="J10880" t="s">
        <v>27</v>
      </c>
      <c r="K10880" t="s">
        <v>20</v>
      </c>
      <c r="L10880">
        <v>1742.8210999999999</v>
      </c>
      <c r="M10880" t="s">
        <v>45</v>
      </c>
      <c r="N10880" t="s">
        <v>57</v>
      </c>
      <c r="O10880" t="str">
        <f t="shared" si="338"/>
        <v xml:space="preserve">Tier 3-Supermarket </v>
      </c>
      <c r="P10880" s="1">
        <f t="shared" si="339"/>
        <v>3.6414251618637195E-5</v>
      </c>
    </row>
    <row r="10881" spans="1:16" x14ac:dyDescent="0.3">
      <c r="A10881" t="s">
        <v>1390</v>
      </c>
      <c r="B10881">
        <v>6.33</v>
      </c>
      <c r="C10881" t="s">
        <v>15</v>
      </c>
      <c r="D10881">
        <v>0.12590000000000001</v>
      </c>
      <c r="E10881" t="s">
        <v>47</v>
      </c>
      <c r="F10881">
        <v>101.20399999999999</v>
      </c>
      <c r="G10881" t="s">
        <v>51</v>
      </c>
      <c r="H10881">
        <v>2007</v>
      </c>
      <c r="J10881" t="s">
        <v>49</v>
      </c>
      <c r="K10881" t="s">
        <v>20</v>
      </c>
      <c r="L10881">
        <v>1353.5811000000001</v>
      </c>
      <c r="M10881" t="s">
        <v>45</v>
      </c>
      <c r="N10881" t="s">
        <v>57</v>
      </c>
      <c r="O10881" t="str">
        <f t="shared" si="338"/>
        <v xml:space="preserve">Tier 2-Supermarket </v>
      </c>
      <c r="P10881" s="1">
        <f t="shared" si="339"/>
        <v>2.8281527439409428E-5</v>
      </c>
    </row>
    <row r="10882" spans="1:16" x14ac:dyDescent="0.3">
      <c r="A10882" t="s">
        <v>1390</v>
      </c>
      <c r="B10882">
        <v>6.33</v>
      </c>
      <c r="C10882" t="s">
        <v>15</v>
      </c>
      <c r="D10882">
        <v>0</v>
      </c>
      <c r="E10882" t="s">
        <v>47</v>
      </c>
      <c r="F10882">
        <v>100.404</v>
      </c>
      <c r="G10882" t="s">
        <v>34</v>
      </c>
      <c r="H10882">
        <v>1998</v>
      </c>
      <c r="J10882" t="s">
        <v>27</v>
      </c>
      <c r="K10882" t="s">
        <v>35</v>
      </c>
      <c r="L10882">
        <v>172.29929999999999</v>
      </c>
      <c r="M10882" t="s">
        <v>45</v>
      </c>
      <c r="N10882" t="s">
        <v>36</v>
      </c>
      <c r="O10882" t="str">
        <f t="shared" ref="O10882:O10945" si="340">_xlfn.CONCAT(J10882,"-", LEFT(K10882,12))</f>
        <v>Tier 3-Grocery Stor</v>
      </c>
      <c r="P10882" s="1">
        <f t="shared" ref="P10882:P10945" si="341">L10882/SUM(L:L)</f>
        <v>3.5999966169304791E-6</v>
      </c>
    </row>
    <row r="10883" spans="1:16" x14ac:dyDescent="0.3">
      <c r="A10883" t="s">
        <v>1390</v>
      </c>
      <c r="B10883">
        <v>6.33</v>
      </c>
      <c r="C10883" t="s">
        <v>15</v>
      </c>
      <c r="D10883">
        <v>0.12540000000000001</v>
      </c>
      <c r="E10883" t="s">
        <v>47</v>
      </c>
      <c r="F10883">
        <v>98.403999999999996</v>
      </c>
      <c r="G10883" t="s">
        <v>48</v>
      </c>
      <c r="H10883">
        <v>2002</v>
      </c>
      <c r="J10883" t="s">
        <v>49</v>
      </c>
      <c r="K10883" t="s">
        <v>20</v>
      </c>
      <c r="L10883">
        <v>1348.9512</v>
      </c>
      <c r="M10883" t="s">
        <v>45</v>
      </c>
      <c r="N10883" t="s">
        <v>57</v>
      </c>
      <c r="O10883" t="str">
        <f t="shared" si="340"/>
        <v xml:space="preserve">Tier 2-Supermarket </v>
      </c>
      <c r="P10883" s="1">
        <f t="shared" si="341"/>
        <v>2.8184790979442809E-5</v>
      </c>
    </row>
    <row r="10884" spans="1:16" x14ac:dyDescent="0.3">
      <c r="A10884" t="s">
        <v>1390</v>
      </c>
      <c r="B10884">
        <v>6.33</v>
      </c>
      <c r="C10884" t="s">
        <v>15</v>
      </c>
      <c r="D10884">
        <v>0.12520000000000001</v>
      </c>
      <c r="E10884" t="s">
        <v>47</v>
      </c>
      <c r="F10884">
        <v>97.504000000000005</v>
      </c>
      <c r="G10884" t="s">
        <v>54</v>
      </c>
      <c r="H10884">
        <v>1997</v>
      </c>
      <c r="I10884" t="s">
        <v>55</v>
      </c>
      <c r="J10884" t="s">
        <v>19</v>
      </c>
      <c r="K10884" t="s">
        <v>20</v>
      </c>
      <c r="L10884">
        <v>1311.4176</v>
      </c>
      <c r="M10884" t="s">
        <v>45</v>
      </c>
      <c r="N10884" t="s">
        <v>57</v>
      </c>
      <c r="O10884" t="str">
        <f t="shared" si="340"/>
        <v xml:space="preserve">Tier 1-Supermarket </v>
      </c>
      <c r="P10884" s="1">
        <f t="shared" si="341"/>
        <v>2.7400569377722883E-5</v>
      </c>
    </row>
    <row r="10885" spans="1:16" x14ac:dyDescent="0.3">
      <c r="A10885" t="s">
        <v>221</v>
      </c>
      <c r="B10885">
        <v>6.32</v>
      </c>
      <c r="C10885" t="s">
        <v>15</v>
      </c>
      <c r="D10885">
        <v>0</v>
      </c>
      <c r="E10885" t="s">
        <v>31</v>
      </c>
      <c r="F10885">
        <v>40.281999999999996</v>
      </c>
      <c r="G10885" t="s">
        <v>65</v>
      </c>
      <c r="H10885">
        <v>2004</v>
      </c>
      <c r="I10885" t="s">
        <v>55</v>
      </c>
      <c r="J10885" t="s">
        <v>49</v>
      </c>
      <c r="K10885" t="s">
        <v>20</v>
      </c>
      <c r="L10885">
        <v>1139.1838</v>
      </c>
      <c r="M10885" t="s">
        <v>21</v>
      </c>
      <c r="N10885" t="s">
        <v>36</v>
      </c>
      <c r="O10885" t="str">
        <f t="shared" si="340"/>
        <v xml:space="preserve">Tier 2-Supermarket </v>
      </c>
      <c r="P10885" s="1">
        <f t="shared" si="341"/>
        <v>2.3801941308304836E-5</v>
      </c>
    </row>
    <row r="10886" spans="1:16" x14ac:dyDescent="0.3">
      <c r="A10886" t="s">
        <v>221</v>
      </c>
      <c r="B10886">
        <v>6.32</v>
      </c>
      <c r="C10886" t="s">
        <v>15</v>
      </c>
      <c r="D10886">
        <v>1.2800000000000001E-2</v>
      </c>
      <c r="E10886" t="s">
        <v>31</v>
      </c>
      <c r="F10886">
        <v>39.981999999999999</v>
      </c>
      <c r="G10886" t="s">
        <v>26</v>
      </c>
      <c r="H10886">
        <v>2009</v>
      </c>
      <c r="I10886" t="s">
        <v>18</v>
      </c>
      <c r="J10886" t="s">
        <v>27</v>
      </c>
      <c r="K10886" t="s">
        <v>28</v>
      </c>
      <c r="L10886">
        <v>78.564400000000006</v>
      </c>
      <c r="M10886" t="s">
        <v>21</v>
      </c>
      <c r="N10886" t="s">
        <v>22</v>
      </c>
      <c r="O10886" t="str">
        <f t="shared" si="340"/>
        <v xml:space="preserve">Tier 3-Supermarket </v>
      </c>
      <c r="P10886" s="1">
        <f t="shared" si="341"/>
        <v>1.6415131936761959E-6</v>
      </c>
    </row>
    <row r="10887" spans="1:16" x14ac:dyDescent="0.3">
      <c r="A10887" t="s">
        <v>221</v>
      </c>
      <c r="B10887">
        <v>6.32</v>
      </c>
      <c r="C10887" t="s">
        <v>15</v>
      </c>
      <c r="D10887">
        <v>1.2699999999999999E-2</v>
      </c>
      <c r="E10887" t="s">
        <v>31</v>
      </c>
      <c r="F10887">
        <v>40.281999999999996</v>
      </c>
      <c r="G10887" t="s">
        <v>54</v>
      </c>
      <c r="H10887">
        <v>1997</v>
      </c>
      <c r="I10887" t="s">
        <v>55</v>
      </c>
      <c r="J10887" t="s">
        <v>19</v>
      </c>
      <c r="K10887" t="s">
        <v>20</v>
      </c>
      <c r="L10887">
        <v>628.51520000000005</v>
      </c>
      <c r="M10887" t="s">
        <v>21</v>
      </c>
      <c r="N10887" t="s">
        <v>22</v>
      </c>
      <c r="O10887" t="str">
        <f t="shared" si="340"/>
        <v xml:space="preserve">Tier 1-Supermarket </v>
      </c>
      <c r="P10887" s="1">
        <f t="shared" si="341"/>
        <v>1.3132105549409567E-5</v>
      </c>
    </row>
    <row r="10888" spans="1:16" x14ac:dyDescent="0.3">
      <c r="A10888" t="s">
        <v>221</v>
      </c>
      <c r="B10888">
        <v>6.32</v>
      </c>
      <c r="C10888" t="s">
        <v>15</v>
      </c>
      <c r="D10888">
        <v>1.2699999999999999E-2</v>
      </c>
      <c r="E10888" t="s">
        <v>31</v>
      </c>
      <c r="F10888">
        <v>41.082000000000001</v>
      </c>
      <c r="G10888" t="s">
        <v>39</v>
      </c>
      <c r="H10888">
        <v>1987</v>
      </c>
      <c r="I10888" t="s">
        <v>40</v>
      </c>
      <c r="J10888" t="s">
        <v>27</v>
      </c>
      <c r="K10888" t="s">
        <v>20</v>
      </c>
      <c r="L10888">
        <v>942.77279999999996</v>
      </c>
      <c r="M10888" t="s">
        <v>21</v>
      </c>
      <c r="N10888" t="s">
        <v>22</v>
      </c>
      <c r="O10888" t="str">
        <f t="shared" si="340"/>
        <v xml:space="preserve">Tier 3-Supermarket </v>
      </c>
      <c r="P10888" s="1">
        <f t="shared" si="341"/>
        <v>1.9698158324114347E-5</v>
      </c>
    </row>
    <row r="10889" spans="1:16" x14ac:dyDescent="0.3">
      <c r="A10889" t="s">
        <v>221</v>
      </c>
      <c r="B10889">
        <v>6.32</v>
      </c>
      <c r="C10889" t="s">
        <v>15</v>
      </c>
      <c r="D10889">
        <v>1.2800000000000001E-2</v>
      </c>
      <c r="E10889" t="s">
        <v>31</v>
      </c>
      <c r="F10889">
        <v>39.182000000000002</v>
      </c>
      <c r="G10889" t="s">
        <v>51</v>
      </c>
      <c r="H10889">
        <v>2007</v>
      </c>
      <c r="J10889" t="s">
        <v>49</v>
      </c>
      <c r="K10889" t="s">
        <v>20</v>
      </c>
      <c r="L10889">
        <v>1060.6194</v>
      </c>
      <c r="M10889" t="s">
        <v>21</v>
      </c>
      <c r="N10889" t="s">
        <v>22</v>
      </c>
      <c r="O10889" t="str">
        <f t="shared" si="340"/>
        <v xml:space="preserve">Tier 2-Supermarket </v>
      </c>
      <c r="P10889" s="1">
        <f t="shared" si="341"/>
        <v>2.2160428114628642E-5</v>
      </c>
    </row>
    <row r="10890" spans="1:16" x14ac:dyDescent="0.3">
      <c r="A10890" t="s">
        <v>221</v>
      </c>
      <c r="B10890">
        <v>6.32</v>
      </c>
      <c r="C10890" t="s">
        <v>15</v>
      </c>
      <c r="D10890">
        <v>2.1299999999999999E-2</v>
      </c>
      <c r="E10890" t="s">
        <v>31</v>
      </c>
      <c r="F10890">
        <v>38.582000000000001</v>
      </c>
      <c r="G10890" t="s">
        <v>34</v>
      </c>
      <c r="H10890">
        <v>1998</v>
      </c>
      <c r="J10890" t="s">
        <v>27</v>
      </c>
      <c r="K10890" t="s">
        <v>35</v>
      </c>
      <c r="L10890">
        <v>78.564400000000006</v>
      </c>
      <c r="M10890" t="s">
        <v>21</v>
      </c>
      <c r="N10890" t="s">
        <v>22</v>
      </c>
      <c r="O10890" t="str">
        <f t="shared" si="340"/>
        <v>Tier 3-Grocery Stor</v>
      </c>
      <c r="P10890" s="1">
        <f t="shared" si="341"/>
        <v>1.6415131936761959E-6</v>
      </c>
    </row>
    <row r="10891" spans="1:16" x14ac:dyDescent="0.3">
      <c r="A10891" t="s">
        <v>221</v>
      </c>
      <c r="B10891">
        <v>6.32</v>
      </c>
      <c r="C10891" t="s">
        <v>15</v>
      </c>
      <c r="D10891">
        <v>1.2699999999999999E-2</v>
      </c>
      <c r="E10891" t="s">
        <v>31</v>
      </c>
      <c r="F10891">
        <v>38.582000000000001</v>
      </c>
      <c r="G10891" t="s">
        <v>17</v>
      </c>
      <c r="H10891">
        <v>1999</v>
      </c>
      <c r="I10891" t="s">
        <v>18</v>
      </c>
      <c r="J10891" t="s">
        <v>19</v>
      </c>
      <c r="K10891" t="s">
        <v>20</v>
      </c>
      <c r="L10891">
        <v>353.53980000000001</v>
      </c>
      <c r="M10891" t="s">
        <v>21</v>
      </c>
      <c r="N10891" t="s">
        <v>22</v>
      </c>
      <c r="O10891" t="str">
        <f t="shared" si="340"/>
        <v xml:space="preserve">Tier 1-Supermarket </v>
      </c>
      <c r="P10891" s="1">
        <f t="shared" si="341"/>
        <v>7.3868093715428807E-6</v>
      </c>
    </row>
    <row r="10892" spans="1:16" x14ac:dyDescent="0.3">
      <c r="A10892" t="s">
        <v>221</v>
      </c>
      <c r="B10892">
        <v>6.32</v>
      </c>
      <c r="C10892" t="s">
        <v>15</v>
      </c>
      <c r="D10892">
        <v>1.2699999999999999E-2</v>
      </c>
      <c r="E10892" t="s">
        <v>31</v>
      </c>
      <c r="F10892">
        <v>38.682000000000002</v>
      </c>
      <c r="G10892" t="s">
        <v>48</v>
      </c>
      <c r="H10892">
        <v>2002</v>
      </c>
      <c r="J10892" t="s">
        <v>49</v>
      </c>
      <c r="K10892" t="s">
        <v>20</v>
      </c>
      <c r="L10892">
        <v>482.96699999999998</v>
      </c>
      <c r="M10892" t="s">
        <v>21</v>
      </c>
      <c r="N10892" t="s">
        <v>22</v>
      </c>
      <c r="O10892" t="str">
        <f t="shared" si="340"/>
        <v xml:space="preserve">Tier 2-Supermarket </v>
      </c>
      <c r="P10892" s="1">
        <f t="shared" si="341"/>
        <v>1.0091042541026358E-5</v>
      </c>
    </row>
    <row r="10893" spans="1:16" x14ac:dyDescent="0.3">
      <c r="A10893" t="s">
        <v>122</v>
      </c>
      <c r="B10893">
        <v>6.31</v>
      </c>
      <c r="C10893" t="s">
        <v>24</v>
      </c>
      <c r="D10893">
        <v>0.1231</v>
      </c>
      <c r="E10893" t="s">
        <v>44</v>
      </c>
      <c r="F10893">
        <v>95.644000000000005</v>
      </c>
      <c r="G10893" t="s">
        <v>54</v>
      </c>
      <c r="H10893">
        <v>1997</v>
      </c>
      <c r="I10893" t="s">
        <v>55</v>
      </c>
      <c r="J10893" t="s">
        <v>19</v>
      </c>
      <c r="K10893" t="s">
        <v>20</v>
      </c>
      <c r="L10893">
        <v>661.80520000000001</v>
      </c>
      <c r="M10893" t="s">
        <v>45</v>
      </c>
      <c r="N10893" t="s">
        <v>57</v>
      </c>
      <c r="O10893" t="str">
        <f t="shared" si="340"/>
        <v xml:space="preserve">Tier 1-Supermarket </v>
      </c>
      <c r="P10893" s="1">
        <f t="shared" si="341"/>
        <v>1.3827661987407953E-5</v>
      </c>
    </row>
    <row r="10894" spans="1:16" x14ac:dyDescent="0.3">
      <c r="A10894" t="s">
        <v>122</v>
      </c>
      <c r="B10894">
        <v>6.31</v>
      </c>
      <c r="C10894" t="s">
        <v>24</v>
      </c>
      <c r="D10894">
        <v>0.123</v>
      </c>
      <c r="E10894" t="s">
        <v>44</v>
      </c>
      <c r="F10894">
        <v>93.244</v>
      </c>
      <c r="G10894" t="s">
        <v>39</v>
      </c>
      <c r="H10894">
        <v>1987</v>
      </c>
      <c r="I10894" t="s">
        <v>40</v>
      </c>
      <c r="J10894" t="s">
        <v>27</v>
      </c>
      <c r="K10894" t="s">
        <v>20</v>
      </c>
      <c r="L10894">
        <v>2079.9591999999998</v>
      </c>
      <c r="M10894" t="s">
        <v>45</v>
      </c>
      <c r="N10894" t="s">
        <v>57</v>
      </c>
      <c r="O10894" t="str">
        <f t="shared" si="340"/>
        <v xml:space="preserve">Tier 3-Supermarket </v>
      </c>
      <c r="P10894" s="1">
        <f t="shared" si="341"/>
        <v>4.3458366246139281E-5</v>
      </c>
    </row>
    <row r="10895" spans="1:16" x14ac:dyDescent="0.3">
      <c r="A10895" t="s">
        <v>122</v>
      </c>
      <c r="B10895">
        <v>6.31</v>
      </c>
      <c r="C10895" t="s">
        <v>24</v>
      </c>
      <c r="D10895">
        <v>0.12330000000000001</v>
      </c>
      <c r="E10895" t="s">
        <v>44</v>
      </c>
      <c r="F10895">
        <v>93.543999999999997</v>
      </c>
      <c r="G10895" t="s">
        <v>17</v>
      </c>
      <c r="H10895">
        <v>1999</v>
      </c>
      <c r="I10895" t="s">
        <v>18</v>
      </c>
      <c r="J10895" t="s">
        <v>19</v>
      </c>
      <c r="K10895" t="s">
        <v>20</v>
      </c>
      <c r="L10895">
        <v>283.63080000000002</v>
      </c>
      <c r="M10895" t="s">
        <v>45</v>
      </c>
      <c r="N10895" t="s">
        <v>57</v>
      </c>
      <c r="O10895" t="str">
        <f t="shared" si="340"/>
        <v xml:space="preserve">Tier 1-Supermarket </v>
      </c>
      <c r="P10895" s="1">
        <f t="shared" si="341"/>
        <v>5.9261408517462665E-6</v>
      </c>
    </row>
    <row r="10896" spans="1:16" x14ac:dyDescent="0.3">
      <c r="A10896" t="s">
        <v>122</v>
      </c>
      <c r="B10896">
        <v>6.31</v>
      </c>
      <c r="C10896" t="s">
        <v>24</v>
      </c>
      <c r="D10896">
        <v>0.1234</v>
      </c>
      <c r="E10896" t="s">
        <v>44</v>
      </c>
      <c r="F10896">
        <v>95.744</v>
      </c>
      <c r="G10896" t="s">
        <v>48</v>
      </c>
      <c r="H10896">
        <v>2002</v>
      </c>
      <c r="J10896" t="s">
        <v>49</v>
      </c>
      <c r="K10896" t="s">
        <v>20</v>
      </c>
      <c r="L10896">
        <v>1011.3585</v>
      </c>
      <c r="M10896" t="s">
        <v>45</v>
      </c>
      <c r="N10896" t="s">
        <v>57</v>
      </c>
      <c r="O10896" t="str">
        <f t="shared" si="340"/>
        <v xml:space="preserve">Tier 2-Supermarket </v>
      </c>
      <c r="P10896" s="1">
        <f t="shared" si="341"/>
        <v>2.1131178005388788E-5</v>
      </c>
    </row>
    <row r="10897" spans="1:16" x14ac:dyDescent="0.3">
      <c r="A10897" t="s">
        <v>122</v>
      </c>
      <c r="B10897">
        <v>6.31</v>
      </c>
      <c r="C10897" t="s">
        <v>24</v>
      </c>
      <c r="D10897">
        <v>0.1236</v>
      </c>
      <c r="E10897" t="s">
        <v>44</v>
      </c>
      <c r="F10897">
        <v>93.543999999999997</v>
      </c>
      <c r="G10897" t="s">
        <v>26</v>
      </c>
      <c r="H10897">
        <v>2009</v>
      </c>
      <c r="I10897" t="s">
        <v>18</v>
      </c>
      <c r="J10897" t="s">
        <v>27</v>
      </c>
      <c r="K10897" t="s">
        <v>28</v>
      </c>
      <c r="L10897">
        <v>1119.9067</v>
      </c>
      <c r="M10897" t="s">
        <v>45</v>
      </c>
      <c r="N10897" t="s">
        <v>57</v>
      </c>
      <c r="O10897" t="str">
        <f t="shared" si="340"/>
        <v xml:space="preserve">Tier 3-Supermarket </v>
      </c>
      <c r="P10897" s="1">
        <f t="shared" si="341"/>
        <v>2.3399168373160989E-5</v>
      </c>
    </row>
    <row r="10898" spans="1:16" x14ac:dyDescent="0.3">
      <c r="A10898" t="s">
        <v>122</v>
      </c>
      <c r="B10898">
        <v>6.31</v>
      </c>
      <c r="C10898" t="s">
        <v>24</v>
      </c>
      <c r="D10898">
        <v>0.1231</v>
      </c>
      <c r="E10898" t="s">
        <v>44</v>
      </c>
      <c r="F10898">
        <v>92.944000000000003</v>
      </c>
      <c r="G10898" t="s">
        <v>65</v>
      </c>
      <c r="H10898">
        <v>2004</v>
      </c>
      <c r="I10898" t="s">
        <v>55</v>
      </c>
      <c r="J10898" t="s">
        <v>49</v>
      </c>
      <c r="K10898" t="s">
        <v>20</v>
      </c>
      <c r="L10898">
        <v>1229.6215</v>
      </c>
      <c r="M10898" t="s">
        <v>45</v>
      </c>
      <c r="N10898" t="s">
        <v>57</v>
      </c>
      <c r="O10898" t="str">
        <f t="shared" si="340"/>
        <v xml:space="preserve">Tier 2-Supermarket </v>
      </c>
      <c r="P10898" s="1">
        <f t="shared" si="341"/>
        <v>2.5691533512353103E-5</v>
      </c>
    </row>
    <row r="10899" spans="1:16" x14ac:dyDescent="0.3">
      <c r="A10899" t="s">
        <v>122</v>
      </c>
      <c r="B10899">
        <v>6.31</v>
      </c>
      <c r="C10899" t="s">
        <v>24</v>
      </c>
      <c r="D10899">
        <v>0.12379999999999999</v>
      </c>
      <c r="E10899" t="s">
        <v>44</v>
      </c>
      <c r="F10899">
        <v>96.343999999999994</v>
      </c>
      <c r="G10899" t="s">
        <v>51</v>
      </c>
      <c r="H10899">
        <v>2007</v>
      </c>
      <c r="J10899" t="s">
        <v>49</v>
      </c>
      <c r="K10899" t="s">
        <v>20</v>
      </c>
      <c r="L10899">
        <v>1405.9739</v>
      </c>
      <c r="M10899" t="s">
        <v>45</v>
      </c>
      <c r="N10899" t="s">
        <v>57</v>
      </c>
      <c r="O10899" t="str">
        <f t="shared" si="340"/>
        <v xml:space="preserve">Tier 2-Supermarket </v>
      </c>
      <c r="P10899" s="1">
        <f t="shared" si="341"/>
        <v>2.9376215013598731E-5</v>
      </c>
    </row>
    <row r="10900" spans="1:16" x14ac:dyDescent="0.3">
      <c r="A10900" t="s">
        <v>1349</v>
      </c>
      <c r="B10900">
        <v>6.3</v>
      </c>
      <c r="C10900" t="s">
        <v>15</v>
      </c>
      <c r="D10900">
        <v>0.21329999999999999</v>
      </c>
      <c r="E10900" t="s">
        <v>86</v>
      </c>
      <c r="F10900">
        <v>208.52699999999999</v>
      </c>
      <c r="G10900" t="s">
        <v>34</v>
      </c>
      <c r="H10900">
        <v>1998</v>
      </c>
      <c r="J10900" t="s">
        <v>27</v>
      </c>
      <c r="K10900" t="s">
        <v>35</v>
      </c>
      <c r="L10900">
        <v>419.45400000000001</v>
      </c>
      <c r="M10900" t="s">
        <v>45</v>
      </c>
      <c r="N10900" t="s">
        <v>57</v>
      </c>
      <c r="O10900" t="str">
        <f t="shared" si="340"/>
        <v>Tier 3-Grocery Stor</v>
      </c>
      <c r="P10900" s="1">
        <f t="shared" si="341"/>
        <v>8.7640111187796889E-6</v>
      </c>
    </row>
    <row r="10901" spans="1:16" x14ac:dyDescent="0.3">
      <c r="A10901" t="s">
        <v>1349</v>
      </c>
      <c r="B10901">
        <v>6.3</v>
      </c>
      <c r="C10901" t="s">
        <v>15</v>
      </c>
      <c r="D10901">
        <v>0.12740000000000001</v>
      </c>
      <c r="E10901" t="s">
        <v>86</v>
      </c>
      <c r="F10901">
        <v>208.12700000000001</v>
      </c>
      <c r="G10901" t="s">
        <v>65</v>
      </c>
      <c r="H10901">
        <v>2004</v>
      </c>
      <c r="I10901" t="s">
        <v>55</v>
      </c>
      <c r="J10901" t="s">
        <v>49</v>
      </c>
      <c r="K10901" t="s">
        <v>20</v>
      </c>
      <c r="L10901">
        <v>2306.9969999999998</v>
      </c>
      <c r="M10901" t="s">
        <v>45</v>
      </c>
      <c r="N10901" t="s">
        <v>57</v>
      </c>
      <c r="O10901" t="str">
        <f t="shared" si="340"/>
        <v xml:space="preserve">Tier 2-Supermarket </v>
      </c>
      <c r="P10901" s="1">
        <f t="shared" si="341"/>
        <v>4.8202061153288288E-5</v>
      </c>
    </row>
    <row r="10902" spans="1:16" x14ac:dyDescent="0.3">
      <c r="A10902" t="s">
        <v>1349</v>
      </c>
      <c r="B10902">
        <v>6.3</v>
      </c>
      <c r="C10902" t="s">
        <v>15</v>
      </c>
      <c r="D10902">
        <v>0.12740000000000001</v>
      </c>
      <c r="E10902" t="s">
        <v>86</v>
      </c>
      <c r="F10902">
        <v>210.52699999999999</v>
      </c>
      <c r="G10902" t="s">
        <v>54</v>
      </c>
      <c r="H10902">
        <v>1997</v>
      </c>
      <c r="I10902" t="s">
        <v>55</v>
      </c>
      <c r="J10902" t="s">
        <v>19</v>
      </c>
      <c r="K10902" t="s">
        <v>20</v>
      </c>
      <c r="L10902">
        <v>6291.81</v>
      </c>
      <c r="M10902" t="s">
        <v>45</v>
      </c>
      <c r="N10902" t="s">
        <v>57</v>
      </c>
      <c r="O10902" t="str">
        <f t="shared" si="340"/>
        <v xml:space="preserve">Tier 1-Supermarket </v>
      </c>
      <c r="P10902" s="1">
        <f t="shared" si="341"/>
        <v>1.3146016678169535E-4</v>
      </c>
    </row>
    <row r="10903" spans="1:16" x14ac:dyDescent="0.3">
      <c r="A10903" t="s">
        <v>1349</v>
      </c>
      <c r="B10903">
        <v>6.3</v>
      </c>
      <c r="C10903" t="s">
        <v>15</v>
      </c>
      <c r="D10903">
        <v>0.128</v>
      </c>
      <c r="E10903" t="s">
        <v>86</v>
      </c>
      <c r="F10903">
        <v>209.62700000000001</v>
      </c>
      <c r="G10903" t="s">
        <v>26</v>
      </c>
      <c r="H10903">
        <v>2009</v>
      </c>
      <c r="I10903" t="s">
        <v>18</v>
      </c>
      <c r="J10903" t="s">
        <v>27</v>
      </c>
      <c r="K10903" t="s">
        <v>28</v>
      </c>
      <c r="L10903">
        <v>3984.8130000000001</v>
      </c>
      <c r="M10903" t="s">
        <v>45</v>
      </c>
      <c r="N10903" t="s">
        <v>57</v>
      </c>
      <c r="O10903" t="str">
        <f t="shared" si="340"/>
        <v xml:space="preserve">Tier 3-Supermarket </v>
      </c>
      <c r="P10903" s="1">
        <f t="shared" si="341"/>
        <v>8.3258105628407044E-5</v>
      </c>
    </row>
    <row r="10904" spans="1:16" x14ac:dyDescent="0.3">
      <c r="A10904" t="s">
        <v>1349</v>
      </c>
      <c r="B10904">
        <v>6.3</v>
      </c>
      <c r="C10904" t="s">
        <v>15</v>
      </c>
      <c r="D10904">
        <v>0.12759999999999999</v>
      </c>
      <c r="E10904" t="s">
        <v>86</v>
      </c>
      <c r="F10904">
        <v>207.92699999999999</v>
      </c>
      <c r="G10904" t="s">
        <v>17</v>
      </c>
      <c r="H10904">
        <v>1999</v>
      </c>
      <c r="I10904" t="s">
        <v>18</v>
      </c>
      <c r="J10904" t="s">
        <v>19</v>
      </c>
      <c r="K10904" t="s">
        <v>20</v>
      </c>
      <c r="L10904">
        <v>2097.27</v>
      </c>
      <c r="M10904" t="s">
        <v>45</v>
      </c>
      <c r="N10904" t="s">
        <v>57</v>
      </c>
      <c r="O10904" t="str">
        <f t="shared" si="340"/>
        <v xml:space="preserve">Tier 1-Supermarket </v>
      </c>
      <c r="P10904" s="1">
        <f t="shared" si="341"/>
        <v>4.3820055593898446E-5</v>
      </c>
    </row>
    <row r="10905" spans="1:16" x14ac:dyDescent="0.3">
      <c r="A10905" t="s">
        <v>1349</v>
      </c>
      <c r="B10905">
        <v>6.3</v>
      </c>
      <c r="C10905" t="s">
        <v>15</v>
      </c>
      <c r="D10905">
        <v>0.12770000000000001</v>
      </c>
      <c r="E10905" t="s">
        <v>86</v>
      </c>
      <c r="F10905">
        <v>211.327</v>
      </c>
      <c r="G10905" t="s">
        <v>48</v>
      </c>
      <c r="H10905">
        <v>2002</v>
      </c>
      <c r="J10905" t="s">
        <v>49</v>
      </c>
      <c r="K10905" t="s">
        <v>20</v>
      </c>
      <c r="L10905">
        <v>3380.0954999999999</v>
      </c>
      <c r="M10905" t="s">
        <v>45</v>
      </c>
      <c r="N10905" t="s">
        <v>57</v>
      </c>
      <c r="O10905" t="str">
        <f t="shared" si="340"/>
        <v xml:space="preserve">Tier 2-Supermarket </v>
      </c>
      <c r="P10905" s="1">
        <f t="shared" si="341"/>
        <v>7.0623225775739865E-5</v>
      </c>
    </row>
    <row r="10906" spans="1:16" x14ac:dyDescent="0.3">
      <c r="A10906" t="s">
        <v>1349</v>
      </c>
      <c r="B10906">
        <v>6.3</v>
      </c>
      <c r="C10906" t="s">
        <v>15</v>
      </c>
      <c r="D10906">
        <v>0.12820000000000001</v>
      </c>
      <c r="E10906" t="s">
        <v>86</v>
      </c>
      <c r="F10906">
        <v>209.827</v>
      </c>
      <c r="G10906" t="s">
        <v>51</v>
      </c>
      <c r="H10906">
        <v>2007</v>
      </c>
      <c r="J10906" t="s">
        <v>49</v>
      </c>
      <c r="K10906" t="s">
        <v>20</v>
      </c>
      <c r="L10906">
        <v>2831.0219999999999</v>
      </c>
      <c r="M10906" t="s">
        <v>45</v>
      </c>
      <c r="N10906" t="s">
        <v>57</v>
      </c>
      <c r="O10906" t="str">
        <f t="shared" si="340"/>
        <v xml:space="preserve">Tier 2-Supermarket </v>
      </c>
      <c r="P10906" s="1">
        <f t="shared" si="341"/>
        <v>5.9150963599131044E-5</v>
      </c>
    </row>
    <row r="10907" spans="1:16" x14ac:dyDescent="0.3">
      <c r="A10907" t="s">
        <v>1349</v>
      </c>
      <c r="B10907">
        <v>6.3</v>
      </c>
      <c r="C10907" t="s">
        <v>72</v>
      </c>
      <c r="D10907">
        <v>0.1273</v>
      </c>
      <c r="E10907" t="s">
        <v>86</v>
      </c>
      <c r="F10907">
        <v>210.92699999999999</v>
      </c>
      <c r="G10907" t="s">
        <v>39</v>
      </c>
      <c r="H10907">
        <v>1987</v>
      </c>
      <c r="I10907" t="s">
        <v>40</v>
      </c>
      <c r="J10907" t="s">
        <v>27</v>
      </c>
      <c r="K10907" t="s">
        <v>20</v>
      </c>
      <c r="L10907">
        <v>3429.8197</v>
      </c>
      <c r="M10907" t="s">
        <v>45</v>
      </c>
      <c r="N10907" t="s">
        <v>57</v>
      </c>
      <c r="O10907" t="str">
        <f t="shared" si="340"/>
        <v xml:space="preserve">Tier 3-Supermarket </v>
      </c>
      <c r="P10907" s="1">
        <f t="shared" si="341"/>
        <v>7.1662156008071485E-5</v>
      </c>
    </row>
    <row r="10908" spans="1:16" x14ac:dyDescent="0.3">
      <c r="A10908" t="s">
        <v>575</v>
      </c>
      <c r="B10908">
        <v>6.28</v>
      </c>
      <c r="C10908" t="s">
        <v>15</v>
      </c>
      <c r="D10908">
        <v>2.7699999999999999E-2</v>
      </c>
      <c r="E10908" t="s">
        <v>25</v>
      </c>
      <c r="F10908">
        <v>87.92</v>
      </c>
      <c r="G10908" t="s">
        <v>65</v>
      </c>
      <c r="H10908">
        <v>2004</v>
      </c>
      <c r="I10908" t="s">
        <v>55</v>
      </c>
      <c r="J10908" t="s">
        <v>49</v>
      </c>
      <c r="K10908" t="s">
        <v>20</v>
      </c>
      <c r="L10908">
        <v>1221.0771999999999</v>
      </c>
      <c r="M10908" t="s">
        <v>29</v>
      </c>
      <c r="N10908" t="s">
        <v>22</v>
      </c>
      <c r="O10908" t="str">
        <f t="shared" si="340"/>
        <v xml:space="preserve">Tier 2-Supermarket </v>
      </c>
      <c r="P10908" s="1">
        <f t="shared" si="341"/>
        <v>2.5513010145780871E-5</v>
      </c>
    </row>
    <row r="10909" spans="1:16" x14ac:dyDescent="0.3">
      <c r="A10909" t="s">
        <v>575</v>
      </c>
      <c r="B10909">
        <v>6.28</v>
      </c>
      <c r="C10909" t="s">
        <v>15</v>
      </c>
      <c r="D10909">
        <v>2.7799999999999998E-2</v>
      </c>
      <c r="E10909" t="s">
        <v>25</v>
      </c>
      <c r="F10909">
        <v>85.82</v>
      </c>
      <c r="G10909" t="s">
        <v>48</v>
      </c>
      <c r="H10909">
        <v>2002</v>
      </c>
      <c r="J10909" t="s">
        <v>49</v>
      </c>
      <c r="K10909" t="s">
        <v>20</v>
      </c>
      <c r="L10909">
        <v>872.19799999999998</v>
      </c>
      <c r="M10909" t="s">
        <v>29</v>
      </c>
      <c r="N10909" t="s">
        <v>22</v>
      </c>
      <c r="O10909" t="str">
        <f t="shared" si="340"/>
        <v xml:space="preserve">Tier 2-Supermarket </v>
      </c>
      <c r="P10909" s="1">
        <f t="shared" si="341"/>
        <v>1.8223578675557764E-5</v>
      </c>
    </row>
    <row r="10910" spans="1:16" x14ac:dyDescent="0.3">
      <c r="A10910" t="s">
        <v>575</v>
      </c>
      <c r="B10910">
        <v>6.28</v>
      </c>
      <c r="C10910" t="s">
        <v>15</v>
      </c>
      <c r="D10910">
        <v>2.7699999999999999E-2</v>
      </c>
      <c r="E10910" t="s">
        <v>25</v>
      </c>
      <c r="F10910">
        <v>86.52</v>
      </c>
      <c r="G10910" t="s">
        <v>17</v>
      </c>
      <c r="H10910">
        <v>1999</v>
      </c>
      <c r="I10910" t="s">
        <v>18</v>
      </c>
      <c r="J10910" t="s">
        <v>19</v>
      </c>
      <c r="K10910" t="s">
        <v>20</v>
      </c>
      <c r="L10910">
        <v>1395.5168000000001</v>
      </c>
      <c r="M10910" t="s">
        <v>29</v>
      </c>
      <c r="N10910" t="s">
        <v>22</v>
      </c>
      <c r="O10910" t="str">
        <f t="shared" si="340"/>
        <v xml:space="preserve">Tier 1-Supermarket </v>
      </c>
      <c r="P10910" s="1">
        <f t="shared" si="341"/>
        <v>2.9157725880892427E-5</v>
      </c>
    </row>
    <row r="10911" spans="1:16" x14ac:dyDescent="0.3">
      <c r="A10911" t="s">
        <v>575</v>
      </c>
      <c r="B10911">
        <v>6.28</v>
      </c>
      <c r="C10911" t="s">
        <v>15</v>
      </c>
      <c r="D10911">
        <v>2.7699999999999999E-2</v>
      </c>
      <c r="E10911" t="s">
        <v>25</v>
      </c>
      <c r="F10911">
        <v>85.52</v>
      </c>
      <c r="G10911" t="s">
        <v>39</v>
      </c>
      <c r="H10911">
        <v>1987</v>
      </c>
      <c r="I10911" t="s">
        <v>40</v>
      </c>
      <c r="J10911" t="s">
        <v>27</v>
      </c>
      <c r="K10911" t="s">
        <v>20</v>
      </c>
      <c r="L10911">
        <v>1744.396</v>
      </c>
      <c r="M10911" t="s">
        <v>29</v>
      </c>
      <c r="N10911" t="s">
        <v>22</v>
      </c>
      <c r="O10911" t="str">
        <f t="shared" si="340"/>
        <v xml:space="preserve">Tier 3-Supermarket </v>
      </c>
      <c r="P10911" s="1">
        <f t="shared" si="341"/>
        <v>3.6447157351115527E-5</v>
      </c>
    </row>
    <row r="10912" spans="1:16" x14ac:dyDescent="0.3">
      <c r="A10912" t="s">
        <v>575</v>
      </c>
      <c r="B10912">
        <v>6.28</v>
      </c>
      <c r="C10912" t="s">
        <v>15</v>
      </c>
      <c r="D10912">
        <v>2.7900000000000001E-2</v>
      </c>
      <c r="E10912" t="s">
        <v>25</v>
      </c>
      <c r="F10912">
        <v>85.52</v>
      </c>
      <c r="G10912" t="s">
        <v>51</v>
      </c>
      <c r="H10912">
        <v>2007</v>
      </c>
      <c r="J10912" t="s">
        <v>49</v>
      </c>
      <c r="K10912" t="s">
        <v>20</v>
      </c>
      <c r="L10912">
        <v>1402.9708000000001</v>
      </c>
      <c r="M10912" t="s">
        <v>29</v>
      </c>
      <c r="N10912" t="s">
        <v>22</v>
      </c>
      <c r="O10912" t="str">
        <f t="shared" si="340"/>
        <v xml:space="preserve">Tier 2-Supermarket </v>
      </c>
      <c r="P10912" s="1">
        <f t="shared" si="341"/>
        <v>2.9313468677192815E-5</v>
      </c>
    </row>
    <row r="10913" spans="1:16" x14ac:dyDescent="0.3">
      <c r="A10913" t="s">
        <v>575</v>
      </c>
      <c r="B10913">
        <v>6.28</v>
      </c>
      <c r="C10913" t="s">
        <v>15</v>
      </c>
      <c r="D10913">
        <v>2.7699999999999999E-2</v>
      </c>
      <c r="E10913" t="s">
        <v>25</v>
      </c>
      <c r="F10913">
        <v>88.02</v>
      </c>
      <c r="G10913" t="s">
        <v>54</v>
      </c>
      <c r="H10913">
        <v>1997</v>
      </c>
      <c r="I10913" t="s">
        <v>55</v>
      </c>
      <c r="J10913" t="s">
        <v>19</v>
      </c>
      <c r="K10913" t="s">
        <v>20</v>
      </c>
      <c r="L10913">
        <v>1193.2235000000001</v>
      </c>
      <c r="M10913" t="s">
        <v>29</v>
      </c>
      <c r="N10913" t="s">
        <v>22</v>
      </c>
      <c r="O10913" t="str">
        <f t="shared" si="340"/>
        <v xml:space="preserve">Tier 1-Supermarket </v>
      </c>
      <c r="P10913" s="1">
        <f t="shared" si="341"/>
        <v>2.4931038972543392E-5</v>
      </c>
    </row>
    <row r="10914" spans="1:16" x14ac:dyDescent="0.3">
      <c r="A10914" t="s">
        <v>575</v>
      </c>
      <c r="B10914">
        <v>6.28</v>
      </c>
      <c r="C10914" t="s">
        <v>15</v>
      </c>
      <c r="D10914">
        <v>2.7799999999999998E-2</v>
      </c>
      <c r="E10914" t="s">
        <v>25</v>
      </c>
      <c r="F10914">
        <v>85.82</v>
      </c>
      <c r="G10914" t="s">
        <v>26</v>
      </c>
      <c r="H10914">
        <v>2009</v>
      </c>
      <c r="I10914" t="s">
        <v>18</v>
      </c>
      <c r="J10914" t="s">
        <v>27</v>
      </c>
      <c r="K10914" t="s">
        <v>28</v>
      </c>
      <c r="L10914">
        <v>1123.3185000000001</v>
      </c>
      <c r="M10914" t="s">
        <v>29</v>
      </c>
      <c r="N10914" t="s">
        <v>22</v>
      </c>
      <c r="O10914" t="str">
        <f t="shared" si="340"/>
        <v xml:space="preserve">Tier 3-Supermarket </v>
      </c>
      <c r="P10914" s="1">
        <f t="shared" si="341"/>
        <v>2.3470454028167385E-5</v>
      </c>
    </row>
    <row r="10915" spans="1:16" x14ac:dyDescent="0.3">
      <c r="A10915" t="s">
        <v>575</v>
      </c>
      <c r="B10915">
        <v>6.28</v>
      </c>
      <c r="C10915" t="s">
        <v>15</v>
      </c>
      <c r="D10915">
        <v>4.6399999999999997E-2</v>
      </c>
      <c r="E10915" t="s">
        <v>25</v>
      </c>
      <c r="F10915">
        <v>88.52</v>
      </c>
      <c r="G10915" t="s">
        <v>34</v>
      </c>
      <c r="H10915">
        <v>1998</v>
      </c>
      <c r="J10915" t="s">
        <v>27</v>
      </c>
      <c r="K10915" t="s">
        <v>35</v>
      </c>
      <c r="L10915">
        <v>184.79249999999999</v>
      </c>
      <c r="M10915" t="s">
        <v>29</v>
      </c>
      <c r="N10915" t="s">
        <v>22</v>
      </c>
      <c r="O10915" t="str">
        <f t="shared" si="340"/>
        <v>Tier 3-Grocery Stor</v>
      </c>
      <c r="P10915" s="1">
        <f t="shared" si="341"/>
        <v>3.8610277281110576E-6</v>
      </c>
    </row>
    <row r="10916" spans="1:16" x14ac:dyDescent="0.3">
      <c r="A10916" t="s">
        <v>263</v>
      </c>
      <c r="B10916">
        <v>6.26</v>
      </c>
      <c r="C10916" t="s">
        <v>24</v>
      </c>
      <c r="D10916">
        <v>9.9000000000000008E-3</v>
      </c>
      <c r="E10916" t="s">
        <v>31</v>
      </c>
      <c r="F10916">
        <v>151.137</v>
      </c>
      <c r="G10916" t="s">
        <v>65</v>
      </c>
      <c r="H10916">
        <v>2004</v>
      </c>
      <c r="I10916" t="s">
        <v>55</v>
      </c>
      <c r="J10916" t="s">
        <v>49</v>
      </c>
      <c r="K10916" t="s">
        <v>20</v>
      </c>
      <c r="L10916">
        <v>2267.049</v>
      </c>
      <c r="M10916" t="s">
        <v>21</v>
      </c>
      <c r="N10916" t="s">
        <v>22</v>
      </c>
      <c r="O10916" t="str">
        <f t="shared" si="340"/>
        <v xml:space="preserve">Tier 2-Supermarket </v>
      </c>
      <c r="P10916" s="1">
        <f t="shared" si="341"/>
        <v>4.7367393427690222E-5</v>
      </c>
    </row>
    <row r="10917" spans="1:16" x14ac:dyDescent="0.3">
      <c r="A10917" t="s">
        <v>387</v>
      </c>
      <c r="B10917">
        <v>6.26</v>
      </c>
      <c r="C10917" t="s">
        <v>15</v>
      </c>
      <c r="D10917">
        <v>3.1600000000000003E-2</v>
      </c>
      <c r="E10917" t="s">
        <v>38</v>
      </c>
      <c r="F10917">
        <v>111.32299999999999</v>
      </c>
      <c r="G10917" t="s">
        <v>51</v>
      </c>
      <c r="H10917">
        <v>2007</v>
      </c>
      <c r="J10917" t="s">
        <v>49</v>
      </c>
      <c r="K10917" t="s">
        <v>20</v>
      </c>
      <c r="L10917">
        <v>2431.5016000000001</v>
      </c>
      <c r="M10917" t="s">
        <v>38</v>
      </c>
      <c r="N10917" t="s">
        <v>22</v>
      </c>
      <c r="O10917" t="str">
        <f t="shared" si="340"/>
        <v xml:space="preserve">Tier 2-Supermarket </v>
      </c>
      <c r="P10917" s="1">
        <f t="shared" si="341"/>
        <v>5.0803442231402263E-5</v>
      </c>
    </row>
    <row r="10918" spans="1:16" x14ac:dyDescent="0.3">
      <c r="A10918" t="s">
        <v>387</v>
      </c>
      <c r="B10918">
        <v>6.26</v>
      </c>
      <c r="C10918" t="s">
        <v>15</v>
      </c>
      <c r="D10918">
        <v>3.15E-2</v>
      </c>
      <c r="E10918" t="s">
        <v>38</v>
      </c>
      <c r="F10918">
        <v>110.223</v>
      </c>
      <c r="G10918" t="s">
        <v>17</v>
      </c>
      <c r="H10918">
        <v>1999</v>
      </c>
      <c r="I10918" t="s">
        <v>18</v>
      </c>
      <c r="J10918" t="s">
        <v>19</v>
      </c>
      <c r="K10918" t="s">
        <v>20</v>
      </c>
      <c r="L10918">
        <v>1547.3191999999999</v>
      </c>
      <c r="M10918" t="s">
        <v>38</v>
      </c>
      <c r="N10918" t="s">
        <v>22</v>
      </c>
      <c r="O10918" t="str">
        <f t="shared" si="340"/>
        <v xml:space="preserve">Tier 1-Supermarket </v>
      </c>
      <c r="P10918" s="1">
        <f t="shared" si="341"/>
        <v>3.2329463238165073E-5</v>
      </c>
    </row>
    <row r="10919" spans="1:16" x14ac:dyDescent="0.3">
      <c r="A10919" t="s">
        <v>263</v>
      </c>
      <c r="B10919">
        <v>6.26</v>
      </c>
      <c r="C10919" t="s">
        <v>24</v>
      </c>
      <c r="D10919">
        <v>1.6500000000000001E-2</v>
      </c>
      <c r="E10919" t="s">
        <v>31</v>
      </c>
      <c r="F10919">
        <v>151.137</v>
      </c>
      <c r="G10919" t="s">
        <v>34</v>
      </c>
      <c r="H10919">
        <v>1998</v>
      </c>
      <c r="J10919" t="s">
        <v>27</v>
      </c>
      <c r="K10919" t="s">
        <v>35</v>
      </c>
      <c r="L10919">
        <v>453.40980000000002</v>
      </c>
      <c r="M10919" t="s">
        <v>21</v>
      </c>
      <c r="N10919" t="s">
        <v>22</v>
      </c>
      <c r="O10919" t="str">
        <f t="shared" si="340"/>
        <v>Tier 3-Grocery Stor</v>
      </c>
      <c r="P10919" s="1">
        <f t="shared" si="341"/>
        <v>9.4734786855380452E-6</v>
      </c>
    </row>
    <row r="10920" spans="1:16" x14ac:dyDescent="0.3">
      <c r="A10920" t="s">
        <v>263</v>
      </c>
      <c r="B10920">
        <v>6.26</v>
      </c>
      <c r="C10920" t="s">
        <v>24</v>
      </c>
      <c r="D10920">
        <v>9.9000000000000008E-3</v>
      </c>
      <c r="E10920" t="s">
        <v>31</v>
      </c>
      <c r="F10920">
        <v>152.83699999999999</v>
      </c>
      <c r="G10920" t="s">
        <v>51</v>
      </c>
      <c r="H10920">
        <v>2007</v>
      </c>
      <c r="J10920" t="s">
        <v>49</v>
      </c>
      <c r="K10920" t="s">
        <v>20</v>
      </c>
      <c r="L10920">
        <v>3778.415</v>
      </c>
      <c r="M10920" t="s">
        <v>21</v>
      </c>
      <c r="N10920" t="s">
        <v>22</v>
      </c>
      <c r="O10920" t="str">
        <f t="shared" si="340"/>
        <v xml:space="preserve">Tier 2-Supermarket </v>
      </c>
      <c r="P10920" s="1">
        <f t="shared" si="341"/>
        <v>7.8945655712817035E-5</v>
      </c>
    </row>
    <row r="10921" spans="1:16" x14ac:dyDescent="0.3">
      <c r="A10921" t="s">
        <v>387</v>
      </c>
      <c r="B10921">
        <v>6.26</v>
      </c>
      <c r="C10921" t="s">
        <v>15</v>
      </c>
      <c r="D10921">
        <v>5.2600000000000001E-2</v>
      </c>
      <c r="E10921" t="s">
        <v>38</v>
      </c>
      <c r="F10921">
        <v>111.023</v>
      </c>
      <c r="G10921" t="s">
        <v>34</v>
      </c>
      <c r="H10921">
        <v>1998</v>
      </c>
      <c r="J10921" t="s">
        <v>27</v>
      </c>
      <c r="K10921" t="s">
        <v>35</v>
      </c>
      <c r="L10921">
        <v>221.04560000000001</v>
      </c>
      <c r="M10921" t="s">
        <v>38</v>
      </c>
      <c r="N10921" t="s">
        <v>22</v>
      </c>
      <c r="O10921" t="str">
        <f t="shared" si="340"/>
        <v>Tier 3-Grocery Stor</v>
      </c>
      <c r="P10921" s="1">
        <f t="shared" si="341"/>
        <v>4.6184947483092965E-6</v>
      </c>
    </row>
    <row r="10922" spans="1:16" x14ac:dyDescent="0.3">
      <c r="A10922" t="s">
        <v>263</v>
      </c>
      <c r="B10922">
        <v>6.26</v>
      </c>
      <c r="C10922" t="s">
        <v>24</v>
      </c>
      <c r="D10922">
        <v>9.9000000000000008E-3</v>
      </c>
      <c r="E10922" t="s">
        <v>31</v>
      </c>
      <c r="F10922">
        <v>150.73699999999999</v>
      </c>
      <c r="G10922" t="s">
        <v>48</v>
      </c>
      <c r="H10922">
        <v>2002</v>
      </c>
      <c r="J10922" t="s">
        <v>49</v>
      </c>
      <c r="K10922" t="s">
        <v>20</v>
      </c>
      <c r="L10922">
        <v>2418.1855999999998</v>
      </c>
      <c r="M10922" t="s">
        <v>21</v>
      </c>
      <c r="N10922" t="s">
        <v>22</v>
      </c>
      <c r="O10922" t="str">
        <f t="shared" si="340"/>
        <v xml:space="preserve">Tier 2-Supermarket </v>
      </c>
      <c r="P10922" s="1">
        <f t="shared" si="341"/>
        <v>5.0525219656202903E-5</v>
      </c>
    </row>
    <row r="10923" spans="1:16" x14ac:dyDescent="0.3">
      <c r="A10923" t="s">
        <v>263</v>
      </c>
      <c r="B10923">
        <v>6.26</v>
      </c>
      <c r="C10923" t="s">
        <v>24</v>
      </c>
      <c r="D10923">
        <v>9.9000000000000008E-3</v>
      </c>
      <c r="E10923" t="s">
        <v>31</v>
      </c>
      <c r="F10923">
        <v>149.83699999999999</v>
      </c>
      <c r="G10923" t="s">
        <v>17</v>
      </c>
      <c r="H10923">
        <v>1999</v>
      </c>
      <c r="I10923" t="s">
        <v>18</v>
      </c>
      <c r="J10923" t="s">
        <v>19</v>
      </c>
      <c r="K10923" t="s">
        <v>20</v>
      </c>
      <c r="L10923">
        <v>1964.7757999999999</v>
      </c>
      <c r="M10923" t="s">
        <v>21</v>
      </c>
      <c r="N10923" t="s">
        <v>22</v>
      </c>
      <c r="O10923" t="str">
        <f t="shared" si="340"/>
        <v xml:space="preserve">Tier 1-Supermarket </v>
      </c>
      <c r="P10923" s="1">
        <f t="shared" si="341"/>
        <v>4.1051740970664854E-5</v>
      </c>
    </row>
    <row r="10924" spans="1:16" x14ac:dyDescent="0.3">
      <c r="A10924" t="s">
        <v>263</v>
      </c>
      <c r="B10924">
        <v>6.26</v>
      </c>
      <c r="C10924" t="s">
        <v>24</v>
      </c>
      <c r="D10924">
        <v>9.9000000000000008E-3</v>
      </c>
      <c r="E10924" t="s">
        <v>31</v>
      </c>
      <c r="F10924">
        <v>151.137</v>
      </c>
      <c r="G10924" t="s">
        <v>26</v>
      </c>
      <c r="H10924">
        <v>2009</v>
      </c>
      <c r="I10924" t="s">
        <v>18</v>
      </c>
      <c r="J10924" t="s">
        <v>27</v>
      </c>
      <c r="K10924" t="s">
        <v>28</v>
      </c>
      <c r="L10924">
        <v>1579.7231999999999</v>
      </c>
      <c r="M10924" t="s">
        <v>21</v>
      </c>
      <c r="N10924" t="s">
        <v>22</v>
      </c>
      <c r="O10924" t="str">
        <f t="shared" si="340"/>
        <v xml:space="preserve">Tier 3-Supermarket </v>
      </c>
      <c r="P10924" s="1">
        <f t="shared" si="341"/>
        <v>3.3006507720499102E-5</v>
      </c>
    </row>
    <row r="10925" spans="1:16" x14ac:dyDescent="0.3">
      <c r="A10925" t="s">
        <v>387</v>
      </c>
      <c r="B10925">
        <v>6.26</v>
      </c>
      <c r="C10925" t="s">
        <v>15</v>
      </c>
      <c r="D10925">
        <v>3.1399999999999997E-2</v>
      </c>
      <c r="E10925" t="s">
        <v>38</v>
      </c>
      <c r="F10925">
        <v>112.523</v>
      </c>
      <c r="G10925" t="s">
        <v>65</v>
      </c>
      <c r="H10925">
        <v>2004</v>
      </c>
      <c r="I10925" t="s">
        <v>55</v>
      </c>
      <c r="J10925" t="s">
        <v>49</v>
      </c>
      <c r="K10925" t="s">
        <v>20</v>
      </c>
      <c r="L10925">
        <v>1540.4265</v>
      </c>
      <c r="M10925" t="s">
        <v>38</v>
      </c>
      <c r="N10925" t="s">
        <v>22</v>
      </c>
      <c r="O10925" t="str">
        <f t="shared" si="340"/>
        <v xml:space="preserve">Tier 2-Supermarket </v>
      </c>
      <c r="P10925" s="1">
        <f t="shared" si="341"/>
        <v>3.2185448162761307E-5</v>
      </c>
    </row>
    <row r="10926" spans="1:16" x14ac:dyDescent="0.3">
      <c r="A10926" t="s">
        <v>263</v>
      </c>
      <c r="B10926">
        <v>6.26</v>
      </c>
      <c r="C10926" t="s">
        <v>24</v>
      </c>
      <c r="D10926">
        <v>9.9000000000000008E-3</v>
      </c>
      <c r="E10926" t="s">
        <v>31</v>
      </c>
      <c r="F10926">
        <v>151.83699999999999</v>
      </c>
      <c r="G10926" t="s">
        <v>39</v>
      </c>
      <c r="H10926">
        <v>1987</v>
      </c>
      <c r="I10926" t="s">
        <v>40</v>
      </c>
      <c r="J10926" t="s">
        <v>27</v>
      </c>
      <c r="K10926" t="s">
        <v>20</v>
      </c>
      <c r="L10926">
        <v>2058.7662999999998</v>
      </c>
      <c r="M10926" t="s">
        <v>21</v>
      </c>
      <c r="N10926" t="s">
        <v>22</v>
      </c>
      <c r="O10926" t="str">
        <f t="shared" si="340"/>
        <v xml:space="preserve">Tier 3-Supermarket </v>
      </c>
      <c r="P10926" s="1">
        <f t="shared" si="341"/>
        <v>4.3015564863295902E-5</v>
      </c>
    </row>
    <row r="10927" spans="1:16" x14ac:dyDescent="0.3">
      <c r="A10927" t="s">
        <v>387</v>
      </c>
      <c r="B10927">
        <v>6.26</v>
      </c>
      <c r="C10927" t="s">
        <v>15</v>
      </c>
      <c r="D10927">
        <v>3.1399999999999997E-2</v>
      </c>
      <c r="E10927" t="s">
        <v>38</v>
      </c>
      <c r="F10927">
        <v>109.32299999999999</v>
      </c>
      <c r="G10927" t="s">
        <v>54</v>
      </c>
      <c r="H10927">
        <v>1997</v>
      </c>
      <c r="I10927" t="s">
        <v>55</v>
      </c>
      <c r="J10927" t="s">
        <v>19</v>
      </c>
      <c r="K10927" t="s">
        <v>20</v>
      </c>
      <c r="L10927">
        <v>1416.5446999999999</v>
      </c>
      <c r="M10927" t="s">
        <v>38</v>
      </c>
      <c r="N10927" t="s">
        <v>22</v>
      </c>
      <c r="O10927" t="str">
        <f t="shared" si="340"/>
        <v xml:space="preserve">Tier 1-Supermarket </v>
      </c>
      <c r="P10927" s="1">
        <f t="shared" si="341"/>
        <v>2.9597079777635779E-5</v>
      </c>
    </row>
    <row r="10928" spans="1:16" x14ac:dyDescent="0.3">
      <c r="A10928" t="s">
        <v>387</v>
      </c>
      <c r="B10928">
        <v>6.26</v>
      </c>
      <c r="C10928" t="s">
        <v>15</v>
      </c>
      <c r="D10928">
        <v>3.1399999999999997E-2</v>
      </c>
      <c r="E10928" t="s">
        <v>38</v>
      </c>
      <c r="F10928">
        <v>110.723</v>
      </c>
      <c r="G10928" t="s">
        <v>39</v>
      </c>
      <c r="H10928">
        <v>1987</v>
      </c>
      <c r="I10928" t="s">
        <v>40</v>
      </c>
      <c r="J10928" t="s">
        <v>27</v>
      </c>
      <c r="K10928" t="s">
        <v>20</v>
      </c>
      <c r="L10928">
        <v>1443.1955</v>
      </c>
      <c r="M10928" t="s">
        <v>38</v>
      </c>
      <c r="N10928" t="s">
        <v>22</v>
      </c>
      <c r="O10928" t="str">
        <f t="shared" si="340"/>
        <v xml:space="preserve">Tier 3-Supermarket </v>
      </c>
      <c r="P10928" s="1">
        <f t="shared" si="341"/>
        <v>3.0153917732511344E-5</v>
      </c>
    </row>
    <row r="10929" spans="1:16" x14ac:dyDescent="0.3">
      <c r="A10929" t="s">
        <v>263</v>
      </c>
      <c r="B10929">
        <v>6.26</v>
      </c>
      <c r="C10929" t="s">
        <v>24</v>
      </c>
      <c r="D10929">
        <v>9.9000000000000008E-3</v>
      </c>
      <c r="E10929" t="s">
        <v>31</v>
      </c>
      <c r="F10929">
        <v>149.137</v>
      </c>
      <c r="G10929" t="s">
        <v>54</v>
      </c>
      <c r="H10929">
        <v>1997</v>
      </c>
      <c r="I10929" t="s">
        <v>55</v>
      </c>
      <c r="J10929" t="s">
        <v>19</v>
      </c>
      <c r="K10929" t="s">
        <v>20</v>
      </c>
      <c r="L10929">
        <v>2209.4322000000002</v>
      </c>
      <c r="M10929" t="s">
        <v>21</v>
      </c>
      <c r="N10929" t="s">
        <v>22</v>
      </c>
      <c r="O10929" t="str">
        <f t="shared" si="340"/>
        <v xml:space="preserve">Tier 1-Supermarket </v>
      </c>
      <c r="P10929" s="1">
        <f t="shared" si="341"/>
        <v>4.616355635418871E-5</v>
      </c>
    </row>
    <row r="10930" spans="1:16" x14ac:dyDescent="0.3">
      <c r="A10930" t="s">
        <v>387</v>
      </c>
      <c r="B10930">
        <v>6.26</v>
      </c>
      <c r="C10930" t="s">
        <v>15</v>
      </c>
      <c r="D10930">
        <v>3.15E-2</v>
      </c>
      <c r="E10930" t="s">
        <v>38</v>
      </c>
      <c r="F10930">
        <v>110.023</v>
      </c>
      <c r="G10930" t="s">
        <v>48</v>
      </c>
      <c r="H10930">
        <v>2002</v>
      </c>
      <c r="J10930" t="s">
        <v>49</v>
      </c>
      <c r="K10930" t="s">
        <v>20</v>
      </c>
      <c r="L10930">
        <v>1236.7444</v>
      </c>
      <c r="M10930" t="s">
        <v>38</v>
      </c>
      <c r="N10930" t="s">
        <v>22</v>
      </c>
      <c r="O10930" t="str">
        <f t="shared" si="340"/>
        <v xml:space="preserve">Tier 2-Supermarket </v>
      </c>
      <c r="P10930" s="1">
        <f t="shared" si="341"/>
        <v>2.5840358353212786E-5</v>
      </c>
    </row>
    <row r="10931" spans="1:16" x14ac:dyDescent="0.3">
      <c r="A10931" t="s">
        <v>387</v>
      </c>
      <c r="B10931">
        <v>6.26</v>
      </c>
      <c r="C10931" t="s">
        <v>15</v>
      </c>
      <c r="D10931">
        <v>3.15E-2</v>
      </c>
      <c r="E10931" t="s">
        <v>38</v>
      </c>
      <c r="F10931">
        <v>109.82299999999999</v>
      </c>
      <c r="G10931" t="s">
        <v>26</v>
      </c>
      <c r="H10931">
        <v>2009</v>
      </c>
      <c r="I10931" t="s">
        <v>18</v>
      </c>
      <c r="J10931" t="s">
        <v>27</v>
      </c>
      <c r="K10931" t="s">
        <v>28</v>
      </c>
      <c r="L10931">
        <v>1515.4368999999999</v>
      </c>
      <c r="M10931" t="s">
        <v>38</v>
      </c>
      <c r="N10931" t="s">
        <v>22</v>
      </c>
      <c r="O10931" t="str">
        <f t="shared" si="340"/>
        <v xml:space="preserve">Tier 3-Supermarket </v>
      </c>
      <c r="P10931" s="1">
        <f t="shared" si="341"/>
        <v>3.1663319080063659E-5</v>
      </c>
    </row>
    <row r="10932" spans="1:16" x14ac:dyDescent="0.3">
      <c r="A10932" t="s">
        <v>631</v>
      </c>
      <c r="B10932">
        <v>6.24</v>
      </c>
      <c r="C10932" t="s">
        <v>15</v>
      </c>
      <c r="D10932">
        <v>0.1193</v>
      </c>
      <c r="E10932" t="s">
        <v>38</v>
      </c>
      <c r="F10932">
        <v>261.99099999999999</v>
      </c>
      <c r="G10932" t="s">
        <v>51</v>
      </c>
      <c r="H10932">
        <v>2007</v>
      </c>
      <c r="J10932" t="s">
        <v>49</v>
      </c>
      <c r="K10932" t="s">
        <v>20</v>
      </c>
      <c r="L10932">
        <v>2366.9189999999999</v>
      </c>
      <c r="M10932" t="s">
        <v>38</v>
      </c>
      <c r="N10932" t="s">
        <v>57</v>
      </c>
      <c r="O10932" t="str">
        <f t="shared" si="340"/>
        <v xml:space="preserve">Tier 2-Supermarket </v>
      </c>
      <c r="P10932" s="1">
        <f t="shared" si="341"/>
        <v>4.9454062741685387E-5</v>
      </c>
    </row>
    <row r="10933" spans="1:16" x14ac:dyDescent="0.3">
      <c r="A10933" t="s">
        <v>631</v>
      </c>
      <c r="B10933">
        <v>6.24</v>
      </c>
      <c r="C10933" t="s">
        <v>15</v>
      </c>
      <c r="D10933">
        <v>0.1187</v>
      </c>
      <c r="E10933" t="s">
        <v>38</v>
      </c>
      <c r="F10933">
        <v>263.99099999999999</v>
      </c>
      <c r="G10933" t="s">
        <v>65</v>
      </c>
      <c r="H10933">
        <v>2004</v>
      </c>
      <c r="I10933" t="s">
        <v>55</v>
      </c>
      <c r="J10933" t="s">
        <v>49</v>
      </c>
      <c r="K10933" t="s">
        <v>20</v>
      </c>
      <c r="L10933">
        <v>4207.8559999999998</v>
      </c>
      <c r="M10933" t="s">
        <v>38</v>
      </c>
      <c r="N10933" t="s">
        <v>57</v>
      </c>
      <c r="O10933" t="str">
        <f t="shared" si="340"/>
        <v xml:space="preserve">Tier 2-Supermarket </v>
      </c>
      <c r="P10933" s="1">
        <f t="shared" si="341"/>
        <v>8.7918333762996239E-5</v>
      </c>
    </row>
    <row r="10934" spans="1:16" x14ac:dyDescent="0.3">
      <c r="A10934" t="s">
        <v>1022</v>
      </c>
      <c r="B10934">
        <v>6.24</v>
      </c>
      <c r="C10934" t="s">
        <v>15</v>
      </c>
      <c r="D10934">
        <v>2.0199999999999999E-2</v>
      </c>
      <c r="E10934" t="s">
        <v>38</v>
      </c>
      <c r="F10934">
        <v>260.89600000000002</v>
      </c>
      <c r="G10934" t="s">
        <v>17</v>
      </c>
      <c r="H10934">
        <v>1999</v>
      </c>
      <c r="I10934" t="s">
        <v>18</v>
      </c>
      <c r="J10934" t="s">
        <v>19</v>
      </c>
      <c r="K10934" t="s">
        <v>20</v>
      </c>
      <c r="L10934">
        <v>5956.9125999999997</v>
      </c>
      <c r="M10934" t="s">
        <v>38</v>
      </c>
      <c r="N10934" t="s">
        <v>22</v>
      </c>
      <c r="O10934" t="str">
        <f t="shared" si="340"/>
        <v xml:space="preserve">Tier 1-Supermarket </v>
      </c>
      <c r="P10934" s="1">
        <f t="shared" si="341"/>
        <v>1.2446286901543154E-4</v>
      </c>
    </row>
    <row r="10935" spans="1:16" x14ac:dyDescent="0.3">
      <c r="A10935" t="s">
        <v>631</v>
      </c>
      <c r="B10935">
        <v>6.24</v>
      </c>
      <c r="C10935" t="s">
        <v>15</v>
      </c>
      <c r="D10935">
        <v>0.11890000000000001</v>
      </c>
      <c r="E10935" t="s">
        <v>38</v>
      </c>
      <c r="F10935">
        <v>263.291</v>
      </c>
      <c r="G10935" t="s">
        <v>17</v>
      </c>
      <c r="H10935">
        <v>1999</v>
      </c>
      <c r="I10935" t="s">
        <v>18</v>
      </c>
      <c r="J10935" t="s">
        <v>19</v>
      </c>
      <c r="K10935" t="s">
        <v>20</v>
      </c>
      <c r="L10935">
        <v>3418.8829999999998</v>
      </c>
      <c r="M10935" t="s">
        <v>38</v>
      </c>
      <c r="N10935" t="s">
        <v>57</v>
      </c>
      <c r="O10935" t="str">
        <f t="shared" si="340"/>
        <v xml:space="preserve">Tier 1-Supermarket </v>
      </c>
      <c r="P10935" s="1">
        <f t="shared" si="341"/>
        <v>7.1433646182434443E-5</v>
      </c>
    </row>
    <row r="10936" spans="1:16" x14ac:dyDescent="0.3">
      <c r="A10936" t="s">
        <v>631</v>
      </c>
      <c r="B10936">
        <v>6.24</v>
      </c>
      <c r="C10936" t="s">
        <v>15</v>
      </c>
      <c r="D10936">
        <v>0.11890000000000001</v>
      </c>
      <c r="E10936" t="s">
        <v>38</v>
      </c>
      <c r="F10936">
        <v>264.791</v>
      </c>
      <c r="G10936" t="s">
        <v>48</v>
      </c>
      <c r="H10936">
        <v>2002</v>
      </c>
      <c r="J10936" t="s">
        <v>49</v>
      </c>
      <c r="K10936" t="s">
        <v>20</v>
      </c>
      <c r="L10936">
        <v>2103.9279999999999</v>
      </c>
      <c r="M10936" t="s">
        <v>38</v>
      </c>
      <c r="N10936" t="s">
        <v>57</v>
      </c>
      <c r="O10936" t="str">
        <f t="shared" si="340"/>
        <v xml:space="preserve">Tier 2-Supermarket </v>
      </c>
      <c r="P10936" s="1">
        <f t="shared" si="341"/>
        <v>4.3959166881498119E-5</v>
      </c>
    </row>
    <row r="10937" spans="1:16" x14ac:dyDescent="0.3">
      <c r="A10937" t="s">
        <v>631</v>
      </c>
      <c r="B10937">
        <v>6.24</v>
      </c>
      <c r="C10937" t="s">
        <v>15</v>
      </c>
      <c r="D10937">
        <v>0.1192</v>
      </c>
      <c r="E10937" t="s">
        <v>38</v>
      </c>
      <c r="F10937">
        <v>263.791</v>
      </c>
      <c r="G10937" t="s">
        <v>26</v>
      </c>
      <c r="H10937">
        <v>2009</v>
      </c>
      <c r="I10937" t="s">
        <v>18</v>
      </c>
      <c r="J10937" t="s">
        <v>27</v>
      </c>
      <c r="K10937" t="s">
        <v>28</v>
      </c>
      <c r="L10937">
        <v>2103.9279999999999</v>
      </c>
      <c r="M10937" t="s">
        <v>38</v>
      </c>
      <c r="N10937" t="s">
        <v>57</v>
      </c>
      <c r="O10937" t="str">
        <f t="shared" si="340"/>
        <v xml:space="preserve">Tier 3-Supermarket </v>
      </c>
      <c r="P10937" s="1">
        <f t="shared" si="341"/>
        <v>4.3959166881498119E-5</v>
      </c>
    </row>
    <row r="10938" spans="1:16" x14ac:dyDescent="0.3">
      <c r="A10938" t="s">
        <v>1022</v>
      </c>
      <c r="B10938">
        <v>6.24</v>
      </c>
      <c r="C10938" t="s">
        <v>15</v>
      </c>
      <c r="D10938">
        <v>2.0199999999999999E-2</v>
      </c>
      <c r="E10938" t="s">
        <v>38</v>
      </c>
      <c r="F10938">
        <v>257.99599999999998</v>
      </c>
      <c r="G10938" t="s">
        <v>54</v>
      </c>
      <c r="H10938">
        <v>1997</v>
      </c>
      <c r="I10938" t="s">
        <v>55</v>
      </c>
      <c r="J10938" t="s">
        <v>19</v>
      </c>
      <c r="K10938" t="s">
        <v>20</v>
      </c>
      <c r="L10938">
        <v>517.99239999999998</v>
      </c>
      <c r="M10938" t="s">
        <v>38</v>
      </c>
      <c r="N10938" t="s">
        <v>22</v>
      </c>
      <c r="O10938" t="str">
        <f t="shared" si="340"/>
        <v xml:space="preserve">Tier 1-Supermarket </v>
      </c>
      <c r="P10938" s="1">
        <f t="shared" si="341"/>
        <v>1.0822858175254916E-5</v>
      </c>
    </row>
    <row r="10939" spans="1:16" x14ac:dyDescent="0.3">
      <c r="A10939" t="s">
        <v>631</v>
      </c>
      <c r="B10939">
        <v>6.24</v>
      </c>
      <c r="C10939" t="s">
        <v>15</v>
      </c>
      <c r="D10939">
        <v>0.1187</v>
      </c>
      <c r="E10939" t="s">
        <v>38</v>
      </c>
      <c r="F10939">
        <v>261.69099999999997</v>
      </c>
      <c r="G10939" t="s">
        <v>54</v>
      </c>
      <c r="H10939">
        <v>1997</v>
      </c>
      <c r="I10939" t="s">
        <v>55</v>
      </c>
      <c r="J10939" t="s">
        <v>19</v>
      </c>
      <c r="K10939" t="s">
        <v>20</v>
      </c>
      <c r="L10939">
        <v>3155.8919999999998</v>
      </c>
      <c r="M10939" t="s">
        <v>38</v>
      </c>
      <c r="N10939" t="s">
        <v>57</v>
      </c>
      <c r="O10939" t="str">
        <f t="shared" si="340"/>
        <v xml:space="preserve">Tier 1-Supermarket </v>
      </c>
      <c r="P10939" s="1">
        <f t="shared" si="341"/>
        <v>6.5938750322247182E-5</v>
      </c>
    </row>
    <row r="10940" spans="1:16" x14ac:dyDescent="0.3">
      <c r="A10940" t="s">
        <v>1022</v>
      </c>
      <c r="B10940">
        <v>6.24</v>
      </c>
      <c r="C10940" t="s">
        <v>15</v>
      </c>
      <c r="D10940">
        <v>3.3799999999999997E-2</v>
      </c>
      <c r="E10940" t="s">
        <v>38</v>
      </c>
      <c r="F10940">
        <v>258.99599999999998</v>
      </c>
      <c r="G10940" t="s">
        <v>34</v>
      </c>
      <c r="H10940">
        <v>1998</v>
      </c>
      <c r="J10940" t="s">
        <v>27</v>
      </c>
      <c r="K10940" t="s">
        <v>35</v>
      </c>
      <c r="L10940">
        <v>258.99619999999999</v>
      </c>
      <c r="M10940" t="s">
        <v>38</v>
      </c>
      <c r="N10940" t="s">
        <v>22</v>
      </c>
      <c r="O10940" t="str">
        <f t="shared" si="340"/>
        <v>Tier 3-Grocery Stor</v>
      </c>
      <c r="P10940" s="1">
        <f t="shared" si="341"/>
        <v>5.411429087627458E-6</v>
      </c>
    </row>
    <row r="10941" spans="1:16" x14ac:dyDescent="0.3">
      <c r="A10941" t="s">
        <v>631</v>
      </c>
      <c r="B10941">
        <v>6.24</v>
      </c>
      <c r="C10941" t="s">
        <v>15</v>
      </c>
      <c r="D10941">
        <v>0.1186</v>
      </c>
      <c r="E10941" t="s">
        <v>38</v>
      </c>
      <c r="F10941">
        <v>260.99099999999999</v>
      </c>
      <c r="G10941" t="s">
        <v>39</v>
      </c>
      <c r="H10941">
        <v>1987</v>
      </c>
      <c r="I10941" t="s">
        <v>40</v>
      </c>
      <c r="J10941" t="s">
        <v>27</v>
      </c>
      <c r="K10941" t="s">
        <v>20</v>
      </c>
      <c r="L10941">
        <v>4149.1422000000002</v>
      </c>
      <c r="M10941" t="s">
        <v>38</v>
      </c>
      <c r="N10941" t="s">
        <v>57</v>
      </c>
      <c r="O10941" t="str">
        <f t="shared" si="340"/>
        <v xml:space="preserve">Tier 3-Supermarket </v>
      </c>
      <c r="P10941" s="1">
        <f t="shared" si="341"/>
        <v>8.6691576130393366E-5</v>
      </c>
    </row>
    <row r="10942" spans="1:16" x14ac:dyDescent="0.3">
      <c r="A10942" t="s">
        <v>1022</v>
      </c>
      <c r="B10942">
        <v>6.24</v>
      </c>
      <c r="C10942" t="s">
        <v>15</v>
      </c>
      <c r="D10942">
        <v>2.0299999999999999E-2</v>
      </c>
      <c r="E10942" t="s">
        <v>38</v>
      </c>
      <c r="F10942">
        <v>258.49599999999998</v>
      </c>
      <c r="G10942" t="s">
        <v>26</v>
      </c>
      <c r="H10942">
        <v>2009</v>
      </c>
      <c r="I10942" t="s">
        <v>18</v>
      </c>
      <c r="J10942" t="s">
        <v>27</v>
      </c>
      <c r="K10942" t="s">
        <v>28</v>
      </c>
      <c r="L10942">
        <v>1818.4485999999999</v>
      </c>
      <c r="M10942" t="s">
        <v>38</v>
      </c>
      <c r="N10942" t="s">
        <v>22</v>
      </c>
      <c r="O10942" t="str">
        <f t="shared" si="340"/>
        <v xml:space="preserve">Tier 3-Supermarket </v>
      </c>
      <c r="P10942" s="1">
        <f t="shared" si="341"/>
        <v>3.7994401649118515E-5</v>
      </c>
    </row>
    <row r="10943" spans="1:16" x14ac:dyDescent="0.3">
      <c r="A10943" t="s">
        <v>1022</v>
      </c>
      <c r="B10943">
        <v>6.24</v>
      </c>
      <c r="C10943" t="s">
        <v>15</v>
      </c>
      <c r="D10943">
        <v>2.0199999999999999E-2</v>
      </c>
      <c r="E10943" t="s">
        <v>38</v>
      </c>
      <c r="F10943">
        <v>260.19600000000003</v>
      </c>
      <c r="G10943" t="s">
        <v>39</v>
      </c>
      <c r="H10943">
        <v>1987</v>
      </c>
      <c r="I10943" t="s">
        <v>40</v>
      </c>
      <c r="J10943" t="s">
        <v>27</v>
      </c>
      <c r="K10943" t="s">
        <v>20</v>
      </c>
      <c r="L10943">
        <v>2893.4022</v>
      </c>
      <c r="M10943" t="s">
        <v>38</v>
      </c>
      <c r="N10943" t="s">
        <v>22</v>
      </c>
      <c r="O10943" t="str">
        <f t="shared" si="340"/>
        <v xml:space="preserve">Tier 3-Supermarket </v>
      </c>
      <c r="P10943" s="1">
        <f t="shared" si="341"/>
        <v>6.0454326462261922E-5</v>
      </c>
    </row>
    <row r="10944" spans="1:16" x14ac:dyDescent="0.3">
      <c r="A10944" t="s">
        <v>1022</v>
      </c>
      <c r="B10944">
        <v>6.24</v>
      </c>
      <c r="C10944" t="s">
        <v>15</v>
      </c>
      <c r="D10944">
        <v>2.0199999999999999E-2</v>
      </c>
      <c r="E10944" t="s">
        <v>38</v>
      </c>
      <c r="F10944">
        <v>258.596</v>
      </c>
      <c r="G10944" t="s">
        <v>48</v>
      </c>
      <c r="H10944">
        <v>2002</v>
      </c>
      <c r="J10944" t="s">
        <v>49</v>
      </c>
      <c r="K10944" t="s">
        <v>20</v>
      </c>
      <c r="L10944">
        <v>1859.2655</v>
      </c>
      <c r="M10944" t="s">
        <v>38</v>
      </c>
      <c r="N10944" t="s">
        <v>22</v>
      </c>
      <c r="O10944" t="str">
        <f t="shared" si="340"/>
        <v xml:space="preserve">Tier 2-Supermarket </v>
      </c>
      <c r="P10944" s="1">
        <f t="shared" si="341"/>
        <v>3.8847224045457848E-5</v>
      </c>
    </row>
    <row r="10945" spans="1:16" x14ac:dyDescent="0.3">
      <c r="A10945" t="s">
        <v>1022</v>
      </c>
      <c r="B10945">
        <v>6.24</v>
      </c>
      <c r="C10945" t="s">
        <v>15</v>
      </c>
      <c r="D10945">
        <v>2.0199999999999999E-2</v>
      </c>
      <c r="E10945" t="s">
        <v>38</v>
      </c>
      <c r="F10945">
        <v>257.69600000000003</v>
      </c>
      <c r="G10945" t="s">
        <v>65</v>
      </c>
      <c r="H10945">
        <v>2004</v>
      </c>
      <c r="I10945" t="s">
        <v>55</v>
      </c>
      <c r="J10945" t="s">
        <v>49</v>
      </c>
      <c r="K10945" t="s">
        <v>20</v>
      </c>
      <c r="L10945">
        <v>1518.75</v>
      </c>
      <c r="M10945" t="s">
        <v>38</v>
      </c>
      <c r="N10945" t="s">
        <v>22</v>
      </c>
      <c r="O10945" t="str">
        <f t="shared" si="340"/>
        <v xml:space="preserve">Tier 2-Supermarket </v>
      </c>
      <c r="P10945" s="1">
        <f t="shared" si="341"/>
        <v>3.1732542511566588E-5</v>
      </c>
    </row>
    <row r="10946" spans="1:16" x14ac:dyDescent="0.3">
      <c r="A10946" t="s">
        <v>1022</v>
      </c>
      <c r="B10946">
        <v>6.24</v>
      </c>
      <c r="C10946" t="s">
        <v>15</v>
      </c>
      <c r="D10946">
        <v>2.0299999999999999E-2</v>
      </c>
      <c r="E10946" t="s">
        <v>38</v>
      </c>
      <c r="F10946">
        <v>260.99599999999998</v>
      </c>
      <c r="G10946" t="s">
        <v>51</v>
      </c>
      <c r="H10946">
        <v>2007</v>
      </c>
      <c r="J10946" t="s">
        <v>49</v>
      </c>
      <c r="K10946" t="s">
        <v>20</v>
      </c>
      <c r="L10946">
        <v>1934.3282999999999</v>
      </c>
      <c r="M10946" t="s">
        <v>38</v>
      </c>
      <c r="N10946" t="s">
        <v>22</v>
      </c>
      <c r="O10946" t="str">
        <f t="shared" ref="O10946:O11009" si="342">_xlfn.CONCAT(J10946,"-", LEFT(K10946,12))</f>
        <v xml:space="preserve">Tier 2-Supermarket </v>
      </c>
      <c r="P10946" s="1">
        <f t="shared" ref="P10946:P11009" si="343">L10946/SUM(L:L)</f>
        <v>4.0415575315935034E-5</v>
      </c>
    </row>
    <row r="10947" spans="1:16" x14ac:dyDescent="0.3">
      <c r="A10947" t="s">
        <v>885</v>
      </c>
      <c r="B10947">
        <v>6.22</v>
      </c>
      <c r="C10947" t="s">
        <v>24</v>
      </c>
      <c r="D10947">
        <v>4.9599999999999998E-2</v>
      </c>
      <c r="E10947" t="s">
        <v>42</v>
      </c>
      <c r="F10947">
        <v>227.40600000000001</v>
      </c>
      <c r="G10947" t="s">
        <v>39</v>
      </c>
      <c r="H10947">
        <v>1987</v>
      </c>
      <c r="I10947" t="s">
        <v>40</v>
      </c>
      <c r="J10947" t="s">
        <v>27</v>
      </c>
      <c r="K10947" t="s">
        <v>20</v>
      </c>
      <c r="L10947">
        <v>5191.2425999999996</v>
      </c>
      <c r="M10947" t="s">
        <v>21</v>
      </c>
      <c r="N10947" t="s">
        <v>22</v>
      </c>
      <c r="O10947" t="str">
        <f t="shared" si="342"/>
        <v xml:space="preserve">Tier 3-Supermarket </v>
      </c>
      <c r="P10947" s="1">
        <f t="shared" si="343"/>
        <v>1.0846507094146861E-4</v>
      </c>
    </row>
    <row r="10948" spans="1:16" x14ac:dyDescent="0.3">
      <c r="A10948" t="s">
        <v>885</v>
      </c>
      <c r="B10948">
        <v>6.22</v>
      </c>
      <c r="C10948" t="s">
        <v>24</v>
      </c>
      <c r="D10948">
        <v>4.9700000000000001E-2</v>
      </c>
      <c r="E10948" t="s">
        <v>42</v>
      </c>
      <c r="F10948">
        <v>224.506</v>
      </c>
      <c r="G10948" t="s">
        <v>48</v>
      </c>
      <c r="H10948">
        <v>2002</v>
      </c>
      <c r="J10948" t="s">
        <v>49</v>
      </c>
      <c r="K10948" t="s">
        <v>20</v>
      </c>
      <c r="L10948">
        <v>4514.1239999999998</v>
      </c>
      <c r="M10948" t="s">
        <v>21</v>
      </c>
      <c r="N10948" t="s">
        <v>22</v>
      </c>
      <c r="O10948" t="str">
        <f t="shared" si="342"/>
        <v xml:space="preserve">Tier 2-Supermarket </v>
      </c>
      <c r="P10948" s="1">
        <f t="shared" si="343"/>
        <v>9.4317452992581405E-5</v>
      </c>
    </row>
    <row r="10949" spans="1:16" x14ac:dyDescent="0.3">
      <c r="A10949" t="s">
        <v>1160</v>
      </c>
      <c r="B10949">
        <v>6.22</v>
      </c>
      <c r="C10949" t="s">
        <v>15</v>
      </c>
      <c r="D10949">
        <v>1.21E-2</v>
      </c>
      <c r="E10949" t="s">
        <v>33</v>
      </c>
      <c r="F10949">
        <v>39.284999999999997</v>
      </c>
      <c r="G10949" t="s">
        <v>39</v>
      </c>
      <c r="H10949">
        <v>1987</v>
      </c>
      <c r="I10949" t="s">
        <v>40</v>
      </c>
      <c r="J10949" t="s">
        <v>27</v>
      </c>
      <c r="K10949" t="s">
        <v>20</v>
      </c>
      <c r="L10949">
        <v>521.98720000000003</v>
      </c>
      <c r="M10949" t="s">
        <v>21</v>
      </c>
      <c r="N10949" t="s">
        <v>22</v>
      </c>
      <c r="O10949" t="str">
        <f t="shared" si="342"/>
        <v xml:space="preserve">Tier 3-Supermarket </v>
      </c>
      <c r="P10949" s="1">
        <f t="shared" si="343"/>
        <v>1.0906324947814725E-5</v>
      </c>
    </row>
    <row r="10950" spans="1:16" x14ac:dyDescent="0.3">
      <c r="A10950" t="s">
        <v>1160</v>
      </c>
      <c r="B10950">
        <v>6.22</v>
      </c>
      <c r="C10950" t="s">
        <v>15</v>
      </c>
      <c r="D10950">
        <v>1.2200000000000001E-2</v>
      </c>
      <c r="E10950" t="s">
        <v>33</v>
      </c>
      <c r="F10950">
        <v>37.484999999999999</v>
      </c>
      <c r="G10950" t="s">
        <v>26</v>
      </c>
      <c r="H10950">
        <v>2009</v>
      </c>
      <c r="I10950" t="s">
        <v>18</v>
      </c>
      <c r="J10950" t="s">
        <v>27</v>
      </c>
      <c r="K10950" t="s">
        <v>28</v>
      </c>
      <c r="L10950">
        <v>186.42400000000001</v>
      </c>
      <c r="M10950" t="s">
        <v>21</v>
      </c>
      <c r="N10950" t="s">
        <v>22</v>
      </c>
      <c r="O10950" t="str">
        <f t="shared" si="342"/>
        <v xml:space="preserve">Tier 3-Supermarket </v>
      </c>
      <c r="P10950" s="1">
        <f t="shared" si="343"/>
        <v>3.8951160527909733E-6</v>
      </c>
    </row>
    <row r="10951" spans="1:16" x14ac:dyDescent="0.3">
      <c r="A10951" t="s">
        <v>885</v>
      </c>
      <c r="B10951">
        <v>6.22</v>
      </c>
      <c r="C10951" t="s">
        <v>24</v>
      </c>
      <c r="D10951">
        <v>4.99E-2</v>
      </c>
      <c r="E10951" t="s">
        <v>42</v>
      </c>
      <c r="F10951">
        <v>225.80600000000001</v>
      </c>
      <c r="G10951" t="s">
        <v>51</v>
      </c>
      <c r="H10951">
        <v>2007</v>
      </c>
      <c r="J10951" t="s">
        <v>49</v>
      </c>
      <c r="K10951" t="s">
        <v>20</v>
      </c>
      <c r="L10951">
        <v>3159.8868000000002</v>
      </c>
      <c r="M10951" t="s">
        <v>21</v>
      </c>
      <c r="N10951" t="s">
        <v>22</v>
      </c>
      <c r="O10951" t="str">
        <f t="shared" si="342"/>
        <v xml:space="preserve">Tier 2-Supermarket </v>
      </c>
      <c r="P10951" s="1">
        <f t="shared" si="343"/>
        <v>6.6022217094806988E-5</v>
      </c>
    </row>
    <row r="10952" spans="1:16" x14ac:dyDescent="0.3">
      <c r="A10952" t="s">
        <v>885</v>
      </c>
      <c r="B10952">
        <v>6.22</v>
      </c>
      <c r="C10952" t="s">
        <v>24</v>
      </c>
      <c r="D10952">
        <v>8.3099999999999993E-2</v>
      </c>
      <c r="E10952" t="s">
        <v>42</v>
      </c>
      <c r="F10952">
        <v>224.40600000000001</v>
      </c>
      <c r="G10952" t="s">
        <v>34</v>
      </c>
      <c r="H10952">
        <v>1998</v>
      </c>
      <c r="J10952" t="s">
        <v>27</v>
      </c>
      <c r="K10952" t="s">
        <v>35</v>
      </c>
      <c r="L10952">
        <v>225.7062</v>
      </c>
      <c r="M10952" t="s">
        <v>21</v>
      </c>
      <c r="N10952" t="s">
        <v>22</v>
      </c>
      <c r="O10952" t="str">
        <f t="shared" si="342"/>
        <v>Tier 3-Grocery Stor</v>
      </c>
      <c r="P10952" s="1">
        <f t="shared" si="343"/>
        <v>4.7158726496290704E-6</v>
      </c>
    </row>
    <row r="10953" spans="1:16" x14ac:dyDescent="0.3">
      <c r="A10953" t="s">
        <v>1160</v>
      </c>
      <c r="B10953">
        <v>6.22</v>
      </c>
      <c r="C10953" t="s">
        <v>15</v>
      </c>
      <c r="D10953">
        <v>1.21E-2</v>
      </c>
      <c r="E10953" t="s">
        <v>33</v>
      </c>
      <c r="F10953">
        <v>37.984999999999999</v>
      </c>
      <c r="G10953" t="s">
        <v>65</v>
      </c>
      <c r="H10953">
        <v>2004</v>
      </c>
      <c r="I10953" t="s">
        <v>55</v>
      </c>
      <c r="J10953" t="s">
        <v>49</v>
      </c>
      <c r="K10953" t="s">
        <v>20</v>
      </c>
      <c r="L10953">
        <v>782.98080000000004</v>
      </c>
      <c r="M10953" t="s">
        <v>21</v>
      </c>
      <c r="N10953" t="s">
        <v>22</v>
      </c>
      <c r="O10953" t="str">
        <f t="shared" si="342"/>
        <v xml:space="preserve">Tier 2-Supermarket </v>
      </c>
      <c r="P10953" s="1">
        <f t="shared" si="343"/>
        <v>1.6359487421722088E-5</v>
      </c>
    </row>
    <row r="10954" spans="1:16" x14ac:dyDescent="0.3">
      <c r="A10954" t="s">
        <v>1160</v>
      </c>
      <c r="B10954">
        <v>6.22</v>
      </c>
      <c r="C10954" t="s">
        <v>15</v>
      </c>
      <c r="D10954">
        <v>1.2200000000000001E-2</v>
      </c>
      <c r="E10954" t="s">
        <v>33</v>
      </c>
      <c r="F10954">
        <v>37.484999999999999</v>
      </c>
      <c r="G10954" t="s">
        <v>17</v>
      </c>
      <c r="H10954">
        <v>1999</v>
      </c>
      <c r="I10954" t="s">
        <v>18</v>
      </c>
      <c r="J10954" t="s">
        <v>19</v>
      </c>
      <c r="K10954" t="s">
        <v>20</v>
      </c>
      <c r="L10954">
        <v>111.8544</v>
      </c>
      <c r="M10954" t="s">
        <v>21</v>
      </c>
      <c r="N10954" t="s">
        <v>22</v>
      </c>
      <c r="O10954" t="str">
        <f t="shared" si="342"/>
        <v xml:space="preserve">Tier 1-Supermarket </v>
      </c>
      <c r="P10954" s="1">
        <f t="shared" si="343"/>
        <v>2.3370696316745835E-6</v>
      </c>
    </row>
    <row r="10955" spans="1:16" x14ac:dyDescent="0.3">
      <c r="A10955" t="s">
        <v>1160</v>
      </c>
      <c r="B10955">
        <v>6.22</v>
      </c>
      <c r="C10955" t="s">
        <v>15</v>
      </c>
      <c r="D10955">
        <v>1.2200000000000001E-2</v>
      </c>
      <c r="E10955" t="s">
        <v>33</v>
      </c>
      <c r="F10955">
        <v>36.484999999999999</v>
      </c>
      <c r="G10955" t="s">
        <v>48</v>
      </c>
      <c r="H10955">
        <v>2002</v>
      </c>
      <c r="J10955" t="s">
        <v>49</v>
      </c>
      <c r="K10955" t="s">
        <v>20</v>
      </c>
      <c r="L10955">
        <v>447.41759999999999</v>
      </c>
      <c r="M10955" t="s">
        <v>21</v>
      </c>
      <c r="N10955" t="s">
        <v>22</v>
      </c>
      <c r="O10955" t="str">
        <f t="shared" si="342"/>
        <v xml:space="preserve">Tier 2-Supermarket </v>
      </c>
      <c r="P10955" s="1">
        <f t="shared" si="343"/>
        <v>9.3482785266983339E-6</v>
      </c>
    </row>
    <row r="10956" spans="1:16" x14ac:dyDescent="0.3">
      <c r="A10956" t="s">
        <v>885</v>
      </c>
      <c r="B10956">
        <v>6.22</v>
      </c>
      <c r="C10956" t="s">
        <v>24</v>
      </c>
      <c r="D10956">
        <v>4.9799999999999997E-2</v>
      </c>
      <c r="E10956" t="s">
        <v>42</v>
      </c>
      <c r="F10956">
        <v>226.60599999999999</v>
      </c>
      <c r="G10956" t="s">
        <v>26</v>
      </c>
      <c r="H10956">
        <v>2009</v>
      </c>
      <c r="I10956" t="s">
        <v>18</v>
      </c>
      <c r="J10956" t="s">
        <v>27</v>
      </c>
      <c r="K10956" t="s">
        <v>28</v>
      </c>
      <c r="L10956">
        <v>677.11860000000001</v>
      </c>
      <c r="M10956" t="s">
        <v>21</v>
      </c>
      <c r="N10956" t="s">
        <v>22</v>
      </c>
      <c r="O10956" t="str">
        <f t="shared" si="342"/>
        <v xml:space="preserve">Tier 3-Supermarket </v>
      </c>
      <c r="P10956" s="1">
        <f t="shared" si="343"/>
        <v>1.4147617948887212E-5</v>
      </c>
    </row>
    <row r="10957" spans="1:16" x14ac:dyDescent="0.3">
      <c r="A10957" t="s">
        <v>885</v>
      </c>
      <c r="B10957">
        <v>6.22</v>
      </c>
      <c r="C10957" t="s">
        <v>24</v>
      </c>
      <c r="D10957">
        <v>4.9599999999999998E-2</v>
      </c>
      <c r="E10957" t="s">
        <v>42</v>
      </c>
      <c r="F10957">
        <v>226.10599999999999</v>
      </c>
      <c r="G10957" t="s">
        <v>54</v>
      </c>
      <c r="H10957">
        <v>1997</v>
      </c>
      <c r="I10957" t="s">
        <v>55</v>
      </c>
      <c r="J10957" t="s">
        <v>19</v>
      </c>
      <c r="K10957" t="s">
        <v>20</v>
      </c>
      <c r="L10957">
        <v>4739.8302000000003</v>
      </c>
      <c r="M10957" t="s">
        <v>21</v>
      </c>
      <c r="N10957" t="s">
        <v>22</v>
      </c>
      <c r="O10957" t="str">
        <f t="shared" si="342"/>
        <v xml:space="preserve">Tier 1-Supermarket </v>
      </c>
      <c r="P10957" s="1">
        <f t="shared" si="343"/>
        <v>9.9033325642210488E-5</v>
      </c>
    </row>
    <row r="10958" spans="1:16" x14ac:dyDescent="0.3">
      <c r="A10958" t="s">
        <v>1160</v>
      </c>
      <c r="B10958">
        <v>6.22</v>
      </c>
      <c r="C10958" t="s">
        <v>15</v>
      </c>
      <c r="D10958">
        <v>1.2200000000000001E-2</v>
      </c>
      <c r="E10958" t="s">
        <v>33</v>
      </c>
      <c r="F10958">
        <v>37.784999999999997</v>
      </c>
      <c r="G10958" t="s">
        <v>51</v>
      </c>
      <c r="H10958">
        <v>2007</v>
      </c>
      <c r="J10958" t="s">
        <v>49</v>
      </c>
      <c r="K10958" t="s">
        <v>20</v>
      </c>
      <c r="L10958">
        <v>444.10849999999999</v>
      </c>
      <c r="M10958" t="s">
        <v>21</v>
      </c>
      <c r="N10958" t="s">
        <v>22</v>
      </c>
      <c r="O10958" t="str">
        <f t="shared" si="342"/>
        <v xml:space="preserve">Tier 2-Supermarket </v>
      </c>
      <c r="P10958" s="1">
        <f t="shared" si="343"/>
        <v>9.2791386706160129E-6</v>
      </c>
    </row>
    <row r="10959" spans="1:16" x14ac:dyDescent="0.3">
      <c r="A10959" t="s">
        <v>1160</v>
      </c>
      <c r="B10959">
        <v>6.22</v>
      </c>
      <c r="C10959" t="s">
        <v>15</v>
      </c>
      <c r="D10959">
        <v>1.21E-2</v>
      </c>
      <c r="E10959" t="s">
        <v>33</v>
      </c>
      <c r="F10959">
        <v>36.585000000000001</v>
      </c>
      <c r="G10959" t="s">
        <v>54</v>
      </c>
      <c r="H10959">
        <v>1997</v>
      </c>
      <c r="I10959" t="s">
        <v>55</v>
      </c>
      <c r="J10959" t="s">
        <v>19</v>
      </c>
      <c r="K10959" t="s">
        <v>20</v>
      </c>
      <c r="L10959">
        <v>802.29679999999996</v>
      </c>
      <c r="M10959" t="s">
        <v>21</v>
      </c>
      <c r="N10959" t="s">
        <v>22</v>
      </c>
      <c r="O10959" t="str">
        <f t="shared" si="342"/>
        <v xml:space="preserve">Tier 1-Supermarket </v>
      </c>
      <c r="P10959" s="1">
        <f t="shared" si="343"/>
        <v>1.6763073127831334E-5</v>
      </c>
    </row>
    <row r="10960" spans="1:16" x14ac:dyDescent="0.3">
      <c r="A10960" t="s">
        <v>885</v>
      </c>
      <c r="B10960">
        <v>6.22</v>
      </c>
      <c r="C10960" t="s">
        <v>24</v>
      </c>
      <c r="D10960">
        <v>4.9599999999999998E-2</v>
      </c>
      <c r="E10960" t="s">
        <v>42</v>
      </c>
      <c r="F10960">
        <v>224.10599999999999</v>
      </c>
      <c r="G10960" t="s">
        <v>65</v>
      </c>
      <c r="H10960">
        <v>2004</v>
      </c>
      <c r="I10960" t="s">
        <v>55</v>
      </c>
      <c r="J10960" t="s">
        <v>49</v>
      </c>
      <c r="K10960" t="s">
        <v>20</v>
      </c>
      <c r="L10960">
        <v>3496.5088000000001</v>
      </c>
      <c r="M10960" t="s">
        <v>21</v>
      </c>
      <c r="N10960" t="s">
        <v>22</v>
      </c>
      <c r="O10960" t="str">
        <f t="shared" si="342"/>
        <v xml:space="preserve">Tier 2-Supermarket </v>
      </c>
      <c r="P10960" s="1">
        <f t="shared" si="343"/>
        <v>7.3055548403665305E-5</v>
      </c>
    </row>
    <row r="10961" spans="1:16" x14ac:dyDescent="0.3">
      <c r="A10961" t="s">
        <v>1160</v>
      </c>
      <c r="B10961">
        <v>6.22</v>
      </c>
      <c r="C10961" t="s">
        <v>15</v>
      </c>
      <c r="D10961">
        <v>2.0299999999999999E-2</v>
      </c>
      <c r="E10961" t="s">
        <v>33</v>
      </c>
      <c r="F10961">
        <v>35.384999999999998</v>
      </c>
      <c r="G10961" t="s">
        <v>34</v>
      </c>
      <c r="H10961">
        <v>1998</v>
      </c>
      <c r="J10961" t="s">
        <v>27</v>
      </c>
      <c r="K10961" t="s">
        <v>35</v>
      </c>
      <c r="L10961">
        <v>52.856999999999999</v>
      </c>
      <c r="M10961" t="s">
        <v>21</v>
      </c>
      <c r="N10961" t="s">
        <v>22</v>
      </c>
      <c r="O10961" t="str">
        <f t="shared" si="342"/>
        <v>Tier 3-Grocery Stor</v>
      </c>
      <c r="P10961" s="1">
        <f t="shared" si="343"/>
        <v>1.1043865017506997E-6</v>
      </c>
    </row>
    <row r="10962" spans="1:16" x14ac:dyDescent="0.3">
      <c r="A10962" t="s">
        <v>885</v>
      </c>
      <c r="B10962">
        <v>6.22</v>
      </c>
      <c r="C10962" t="s">
        <v>24</v>
      </c>
      <c r="D10962">
        <v>4.9700000000000001E-2</v>
      </c>
      <c r="E10962" t="s">
        <v>42</v>
      </c>
      <c r="F10962">
        <v>223.90600000000001</v>
      </c>
      <c r="G10962" t="s">
        <v>17</v>
      </c>
      <c r="H10962">
        <v>1999</v>
      </c>
      <c r="I10962" t="s">
        <v>18</v>
      </c>
      <c r="J10962" t="s">
        <v>19</v>
      </c>
      <c r="K10962" t="s">
        <v>20</v>
      </c>
      <c r="L10962">
        <v>3068.8287999999998</v>
      </c>
      <c r="M10962" t="s">
        <v>21</v>
      </c>
      <c r="N10962" t="s">
        <v>22</v>
      </c>
      <c r="O10962" t="str">
        <f t="shared" si="342"/>
        <v xml:space="preserve">Tier 1-Supermarket </v>
      </c>
      <c r="P10962" s="1">
        <f t="shared" si="343"/>
        <v>6.4119664432408155E-5</v>
      </c>
    </row>
    <row r="10963" spans="1:16" x14ac:dyDescent="0.3">
      <c r="A10963" t="s">
        <v>1180</v>
      </c>
      <c r="B10963">
        <v>6.2</v>
      </c>
      <c r="C10963" t="s">
        <v>15</v>
      </c>
      <c r="D10963">
        <v>7.2099999999999997E-2</v>
      </c>
      <c r="E10963" t="s">
        <v>44</v>
      </c>
      <c r="F10963">
        <v>119.31</v>
      </c>
      <c r="G10963" t="s">
        <v>17</v>
      </c>
      <c r="H10963">
        <v>1999</v>
      </c>
      <c r="I10963" t="s">
        <v>18</v>
      </c>
      <c r="J10963" t="s">
        <v>19</v>
      </c>
      <c r="K10963" t="s">
        <v>20</v>
      </c>
      <c r="L10963">
        <v>1205.098</v>
      </c>
      <c r="M10963" t="s">
        <v>45</v>
      </c>
      <c r="N10963" t="s">
        <v>22</v>
      </c>
      <c r="O10963" t="str">
        <f t="shared" si="342"/>
        <v xml:space="preserve">Tier 1-Supermarket </v>
      </c>
      <c r="P10963" s="1">
        <f t="shared" si="343"/>
        <v>2.5179143055541646E-5</v>
      </c>
    </row>
    <row r="10964" spans="1:16" x14ac:dyDescent="0.3">
      <c r="A10964" t="s">
        <v>1180</v>
      </c>
      <c r="B10964">
        <v>6.2</v>
      </c>
      <c r="C10964" t="s">
        <v>15</v>
      </c>
      <c r="D10964">
        <v>7.2099999999999997E-2</v>
      </c>
      <c r="E10964" t="s">
        <v>44</v>
      </c>
      <c r="F10964">
        <v>120.11</v>
      </c>
      <c r="G10964" t="s">
        <v>48</v>
      </c>
      <c r="H10964">
        <v>2002</v>
      </c>
      <c r="J10964" t="s">
        <v>49</v>
      </c>
      <c r="K10964" t="s">
        <v>20</v>
      </c>
      <c r="L10964">
        <v>2892.2352000000001</v>
      </c>
      <c r="M10964" t="s">
        <v>45</v>
      </c>
      <c r="N10964" t="s">
        <v>22</v>
      </c>
      <c r="O10964" t="str">
        <f t="shared" si="342"/>
        <v xml:space="preserve">Tier 2-Supermarket </v>
      </c>
      <c r="P10964" s="1">
        <f t="shared" si="343"/>
        <v>6.042994333329995E-5</v>
      </c>
    </row>
    <row r="10965" spans="1:16" x14ac:dyDescent="0.3">
      <c r="A10965" t="s">
        <v>1180</v>
      </c>
      <c r="B10965">
        <v>6.2</v>
      </c>
      <c r="C10965" t="s">
        <v>15</v>
      </c>
      <c r="D10965">
        <v>7.2300000000000003E-2</v>
      </c>
      <c r="E10965" t="s">
        <v>44</v>
      </c>
      <c r="F10965">
        <v>120.61</v>
      </c>
      <c r="G10965" t="s">
        <v>26</v>
      </c>
      <c r="H10965">
        <v>2009</v>
      </c>
      <c r="I10965" t="s">
        <v>18</v>
      </c>
      <c r="J10965" t="s">
        <v>27</v>
      </c>
      <c r="K10965" t="s">
        <v>28</v>
      </c>
      <c r="L10965">
        <v>1807.6469999999999</v>
      </c>
      <c r="M10965" t="s">
        <v>45</v>
      </c>
      <c r="N10965" t="s">
        <v>22</v>
      </c>
      <c r="O10965" t="str">
        <f t="shared" si="342"/>
        <v xml:space="preserve">Tier 3-Supermarket </v>
      </c>
      <c r="P10965" s="1">
        <f t="shared" si="343"/>
        <v>3.7768714583312466E-5</v>
      </c>
    </row>
    <row r="10966" spans="1:16" x14ac:dyDescent="0.3">
      <c r="A10966" t="s">
        <v>1180</v>
      </c>
      <c r="B10966">
        <v>6.2</v>
      </c>
      <c r="C10966" t="s">
        <v>15</v>
      </c>
      <c r="D10966">
        <v>7.1999999999999995E-2</v>
      </c>
      <c r="E10966" t="s">
        <v>44</v>
      </c>
      <c r="F10966">
        <v>122.21</v>
      </c>
      <c r="G10966" t="s">
        <v>54</v>
      </c>
      <c r="H10966">
        <v>1997</v>
      </c>
      <c r="I10966" t="s">
        <v>55</v>
      </c>
      <c r="J10966" t="s">
        <v>19</v>
      </c>
      <c r="K10966" t="s">
        <v>20</v>
      </c>
      <c r="L10966">
        <v>1205.098</v>
      </c>
      <c r="M10966" t="s">
        <v>45</v>
      </c>
      <c r="N10966" t="s">
        <v>22</v>
      </c>
      <c r="O10966" t="str">
        <f t="shared" si="342"/>
        <v xml:space="preserve">Tier 1-Supermarket </v>
      </c>
      <c r="P10966" s="1">
        <f t="shared" si="343"/>
        <v>2.5179143055541646E-5</v>
      </c>
    </row>
    <row r="10967" spans="1:16" x14ac:dyDescent="0.3">
      <c r="A10967" t="s">
        <v>1180</v>
      </c>
      <c r="B10967">
        <v>6.2</v>
      </c>
      <c r="C10967" t="s">
        <v>15</v>
      </c>
      <c r="D10967">
        <v>7.1999999999999995E-2</v>
      </c>
      <c r="E10967" t="s">
        <v>44</v>
      </c>
      <c r="F10967">
        <v>121.31</v>
      </c>
      <c r="G10967" t="s">
        <v>65</v>
      </c>
      <c r="H10967">
        <v>2004</v>
      </c>
      <c r="I10967" t="s">
        <v>55</v>
      </c>
      <c r="J10967" t="s">
        <v>49</v>
      </c>
      <c r="K10967" t="s">
        <v>20</v>
      </c>
      <c r="L10967">
        <v>4820.3919999999998</v>
      </c>
      <c r="M10967" t="s">
        <v>45</v>
      </c>
      <c r="N10967" t="s">
        <v>22</v>
      </c>
      <c r="O10967" t="str">
        <f t="shared" si="342"/>
        <v xml:space="preserve">Tier 2-Supermarket </v>
      </c>
      <c r="P10967" s="1">
        <f t="shared" si="343"/>
        <v>1.0071657222216659E-4</v>
      </c>
    </row>
    <row r="10968" spans="1:16" x14ac:dyDescent="0.3">
      <c r="A10968" t="s">
        <v>1613</v>
      </c>
      <c r="B10968">
        <v>6.2</v>
      </c>
      <c r="C10968" t="s">
        <v>24</v>
      </c>
      <c r="D10968">
        <v>0.1096</v>
      </c>
      <c r="E10968" t="s">
        <v>42</v>
      </c>
      <c r="F10968">
        <v>118.81</v>
      </c>
      <c r="G10968" t="s">
        <v>48</v>
      </c>
      <c r="H10968">
        <v>2002</v>
      </c>
      <c r="J10968" t="s">
        <v>49</v>
      </c>
      <c r="K10968" t="s">
        <v>20</v>
      </c>
      <c r="L10968">
        <v>1661.9592</v>
      </c>
      <c r="M10968" t="s">
        <v>21</v>
      </c>
      <c r="N10968" t="s">
        <v>57</v>
      </c>
      <c r="O10968" t="str">
        <f t="shared" si="342"/>
        <v xml:space="preserve">Tier 2-Supermarket </v>
      </c>
      <c r="P10968" s="1">
        <f t="shared" si="343"/>
        <v>3.4724734792750091E-5</v>
      </c>
    </row>
    <row r="10969" spans="1:16" x14ac:dyDescent="0.3">
      <c r="A10969" t="s">
        <v>1613</v>
      </c>
      <c r="B10969">
        <v>6.2</v>
      </c>
      <c r="C10969" t="s">
        <v>24</v>
      </c>
      <c r="D10969">
        <v>0.1094</v>
      </c>
      <c r="E10969" t="s">
        <v>42</v>
      </c>
      <c r="F10969">
        <v>119.61</v>
      </c>
      <c r="G10969" t="s">
        <v>54</v>
      </c>
      <c r="H10969">
        <v>1997</v>
      </c>
      <c r="I10969" t="s">
        <v>55</v>
      </c>
      <c r="J10969" t="s">
        <v>19</v>
      </c>
      <c r="K10969" t="s">
        <v>20</v>
      </c>
      <c r="L10969">
        <v>1918.8936000000001</v>
      </c>
      <c r="M10969" t="s">
        <v>21</v>
      </c>
      <c r="N10969" t="s">
        <v>57</v>
      </c>
      <c r="O10969" t="str">
        <f t="shared" si="342"/>
        <v xml:space="preserve">Tier 1-Supermarket </v>
      </c>
      <c r="P10969" s="1">
        <f t="shared" si="343"/>
        <v>4.0093084929825885E-5</v>
      </c>
    </row>
    <row r="10970" spans="1:16" x14ac:dyDescent="0.3">
      <c r="A10970" t="s">
        <v>1613</v>
      </c>
      <c r="B10970">
        <v>6.2</v>
      </c>
      <c r="C10970" t="s">
        <v>24</v>
      </c>
      <c r="D10970">
        <v>0.1094</v>
      </c>
      <c r="E10970" t="s">
        <v>42</v>
      </c>
      <c r="F10970">
        <v>120.41</v>
      </c>
      <c r="G10970" t="s">
        <v>65</v>
      </c>
      <c r="H10970">
        <v>2004</v>
      </c>
      <c r="I10970" t="s">
        <v>55</v>
      </c>
      <c r="J10970" t="s">
        <v>49</v>
      </c>
      <c r="K10970" t="s">
        <v>20</v>
      </c>
      <c r="L10970">
        <v>1780.502</v>
      </c>
      <c r="M10970" t="s">
        <v>21</v>
      </c>
      <c r="N10970" t="s">
        <v>57</v>
      </c>
      <c r="O10970" t="str">
        <f t="shared" si="342"/>
        <v xml:space="preserve">Tier 2-Supermarket </v>
      </c>
      <c r="P10970" s="1">
        <f t="shared" si="343"/>
        <v>3.7201550885220963E-5</v>
      </c>
    </row>
    <row r="10971" spans="1:16" x14ac:dyDescent="0.3">
      <c r="A10971" t="s">
        <v>1613</v>
      </c>
      <c r="B10971">
        <v>6.2</v>
      </c>
      <c r="C10971" t="s">
        <v>24</v>
      </c>
      <c r="D10971">
        <v>0.11</v>
      </c>
      <c r="E10971" t="s">
        <v>42</v>
      </c>
      <c r="F10971">
        <v>122.31</v>
      </c>
      <c r="G10971" t="s">
        <v>51</v>
      </c>
      <c r="H10971">
        <v>2007</v>
      </c>
      <c r="J10971" t="s">
        <v>49</v>
      </c>
      <c r="K10971" t="s">
        <v>20</v>
      </c>
      <c r="L10971">
        <v>1909.2313999999999</v>
      </c>
      <c r="M10971" t="s">
        <v>21</v>
      </c>
      <c r="N10971" t="s">
        <v>57</v>
      </c>
      <c r="O10971" t="str">
        <f t="shared" si="342"/>
        <v xml:space="preserve">Tier 2-Supermarket </v>
      </c>
      <c r="P10971" s="1">
        <f t="shared" si="343"/>
        <v>3.9891204322579616E-5</v>
      </c>
    </row>
    <row r="10972" spans="1:16" x14ac:dyDescent="0.3">
      <c r="A10972" t="s">
        <v>1613</v>
      </c>
      <c r="B10972">
        <v>6.2</v>
      </c>
      <c r="C10972" t="s">
        <v>24</v>
      </c>
      <c r="D10972">
        <v>0.10929999999999999</v>
      </c>
      <c r="E10972" t="s">
        <v>42</v>
      </c>
      <c r="F10972">
        <v>121.91</v>
      </c>
      <c r="G10972" t="s">
        <v>39</v>
      </c>
      <c r="H10972">
        <v>1987</v>
      </c>
      <c r="I10972" t="s">
        <v>40</v>
      </c>
      <c r="J10972" t="s">
        <v>27</v>
      </c>
      <c r="K10972" t="s">
        <v>20</v>
      </c>
      <c r="L10972">
        <v>1812.7614000000001</v>
      </c>
      <c r="M10972" t="s">
        <v>21</v>
      </c>
      <c r="N10972" t="s">
        <v>57</v>
      </c>
      <c r="O10972" t="str">
        <f t="shared" si="342"/>
        <v xml:space="preserve">Tier 3-Supermarket </v>
      </c>
      <c r="P10972" s="1">
        <f t="shared" si="343"/>
        <v>3.7875574116100064E-5</v>
      </c>
    </row>
    <row r="10973" spans="1:16" x14ac:dyDescent="0.3">
      <c r="A10973" t="s">
        <v>1613</v>
      </c>
      <c r="B10973">
        <v>6.2</v>
      </c>
      <c r="C10973" t="s">
        <v>24</v>
      </c>
      <c r="D10973">
        <v>0.1095</v>
      </c>
      <c r="E10973" t="s">
        <v>42</v>
      </c>
      <c r="F10973">
        <v>120.41</v>
      </c>
      <c r="G10973" t="s">
        <v>17</v>
      </c>
      <c r="H10973">
        <v>1999</v>
      </c>
      <c r="I10973" t="s">
        <v>18</v>
      </c>
      <c r="J10973" t="s">
        <v>19</v>
      </c>
      <c r="K10973" t="s">
        <v>20</v>
      </c>
      <c r="L10973">
        <v>1595.539</v>
      </c>
      <c r="M10973" t="s">
        <v>21</v>
      </c>
      <c r="N10973" t="s">
        <v>57</v>
      </c>
      <c r="O10973" t="str">
        <f t="shared" si="342"/>
        <v xml:space="preserve">Tier 1-Supermarket </v>
      </c>
      <c r="P10973" s="1">
        <f t="shared" si="343"/>
        <v>3.333696075480655E-5</v>
      </c>
    </row>
    <row r="10974" spans="1:16" x14ac:dyDescent="0.3">
      <c r="A10974" t="s">
        <v>1180</v>
      </c>
      <c r="B10974">
        <v>6.2</v>
      </c>
      <c r="C10974" t="s">
        <v>15</v>
      </c>
      <c r="D10974">
        <v>7.1900000000000006E-2</v>
      </c>
      <c r="E10974" t="s">
        <v>44</v>
      </c>
      <c r="F10974">
        <v>121.91</v>
      </c>
      <c r="G10974" t="s">
        <v>39</v>
      </c>
      <c r="H10974">
        <v>1987</v>
      </c>
      <c r="I10974" t="s">
        <v>40</v>
      </c>
      <c r="J10974" t="s">
        <v>27</v>
      </c>
      <c r="K10974" t="s">
        <v>20</v>
      </c>
      <c r="L10974">
        <v>1797.8862999999999</v>
      </c>
      <c r="M10974" t="s">
        <v>45</v>
      </c>
      <c r="N10974" t="s">
        <v>22</v>
      </c>
      <c r="O10974" t="str">
        <f t="shared" si="342"/>
        <v xml:space="preserve">Tier 3-Supermarket </v>
      </c>
      <c r="P10974" s="1">
        <f t="shared" si="343"/>
        <v>3.7564775931333767E-5</v>
      </c>
    </row>
    <row r="10975" spans="1:16" x14ac:dyDescent="0.3">
      <c r="A10975" t="s">
        <v>1180</v>
      </c>
      <c r="B10975">
        <v>6.2</v>
      </c>
      <c r="C10975" t="s">
        <v>15</v>
      </c>
      <c r="D10975">
        <v>7.2400000000000006E-2</v>
      </c>
      <c r="E10975" t="s">
        <v>44</v>
      </c>
      <c r="F10975">
        <v>122.21</v>
      </c>
      <c r="G10975" t="s">
        <v>51</v>
      </c>
      <c r="H10975">
        <v>2007</v>
      </c>
      <c r="J10975" t="s">
        <v>49</v>
      </c>
      <c r="K10975" t="s">
        <v>20</v>
      </c>
      <c r="L10975">
        <v>1699.8272999999999</v>
      </c>
      <c r="M10975" t="s">
        <v>45</v>
      </c>
      <c r="N10975" t="s">
        <v>22</v>
      </c>
      <c r="O10975" t="str">
        <f t="shared" si="342"/>
        <v xml:space="preserve">Tier 2-Supermarket </v>
      </c>
      <c r="P10975" s="1">
        <f t="shared" si="343"/>
        <v>3.5515945389018238E-5</v>
      </c>
    </row>
    <row r="10976" spans="1:16" x14ac:dyDescent="0.3">
      <c r="A10976" t="s">
        <v>1613</v>
      </c>
      <c r="B10976">
        <v>6.2</v>
      </c>
      <c r="C10976" t="s">
        <v>24</v>
      </c>
      <c r="D10976">
        <v>0.10979999999999999</v>
      </c>
      <c r="E10976" t="s">
        <v>42</v>
      </c>
      <c r="F10976">
        <v>120.61</v>
      </c>
      <c r="G10976" t="s">
        <v>26</v>
      </c>
      <c r="H10976">
        <v>2009</v>
      </c>
      <c r="I10976" t="s">
        <v>18</v>
      </c>
      <c r="J10976" t="s">
        <v>27</v>
      </c>
      <c r="K10976" t="s">
        <v>28</v>
      </c>
      <c r="L10976">
        <v>1674.3335</v>
      </c>
      <c r="M10976" t="s">
        <v>21</v>
      </c>
      <c r="N10976" t="s">
        <v>57</v>
      </c>
      <c r="O10976" t="str">
        <f t="shared" si="342"/>
        <v xml:space="preserve">Tier 3-Supermarket </v>
      </c>
      <c r="P10976" s="1">
        <f t="shared" si="343"/>
        <v>3.4983281624553139E-5</v>
      </c>
    </row>
    <row r="10977" spans="1:16" x14ac:dyDescent="0.3">
      <c r="A10977" t="s">
        <v>526</v>
      </c>
      <c r="B10977">
        <v>6.18</v>
      </c>
      <c r="C10977" t="s">
        <v>24</v>
      </c>
      <c r="D10977">
        <v>0.17979999999999999</v>
      </c>
      <c r="E10977" t="s">
        <v>31</v>
      </c>
      <c r="F10977">
        <v>95.275000000000006</v>
      </c>
      <c r="G10977" t="s">
        <v>26</v>
      </c>
      <c r="H10977">
        <v>2009</v>
      </c>
      <c r="I10977" t="s">
        <v>18</v>
      </c>
      <c r="J10977" t="s">
        <v>27</v>
      </c>
      <c r="K10977" t="s">
        <v>28</v>
      </c>
      <c r="L10977">
        <v>1534.0032000000001</v>
      </c>
      <c r="M10977" t="s">
        <v>21</v>
      </c>
      <c r="N10977" t="s">
        <v>57</v>
      </c>
      <c r="O10977" t="str">
        <f t="shared" si="342"/>
        <v xml:space="preserve">Tier 3-Supermarket </v>
      </c>
      <c r="P10977" s="1">
        <f t="shared" si="343"/>
        <v>3.205124066296572E-5</v>
      </c>
    </row>
    <row r="10978" spans="1:16" x14ac:dyDescent="0.3">
      <c r="A10978" t="s">
        <v>526</v>
      </c>
      <c r="B10978">
        <v>6.18</v>
      </c>
      <c r="C10978" t="s">
        <v>24</v>
      </c>
      <c r="D10978">
        <v>0.17910000000000001</v>
      </c>
      <c r="E10978" t="s">
        <v>31</v>
      </c>
      <c r="F10978">
        <v>94.375</v>
      </c>
      <c r="G10978" t="s">
        <v>54</v>
      </c>
      <c r="H10978">
        <v>1997</v>
      </c>
      <c r="I10978" t="s">
        <v>55</v>
      </c>
      <c r="J10978" t="s">
        <v>19</v>
      </c>
      <c r="K10978" t="s">
        <v>20</v>
      </c>
      <c r="L10978">
        <v>1342.2528</v>
      </c>
      <c r="M10978" t="s">
        <v>21</v>
      </c>
      <c r="N10978" t="s">
        <v>57</v>
      </c>
      <c r="O10978" t="str">
        <f t="shared" si="342"/>
        <v xml:space="preserve">Tier 1-Supermarket </v>
      </c>
      <c r="P10978" s="1">
        <f t="shared" si="343"/>
        <v>2.8044835580095005E-5</v>
      </c>
    </row>
    <row r="10979" spans="1:16" x14ac:dyDescent="0.3">
      <c r="A10979" t="s">
        <v>526</v>
      </c>
      <c r="B10979">
        <v>6.18</v>
      </c>
      <c r="C10979" t="s">
        <v>24</v>
      </c>
      <c r="D10979">
        <v>0</v>
      </c>
      <c r="E10979" t="s">
        <v>31</v>
      </c>
      <c r="F10979">
        <v>94.974999999999994</v>
      </c>
      <c r="G10979" t="s">
        <v>48</v>
      </c>
      <c r="H10979">
        <v>2002</v>
      </c>
      <c r="J10979" t="s">
        <v>49</v>
      </c>
      <c r="K10979" t="s">
        <v>20</v>
      </c>
      <c r="L10979">
        <v>1534.0032000000001</v>
      </c>
      <c r="M10979" t="s">
        <v>21</v>
      </c>
      <c r="N10979" t="s">
        <v>36</v>
      </c>
      <c r="O10979" t="str">
        <f t="shared" si="342"/>
        <v xml:space="preserve">Tier 2-Supermarket </v>
      </c>
      <c r="P10979" s="1">
        <f t="shared" si="343"/>
        <v>3.205124066296572E-5</v>
      </c>
    </row>
    <row r="10980" spans="1:16" x14ac:dyDescent="0.3">
      <c r="A10980" t="s">
        <v>526</v>
      </c>
      <c r="B10980">
        <v>6.18</v>
      </c>
      <c r="C10980" t="s">
        <v>24</v>
      </c>
      <c r="D10980">
        <v>0.1794</v>
      </c>
      <c r="E10980" t="s">
        <v>31</v>
      </c>
      <c r="F10980">
        <v>94.174999999999997</v>
      </c>
      <c r="G10980" t="s">
        <v>17</v>
      </c>
      <c r="H10980">
        <v>1999</v>
      </c>
      <c r="I10980" t="s">
        <v>18</v>
      </c>
      <c r="J10980" t="s">
        <v>19</v>
      </c>
      <c r="K10980" t="s">
        <v>20</v>
      </c>
      <c r="L10980">
        <v>575.25120000000004</v>
      </c>
      <c r="M10980" t="s">
        <v>21</v>
      </c>
      <c r="N10980" t="s">
        <v>57</v>
      </c>
      <c r="O10980" t="str">
        <f t="shared" si="342"/>
        <v xml:space="preserve">Tier 1-Supermarket </v>
      </c>
      <c r="P10980" s="1">
        <f t="shared" si="343"/>
        <v>1.2019215248612145E-5</v>
      </c>
    </row>
    <row r="10981" spans="1:16" x14ac:dyDescent="0.3">
      <c r="A10981" t="s">
        <v>526</v>
      </c>
      <c r="B10981">
        <v>6.18</v>
      </c>
      <c r="C10981" t="s">
        <v>24</v>
      </c>
      <c r="D10981">
        <v>0.17899999999999999</v>
      </c>
      <c r="E10981" t="s">
        <v>31</v>
      </c>
      <c r="F10981">
        <v>95.375</v>
      </c>
      <c r="G10981" t="s">
        <v>65</v>
      </c>
      <c r="H10981">
        <v>2004</v>
      </c>
      <c r="I10981" t="s">
        <v>55</v>
      </c>
      <c r="J10981" t="s">
        <v>49</v>
      </c>
      <c r="K10981" t="s">
        <v>20</v>
      </c>
      <c r="L10981">
        <v>1272.9449</v>
      </c>
      <c r="M10981" t="s">
        <v>21</v>
      </c>
      <c r="N10981" t="s">
        <v>57</v>
      </c>
      <c r="O10981" t="str">
        <f t="shared" si="342"/>
        <v xml:space="preserve">Tier 2-Supermarket </v>
      </c>
      <c r="P10981" s="1">
        <f t="shared" si="343"/>
        <v>2.6596726356630046E-5</v>
      </c>
    </row>
    <row r="10982" spans="1:16" x14ac:dyDescent="0.3">
      <c r="A10982" t="s">
        <v>526</v>
      </c>
      <c r="B10982">
        <v>6.18</v>
      </c>
      <c r="C10982" t="s">
        <v>24</v>
      </c>
      <c r="D10982">
        <v>0.18010000000000001</v>
      </c>
      <c r="E10982" t="s">
        <v>31</v>
      </c>
      <c r="F10982">
        <v>95.275000000000006</v>
      </c>
      <c r="G10982" t="s">
        <v>51</v>
      </c>
      <c r="H10982">
        <v>2007</v>
      </c>
      <c r="J10982" t="s">
        <v>49</v>
      </c>
      <c r="K10982" t="s">
        <v>20</v>
      </c>
      <c r="L10982">
        <v>1507.4976999999999</v>
      </c>
      <c r="M10982" t="s">
        <v>21</v>
      </c>
      <c r="N10982" t="s">
        <v>57</v>
      </c>
      <c r="O10982" t="str">
        <f t="shared" si="342"/>
        <v xml:space="preserve">Tier 2-Supermarket </v>
      </c>
      <c r="P10982" s="1">
        <f t="shared" si="343"/>
        <v>3.1497438585243691E-5</v>
      </c>
    </row>
    <row r="10983" spans="1:16" x14ac:dyDescent="0.3">
      <c r="A10983" t="s">
        <v>526</v>
      </c>
      <c r="B10983">
        <v>6.18</v>
      </c>
      <c r="C10983" t="s">
        <v>24</v>
      </c>
      <c r="D10983">
        <v>0.29970000000000002</v>
      </c>
      <c r="E10983" t="s">
        <v>31</v>
      </c>
      <c r="F10983">
        <v>96.174999999999997</v>
      </c>
      <c r="G10983" t="s">
        <v>34</v>
      </c>
      <c r="H10983">
        <v>1998</v>
      </c>
      <c r="J10983" t="s">
        <v>27</v>
      </c>
      <c r="K10983" t="s">
        <v>35</v>
      </c>
      <c r="L10983">
        <v>139.50200000000001</v>
      </c>
      <c r="M10983" t="s">
        <v>21</v>
      </c>
      <c r="N10983" t="s">
        <v>57</v>
      </c>
      <c r="O10983" t="str">
        <f t="shared" si="342"/>
        <v>Tier 3-Grocery Stor</v>
      </c>
      <c r="P10983" s="1">
        <f t="shared" si="343"/>
        <v>2.914734581365309E-6</v>
      </c>
    </row>
    <row r="10984" spans="1:16" x14ac:dyDescent="0.3">
      <c r="A10984" t="s">
        <v>526</v>
      </c>
      <c r="B10984">
        <v>6.18</v>
      </c>
      <c r="C10984" t="s">
        <v>24</v>
      </c>
      <c r="D10984">
        <v>0.1789</v>
      </c>
      <c r="E10984" t="s">
        <v>31</v>
      </c>
      <c r="F10984">
        <v>96.275000000000006</v>
      </c>
      <c r="G10984" t="s">
        <v>39</v>
      </c>
      <c r="H10984">
        <v>1987</v>
      </c>
      <c r="I10984" t="s">
        <v>40</v>
      </c>
      <c r="J10984" t="s">
        <v>27</v>
      </c>
      <c r="K10984" t="s">
        <v>20</v>
      </c>
      <c r="L10984">
        <v>1205.7699</v>
      </c>
      <c r="M10984" t="s">
        <v>21</v>
      </c>
      <c r="N10984" t="s">
        <v>57</v>
      </c>
      <c r="O10984" t="str">
        <f t="shared" si="342"/>
        <v xml:space="preserve">Tier 3-Supermarket </v>
      </c>
      <c r="P10984" s="1">
        <f t="shared" si="343"/>
        <v>2.5193181636818038E-5</v>
      </c>
    </row>
    <row r="10985" spans="1:16" x14ac:dyDescent="0.3">
      <c r="A10985" t="s">
        <v>307</v>
      </c>
      <c r="B10985">
        <v>6.17</v>
      </c>
      <c r="C10985" t="s">
        <v>15</v>
      </c>
      <c r="D10985">
        <v>1.06E-2</v>
      </c>
      <c r="E10985" t="s">
        <v>31</v>
      </c>
      <c r="F10985">
        <v>66.382999999999996</v>
      </c>
      <c r="G10985" t="s">
        <v>17</v>
      </c>
      <c r="H10985">
        <v>1999</v>
      </c>
      <c r="I10985" t="s">
        <v>18</v>
      </c>
      <c r="J10985" t="s">
        <v>19</v>
      </c>
      <c r="K10985" t="s">
        <v>20</v>
      </c>
      <c r="L10985">
        <v>1937.4780000000001</v>
      </c>
      <c r="M10985" t="s">
        <v>21</v>
      </c>
      <c r="N10985" t="s">
        <v>22</v>
      </c>
      <c r="O10985" t="str">
        <f t="shared" si="342"/>
        <v xml:space="preserve">Tier 1-Supermarket </v>
      </c>
      <c r="P10985" s="1">
        <f t="shared" si="343"/>
        <v>4.0481384691506183E-5</v>
      </c>
    </row>
    <row r="10986" spans="1:16" x14ac:dyDescent="0.3">
      <c r="A10986" t="s">
        <v>307</v>
      </c>
      <c r="B10986">
        <v>6.17</v>
      </c>
      <c r="C10986" t="s">
        <v>15</v>
      </c>
      <c r="D10986">
        <v>1.0699999999999999E-2</v>
      </c>
      <c r="E10986" t="s">
        <v>31</v>
      </c>
      <c r="F10986">
        <v>65.683000000000007</v>
      </c>
      <c r="G10986" t="s">
        <v>48</v>
      </c>
      <c r="H10986">
        <v>2002</v>
      </c>
      <c r="J10986" t="s">
        <v>49</v>
      </c>
      <c r="K10986" t="s">
        <v>20</v>
      </c>
      <c r="L10986">
        <v>774.99120000000005</v>
      </c>
      <c r="M10986" t="s">
        <v>21</v>
      </c>
      <c r="N10986" t="s">
        <v>22</v>
      </c>
      <c r="O10986" t="str">
        <f t="shared" si="342"/>
        <v xml:space="preserve">Tier 2-Supermarket </v>
      </c>
      <c r="P10986" s="1">
        <f t="shared" si="343"/>
        <v>1.6192553876602474E-5</v>
      </c>
    </row>
    <row r="10987" spans="1:16" x14ac:dyDescent="0.3">
      <c r="A10987" t="s">
        <v>307</v>
      </c>
      <c r="B10987">
        <v>6.17</v>
      </c>
      <c r="C10987" t="s">
        <v>15</v>
      </c>
      <c r="D10987">
        <v>1.0699999999999999E-2</v>
      </c>
      <c r="E10987" t="s">
        <v>31</v>
      </c>
      <c r="F10987">
        <v>63.482999999999997</v>
      </c>
      <c r="G10987" t="s">
        <v>26</v>
      </c>
      <c r="H10987">
        <v>2009</v>
      </c>
      <c r="I10987" t="s">
        <v>18</v>
      </c>
      <c r="J10987" t="s">
        <v>27</v>
      </c>
      <c r="K10987" t="s">
        <v>28</v>
      </c>
      <c r="L10987">
        <v>774.99120000000005</v>
      </c>
      <c r="M10987" t="s">
        <v>21</v>
      </c>
      <c r="N10987" t="s">
        <v>22</v>
      </c>
      <c r="O10987" t="str">
        <f t="shared" si="342"/>
        <v xml:space="preserve">Tier 3-Supermarket </v>
      </c>
      <c r="P10987" s="1">
        <f t="shared" si="343"/>
        <v>1.6192553876602474E-5</v>
      </c>
    </row>
    <row r="10988" spans="1:16" x14ac:dyDescent="0.3">
      <c r="A10988" t="s">
        <v>307</v>
      </c>
      <c r="B10988">
        <v>6.17</v>
      </c>
      <c r="C10988" t="s">
        <v>15</v>
      </c>
      <c r="D10988">
        <v>1.06E-2</v>
      </c>
      <c r="E10988" t="s">
        <v>31</v>
      </c>
      <c r="F10988">
        <v>65.983000000000004</v>
      </c>
      <c r="G10988" t="s">
        <v>54</v>
      </c>
      <c r="H10988">
        <v>1997</v>
      </c>
      <c r="I10988" t="s">
        <v>55</v>
      </c>
      <c r="J10988" t="s">
        <v>19</v>
      </c>
      <c r="K10988" t="s">
        <v>20</v>
      </c>
      <c r="L10988">
        <v>1162.4867999999999</v>
      </c>
      <c r="M10988" t="s">
        <v>21</v>
      </c>
      <c r="N10988" t="s">
        <v>22</v>
      </c>
      <c r="O10988" t="str">
        <f t="shared" si="342"/>
        <v xml:space="preserve">Tier 1-Supermarket </v>
      </c>
      <c r="P10988" s="1">
        <f t="shared" si="343"/>
        <v>2.4288830814903706E-5</v>
      </c>
    </row>
    <row r="10989" spans="1:16" x14ac:dyDescent="0.3">
      <c r="A10989" t="s">
        <v>307</v>
      </c>
      <c r="B10989">
        <v>6.17</v>
      </c>
      <c r="C10989" t="s">
        <v>15</v>
      </c>
      <c r="D10989">
        <v>1.78E-2</v>
      </c>
      <c r="E10989" t="s">
        <v>31</v>
      </c>
      <c r="F10989">
        <v>65.983000000000004</v>
      </c>
      <c r="G10989" t="s">
        <v>34</v>
      </c>
      <c r="H10989">
        <v>1998</v>
      </c>
      <c r="J10989" t="s">
        <v>27</v>
      </c>
      <c r="K10989" t="s">
        <v>35</v>
      </c>
      <c r="L10989">
        <v>158.2319</v>
      </c>
      <c r="M10989" t="s">
        <v>21</v>
      </c>
      <c r="N10989" t="s">
        <v>22</v>
      </c>
      <c r="O10989" t="str">
        <f t="shared" si="342"/>
        <v>Tier 3-Grocery Stor</v>
      </c>
      <c r="P10989" s="1">
        <f t="shared" si="343"/>
        <v>3.3060743989701751E-6</v>
      </c>
    </row>
    <row r="10990" spans="1:16" x14ac:dyDescent="0.3">
      <c r="A10990" t="s">
        <v>307</v>
      </c>
      <c r="B10990">
        <v>6.17</v>
      </c>
      <c r="C10990" t="s">
        <v>15</v>
      </c>
      <c r="D10990">
        <v>1.0699999999999999E-2</v>
      </c>
      <c r="E10990" t="s">
        <v>31</v>
      </c>
      <c r="F10990">
        <v>66.382999999999996</v>
      </c>
      <c r="G10990" t="s">
        <v>51</v>
      </c>
      <c r="H10990">
        <v>2007</v>
      </c>
      <c r="J10990" t="s">
        <v>49</v>
      </c>
      <c r="K10990" t="s">
        <v>20</v>
      </c>
      <c r="L10990">
        <v>997.40570000000002</v>
      </c>
      <c r="M10990" t="s">
        <v>21</v>
      </c>
      <c r="N10990" t="s">
        <v>22</v>
      </c>
      <c r="O10990" t="str">
        <f t="shared" si="342"/>
        <v xml:space="preserve">Tier 2-Supermarket </v>
      </c>
      <c r="P10990" s="1">
        <f t="shared" si="343"/>
        <v>2.0839650223228862E-5</v>
      </c>
    </row>
    <row r="10991" spans="1:16" x14ac:dyDescent="0.3">
      <c r="A10991" t="s">
        <v>307</v>
      </c>
      <c r="B10991">
        <v>6.17</v>
      </c>
      <c r="C10991" t="s">
        <v>15</v>
      </c>
      <c r="D10991">
        <v>1.06E-2</v>
      </c>
      <c r="E10991" t="s">
        <v>31</v>
      </c>
      <c r="F10991">
        <v>64.582999999999998</v>
      </c>
      <c r="G10991" t="s">
        <v>39</v>
      </c>
      <c r="H10991">
        <v>1987</v>
      </c>
      <c r="I10991" t="s">
        <v>40</v>
      </c>
      <c r="J10991" t="s">
        <v>27</v>
      </c>
      <c r="K10991" t="s">
        <v>20</v>
      </c>
      <c r="L10991">
        <v>1070.8928000000001</v>
      </c>
      <c r="M10991" t="s">
        <v>21</v>
      </c>
      <c r="N10991" t="s">
        <v>22</v>
      </c>
      <c r="O10991" t="str">
        <f t="shared" si="342"/>
        <v xml:space="preserve">Tier 3-Supermarket </v>
      </c>
      <c r="P10991" s="1">
        <f t="shared" si="343"/>
        <v>2.2375079046143591E-5</v>
      </c>
    </row>
    <row r="10992" spans="1:16" x14ac:dyDescent="0.3">
      <c r="A10992" t="s">
        <v>307</v>
      </c>
      <c r="B10992">
        <v>6.17</v>
      </c>
      <c r="C10992" t="s">
        <v>15</v>
      </c>
      <c r="D10992">
        <v>0</v>
      </c>
      <c r="E10992" t="s">
        <v>31</v>
      </c>
      <c r="F10992">
        <v>64.082999999999998</v>
      </c>
      <c r="G10992" t="s">
        <v>65</v>
      </c>
      <c r="H10992">
        <v>2004</v>
      </c>
      <c r="I10992" t="s">
        <v>55</v>
      </c>
      <c r="J10992" t="s">
        <v>49</v>
      </c>
      <c r="K10992" t="s">
        <v>20</v>
      </c>
      <c r="L10992">
        <v>1250.4248</v>
      </c>
      <c r="M10992" t="s">
        <v>21</v>
      </c>
      <c r="N10992" t="s">
        <v>36</v>
      </c>
      <c r="O10992" t="str">
        <f t="shared" si="342"/>
        <v xml:space="preserve">Tier 2-Supermarket </v>
      </c>
      <c r="P10992" s="1">
        <f t="shared" si="343"/>
        <v>2.61261946492294E-5</v>
      </c>
    </row>
    <row r="10993" spans="1:16" x14ac:dyDescent="0.3">
      <c r="A10993" t="s">
        <v>180</v>
      </c>
      <c r="B10993">
        <v>6.16</v>
      </c>
      <c r="C10993" t="s">
        <v>24</v>
      </c>
      <c r="D10993">
        <v>9.4700000000000006E-2</v>
      </c>
      <c r="E10993" t="s">
        <v>31</v>
      </c>
      <c r="F10993">
        <v>214.55600000000001</v>
      </c>
      <c r="G10993" t="s">
        <v>54</v>
      </c>
      <c r="H10993">
        <v>1997</v>
      </c>
      <c r="I10993" t="s">
        <v>55</v>
      </c>
      <c r="J10993" t="s">
        <v>19</v>
      </c>
      <c r="K10993" t="s">
        <v>20</v>
      </c>
      <c r="L10993">
        <v>2769.7280000000001</v>
      </c>
      <c r="M10993" t="s">
        <v>21</v>
      </c>
      <c r="N10993" t="s">
        <v>22</v>
      </c>
      <c r="O10993" t="str">
        <f t="shared" si="342"/>
        <v xml:space="preserve">Tier 1-Supermarket </v>
      </c>
      <c r="P10993" s="1">
        <f t="shared" si="343"/>
        <v>5.7870295641465885E-5</v>
      </c>
    </row>
    <row r="10994" spans="1:16" x14ac:dyDescent="0.3">
      <c r="A10994" t="s">
        <v>180</v>
      </c>
      <c r="B10994">
        <v>6.16</v>
      </c>
      <c r="C10994" t="s">
        <v>24</v>
      </c>
      <c r="D10994">
        <v>9.5200000000000007E-2</v>
      </c>
      <c r="E10994" t="s">
        <v>31</v>
      </c>
      <c r="F10994">
        <v>213.95599999999999</v>
      </c>
      <c r="G10994" t="s">
        <v>51</v>
      </c>
      <c r="H10994">
        <v>2007</v>
      </c>
      <c r="J10994" t="s">
        <v>49</v>
      </c>
      <c r="K10994" t="s">
        <v>20</v>
      </c>
      <c r="L10994">
        <v>2343.616</v>
      </c>
      <c r="M10994" t="s">
        <v>21</v>
      </c>
      <c r="N10994" t="s">
        <v>22</v>
      </c>
      <c r="O10994" t="str">
        <f t="shared" si="342"/>
        <v xml:space="preserve">Tier 2-Supermarket </v>
      </c>
      <c r="P10994" s="1">
        <f t="shared" si="343"/>
        <v>4.8967173235086514E-5</v>
      </c>
    </row>
    <row r="10995" spans="1:16" x14ac:dyDescent="0.3">
      <c r="A10995" t="s">
        <v>180</v>
      </c>
      <c r="B10995">
        <v>6.16</v>
      </c>
      <c r="C10995" t="s">
        <v>24</v>
      </c>
      <c r="D10995">
        <v>0.15840000000000001</v>
      </c>
      <c r="E10995" t="s">
        <v>31</v>
      </c>
      <c r="F10995">
        <v>213.756</v>
      </c>
      <c r="G10995" t="s">
        <v>34</v>
      </c>
      <c r="H10995">
        <v>1998</v>
      </c>
      <c r="J10995" t="s">
        <v>27</v>
      </c>
      <c r="K10995" t="s">
        <v>35</v>
      </c>
      <c r="L10995">
        <v>852.22400000000005</v>
      </c>
      <c r="M10995" t="s">
        <v>21</v>
      </c>
      <c r="N10995" t="s">
        <v>57</v>
      </c>
      <c r="O10995" t="str">
        <f t="shared" si="342"/>
        <v>Tier 3-Grocery Stor</v>
      </c>
      <c r="P10995" s="1">
        <f t="shared" si="343"/>
        <v>1.7806244812758734E-5</v>
      </c>
    </row>
    <row r="10996" spans="1:16" x14ac:dyDescent="0.3">
      <c r="A10996" t="s">
        <v>180</v>
      </c>
      <c r="B10996">
        <v>6.16</v>
      </c>
      <c r="C10996" t="s">
        <v>24</v>
      </c>
      <c r="D10996">
        <v>9.5000000000000001E-2</v>
      </c>
      <c r="E10996" t="s">
        <v>31</v>
      </c>
      <c r="F10996">
        <v>213.45599999999999</v>
      </c>
      <c r="G10996" t="s">
        <v>26</v>
      </c>
      <c r="H10996">
        <v>2009</v>
      </c>
      <c r="I10996" t="s">
        <v>18</v>
      </c>
      <c r="J10996" t="s">
        <v>27</v>
      </c>
      <c r="K10996" t="s">
        <v>28</v>
      </c>
      <c r="L10996">
        <v>2556.672</v>
      </c>
      <c r="M10996" t="s">
        <v>21</v>
      </c>
      <c r="N10996" t="s">
        <v>22</v>
      </c>
      <c r="O10996" t="str">
        <f t="shared" si="342"/>
        <v xml:space="preserve">Tier 3-Supermarket </v>
      </c>
      <c r="P10996" s="1">
        <f t="shared" si="343"/>
        <v>5.3418734438276196E-5</v>
      </c>
    </row>
    <row r="10997" spans="1:16" x14ac:dyDescent="0.3">
      <c r="A10997" t="s">
        <v>180</v>
      </c>
      <c r="B10997">
        <v>6.16</v>
      </c>
      <c r="C10997" t="s">
        <v>24</v>
      </c>
      <c r="D10997">
        <v>9.4799999999999995E-2</v>
      </c>
      <c r="E10997" t="s">
        <v>31</v>
      </c>
      <c r="F10997">
        <v>213.35599999999999</v>
      </c>
      <c r="G10997" t="s">
        <v>17</v>
      </c>
      <c r="H10997">
        <v>1999</v>
      </c>
      <c r="I10997" t="s">
        <v>18</v>
      </c>
      <c r="J10997" t="s">
        <v>19</v>
      </c>
      <c r="K10997" t="s">
        <v>20</v>
      </c>
      <c r="L10997">
        <v>3835.0079999999998</v>
      </c>
      <c r="M10997" t="s">
        <v>21</v>
      </c>
      <c r="N10997" t="s">
        <v>22</v>
      </c>
      <c r="O10997" t="str">
        <f t="shared" si="342"/>
        <v xml:space="preserve">Tier 1-Supermarket </v>
      </c>
      <c r="P10997" s="1">
        <f t="shared" si="343"/>
        <v>8.0128101657414301E-5</v>
      </c>
    </row>
    <row r="10998" spans="1:16" x14ac:dyDescent="0.3">
      <c r="A10998" t="s">
        <v>180</v>
      </c>
      <c r="B10998">
        <v>6.16</v>
      </c>
      <c r="C10998" t="s">
        <v>24</v>
      </c>
      <c r="D10998">
        <v>9.4600000000000004E-2</v>
      </c>
      <c r="E10998" t="s">
        <v>31</v>
      </c>
      <c r="F10998">
        <v>212.05600000000001</v>
      </c>
      <c r="G10998" t="s">
        <v>65</v>
      </c>
      <c r="H10998">
        <v>2004</v>
      </c>
      <c r="I10998" t="s">
        <v>55</v>
      </c>
      <c r="J10998" t="s">
        <v>49</v>
      </c>
      <c r="K10998" t="s">
        <v>20</v>
      </c>
      <c r="L10998">
        <v>3051.6179000000002</v>
      </c>
      <c r="M10998" t="s">
        <v>21</v>
      </c>
      <c r="N10998" t="s">
        <v>22</v>
      </c>
      <c r="O10998" t="str">
        <f t="shared" si="342"/>
        <v xml:space="preserve">Tier 2-Supermarket </v>
      </c>
      <c r="P10998" s="1">
        <f t="shared" si="343"/>
        <v>6.3760062380778643E-5</v>
      </c>
    </row>
    <row r="10999" spans="1:16" x14ac:dyDescent="0.3">
      <c r="A10999" t="s">
        <v>180</v>
      </c>
      <c r="B10999">
        <v>6.16</v>
      </c>
      <c r="C10999" t="s">
        <v>24</v>
      </c>
      <c r="D10999">
        <v>9.4600000000000004E-2</v>
      </c>
      <c r="E10999" t="s">
        <v>31</v>
      </c>
      <c r="F10999">
        <v>211.45599999999999</v>
      </c>
      <c r="G10999" t="s">
        <v>39</v>
      </c>
      <c r="H10999">
        <v>1987</v>
      </c>
      <c r="I10999" t="s">
        <v>40</v>
      </c>
      <c r="J10999" t="s">
        <v>27</v>
      </c>
      <c r="K10999" t="s">
        <v>20</v>
      </c>
      <c r="L10999">
        <v>3089.5756000000001</v>
      </c>
      <c r="M10999" t="s">
        <v>21</v>
      </c>
      <c r="N10999" t="s">
        <v>22</v>
      </c>
      <c r="O10999" t="str">
        <f t="shared" si="342"/>
        <v xml:space="preserve">Tier 3-Supermarket </v>
      </c>
      <c r="P10999" s="1">
        <f t="shared" si="343"/>
        <v>6.455314506646839E-5</v>
      </c>
    </row>
    <row r="11000" spans="1:16" x14ac:dyDescent="0.3">
      <c r="A11000" t="s">
        <v>180</v>
      </c>
      <c r="B11000">
        <v>6.16</v>
      </c>
      <c r="C11000" t="s">
        <v>24</v>
      </c>
      <c r="D11000">
        <v>9.4899999999999998E-2</v>
      </c>
      <c r="E11000" t="s">
        <v>31</v>
      </c>
      <c r="F11000">
        <v>213.85599999999999</v>
      </c>
      <c r="G11000" t="s">
        <v>48</v>
      </c>
      <c r="H11000">
        <v>2002</v>
      </c>
      <c r="J11000" t="s">
        <v>49</v>
      </c>
      <c r="K11000" t="s">
        <v>20</v>
      </c>
      <c r="L11000">
        <v>2913.0371</v>
      </c>
      <c r="M11000" t="s">
        <v>21</v>
      </c>
      <c r="N11000" t="s">
        <v>22</v>
      </c>
      <c r="O11000" t="str">
        <f t="shared" si="342"/>
        <v xml:space="preserve">Tier 2-Supermarket </v>
      </c>
      <c r="P11000" s="1">
        <f t="shared" si="343"/>
        <v>6.0864575218779034E-5</v>
      </c>
    </row>
    <row r="11001" spans="1:16" x14ac:dyDescent="0.3">
      <c r="A11001" t="s">
        <v>273</v>
      </c>
      <c r="B11001">
        <v>6.15</v>
      </c>
      <c r="C11001" t="s">
        <v>15</v>
      </c>
      <c r="D11001">
        <v>4.6300000000000001E-2</v>
      </c>
      <c r="E11001" t="s">
        <v>42</v>
      </c>
      <c r="F11001">
        <v>99.337999999999994</v>
      </c>
      <c r="G11001" t="s">
        <v>54</v>
      </c>
      <c r="H11001">
        <v>1997</v>
      </c>
      <c r="I11001" t="s">
        <v>55</v>
      </c>
      <c r="J11001" t="s">
        <v>19</v>
      </c>
      <c r="K11001" t="s">
        <v>20</v>
      </c>
      <c r="L11001">
        <v>2364.9216000000001</v>
      </c>
      <c r="M11001" t="s">
        <v>21</v>
      </c>
      <c r="N11001" t="s">
        <v>22</v>
      </c>
      <c r="O11001" t="str">
        <f t="shared" si="342"/>
        <v xml:space="preserve">Tier 1-Supermarket </v>
      </c>
      <c r="P11001" s="1">
        <f t="shared" si="343"/>
        <v>4.9412329355405484E-5</v>
      </c>
    </row>
    <row r="11002" spans="1:16" x14ac:dyDescent="0.3">
      <c r="A11002" t="s">
        <v>273</v>
      </c>
      <c r="B11002">
        <v>6.15</v>
      </c>
      <c r="C11002" t="s">
        <v>15</v>
      </c>
      <c r="D11002">
        <v>4.6199999999999998E-2</v>
      </c>
      <c r="E11002" t="s">
        <v>42</v>
      </c>
      <c r="F11002">
        <v>99.438000000000002</v>
      </c>
      <c r="G11002" t="s">
        <v>39</v>
      </c>
      <c r="H11002">
        <v>1987</v>
      </c>
      <c r="I11002" t="s">
        <v>40</v>
      </c>
      <c r="J11002" t="s">
        <v>27</v>
      </c>
      <c r="K11002" t="s">
        <v>20</v>
      </c>
      <c r="L11002">
        <v>1379.5376000000001</v>
      </c>
      <c r="M11002" t="s">
        <v>21</v>
      </c>
      <c r="N11002" t="s">
        <v>22</v>
      </c>
      <c r="O11002" t="str">
        <f t="shared" si="342"/>
        <v xml:space="preserve">Tier 3-Supermarket </v>
      </c>
      <c r="P11002" s="1">
        <f t="shared" si="343"/>
        <v>2.88238587906532E-5</v>
      </c>
    </row>
    <row r="11003" spans="1:16" x14ac:dyDescent="0.3">
      <c r="A11003" t="s">
        <v>273</v>
      </c>
      <c r="B11003">
        <v>6.15</v>
      </c>
      <c r="C11003" t="s">
        <v>15</v>
      </c>
      <c r="D11003">
        <v>4.6300000000000001E-2</v>
      </c>
      <c r="E11003" t="s">
        <v>42</v>
      </c>
      <c r="F11003">
        <v>97.337999999999994</v>
      </c>
      <c r="G11003" t="s">
        <v>17</v>
      </c>
      <c r="H11003">
        <v>1999</v>
      </c>
      <c r="I11003" t="s">
        <v>18</v>
      </c>
      <c r="J11003" t="s">
        <v>19</v>
      </c>
      <c r="K11003" t="s">
        <v>20</v>
      </c>
      <c r="L11003">
        <v>886.84559999999999</v>
      </c>
      <c r="M11003" t="s">
        <v>21</v>
      </c>
      <c r="N11003" t="s">
        <v>22</v>
      </c>
      <c r="O11003" t="str">
        <f t="shared" si="342"/>
        <v xml:space="preserve">Tier 1-Supermarket </v>
      </c>
      <c r="P11003" s="1">
        <f t="shared" si="343"/>
        <v>1.8529623508277057E-5</v>
      </c>
    </row>
    <row r="11004" spans="1:16" x14ac:dyDescent="0.3">
      <c r="A11004" t="s">
        <v>273</v>
      </c>
      <c r="B11004">
        <v>6.15</v>
      </c>
      <c r="C11004" t="s">
        <v>15</v>
      </c>
      <c r="D11004">
        <v>4.65E-2</v>
      </c>
      <c r="E11004" t="s">
        <v>42</v>
      </c>
      <c r="F11004">
        <v>100.538</v>
      </c>
      <c r="G11004" t="s">
        <v>26</v>
      </c>
      <c r="H11004">
        <v>2009</v>
      </c>
      <c r="I11004" t="s">
        <v>18</v>
      </c>
      <c r="J11004" t="s">
        <v>27</v>
      </c>
      <c r="K11004" t="s">
        <v>28</v>
      </c>
      <c r="L11004">
        <v>1675.1528000000001</v>
      </c>
      <c r="M11004" t="s">
        <v>21</v>
      </c>
      <c r="N11004" t="s">
        <v>22</v>
      </c>
      <c r="O11004" t="str">
        <f t="shared" si="342"/>
        <v xml:space="preserve">Tier 3-Supermarket </v>
      </c>
      <c r="P11004" s="1">
        <f t="shared" si="343"/>
        <v>3.5000399960078888E-5</v>
      </c>
    </row>
    <row r="11005" spans="1:16" x14ac:dyDescent="0.3">
      <c r="A11005" t="s">
        <v>273</v>
      </c>
      <c r="B11005">
        <v>6.15</v>
      </c>
      <c r="C11005" t="s">
        <v>15</v>
      </c>
      <c r="D11005">
        <v>4.6300000000000001E-2</v>
      </c>
      <c r="E11005" t="s">
        <v>42</v>
      </c>
      <c r="F11005">
        <v>97.837999999999994</v>
      </c>
      <c r="G11005" t="s">
        <v>65</v>
      </c>
      <c r="H11005">
        <v>2004</v>
      </c>
      <c r="I11005" t="s">
        <v>55</v>
      </c>
      <c r="J11005" t="s">
        <v>49</v>
      </c>
      <c r="K11005" t="s">
        <v>20</v>
      </c>
      <c r="L11005">
        <v>2069.3063999999999</v>
      </c>
      <c r="M11005" t="s">
        <v>21</v>
      </c>
      <c r="N11005" t="s">
        <v>22</v>
      </c>
      <c r="O11005" t="str">
        <f t="shared" si="342"/>
        <v xml:space="preserve">Tier 2-Supermarket </v>
      </c>
      <c r="P11005" s="1">
        <f t="shared" si="343"/>
        <v>4.3235788185979796E-5</v>
      </c>
    </row>
    <row r="11006" spans="1:16" x14ac:dyDescent="0.3">
      <c r="A11006" t="s">
        <v>273</v>
      </c>
      <c r="B11006">
        <v>6.15</v>
      </c>
      <c r="C11006" t="s">
        <v>15</v>
      </c>
      <c r="D11006">
        <v>4.65E-2</v>
      </c>
      <c r="E11006" t="s">
        <v>42</v>
      </c>
      <c r="F11006">
        <v>97.238</v>
      </c>
      <c r="G11006" t="s">
        <v>51</v>
      </c>
      <c r="H11006">
        <v>2007</v>
      </c>
      <c r="J11006" t="s">
        <v>49</v>
      </c>
      <c r="K11006" t="s">
        <v>20</v>
      </c>
      <c r="L11006">
        <v>1406.5743</v>
      </c>
      <c r="M11006" t="s">
        <v>21</v>
      </c>
      <c r="N11006" t="s">
        <v>22</v>
      </c>
      <c r="O11006" t="str">
        <f t="shared" si="342"/>
        <v xml:space="preserve">Tier 2-Supermarket </v>
      </c>
      <c r="P11006" s="1">
        <f t="shared" si="343"/>
        <v>2.9388759684231782E-5</v>
      </c>
    </row>
    <row r="11007" spans="1:16" x14ac:dyDescent="0.3">
      <c r="A11007" t="s">
        <v>273</v>
      </c>
      <c r="B11007">
        <v>6.15</v>
      </c>
      <c r="C11007" t="s">
        <v>15</v>
      </c>
      <c r="D11007">
        <v>4.6399999999999997E-2</v>
      </c>
      <c r="E11007" t="s">
        <v>42</v>
      </c>
      <c r="F11007">
        <v>99.938000000000002</v>
      </c>
      <c r="G11007" t="s">
        <v>48</v>
      </c>
      <c r="H11007">
        <v>2002</v>
      </c>
      <c r="J11007" t="s">
        <v>49</v>
      </c>
      <c r="K11007" t="s">
        <v>20</v>
      </c>
      <c r="L11007">
        <v>1245.6007</v>
      </c>
      <c r="M11007" t="s">
        <v>21</v>
      </c>
      <c r="N11007" t="s">
        <v>22</v>
      </c>
      <c r="O11007" t="str">
        <f t="shared" si="342"/>
        <v xml:space="preserve">Tier 2-Supermarket </v>
      </c>
      <c r="P11007" s="1">
        <f t="shared" si="343"/>
        <v>2.602540060259233E-5</v>
      </c>
    </row>
    <row r="11008" spans="1:16" x14ac:dyDescent="0.3">
      <c r="A11008" t="s">
        <v>398</v>
      </c>
      <c r="B11008">
        <v>6.14</v>
      </c>
      <c r="C11008" t="s">
        <v>24</v>
      </c>
      <c r="D11008">
        <v>0</v>
      </c>
      <c r="E11008" t="s">
        <v>42</v>
      </c>
      <c r="F11008">
        <v>151.33699999999999</v>
      </c>
      <c r="G11008" t="s">
        <v>48</v>
      </c>
      <c r="H11008">
        <v>2002</v>
      </c>
      <c r="J11008" t="s">
        <v>49</v>
      </c>
      <c r="K11008" t="s">
        <v>20</v>
      </c>
      <c r="L11008">
        <v>1057.9562000000001</v>
      </c>
      <c r="M11008" t="s">
        <v>21</v>
      </c>
      <c r="N11008" t="s">
        <v>36</v>
      </c>
      <c r="O11008" t="str">
        <f t="shared" si="342"/>
        <v xml:space="preserve">Tier 2-Supermarket </v>
      </c>
      <c r="P11008" s="1">
        <f t="shared" si="343"/>
        <v>2.2104783599588771E-5</v>
      </c>
    </row>
    <row r="11009" spans="1:16" x14ac:dyDescent="0.3">
      <c r="A11009" t="s">
        <v>1166</v>
      </c>
      <c r="B11009">
        <v>6.14</v>
      </c>
      <c r="C11009" t="s">
        <v>15</v>
      </c>
      <c r="D11009">
        <v>7.9100000000000004E-2</v>
      </c>
      <c r="E11009" t="s">
        <v>25</v>
      </c>
      <c r="F11009">
        <v>112.68600000000001</v>
      </c>
      <c r="G11009" t="s">
        <v>48</v>
      </c>
      <c r="H11009">
        <v>2002</v>
      </c>
      <c r="J11009" t="s">
        <v>49</v>
      </c>
      <c r="K11009" t="s">
        <v>20</v>
      </c>
      <c r="L11009">
        <v>2942.8359999999998</v>
      </c>
      <c r="M11009" t="s">
        <v>29</v>
      </c>
      <c r="N11009" t="s">
        <v>22</v>
      </c>
      <c r="O11009" t="str">
        <f t="shared" si="342"/>
        <v xml:space="preserve">Tier 2-Supermarket </v>
      </c>
      <c r="P11009" s="1">
        <f t="shared" si="343"/>
        <v>6.1487189119057494E-5</v>
      </c>
    </row>
    <row r="11010" spans="1:16" x14ac:dyDescent="0.3">
      <c r="A11010" t="s">
        <v>1269</v>
      </c>
      <c r="B11010">
        <v>6.14</v>
      </c>
      <c r="C11010" t="s">
        <v>15</v>
      </c>
      <c r="D11010">
        <v>0.115</v>
      </c>
      <c r="E11010" t="s">
        <v>25</v>
      </c>
      <c r="F11010">
        <v>161.024</v>
      </c>
      <c r="G11010" t="s">
        <v>54</v>
      </c>
      <c r="H11010">
        <v>1997</v>
      </c>
      <c r="I11010" t="s">
        <v>55</v>
      </c>
      <c r="J11010" t="s">
        <v>19</v>
      </c>
      <c r="K11010" t="s">
        <v>20</v>
      </c>
      <c r="L11010">
        <v>1288.9888000000001</v>
      </c>
      <c r="M11010" t="s">
        <v>29</v>
      </c>
      <c r="N11010" t="s">
        <v>57</v>
      </c>
      <c r="O11010" t="str">
        <f t="shared" ref="O11010:O11073" si="344">_xlfn.CONCAT(J11010,"-", LEFT(K11010,12))</f>
        <v xml:space="preserve">Tier 1-Supermarket </v>
      </c>
      <c r="P11010" s="1">
        <f t="shared" ref="P11010:P11073" si="345">L11010/SUM(L:L)</f>
        <v>2.6931945279297586E-5</v>
      </c>
    </row>
    <row r="11011" spans="1:16" x14ac:dyDescent="0.3">
      <c r="A11011" t="s">
        <v>1269</v>
      </c>
      <c r="B11011">
        <v>6.14</v>
      </c>
      <c r="C11011" t="s">
        <v>15</v>
      </c>
      <c r="D11011">
        <v>0.115</v>
      </c>
      <c r="E11011" t="s">
        <v>25</v>
      </c>
      <c r="F11011">
        <v>161.524</v>
      </c>
      <c r="G11011" t="s">
        <v>65</v>
      </c>
      <c r="H11011">
        <v>2004</v>
      </c>
      <c r="I11011" t="s">
        <v>55</v>
      </c>
      <c r="J11011" t="s">
        <v>49</v>
      </c>
      <c r="K11011" t="s">
        <v>20</v>
      </c>
      <c r="L11011">
        <v>1288.9888000000001</v>
      </c>
      <c r="M11011" t="s">
        <v>29</v>
      </c>
      <c r="N11011" t="s">
        <v>57</v>
      </c>
      <c r="O11011" t="str">
        <f t="shared" si="344"/>
        <v xml:space="preserve">Tier 2-Supermarket </v>
      </c>
      <c r="P11011" s="1">
        <f t="shared" si="345"/>
        <v>2.6931945279297586E-5</v>
      </c>
    </row>
    <row r="11012" spans="1:16" x14ac:dyDescent="0.3">
      <c r="A11012" t="s">
        <v>1166</v>
      </c>
      <c r="B11012">
        <v>6.14</v>
      </c>
      <c r="C11012" t="s">
        <v>15</v>
      </c>
      <c r="D11012">
        <v>7.9000000000000001E-2</v>
      </c>
      <c r="E11012" t="s">
        <v>25</v>
      </c>
      <c r="F11012">
        <v>111.986</v>
      </c>
      <c r="G11012" t="s">
        <v>65</v>
      </c>
      <c r="H11012">
        <v>2004</v>
      </c>
      <c r="I11012" t="s">
        <v>55</v>
      </c>
      <c r="J11012" t="s">
        <v>49</v>
      </c>
      <c r="K11012" t="s">
        <v>20</v>
      </c>
      <c r="L11012">
        <v>1697.79</v>
      </c>
      <c r="M11012" t="s">
        <v>29</v>
      </c>
      <c r="N11012" t="s">
        <v>22</v>
      </c>
      <c r="O11012" t="str">
        <f t="shared" si="344"/>
        <v xml:space="preserve">Tier 2-Supermarket </v>
      </c>
      <c r="P11012" s="1">
        <f t="shared" si="345"/>
        <v>3.5473378337917789E-5</v>
      </c>
    </row>
    <row r="11013" spans="1:16" x14ac:dyDescent="0.3">
      <c r="A11013" t="s">
        <v>398</v>
      </c>
      <c r="B11013">
        <v>6.14</v>
      </c>
      <c r="C11013" t="s">
        <v>24</v>
      </c>
      <c r="D11013">
        <v>7.9799999999999996E-2</v>
      </c>
      <c r="E11013" t="s">
        <v>42</v>
      </c>
      <c r="F11013">
        <v>152.83699999999999</v>
      </c>
      <c r="G11013" t="s">
        <v>51</v>
      </c>
      <c r="H11013">
        <v>2007</v>
      </c>
      <c r="J11013" t="s">
        <v>49</v>
      </c>
      <c r="K11013" t="s">
        <v>20</v>
      </c>
      <c r="L11013">
        <v>1964.7757999999999</v>
      </c>
      <c r="M11013" t="s">
        <v>21</v>
      </c>
      <c r="N11013" t="s">
        <v>22</v>
      </c>
      <c r="O11013" t="str">
        <f t="shared" si="344"/>
        <v xml:space="preserve">Tier 2-Supermarket </v>
      </c>
      <c r="P11013" s="1">
        <f t="shared" si="345"/>
        <v>4.1051740970664854E-5</v>
      </c>
    </row>
    <row r="11014" spans="1:16" x14ac:dyDescent="0.3">
      <c r="A11014" t="s">
        <v>1269</v>
      </c>
      <c r="B11014">
        <v>6.14</v>
      </c>
      <c r="C11014" t="s">
        <v>15</v>
      </c>
      <c r="D11014">
        <v>0.1925</v>
      </c>
      <c r="E11014" t="s">
        <v>25</v>
      </c>
      <c r="F11014">
        <v>160.22399999999999</v>
      </c>
      <c r="G11014" t="s">
        <v>34</v>
      </c>
      <c r="H11014">
        <v>1998</v>
      </c>
      <c r="J11014" t="s">
        <v>27</v>
      </c>
      <c r="K11014" t="s">
        <v>35</v>
      </c>
      <c r="L11014">
        <v>322.24720000000002</v>
      </c>
      <c r="M11014" t="s">
        <v>29</v>
      </c>
      <c r="N11014" t="s">
        <v>57</v>
      </c>
      <c r="O11014" t="str">
        <f t="shared" si="344"/>
        <v>Tier 3-Grocery Stor</v>
      </c>
      <c r="P11014" s="1">
        <f t="shared" si="345"/>
        <v>6.7329863198243966E-6</v>
      </c>
    </row>
    <row r="11015" spans="1:16" x14ac:dyDescent="0.3">
      <c r="A11015" t="s">
        <v>398</v>
      </c>
      <c r="B11015">
        <v>6.14</v>
      </c>
      <c r="C11015" t="s">
        <v>24</v>
      </c>
      <c r="D11015">
        <v>7.9299999999999995E-2</v>
      </c>
      <c r="E11015" t="s">
        <v>42</v>
      </c>
      <c r="F11015">
        <v>152.83699999999999</v>
      </c>
      <c r="G11015" t="s">
        <v>54</v>
      </c>
      <c r="H11015">
        <v>1997</v>
      </c>
      <c r="I11015" t="s">
        <v>55</v>
      </c>
      <c r="J11015" t="s">
        <v>19</v>
      </c>
      <c r="K11015" t="s">
        <v>20</v>
      </c>
      <c r="L11015">
        <v>2871.5954000000002</v>
      </c>
      <c r="M11015" t="s">
        <v>21</v>
      </c>
      <c r="N11015" t="s">
        <v>22</v>
      </c>
      <c r="O11015" t="str">
        <f t="shared" si="344"/>
        <v xml:space="preserve">Tier 1-Supermarket </v>
      </c>
      <c r="P11015" s="1">
        <f t="shared" si="345"/>
        <v>5.9998698341740952E-5</v>
      </c>
    </row>
    <row r="11016" spans="1:16" x14ac:dyDescent="0.3">
      <c r="A11016" t="s">
        <v>1166</v>
      </c>
      <c r="B11016">
        <v>6.14</v>
      </c>
      <c r="C11016" t="s">
        <v>15</v>
      </c>
      <c r="D11016">
        <v>7.9100000000000004E-2</v>
      </c>
      <c r="E11016" t="s">
        <v>25</v>
      </c>
      <c r="F11016">
        <v>114.386</v>
      </c>
      <c r="G11016" t="s">
        <v>17</v>
      </c>
      <c r="H11016">
        <v>1999</v>
      </c>
      <c r="I11016" t="s">
        <v>18</v>
      </c>
      <c r="J11016" t="s">
        <v>19</v>
      </c>
      <c r="K11016" t="s">
        <v>20</v>
      </c>
      <c r="L11016">
        <v>1018.674</v>
      </c>
      <c r="M11016" t="s">
        <v>29</v>
      </c>
      <c r="N11016" t="s">
        <v>22</v>
      </c>
      <c r="O11016" t="str">
        <f t="shared" si="344"/>
        <v xml:space="preserve">Tier 1-Supermarket </v>
      </c>
      <c r="P11016" s="1">
        <f t="shared" si="345"/>
        <v>2.1284027002750674E-5</v>
      </c>
    </row>
    <row r="11017" spans="1:16" x14ac:dyDescent="0.3">
      <c r="A11017" t="s">
        <v>1166</v>
      </c>
      <c r="B11017">
        <v>6.14</v>
      </c>
      <c r="C11017" t="s">
        <v>15</v>
      </c>
      <c r="D11017">
        <v>0.13220000000000001</v>
      </c>
      <c r="E11017" t="s">
        <v>25</v>
      </c>
      <c r="F11017">
        <v>115.086</v>
      </c>
      <c r="G11017" t="s">
        <v>34</v>
      </c>
      <c r="H11017">
        <v>1998</v>
      </c>
      <c r="J11017" t="s">
        <v>27</v>
      </c>
      <c r="K11017" t="s">
        <v>35</v>
      </c>
      <c r="L11017">
        <v>452.74400000000003</v>
      </c>
      <c r="M11017" t="s">
        <v>29</v>
      </c>
      <c r="N11017" t="s">
        <v>57</v>
      </c>
      <c r="O11017" t="str">
        <f t="shared" si="344"/>
        <v>Tier 3-Grocery Stor</v>
      </c>
      <c r="P11017" s="1">
        <f t="shared" si="345"/>
        <v>9.4595675567780782E-6</v>
      </c>
    </row>
    <row r="11018" spans="1:16" x14ac:dyDescent="0.3">
      <c r="A11018" t="s">
        <v>398</v>
      </c>
      <c r="B11018">
        <v>6.14</v>
      </c>
      <c r="C11018" t="s">
        <v>24</v>
      </c>
      <c r="D11018">
        <v>7.9299999999999995E-2</v>
      </c>
      <c r="E11018" t="s">
        <v>42</v>
      </c>
      <c r="F11018">
        <v>151.73699999999999</v>
      </c>
      <c r="G11018" t="s">
        <v>65</v>
      </c>
      <c r="H11018">
        <v>2004</v>
      </c>
      <c r="I11018" t="s">
        <v>55</v>
      </c>
      <c r="J11018" t="s">
        <v>49</v>
      </c>
      <c r="K11018" t="s">
        <v>20</v>
      </c>
      <c r="L11018">
        <v>3325.0052000000001</v>
      </c>
      <c r="M11018" t="s">
        <v>21</v>
      </c>
      <c r="N11018" t="s">
        <v>22</v>
      </c>
      <c r="O11018" t="str">
        <f t="shared" si="344"/>
        <v xml:space="preserve">Tier 2-Supermarket </v>
      </c>
      <c r="P11018" s="1">
        <f t="shared" si="345"/>
        <v>6.9472177027279E-5</v>
      </c>
    </row>
    <row r="11019" spans="1:16" x14ac:dyDescent="0.3">
      <c r="A11019" t="s">
        <v>1269</v>
      </c>
      <c r="B11019">
        <v>6.14</v>
      </c>
      <c r="C11019" t="s">
        <v>15</v>
      </c>
      <c r="D11019">
        <v>0.1153</v>
      </c>
      <c r="E11019" t="s">
        <v>25</v>
      </c>
      <c r="F11019">
        <v>160.524</v>
      </c>
      <c r="G11019" t="s">
        <v>48</v>
      </c>
      <c r="H11019">
        <v>2002</v>
      </c>
      <c r="J11019" t="s">
        <v>49</v>
      </c>
      <c r="K11019" t="s">
        <v>20</v>
      </c>
      <c r="L11019">
        <v>2094.6068</v>
      </c>
      <c r="M11019" t="s">
        <v>29</v>
      </c>
      <c r="N11019" t="s">
        <v>57</v>
      </c>
      <c r="O11019" t="str">
        <f t="shared" si="344"/>
        <v xml:space="preserve">Tier 2-Supermarket </v>
      </c>
      <c r="P11019" s="1">
        <f t="shared" si="345"/>
        <v>4.3764411078858572E-5</v>
      </c>
    </row>
    <row r="11020" spans="1:16" x14ac:dyDescent="0.3">
      <c r="A11020" t="s">
        <v>1269</v>
      </c>
      <c r="B11020">
        <v>6.14</v>
      </c>
      <c r="C11020" t="s">
        <v>72</v>
      </c>
      <c r="D11020">
        <v>0.11550000000000001</v>
      </c>
      <c r="E11020" t="s">
        <v>25</v>
      </c>
      <c r="F11020">
        <v>161.124</v>
      </c>
      <c r="G11020" t="s">
        <v>26</v>
      </c>
      <c r="H11020">
        <v>2009</v>
      </c>
      <c r="I11020" t="s">
        <v>18</v>
      </c>
      <c r="J11020" t="s">
        <v>27</v>
      </c>
      <c r="K11020" t="s">
        <v>28</v>
      </c>
      <c r="L11020">
        <v>644.49440000000004</v>
      </c>
      <c r="M11020" t="s">
        <v>29</v>
      </c>
      <c r="N11020" t="s">
        <v>57</v>
      </c>
      <c r="O11020" t="str">
        <f t="shared" si="344"/>
        <v xml:space="preserve">Tier 3-Supermarket </v>
      </c>
      <c r="P11020" s="1">
        <f t="shared" si="345"/>
        <v>1.3465972639648793E-5</v>
      </c>
    </row>
    <row r="11021" spans="1:16" x14ac:dyDescent="0.3">
      <c r="A11021" t="s">
        <v>1166</v>
      </c>
      <c r="B11021">
        <v>6.14</v>
      </c>
      <c r="C11021" t="s">
        <v>15</v>
      </c>
      <c r="D11021">
        <v>7.9299999999999995E-2</v>
      </c>
      <c r="E11021" t="s">
        <v>25</v>
      </c>
      <c r="F11021">
        <v>111.286</v>
      </c>
      <c r="G11021" t="s">
        <v>26</v>
      </c>
      <c r="H11021">
        <v>2009</v>
      </c>
      <c r="I11021" t="s">
        <v>18</v>
      </c>
      <c r="J11021" t="s">
        <v>27</v>
      </c>
      <c r="K11021" t="s">
        <v>28</v>
      </c>
      <c r="L11021">
        <v>2263.7199999999998</v>
      </c>
      <c r="M11021" t="s">
        <v>29</v>
      </c>
      <c r="N11021" t="s">
        <v>22</v>
      </c>
      <c r="O11021" t="str">
        <f t="shared" si="344"/>
        <v xml:space="preserve">Tier 3-Supermarket </v>
      </c>
      <c r="P11021" s="1">
        <f t="shared" si="345"/>
        <v>4.7297837783890382E-5</v>
      </c>
    </row>
    <row r="11022" spans="1:16" x14ac:dyDescent="0.3">
      <c r="A11022" t="s">
        <v>1166</v>
      </c>
      <c r="B11022">
        <v>6.14</v>
      </c>
      <c r="C11022" t="s">
        <v>15</v>
      </c>
      <c r="D11022">
        <v>0</v>
      </c>
      <c r="E11022" t="s">
        <v>25</v>
      </c>
      <c r="F11022">
        <v>114.286</v>
      </c>
      <c r="G11022" t="s">
        <v>54</v>
      </c>
      <c r="H11022">
        <v>1997</v>
      </c>
      <c r="I11022" t="s">
        <v>55</v>
      </c>
      <c r="J11022" t="s">
        <v>19</v>
      </c>
      <c r="K11022" t="s">
        <v>20</v>
      </c>
      <c r="L11022">
        <v>2376.9059999999999</v>
      </c>
      <c r="M11022" t="s">
        <v>29</v>
      </c>
      <c r="N11022" t="s">
        <v>36</v>
      </c>
      <c r="O11022" t="str">
        <f t="shared" si="344"/>
        <v xml:space="preserve">Tier 1-Supermarket </v>
      </c>
      <c r="P11022" s="1">
        <f t="shared" si="345"/>
        <v>4.96627296730849E-5</v>
      </c>
    </row>
    <row r="11023" spans="1:16" x14ac:dyDescent="0.3">
      <c r="A11023" t="s">
        <v>398</v>
      </c>
      <c r="B11023">
        <v>6.14</v>
      </c>
      <c r="C11023" t="s">
        <v>24</v>
      </c>
      <c r="D11023">
        <v>7.9500000000000001E-2</v>
      </c>
      <c r="E11023" t="s">
        <v>42</v>
      </c>
      <c r="F11023">
        <v>151.637</v>
      </c>
      <c r="G11023" t="s">
        <v>17</v>
      </c>
      <c r="H11023">
        <v>1999</v>
      </c>
      <c r="I11023" t="s">
        <v>18</v>
      </c>
      <c r="J11023" t="s">
        <v>19</v>
      </c>
      <c r="K11023" t="s">
        <v>20</v>
      </c>
      <c r="L11023">
        <v>2013.7007000000001</v>
      </c>
      <c r="M11023" t="s">
        <v>21</v>
      </c>
      <c r="N11023" t="s">
        <v>22</v>
      </c>
      <c r="O11023" t="str">
        <f t="shared" si="344"/>
        <v xml:space="preserve">Tier 1-Supermarket </v>
      </c>
      <c r="P11023" s="1">
        <f t="shared" si="345"/>
        <v>4.2073970744573764E-5</v>
      </c>
    </row>
    <row r="11024" spans="1:16" x14ac:dyDescent="0.3">
      <c r="A11024" t="s">
        <v>398</v>
      </c>
      <c r="B11024">
        <v>6.14</v>
      </c>
      <c r="C11024" t="s">
        <v>24</v>
      </c>
      <c r="D11024">
        <v>7.9699999999999993E-2</v>
      </c>
      <c r="E11024" t="s">
        <v>42</v>
      </c>
      <c r="F11024">
        <v>150.137</v>
      </c>
      <c r="G11024" t="s">
        <v>26</v>
      </c>
      <c r="H11024">
        <v>2009</v>
      </c>
      <c r="I11024" t="s">
        <v>18</v>
      </c>
      <c r="J11024" t="s">
        <v>27</v>
      </c>
      <c r="K11024" t="s">
        <v>28</v>
      </c>
      <c r="L11024">
        <v>1828.1208999999999</v>
      </c>
      <c r="M11024" t="s">
        <v>21</v>
      </c>
      <c r="N11024" t="s">
        <v>22</v>
      </c>
      <c r="O11024" t="str">
        <f t="shared" si="344"/>
        <v xml:space="preserve">Tier 3-Supermarket </v>
      </c>
      <c r="P11024" s="1">
        <f t="shared" si="345"/>
        <v>3.8196493284301811E-5</v>
      </c>
    </row>
    <row r="11025" spans="1:16" x14ac:dyDescent="0.3">
      <c r="A11025" t="s">
        <v>398</v>
      </c>
      <c r="B11025">
        <v>6.14</v>
      </c>
      <c r="C11025" t="s">
        <v>24</v>
      </c>
      <c r="D11025">
        <v>0.1328</v>
      </c>
      <c r="E11025" t="s">
        <v>42</v>
      </c>
      <c r="F11025">
        <v>150.73699999999999</v>
      </c>
      <c r="G11025" t="s">
        <v>34</v>
      </c>
      <c r="H11025">
        <v>1998</v>
      </c>
      <c r="J11025" t="s">
        <v>27</v>
      </c>
      <c r="K11025" t="s">
        <v>35</v>
      </c>
      <c r="L11025">
        <v>319.91109999999998</v>
      </c>
      <c r="M11025" t="s">
        <v>21</v>
      </c>
      <c r="N11025" t="s">
        <v>57</v>
      </c>
      <c r="O11025" t="str">
        <f t="shared" si="344"/>
        <v>Tier 3-Grocery Stor</v>
      </c>
      <c r="P11025" s="1">
        <f t="shared" si="345"/>
        <v>6.6841761848046283E-6</v>
      </c>
    </row>
    <row r="11026" spans="1:16" x14ac:dyDescent="0.3">
      <c r="A11026" t="s">
        <v>1269</v>
      </c>
      <c r="B11026">
        <v>6.14</v>
      </c>
      <c r="C11026" t="s">
        <v>15</v>
      </c>
      <c r="D11026">
        <v>0.1149</v>
      </c>
      <c r="E11026" t="s">
        <v>25</v>
      </c>
      <c r="F11026">
        <v>162.72399999999999</v>
      </c>
      <c r="G11026" t="s">
        <v>39</v>
      </c>
      <c r="H11026">
        <v>1987</v>
      </c>
      <c r="I11026" t="s">
        <v>40</v>
      </c>
      <c r="J11026" t="s">
        <v>27</v>
      </c>
      <c r="K11026" t="s">
        <v>20</v>
      </c>
      <c r="L11026">
        <v>2611.1792</v>
      </c>
      <c r="M11026" t="s">
        <v>29</v>
      </c>
      <c r="N11026" t="s">
        <v>57</v>
      </c>
      <c r="O11026" t="str">
        <f t="shared" si="344"/>
        <v xml:space="preserve">Tier 3-Supermarket </v>
      </c>
      <c r="P11026" s="1">
        <f t="shared" si="345"/>
        <v>5.455759997979815E-5</v>
      </c>
    </row>
    <row r="11027" spans="1:16" x14ac:dyDescent="0.3">
      <c r="A11027" t="s">
        <v>1269</v>
      </c>
      <c r="B11027">
        <v>6.14</v>
      </c>
      <c r="C11027" t="s">
        <v>15</v>
      </c>
      <c r="D11027">
        <v>0.1157</v>
      </c>
      <c r="E11027" t="s">
        <v>25</v>
      </c>
      <c r="F11027">
        <v>159.22399999999999</v>
      </c>
      <c r="G11027" t="s">
        <v>51</v>
      </c>
      <c r="H11027">
        <v>2007</v>
      </c>
      <c r="J11027" t="s">
        <v>49</v>
      </c>
      <c r="K11027" t="s">
        <v>20</v>
      </c>
      <c r="L11027">
        <v>1864.7908</v>
      </c>
      <c r="M11027" t="s">
        <v>29</v>
      </c>
      <c r="N11027" t="s">
        <v>57</v>
      </c>
      <c r="O11027" t="str">
        <f t="shared" si="344"/>
        <v xml:space="preserve">Tier 2-Supermarket </v>
      </c>
      <c r="P11027" s="1">
        <f t="shared" si="345"/>
        <v>3.8962668863327257E-5</v>
      </c>
    </row>
    <row r="11028" spans="1:16" x14ac:dyDescent="0.3">
      <c r="A11028" t="s">
        <v>1166</v>
      </c>
      <c r="B11028">
        <v>6.14</v>
      </c>
      <c r="C11028" t="s">
        <v>15</v>
      </c>
      <c r="D11028">
        <v>7.8899999999999998E-2</v>
      </c>
      <c r="E11028" t="s">
        <v>25</v>
      </c>
      <c r="F11028">
        <v>112.386</v>
      </c>
      <c r="G11028" t="s">
        <v>39</v>
      </c>
      <c r="H11028">
        <v>1987</v>
      </c>
      <c r="I11028" t="s">
        <v>40</v>
      </c>
      <c r="J11028" t="s">
        <v>27</v>
      </c>
      <c r="K11028" t="s">
        <v>20</v>
      </c>
      <c r="L11028">
        <v>1905.5571</v>
      </c>
      <c r="M11028" t="s">
        <v>29</v>
      </c>
      <c r="N11028" t="s">
        <v>22</v>
      </c>
      <c r="O11028" t="str">
        <f t="shared" si="344"/>
        <v xml:space="preserve">Tier 3-Supermarket </v>
      </c>
      <c r="P11028" s="1">
        <f t="shared" si="345"/>
        <v>3.9814434030595917E-5</v>
      </c>
    </row>
    <row r="11029" spans="1:16" x14ac:dyDescent="0.3">
      <c r="A11029" t="s">
        <v>1166</v>
      </c>
      <c r="B11029">
        <v>6.14</v>
      </c>
      <c r="C11029" t="s">
        <v>15</v>
      </c>
      <c r="D11029">
        <v>7.9399999999999998E-2</v>
      </c>
      <c r="E11029" t="s">
        <v>25</v>
      </c>
      <c r="F11029">
        <v>111.886</v>
      </c>
      <c r="G11029" t="s">
        <v>51</v>
      </c>
      <c r="H11029">
        <v>2007</v>
      </c>
      <c r="J11029" t="s">
        <v>49</v>
      </c>
      <c r="K11029" t="s">
        <v>20</v>
      </c>
      <c r="L11029">
        <v>1700.6608000000001</v>
      </c>
      <c r="M11029" t="s">
        <v>29</v>
      </c>
      <c r="N11029" t="s">
        <v>22</v>
      </c>
      <c r="O11029" t="str">
        <f t="shared" si="344"/>
        <v xml:space="preserve">Tier 2-Supermarket </v>
      </c>
      <c r="P11029" s="1">
        <f t="shared" si="345"/>
        <v>3.5533360417287141E-5</v>
      </c>
    </row>
    <row r="11030" spans="1:16" x14ac:dyDescent="0.3">
      <c r="A11030" t="s">
        <v>398</v>
      </c>
      <c r="B11030">
        <v>6.14</v>
      </c>
      <c r="C11030" t="s">
        <v>24</v>
      </c>
      <c r="D11030">
        <v>7.9299999999999995E-2</v>
      </c>
      <c r="E11030" t="s">
        <v>42</v>
      </c>
      <c r="F11030">
        <v>152.83699999999999</v>
      </c>
      <c r="G11030" t="s">
        <v>39</v>
      </c>
      <c r="H11030">
        <v>1987</v>
      </c>
      <c r="I11030" t="s">
        <v>40</v>
      </c>
      <c r="J11030" t="s">
        <v>27</v>
      </c>
      <c r="K11030" t="s">
        <v>20</v>
      </c>
      <c r="L11030">
        <v>2160.9958999999999</v>
      </c>
      <c r="M11030" t="s">
        <v>21</v>
      </c>
      <c r="N11030" t="s">
        <v>22</v>
      </c>
      <c r="O11030" t="str">
        <f t="shared" si="344"/>
        <v xml:space="preserve">Tier 3-Supermarket </v>
      </c>
      <c r="P11030" s="1">
        <f t="shared" si="345"/>
        <v>4.51515353179069E-5</v>
      </c>
    </row>
    <row r="11031" spans="1:16" x14ac:dyDescent="0.3">
      <c r="A11031" t="s">
        <v>1269</v>
      </c>
      <c r="B11031">
        <v>6.14</v>
      </c>
      <c r="C11031" t="s">
        <v>15</v>
      </c>
      <c r="D11031">
        <v>0.1152</v>
      </c>
      <c r="E11031" t="s">
        <v>25</v>
      </c>
      <c r="F11031">
        <v>161.624</v>
      </c>
      <c r="G11031" t="s">
        <v>17</v>
      </c>
      <c r="H11031">
        <v>1999</v>
      </c>
      <c r="I11031" t="s">
        <v>18</v>
      </c>
      <c r="J11031" t="s">
        <v>19</v>
      </c>
      <c r="K11031" t="s">
        <v>20</v>
      </c>
      <c r="L11031">
        <v>2156.9760999999999</v>
      </c>
      <c r="M11031" t="s">
        <v>29</v>
      </c>
      <c r="N11031" t="s">
        <v>57</v>
      </c>
      <c r="O11031" t="str">
        <f t="shared" si="344"/>
        <v xml:space="preserve">Tier 1-Supermarket </v>
      </c>
      <c r="P11031" s="1">
        <f t="shared" si="345"/>
        <v>4.5067546198968298E-5</v>
      </c>
    </row>
    <row r="11032" spans="1:16" x14ac:dyDescent="0.3">
      <c r="A11032" t="s">
        <v>597</v>
      </c>
      <c r="B11032">
        <v>6.13</v>
      </c>
      <c r="C11032" t="s">
        <v>15</v>
      </c>
      <c r="D11032">
        <v>0.1026</v>
      </c>
      <c r="E11032" t="s">
        <v>33</v>
      </c>
      <c r="F11032">
        <v>54.03</v>
      </c>
      <c r="G11032" t="s">
        <v>26</v>
      </c>
      <c r="H11032">
        <v>2009</v>
      </c>
      <c r="I11032" t="s">
        <v>18</v>
      </c>
      <c r="J11032" t="s">
        <v>27</v>
      </c>
      <c r="K11032" t="s">
        <v>28</v>
      </c>
      <c r="L11032">
        <v>808.947</v>
      </c>
      <c r="M11032" t="s">
        <v>21</v>
      </c>
      <c r="N11032" t="s">
        <v>57</v>
      </c>
      <c r="O11032" t="str">
        <f t="shared" si="344"/>
        <v xml:space="preserve">Tier 3-Supermarket </v>
      </c>
      <c r="P11032" s="1">
        <f t="shared" si="345"/>
        <v>1.6902021443360829E-5</v>
      </c>
    </row>
    <row r="11033" spans="1:16" x14ac:dyDescent="0.3">
      <c r="A11033" t="s">
        <v>618</v>
      </c>
      <c r="B11033">
        <v>6.13</v>
      </c>
      <c r="C11033" t="s">
        <v>15</v>
      </c>
      <c r="D11033">
        <v>7.6899999999999996E-2</v>
      </c>
      <c r="E11033" t="s">
        <v>16</v>
      </c>
      <c r="F11033">
        <v>59.353999999999999</v>
      </c>
      <c r="G11033" t="s">
        <v>17</v>
      </c>
      <c r="H11033">
        <v>1999</v>
      </c>
      <c r="I11033" t="s">
        <v>18</v>
      </c>
      <c r="J11033" t="s">
        <v>19</v>
      </c>
      <c r="K11033" t="s">
        <v>20</v>
      </c>
      <c r="L11033">
        <v>1470.0863999999999</v>
      </c>
      <c r="M11033" t="s">
        <v>21</v>
      </c>
      <c r="N11033" t="s">
        <v>22</v>
      </c>
      <c r="O11033" t="str">
        <f t="shared" si="344"/>
        <v xml:space="preserve">Tier 1-Supermarket </v>
      </c>
      <c r="P11033" s="1">
        <f t="shared" si="345"/>
        <v>3.071577230200881E-5</v>
      </c>
    </row>
    <row r="11034" spans="1:16" x14ac:dyDescent="0.3">
      <c r="A11034" t="s">
        <v>760</v>
      </c>
      <c r="B11034">
        <v>6.13</v>
      </c>
      <c r="C11034" t="s">
        <v>15</v>
      </c>
      <c r="D11034">
        <v>2.8400000000000002E-2</v>
      </c>
      <c r="E11034" t="s">
        <v>38</v>
      </c>
      <c r="F11034">
        <v>110.09099999999999</v>
      </c>
      <c r="G11034" t="s">
        <v>17</v>
      </c>
      <c r="H11034">
        <v>1999</v>
      </c>
      <c r="I11034" t="s">
        <v>18</v>
      </c>
      <c r="J11034" t="s">
        <v>19</v>
      </c>
      <c r="K11034" t="s">
        <v>20</v>
      </c>
      <c r="L11034">
        <v>1637.8679999999999</v>
      </c>
      <c r="M11034" t="s">
        <v>38</v>
      </c>
      <c r="N11034" t="s">
        <v>22</v>
      </c>
      <c r="O11034" t="str">
        <f t="shared" si="344"/>
        <v xml:space="preserve">Tier 1-Supermarket </v>
      </c>
      <c r="P11034" s="1">
        <f t="shared" si="345"/>
        <v>3.422137674952069E-5</v>
      </c>
    </row>
    <row r="11035" spans="1:16" x14ac:dyDescent="0.3">
      <c r="A11035" t="s">
        <v>618</v>
      </c>
      <c r="B11035">
        <v>6.13</v>
      </c>
      <c r="C11035" t="s">
        <v>15</v>
      </c>
      <c r="D11035">
        <v>7.6899999999999996E-2</v>
      </c>
      <c r="E11035" t="s">
        <v>16</v>
      </c>
      <c r="F11035">
        <v>61.554000000000002</v>
      </c>
      <c r="G11035" t="s">
        <v>48</v>
      </c>
      <c r="H11035">
        <v>2002</v>
      </c>
      <c r="J11035" t="s">
        <v>49</v>
      </c>
      <c r="K11035" t="s">
        <v>20</v>
      </c>
      <c r="L11035">
        <v>796.29679999999996</v>
      </c>
      <c r="M11035" t="s">
        <v>21</v>
      </c>
      <c r="N11035" t="s">
        <v>22</v>
      </c>
      <c r="O11035" t="str">
        <f t="shared" si="344"/>
        <v xml:space="preserve">Tier 2-Supermarket </v>
      </c>
      <c r="P11035" s="1">
        <f t="shared" si="345"/>
        <v>1.6637709996921441E-5</v>
      </c>
    </row>
    <row r="11036" spans="1:16" x14ac:dyDescent="0.3">
      <c r="A11036" t="s">
        <v>597</v>
      </c>
      <c r="B11036">
        <v>6.13</v>
      </c>
      <c r="C11036" t="s">
        <v>15</v>
      </c>
      <c r="D11036">
        <v>0</v>
      </c>
      <c r="E11036" t="s">
        <v>33</v>
      </c>
      <c r="F11036">
        <v>54.13</v>
      </c>
      <c r="G11036" t="s">
        <v>54</v>
      </c>
      <c r="H11036">
        <v>1997</v>
      </c>
      <c r="I11036" t="s">
        <v>55</v>
      </c>
      <c r="J11036" t="s">
        <v>19</v>
      </c>
      <c r="K11036" t="s">
        <v>20</v>
      </c>
      <c r="L11036">
        <v>1348.2449999999999</v>
      </c>
      <c r="M11036" t="s">
        <v>21</v>
      </c>
      <c r="N11036" t="s">
        <v>36</v>
      </c>
      <c r="O11036" t="str">
        <f t="shared" si="344"/>
        <v xml:space="preserve">Tier 1-Supermarket </v>
      </c>
      <c r="P11036" s="1">
        <f t="shared" si="345"/>
        <v>2.8170035738934713E-5</v>
      </c>
    </row>
    <row r="11037" spans="1:16" x14ac:dyDescent="0.3">
      <c r="A11037" t="s">
        <v>618</v>
      </c>
      <c r="B11037">
        <v>6.13</v>
      </c>
      <c r="C11037" t="s">
        <v>15</v>
      </c>
      <c r="D11037">
        <v>7.7200000000000005E-2</v>
      </c>
      <c r="E11037" t="s">
        <v>16</v>
      </c>
      <c r="F11037">
        <v>63.054000000000002</v>
      </c>
      <c r="G11037" t="s">
        <v>51</v>
      </c>
      <c r="H11037">
        <v>2007</v>
      </c>
      <c r="J11037" t="s">
        <v>49</v>
      </c>
      <c r="K11037" t="s">
        <v>20</v>
      </c>
      <c r="L11037">
        <v>1225.0719999999999</v>
      </c>
      <c r="M11037" t="s">
        <v>21</v>
      </c>
      <c r="N11037" t="s">
        <v>22</v>
      </c>
      <c r="O11037" t="str">
        <f t="shared" si="344"/>
        <v xml:space="preserve">Tier 2-Supermarket </v>
      </c>
      <c r="P11037" s="1">
        <f t="shared" si="345"/>
        <v>2.5596476918340676E-5</v>
      </c>
    </row>
    <row r="11038" spans="1:16" x14ac:dyDescent="0.3">
      <c r="A11038" t="s">
        <v>618</v>
      </c>
      <c r="B11038">
        <v>6.13</v>
      </c>
      <c r="C11038" t="s">
        <v>15</v>
      </c>
      <c r="D11038">
        <v>7.6700000000000004E-2</v>
      </c>
      <c r="E11038" t="s">
        <v>16</v>
      </c>
      <c r="F11038">
        <v>62.454000000000001</v>
      </c>
      <c r="G11038" t="s">
        <v>54</v>
      </c>
      <c r="H11038">
        <v>1997</v>
      </c>
      <c r="I11038" t="s">
        <v>55</v>
      </c>
      <c r="J11038" t="s">
        <v>19</v>
      </c>
      <c r="K11038" t="s">
        <v>20</v>
      </c>
      <c r="L11038">
        <v>1225.0719999999999</v>
      </c>
      <c r="M11038" t="s">
        <v>21</v>
      </c>
      <c r="N11038" t="s">
        <v>22</v>
      </c>
      <c r="O11038" t="str">
        <f t="shared" si="344"/>
        <v xml:space="preserve">Tier 1-Supermarket </v>
      </c>
      <c r="P11038" s="1">
        <f t="shared" si="345"/>
        <v>2.5596476918340676E-5</v>
      </c>
    </row>
    <row r="11039" spans="1:16" x14ac:dyDescent="0.3">
      <c r="A11039" t="s">
        <v>597</v>
      </c>
      <c r="B11039">
        <v>6.13</v>
      </c>
      <c r="C11039" t="s">
        <v>15</v>
      </c>
      <c r="D11039">
        <v>0.1023</v>
      </c>
      <c r="E11039" t="s">
        <v>33</v>
      </c>
      <c r="F11039">
        <v>55.03</v>
      </c>
      <c r="G11039" t="s">
        <v>17</v>
      </c>
      <c r="H11039">
        <v>1999</v>
      </c>
      <c r="I11039" t="s">
        <v>18</v>
      </c>
      <c r="J11039" t="s">
        <v>19</v>
      </c>
      <c r="K11039" t="s">
        <v>20</v>
      </c>
      <c r="L11039">
        <v>539.298</v>
      </c>
      <c r="M11039" t="s">
        <v>21</v>
      </c>
      <c r="N11039" t="s">
        <v>57</v>
      </c>
      <c r="O11039" t="str">
        <f t="shared" si="344"/>
        <v xml:space="preserve">Tier 1-Supermarket </v>
      </c>
      <c r="P11039" s="1">
        <f t="shared" si="345"/>
        <v>1.1268014295573886E-5</v>
      </c>
    </row>
    <row r="11040" spans="1:16" x14ac:dyDescent="0.3">
      <c r="A11040" t="s">
        <v>597</v>
      </c>
      <c r="B11040">
        <v>6.13</v>
      </c>
      <c r="C11040" t="s">
        <v>15</v>
      </c>
      <c r="D11040">
        <v>0.1022</v>
      </c>
      <c r="E11040" t="s">
        <v>33</v>
      </c>
      <c r="F11040">
        <v>53.83</v>
      </c>
      <c r="G11040" t="s">
        <v>65</v>
      </c>
      <c r="H11040">
        <v>2004</v>
      </c>
      <c r="I11040" t="s">
        <v>55</v>
      </c>
      <c r="J11040" t="s">
        <v>49</v>
      </c>
      <c r="K11040" t="s">
        <v>20</v>
      </c>
      <c r="L11040">
        <v>1024.6661999999999</v>
      </c>
      <c r="M11040" t="s">
        <v>21</v>
      </c>
      <c r="N11040" t="s">
        <v>57</v>
      </c>
      <c r="O11040" t="str">
        <f t="shared" si="344"/>
        <v xml:space="preserve">Tier 2-Supermarket </v>
      </c>
      <c r="P11040" s="1">
        <f t="shared" si="345"/>
        <v>2.1409227161590382E-5</v>
      </c>
    </row>
    <row r="11041" spans="1:16" x14ac:dyDescent="0.3">
      <c r="A11041" t="s">
        <v>618</v>
      </c>
      <c r="B11041">
        <v>6.13</v>
      </c>
      <c r="C11041" t="s">
        <v>15</v>
      </c>
      <c r="D11041">
        <v>7.6700000000000004E-2</v>
      </c>
      <c r="E11041" t="s">
        <v>16</v>
      </c>
      <c r="F11041">
        <v>59.454000000000001</v>
      </c>
      <c r="G11041" t="s">
        <v>65</v>
      </c>
      <c r="H11041">
        <v>2004</v>
      </c>
      <c r="I11041" t="s">
        <v>55</v>
      </c>
      <c r="J11041" t="s">
        <v>49</v>
      </c>
      <c r="K11041" t="s">
        <v>20</v>
      </c>
      <c r="L11041">
        <v>2021.3688</v>
      </c>
      <c r="M11041" t="s">
        <v>21</v>
      </c>
      <c r="N11041" t="s">
        <v>22</v>
      </c>
      <c r="O11041" t="str">
        <f t="shared" si="344"/>
        <v xml:space="preserve">Tier 2-Supermarket </v>
      </c>
      <c r="P11041" s="1">
        <f t="shared" si="345"/>
        <v>4.223418691526212E-5</v>
      </c>
    </row>
    <row r="11042" spans="1:16" x14ac:dyDescent="0.3">
      <c r="A11042" t="s">
        <v>760</v>
      </c>
      <c r="B11042">
        <v>6.13</v>
      </c>
      <c r="C11042" t="s">
        <v>15</v>
      </c>
      <c r="D11042">
        <v>2.8500000000000001E-2</v>
      </c>
      <c r="E11042" t="s">
        <v>38</v>
      </c>
      <c r="F11042">
        <v>110.491</v>
      </c>
      <c r="G11042" t="s">
        <v>51</v>
      </c>
      <c r="H11042">
        <v>2007</v>
      </c>
      <c r="J11042" t="s">
        <v>49</v>
      </c>
      <c r="K11042" t="s">
        <v>20</v>
      </c>
      <c r="L11042">
        <v>1310.2944</v>
      </c>
      <c r="M11042" t="s">
        <v>38</v>
      </c>
      <c r="N11042" t="s">
        <v>22</v>
      </c>
      <c r="O11042" t="str">
        <f t="shared" si="344"/>
        <v xml:space="preserve">Tier 2-Supermarket </v>
      </c>
      <c r="P11042" s="1">
        <f t="shared" si="345"/>
        <v>2.7377101399616553E-5</v>
      </c>
    </row>
    <row r="11043" spans="1:16" x14ac:dyDescent="0.3">
      <c r="A11043" t="s">
        <v>618</v>
      </c>
      <c r="B11043">
        <v>6.13</v>
      </c>
      <c r="C11043" t="s">
        <v>15</v>
      </c>
      <c r="D11043">
        <v>0</v>
      </c>
      <c r="E11043" t="s">
        <v>16</v>
      </c>
      <c r="F11043">
        <v>60.154000000000003</v>
      </c>
      <c r="G11043" t="s">
        <v>39</v>
      </c>
      <c r="H11043">
        <v>1987</v>
      </c>
      <c r="I11043" t="s">
        <v>40</v>
      </c>
      <c r="J11043" t="s">
        <v>27</v>
      </c>
      <c r="K11043" t="s">
        <v>20</v>
      </c>
      <c r="L11043">
        <v>1102.5648000000001</v>
      </c>
      <c r="M11043" t="s">
        <v>21</v>
      </c>
      <c r="N11043" t="s">
        <v>36</v>
      </c>
      <c r="O11043" t="str">
        <f t="shared" si="344"/>
        <v xml:space="preserve">Tier 3-Supermarket </v>
      </c>
      <c r="P11043" s="1">
        <f t="shared" si="345"/>
        <v>2.3036829226506614E-5</v>
      </c>
    </row>
    <row r="11044" spans="1:16" x14ac:dyDescent="0.3">
      <c r="A11044" t="s">
        <v>760</v>
      </c>
      <c r="B11044">
        <v>6.13</v>
      </c>
      <c r="C11044" t="s">
        <v>15</v>
      </c>
      <c r="D11044">
        <v>2.8299999999999999E-2</v>
      </c>
      <c r="E11044" t="s">
        <v>38</v>
      </c>
      <c r="F11044">
        <v>109.39100000000001</v>
      </c>
      <c r="G11044" t="s">
        <v>65</v>
      </c>
      <c r="H11044">
        <v>2004</v>
      </c>
      <c r="I11044" t="s">
        <v>55</v>
      </c>
      <c r="J11044" t="s">
        <v>49</v>
      </c>
      <c r="K11044" t="s">
        <v>20</v>
      </c>
      <c r="L11044">
        <v>1551.7719</v>
      </c>
      <c r="M11044" t="s">
        <v>38</v>
      </c>
      <c r="N11044" t="s">
        <v>22</v>
      </c>
      <c r="O11044" t="str">
        <f t="shared" si="344"/>
        <v xml:space="preserve">Tier 2-Supermarket </v>
      </c>
      <c r="P11044" s="1">
        <f t="shared" si="345"/>
        <v>3.242249730699882E-5</v>
      </c>
    </row>
    <row r="11045" spans="1:16" x14ac:dyDescent="0.3">
      <c r="A11045" t="s">
        <v>760</v>
      </c>
      <c r="B11045">
        <v>6.13</v>
      </c>
      <c r="C11045" t="s">
        <v>15</v>
      </c>
      <c r="D11045">
        <v>2.8299999999999999E-2</v>
      </c>
      <c r="E11045" t="s">
        <v>38</v>
      </c>
      <c r="F11045">
        <v>107.191</v>
      </c>
      <c r="G11045" t="s">
        <v>39</v>
      </c>
      <c r="H11045">
        <v>1987</v>
      </c>
      <c r="I11045" t="s">
        <v>40</v>
      </c>
      <c r="J11045" t="s">
        <v>27</v>
      </c>
      <c r="K11045" t="s">
        <v>20</v>
      </c>
      <c r="L11045">
        <v>1449.9918</v>
      </c>
      <c r="M11045" t="s">
        <v>38</v>
      </c>
      <c r="N11045" t="s">
        <v>22</v>
      </c>
      <c r="O11045" t="str">
        <f t="shared" si="344"/>
        <v xml:space="preserve">Tier 3-Supermarket </v>
      </c>
      <c r="P11045" s="1">
        <f t="shared" si="345"/>
        <v>3.0295918640278491E-5</v>
      </c>
    </row>
    <row r="11046" spans="1:16" x14ac:dyDescent="0.3">
      <c r="A11046" t="s">
        <v>760</v>
      </c>
      <c r="B11046">
        <v>6.13</v>
      </c>
      <c r="C11046" t="s">
        <v>15</v>
      </c>
      <c r="D11046">
        <v>2.8400000000000002E-2</v>
      </c>
      <c r="E11046" t="s">
        <v>38</v>
      </c>
      <c r="F11046">
        <v>109.09099999999999</v>
      </c>
      <c r="G11046" t="s">
        <v>26</v>
      </c>
      <c r="H11046">
        <v>2009</v>
      </c>
      <c r="I11046" t="s">
        <v>18</v>
      </c>
      <c r="J11046" t="s">
        <v>27</v>
      </c>
      <c r="K11046" t="s">
        <v>28</v>
      </c>
      <c r="L11046">
        <v>1424.8045999999999</v>
      </c>
      <c r="M11046" t="s">
        <v>38</v>
      </c>
      <c r="N11046" t="s">
        <v>22</v>
      </c>
      <c r="O11046" t="str">
        <f t="shared" si="344"/>
        <v xml:space="preserve">Tier 3-Supermarket </v>
      </c>
      <c r="P11046" s="1">
        <f t="shared" si="345"/>
        <v>2.9769660931802884E-5</v>
      </c>
    </row>
    <row r="11047" spans="1:16" x14ac:dyDescent="0.3">
      <c r="A11047" t="s">
        <v>760</v>
      </c>
      <c r="B11047">
        <v>6.13</v>
      </c>
      <c r="C11047" t="s">
        <v>15</v>
      </c>
      <c r="D11047">
        <v>2.8299999999999999E-2</v>
      </c>
      <c r="E11047" t="s">
        <v>38</v>
      </c>
      <c r="F11047">
        <v>108.09099999999999</v>
      </c>
      <c r="G11047" t="s">
        <v>54</v>
      </c>
      <c r="H11047">
        <v>1997</v>
      </c>
      <c r="I11047" t="s">
        <v>55</v>
      </c>
      <c r="J11047" t="s">
        <v>19</v>
      </c>
      <c r="K11047" t="s">
        <v>20</v>
      </c>
      <c r="L11047">
        <v>1419.154</v>
      </c>
      <c r="M11047" t="s">
        <v>38</v>
      </c>
      <c r="N11047" t="s">
        <v>22</v>
      </c>
      <c r="O11047" t="str">
        <f t="shared" si="344"/>
        <v xml:space="preserve">Tier 1-Supermarket </v>
      </c>
      <c r="P11047" s="1">
        <f t="shared" si="345"/>
        <v>2.9651598113882977E-5</v>
      </c>
    </row>
    <row r="11048" spans="1:16" x14ac:dyDescent="0.3">
      <c r="A11048" t="s">
        <v>760</v>
      </c>
      <c r="B11048">
        <v>6.13</v>
      </c>
      <c r="C11048" t="s">
        <v>15</v>
      </c>
      <c r="D11048">
        <v>4.7399999999999998E-2</v>
      </c>
      <c r="E11048" t="s">
        <v>38</v>
      </c>
      <c r="F11048">
        <v>109.39100000000001</v>
      </c>
      <c r="G11048" t="s">
        <v>34</v>
      </c>
      <c r="H11048">
        <v>1998</v>
      </c>
      <c r="J11048" t="s">
        <v>27</v>
      </c>
      <c r="K11048" t="s">
        <v>35</v>
      </c>
      <c r="L11048">
        <v>225.45599999999999</v>
      </c>
      <c r="M11048" t="s">
        <v>38</v>
      </c>
      <c r="N11048" t="s">
        <v>22</v>
      </c>
      <c r="O11048" t="str">
        <f t="shared" si="344"/>
        <v>Tier 3-Grocery Stor</v>
      </c>
      <c r="P11048" s="1">
        <f t="shared" si="345"/>
        <v>4.7106450070701281E-6</v>
      </c>
    </row>
    <row r="11049" spans="1:16" x14ac:dyDescent="0.3">
      <c r="A11049" t="s">
        <v>597</v>
      </c>
      <c r="B11049">
        <v>6.13</v>
      </c>
      <c r="C11049" t="s">
        <v>15</v>
      </c>
      <c r="D11049">
        <v>0.1028</v>
      </c>
      <c r="E11049" t="s">
        <v>33</v>
      </c>
      <c r="F11049">
        <v>54.73</v>
      </c>
      <c r="G11049" t="s">
        <v>51</v>
      </c>
      <c r="H11049">
        <v>2007</v>
      </c>
      <c r="J11049" t="s">
        <v>49</v>
      </c>
      <c r="K11049" t="s">
        <v>20</v>
      </c>
      <c r="L11049">
        <v>886.50250000000005</v>
      </c>
      <c r="M11049" t="s">
        <v>21</v>
      </c>
      <c r="N11049" t="s">
        <v>57</v>
      </c>
      <c r="O11049" t="str">
        <f t="shared" si="344"/>
        <v xml:space="preserve">Tier 2-Supermarket </v>
      </c>
      <c r="P11049" s="1">
        <f t="shared" si="345"/>
        <v>1.8522454826574528E-5</v>
      </c>
    </row>
    <row r="11050" spans="1:16" x14ac:dyDescent="0.3">
      <c r="A11050" t="s">
        <v>597</v>
      </c>
      <c r="B11050">
        <v>6.13</v>
      </c>
      <c r="C11050" t="s">
        <v>15</v>
      </c>
      <c r="D11050">
        <v>0.1021</v>
      </c>
      <c r="E11050" t="s">
        <v>33</v>
      </c>
      <c r="F11050">
        <v>52.93</v>
      </c>
      <c r="G11050" t="s">
        <v>39</v>
      </c>
      <c r="H11050">
        <v>1987</v>
      </c>
      <c r="I11050" t="s">
        <v>40</v>
      </c>
      <c r="J11050" t="s">
        <v>27</v>
      </c>
      <c r="K11050" t="s">
        <v>20</v>
      </c>
      <c r="L11050">
        <v>971.91700000000003</v>
      </c>
      <c r="M11050" t="s">
        <v>21</v>
      </c>
      <c r="N11050" t="s">
        <v>57</v>
      </c>
      <c r="O11050" t="str">
        <f t="shared" si="344"/>
        <v xml:space="preserve">Tier 3-Supermarket </v>
      </c>
      <c r="P11050" s="1">
        <f t="shared" si="345"/>
        <v>2.0307093017425031E-5</v>
      </c>
    </row>
    <row r="11051" spans="1:16" x14ac:dyDescent="0.3">
      <c r="A11051" t="s">
        <v>597</v>
      </c>
      <c r="B11051">
        <v>6.13</v>
      </c>
      <c r="C11051" t="s">
        <v>15</v>
      </c>
      <c r="D11051">
        <v>0.1024</v>
      </c>
      <c r="E11051" t="s">
        <v>33</v>
      </c>
      <c r="F11051">
        <v>52.73</v>
      </c>
      <c r="G11051" t="s">
        <v>48</v>
      </c>
      <c r="H11051">
        <v>2002</v>
      </c>
      <c r="J11051" t="s">
        <v>49</v>
      </c>
      <c r="K11051" t="s">
        <v>20</v>
      </c>
      <c r="L11051">
        <v>788.62339999999995</v>
      </c>
      <c r="M11051" t="s">
        <v>21</v>
      </c>
      <c r="N11051" t="s">
        <v>57</v>
      </c>
      <c r="O11051" t="str">
        <f t="shared" si="344"/>
        <v xml:space="preserve">Tier 2-Supermarket </v>
      </c>
      <c r="P11051" s="1">
        <f t="shared" si="345"/>
        <v>1.6477383088800779E-5</v>
      </c>
    </row>
    <row r="11052" spans="1:16" x14ac:dyDescent="0.3">
      <c r="A11052" t="s">
        <v>760</v>
      </c>
      <c r="B11052">
        <v>6.13</v>
      </c>
      <c r="C11052" t="s">
        <v>15</v>
      </c>
      <c r="D11052">
        <v>2.8400000000000002E-2</v>
      </c>
      <c r="E11052" t="s">
        <v>38</v>
      </c>
      <c r="F11052">
        <v>108.89100000000001</v>
      </c>
      <c r="G11052" t="s">
        <v>48</v>
      </c>
      <c r="H11052">
        <v>2002</v>
      </c>
      <c r="J11052" t="s">
        <v>49</v>
      </c>
      <c r="K11052" t="s">
        <v>20</v>
      </c>
      <c r="L11052">
        <v>1213.6314</v>
      </c>
      <c r="M11052" t="s">
        <v>38</v>
      </c>
      <c r="N11052" t="s">
        <v>22</v>
      </c>
      <c r="O11052" t="str">
        <f t="shared" si="344"/>
        <v xml:space="preserve">Tier 2-Supermarket </v>
      </c>
      <c r="P11052" s="1">
        <f t="shared" si="345"/>
        <v>2.5357438679092724E-5</v>
      </c>
    </row>
    <row r="11053" spans="1:16" x14ac:dyDescent="0.3">
      <c r="A11053" t="s">
        <v>618</v>
      </c>
      <c r="B11053">
        <v>6.13</v>
      </c>
      <c r="C11053" t="s">
        <v>15</v>
      </c>
      <c r="D11053">
        <v>7.6999999999999999E-2</v>
      </c>
      <c r="E11053" t="s">
        <v>16</v>
      </c>
      <c r="F11053">
        <v>60.054000000000002</v>
      </c>
      <c r="G11053" t="s">
        <v>26</v>
      </c>
      <c r="H11053">
        <v>2009</v>
      </c>
      <c r="I11053" t="s">
        <v>18</v>
      </c>
      <c r="J11053" t="s">
        <v>27</v>
      </c>
      <c r="K11053" t="s">
        <v>28</v>
      </c>
      <c r="L11053">
        <v>890.79369999999994</v>
      </c>
      <c r="M11053" t="s">
        <v>21</v>
      </c>
      <c r="N11053" t="s">
        <v>22</v>
      </c>
      <c r="O11053" t="str">
        <f t="shared" si="344"/>
        <v xml:space="preserve">Tier 3-Supermarket </v>
      </c>
      <c r="P11053" s="1">
        <f t="shared" si="345"/>
        <v>1.8612114537801279E-5</v>
      </c>
    </row>
    <row r="11054" spans="1:16" x14ac:dyDescent="0.3">
      <c r="A11054" t="s">
        <v>899</v>
      </c>
      <c r="B11054">
        <v>6.12</v>
      </c>
      <c r="C11054" t="s">
        <v>24</v>
      </c>
      <c r="D11054">
        <v>7.1000000000000004E-3</v>
      </c>
      <c r="E11054" t="s">
        <v>25</v>
      </c>
      <c r="F11054">
        <v>191.15299999999999</v>
      </c>
      <c r="G11054" t="s">
        <v>51</v>
      </c>
      <c r="H11054">
        <v>2007</v>
      </c>
      <c r="J11054" t="s">
        <v>49</v>
      </c>
      <c r="K11054" t="s">
        <v>20</v>
      </c>
      <c r="L11054">
        <v>3415.5540000000001</v>
      </c>
      <c r="M11054" t="s">
        <v>29</v>
      </c>
      <c r="N11054" t="s">
        <v>22</v>
      </c>
      <c r="O11054" t="str">
        <f t="shared" si="344"/>
        <v xml:space="preserve">Tier 2-Supermarket </v>
      </c>
      <c r="P11054" s="1">
        <f t="shared" si="345"/>
        <v>7.1364090538634617E-5</v>
      </c>
    </row>
    <row r="11055" spans="1:16" x14ac:dyDescent="0.3">
      <c r="A11055" t="s">
        <v>899</v>
      </c>
      <c r="B11055">
        <v>6.12</v>
      </c>
      <c r="C11055" t="s">
        <v>24</v>
      </c>
      <c r="D11055">
        <v>7.0000000000000001E-3</v>
      </c>
      <c r="E11055" t="s">
        <v>25</v>
      </c>
      <c r="F11055">
        <v>190.35300000000001</v>
      </c>
      <c r="G11055" t="s">
        <v>65</v>
      </c>
      <c r="H11055">
        <v>2004</v>
      </c>
      <c r="I11055" t="s">
        <v>55</v>
      </c>
      <c r="J11055" t="s">
        <v>49</v>
      </c>
      <c r="K11055" t="s">
        <v>20</v>
      </c>
      <c r="L11055">
        <v>569.25900000000001</v>
      </c>
      <c r="M11055" t="s">
        <v>29</v>
      </c>
      <c r="N11055" t="s">
        <v>22</v>
      </c>
      <c r="O11055" t="str">
        <f t="shared" si="344"/>
        <v xml:space="preserve">Tier 2-Supermarket </v>
      </c>
      <c r="P11055" s="1">
        <f t="shared" si="345"/>
        <v>1.1894015089772436E-5</v>
      </c>
    </row>
    <row r="11056" spans="1:16" x14ac:dyDescent="0.3">
      <c r="A11056" t="s">
        <v>899</v>
      </c>
      <c r="B11056">
        <v>6.12</v>
      </c>
      <c r="C11056" t="s">
        <v>24</v>
      </c>
      <c r="D11056">
        <v>1.18E-2</v>
      </c>
      <c r="E11056" t="s">
        <v>25</v>
      </c>
      <c r="F11056">
        <v>189.053</v>
      </c>
      <c r="G11056" t="s">
        <v>34</v>
      </c>
      <c r="H11056">
        <v>1998</v>
      </c>
      <c r="J11056" t="s">
        <v>27</v>
      </c>
      <c r="K11056" t="s">
        <v>35</v>
      </c>
      <c r="L11056">
        <v>948.76499999999999</v>
      </c>
      <c r="M11056" t="s">
        <v>29</v>
      </c>
      <c r="N11056" t="s">
        <v>22</v>
      </c>
      <c r="O11056" t="str">
        <f t="shared" si="344"/>
        <v>Tier 3-Grocery Stor</v>
      </c>
      <c r="P11056" s="1">
        <f t="shared" si="345"/>
        <v>1.9823358482954059E-5</v>
      </c>
    </row>
    <row r="11057" spans="1:16" x14ac:dyDescent="0.3">
      <c r="A11057" t="s">
        <v>899</v>
      </c>
      <c r="B11057">
        <v>6.12</v>
      </c>
      <c r="C11057" t="s">
        <v>24</v>
      </c>
      <c r="D11057">
        <v>7.0000000000000001E-3</v>
      </c>
      <c r="E11057" t="s">
        <v>25</v>
      </c>
      <c r="F11057">
        <v>189.25299999999999</v>
      </c>
      <c r="G11057" t="s">
        <v>39</v>
      </c>
      <c r="H11057">
        <v>1987</v>
      </c>
      <c r="I11057" t="s">
        <v>40</v>
      </c>
      <c r="J11057" t="s">
        <v>27</v>
      </c>
      <c r="K11057" t="s">
        <v>20</v>
      </c>
      <c r="L11057">
        <v>3605.3069999999998</v>
      </c>
      <c r="M11057" t="s">
        <v>29</v>
      </c>
      <c r="N11057" t="s">
        <v>22</v>
      </c>
      <c r="O11057" t="str">
        <f t="shared" si="344"/>
        <v xml:space="preserve">Tier 3-Supermarket </v>
      </c>
      <c r="P11057" s="1">
        <f t="shared" si="345"/>
        <v>7.5328762235225412E-5</v>
      </c>
    </row>
    <row r="11058" spans="1:16" x14ac:dyDescent="0.3">
      <c r="A11058" t="s">
        <v>1511</v>
      </c>
      <c r="B11058">
        <v>6.12</v>
      </c>
      <c r="C11058" t="s">
        <v>24</v>
      </c>
      <c r="D11058">
        <v>1.14E-2</v>
      </c>
      <c r="E11058" t="s">
        <v>47</v>
      </c>
      <c r="F11058">
        <v>92.448999999999998</v>
      </c>
      <c r="G11058" t="s">
        <v>51</v>
      </c>
      <c r="H11058">
        <v>2007</v>
      </c>
      <c r="J11058" t="s">
        <v>49</v>
      </c>
      <c r="K11058" t="s">
        <v>20</v>
      </c>
      <c r="L11058">
        <v>1358.232</v>
      </c>
      <c r="M11058" t="s">
        <v>45</v>
      </c>
      <c r="N11058" t="s">
        <v>22</v>
      </c>
      <c r="O11058" t="str">
        <f t="shared" si="344"/>
        <v xml:space="preserve">Tier 2-Supermarket </v>
      </c>
      <c r="P11058" s="1">
        <f t="shared" si="345"/>
        <v>2.8378702670334229E-5</v>
      </c>
    </row>
    <row r="11059" spans="1:16" x14ac:dyDescent="0.3">
      <c r="A11059" t="s">
        <v>1511</v>
      </c>
      <c r="B11059">
        <v>6.12</v>
      </c>
      <c r="C11059" t="s">
        <v>24</v>
      </c>
      <c r="D11059">
        <v>1.14E-2</v>
      </c>
      <c r="E11059" t="s">
        <v>47</v>
      </c>
      <c r="F11059">
        <v>89.649000000000001</v>
      </c>
      <c r="G11059" t="s">
        <v>54</v>
      </c>
      <c r="H11059">
        <v>1997</v>
      </c>
      <c r="I11059" t="s">
        <v>55</v>
      </c>
      <c r="J11059" t="s">
        <v>19</v>
      </c>
      <c r="K11059" t="s">
        <v>20</v>
      </c>
      <c r="L11059">
        <v>1267.6831999999999</v>
      </c>
      <c r="M11059" t="s">
        <v>45</v>
      </c>
      <c r="N11059" t="s">
        <v>22</v>
      </c>
      <c r="O11059" t="str">
        <f t="shared" si="344"/>
        <v xml:space="preserve">Tier 1-Supermarket </v>
      </c>
      <c r="P11059" s="1">
        <f t="shared" si="345"/>
        <v>2.6486789158978613E-5</v>
      </c>
    </row>
    <row r="11060" spans="1:16" x14ac:dyDescent="0.3">
      <c r="A11060" t="s">
        <v>899</v>
      </c>
      <c r="B11060">
        <v>6.12</v>
      </c>
      <c r="C11060" t="s">
        <v>24</v>
      </c>
      <c r="D11060">
        <v>7.1000000000000004E-3</v>
      </c>
      <c r="E11060" t="s">
        <v>25</v>
      </c>
      <c r="F11060">
        <v>188.65299999999999</v>
      </c>
      <c r="G11060" t="s">
        <v>17</v>
      </c>
      <c r="H11060">
        <v>1999</v>
      </c>
      <c r="I11060" t="s">
        <v>18</v>
      </c>
      <c r="J11060" t="s">
        <v>19</v>
      </c>
      <c r="K11060" t="s">
        <v>20</v>
      </c>
      <c r="L11060">
        <v>3605.3069999999998</v>
      </c>
      <c r="M11060" t="s">
        <v>29</v>
      </c>
      <c r="N11060" t="s">
        <v>22</v>
      </c>
      <c r="O11060" t="str">
        <f t="shared" si="344"/>
        <v xml:space="preserve">Tier 1-Supermarket </v>
      </c>
      <c r="P11060" s="1">
        <f t="shared" si="345"/>
        <v>7.5328762235225412E-5</v>
      </c>
    </row>
    <row r="11061" spans="1:16" x14ac:dyDescent="0.3">
      <c r="A11061" t="s">
        <v>1511</v>
      </c>
      <c r="B11061">
        <v>6.12</v>
      </c>
      <c r="C11061" t="s">
        <v>24</v>
      </c>
      <c r="D11061">
        <v>1.14E-2</v>
      </c>
      <c r="E11061" t="s">
        <v>47</v>
      </c>
      <c r="F11061">
        <v>91.049000000000007</v>
      </c>
      <c r="G11061" t="s">
        <v>26</v>
      </c>
      <c r="H11061">
        <v>2009</v>
      </c>
      <c r="I11061" t="s">
        <v>18</v>
      </c>
      <c r="J11061" t="s">
        <v>27</v>
      </c>
      <c r="K11061" t="s">
        <v>28</v>
      </c>
      <c r="L11061">
        <v>1629.8784000000001</v>
      </c>
      <c r="M11061" t="s">
        <v>45</v>
      </c>
      <c r="N11061" t="s">
        <v>22</v>
      </c>
      <c r="O11061" t="str">
        <f t="shared" si="344"/>
        <v xml:space="preserve">Tier 3-Supermarket </v>
      </c>
      <c r="P11061" s="1">
        <f t="shared" si="345"/>
        <v>3.4054443204401079E-5</v>
      </c>
    </row>
    <row r="11062" spans="1:16" x14ac:dyDescent="0.3">
      <c r="A11062" t="s">
        <v>1511</v>
      </c>
      <c r="B11062">
        <v>6.12</v>
      </c>
      <c r="C11062" t="s">
        <v>24</v>
      </c>
      <c r="D11062">
        <v>1.14E-2</v>
      </c>
      <c r="E11062" t="s">
        <v>47</v>
      </c>
      <c r="F11062">
        <v>92.049000000000007</v>
      </c>
      <c r="G11062" t="s">
        <v>65</v>
      </c>
      <c r="H11062">
        <v>2004</v>
      </c>
      <c r="I11062" t="s">
        <v>55</v>
      </c>
      <c r="J11062" t="s">
        <v>49</v>
      </c>
      <c r="K11062" t="s">
        <v>20</v>
      </c>
      <c r="L11062">
        <v>1147.6068</v>
      </c>
      <c r="M11062" t="s">
        <v>45</v>
      </c>
      <c r="N11062" t="s">
        <v>22</v>
      </c>
      <c r="O11062" t="str">
        <f t="shared" si="344"/>
        <v xml:space="preserve">Tier 2-Supermarket </v>
      </c>
      <c r="P11062" s="1">
        <f t="shared" si="345"/>
        <v>2.3977930250247175E-5</v>
      </c>
    </row>
    <row r="11063" spans="1:16" x14ac:dyDescent="0.3">
      <c r="A11063" t="s">
        <v>899</v>
      </c>
      <c r="B11063">
        <v>6.12</v>
      </c>
      <c r="C11063" t="s">
        <v>24</v>
      </c>
      <c r="D11063">
        <v>7.1000000000000004E-3</v>
      </c>
      <c r="E11063" t="s">
        <v>25</v>
      </c>
      <c r="F11063">
        <v>190.65299999999999</v>
      </c>
      <c r="G11063" t="s">
        <v>48</v>
      </c>
      <c r="H11063">
        <v>2002</v>
      </c>
      <c r="J11063" t="s">
        <v>49</v>
      </c>
      <c r="K11063" t="s">
        <v>20</v>
      </c>
      <c r="L11063">
        <v>2117.3993</v>
      </c>
      <c r="M11063" t="s">
        <v>29</v>
      </c>
      <c r="N11063" t="s">
        <v>22</v>
      </c>
      <c r="O11063" t="str">
        <f t="shared" si="344"/>
        <v xml:space="preserve">Tier 2-Supermarket </v>
      </c>
      <c r="P11063" s="1">
        <f t="shared" si="345"/>
        <v>4.4240634272402527E-5</v>
      </c>
    </row>
    <row r="11064" spans="1:16" x14ac:dyDescent="0.3">
      <c r="A11064" t="s">
        <v>1511</v>
      </c>
      <c r="B11064">
        <v>6.12</v>
      </c>
      <c r="C11064" t="s">
        <v>24</v>
      </c>
      <c r="D11064">
        <v>1.14E-2</v>
      </c>
      <c r="E11064" t="s">
        <v>47</v>
      </c>
      <c r="F11064">
        <v>90.649000000000001</v>
      </c>
      <c r="G11064" t="s">
        <v>39</v>
      </c>
      <c r="H11064">
        <v>1987</v>
      </c>
      <c r="I11064" t="s">
        <v>40</v>
      </c>
      <c r="J11064" t="s">
        <v>27</v>
      </c>
      <c r="K11064" t="s">
        <v>20</v>
      </c>
      <c r="L11064">
        <v>1067.8362</v>
      </c>
      <c r="M11064" t="s">
        <v>45</v>
      </c>
      <c r="N11064" t="s">
        <v>22</v>
      </c>
      <c r="O11064" t="str">
        <f t="shared" si="344"/>
        <v xml:space="preserve">Tier 3-Supermarket </v>
      </c>
      <c r="P11064" s="1">
        <f t="shared" si="345"/>
        <v>2.2311214888487061E-5</v>
      </c>
    </row>
    <row r="11065" spans="1:16" x14ac:dyDescent="0.3">
      <c r="A11065" t="s">
        <v>899</v>
      </c>
      <c r="B11065">
        <v>6.12</v>
      </c>
      <c r="C11065" t="s">
        <v>24</v>
      </c>
      <c r="D11065">
        <v>7.1000000000000004E-3</v>
      </c>
      <c r="E11065" t="s">
        <v>25</v>
      </c>
      <c r="F11065">
        <v>189.75299999999999</v>
      </c>
      <c r="G11065" t="s">
        <v>26</v>
      </c>
      <c r="H11065">
        <v>2009</v>
      </c>
      <c r="I11065" t="s">
        <v>18</v>
      </c>
      <c r="J11065" t="s">
        <v>27</v>
      </c>
      <c r="K11065" t="s">
        <v>28</v>
      </c>
      <c r="L11065">
        <v>1851.9313999999999</v>
      </c>
      <c r="M11065" t="s">
        <v>29</v>
      </c>
      <c r="N11065" t="s">
        <v>22</v>
      </c>
      <c r="O11065" t="str">
        <f t="shared" si="344"/>
        <v xml:space="preserve">Tier 3-Supermarket </v>
      </c>
      <c r="P11065" s="1">
        <f t="shared" si="345"/>
        <v>3.8693986422390144E-5</v>
      </c>
    </row>
    <row r="11066" spans="1:16" x14ac:dyDescent="0.3">
      <c r="A11066" t="s">
        <v>1511</v>
      </c>
      <c r="B11066">
        <v>6.12</v>
      </c>
      <c r="C11066" t="s">
        <v>24</v>
      </c>
      <c r="D11066">
        <v>1.9E-2</v>
      </c>
      <c r="E11066" t="s">
        <v>47</v>
      </c>
      <c r="F11066">
        <v>88.948999999999998</v>
      </c>
      <c r="G11066" t="s">
        <v>34</v>
      </c>
      <c r="H11066">
        <v>1998</v>
      </c>
      <c r="J11066" t="s">
        <v>27</v>
      </c>
      <c r="K11066" t="s">
        <v>35</v>
      </c>
      <c r="L11066">
        <v>150.20949999999999</v>
      </c>
      <c r="M11066" t="s">
        <v>45</v>
      </c>
      <c r="N11066" t="s">
        <v>22</v>
      </c>
      <c r="O11066" t="str">
        <f t="shared" si="344"/>
        <v>Tier 3-Grocery Stor</v>
      </c>
      <c r="P11066" s="1">
        <f t="shared" si="345"/>
        <v>3.1384555354015879E-6</v>
      </c>
    </row>
    <row r="11067" spans="1:16" x14ac:dyDescent="0.3">
      <c r="A11067" t="s">
        <v>1511</v>
      </c>
      <c r="B11067">
        <v>6.12</v>
      </c>
      <c r="C11067" t="s">
        <v>24</v>
      </c>
      <c r="D11067">
        <v>1.14E-2</v>
      </c>
      <c r="E11067" t="s">
        <v>47</v>
      </c>
      <c r="F11067">
        <v>91.049000000000007</v>
      </c>
      <c r="G11067" t="s">
        <v>17</v>
      </c>
      <c r="H11067">
        <v>1999</v>
      </c>
      <c r="I11067" t="s">
        <v>18</v>
      </c>
      <c r="J11067" t="s">
        <v>19</v>
      </c>
      <c r="K11067" t="s">
        <v>20</v>
      </c>
      <c r="L11067">
        <v>956.0154</v>
      </c>
      <c r="M11067" t="s">
        <v>45</v>
      </c>
      <c r="N11067" t="s">
        <v>22</v>
      </c>
      <c r="O11067" t="str">
        <f t="shared" si="344"/>
        <v xml:space="preserve">Tier 1-Supermarket </v>
      </c>
      <c r="P11067" s="1">
        <f t="shared" si="345"/>
        <v>1.9974847290345573E-5</v>
      </c>
    </row>
    <row r="11068" spans="1:16" x14ac:dyDescent="0.3">
      <c r="A11068" t="s">
        <v>1511</v>
      </c>
      <c r="B11068">
        <v>6.12</v>
      </c>
      <c r="C11068" t="s">
        <v>24</v>
      </c>
      <c r="D11068">
        <v>1.14E-2</v>
      </c>
      <c r="E11068" t="s">
        <v>47</v>
      </c>
      <c r="F11068">
        <v>89.049000000000007</v>
      </c>
      <c r="G11068" t="s">
        <v>48</v>
      </c>
      <c r="H11068">
        <v>2002</v>
      </c>
      <c r="J11068" t="s">
        <v>49</v>
      </c>
      <c r="K11068" t="s">
        <v>20</v>
      </c>
      <c r="L11068">
        <v>1022.1323</v>
      </c>
      <c r="M11068" t="s">
        <v>45</v>
      </c>
      <c r="N11068" t="s">
        <v>22</v>
      </c>
      <c r="O11068" t="str">
        <f t="shared" si="344"/>
        <v xml:space="preserve">Tier 2-Supermarket </v>
      </c>
      <c r="P11068" s="1">
        <f t="shared" si="345"/>
        <v>2.135628422202162E-5</v>
      </c>
    </row>
    <row r="11069" spans="1:16" x14ac:dyDescent="0.3">
      <c r="A11069" t="s">
        <v>899</v>
      </c>
      <c r="B11069">
        <v>6.12</v>
      </c>
      <c r="C11069" t="s">
        <v>24</v>
      </c>
      <c r="D11069">
        <v>7.0000000000000001E-3</v>
      </c>
      <c r="E11069" t="s">
        <v>25</v>
      </c>
      <c r="F11069">
        <v>189.053</v>
      </c>
      <c r="G11069" t="s">
        <v>54</v>
      </c>
      <c r="H11069">
        <v>1997</v>
      </c>
      <c r="I11069" t="s">
        <v>55</v>
      </c>
      <c r="J11069" t="s">
        <v>19</v>
      </c>
      <c r="K11069" t="s">
        <v>20</v>
      </c>
      <c r="L11069">
        <v>1913.9421</v>
      </c>
      <c r="M11069" t="s">
        <v>29</v>
      </c>
      <c r="N11069" t="s">
        <v>22</v>
      </c>
      <c r="O11069" t="str">
        <f t="shared" si="344"/>
        <v xml:space="preserve">Tier 1-Supermarket </v>
      </c>
      <c r="P11069" s="1">
        <f t="shared" si="345"/>
        <v>3.9989629006042489E-5</v>
      </c>
    </row>
    <row r="11070" spans="1:16" x14ac:dyDescent="0.3">
      <c r="A11070" t="s">
        <v>218</v>
      </c>
      <c r="B11070">
        <v>6.11</v>
      </c>
      <c r="C11070" t="s">
        <v>24</v>
      </c>
      <c r="D11070">
        <v>0</v>
      </c>
      <c r="E11070" t="s">
        <v>33</v>
      </c>
      <c r="F11070">
        <v>131.297</v>
      </c>
      <c r="G11070" t="s">
        <v>34</v>
      </c>
      <c r="H11070">
        <v>1998</v>
      </c>
      <c r="J11070" t="s">
        <v>27</v>
      </c>
      <c r="K11070" t="s">
        <v>35</v>
      </c>
      <c r="L11070">
        <v>260.99360000000001</v>
      </c>
      <c r="M11070" t="s">
        <v>21</v>
      </c>
      <c r="N11070" t="s">
        <v>36</v>
      </c>
      <c r="O11070" t="str">
        <f t="shared" si="344"/>
        <v>Tier 3-Grocery Stor</v>
      </c>
      <c r="P11070" s="1">
        <f t="shared" si="345"/>
        <v>5.4531624739073623E-6</v>
      </c>
    </row>
    <row r="11071" spans="1:16" x14ac:dyDescent="0.3">
      <c r="A11071" t="s">
        <v>218</v>
      </c>
      <c r="B11071">
        <v>6.11</v>
      </c>
      <c r="C11071" t="s">
        <v>24</v>
      </c>
      <c r="D11071">
        <v>0.10290000000000001</v>
      </c>
      <c r="E11071" t="s">
        <v>33</v>
      </c>
      <c r="F11071">
        <v>130.49700000000001</v>
      </c>
      <c r="G11071" t="s">
        <v>54</v>
      </c>
      <c r="H11071">
        <v>1997</v>
      </c>
      <c r="I11071" t="s">
        <v>55</v>
      </c>
      <c r="J11071" t="s">
        <v>19</v>
      </c>
      <c r="K11071" t="s">
        <v>20</v>
      </c>
      <c r="L11071">
        <v>3523.4135999999999</v>
      </c>
      <c r="M11071" t="s">
        <v>21</v>
      </c>
      <c r="N11071" t="s">
        <v>57</v>
      </c>
      <c r="O11071" t="str">
        <f t="shared" si="344"/>
        <v xml:space="preserve">Tier 1-Supermarket </v>
      </c>
      <c r="P11071" s="1">
        <f t="shared" si="345"/>
        <v>7.3617693397749385E-5</v>
      </c>
    </row>
    <row r="11072" spans="1:16" x14ac:dyDescent="0.3">
      <c r="A11072" t="s">
        <v>218</v>
      </c>
      <c r="B11072">
        <v>6.11</v>
      </c>
      <c r="C11072" t="s">
        <v>24</v>
      </c>
      <c r="D11072">
        <v>0.1033</v>
      </c>
      <c r="E11072" t="s">
        <v>33</v>
      </c>
      <c r="F11072">
        <v>131.297</v>
      </c>
      <c r="G11072" t="s">
        <v>26</v>
      </c>
      <c r="H11072">
        <v>2009</v>
      </c>
      <c r="I11072" t="s">
        <v>18</v>
      </c>
      <c r="J11072" t="s">
        <v>27</v>
      </c>
      <c r="K11072" t="s">
        <v>28</v>
      </c>
      <c r="L11072">
        <v>913.47760000000005</v>
      </c>
      <c r="M11072" t="s">
        <v>21</v>
      </c>
      <c r="N11072" t="s">
        <v>57</v>
      </c>
      <c r="O11072" t="str">
        <f t="shared" si="344"/>
        <v xml:space="preserve">Tier 3-Supermarket </v>
      </c>
      <c r="P11072" s="1">
        <f t="shared" si="345"/>
        <v>1.9086068658675767E-5</v>
      </c>
    </row>
    <row r="11073" spans="1:16" x14ac:dyDescent="0.3">
      <c r="A11073" t="s">
        <v>1540</v>
      </c>
      <c r="B11073">
        <v>6.11</v>
      </c>
      <c r="C11073" t="s">
        <v>24</v>
      </c>
      <c r="D11073">
        <v>0.15190000000000001</v>
      </c>
      <c r="E11073" t="s">
        <v>25</v>
      </c>
      <c r="F11073">
        <v>46.609000000000002</v>
      </c>
      <c r="G11073" t="s">
        <v>65</v>
      </c>
      <c r="H11073">
        <v>2004</v>
      </c>
      <c r="I11073" t="s">
        <v>55</v>
      </c>
      <c r="J11073" t="s">
        <v>49</v>
      </c>
      <c r="K11073" t="s">
        <v>20</v>
      </c>
      <c r="L11073">
        <v>624.5204</v>
      </c>
      <c r="M11073" t="s">
        <v>29</v>
      </c>
      <c r="N11073" t="s">
        <v>57</v>
      </c>
      <c r="O11073" t="str">
        <f t="shared" si="344"/>
        <v xml:space="preserve">Tier 2-Supermarket </v>
      </c>
      <c r="P11073" s="1">
        <f t="shared" si="345"/>
        <v>1.3048638776849759E-5</v>
      </c>
    </row>
    <row r="11074" spans="1:16" x14ac:dyDescent="0.3">
      <c r="A11074" t="s">
        <v>218</v>
      </c>
      <c r="B11074">
        <v>6.11</v>
      </c>
      <c r="C11074" t="s">
        <v>24</v>
      </c>
      <c r="D11074">
        <v>0.10290000000000001</v>
      </c>
      <c r="E11074" t="s">
        <v>33</v>
      </c>
      <c r="F11074">
        <v>128.49700000000001</v>
      </c>
      <c r="G11074" t="s">
        <v>65</v>
      </c>
      <c r="H11074">
        <v>2004</v>
      </c>
      <c r="I11074" t="s">
        <v>55</v>
      </c>
      <c r="J11074" t="s">
        <v>49</v>
      </c>
      <c r="K11074" t="s">
        <v>20</v>
      </c>
      <c r="L11074">
        <v>1435.4648</v>
      </c>
      <c r="M11074" t="s">
        <v>21</v>
      </c>
      <c r="N11074" t="s">
        <v>57</v>
      </c>
      <c r="O11074" t="str">
        <f t="shared" ref="O11074:O11137" si="346">_xlfn.CONCAT(J11074,"-", LEFT(K11074,12))</f>
        <v xml:space="preserve">Tier 2-Supermarket </v>
      </c>
      <c r="P11074" s="1">
        <f t="shared" ref="P11074:P11137" si="347">L11074/SUM(L:L)</f>
        <v>2.999239360649049E-5</v>
      </c>
    </row>
    <row r="11075" spans="1:16" x14ac:dyDescent="0.3">
      <c r="A11075" t="s">
        <v>1540</v>
      </c>
      <c r="B11075">
        <v>6.11</v>
      </c>
      <c r="C11075" t="s">
        <v>24</v>
      </c>
      <c r="D11075">
        <v>0.15179999999999999</v>
      </c>
      <c r="E11075" t="s">
        <v>25</v>
      </c>
      <c r="F11075">
        <v>43.009</v>
      </c>
      <c r="G11075" t="s">
        <v>39</v>
      </c>
      <c r="H11075">
        <v>1987</v>
      </c>
      <c r="I11075" t="s">
        <v>40</v>
      </c>
      <c r="J11075" t="s">
        <v>27</v>
      </c>
      <c r="K11075" t="s">
        <v>20</v>
      </c>
      <c r="L11075">
        <v>490.69459999999998</v>
      </c>
      <c r="M11075" t="s">
        <v>29</v>
      </c>
      <c r="N11075" t="s">
        <v>57</v>
      </c>
      <c r="O11075" t="str">
        <f t="shared" si="346"/>
        <v xml:space="preserve">Tier 3-Supermarket </v>
      </c>
      <c r="P11075" s="1">
        <f t="shared" si="347"/>
        <v>1.0252501896096238E-5</v>
      </c>
    </row>
    <row r="11076" spans="1:16" x14ac:dyDescent="0.3">
      <c r="A11076" t="s">
        <v>1540</v>
      </c>
      <c r="B11076">
        <v>6.11</v>
      </c>
      <c r="C11076" t="s">
        <v>24</v>
      </c>
      <c r="D11076">
        <v>0</v>
      </c>
      <c r="E11076" t="s">
        <v>25</v>
      </c>
      <c r="F11076">
        <v>43.009</v>
      </c>
      <c r="G11076" t="s">
        <v>17</v>
      </c>
      <c r="H11076">
        <v>1999</v>
      </c>
      <c r="I11076" t="s">
        <v>18</v>
      </c>
      <c r="J11076" t="s">
        <v>19</v>
      </c>
      <c r="K11076" t="s">
        <v>20</v>
      </c>
      <c r="L11076">
        <v>713.73760000000004</v>
      </c>
      <c r="M11076" t="s">
        <v>29</v>
      </c>
      <c r="N11076" t="s">
        <v>36</v>
      </c>
      <c r="O11076" t="str">
        <f t="shared" si="346"/>
        <v xml:space="preserve">Tier 1-Supermarket </v>
      </c>
      <c r="P11076" s="1">
        <f t="shared" si="347"/>
        <v>1.491273003068544E-5</v>
      </c>
    </row>
    <row r="11077" spans="1:16" x14ac:dyDescent="0.3">
      <c r="A11077" t="s">
        <v>1540</v>
      </c>
      <c r="B11077">
        <v>6.11</v>
      </c>
      <c r="C11077" t="s">
        <v>24</v>
      </c>
      <c r="D11077">
        <v>0.15279999999999999</v>
      </c>
      <c r="E11077" t="s">
        <v>25</v>
      </c>
      <c r="F11077">
        <v>45.609000000000002</v>
      </c>
      <c r="G11077" t="s">
        <v>51</v>
      </c>
      <c r="H11077">
        <v>2007</v>
      </c>
      <c r="J11077" t="s">
        <v>49</v>
      </c>
      <c r="K11077" t="s">
        <v>20</v>
      </c>
      <c r="L11077">
        <v>1025.9978000000001</v>
      </c>
      <c r="M11077" t="s">
        <v>29</v>
      </c>
      <c r="N11077" t="s">
        <v>57</v>
      </c>
      <c r="O11077" t="str">
        <f t="shared" si="346"/>
        <v xml:space="preserve">Tier 2-Supermarket </v>
      </c>
      <c r="P11077" s="1">
        <f t="shared" si="347"/>
        <v>2.1437049419110319E-5</v>
      </c>
    </row>
    <row r="11078" spans="1:16" x14ac:dyDescent="0.3">
      <c r="A11078" t="s">
        <v>218</v>
      </c>
      <c r="B11078">
        <v>6.11</v>
      </c>
      <c r="C11078" t="s">
        <v>24</v>
      </c>
      <c r="D11078">
        <v>0.1031</v>
      </c>
      <c r="E11078" t="s">
        <v>33</v>
      </c>
      <c r="F11078">
        <v>131.297</v>
      </c>
      <c r="G11078" t="s">
        <v>17</v>
      </c>
      <c r="H11078">
        <v>1999</v>
      </c>
      <c r="I11078" t="s">
        <v>18</v>
      </c>
      <c r="J11078" t="s">
        <v>19</v>
      </c>
      <c r="K11078" t="s">
        <v>20</v>
      </c>
      <c r="L11078">
        <v>1957.452</v>
      </c>
      <c r="M11078" t="s">
        <v>21</v>
      </c>
      <c r="N11078" t="s">
        <v>57</v>
      </c>
      <c r="O11078" t="str">
        <f t="shared" si="346"/>
        <v xml:space="preserve">Tier 1-Supermarket </v>
      </c>
      <c r="P11078" s="1">
        <f t="shared" si="347"/>
        <v>4.0898718554305216E-5</v>
      </c>
    </row>
    <row r="11079" spans="1:16" x14ac:dyDescent="0.3">
      <c r="A11079" t="s">
        <v>1540</v>
      </c>
      <c r="B11079">
        <v>6.11</v>
      </c>
      <c r="C11079" t="s">
        <v>24</v>
      </c>
      <c r="D11079">
        <v>0.15229999999999999</v>
      </c>
      <c r="E11079" t="s">
        <v>25</v>
      </c>
      <c r="F11079">
        <v>44.408999999999999</v>
      </c>
      <c r="G11079" t="s">
        <v>48</v>
      </c>
      <c r="H11079">
        <v>2002</v>
      </c>
      <c r="J11079" t="s">
        <v>49</v>
      </c>
      <c r="K11079" t="s">
        <v>20</v>
      </c>
      <c r="L11079">
        <v>1159.8235999999999</v>
      </c>
      <c r="M11079" t="s">
        <v>29</v>
      </c>
      <c r="N11079" t="s">
        <v>57</v>
      </c>
      <c r="O11079" t="str">
        <f t="shared" si="346"/>
        <v xml:space="preserve">Tier 2-Supermarket </v>
      </c>
      <c r="P11079" s="1">
        <f t="shared" si="347"/>
        <v>2.4233186299863838E-5</v>
      </c>
    </row>
    <row r="11080" spans="1:16" x14ac:dyDescent="0.3">
      <c r="A11080" t="s">
        <v>218</v>
      </c>
      <c r="B11080">
        <v>6.11</v>
      </c>
      <c r="C11080" t="s">
        <v>24</v>
      </c>
      <c r="D11080">
        <v>0.10349999999999999</v>
      </c>
      <c r="E11080" t="s">
        <v>33</v>
      </c>
      <c r="F11080">
        <v>129.697</v>
      </c>
      <c r="G11080" t="s">
        <v>51</v>
      </c>
      <c r="H11080">
        <v>2007</v>
      </c>
      <c r="J11080" t="s">
        <v>49</v>
      </c>
      <c r="K11080" t="s">
        <v>20</v>
      </c>
      <c r="L11080">
        <v>1174.4712</v>
      </c>
      <c r="M11080" t="s">
        <v>21</v>
      </c>
      <c r="N11080" t="s">
        <v>57</v>
      </c>
      <c r="O11080" t="str">
        <f t="shared" si="346"/>
        <v xml:space="preserve">Tier 2-Supermarket </v>
      </c>
      <c r="P11080" s="1">
        <f t="shared" si="347"/>
        <v>2.4539231132583128E-5</v>
      </c>
    </row>
    <row r="11081" spans="1:16" x14ac:dyDescent="0.3">
      <c r="A11081" t="s">
        <v>218</v>
      </c>
      <c r="B11081">
        <v>6.11</v>
      </c>
      <c r="C11081" t="s">
        <v>24</v>
      </c>
      <c r="D11081">
        <v>0.1031</v>
      </c>
      <c r="E11081" t="s">
        <v>33</v>
      </c>
      <c r="F11081">
        <v>129.59700000000001</v>
      </c>
      <c r="G11081" t="s">
        <v>48</v>
      </c>
      <c r="H11081">
        <v>2002</v>
      </c>
      <c r="J11081" t="s">
        <v>49</v>
      </c>
      <c r="K11081" t="s">
        <v>20</v>
      </c>
      <c r="L11081">
        <v>2348.9423999999999</v>
      </c>
      <c r="M11081" t="s">
        <v>21</v>
      </c>
      <c r="N11081" t="s">
        <v>57</v>
      </c>
      <c r="O11081" t="str">
        <f t="shared" si="346"/>
        <v xml:space="preserve">Tier 2-Supermarket </v>
      </c>
      <c r="P11081" s="1">
        <f t="shared" si="347"/>
        <v>4.9078462265166257E-5</v>
      </c>
    </row>
    <row r="11082" spans="1:16" x14ac:dyDescent="0.3">
      <c r="A11082" t="s">
        <v>1540</v>
      </c>
      <c r="B11082">
        <v>6.11</v>
      </c>
      <c r="C11082" t="s">
        <v>24</v>
      </c>
      <c r="D11082">
        <v>0.15260000000000001</v>
      </c>
      <c r="E11082" t="s">
        <v>25</v>
      </c>
      <c r="F11082">
        <v>45.109000000000002</v>
      </c>
      <c r="G11082" t="s">
        <v>26</v>
      </c>
      <c r="H11082">
        <v>2009</v>
      </c>
      <c r="I11082" t="s">
        <v>18</v>
      </c>
      <c r="J11082" t="s">
        <v>27</v>
      </c>
      <c r="K11082" t="s">
        <v>28</v>
      </c>
      <c r="L11082">
        <v>600.39890000000003</v>
      </c>
      <c r="M11082" t="s">
        <v>29</v>
      </c>
      <c r="N11082" t="s">
        <v>57</v>
      </c>
      <c r="O11082" t="str">
        <f t="shared" si="346"/>
        <v xml:space="preserve">Tier 3-Supermarket </v>
      </c>
      <c r="P11082" s="1">
        <f t="shared" si="347"/>
        <v>1.2544647649809263E-5</v>
      </c>
    </row>
    <row r="11083" spans="1:16" x14ac:dyDescent="0.3">
      <c r="A11083" t="s">
        <v>218</v>
      </c>
      <c r="B11083">
        <v>6.11</v>
      </c>
      <c r="C11083" t="s">
        <v>24</v>
      </c>
      <c r="D11083">
        <v>0.1028</v>
      </c>
      <c r="E11083" t="s">
        <v>33</v>
      </c>
      <c r="F11083">
        <v>131.59700000000001</v>
      </c>
      <c r="G11083" t="s">
        <v>39</v>
      </c>
      <c r="H11083">
        <v>1987</v>
      </c>
      <c r="I11083" t="s">
        <v>40</v>
      </c>
      <c r="J11083" t="s">
        <v>27</v>
      </c>
      <c r="K11083" t="s">
        <v>20</v>
      </c>
      <c r="L11083">
        <v>2142.8948</v>
      </c>
      <c r="M11083" t="s">
        <v>21</v>
      </c>
      <c r="N11083" t="s">
        <v>57</v>
      </c>
      <c r="O11083" t="str">
        <f t="shared" si="346"/>
        <v xml:space="preserve">Tier 3-Supermarket </v>
      </c>
      <c r="P11083" s="1">
        <f t="shared" si="347"/>
        <v>4.4773333556421388E-5</v>
      </c>
    </row>
    <row r="11084" spans="1:16" x14ac:dyDescent="0.3">
      <c r="A11084" t="s">
        <v>1540</v>
      </c>
      <c r="B11084">
        <v>6.11</v>
      </c>
      <c r="C11084" t="s">
        <v>24</v>
      </c>
      <c r="D11084">
        <v>0.152</v>
      </c>
      <c r="E11084" t="s">
        <v>25</v>
      </c>
      <c r="F11084">
        <v>44.408999999999999</v>
      </c>
      <c r="G11084" t="s">
        <v>54</v>
      </c>
      <c r="H11084">
        <v>1997</v>
      </c>
      <c r="I11084" t="s">
        <v>55</v>
      </c>
      <c r="J11084" t="s">
        <v>19</v>
      </c>
      <c r="K11084" t="s">
        <v>20</v>
      </c>
      <c r="L11084">
        <v>729.94960000000003</v>
      </c>
      <c r="M11084" t="s">
        <v>29</v>
      </c>
      <c r="N11084" t="s">
        <v>57</v>
      </c>
      <c r="O11084" t="str">
        <f t="shared" si="346"/>
        <v xml:space="preserve">Tier 1-Supermarket </v>
      </c>
      <c r="P11084" s="1">
        <f t="shared" si="347"/>
        <v>1.525146121040397E-5</v>
      </c>
    </row>
    <row r="11085" spans="1:16" x14ac:dyDescent="0.3">
      <c r="A11085" t="s">
        <v>271</v>
      </c>
      <c r="B11085">
        <v>6.1</v>
      </c>
      <c r="C11085" t="s">
        <v>15</v>
      </c>
      <c r="D11085">
        <v>8.1199999999999994E-2</v>
      </c>
      <c r="E11085" t="s">
        <v>161</v>
      </c>
      <c r="F11085">
        <v>141.41499999999999</v>
      </c>
      <c r="G11085" t="s">
        <v>54</v>
      </c>
      <c r="H11085">
        <v>1997</v>
      </c>
      <c r="I11085" t="s">
        <v>55</v>
      </c>
      <c r="J11085" t="s">
        <v>19</v>
      </c>
      <c r="K11085" t="s">
        <v>20</v>
      </c>
      <c r="L11085">
        <v>1418.154</v>
      </c>
      <c r="M11085" t="s">
        <v>45</v>
      </c>
      <c r="N11085" t="s">
        <v>22</v>
      </c>
      <c r="O11085" t="str">
        <f t="shared" si="346"/>
        <v xml:space="preserve">Tier 1-Supermarket </v>
      </c>
      <c r="P11085" s="1">
        <f t="shared" si="347"/>
        <v>2.9630704258731328E-5</v>
      </c>
    </row>
    <row r="11086" spans="1:16" x14ac:dyDescent="0.3">
      <c r="A11086" t="s">
        <v>271</v>
      </c>
      <c r="B11086">
        <v>6.1</v>
      </c>
      <c r="C11086" t="s">
        <v>15</v>
      </c>
      <c r="D11086">
        <v>8.1699999999999995E-2</v>
      </c>
      <c r="E11086" t="s">
        <v>161</v>
      </c>
      <c r="F11086">
        <v>143.315</v>
      </c>
      <c r="G11086" t="s">
        <v>51</v>
      </c>
      <c r="H11086">
        <v>2007</v>
      </c>
      <c r="J11086" t="s">
        <v>49</v>
      </c>
      <c r="K11086" t="s">
        <v>20</v>
      </c>
      <c r="L11086">
        <v>2836.308</v>
      </c>
      <c r="M11086" t="s">
        <v>45</v>
      </c>
      <c r="N11086" t="s">
        <v>22</v>
      </c>
      <c r="O11086" t="str">
        <f t="shared" si="346"/>
        <v xml:space="preserve">Tier 2-Supermarket </v>
      </c>
      <c r="P11086" s="1">
        <f t="shared" si="347"/>
        <v>5.9261408517462656E-5</v>
      </c>
    </row>
    <row r="11087" spans="1:16" x14ac:dyDescent="0.3">
      <c r="A11087" t="s">
        <v>271</v>
      </c>
      <c r="B11087">
        <v>6.1</v>
      </c>
      <c r="C11087" t="s">
        <v>15</v>
      </c>
      <c r="D11087">
        <v>8.14E-2</v>
      </c>
      <c r="E11087" t="s">
        <v>161</v>
      </c>
      <c r="F11087">
        <v>141.91499999999999</v>
      </c>
      <c r="G11087" t="s">
        <v>48</v>
      </c>
      <c r="H11087">
        <v>2002</v>
      </c>
      <c r="J11087" t="s">
        <v>49</v>
      </c>
      <c r="K11087" t="s">
        <v>20</v>
      </c>
      <c r="L11087">
        <v>2694.4926</v>
      </c>
      <c r="M11087" t="s">
        <v>45</v>
      </c>
      <c r="N11087" t="s">
        <v>22</v>
      </c>
      <c r="O11087" t="str">
        <f t="shared" si="346"/>
        <v xml:space="preserve">Tier 2-Supermarket </v>
      </c>
      <c r="P11087" s="1">
        <f t="shared" si="347"/>
        <v>5.6298338091589523E-5</v>
      </c>
    </row>
    <row r="11088" spans="1:16" x14ac:dyDescent="0.3">
      <c r="A11088" t="s">
        <v>271</v>
      </c>
      <c r="B11088">
        <v>6.1</v>
      </c>
      <c r="C11088" t="s">
        <v>15</v>
      </c>
      <c r="D11088">
        <v>8.1500000000000003E-2</v>
      </c>
      <c r="E11088" t="s">
        <v>161</v>
      </c>
      <c r="F11088">
        <v>140.315</v>
      </c>
      <c r="G11088" t="s">
        <v>26</v>
      </c>
      <c r="H11088">
        <v>2009</v>
      </c>
      <c r="I11088" t="s">
        <v>18</v>
      </c>
      <c r="J11088" t="s">
        <v>27</v>
      </c>
      <c r="K11088" t="s">
        <v>28</v>
      </c>
      <c r="L11088">
        <v>1843.6002000000001</v>
      </c>
      <c r="M11088" t="s">
        <v>45</v>
      </c>
      <c r="N11088" t="s">
        <v>22</v>
      </c>
      <c r="O11088" t="str">
        <f t="shared" si="346"/>
        <v xml:space="preserve">Tier 3-Supermarket </v>
      </c>
      <c r="P11088" s="1">
        <f t="shared" si="347"/>
        <v>3.8519915536350727E-5</v>
      </c>
    </row>
    <row r="11089" spans="1:16" x14ac:dyDescent="0.3">
      <c r="A11089" t="s">
        <v>271</v>
      </c>
      <c r="B11089">
        <v>6.1</v>
      </c>
      <c r="C11089" t="s">
        <v>15</v>
      </c>
      <c r="D11089">
        <v>8.1299999999999997E-2</v>
      </c>
      <c r="E11089" t="s">
        <v>161</v>
      </c>
      <c r="F11089">
        <v>141.215</v>
      </c>
      <c r="G11089" t="s">
        <v>17</v>
      </c>
      <c r="H11089">
        <v>1999</v>
      </c>
      <c r="I11089" t="s">
        <v>18</v>
      </c>
      <c r="J11089" t="s">
        <v>19</v>
      </c>
      <c r="K11089" t="s">
        <v>20</v>
      </c>
      <c r="L11089">
        <v>1931.6126999999999</v>
      </c>
      <c r="M11089" t="s">
        <v>45</v>
      </c>
      <c r="N11089" t="s">
        <v>22</v>
      </c>
      <c r="O11089" t="str">
        <f t="shared" si="346"/>
        <v xml:space="preserve">Tier 1-Supermarket </v>
      </c>
      <c r="P11089" s="1">
        <f t="shared" si="347"/>
        <v>4.0358835962885214E-5</v>
      </c>
    </row>
    <row r="11090" spans="1:16" x14ac:dyDescent="0.3">
      <c r="A11090" t="s">
        <v>271</v>
      </c>
      <c r="B11090">
        <v>6.1</v>
      </c>
      <c r="C11090" t="s">
        <v>15</v>
      </c>
      <c r="D11090">
        <v>8.1100000000000005E-2</v>
      </c>
      <c r="E11090" t="s">
        <v>161</v>
      </c>
      <c r="F11090">
        <v>143.815</v>
      </c>
      <c r="G11090" t="s">
        <v>39</v>
      </c>
      <c r="H11090">
        <v>1987</v>
      </c>
      <c r="I11090" t="s">
        <v>40</v>
      </c>
      <c r="J11090" t="s">
        <v>27</v>
      </c>
      <c r="K11090" t="s">
        <v>20</v>
      </c>
      <c r="L11090">
        <v>2198.1979000000001</v>
      </c>
      <c r="M11090" t="s">
        <v>45</v>
      </c>
      <c r="N11090" t="s">
        <v>22</v>
      </c>
      <c r="O11090" t="str">
        <f t="shared" si="346"/>
        <v xml:space="preserve">Tier 3-Supermarket </v>
      </c>
      <c r="P11090" s="1">
        <f t="shared" si="347"/>
        <v>4.5928828517258541E-5</v>
      </c>
    </row>
    <row r="11091" spans="1:16" x14ac:dyDescent="0.3">
      <c r="A11091" t="s">
        <v>271</v>
      </c>
      <c r="B11091">
        <v>6.1</v>
      </c>
      <c r="C11091" t="s">
        <v>72</v>
      </c>
      <c r="D11091">
        <v>0</v>
      </c>
      <c r="E11091" t="s">
        <v>161</v>
      </c>
      <c r="F11091">
        <v>142.51499999999999</v>
      </c>
      <c r="G11091" t="s">
        <v>65</v>
      </c>
      <c r="H11091">
        <v>2004</v>
      </c>
      <c r="I11091" t="s">
        <v>55</v>
      </c>
      <c r="J11091" t="s">
        <v>49</v>
      </c>
      <c r="K11091" t="s">
        <v>20</v>
      </c>
      <c r="L11091">
        <v>2027.7877000000001</v>
      </c>
      <c r="M11091" t="s">
        <v>45</v>
      </c>
      <c r="N11091" t="s">
        <v>36</v>
      </c>
      <c r="O11091" t="str">
        <f t="shared" si="346"/>
        <v xml:space="preserve">Tier 2-Supermarket </v>
      </c>
      <c r="P11091" s="1">
        <f t="shared" si="347"/>
        <v>4.2368302482095041E-5</v>
      </c>
    </row>
    <row r="11092" spans="1:16" x14ac:dyDescent="0.3">
      <c r="A11092" t="s">
        <v>271</v>
      </c>
      <c r="B11092">
        <v>6.1</v>
      </c>
      <c r="C11092" t="s">
        <v>15</v>
      </c>
      <c r="D11092">
        <v>0.13589999999999999</v>
      </c>
      <c r="E11092" t="s">
        <v>161</v>
      </c>
      <c r="F11092">
        <v>141.91499999999999</v>
      </c>
      <c r="G11092" t="s">
        <v>34</v>
      </c>
      <c r="H11092">
        <v>1998</v>
      </c>
      <c r="J11092" t="s">
        <v>27</v>
      </c>
      <c r="K11092" t="s">
        <v>35</v>
      </c>
      <c r="L11092">
        <v>312.92669999999998</v>
      </c>
      <c r="M11092" t="s">
        <v>45</v>
      </c>
      <c r="N11092" t="s">
        <v>57</v>
      </c>
      <c r="O11092" t="str">
        <f t="shared" si="346"/>
        <v>Tier 3-Grocery Stor</v>
      </c>
      <c r="P11092" s="1">
        <f t="shared" si="347"/>
        <v>6.5382451428834528E-6</v>
      </c>
    </row>
    <row r="11093" spans="1:16" x14ac:dyDescent="0.3">
      <c r="A11093" t="s">
        <v>121</v>
      </c>
      <c r="B11093">
        <v>6.06</v>
      </c>
      <c r="C11093" t="s">
        <v>15</v>
      </c>
      <c r="D11093">
        <v>2.5399999999999999E-2</v>
      </c>
      <c r="E11093" t="s">
        <v>33</v>
      </c>
      <c r="F11093">
        <v>160.99199999999999</v>
      </c>
      <c r="G11093" t="s">
        <v>65</v>
      </c>
      <c r="H11093">
        <v>2004</v>
      </c>
      <c r="I11093" t="s">
        <v>55</v>
      </c>
      <c r="J11093" t="s">
        <v>49</v>
      </c>
      <c r="K11093" t="s">
        <v>20</v>
      </c>
      <c r="L11093">
        <v>2716.4639999999999</v>
      </c>
      <c r="M11093" t="s">
        <v>21</v>
      </c>
      <c r="N11093" t="s">
        <v>22</v>
      </c>
      <c r="O11093" t="str">
        <f t="shared" si="346"/>
        <v xml:space="preserve">Tier 2-Supermarket </v>
      </c>
      <c r="P11093" s="1">
        <f t="shared" si="347"/>
        <v>5.6757405340668459E-5</v>
      </c>
    </row>
    <row r="11094" spans="1:16" x14ac:dyDescent="0.3">
      <c r="A11094" t="s">
        <v>948</v>
      </c>
      <c r="B11094">
        <v>6.06</v>
      </c>
      <c r="C11094" t="s">
        <v>15</v>
      </c>
      <c r="D11094">
        <v>3.1099999999999999E-2</v>
      </c>
      <c r="E11094" t="s">
        <v>33</v>
      </c>
      <c r="F11094">
        <v>159.958</v>
      </c>
      <c r="G11094" t="s">
        <v>54</v>
      </c>
      <c r="H11094">
        <v>1997</v>
      </c>
      <c r="I11094" t="s">
        <v>55</v>
      </c>
      <c r="J11094" t="s">
        <v>19</v>
      </c>
      <c r="K11094" t="s">
        <v>20</v>
      </c>
      <c r="L11094">
        <v>2727.7826</v>
      </c>
      <c r="M11094" t="s">
        <v>21</v>
      </c>
      <c r="N11094" t="s">
        <v>22</v>
      </c>
      <c r="O11094" t="str">
        <f t="shared" si="346"/>
        <v xml:space="preserve">Tier 1-Supermarket </v>
      </c>
      <c r="P11094" s="1">
        <f t="shared" si="347"/>
        <v>5.6993894529587916E-5</v>
      </c>
    </row>
    <row r="11095" spans="1:16" x14ac:dyDescent="0.3">
      <c r="A11095" t="s">
        <v>948</v>
      </c>
      <c r="B11095">
        <v>6.06</v>
      </c>
      <c r="C11095" t="s">
        <v>15</v>
      </c>
      <c r="D11095">
        <v>3.1199999999999999E-2</v>
      </c>
      <c r="E11095" t="s">
        <v>33</v>
      </c>
      <c r="F11095">
        <v>160.358</v>
      </c>
      <c r="G11095" t="s">
        <v>26</v>
      </c>
      <c r="H11095">
        <v>2009</v>
      </c>
      <c r="I11095" t="s">
        <v>18</v>
      </c>
      <c r="J11095" t="s">
        <v>27</v>
      </c>
      <c r="K11095" t="s">
        <v>28</v>
      </c>
      <c r="L11095">
        <v>1765.0358000000001</v>
      </c>
      <c r="M11095" t="s">
        <v>21</v>
      </c>
      <c r="N11095" t="s">
        <v>22</v>
      </c>
      <c r="O11095" t="str">
        <f t="shared" si="346"/>
        <v xml:space="preserve">Tier 3-Supermarket </v>
      </c>
      <c r="P11095" s="1">
        <f t="shared" si="347"/>
        <v>3.6878402342674532E-5</v>
      </c>
    </row>
    <row r="11096" spans="1:16" x14ac:dyDescent="0.3">
      <c r="A11096" t="s">
        <v>948</v>
      </c>
      <c r="B11096">
        <v>6.06</v>
      </c>
      <c r="C11096" t="s">
        <v>15</v>
      </c>
      <c r="D11096">
        <v>3.1199999999999999E-2</v>
      </c>
      <c r="E11096" t="s">
        <v>33</v>
      </c>
      <c r="F11096">
        <v>158.75800000000001</v>
      </c>
      <c r="G11096" t="s">
        <v>17</v>
      </c>
      <c r="H11096">
        <v>1999</v>
      </c>
      <c r="I11096" t="s">
        <v>18</v>
      </c>
      <c r="J11096" t="s">
        <v>19</v>
      </c>
      <c r="K11096" t="s">
        <v>20</v>
      </c>
      <c r="L11096">
        <v>2085.9513999999999</v>
      </c>
      <c r="M11096" t="s">
        <v>21</v>
      </c>
      <c r="N11096" t="s">
        <v>22</v>
      </c>
      <c r="O11096" t="str">
        <f t="shared" si="346"/>
        <v xml:space="preserve">Tier 1-Supermarket </v>
      </c>
      <c r="P11096" s="1">
        <f t="shared" si="347"/>
        <v>4.3583566404978989E-5</v>
      </c>
    </row>
    <row r="11097" spans="1:16" x14ac:dyDescent="0.3">
      <c r="A11097" t="s">
        <v>948</v>
      </c>
      <c r="B11097">
        <v>6.06</v>
      </c>
      <c r="C11097" t="s">
        <v>15</v>
      </c>
      <c r="D11097">
        <v>3.1300000000000001E-2</v>
      </c>
      <c r="E11097" t="s">
        <v>33</v>
      </c>
      <c r="F11097">
        <v>160.358</v>
      </c>
      <c r="G11097" t="s">
        <v>51</v>
      </c>
      <c r="H11097">
        <v>2007</v>
      </c>
      <c r="J11097" t="s">
        <v>49</v>
      </c>
      <c r="K11097" t="s">
        <v>20</v>
      </c>
      <c r="L11097">
        <v>2406.8670000000002</v>
      </c>
      <c r="M11097" t="s">
        <v>21</v>
      </c>
      <c r="N11097" t="s">
        <v>22</v>
      </c>
      <c r="O11097" t="str">
        <f t="shared" si="346"/>
        <v xml:space="preserve">Tier 2-Supermarket </v>
      </c>
      <c r="P11097" s="1">
        <f t="shared" si="347"/>
        <v>5.0288730467283459E-5</v>
      </c>
    </row>
    <row r="11098" spans="1:16" x14ac:dyDescent="0.3">
      <c r="A11098" t="s">
        <v>121</v>
      </c>
      <c r="B11098">
        <v>6.06</v>
      </c>
      <c r="C11098" t="s">
        <v>15</v>
      </c>
      <c r="D11098">
        <v>2.5600000000000001E-2</v>
      </c>
      <c r="E11098" t="s">
        <v>33</v>
      </c>
      <c r="F11098">
        <v>158.49199999999999</v>
      </c>
      <c r="G11098" t="s">
        <v>51</v>
      </c>
      <c r="H11098">
        <v>2007</v>
      </c>
      <c r="J11098" t="s">
        <v>49</v>
      </c>
      <c r="K11098" t="s">
        <v>20</v>
      </c>
      <c r="L11098">
        <v>3994.8</v>
      </c>
      <c r="M11098" t="s">
        <v>21</v>
      </c>
      <c r="N11098" t="s">
        <v>22</v>
      </c>
      <c r="O11098" t="str">
        <f t="shared" si="346"/>
        <v xml:space="preserve">Tier 2-Supermarket </v>
      </c>
      <c r="P11098" s="1">
        <f t="shared" si="347"/>
        <v>8.3466772559806564E-5</v>
      </c>
    </row>
    <row r="11099" spans="1:16" x14ac:dyDescent="0.3">
      <c r="A11099" t="s">
        <v>121</v>
      </c>
      <c r="B11099">
        <v>6.06</v>
      </c>
      <c r="C11099" t="s">
        <v>15</v>
      </c>
      <c r="D11099">
        <v>2.5499999999999998E-2</v>
      </c>
      <c r="E11099" t="s">
        <v>33</v>
      </c>
      <c r="F11099">
        <v>159.69200000000001</v>
      </c>
      <c r="G11099" t="s">
        <v>26</v>
      </c>
      <c r="H11099">
        <v>2009</v>
      </c>
      <c r="I11099" t="s">
        <v>18</v>
      </c>
      <c r="J11099" t="s">
        <v>27</v>
      </c>
      <c r="K11099" t="s">
        <v>28</v>
      </c>
      <c r="L11099">
        <v>5592.72</v>
      </c>
      <c r="M11099" t="s">
        <v>21</v>
      </c>
      <c r="N11099" t="s">
        <v>22</v>
      </c>
      <c r="O11099" t="str">
        <f t="shared" si="346"/>
        <v xml:space="preserve">Tier 3-Supermarket </v>
      </c>
      <c r="P11099" s="1">
        <f t="shared" si="347"/>
        <v>1.1685348158372919E-4</v>
      </c>
    </row>
    <row r="11100" spans="1:16" x14ac:dyDescent="0.3">
      <c r="A11100" t="s">
        <v>121</v>
      </c>
      <c r="B11100">
        <v>6.06</v>
      </c>
      <c r="C11100" t="s">
        <v>15</v>
      </c>
      <c r="D11100">
        <v>2.5399999999999999E-2</v>
      </c>
      <c r="E11100" t="s">
        <v>33</v>
      </c>
      <c r="F11100">
        <v>160.892</v>
      </c>
      <c r="G11100" t="s">
        <v>54</v>
      </c>
      <c r="H11100">
        <v>1997</v>
      </c>
      <c r="I11100" t="s">
        <v>55</v>
      </c>
      <c r="J11100" t="s">
        <v>19</v>
      </c>
      <c r="K11100" t="s">
        <v>20</v>
      </c>
      <c r="L11100">
        <v>2396.88</v>
      </c>
      <c r="M11100" t="s">
        <v>21</v>
      </c>
      <c r="N11100" t="s">
        <v>22</v>
      </c>
      <c r="O11100" t="str">
        <f t="shared" si="346"/>
        <v xml:space="preserve">Tier 1-Supermarket </v>
      </c>
      <c r="P11100" s="1">
        <f t="shared" si="347"/>
        <v>5.008006353588394E-5</v>
      </c>
    </row>
    <row r="11101" spans="1:16" x14ac:dyDescent="0.3">
      <c r="A11101" t="s">
        <v>948</v>
      </c>
      <c r="B11101">
        <v>6.06</v>
      </c>
      <c r="C11101" t="s">
        <v>15</v>
      </c>
      <c r="D11101">
        <v>0</v>
      </c>
      <c r="E11101" t="s">
        <v>33</v>
      </c>
      <c r="F11101">
        <v>162.358</v>
      </c>
      <c r="G11101" t="s">
        <v>65</v>
      </c>
      <c r="H11101">
        <v>2004</v>
      </c>
      <c r="I11101" t="s">
        <v>55</v>
      </c>
      <c r="J11101" t="s">
        <v>49</v>
      </c>
      <c r="K11101" t="s">
        <v>20</v>
      </c>
      <c r="L11101">
        <v>1604.578</v>
      </c>
      <c r="M11101" t="s">
        <v>21</v>
      </c>
      <c r="N11101" t="s">
        <v>36</v>
      </c>
      <c r="O11101" t="str">
        <f t="shared" si="346"/>
        <v xml:space="preserve">Tier 2-Supermarket </v>
      </c>
      <c r="P11101" s="1">
        <f t="shared" si="347"/>
        <v>3.3525820311522304E-5</v>
      </c>
    </row>
    <row r="11102" spans="1:16" x14ac:dyDescent="0.3">
      <c r="A11102" t="s">
        <v>121</v>
      </c>
      <c r="B11102">
        <v>6.06</v>
      </c>
      <c r="C11102" t="s">
        <v>15</v>
      </c>
      <c r="D11102">
        <v>2.5499999999999998E-2</v>
      </c>
      <c r="E11102" t="s">
        <v>33</v>
      </c>
      <c r="F11102">
        <v>160.892</v>
      </c>
      <c r="G11102" t="s">
        <v>48</v>
      </c>
      <c r="H11102">
        <v>2002</v>
      </c>
      <c r="J11102" t="s">
        <v>49</v>
      </c>
      <c r="K11102" t="s">
        <v>20</v>
      </c>
      <c r="L11102">
        <v>1917.5039999999999</v>
      </c>
      <c r="M11102" t="s">
        <v>21</v>
      </c>
      <c r="N11102" t="s">
        <v>22</v>
      </c>
      <c r="O11102" t="str">
        <f t="shared" si="346"/>
        <v xml:space="preserve">Tier 2-Supermarket </v>
      </c>
      <c r="P11102" s="1">
        <f t="shared" si="347"/>
        <v>4.006405082870715E-5</v>
      </c>
    </row>
    <row r="11103" spans="1:16" x14ac:dyDescent="0.3">
      <c r="A11103" t="s">
        <v>121</v>
      </c>
      <c r="B11103">
        <v>6.06</v>
      </c>
      <c r="C11103" t="s">
        <v>15</v>
      </c>
      <c r="D11103">
        <v>2.5399999999999999E-2</v>
      </c>
      <c r="E11103" t="s">
        <v>33</v>
      </c>
      <c r="F11103">
        <v>159.69200000000001</v>
      </c>
      <c r="G11103" t="s">
        <v>17</v>
      </c>
      <c r="H11103">
        <v>1999</v>
      </c>
      <c r="I11103" t="s">
        <v>18</v>
      </c>
      <c r="J11103" t="s">
        <v>19</v>
      </c>
      <c r="K11103" t="s">
        <v>20</v>
      </c>
      <c r="L11103">
        <v>2169.0047</v>
      </c>
      <c r="M11103" t="s">
        <v>21</v>
      </c>
      <c r="N11103" t="s">
        <v>22</v>
      </c>
      <c r="O11103" t="str">
        <f t="shared" si="346"/>
        <v xml:space="preserve">Tier 1-Supermarket </v>
      </c>
      <c r="P11103" s="1">
        <f t="shared" si="347"/>
        <v>4.5318870025045425E-5</v>
      </c>
    </row>
    <row r="11104" spans="1:16" x14ac:dyDescent="0.3">
      <c r="A11104" t="s">
        <v>948</v>
      </c>
      <c r="B11104">
        <v>6.06</v>
      </c>
      <c r="C11104" t="s">
        <v>15</v>
      </c>
      <c r="D11104">
        <v>0</v>
      </c>
      <c r="E11104" t="s">
        <v>33</v>
      </c>
      <c r="F11104">
        <v>160.15799999999999</v>
      </c>
      <c r="G11104" t="s">
        <v>39</v>
      </c>
      <c r="H11104">
        <v>1987</v>
      </c>
      <c r="I11104" t="s">
        <v>40</v>
      </c>
      <c r="J11104" t="s">
        <v>27</v>
      </c>
      <c r="K11104" t="s">
        <v>20</v>
      </c>
      <c r="L11104">
        <v>2497.7802999999999</v>
      </c>
      <c r="M11104" t="s">
        <v>21</v>
      </c>
      <c r="N11104" t="s">
        <v>36</v>
      </c>
      <c r="O11104" t="str">
        <f t="shared" si="346"/>
        <v xml:space="preserve">Tier 3-Supermarket </v>
      </c>
      <c r="P11104" s="1">
        <f t="shared" si="347"/>
        <v>5.2188259788841842E-5</v>
      </c>
    </row>
    <row r="11105" spans="1:16" x14ac:dyDescent="0.3">
      <c r="A11105" t="s">
        <v>121</v>
      </c>
      <c r="B11105">
        <v>6.06</v>
      </c>
      <c r="C11105" t="s">
        <v>15</v>
      </c>
      <c r="D11105">
        <v>2.5399999999999999E-2</v>
      </c>
      <c r="E11105" t="s">
        <v>33</v>
      </c>
      <c r="F11105">
        <v>161.59200000000001</v>
      </c>
      <c r="G11105" t="s">
        <v>39</v>
      </c>
      <c r="H11105">
        <v>1987</v>
      </c>
      <c r="I11105" t="s">
        <v>40</v>
      </c>
      <c r="J11105" t="s">
        <v>27</v>
      </c>
      <c r="K11105" t="s">
        <v>20</v>
      </c>
      <c r="L11105">
        <v>2478.1992</v>
      </c>
      <c r="M11105" t="s">
        <v>21</v>
      </c>
      <c r="N11105" t="s">
        <v>22</v>
      </c>
      <c r="O11105" t="str">
        <f t="shared" si="346"/>
        <v xml:space="preserve">Tier 3-Supermarket </v>
      </c>
      <c r="P11105" s="1">
        <f t="shared" si="347"/>
        <v>5.1779135121731892E-5</v>
      </c>
    </row>
    <row r="11106" spans="1:16" x14ac:dyDescent="0.3">
      <c r="A11106" t="s">
        <v>948</v>
      </c>
      <c r="B11106">
        <v>6.06</v>
      </c>
      <c r="C11106" t="s">
        <v>15</v>
      </c>
      <c r="D11106">
        <v>3.1199999999999999E-2</v>
      </c>
      <c r="E11106" t="s">
        <v>33</v>
      </c>
      <c r="F11106">
        <v>160.15799999999999</v>
      </c>
      <c r="G11106" t="s">
        <v>48</v>
      </c>
      <c r="H11106">
        <v>2002</v>
      </c>
      <c r="J11106" t="s">
        <v>49</v>
      </c>
      <c r="K11106" t="s">
        <v>20</v>
      </c>
      <c r="L11106">
        <v>1876.0636</v>
      </c>
      <c r="M11106" t="s">
        <v>21</v>
      </c>
      <c r="N11106" t="s">
        <v>22</v>
      </c>
      <c r="O11106" t="str">
        <f t="shared" si="346"/>
        <v xml:space="preserve">Tier 2-Supermarket </v>
      </c>
      <c r="P11106" s="1">
        <f t="shared" si="347"/>
        <v>3.9198201113680762E-5</v>
      </c>
    </row>
    <row r="11107" spans="1:16" x14ac:dyDescent="0.3">
      <c r="A11107" t="s">
        <v>904</v>
      </c>
      <c r="B11107">
        <v>6.04</v>
      </c>
      <c r="C11107" t="s">
        <v>24</v>
      </c>
      <c r="D11107">
        <v>6.5699999999999995E-2</v>
      </c>
      <c r="E11107" t="s">
        <v>42</v>
      </c>
      <c r="F11107">
        <v>188.32400000000001</v>
      </c>
      <c r="G11107" t="s">
        <v>39</v>
      </c>
      <c r="H11107">
        <v>1987</v>
      </c>
      <c r="I11107" t="s">
        <v>40</v>
      </c>
      <c r="J11107" t="s">
        <v>27</v>
      </c>
      <c r="K11107" t="s">
        <v>20</v>
      </c>
      <c r="L11107">
        <v>1491.3920000000001</v>
      </c>
      <c r="M11107" t="s">
        <v>21</v>
      </c>
      <c r="N11107" t="s">
        <v>22</v>
      </c>
      <c r="O11107" t="str">
        <f t="shared" si="346"/>
        <v xml:space="preserve">Tier 3-Supermarket </v>
      </c>
      <c r="P11107" s="1">
        <f t="shared" si="347"/>
        <v>3.1160928422327787E-5</v>
      </c>
    </row>
    <row r="11108" spans="1:16" x14ac:dyDescent="0.3">
      <c r="A11108" t="s">
        <v>981</v>
      </c>
      <c r="B11108">
        <v>6.04</v>
      </c>
      <c r="C11108" t="s">
        <v>15</v>
      </c>
      <c r="D11108">
        <v>0.2364</v>
      </c>
      <c r="E11108" t="s">
        <v>44</v>
      </c>
      <c r="F11108">
        <v>155.6</v>
      </c>
      <c r="G11108" t="s">
        <v>34</v>
      </c>
      <c r="H11108">
        <v>1998</v>
      </c>
      <c r="J11108" t="s">
        <v>27</v>
      </c>
      <c r="K11108" t="s">
        <v>35</v>
      </c>
      <c r="L11108">
        <v>153.7998</v>
      </c>
      <c r="M11108" t="s">
        <v>45</v>
      </c>
      <c r="N11108" t="s">
        <v>57</v>
      </c>
      <c r="O11108" t="str">
        <f t="shared" si="346"/>
        <v>Tier 3-Grocery Stor</v>
      </c>
      <c r="P11108" s="1">
        <f t="shared" si="347"/>
        <v>3.2134707435525527E-6</v>
      </c>
    </row>
    <row r="11109" spans="1:16" x14ac:dyDescent="0.3">
      <c r="A11109" t="s">
        <v>981</v>
      </c>
      <c r="B11109">
        <v>6.04</v>
      </c>
      <c r="C11109" t="s">
        <v>15</v>
      </c>
      <c r="D11109">
        <v>0.14149999999999999</v>
      </c>
      <c r="E11109" t="s">
        <v>44</v>
      </c>
      <c r="F11109">
        <v>155.1</v>
      </c>
      <c r="G11109" t="s">
        <v>17</v>
      </c>
      <c r="H11109">
        <v>1999</v>
      </c>
      <c r="I11109" t="s">
        <v>18</v>
      </c>
      <c r="J11109" t="s">
        <v>19</v>
      </c>
      <c r="K11109" t="s">
        <v>20</v>
      </c>
      <c r="L11109">
        <v>1230.3984</v>
      </c>
      <c r="M11109" t="s">
        <v>45</v>
      </c>
      <c r="N11109" t="s">
        <v>57</v>
      </c>
      <c r="O11109" t="str">
        <f t="shared" si="346"/>
        <v xml:space="preserve">Tier 1-Supermarket </v>
      </c>
      <c r="P11109" s="1">
        <f t="shared" si="347"/>
        <v>2.5707765948420422E-5</v>
      </c>
    </row>
    <row r="11110" spans="1:16" x14ac:dyDescent="0.3">
      <c r="A11110" t="s">
        <v>904</v>
      </c>
      <c r="B11110">
        <v>6.04</v>
      </c>
      <c r="C11110" t="s">
        <v>24</v>
      </c>
      <c r="D11110">
        <v>6.6100000000000006E-2</v>
      </c>
      <c r="E11110" t="s">
        <v>42</v>
      </c>
      <c r="F11110">
        <v>187.72399999999999</v>
      </c>
      <c r="G11110" t="s">
        <v>26</v>
      </c>
      <c r="H11110">
        <v>2009</v>
      </c>
      <c r="I11110" t="s">
        <v>18</v>
      </c>
      <c r="J11110" t="s">
        <v>27</v>
      </c>
      <c r="K11110" t="s">
        <v>28</v>
      </c>
      <c r="L11110">
        <v>2050.6640000000002</v>
      </c>
      <c r="M11110" t="s">
        <v>21</v>
      </c>
      <c r="N11110" t="s">
        <v>22</v>
      </c>
      <c r="O11110" t="str">
        <f t="shared" si="346"/>
        <v xml:space="preserve">Tier 3-Supermarket </v>
      </c>
      <c r="P11110" s="1">
        <f t="shared" si="347"/>
        <v>4.2846276580700707E-5</v>
      </c>
    </row>
    <row r="11111" spans="1:16" x14ac:dyDescent="0.3">
      <c r="A11111" t="s">
        <v>904</v>
      </c>
      <c r="B11111">
        <v>6.04</v>
      </c>
      <c r="C11111" t="s">
        <v>24</v>
      </c>
      <c r="D11111">
        <v>6.6199999999999995E-2</v>
      </c>
      <c r="E11111" t="s">
        <v>42</v>
      </c>
      <c r="F11111">
        <v>184.42400000000001</v>
      </c>
      <c r="G11111" t="s">
        <v>51</v>
      </c>
      <c r="H11111">
        <v>2007</v>
      </c>
      <c r="J11111" t="s">
        <v>49</v>
      </c>
      <c r="K11111" t="s">
        <v>20</v>
      </c>
      <c r="L11111">
        <v>4660.6000000000004</v>
      </c>
      <c r="M11111" t="s">
        <v>21</v>
      </c>
      <c r="N11111" t="s">
        <v>22</v>
      </c>
      <c r="O11111" t="str">
        <f t="shared" si="346"/>
        <v xml:space="preserve">Tier 2-Supermarket </v>
      </c>
      <c r="P11111" s="1">
        <f t="shared" si="347"/>
        <v>9.7377901319774322E-5</v>
      </c>
    </row>
    <row r="11112" spans="1:16" x14ac:dyDescent="0.3">
      <c r="A11112" t="s">
        <v>981</v>
      </c>
      <c r="B11112">
        <v>6.04</v>
      </c>
      <c r="C11112" t="s">
        <v>72</v>
      </c>
      <c r="D11112">
        <v>0.1411</v>
      </c>
      <c r="E11112" t="s">
        <v>44</v>
      </c>
      <c r="F11112">
        <v>155.1</v>
      </c>
      <c r="G11112" t="s">
        <v>39</v>
      </c>
      <c r="H11112">
        <v>1987</v>
      </c>
      <c r="I11112" t="s">
        <v>40</v>
      </c>
      <c r="J11112" t="s">
        <v>27</v>
      </c>
      <c r="K11112" t="s">
        <v>20</v>
      </c>
      <c r="L11112">
        <v>3691.1952000000001</v>
      </c>
      <c r="M11112" t="s">
        <v>45</v>
      </c>
      <c r="N11112" t="s">
        <v>57</v>
      </c>
      <c r="O11112" t="str">
        <f t="shared" si="346"/>
        <v xml:space="preserve">Tier 3-Supermarket </v>
      </c>
      <c r="P11112" s="1">
        <f t="shared" si="347"/>
        <v>7.7123297845261258E-5</v>
      </c>
    </row>
    <row r="11113" spans="1:16" x14ac:dyDescent="0.3">
      <c r="A11113" t="s">
        <v>981</v>
      </c>
      <c r="B11113">
        <v>6.04</v>
      </c>
      <c r="C11113" t="s">
        <v>15</v>
      </c>
      <c r="D11113">
        <v>0.14149999999999999</v>
      </c>
      <c r="E11113" t="s">
        <v>44</v>
      </c>
      <c r="F11113">
        <v>153.19999999999999</v>
      </c>
      <c r="G11113" t="s">
        <v>48</v>
      </c>
      <c r="H11113">
        <v>2002</v>
      </c>
      <c r="J11113" t="s">
        <v>49</v>
      </c>
      <c r="K11113" t="s">
        <v>20</v>
      </c>
      <c r="L11113">
        <v>1537.998</v>
      </c>
      <c r="M11113" t="s">
        <v>45</v>
      </c>
      <c r="N11113" t="s">
        <v>57</v>
      </c>
      <c r="O11113" t="str">
        <f t="shared" si="346"/>
        <v xml:space="preserve">Tier 2-Supermarket </v>
      </c>
      <c r="P11113" s="1">
        <f t="shared" si="347"/>
        <v>3.2134707435525525E-5</v>
      </c>
    </row>
    <row r="11114" spans="1:16" x14ac:dyDescent="0.3">
      <c r="A11114" t="s">
        <v>904</v>
      </c>
      <c r="B11114">
        <v>6.04</v>
      </c>
      <c r="C11114" t="s">
        <v>24</v>
      </c>
      <c r="D11114">
        <v>6.5799999999999997E-2</v>
      </c>
      <c r="E11114" t="s">
        <v>42</v>
      </c>
      <c r="F11114">
        <v>188.22399999999999</v>
      </c>
      <c r="G11114" t="s">
        <v>54</v>
      </c>
      <c r="H11114">
        <v>1997</v>
      </c>
      <c r="I11114" t="s">
        <v>55</v>
      </c>
      <c r="J11114" t="s">
        <v>19</v>
      </c>
      <c r="K11114" t="s">
        <v>20</v>
      </c>
      <c r="L11114">
        <v>5779.1440000000002</v>
      </c>
      <c r="M11114" t="s">
        <v>21</v>
      </c>
      <c r="N11114" t="s">
        <v>22</v>
      </c>
      <c r="O11114" t="str">
        <f t="shared" si="346"/>
        <v xml:space="preserve">Tier 1-Supermarket </v>
      </c>
      <c r="P11114" s="1">
        <f t="shared" si="347"/>
        <v>1.2074859763652016E-4</v>
      </c>
    </row>
    <row r="11115" spans="1:16" x14ac:dyDescent="0.3">
      <c r="A11115" t="s">
        <v>904</v>
      </c>
      <c r="B11115">
        <v>6.04</v>
      </c>
      <c r="C11115" t="s">
        <v>24</v>
      </c>
      <c r="D11115">
        <v>6.5799999999999997E-2</v>
      </c>
      <c r="E11115" t="s">
        <v>42</v>
      </c>
      <c r="F11115">
        <v>185.32400000000001</v>
      </c>
      <c r="G11115" t="s">
        <v>65</v>
      </c>
      <c r="H11115">
        <v>2004</v>
      </c>
      <c r="I11115" t="s">
        <v>55</v>
      </c>
      <c r="J11115" t="s">
        <v>49</v>
      </c>
      <c r="K11115" t="s">
        <v>20</v>
      </c>
      <c r="L11115">
        <v>3728.48</v>
      </c>
      <c r="M11115" t="s">
        <v>21</v>
      </c>
      <c r="N11115" t="s">
        <v>22</v>
      </c>
      <c r="O11115" t="str">
        <f t="shared" si="346"/>
        <v xml:space="preserve">Tier 2-Supermarket </v>
      </c>
      <c r="P11115" s="1">
        <f t="shared" si="347"/>
        <v>7.7902321055819463E-5</v>
      </c>
    </row>
    <row r="11116" spans="1:16" x14ac:dyDescent="0.3">
      <c r="A11116" t="s">
        <v>904</v>
      </c>
      <c r="B11116">
        <v>6.04</v>
      </c>
      <c r="C11116" t="s">
        <v>24</v>
      </c>
      <c r="D11116">
        <v>6.59E-2</v>
      </c>
      <c r="E11116" t="s">
        <v>42</v>
      </c>
      <c r="F11116">
        <v>185.72399999999999</v>
      </c>
      <c r="G11116" t="s">
        <v>48</v>
      </c>
      <c r="H11116">
        <v>2002</v>
      </c>
      <c r="J11116" t="s">
        <v>49</v>
      </c>
      <c r="K11116" t="s">
        <v>20</v>
      </c>
      <c r="L11116">
        <v>2769.556</v>
      </c>
      <c r="M11116" t="s">
        <v>21</v>
      </c>
      <c r="N11116" t="s">
        <v>22</v>
      </c>
      <c r="O11116" t="str">
        <f t="shared" si="346"/>
        <v xml:space="preserve">Tier 2-Supermarket </v>
      </c>
      <c r="P11116" s="1">
        <f t="shared" si="347"/>
        <v>5.7866701898379802E-5</v>
      </c>
    </row>
    <row r="11117" spans="1:16" x14ac:dyDescent="0.3">
      <c r="A11117" t="s">
        <v>904</v>
      </c>
      <c r="B11117">
        <v>6.04</v>
      </c>
      <c r="C11117" t="s">
        <v>24</v>
      </c>
      <c r="D11117">
        <v>6.59E-2</v>
      </c>
      <c r="E11117" t="s">
        <v>42</v>
      </c>
      <c r="F11117">
        <v>184.92400000000001</v>
      </c>
      <c r="G11117" t="s">
        <v>17</v>
      </c>
      <c r="H11117">
        <v>1999</v>
      </c>
      <c r="I11117" t="s">
        <v>18</v>
      </c>
      <c r="J11117" t="s">
        <v>19</v>
      </c>
      <c r="K11117" t="s">
        <v>20</v>
      </c>
      <c r="L11117">
        <v>2842.7348999999999</v>
      </c>
      <c r="M11117" t="s">
        <v>21</v>
      </c>
      <c r="N11117" t="s">
        <v>22</v>
      </c>
      <c r="O11117" t="str">
        <f t="shared" si="346"/>
        <v xml:space="preserve">Tier 1-Supermarket </v>
      </c>
      <c r="P11117" s="1">
        <f t="shared" si="347"/>
        <v>5.9395691235136787E-5</v>
      </c>
    </row>
    <row r="11118" spans="1:16" x14ac:dyDescent="0.3">
      <c r="A11118" t="s">
        <v>981</v>
      </c>
      <c r="B11118">
        <v>6.04</v>
      </c>
      <c r="C11118" t="s">
        <v>15</v>
      </c>
      <c r="D11118">
        <v>0.1421</v>
      </c>
      <c r="E11118" t="s">
        <v>44</v>
      </c>
      <c r="F11118">
        <v>152.4</v>
      </c>
      <c r="G11118" t="s">
        <v>51</v>
      </c>
      <c r="H11118">
        <v>2007</v>
      </c>
      <c r="J11118" t="s">
        <v>49</v>
      </c>
      <c r="K11118" t="s">
        <v>20</v>
      </c>
      <c r="L11118">
        <v>1701.3855000000001</v>
      </c>
      <c r="M11118" t="s">
        <v>45</v>
      </c>
      <c r="N11118" t="s">
        <v>57</v>
      </c>
      <c r="O11118" t="str">
        <f t="shared" si="346"/>
        <v xml:space="preserve">Tier 2-Supermarket </v>
      </c>
      <c r="P11118" s="1">
        <f t="shared" si="347"/>
        <v>3.5548502194115542E-5</v>
      </c>
    </row>
    <row r="11119" spans="1:16" x14ac:dyDescent="0.3">
      <c r="A11119" t="s">
        <v>981</v>
      </c>
      <c r="B11119">
        <v>6.04</v>
      </c>
      <c r="C11119" t="s">
        <v>15</v>
      </c>
      <c r="D11119">
        <v>0.14119999999999999</v>
      </c>
      <c r="E11119" t="s">
        <v>44</v>
      </c>
      <c r="F11119">
        <v>155.6</v>
      </c>
      <c r="G11119" t="s">
        <v>65</v>
      </c>
      <c r="H11119">
        <v>2004</v>
      </c>
      <c r="I11119" t="s">
        <v>55</v>
      </c>
      <c r="J11119" t="s">
        <v>49</v>
      </c>
      <c r="K11119" t="s">
        <v>20</v>
      </c>
      <c r="L11119">
        <v>1735.0754999999999</v>
      </c>
      <c r="M11119" t="s">
        <v>45</v>
      </c>
      <c r="N11119" t="s">
        <v>57</v>
      </c>
      <c r="O11119" t="str">
        <f t="shared" si="346"/>
        <v xml:space="preserve">Tier 2-Supermarket </v>
      </c>
      <c r="P11119" s="1">
        <f t="shared" si="347"/>
        <v>3.6252416174174588E-5</v>
      </c>
    </row>
    <row r="11120" spans="1:16" x14ac:dyDescent="0.3">
      <c r="A11120" t="s">
        <v>981</v>
      </c>
      <c r="B11120">
        <v>6.04</v>
      </c>
      <c r="C11120" t="s">
        <v>15</v>
      </c>
      <c r="D11120">
        <v>0.14180000000000001</v>
      </c>
      <c r="E11120" t="s">
        <v>44</v>
      </c>
      <c r="F11120">
        <v>152.5</v>
      </c>
      <c r="G11120" t="s">
        <v>26</v>
      </c>
      <c r="H11120">
        <v>2009</v>
      </c>
      <c r="I11120" t="s">
        <v>18</v>
      </c>
      <c r="J11120" t="s">
        <v>27</v>
      </c>
      <c r="K11120" t="s">
        <v>28</v>
      </c>
      <c r="L11120">
        <v>1981.8966</v>
      </c>
      <c r="M11120" t="s">
        <v>45</v>
      </c>
      <c r="N11120" t="s">
        <v>57</v>
      </c>
      <c r="O11120" t="str">
        <f t="shared" si="346"/>
        <v xml:space="preserve">Tier 3-Supermarket </v>
      </c>
      <c r="P11120" s="1">
        <f t="shared" si="347"/>
        <v>4.1409460485945209E-5</v>
      </c>
    </row>
    <row r="11121" spans="1:16" x14ac:dyDescent="0.3">
      <c r="A11121" t="s">
        <v>981</v>
      </c>
      <c r="B11121">
        <v>6.04</v>
      </c>
      <c r="C11121" t="s">
        <v>15</v>
      </c>
      <c r="D11121">
        <v>0.14130000000000001</v>
      </c>
      <c r="E11121" t="s">
        <v>44</v>
      </c>
      <c r="F11121">
        <v>155.4</v>
      </c>
      <c r="G11121" t="s">
        <v>54</v>
      </c>
      <c r="H11121">
        <v>1997</v>
      </c>
      <c r="I11121" t="s">
        <v>55</v>
      </c>
      <c r="J11121" t="s">
        <v>19</v>
      </c>
      <c r="K11121" t="s">
        <v>20</v>
      </c>
      <c r="L11121">
        <v>1599.9068</v>
      </c>
      <c r="M11121" t="s">
        <v>45</v>
      </c>
      <c r="N11121" t="s">
        <v>57</v>
      </c>
      <c r="O11121" t="str">
        <f t="shared" si="346"/>
        <v xml:space="preserve">Tier 1-Supermarket </v>
      </c>
      <c r="P11121" s="1">
        <f t="shared" si="347"/>
        <v>3.3428220935337922E-5</v>
      </c>
    </row>
    <row r="11122" spans="1:16" x14ac:dyDescent="0.3">
      <c r="A11122" t="s">
        <v>904</v>
      </c>
      <c r="B11122">
        <v>6.04</v>
      </c>
      <c r="C11122" t="s">
        <v>24</v>
      </c>
      <c r="D11122">
        <v>0.1101</v>
      </c>
      <c r="E11122" t="s">
        <v>42</v>
      </c>
      <c r="F11122">
        <v>186.124</v>
      </c>
      <c r="G11122" t="s">
        <v>34</v>
      </c>
      <c r="H11122">
        <v>1998</v>
      </c>
      <c r="J11122" t="s">
        <v>27</v>
      </c>
      <c r="K11122" t="s">
        <v>35</v>
      </c>
      <c r="L11122">
        <v>495.9742</v>
      </c>
      <c r="M11122" t="s">
        <v>21</v>
      </c>
      <c r="N11122" t="s">
        <v>57</v>
      </c>
      <c r="O11122" t="str">
        <f t="shared" si="346"/>
        <v>Tier 3-Grocery Stor</v>
      </c>
      <c r="P11122" s="1">
        <f t="shared" si="347"/>
        <v>1.0362813093754884E-5</v>
      </c>
    </row>
    <row r="11123" spans="1:16" x14ac:dyDescent="0.3">
      <c r="A11123" t="s">
        <v>1466</v>
      </c>
      <c r="B11123">
        <v>6.03</v>
      </c>
      <c r="C11123" t="s">
        <v>15</v>
      </c>
      <c r="D11123">
        <v>2.2700000000000001E-2</v>
      </c>
      <c r="E11123" t="s">
        <v>16</v>
      </c>
      <c r="F11123">
        <v>177.90299999999999</v>
      </c>
      <c r="G11123" t="s">
        <v>54</v>
      </c>
      <c r="H11123">
        <v>1997</v>
      </c>
      <c r="I11123" t="s">
        <v>55</v>
      </c>
      <c r="J11123" t="s">
        <v>19</v>
      </c>
      <c r="K11123" t="s">
        <v>20</v>
      </c>
      <c r="L11123">
        <v>4781.7755999999999</v>
      </c>
      <c r="M11123" t="s">
        <v>21</v>
      </c>
      <c r="N11123" t="s">
        <v>22</v>
      </c>
      <c r="O11123" t="str">
        <f t="shared" si="346"/>
        <v xml:space="preserve">Tier 1-Supermarket </v>
      </c>
      <c r="P11123" s="1">
        <f t="shared" si="347"/>
        <v>9.990972675408845E-5</v>
      </c>
    </row>
    <row r="11124" spans="1:16" x14ac:dyDescent="0.3">
      <c r="A11124" t="s">
        <v>1466</v>
      </c>
      <c r="B11124">
        <v>6.03</v>
      </c>
      <c r="C11124" t="s">
        <v>15</v>
      </c>
      <c r="D11124">
        <v>2.2700000000000001E-2</v>
      </c>
      <c r="E11124" t="s">
        <v>16</v>
      </c>
      <c r="F11124">
        <v>176.40299999999999</v>
      </c>
      <c r="G11124" t="s">
        <v>65</v>
      </c>
      <c r="H11124">
        <v>2004</v>
      </c>
      <c r="I11124" t="s">
        <v>55</v>
      </c>
      <c r="J11124" t="s">
        <v>49</v>
      </c>
      <c r="K11124" t="s">
        <v>20</v>
      </c>
      <c r="L11124">
        <v>4250.4672</v>
      </c>
      <c r="M11124" t="s">
        <v>21</v>
      </c>
      <c r="N11124" t="s">
        <v>22</v>
      </c>
      <c r="O11124" t="str">
        <f t="shared" si="346"/>
        <v xml:space="preserve">Tier 2-Supermarket </v>
      </c>
      <c r="P11124" s="1">
        <f t="shared" si="347"/>
        <v>8.8808646003634179E-5</v>
      </c>
    </row>
    <row r="11125" spans="1:16" x14ac:dyDescent="0.3">
      <c r="A11125" t="s">
        <v>1466</v>
      </c>
      <c r="B11125">
        <v>6.03</v>
      </c>
      <c r="C11125" t="s">
        <v>15</v>
      </c>
      <c r="D11125">
        <v>2.2800000000000001E-2</v>
      </c>
      <c r="E11125" t="s">
        <v>16</v>
      </c>
      <c r="F11125">
        <v>176.703</v>
      </c>
      <c r="G11125" t="s">
        <v>51</v>
      </c>
      <c r="H11125">
        <v>2007</v>
      </c>
      <c r="J11125" t="s">
        <v>49</v>
      </c>
      <c r="K11125" t="s">
        <v>20</v>
      </c>
      <c r="L11125">
        <v>1416.8224</v>
      </c>
      <c r="M11125" t="s">
        <v>21</v>
      </c>
      <c r="N11125" t="s">
        <v>22</v>
      </c>
      <c r="O11125" t="str">
        <f t="shared" si="346"/>
        <v xml:space="preserve">Tier 2-Supermarket </v>
      </c>
      <c r="P11125" s="1">
        <f t="shared" si="347"/>
        <v>2.9602882001211394E-5</v>
      </c>
    </row>
    <row r="11126" spans="1:16" x14ac:dyDescent="0.3">
      <c r="A11126" t="s">
        <v>1466</v>
      </c>
      <c r="B11126">
        <v>6.03</v>
      </c>
      <c r="C11126" t="s">
        <v>15</v>
      </c>
      <c r="D11126">
        <v>2.2700000000000001E-2</v>
      </c>
      <c r="E11126" t="s">
        <v>16</v>
      </c>
      <c r="F11126">
        <v>178.10300000000001</v>
      </c>
      <c r="G11126" t="s">
        <v>39</v>
      </c>
      <c r="H11126">
        <v>1987</v>
      </c>
      <c r="I11126" t="s">
        <v>40</v>
      </c>
      <c r="J11126" t="s">
        <v>27</v>
      </c>
      <c r="K11126" t="s">
        <v>20</v>
      </c>
      <c r="L11126">
        <v>4604.6728000000003</v>
      </c>
      <c r="M11126" t="s">
        <v>21</v>
      </c>
      <c r="N11126" t="s">
        <v>22</v>
      </c>
      <c r="O11126" t="str">
        <f t="shared" si="346"/>
        <v xml:space="preserve">Tier 3-Supermarket </v>
      </c>
      <c r="P11126" s="1">
        <f t="shared" si="347"/>
        <v>9.6209366503937035E-5</v>
      </c>
    </row>
    <row r="11127" spans="1:16" x14ac:dyDescent="0.3">
      <c r="A11127" t="s">
        <v>1466</v>
      </c>
      <c r="B11127">
        <v>6.03</v>
      </c>
      <c r="C11127" t="s">
        <v>15</v>
      </c>
      <c r="D11127">
        <v>2.2800000000000001E-2</v>
      </c>
      <c r="E11127" t="s">
        <v>16</v>
      </c>
      <c r="F11127">
        <v>178.10300000000001</v>
      </c>
      <c r="G11127" t="s">
        <v>26</v>
      </c>
      <c r="H11127">
        <v>2009</v>
      </c>
      <c r="I11127" t="s">
        <v>18</v>
      </c>
      <c r="J11127" t="s">
        <v>27</v>
      </c>
      <c r="K11127" t="s">
        <v>28</v>
      </c>
      <c r="L11127">
        <v>1416.8224</v>
      </c>
      <c r="M11127" t="s">
        <v>21</v>
      </c>
      <c r="N11127" t="s">
        <v>22</v>
      </c>
      <c r="O11127" t="str">
        <f t="shared" si="346"/>
        <v xml:space="preserve">Tier 3-Supermarket </v>
      </c>
      <c r="P11127" s="1">
        <f t="shared" si="347"/>
        <v>2.9602882001211394E-5</v>
      </c>
    </row>
    <row r="11128" spans="1:16" x14ac:dyDescent="0.3">
      <c r="A11128" t="s">
        <v>1466</v>
      </c>
      <c r="B11128">
        <v>6.03</v>
      </c>
      <c r="C11128" t="s">
        <v>15</v>
      </c>
      <c r="D11128">
        <v>0</v>
      </c>
      <c r="E11128" t="s">
        <v>16</v>
      </c>
      <c r="F11128">
        <v>175.10300000000001</v>
      </c>
      <c r="G11128" t="s">
        <v>17</v>
      </c>
      <c r="H11128">
        <v>1999</v>
      </c>
      <c r="I11128" t="s">
        <v>18</v>
      </c>
      <c r="J11128" t="s">
        <v>19</v>
      </c>
      <c r="K11128" t="s">
        <v>20</v>
      </c>
      <c r="L11128">
        <v>1593.9251999999999</v>
      </c>
      <c r="M11128" t="s">
        <v>21</v>
      </c>
      <c r="N11128" t="s">
        <v>36</v>
      </c>
      <c r="O11128" t="str">
        <f t="shared" si="346"/>
        <v xml:space="preserve">Tier 1-Supermarket </v>
      </c>
      <c r="P11128" s="1">
        <f t="shared" si="347"/>
        <v>3.3303242251362819E-5</v>
      </c>
    </row>
    <row r="11129" spans="1:16" x14ac:dyDescent="0.3">
      <c r="A11129" t="s">
        <v>1466</v>
      </c>
      <c r="B11129">
        <v>6.03</v>
      </c>
      <c r="C11129" t="s">
        <v>15</v>
      </c>
      <c r="D11129">
        <v>2.2700000000000001E-2</v>
      </c>
      <c r="E11129" t="s">
        <v>16</v>
      </c>
      <c r="F11129">
        <v>175.703</v>
      </c>
      <c r="G11129" t="s">
        <v>48</v>
      </c>
      <c r="H11129">
        <v>2002</v>
      </c>
      <c r="J11129" t="s">
        <v>49</v>
      </c>
      <c r="K11129" t="s">
        <v>20</v>
      </c>
      <c r="L11129">
        <v>2425.2253000000001</v>
      </c>
      <c r="M11129" t="s">
        <v>21</v>
      </c>
      <c r="N11129" t="s">
        <v>22</v>
      </c>
      <c r="O11129" t="str">
        <f t="shared" si="346"/>
        <v xml:space="preserve">Tier 2-Supermarket </v>
      </c>
      <c r="P11129" s="1">
        <f t="shared" si="347"/>
        <v>5.0672306128313968E-5</v>
      </c>
    </row>
    <row r="11130" spans="1:16" x14ac:dyDescent="0.3">
      <c r="A11130" t="s">
        <v>1466</v>
      </c>
      <c r="B11130">
        <v>6.03</v>
      </c>
      <c r="C11130" t="s">
        <v>15</v>
      </c>
      <c r="D11130">
        <v>3.7999999999999999E-2</v>
      </c>
      <c r="E11130" t="s">
        <v>16</v>
      </c>
      <c r="F11130">
        <v>176.60300000000001</v>
      </c>
      <c r="G11130" t="s">
        <v>34</v>
      </c>
      <c r="H11130">
        <v>1998</v>
      </c>
      <c r="J11130" t="s">
        <v>27</v>
      </c>
      <c r="K11130" t="s">
        <v>35</v>
      </c>
      <c r="L11130">
        <v>373.52949999999998</v>
      </c>
      <c r="M11130" t="s">
        <v>21</v>
      </c>
      <c r="N11130" t="s">
        <v>22</v>
      </c>
      <c r="O11130" t="str">
        <f t="shared" si="346"/>
        <v>Tier 3-Grocery Stor</v>
      </c>
      <c r="P11130" s="1">
        <f t="shared" si="347"/>
        <v>7.8044712678677933E-6</v>
      </c>
    </row>
    <row r="11131" spans="1:16" x14ac:dyDescent="0.3">
      <c r="A11131" t="s">
        <v>394</v>
      </c>
      <c r="B11131">
        <v>5.99</v>
      </c>
      <c r="C11131" t="s">
        <v>15</v>
      </c>
      <c r="D11131">
        <v>5.7000000000000002E-3</v>
      </c>
      <c r="E11131" t="s">
        <v>42</v>
      </c>
      <c r="F11131">
        <v>184.892</v>
      </c>
      <c r="G11131" t="s">
        <v>48</v>
      </c>
      <c r="H11131">
        <v>2002</v>
      </c>
      <c r="J11131" t="s">
        <v>49</v>
      </c>
      <c r="K11131" t="s">
        <v>20</v>
      </c>
      <c r="L11131">
        <v>1665.8316</v>
      </c>
      <c r="M11131" t="s">
        <v>21</v>
      </c>
      <c r="N11131" t="s">
        <v>22</v>
      </c>
      <c r="O11131" t="str">
        <f t="shared" si="346"/>
        <v xml:space="preserve">Tier 2-Supermarket </v>
      </c>
      <c r="P11131" s="1">
        <f t="shared" si="347"/>
        <v>3.4805644157439333E-5</v>
      </c>
    </row>
    <row r="11132" spans="1:16" x14ac:dyDescent="0.3">
      <c r="A11132" t="s">
        <v>990</v>
      </c>
      <c r="B11132">
        <v>5.99</v>
      </c>
      <c r="C11132" t="s">
        <v>15</v>
      </c>
      <c r="D11132">
        <v>9.5699999999999993E-2</v>
      </c>
      <c r="E11132" t="s">
        <v>47</v>
      </c>
      <c r="F11132">
        <v>125.86799999999999</v>
      </c>
      <c r="G11132" t="s">
        <v>39</v>
      </c>
      <c r="H11132">
        <v>1987</v>
      </c>
      <c r="I11132" t="s">
        <v>40</v>
      </c>
      <c r="J11132" t="s">
        <v>27</v>
      </c>
      <c r="K11132" t="s">
        <v>20</v>
      </c>
      <c r="L11132">
        <v>3560.6984000000002</v>
      </c>
      <c r="M11132" t="s">
        <v>45</v>
      </c>
      <c r="N11132" t="s">
        <v>22</v>
      </c>
      <c r="O11132" t="str">
        <f t="shared" si="346"/>
        <v xml:space="preserve">Tier 3-Supermarket </v>
      </c>
      <c r="P11132" s="1">
        <f t="shared" si="347"/>
        <v>7.439671660830759E-5</v>
      </c>
    </row>
    <row r="11133" spans="1:16" x14ac:dyDescent="0.3">
      <c r="A11133" t="s">
        <v>990</v>
      </c>
      <c r="B11133">
        <v>5.99</v>
      </c>
      <c r="C11133" t="s">
        <v>15</v>
      </c>
      <c r="D11133">
        <v>0</v>
      </c>
      <c r="E11133" t="s">
        <v>47</v>
      </c>
      <c r="F11133">
        <v>125.268</v>
      </c>
      <c r="G11133" t="s">
        <v>65</v>
      </c>
      <c r="H11133">
        <v>2004</v>
      </c>
      <c r="I11133" t="s">
        <v>55</v>
      </c>
      <c r="J11133" t="s">
        <v>49</v>
      </c>
      <c r="K11133" t="s">
        <v>20</v>
      </c>
      <c r="L11133">
        <v>1017.3424</v>
      </c>
      <c r="M11133" t="s">
        <v>45</v>
      </c>
      <c r="N11133" t="s">
        <v>36</v>
      </c>
      <c r="O11133" t="str">
        <f t="shared" si="346"/>
        <v xml:space="preserve">Tier 2-Supermarket </v>
      </c>
      <c r="P11133" s="1">
        <f t="shared" si="347"/>
        <v>2.1256204745230736E-5</v>
      </c>
    </row>
    <row r="11134" spans="1:16" x14ac:dyDescent="0.3">
      <c r="A11134" t="s">
        <v>990</v>
      </c>
      <c r="B11134">
        <v>5.99</v>
      </c>
      <c r="C11134" t="s">
        <v>15</v>
      </c>
      <c r="D11134">
        <v>9.6299999999999997E-2</v>
      </c>
      <c r="E11134" t="s">
        <v>47</v>
      </c>
      <c r="F11134">
        <v>125.268</v>
      </c>
      <c r="G11134" t="s">
        <v>51</v>
      </c>
      <c r="H11134">
        <v>2007</v>
      </c>
      <c r="J11134" t="s">
        <v>49</v>
      </c>
      <c r="K11134" t="s">
        <v>20</v>
      </c>
      <c r="L11134">
        <v>763.0068</v>
      </c>
      <c r="M11134" t="s">
        <v>45</v>
      </c>
      <c r="N11134" t="s">
        <v>22</v>
      </c>
      <c r="O11134" t="str">
        <f t="shared" si="346"/>
        <v xml:space="preserve">Tier 2-Supermarket </v>
      </c>
      <c r="P11134" s="1">
        <f t="shared" si="347"/>
        <v>1.5942153558923052E-5</v>
      </c>
    </row>
    <row r="11135" spans="1:16" x14ac:dyDescent="0.3">
      <c r="A11135" t="s">
        <v>990</v>
      </c>
      <c r="B11135">
        <v>5.99</v>
      </c>
      <c r="C11135" t="s">
        <v>15</v>
      </c>
      <c r="D11135">
        <v>9.6199999999999994E-2</v>
      </c>
      <c r="E11135" t="s">
        <v>47</v>
      </c>
      <c r="F11135">
        <v>127.16800000000001</v>
      </c>
      <c r="G11135" t="s">
        <v>26</v>
      </c>
      <c r="H11135">
        <v>2009</v>
      </c>
      <c r="I11135" t="s">
        <v>18</v>
      </c>
      <c r="J11135" t="s">
        <v>27</v>
      </c>
      <c r="K11135" t="s">
        <v>28</v>
      </c>
      <c r="L11135">
        <v>3560.6984000000002</v>
      </c>
      <c r="M11135" t="s">
        <v>45</v>
      </c>
      <c r="N11135" t="s">
        <v>22</v>
      </c>
      <c r="O11135" t="str">
        <f t="shared" si="346"/>
        <v xml:space="preserve">Tier 3-Supermarket </v>
      </c>
      <c r="P11135" s="1">
        <f t="shared" si="347"/>
        <v>7.439671660830759E-5</v>
      </c>
    </row>
    <row r="11136" spans="1:16" x14ac:dyDescent="0.3">
      <c r="A11136" t="s">
        <v>990</v>
      </c>
      <c r="B11136">
        <v>5.99</v>
      </c>
      <c r="C11136" t="s">
        <v>15</v>
      </c>
      <c r="D11136">
        <v>9.6000000000000002E-2</v>
      </c>
      <c r="E11136" t="s">
        <v>47</v>
      </c>
      <c r="F11136">
        <v>127.36799999999999</v>
      </c>
      <c r="G11136" t="s">
        <v>48</v>
      </c>
      <c r="H11136">
        <v>2002</v>
      </c>
      <c r="J11136" t="s">
        <v>49</v>
      </c>
      <c r="K11136" t="s">
        <v>20</v>
      </c>
      <c r="L11136">
        <v>508.6712</v>
      </c>
      <c r="M11136" t="s">
        <v>45</v>
      </c>
      <c r="N11136" t="s">
        <v>22</v>
      </c>
      <c r="O11136" t="str">
        <f t="shared" si="346"/>
        <v xml:space="preserve">Tier 2-Supermarket </v>
      </c>
      <c r="P11136" s="1">
        <f t="shared" si="347"/>
        <v>1.0628102372615368E-5</v>
      </c>
    </row>
    <row r="11137" spans="1:16" x14ac:dyDescent="0.3">
      <c r="A11137" t="s">
        <v>990</v>
      </c>
      <c r="B11137">
        <v>5.99</v>
      </c>
      <c r="C11137" t="s">
        <v>15</v>
      </c>
      <c r="D11137">
        <v>9.5799999999999996E-2</v>
      </c>
      <c r="E11137" t="s">
        <v>47</v>
      </c>
      <c r="F11137">
        <v>128.46799999999999</v>
      </c>
      <c r="G11137" t="s">
        <v>54</v>
      </c>
      <c r="H11137">
        <v>1997</v>
      </c>
      <c r="I11137" t="s">
        <v>55</v>
      </c>
      <c r="J11137" t="s">
        <v>19</v>
      </c>
      <c r="K11137" t="s">
        <v>20</v>
      </c>
      <c r="L11137">
        <v>508.6712</v>
      </c>
      <c r="M11137" t="s">
        <v>45</v>
      </c>
      <c r="N11137" t="s">
        <v>22</v>
      </c>
      <c r="O11137" t="str">
        <f t="shared" si="346"/>
        <v xml:space="preserve">Tier 1-Supermarket </v>
      </c>
      <c r="P11137" s="1">
        <f t="shared" si="347"/>
        <v>1.0628102372615368E-5</v>
      </c>
    </row>
    <row r="11138" spans="1:16" x14ac:dyDescent="0.3">
      <c r="A11138" t="s">
        <v>394</v>
      </c>
      <c r="B11138">
        <v>5.99</v>
      </c>
      <c r="C11138" t="s">
        <v>15</v>
      </c>
      <c r="D11138">
        <v>5.7000000000000002E-3</v>
      </c>
      <c r="E11138" t="s">
        <v>42</v>
      </c>
      <c r="F11138">
        <v>186.59200000000001</v>
      </c>
      <c r="G11138" t="s">
        <v>39</v>
      </c>
      <c r="H11138">
        <v>1987</v>
      </c>
      <c r="I11138" t="s">
        <v>40</v>
      </c>
      <c r="J11138" t="s">
        <v>27</v>
      </c>
      <c r="K11138" t="s">
        <v>20</v>
      </c>
      <c r="L11138">
        <v>2591.2936</v>
      </c>
      <c r="M11138" t="s">
        <v>21</v>
      </c>
      <c r="N11138" t="s">
        <v>22</v>
      </c>
      <c r="O11138" t="str">
        <f t="shared" ref="O11138:O11201" si="348">_xlfn.CONCAT(J11138,"-", LEFT(K11138,12))</f>
        <v xml:space="preserve">Tier 3-Supermarket </v>
      </c>
      <c r="P11138" s="1">
        <f t="shared" ref="P11138:P11201" si="349">L11138/SUM(L:L)</f>
        <v>5.4142113133794519E-5</v>
      </c>
    </row>
    <row r="11139" spans="1:16" x14ac:dyDescent="0.3">
      <c r="A11139" t="s">
        <v>394</v>
      </c>
      <c r="B11139">
        <v>5.99</v>
      </c>
      <c r="C11139" t="s">
        <v>15</v>
      </c>
      <c r="D11139">
        <v>5.7000000000000002E-3</v>
      </c>
      <c r="E11139" t="s">
        <v>42</v>
      </c>
      <c r="F11139">
        <v>186.892</v>
      </c>
      <c r="G11139" t="s">
        <v>51</v>
      </c>
      <c r="H11139">
        <v>2007</v>
      </c>
      <c r="J11139" t="s">
        <v>49</v>
      </c>
      <c r="K11139" t="s">
        <v>20</v>
      </c>
      <c r="L11139">
        <v>2772.6</v>
      </c>
      <c r="M11139" t="s">
        <v>21</v>
      </c>
      <c r="N11139" t="s">
        <v>22</v>
      </c>
      <c r="O11139" t="str">
        <f t="shared" si="348"/>
        <v xml:space="preserve">Tier 2-Supermarket </v>
      </c>
      <c r="P11139" s="1">
        <f t="shared" si="349"/>
        <v>5.7930302793461416E-5</v>
      </c>
    </row>
    <row r="11140" spans="1:16" x14ac:dyDescent="0.3">
      <c r="A11140" t="s">
        <v>394</v>
      </c>
      <c r="B11140">
        <v>5.99</v>
      </c>
      <c r="C11140" t="s">
        <v>15</v>
      </c>
      <c r="D11140">
        <v>5.7000000000000002E-3</v>
      </c>
      <c r="E11140" t="s">
        <v>42</v>
      </c>
      <c r="F11140">
        <v>186.69200000000001</v>
      </c>
      <c r="G11140" t="s">
        <v>26</v>
      </c>
      <c r="H11140">
        <v>2009</v>
      </c>
      <c r="I11140" t="s">
        <v>18</v>
      </c>
      <c r="J11140" t="s">
        <v>27</v>
      </c>
      <c r="K11140" t="s">
        <v>28</v>
      </c>
      <c r="L11140">
        <v>1786.3755000000001</v>
      </c>
      <c r="M11140" t="s">
        <v>21</v>
      </c>
      <c r="N11140" t="s">
        <v>22</v>
      </c>
      <c r="O11140" t="str">
        <f t="shared" si="348"/>
        <v xml:space="preserve">Tier 3-Supermarket </v>
      </c>
      <c r="P11140" s="1">
        <f t="shared" si="349"/>
        <v>3.7324270943454173E-5</v>
      </c>
    </row>
    <row r="11141" spans="1:16" x14ac:dyDescent="0.3">
      <c r="A11141" t="s">
        <v>394</v>
      </c>
      <c r="B11141">
        <v>5.99</v>
      </c>
      <c r="C11141" t="s">
        <v>15</v>
      </c>
      <c r="D11141">
        <v>5.7000000000000002E-3</v>
      </c>
      <c r="E11141" t="s">
        <v>42</v>
      </c>
      <c r="F11141">
        <v>184.392</v>
      </c>
      <c r="G11141" t="s">
        <v>54</v>
      </c>
      <c r="H11141">
        <v>1997</v>
      </c>
      <c r="I11141" t="s">
        <v>55</v>
      </c>
      <c r="J11141" t="s">
        <v>19</v>
      </c>
      <c r="K11141" t="s">
        <v>20</v>
      </c>
      <c r="L11141">
        <v>2546.1066000000001</v>
      </c>
      <c r="M11141" t="s">
        <v>21</v>
      </c>
      <c r="N11141" t="s">
        <v>22</v>
      </c>
      <c r="O11141" t="str">
        <f t="shared" si="348"/>
        <v xml:space="preserve">Tier 1-Supermarket </v>
      </c>
      <c r="P11141" s="1">
        <f t="shared" si="349"/>
        <v>5.3197982501056972E-5</v>
      </c>
    </row>
    <row r="11142" spans="1:16" x14ac:dyDescent="0.3">
      <c r="A11142" t="s">
        <v>394</v>
      </c>
      <c r="B11142">
        <v>5.99</v>
      </c>
      <c r="C11142" t="s">
        <v>15</v>
      </c>
      <c r="D11142">
        <v>5.7000000000000002E-3</v>
      </c>
      <c r="E11142" t="s">
        <v>42</v>
      </c>
      <c r="F11142">
        <v>184.19200000000001</v>
      </c>
      <c r="G11142" t="s">
        <v>17</v>
      </c>
      <c r="H11142">
        <v>1999</v>
      </c>
      <c r="I11142" t="s">
        <v>18</v>
      </c>
      <c r="J11142" t="s">
        <v>19</v>
      </c>
      <c r="K11142" t="s">
        <v>20</v>
      </c>
      <c r="L11142">
        <v>2437.0495999999998</v>
      </c>
      <c r="M11142" t="s">
        <v>21</v>
      </c>
      <c r="N11142" t="s">
        <v>22</v>
      </c>
      <c r="O11142" t="str">
        <f t="shared" si="348"/>
        <v xml:space="preserve">Tier 1-Supermarket </v>
      </c>
      <c r="P11142" s="1">
        <f t="shared" si="349"/>
        <v>5.0919361339783607E-5</v>
      </c>
    </row>
    <row r="11143" spans="1:16" x14ac:dyDescent="0.3">
      <c r="A11143" t="s">
        <v>394</v>
      </c>
      <c r="B11143">
        <v>5.99</v>
      </c>
      <c r="C11143" t="s">
        <v>15</v>
      </c>
      <c r="D11143">
        <v>5.7000000000000002E-3</v>
      </c>
      <c r="E11143" t="s">
        <v>42</v>
      </c>
      <c r="F11143">
        <v>183.49199999999999</v>
      </c>
      <c r="G11143" t="s">
        <v>65</v>
      </c>
      <c r="H11143">
        <v>2004</v>
      </c>
      <c r="I11143" t="s">
        <v>55</v>
      </c>
      <c r="J11143" t="s">
        <v>49</v>
      </c>
      <c r="K11143" t="s">
        <v>20</v>
      </c>
      <c r="L11143">
        <v>2600.8620000000001</v>
      </c>
      <c r="M11143" t="s">
        <v>21</v>
      </c>
      <c r="N11143" t="s">
        <v>22</v>
      </c>
      <c r="O11143" t="str">
        <f t="shared" si="348"/>
        <v xml:space="preserve">Tier 2-Supermarket </v>
      </c>
      <c r="P11143" s="1">
        <f t="shared" si="349"/>
        <v>5.4342033897427558E-5</v>
      </c>
    </row>
    <row r="11144" spans="1:16" x14ac:dyDescent="0.3">
      <c r="A11144" t="s">
        <v>990</v>
      </c>
      <c r="B11144">
        <v>5.99</v>
      </c>
      <c r="C11144" t="s">
        <v>15</v>
      </c>
      <c r="D11144">
        <v>9.5899999999999999E-2</v>
      </c>
      <c r="E11144" t="s">
        <v>47</v>
      </c>
      <c r="F11144">
        <v>125.86799999999999</v>
      </c>
      <c r="G11144" t="s">
        <v>17</v>
      </c>
      <c r="H11144">
        <v>1999</v>
      </c>
      <c r="I11144" t="s">
        <v>18</v>
      </c>
      <c r="J11144" t="s">
        <v>19</v>
      </c>
      <c r="K11144" t="s">
        <v>20</v>
      </c>
      <c r="L11144">
        <v>1533.0455999999999</v>
      </c>
      <c r="M11144" t="s">
        <v>45</v>
      </c>
      <c r="N11144" t="s">
        <v>22</v>
      </c>
      <c r="O11144" t="str">
        <f t="shared" si="348"/>
        <v xml:space="preserve">Tier 1-Supermarket </v>
      </c>
      <c r="P11144" s="1">
        <f t="shared" si="349"/>
        <v>3.2031232707272497E-5</v>
      </c>
    </row>
    <row r="11145" spans="1:16" x14ac:dyDescent="0.3">
      <c r="A11145" t="s">
        <v>1358</v>
      </c>
      <c r="B11145">
        <v>5.98</v>
      </c>
      <c r="C11145" t="s">
        <v>15</v>
      </c>
      <c r="D11145">
        <v>7.5499999999999998E-2</v>
      </c>
      <c r="E11145" t="s">
        <v>73</v>
      </c>
      <c r="F11145">
        <v>55.360999999999997</v>
      </c>
      <c r="G11145" t="s">
        <v>39</v>
      </c>
      <c r="H11145">
        <v>1987</v>
      </c>
      <c r="I11145" t="s">
        <v>40</v>
      </c>
      <c r="J11145" t="s">
        <v>27</v>
      </c>
      <c r="K11145" t="s">
        <v>20</v>
      </c>
      <c r="L11145">
        <v>497.3526</v>
      </c>
      <c r="M11145" t="s">
        <v>29</v>
      </c>
      <c r="N11145" t="s">
        <v>22</v>
      </c>
      <c r="O11145" t="str">
        <f t="shared" si="348"/>
        <v xml:space="preserve">Tier 3-Supermarket </v>
      </c>
      <c r="P11145" s="1">
        <f t="shared" si="349"/>
        <v>1.0391613183695916E-5</v>
      </c>
    </row>
    <row r="11146" spans="1:16" x14ac:dyDescent="0.3">
      <c r="A11146" t="s">
        <v>1553</v>
      </c>
      <c r="B11146">
        <v>5.98</v>
      </c>
      <c r="C11146" t="s">
        <v>15</v>
      </c>
      <c r="D11146">
        <v>4.3700000000000003E-2</v>
      </c>
      <c r="E11146" t="s">
        <v>33</v>
      </c>
      <c r="F11146">
        <v>145.34200000000001</v>
      </c>
      <c r="G11146" t="s">
        <v>26</v>
      </c>
      <c r="H11146">
        <v>2009</v>
      </c>
      <c r="I11146" t="s">
        <v>18</v>
      </c>
      <c r="J11146" t="s">
        <v>27</v>
      </c>
      <c r="K11146" t="s">
        <v>28</v>
      </c>
      <c r="L11146">
        <v>2354.2687999999998</v>
      </c>
      <c r="M11146" t="s">
        <v>21</v>
      </c>
      <c r="N11146" t="s">
        <v>22</v>
      </c>
      <c r="O11146" t="str">
        <f t="shared" si="348"/>
        <v xml:space="preserve">Tier 3-Supermarket </v>
      </c>
      <c r="P11146" s="1">
        <f t="shared" si="349"/>
        <v>4.9189751295245999E-5</v>
      </c>
    </row>
    <row r="11147" spans="1:16" x14ac:dyDescent="0.3">
      <c r="A11147" t="s">
        <v>1358</v>
      </c>
      <c r="B11147">
        <v>5.98</v>
      </c>
      <c r="C11147" t="s">
        <v>15</v>
      </c>
      <c r="D11147">
        <v>7.5700000000000003E-2</v>
      </c>
      <c r="E11147" t="s">
        <v>73</v>
      </c>
      <c r="F11147">
        <v>53.360999999999997</v>
      </c>
      <c r="G11147" t="s">
        <v>17</v>
      </c>
      <c r="H11147">
        <v>1999</v>
      </c>
      <c r="I11147" t="s">
        <v>18</v>
      </c>
      <c r="J11147" t="s">
        <v>19</v>
      </c>
      <c r="K11147" t="s">
        <v>20</v>
      </c>
      <c r="L11147">
        <v>331.5684</v>
      </c>
      <c r="M11147" t="s">
        <v>29</v>
      </c>
      <c r="N11147" t="s">
        <v>22</v>
      </c>
      <c r="O11147" t="str">
        <f t="shared" si="348"/>
        <v xml:space="preserve">Tier 1-Supermarket </v>
      </c>
      <c r="P11147" s="1">
        <f t="shared" si="349"/>
        <v>6.9277421224639444E-6</v>
      </c>
    </row>
    <row r="11148" spans="1:16" x14ac:dyDescent="0.3">
      <c r="A11148" t="s">
        <v>1553</v>
      </c>
      <c r="B11148">
        <v>5.98</v>
      </c>
      <c r="C11148" t="s">
        <v>15</v>
      </c>
      <c r="D11148">
        <v>4.3700000000000003E-2</v>
      </c>
      <c r="E11148" t="s">
        <v>33</v>
      </c>
      <c r="F11148">
        <v>146.142</v>
      </c>
      <c r="G11148" t="s">
        <v>48</v>
      </c>
      <c r="H11148">
        <v>2002</v>
      </c>
      <c r="J11148" t="s">
        <v>49</v>
      </c>
      <c r="K11148" t="s">
        <v>20</v>
      </c>
      <c r="L11148">
        <v>3089.9778000000001</v>
      </c>
      <c r="M11148" t="s">
        <v>21</v>
      </c>
      <c r="N11148" t="s">
        <v>22</v>
      </c>
      <c r="O11148" t="str">
        <f t="shared" si="348"/>
        <v xml:space="preserve">Tier 2-Supermarket </v>
      </c>
      <c r="P11148" s="1">
        <f t="shared" si="349"/>
        <v>6.4561548575010376E-5</v>
      </c>
    </row>
    <row r="11149" spans="1:16" x14ac:dyDescent="0.3">
      <c r="A11149" t="s">
        <v>1553</v>
      </c>
      <c r="B11149">
        <v>5.98</v>
      </c>
      <c r="C11149" t="s">
        <v>15</v>
      </c>
      <c r="D11149">
        <v>4.36E-2</v>
      </c>
      <c r="E11149" t="s">
        <v>33</v>
      </c>
      <c r="F11149">
        <v>148.24199999999999</v>
      </c>
      <c r="G11149" t="s">
        <v>65</v>
      </c>
      <c r="H11149">
        <v>2004</v>
      </c>
      <c r="I11149" t="s">
        <v>55</v>
      </c>
      <c r="J11149" t="s">
        <v>49</v>
      </c>
      <c r="K11149" t="s">
        <v>20</v>
      </c>
      <c r="L11149">
        <v>2354.2687999999998</v>
      </c>
      <c r="M11149" t="s">
        <v>21</v>
      </c>
      <c r="N11149" t="s">
        <v>22</v>
      </c>
      <c r="O11149" t="str">
        <f t="shared" si="348"/>
        <v xml:space="preserve">Tier 2-Supermarket </v>
      </c>
      <c r="P11149" s="1">
        <f t="shared" si="349"/>
        <v>4.9189751295245999E-5</v>
      </c>
    </row>
    <row r="11150" spans="1:16" x14ac:dyDescent="0.3">
      <c r="A11150" t="s">
        <v>1358</v>
      </c>
      <c r="B11150">
        <v>5.98</v>
      </c>
      <c r="C11150" t="s">
        <v>15</v>
      </c>
      <c r="D11150">
        <v>7.5700000000000003E-2</v>
      </c>
      <c r="E11150" t="s">
        <v>73</v>
      </c>
      <c r="F11150">
        <v>55.661000000000001</v>
      </c>
      <c r="G11150" t="s">
        <v>48</v>
      </c>
      <c r="H11150">
        <v>2002</v>
      </c>
      <c r="J11150" t="s">
        <v>49</v>
      </c>
      <c r="K11150" t="s">
        <v>20</v>
      </c>
      <c r="L11150">
        <v>331.5684</v>
      </c>
      <c r="M11150" t="s">
        <v>29</v>
      </c>
      <c r="N11150" t="s">
        <v>22</v>
      </c>
      <c r="O11150" t="str">
        <f t="shared" si="348"/>
        <v xml:space="preserve">Tier 2-Supermarket </v>
      </c>
      <c r="P11150" s="1">
        <f t="shared" si="349"/>
        <v>6.9277421224639444E-6</v>
      </c>
    </row>
    <row r="11151" spans="1:16" x14ac:dyDescent="0.3">
      <c r="A11151" t="s">
        <v>1553</v>
      </c>
      <c r="B11151">
        <v>5.98</v>
      </c>
      <c r="C11151" t="s">
        <v>15</v>
      </c>
      <c r="D11151">
        <v>4.3499999999999997E-2</v>
      </c>
      <c r="E11151" t="s">
        <v>33</v>
      </c>
      <c r="F11151">
        <v>148.44200000000001</v>
      </c>
      <c r="G11151" t="s">
        <v>39</v>
      </c>
      <c r="H11151">
        <v>1987</v>
      </c>
      <c r="I11151" t="s">
        <v>40</v>
      </c>
      <c r="J11151" t="s">
        <v>27</v>
      </c>
      <c r="K11151" t="s">
        <v>20</v>
      </c>
      <c r="L11151">
        <v>2354.2687999999998</v>
      </c>
      <c r="M11151" t="s">
        <v>21</v>
      </c>
      <c r="N11151" t="s">
        <v>22</v>
      </c>
      <c r="O11151" t="str">
        <f t="shared" si="348"/>
        <v xml:space="preserve">Tier 3-Supermarket </v>
      </c>
      <c r="P11151" s="1">
        <f t="shared" si="349"/>
        <v>4.9189751295245999E-5</v>
      </c>
    </row>
    <row r="11152" spans="1:16" x14ac:dyDescent="0.3">
      <c r="A11152" t="s">
        <v>1553</v>
      </c>
      <c r="B11152">
        <v>5.98</v>
      </c>
      <c r="C11152" t="s">
        <v>15</v>
      </c>
      <c r="D11152">
        <v>4.3799999999999999E-2</v>
      </c>
      <c r="E11152" t="s">
        <v>33</v>
      </c>
      <c r="F11152">
        <v>146.84200000000001</v>
      </c>
      <c r="G11152" t="s">
        <v>51</v>
      </c>
      <c r="H11152">
        <v>2007</v>
      </c>
      <c r="J11152" t="s">
        <v>49</v>
      </c>
      <c r="K11152" t="s">
        <v>20</v>
      </c>
      <c r="L11152">
        <v>1765.7016000000001</v>
      </c>
      <c r="M11152" t="s">
        <v>21</v>
      </c>
      <c r="N11152" t="s">
        <v>22</v>
      </c>
      <c r="O11152" t="str">
        <f t="shared" si="348"/>
        <v xml:space="preserve">Tier 2-Supermarket </v>
      </c>
      <c r="P11152" s="1">
        <f t="shared" si="349"/>
        <v>3.6892313471434504E-5</v>
      </c>
    </row>
    <row r="11153" spans="1:16" x14ac:dyDescent="0.3">
      <c r="A11153" t="s">
        <v>1553</v>
      </c>
      <c r="B11153">
        <v>5.98</v>
      </c>
      <c r="C11153" t="s">
        <v>15</v>
      </c>
      <c r="D11153">
        <v>4.36E-2</v>
      </c>
      <c r="E11153" t="s">
        <v>33</v>
      </c>
      <c r="F11153">
        <v>148.24199999999999</v>
      </c>
      <c r="G11153" t="s">
        <v>17</v>
      </c>
      <c r="H11153">
        <v>1999</v>
      </c>
      <c r="I11153" t="s">
        <v>18</v>
      </c>
      <c r="J11153" t="s">
        <v>19</v>
      </c>
      <c r="K11153" t="s">
        <v>20</v>
      </c>
      <c r="L11153">
        <v>1618.5598</v>
      </c>
      <c r="M11153" t="s">
        <v>21</v>
      </c>
      <c r="N11153" t="s">
        <v>22</v>
      </c>
      <c r="O11153" t="str">
        <f t="shared" si="348"/>
        <v xml:space="preserve">Tier 1-Supermarket </v>
      </c>
      <c r="P11153" s="1">
        <f t="shared" si="349"/>
        <v>3.3817954015481622E-5</v>
      </c>
    </row>
    <row r="11154" spans="1:16" x14ac:dyDescent="0.3">
      <c r="A11154" t="s">
        <v>1358</v>
      </c>
      <c r="B11154">
        <v>5.98</v>
      </c>
      <c r="C11154" t="s">
        <v>15</v>
      </c>
      <c r="D11154">
        <v>7.5600000000000001E-2</v>
      </c>
      <c r="E11154" t="s">
        <v>73</v>
      </c>
      <c r="F11154">
        <v>57.061</v>
      </c>
      <c r="G11154" t="s">
        <v>54</v>
      </c>
      <c r="H11154">
        <v>1997</v>
      </c>
      <c r="I11154" t="s">
        <v>55</v>
      </c>
      <c r="J11154" t="s">
        <v>19</v>
      </c>
      <c r="K11154" t="s">
        <v>20</v>
      </c>
      <c r="L11154">
        <v>659.39660000000003</v>
      </c>
      <c r="M11154" t="s">
        <v>29</v>
      </c>
      <c r="N11154" t="s">
        <v>22</v>
      </c>
      <c r="O11154" t="str">
        <f t="shared" si="348"/>
        <v xml:space="preserve">Tier 1-Supermarket </v>
      </c>
      <c r="P11154" s="1">
        <f t="shared" si="349"/>
        <v>1.3777337047889693E-5</v>
      </c>
    </row>
    <row r="11155" spans="1:16" x14ac:dyDescent="0.3">
      <c r="A11155" t="s">
        <v>1553</v>
      </c>
      <c r="B11155">
        <v>5.98</v>
      </c>
      <c r="C11155" t="s">
        <v>15</v>
      </c>
      <c r="D11155">
        <v>7.2900000000000006E-2</v>
      </c>
      <c r="E11155" t="s">
        <v>33</v>
      </c>
      <c r="F11155">
        <v>145.142</v>
      </c>
      <c r="G11155" t="s">
        <v>34</v>
      </c>
      <c r="H11155">
        <v>1998</v>
      </c>
      <c r="J11155" t="s">
        <v>27</v>
      </c>
      <c r="K11155" t="s">
        <v>35</v>
      </c>
      <c r="L11155">
        <v>306.8057</v>
      </c>
      <c r="M11155" t="s">
        <v>21</v>
      </c>
      <c r="N11155" t="s">
        <v>22</v>
      </c>
      <c r="O11155" t="str">
        <f t="shared" si="348"/>
        <v>Tier 3-Grocery Stor</v>
      </c>
      <c r="P11155" s="1">
        <f t="shared" si="349"/>
        <v>6.4103538555002116E-6</v>
      </c>
    </row>
    <row r="11156" spans="1:16" x14ac:dyDescent="0.3">
      <c r="A11156" t="s">
        <v>1358</v>
      </c>
      <c r="B11156">
        <v>5.98</v>
      </c>
      <c r="C11156" t="s">
        <v>15</v>
      </c>
      <c r="D11156">
        <v>0.1265</v>
      </c>
      <c r="E11156" t="s">
        <v>73</v>
      </c>
      <c r="F11156">
        <v>56.360999999999997</v>
      </c>
      <c r="G11156" t="s">
        <v>34</v>
      </c>
      <c r="H11156">
        <v>1998</v>
      </c>
      <c r="J11156" t="s">
        <v>27</v>
      </c>
      <c r="K11156" t="s">
        <v>35</v>
      </c>
      <c r="L11156">
        <v>101.5645</v>
      </c>
      <c r="M11156" t="s">
        <v>29</v>
      </c>
      <c r="N11156" t="s">
        <v>57</v>
      </c>
      <c r="O11156" t="str">
        <f t="shared" si="348"/>
        <v>Tier 3-Grocery Stor</v>
      </c>
      <c r="P11156" s="1">
        <f t="shared" si="349"/>
        <v>2.1220739515496329E-6</v>
      </c>
    </row>
    <row r="11157" spans="1:16" x14ac:dyDescent="0.3">
      <c r="A11157" t="s">
        <v>1358</v>
      </c>
      <c r="B11157">
        <v>5.98</v>
      </c>
      <c r="C11157" t="s">
        <v>15</v>
      </c>
      <c r="D11157">
        <v>7.5499999999999998E-2</v>
      </c>
      <c r="E11157" t="s">
        <v>73</v>
      </c>
      <c r="F11157">
        <v>57.161000000000001</v>
      </c>
      <c r="G11157" t="s">
        <v>65</v>
      </c>
      <c r="H11157">
        <v>2004</v>
      </c>
      <c r="I11157" t="s">
        <v>55</v>
      </c>
      <c r="J11157" t="s">
        <v>49</v>
      </c>
      <c r="K11157" t="s">
        <v>20</v>
      </c>
      <c r="L11157">
        <v>704.95600000000002</v>
      </c>
      <c r="M11157" t="s">
        <v>29</v>
      </c>
      <c r="N11157" t="s">
        <v>22</v>
      </c>
      <c r="O11157" t="str">
        <f t="shared" si="348"/>
        <v xml:space="preserve">Tier 2-Supermarket </v>
      </c>
      <c r="P11157" s="1">
        <f t="shared" si="349"/>
        <v>1.472924855228572E-5</v>
      </c>
    </row>
    <row r="11158" spans="1:16" x14ac:dyDescent="0.3">
      <c r="A11158" t="s">
        <v>1358</v>
      </c>
      <c r="B11158">
        <v>5.98</v>
      </c>
      <c r="C11158" t="s">
        <v>15</v>
      </c>
      <c r="D11158">
        <v>7.5999999999999998E-2</v>
      </c>
      <c r="E11158" t="s">
        <v>73</v>
      </c>
      <c r="F11158">
        <v>56.061</v>
      </c>
      <c r="G11158" t="s">
        <v>51</v>
      </c>
      <c r="H11158">
        <v>2007</v>
      </c>
      <c r="J11158" t="s">
        <v>49</v>
      </c>
      <c r="K11158" t="s">
        <v>20</v>
      </c>
      <c r="L11158">
        <v>696.86990000000003</v>
      </c>
      <c r="M11158" t="s">
        <v>29</v>
      </c>
      <c r="N11158" t="s">
        <v>22</v>
      </c>
      <c r="O11158" t="str">
        <f t="shared" si="348"/>
        <v xml:space="preserve">Tier 2-Supermarket </v>
      </c>
      <c r="P11158" s="1">
        <f t="shared" si="349"/>
        <v>1.4560298750143974E-5</v>
      </c>
    </row>
    <row r="11159" spans="1:16" x14ac:dyDescent="0.3">
      <c r="A11159" t="s">
        <v>1358</v>
      </c>
      <c r="B11159">
        <v>5.98</v>
      </c>
      <c r="C11159" t="s">
        <v>15</v>
      </c>
      <c r="D11159">
        <v>7.5899999999999995E-2</v>
      </c>
      <c r="E11159" t="s">
        <v>73</v>
      </c>
      <c r="F11159">
        <v>56.661000000000001</v>
      </c>
      <c r="G11159" t="s">
        <v>26</v>
      </c>
      <c r="H11159">
        <v>2009</v>
      </c>
      <c r="I11159" t="s">
        <v>18</v>
      </c>
      <c r="J11159" t="s">
        <v>27</v>
      </c>
      <c r="K11159" t="s">
        <v>28</v>
      </c>
      <c r="L11159">
        <v>597.87860000000001</v>
      </c>
      <c r="M11159" t="s">
        <v>29</v>
      </c>
      <c r="N11159" t="s">
        <v>22</v>
      </c>
      <c r="O11159" t="str">
        <f t="shared" si="348"/>
        <v xml:space="preserve">Tier 3-Supermarket </v>
      </c>
      <c r="P11159" s="1">
        <f t="shared" si="349"/>
        <v>1.2491988866670563E-5</v>
      </c>
    </row>
    <row r="11160" spans="1:16" x14ac:dyDescent="0.3">
      <c r="A11160" t="s">
        <v>1553</v>
      </c>
      <c r="B11160">
        <v>5.98</v>
      </c>
      <c r="C11160" t="s">
        <v>15</v>
      </c>
      <c r="D11160">
        <v>4.36E-2</v>
      </c>
      <c r="E11160" t="s">
        <v>33</v>
      </c>
      <c r="F11160">
        <v>147.94200000000001</v>
      </c>
      <c r="G11160" t="s">
        <v>54</v>
      </c>
      <c r="H11160">
        <v>1997</v>
      </c>
      <c r="I11160" t="s">
        <v>55</v>
      </c>
      <c r="J11160" t="s">
        <v>19</v>
      </c>
      <c r="K11160" t="s">
        <v>20</v>
      </c>
      <c r="L11160">
        <v>2067.7386000000001</v>
      </c>
      <c r="M11160" t="s">
        <v>21</v>
      </c>
      <c r="N11160" t="s">
        <v>22</v>
      </c>
      <c r="O11160" t="str">
        <f t="shared" si="348"/>
        <v xml:space="preserve">Tier 1-Supermarket </v>
      </c>
      <c r="P11160" s="1">
        <f t="shared" si="349"/>
        <v>4.3203030799873048E-5</v>
      </c>
    </row>
    <row r="11161" spans="1:16" x14ac:dyDescent="0.3">
      <c r="A11161" t="s">
        <v>1447</v>
      </c>
      <c r="B11161">
        <v>5.95</v>
      </c>
      <c r="C11161" t="s">
        <v>15</v>
      </c>
      <c r="D11161">
        <v>0</v>
      </c>
      <c r="E11161" t="s">
        <v>38</v>
      </c>
      <c r="F11161">
        <v>128.965</v>
      </c>
      <c r="G11161" t="s">
        <v>51</v>
      </c>
      <c r="H11161">
        <v>2007</v>
      </c>
      <c r="J11161" t="s">
        <v>49</v>
      </c>
      <c r="K11161" t="s">
        <v>20</v>
      </c>
      <c r="L11161">
        <v>1808.3127999999999</v>
      </c>
      <c r="M11161" t="s">
        <v>38</v>
      </c>
      <c r="N11161" t="s">
        <v>36</v>
      </c>
      <c r="O11161" t="str">
        <f t="shared" si="348"/>
        <v xml:space="preserve">Tier 2-Supermarket </v>
      </c>
      <c r="P11161" s="1">
        <f t="shared" si="349"/>
        <v>3.7782625712072438E-5</v>
      </c>
    </row>
    <row r="11162" spans="1:16" x14ac:dyDescent="0.3">
      <c r="A11162" t="s">
        <v>1447</v>
      </c>
      <c r="B11162">
        <v>5.95</v>
      </c>
      <c r="C11162" t="s">
        <v>15</v>
      </c>
      <c r="D11162">
        <v>9.3200000000000005E-2</v>
      </c>
      <c r="E11162" t="s">
        <v>38</v>
      </c>
      <c r="F11162">
        <v>127.36499999999999</v>
      </c>
      <c r="G11162" t="s">
        <v>17</v>
      </c>
      <c r="H11162">
        <v>1999</v>
      </c>
      <c r="I11162" t="s">
        <v>18</v>
      </c>
      <c r="J11162" t="s">
        <v>19</v>
      </c>
      <c r="K11162" t="s">
        <v>20</v>
      </c>
      <c r="L11162">
        <v>1549.9824000000001</v>
      </c>
      <c r="M11162" t="s">
        <v>38</v>
      </c>
      <c r="N11162" t="s">
        <v>22</v>
      </c>
      <c r="O11162" t="str">
        <f t="shared" si="348"/>
        <v xml:space="preserve">Tier 1-Supermarket </v>
      </c>
      <c r="P11162" s="1">
        <f t="shared" si="349"/>
        <v>3.2385107753204948E-5</v>
      </c>
    </row>
    <row r="11163" spans="1:16" x14ac:dyDescent="0.3">
      <c r="A11163" t="s">
        <v>1447</v>
      </c>
      <c r="B11163">
        <v>5.95</v>
      </c>
      <c r="C11163" t="s">
        <v>15</v>
      </c>
      <c r="D11163">
        <v>9.3200000000000005E-2</v>
      </c>
      <c r="E11163" t="s">
        <v>38</v>
      </c>
      <c r="F11163">
        <v>129.16499999999999</v>
      </c>
      <c r="G11163" t="s">
        <v>48</v>
      </c>
      <c r="H11163">
        <v>2002</v>
      </c>
      <c r="J11163" t="s">
        <v>49</v>
      </c>
      <c r="K11163" t="s">
        <v>20</v>
      </c>
      <c r="L11163">
        <v>2841.6343999999999</v>
      </c>
      <c r="M11163" t="s">
        <v>38</v>
      </c>
      <c r="N11163" t="s">
        <v>22</v>
      </c>
      <c r="O11163" t="str">
        <f t="shared" si="348"/>
        <v xml:space="preserve">Tier 2-Supermarket </v>
      </c>
      <c r="P11163" s="1">
        <f t="shared" si="349"/>
        <v>5.9372697547542399E-5</v>
      </c>
    </row>
    <row r="11164" spans="1:16" x14ac:dyDescent="0.3">
      <c r="A11164" t="s">
        <v>1447</v>
      </c>
      <c r="B11164">
        <v>5.95</v>
      </c>
      <c r="C11164" t="s">
        <v>15</v>
      </c>
      <c r="D11164">
        <v>9.2999999999999999E-2</v>
      </c>
      <c r="E11164" t="s">
        <v>38</v>
      </c>
      <c r="F11164">
        <v>128.76499999999999</v>
      </c>
      <c r="G11164" t="s">
        <v>54</v>
      </c>
      <c r="H11164">
        <v>1997</v>
      </c>
      <c r="I11164" t="s">
        <v>55</v>
      </c>
      <c r="J11164" t="s">
        <v>19</v>
      </c>
      <c r="K11164" t="s">
        <v>20</v>
      </c>
      <c r="L11164">
        <v>516.66079999999999</v>
      </c>
      <c r="M11164" t="s">
        <v>38</v>
      </c>
      <c r="N11164" t="s">
        <v>22</v>
      </c>
      <c r="O11164" t="str">
        <f t="shared" si="348"/>
        <v xml:space="preserve">Tier 1-Supermarket </v>
      </c>
      <c r="P11164" s="1">
        <f t="shared" si="349"/>
        <v>1.0795035917734982E-5</v>
      </c>
    </row>
    <row r="11165" spans="1:16" x14ac:dyDescent="0.3">
      <c r="A11165" t="s">
        <v>1447</v>
      </c>
      <c r="B11165">
        <v>5.95</v>
      </c>
      <c r="C11165" t="s">
        <v>15</v>
      </c>
      <c r="D11165">
        <v>0.15570000000000001</v>
      </c>
      <c r="E11165" t="s">
        <v>38</v>
      </c>
      <c r="F11165">
        <v>127.965</v>
      </c>
      <c r="G11165" t="s">
        <v>34</v>
      </c>
      <c r="H11165">
        <v>1998</v>
      </c>
      <c r="J11165" t="s">
        <v>27</v>
      </c>
      <c r="K11165" t="s">
        <v>35</v>
      </c>
      <c r="L11165">
        <v>645.82600000000002</v>
      </c>
      <c r="M11165" t="s">
        <v>38</v>
      </c>
      <c r="N11165" t="s">
        <v>57</v>
      </c>
      <c r="O11165" t="str">
        <f t="shared" si="348"/>
        <v>Tier 3-Grocery Stor</v>
      </c>
      <c r="P11165" s="1">
        <f t="shared" si="349"/>
        <v>1.3493794897168727E-5</v>
      </c>
    </row>
    <row r="11166" spans="1:16" x14ac:dyDescent="0.3">
      <c r="A11166" t="s">
        <v>1447</v>
      </c>
      <c r="B11166">
        <v>5.95</v>
      </c>
      <c r="C11166" t="s">
        <v>15</v>
      </c>
      <c r="D11166">
        <v>9.2999999999999999E-2</v>
      </c>
      <c r="E11166" t="s">
        <v>38</v>
      </c>
      <c r="F11166">
        <v>127.86499999999999</v>
      </c>
      <c r="G11166" t="s">
        <v>65</v>
      </c>
      <c r="H11166">
        <v>2004</v>
      </c>
      <c r="I11166" t="s">
        <v>55</v>
      </c>
      <c r="J11166" t="s">
        <v>49</v>
      </c>
      <c r="K11166" t="s">
        <v>20</v>
      </c>
      <c r="L11166">
        <v>2195.8083999999999</v>
      </c>
      <c r="M11166" t="s">
        <v>38</v>
      </c>
      <c r="N11166" t="s">
        <v>22</v>
      </c>
      <c r="O11166" t="str">
        <f t="shared" si="348"/>
        <v xml:space="preserve">Tier 2-Supermarket </v>
      </c>
      <c r="P11166" s="1">
        <f t="shared" si="349"/>
        <v>4.5878902650373673E-5</v>
      </c>
    </row>
    <row r="11167" spans="1:16" x14ac:dyDescent="0.3">
      <c r="A11167" t="s">
        <v>1447</v>
      </c>
      <c r="B11167">
        <v>5.95</v>
      </c>
      <c r="C11167" t="s">
        <v>15</v>
      </c>
      <c r="D11167">
        <v>9.3399999999999997E-2</v>
      </c>
      <c r="E11167" t="s">
        <v>38</v>
      </c>
      <c r="F11167">
        <v>129.36500000000001</v>
      </c>
      <c r="G11167" t="s">
        <v>26</v>
      </c>
      <c r="H11167">
        <v>2009</v>
      </c>
      <c r="I11167" t="s">
        <v>18</v>
      </c>
      <c r="J11167" t="s">
        <v>27</v>
      </c>
      <c r="K11167" t="s">
        <v>28</v>
      </c>
      <c r="L11167">
        <v>4391.6167999999998</v>
      </c>
      <c r="M11167" t="s">
        <v>38</v>
      </c>
      <c r="N11167" t="s">
        <v>22</v>
      </c>
      <c r="O11167" t="str">
        <f t="shared" si="348"/>
        <v xml:space="preserve">Tier 3-Supermarket </v>
      </c>
      <c r="P11167" s="1">
        <f t="shared" si="349"/>
        <v>9.1757805300747347E-5</v>
      </c>
    </row>
    <row r="11168" spans="1:16" x14ac:dyDescent="0.3">
      <c r="A11168" t="s">
        <v>1447</v>
      </c>
      <c r="B11168">
        <v>5.95</v>
      </c>
      <c r="C11168" t="s">
        <v>15</v>
      </c>
      <c r="D11168">
        <v>9.2899999999999996E-2</v>
      </c>
      <c r="E11168" t="s">
        <v>38</v>
      </c>
      <c r="F11168">
        <v>127.565</v>
      </c>
      <c r="G11168" t="s">
        <v>39</v>
      </c>
      <c r="H11168">
        <v>1987</v>
      </c>
      <c r="I11168" t="s">
        <v>40</v>
      </c>
      <c r="J11168" t="s">
        <v>27</v>
      </c>
      <c r="K11168" t="s">
        <v>20</v>
      </c>
      <c r="L11168">
        <v>2222.2145999999998</v>
      </c>
      <c r="M11168" t="s">
        <v>38</v>
      </c>
      <c r="N11168" t="s">
        <v>22</v>
      </c>
      <c r="O11168" t="str">
        <f t="shared" si="348"/>
        <v xml:space="preserve">Tier 3-Supermarket </v>
      </c>
      <c r="P11168" s="1">
        <f t="shared" si="349"/>
        <v>4.6430629968279136E-5</v>
      </c>
    </row>
    <row r="11169" spans="1:16" x14ac:dyDescent="0.3">
      <c r="A11169" t="s">
        <v>973</v>
      </c>
      <c r="B11169">
        <v>5.94</v>
      </c>
      <c r="C11169" t="s">
        <v>24</v>
      </c>
      <c r="D11169">
        <v>2.9399999999999999E-2</v>
      </c>
      <c r="E11169" t="s">
        <v>79</v>
      </c>
      <c r="F11169">
        <v>187.756</v>
      </c>
      <c r="G11169" t="s">
        <v>65</v>
      </c>
      <c r="H11169">
        <v>2004</v>
      </c>
      <c r="I11169" t="s">
        <v>55</v>
      </c>
      <c r="J11169" t="s">
        <v>49</v>
      </c>
      <c r="K11169" t="s">
        <v>20</v>
      </c>
      <c r="L11169">
        <v>3755.1120000000001</v>
      </c>
      <c r="M11169" t="s">
        <v>21</v>
      </c>
      <c r="N11169" t="s">
        <v>22</v>
      </c>
      <c r="O11169" t="str">
        <f t="shared" si="348"/>
        <v xml:space="preserve">Tier 2-Supermarket </v>
      </c>
      <c r="P11169" s="1">
        <f t="shared" si="349"/>
        <v>7.8458766206218169E-5</v>
      </c>
    </row>
    <row r="11170" spans="1:16" x14ac:dyDescent="0.3">
      <c r="A11170" t="s">
        <v>1348</v>
      </c>
      <c r="B11170">
        <v>5.94</v>
      </c>
      <c r="C11170" t="s">
        <v>15</v>
      </c>
      <c r="D11170">
        <v>3.5099999999999999E-2</v>
      </c>
      <c r="E11170" t="s">
        <v>86</v>
      </c>
      <c r="F11170">
        <v>176.434</v>
      </c>
      <c r="G11170" t="s">
        <v>51</v>
      </c>
      <c r="H11170">
        <v>2007</v>
      </c>
      <c r="J11170" t="s">
        <v>49</v>
      </c>
      <c r="K11170" t="s">
        <v>20</v>
      </c>
      <c r="L11170">
        <v>2141.2127999999998</v>
      </c>
      <c r="M11170" t="s">
        <v>45</v>
      </c>
      <c r="N11170" t="s">
        <v>22</v>
      </c>
      <c r="O11170" t="str">
        <f t="shared" si="348"/>
        <v xml:space="preserve">Tier 2-Supermarket </v>
      </c>
      <c r="P11170" s="1">
        <f t="shared" si="349"/>
        <v>4.473819009205631E-5</v>
      </c>
    </row>
    <row r="11171" spans="1:16" x14ac:dyDescent="0.3">
      <c r="A11171" t="s">
        <v>973</v>
      </c>
      <c r="B11171">
        <v>5.94</v>
      </c>
      <c r="C11171" t="s">
        <v>24</v>
      </c>
      <c r="D11171">
        <v>2.9499999999999998E-2</v>
      </c>
      <c r="E11171" t="s">
        <v>79</v>
      </c>
      <c r="F11171">
        <v>189.45599999999999</v>
      </c>
      <c r="G11171" t="s">
        <v>51</v>
      </c>
      <c r="H11171">
        <v>2007</v>
      </c>
      <c r="J11171" t="s">
        <v>49</v>
      </c>
      <c r="K11171" t="s">
        <v>20</v>
      </c>
      <c r="L11171">
        <v>1877.556</v>
      </c>
      <c r="M11171" t="s">
        <v>21</v>
      </c>
      <c r="N11171" t="s">
        <v>22</v>
      </c>
      <c r="O11171" t="str">
        <f t="shared" si="348"/>
        <v xml:space="preserve">Tier 2-Supermarket </v>
      </c>
      <c r="P11171" s="1">
        <f t="shared" si="349"/>
        <v>3.9229383103109085E-5</v>
      </c>
    </row>
    <row r="11172" spans="1:16" x14ac:dyDescent="0.3">
      <c r="A11172" t="s">
        <v>1348</v>
      </c>
      <c r="B11172">
        <v>5.94</v>
      </c>
      <c r="C11172" t="s">
        <v>15</v>
      </c>
      <c r="D11172">
        <v>3.49E-2</v>
      </c>
      <c r="E11172" t="s">
        <v>86</v>
      </c>
      <c r="F11172">
        <v>177.334</v>
      </c>
      <c r="G11172" t="s">
        <v>17</v>
      </c>
      <c r="H11172">
        <v>1999</v>
      </c>
      <c r="I11172" t="s">
        <v>18</v>
      </c>
      <c r="J11172" t="s">
        <v>19</v>
      </c>
      <c r="K11172" t="s">
        <v>20</v>
      </c>
      <c r="L11172">
        <v>1605.9096</v>
      </c>
      <c r="M11172" t="s">
        <v>45</v>
      </c>
      <c r="N11172" t="s">
        <v>22</v>
      </c>
      <c r="O11172" t="str">
        <f t="shared" si="348"/>
        <v xml:space="preserve">Tier 1-Supermarket </v>
      </c>
      <c r="P11172" s="1">
        <f t="shared" si="349"/>
        <v>3.3553642569042235E-5</v>
      </c>
    </row>
    <row r="11173" spans="1:16" x14ac:dyDescent="0.3">
      <c r="A11173" t="s">
        <v>1348</v>
      </c>
      <c r="B11173">
        <v>5.94</v>
      </c>
      <c r="C11173" t="s">
        <v>15</v>
      </c>
      <c r="D11173">
        <v>3.5000000000000003E-2</v>
      </c>
      <c r="E11173" t="s">
        <v>86</v>
      </c>
      <c r="F11173">
        <v>177.13399999999999</v>
      </c>
      <c r="G11173" t="s">
        <v>48</v>
      </c>
      <c r="H11173">
        <v>2002</v>
      </c>
      <c r="J11173" t="s">
        <v>49</v>
      </c>
      <c r="K11173" t="s">
        <v>20</v>
      </c>
      <c r="L11173">
        <v>2854.9504000000002</v>
      </c>
      <c r="M11173" t="s">
        <v>45</v>
      </c>
      <c r="N11173" t="s">
        <v>22</v>
      </c>
      <c r="O11173" t="str">
        <f t="shared" si="348"/>
        <v xml:space="preserve">Tier 2-Supermarket </v>
      </c>
      <c r="P11173" s="1">
        <f t="shared" si="349"/>
        <v>5.9650920122741759E-5</v>
      </c>
    </row>
    <row r="11174" spans="1:16" x14ac:dyDescent="0.3">
      <c r="A11174" t="s">
        <v>1348</v>
      </c>
      <c r="B11174">
        <v>5.94</v>
      </c>
      <c r="C11174" t="s">
        <v>15</v>
      </c>
      <c r="D11174">
        <v>3.49E-2</v>
      </c>
      <c r="E11174" t="s">
        <v>86</v>
      </c>
      <c r="F11174">
        <v>177.934</v>
      </c>
      <c r="G11174" t="s">
        <v>65</v>
      </c>
      <c r="H11174">
        <v>2004</v>
      </c>
      <c r="I11174" t="s">
        <v>55</v>
      </c>
      <c r="J11174" t="s">
        <v>49</v>
      </c>
      <c r="K11174" t="s">
        <v>20</v>
      </c>
      <c r="L11174">
        <v>4460.8599999999997</v>
      </c>
      <c r="M11174" t="s">
        <v>45</v>
      </c>
      <c r="N11174" t="s">
        <v>22</v>
      </c>
      <c r="O11174" t="str">
        <f t="shared" si="348"/>
        <v xml:space="preserve">Tier 2-Supermarket </v>
      </c>
      <c r="P11174" s="1">
        <f t="shared" si="349"/>
        <v>9.320456269178398E-5</v>
      </c>
    </row>
    <row r="11175" spans="1:16" x14ac:dyDescent="0.3">
      <c r="A11175" t="s">
        <v>973</v>
      </c>
      <c r="B11175">
        <v>5.94</v>
      </c>
      <c r="C11175" t="s">
        <v>24</v>
      </c>
      <c r="D11175">
        <v>4.9200000000000001E-2</v>
      </c>
      <c r="E11175" t="s">
        <v>79</v>
      </c>
      <c r="F11175">
        <v>186.45599999999999</v>
      </c>
      <c r="G11175" t="s">
        <v>34</v>
      </c>
      <c r="H11175">
        <v>1998</v>
      </c>
      <c r="J11175" t="s">
        <v>27</v>
      </c>
      <c r="K11175" t="s">
        <v>35</v>
      </c>
      <c r="L11175">
        <v>563.26679999999999</v>
      </c>
      <c r="M11175" t="s">
        <v>21</v>
      </c>
      <c r="N11175" t="s">
        <v>22</v>
      </c>
      <c r="O11175" t="str">
        <f t="shared" si="348"/>
        <v>Tier 3-Grocery Stor</v>
      </c>
      <c r="P11175" s="1">
        <f t="shared" si="349"/>
        <v>1.1768814930932724E-5</v>
      </c>
    </row>
    <row r="11176" spans="1:16" x14ac:dyDescent="0.3">
      <c r="A11176" t="s">
        <v>973</v>
      </c>
      <c r="B11176">
        <v>5.94</v>
      </c>
      <c r="C11176" t="s">
        <v>24</v>
      </c>
      <c r="D11176">
        <v>2.9399999999999999E-2</v>
      </c>
      <c r="E11176" t="s">
        <v>79</v>
      </c>
      <c r="F11176">
        <v>186.756</v>
      </c>
      <c r="G11176" t="s">
        <v>54</v>
      </c>
      <c r="H11176">
        <v>1997</v>
      </c>
      <c r="I11176" t="s">
        <v>55</v>
      </c>
      <c r="J11176" t="s">
        <v>19</v>
      </c>
      <c r="K11176" t="s">
        <v>20</v>
      </c>
      <c r="L11176">
        <v>3942.8676</v>
      </c>
      <c r="M11176" t="s">
        <v>21</v>
      </c>
      <c r="N11176" t="s">
        <v>22</v>
      </c>
      <c r="O11176" t="str">
        <f t="shared" si="348"/>
        <v xml:space="preserve">Tier 1-Supermarket </v>
      </c>
      <c r="P11176" s="1">
        <f t="shared" si="349"/>
        <v>8.2381704516529082E-5</v>
      </c>
    </row>
    <row r="11177" spans="1:16" x14ac:dyDescent="0.3">
      <c r="A11177" t="s">
        <v>973</v>
      </c>
      <c r="B11177">
        <v>5.94</v>
      </c>
      <c r="C11177" t="s">
        <v>24</v>
      </c>
      <c r="D11177">
        <v>2.9499999999999998E-2</v>
      </c>
      <c r="E11177" t="s">
        <v>79</v>
      </c>
      <c r="F11177">
        <v>188.05600000000001</v>
      </c>
      <c r="G11177" t="s">
        <v>26</v>
      </c>
      <c r="H11177">
        <v>2009</v>
      </c>
      <c r="I11177" t="s">
        <v>18</v>
      </c>
      <c r="J11177" t="s">
        <v>27</v>
      </c>
      <c r="K11177" t="s">
        <v>28</v>
      </c>
      <c r="L11177">
        <v>938.77800000000002</v>
      </c>
      <c r="M11177" t="s">
        <v>21</v>
      </c>
      <c r="N11177" t="s">
        <v>22</v>
      </c>
      <c r="O11177" t="str">
        <f t="shared" si="348"/>
        <v xml:space="preserve">Tier 3-Supermarket </v>
      </c>
      <c r="P11177" s="1">
        <f t="shared" si="349"/>
        <v>1.9614691551554542E-5</v>
      </c>
    </row>
    <row r="11178" spans="1:16" x14ac:dyDescent="0.3">
      <c r="A11178" t="s">
        <v>1348</v>
      </c>
      <c r="B11178">
        <v>5.94</v>
      </c>
      <c r="C11178" t="s">
        <v>15</v>
      </c>
      <c r="D11178">
        <v>3.5000000000000003E-2</v>
      </c>
      <c r="E11178" t="s">
        <v>86</v>
      </c>
      <c r="F11178">
        <v>179.834</v>
      </c>
      <c r="G11178" t="s">
        <v>26</v>
      </c>
      <c r="H11178">
        <v>2009</v>
      </c>
      <c r="I11178" t="s">
        <v>18</v>
      </c>
      <c r="J11178" t="s">
        <v>27</v>
      </c>
      <c r="K11178" t="s">
        <v>28</v>
      </c>
      <c r="L11178">
        <v>1249.0408</v>
      </c>
      <c r="M11178" t="s">
        <v>45</v>
      </c>
      <c r="N11178" t="s">
        <v>22</v>
      </c>
      <c r="O11178" t="str">
        <f t="shared" si="348"/>
        <v xml:space="preserve">Tier 3-Supermarket </v>
      </c>
      <c r="P11178" s="1">
        <f t="shared" si="349"/>
        <v>2.6097277553699517E-5</v>
      </c>
    </row>
    <row r="11179" spans="1:16" x14ac:dyDescent="0.3">
      <c r="A11179" t="s">
        <v>973</v>
      </c>
      <c r="B11179">
        <v>5.94</v>
      </c>
      <c r="C11179" t="s">
        <v>24</v>
      </c>
      <c r="D11179">
        <v>2.93E-2</v>
      </c>
      <c r="E11179" t="s">
        <v>79</v>
      </c>
      <c r="F11179">
        <v>188.45599999999999</v>
      </c>
      <c r="G11179" t="s">
        <v>39</v>
      </c>
      <c r="H11179">
        <v>1987</v>
      </c>
      <c r="I11179" t="s">
        <v>40</v>
      </c>
      <c r="J11179" t="s">
        <v>27</v>
      </c>
      <c r="K11179" t="s">
        <v>20</v>
      </c>
      <c r="L11179">
        <v>2720.9829</v>
      </c>
      <c r="M11179" t="s">
        <v>21</v>
      </c>
      <c r="N11179" t="s">
        <v>22</v>
      </c>
      <c r="O11179" t="str">
        <f t="shared" si="348"/>
        <v xml:space="preserve">Tier 3-Supermarket </v>
      </c>
      <c r="P11179" s="1">
        <f t="shared" si="349"/>
        <v>5.6851822582713243E-5</v>
      </c>
    </row>
    <row r="11180" spans="1:16" x14ac:dyDescent="0.3">
      <c r="A11180" t="s">
        <v>1348</v>
      </c>
      <c r="B11180">
        <v>5.94</v>
      </c>
      <c r="C11180" t="s">
        <v>15</v>
      </c>
      <c r="D11180">
        <v>3.49E-2</v>
      </c>
      <c r="E11180" t="s">
        <v>86</v>
      </c>
      <c r="F11180">
        <v>177.73400000000001</v>
      </c>
      <c r="G11180" t="s">
        <v>54</v>
      </c>
      <c r="H11180">
        <v>1997</v>
      </c>
      <c r="I11180" t="s">
        <v>55</v>
      </c>
      <c r="J11180" t="s">
        <v>19</v>
      </c>
      <c r="K11180" t="s">
        <v>20</v>
      </c>
      <c r="L11180">
        <v>3011.1215999999999</v>
      </c>
      <c r="M11180" t="s">
        <v>45</v>
      </c>
      <c r="N11180" t="s">
        <v>22</v>
      </c>
      <c r="O11180" t="str">
        <f t="shared" si="348"/>
        <v xml:space="preserve">Tier 1-Supermarket </v>
      </c>
      <c r="P11180" s="1">
        <f t="shared" si="349"/>
        <v>6.2913938554400931E-5</v>
      </c>
    </row>
    <row r="11181" spans="1:16" x14ac:dyDescent="0.3">
      <c r="A11181" t="s">
        <v>973</v>
      </c>
      <c r="B11181">
        <v>5.94</v>
      </c>
      <c r="C11181" t="s">
        <v>24</v>
      </c>
      <c r="D11181">
        <v>2.9399999999999999E-2</v>
      </c>
      <c r="E11181" t="s">
        <v>79</v>
      </c>
      <c r="F11181">
        <v>188.756</v>
      </c>
      <c r="G11181" t="s">
        <v>48</v>
      </c>
      <c r="H11181">
        <v>2002</v>
      </c>
      <c r="J11181" t="s">
        <v>49</v>
      </c>
      <c r="K11181" t="s">
        <v>20</v>
      </c>
      <c r="L11181">
        <v>2567.1808000000001</v>
      </c>
      <c r="M11181" t="s">
        <v>21</v>
      </c>
      <c r="N11181" t="s">
        <v>22</v>
      </c>
      <c r="O11181" t="str">
        <f t="shared" si="348"/>
        <v xml:space="preserve">Tier 2-Supermarket </v>
      </c>
      <c r="P11181" s="1">
        <f t="shared" si="349"/>
        <v>5.3638303783293846E-5</v>
      </c>
    </row>
    <row r="11182" spans="1:16" x14ac:dyDescent="0.3">
      <c r="A11182" t="s">
        <v>973</v>
      </c>
      <c r="B11182">
        <v>5.94</v>
      </c>
      <c r="C11182" t="s">
        <v>24</v>
      </c>
      <c r="D11182">
        <v>2.9399999999999999E-2</v>
      </c>
      <c r="E11182" t="s">
        <v>79</v>
      </c>
      <c r="F11182">
        <v>185.85599999999999</v>
      </c>
      <c r="G11182" t="s">
        <v>17</v>
      </c>
      <c r="H11182">
        <v>1999</v>
      </c>
      <c r="I11182" t="s">
        <v>18</v>
      </c>
      <c r="J11182" t="s">
        <v>19</v>
      </c>
      <c r="K11182" t="s">
        <v>20</v>
      </c>
      <c r="L11182">
        <v>2753.1658000000002</v>
      </c>
      <c r="M11182" t="s">
        <v>21</v>
      </c>
      <c r="N11182" t="s">
        <v>22</v>
      </c>
      <c r="O11182" t="str">
        <f t="shared" si="348"/>
        <v xml:space="preserve">Tier 1-Supermarket </v>
      </c>
      <c r="P11182" s="1">
        <f t="shared" si="349"/>
        <v>5.7524247433673248E-5</v>
      </c>
    </row>
    <row r="11183" spans="1:16" x14ac:dyDescent="0.3">
      <c r="A11183" t="s">
        <v>1348</v>
      </c>
      <c r="B11183">
        <v>5.94</v>
      </c>
      <c r="C11183" t="s">
        <v>15</v>
      </c>
      <c r="D11183">
        <v>3.49E-2</v>
      </c>
      <c r="E11183" t="s">
        <v>86</v>
      </c>
      <c r="F11183">
        <v>180.434</v>
      </c>
      <c r="G11183" t="s">
        <v>39</v>
      </c>
      <c r="H11183">
        <v>1987</v>
      </c>
      <c r="I11183" t="s">
        <v>40</v>
      </c>
      <c r="J11183" t="s">
        <v>27</v>
      </c>
      <c r="K11183" t="s">
        <v>20</v>
      </c>
      <c r="L11183">
        <v>2554.2995000000001</v>
      </c>
      <c r="M11183" t="s">
        <v>45</v>
      </c>
      <c r="N11183" t="s">
        <v>22</v>
      </c>
      <c r="O11183" t="str">
        <f t="shared" si="348"/>
        <v xml:space="preserve">Tier 3-Supermarket </v>
      </c>
      <c r="P11183" s="1">
        <f t="shared" si="349"/>
        <v>5.3369163766928915E-5</v>
      </c>
    </row>
    <row r="11184" spans="1:16" x14ac:dyDescent="0.3">
      <c r="A11184" t="s">
        <v>74</v>
      </c>
      <c r="B11184">
        <v>5.93</v>
      </c>
      <c r="C11184" t="s">
        <v>24</v>
      </c>
      <c r="D11184">
        <v>0.1615</v>
      </c>
      <c r="E11184" t="s">
        <v>16</v>
      </c>
      <c r="F11184">
        <v>45.509</v>
      </c>
      <c r="G11184" t="s">
        <v>34</v>
      </c>
      <c r="H11184">
        <v>1998</v>
      </c>
      <c r="J11184" t="s">
        <v>27</v>
      </c>
      <c r="K11184" t="s">
        <v>35</v>
      </c>
      <c r="L11184">
        <v>178.43440000000001</v>
      </c>
      <c r="M11184" t="s">
        <v>21</v>
      </c>
      <c r="N11184" t="s">
        <v>57</v>
      </c>
      <c r="O11184" t="str">
        <f t="shared" si="348"/>
        <v>Tier 3-Grocery Stor</v>
      </c>
      <c r="P11184" s="1">
        <f t="shared" si="349"/>
        <v>3.7281825076713599E-6</v>
      </c>
    </row>
    <row r="11185" spans="1:16" x14ac:dyDescent="0.3">
      <c r="A11185" t="s">
        <v>74</v>
      </c>
      <c r="B11185">
        <v>5.93</v>
      </c>
      <c r="C11185" t="s">
        <v>24</v>
      </c>
      <c r="D11185">
        <v>9.6500000000000002E-2</v>
      </c>
      <c r="E11185" t="s">
        <v>16</v>
      </c>
      <c r="F11185">
        <v>42.808999999999997</v>
      </c>
      <c r="G11185" t="s">
        <v>54</v>
      </c>
      <c r="H11185">
        <v>1997</v>
      </c>
      <c r="I11185" t="s">
        <v>55</v>
      </c>
      <c r="J11185" t="s">
        <v>19</v>
      </c>
      <c r="K11185" t="s">
        <v>20</v>
      </c>
      <c r="L11185">
        <v>669.12900000000002</v>
      </c>
      <c r="M11185" t="s">
        <v>21</v>
      </c>
      <c r="N11185" t="s">
        <v>22</v>
      </c>
      <c r="O11185" t="str">
        <f t="shared" si="348"/>
        <v xml:space="preserve">Tier 1-Supermarket </v>
      </c>
      <c r="P11185" s="1">
        <f t="shared" si="349"/>
        <v>1.39806844037676E-5</v>
      </c>
    </row>
    <row r="11186" spans="1:16" x14ac:dyDescent="0.3">
      <c r="A11186" t="s">
        <v>74</v>
      </c>
      <c r="B11186">
        <v>5.93</v>
      </c>
      <c r="C11186" t="s">
        <v>24</v>
      </c>
      <c r="D11186">
        <v>9.64E-2</v>
      </c>
      <c r="E11186" t="s">
        <v>16</v>
      </c>
      <c r="F11186">
        <v>43.808999999999997</v>
      </c>
      <c r="G11186" t="s">
        <v>65</v>
      </c>
      <c r="H11186">
        <v>2004</v>
      </c>
      <c r="I11186" t="s">
        <v>55</v>
      </c>
      <c r="J11186" t="s">
        <v>49</v>
      </c>
      <c r="K11186" t="s">
        <v>20</v>
      </c>
      <c r="L11186">
        <v>312.2602</v>
      </c>
      <c r="M11186" t="s">
        <v>21</v>
      </c>
      <c r="N11186" t="s">
        <v>22</v>
      </c>
      <c r="O11186" t="str">
        <f t="shared" si="348"/>
        <v xml:space="preserve">Tier 2-Supermarket </v>
      </c>
      <c r="P11186" s="1">
        <f t="shared" si="349"/>
        <v>6.5243193884248793E-6</v>
      </c>
    </row>
    <row r="11187" spans="1:16" x14ac:dyDescent="0.3">
      <c r="A11187" t="s">
        <v>74</v>
      </c>
      <c r="B11187">
        <v>5.93</v>
      </c>
      <c r="C11187" t="s">
        <v>24</v>
      </c>
      <c r="D11187">
        <v>9.7000000000000003E-2</v>
      </c>
      <c r="E11187" t="s">
        <v>16</v>
      </c>
      <c r="F11187">
        <v>42.908999999999999</v>
      </c>
      <c r="G11187" t="s">
        <v>51</v>
      </c>
      <c r="H11187">
        <v>2007</v>
      </c>
      <c r="J11187" t="s">
        <v>49</v>
      </c>
      <c r="K11187" t="s">
        <v>20</v>
      </c>
      <c r="L11187">
        <v>758.34619999999995</v>
      </c>
      <c r="M11187" t="s">
        <v>21</v>
      </c>
      <c r="N11187" t="s">
        <v>22</v>
      </c>
      <c r="O11187" t="str">
        <f t="shared" si="348"/>
        <v xml:space="preserve">Tier 2-Supermarket </v>
      </c>
      <c r="P11187" s="1">
        <f t="shared" si="349"/>
        <v>1.5844775657603278E-5</v>
      </c>
    </row>
    <row r="11188" spans="1:16" x14ac:dyDescent="0.3">
      <c r="A11188" t="s">
        <v>74</v>
      </c>
      <c r="B11188">
        <v>5.93</v>
      </c>
      <c r="C11188" t="s">
        <v>24</v>
      </c>
      <c r="D11188">
        <v>9.64E-2</v>
      </c>
      <c r="E11188" t="s">
        <v>16</v>
      </c>
      <c r="F11188">
        <v>45.609000000000002</v>
      </c>
      <c r="G11188" t="s">
        <v>39</v>
      </c>
      <c r="H11188">
        <v>1987</v>
      </c>
      <c r="I11188" t="s">
        <v>40</v>
      </c>
      <c r="J11188" t="s">
        <v>27</v>
      </c>
      <c r="K11188" t="s">
        <v>20</v>
      </c>
      <c r="L11188">
        <v>356.86880000000002</v>
      </c>
      <c r="M11188" t="s">
        <v>21</v>
      </c>
      <c r="N11188" t="s">
        <v>22</v>
      </c>
      <c r="O11188" t="str">
        <f t="shared" si="348"/>
        <v xml:space="preserve">Tier 3-Supermarket </v>
      </c>
      <c r="P11188" s="1">
        <f t="shared" si="349"/>
        <v>7.4563650153427198E-6</v>
      </c>
    </row>
    <row r="11189" spans="1:16" x14ac:dyDescent="0.3">
      <c r="A11189" t="s">
        <v>74</v>
      </c>
      <c r="B11189">
        <v>5.93</v>
      </c>
      <c r="C11189" t="s">
        <v>24</v>
      </c>
      <c r="D11189">
        <v>9.6600000000000005E-2</v>
      </c>
      <c r="E11189" t="s">
        <v>16</v>
      </c>
      <c r="F11189">
        <v>44.109000000000002</v>
      </c>
      <c r="G11189" t="s">
        <v>17</v>
      </c>
      <c r="H11189">
        <v>1999</v>
      </c>
      <c r="I11189" t="s">
        <v>18</v>
      </c>
      <c r="J11189" t="s">
        <v>19</v>
      </c>
      <c r="K11189" t="s">
        <v>20</v>
      </c>
      <c r="L11189">
        <v>503.51589999999999</v>
      </c>
      <c r="M11189" t="s">
        <v>21</v>
      </c>
      <c r="N11189" t="s">
        <v>22</v>
      </c>
      <c r="O11189" t="str">
        <f t="shared" si="348"/>
        <v xml:space="preserve">Tier 1-Supermarket </v>
      </c>
      <c r="P11189" s="1">
        <f t="shared" si="349"/>
        <v>1.0520388281152074E-5</v>
      </c>
    </row>
    <row r="11190" spans="1:16" x14ac:dyDescent="0.3">
      <c r="A11190" t="s">
        <v>74</v>
      </c>
      <c r="B11190">
        <v>5.93</v>
      </c>
      <c r="C11190" t="s">
        <v>24</v>
      </c>
      <c r="D11190">
        <v>9.6699999999999994E-2</v>
      </c>
      <c r="E11190" t="s">
        <v>16</v>
      </c>
      <c r="F11190">
        <v>45.308999999999997</v>
      </c>
      <c r="G11190" t="s">
        <v>48</v>
      </c>
      <c r="H11190">
        <v>2002</v>
      </c>
      <c r="J11190" t="s">
        <v>49</v>
      </c>
      <c r="K11190" t="s">
        <v>20</v>
      </c>
      <c r="L11190">
        <v>579.39459999999997</v>
      </c>
      <c r="M11190" t="s">
        <v>21</v>
      </c>
      <c r="N11190" t="s">
        <v>22</v>
      </c>
      <c r="O11190" t="str">
        <f t="shared" si="348"/>
        <v xml:space="preserve">Tier 2-Supermarket </v>
      </c>
      <c r="P11190" s="1">
        <f t="shared" si="349"/>
        <v>1.2105786848047486E-5</v>
      </c>
    </row>
    <row r="11191" spans="1:16" x14ac:dyDescent="0.3">
      <c r="A11191" t="s">
        <v>23</v>
      </c>
      <c r="B11191">
        <v>5.92</v>
      </c>
      <c r="C11191" t="s">
        <v>24</v>
      </c>
      <c r="D11191">
        <v>1.9300000000000001E-2</v>
      </c>
      <c r="E11191" t="s">
        <v>25</v>
      </c>
      <c r="F11191">
        <v>48.268999999999998</v>
      </c>
      <c r="G11191" t="s">
        <v>26</v>
      </c>
      <c r="H11191">
        <v>2009</v>
      </c>
      <c r="I11191" t="s">
        <v>18</v>
      </c>
      <c r="J11191" t="s">
        <v>27</v>
      </c>
      <c r="K11191" t="s">
        <v>28</v>
      </c>
      <c r="L11191">
        <v>443.4228</v>
      </c>
      <c r="M11191" t="s">
        <v>29</v>
      </c>
      <c r="N11191" t="s">
        <v>22</v>
      </c>
      <c r="O11191" t="str">
        <f t="shared" si="348"/>
        <v xml:space="preserve">Tier 3-Supermarket </v>
      </c>
      <c r="P11191" s="1">
        <f t="shared" si="349"/>
        <v>9.2648117541385287E-6</v>
      </c>
    </row>
    <row r="11192" spans="1:16" x14ac:dyDescent="0.3">
      <c r="A11192" t="s">
        <v>23</v>
      </c>
      <c r="B11192">
        <v>5.92</v>
      </c>
      <c r="C11192" t="s">
        <v>24</v>
      </c>
      <c r="D11192">
        <v>1.9300000000000001E-2</v>
      </c>
      <c r="E11192" t="s">
        <v>25</v>
      </c>
      <c r="F11192">
        <v>49.069000000000003</v>
      </c>
      <c r="G11192" t="s">
        <v>51</v>
      </c>
      <c r="H11192">
        <v>2007</v>
      </c>
      <c r="J11192" t="s">
        <v>49</v>
      </c>
      <c r="K11192" t="s">
        <v>20</v>
      </c>
      <c r="L11192">
        <v>1478.076</v>
      </c>
      <c r="M11192" t="s">
        <v>29</v>
      </c>
      <c r="N11192" t="s">
        <v>22</v>
      </c>
      <c r="O11192" t="str">
        <f t="shared" si="348"/>
        <v xml:space="preserve">Tier 2-Supermarket </v>
      </c>
      <c r="P11192" s="1">
        <f t="shared" si="349"/>
        <v>3.0882705847128427E-5</v>
      </c>
    </row>
    <row r="11193" spans="1:16" x14ac:dyDescent="0.3">
      <c r="A11193" t="s">
        <v>23</v>
      </c>
      <c r="B11193">
        <v>5.92</v>
      </c>
      <c r="C11193" t="s">
        <v>24</v>
      </c>
      <c r="D11193">
        <v>1.9199999999999998E-2</v>
      </c>
      <c r="E11193" t="s">
        <v>25</v>
      </c>
      <c r="F11193">
        <v>49.869</v>
      </c>
      <c r="G11193" t="s">
        <v>48</v>
      </c>
      <c r="H11193">
        <v>2002</v>
      </c>
      <c r="J11193" t="s">
        <v>49</v>
      </c>
      <c r="K11193" t="s">
        <v>20</v>
      </c>
      <c r="L11193">
        <v>1133.1916000000001</v>
      </c>
      <c r="M11193" t="s">
        <v>29</v>
      </c>
      <c r="N11193" t="s">
        <v>22</v>
      </c>
      <c r="O11193" t="str">
        <f t="shared" si="348"/>
        <v xml:space="preserve">Tier 2-Supermarket </v>
      </c>
      <c r="P11193" s="1">
        <f t="shared" si="349"/>
        <v>2.3676741149465129E-5</v>
      </c>
    </row>
    <row r="11194" spans="1:16" x14ac:dyDescent="0.3">
      <c r="A11194" t="s">
        <v>23</v>
      </c>
      <c r="B11194">
        <v>5.92</v>
      </c>
      <c r="C11194" t="s">
        <v>24</v>
      </c>
      <c r="D11194">
        <v>1.9199999999999998E-2</v>
      </c>
      <c r="E11194" t="s">
        <v>25</v>
      </c>
      <c r="F11194">
        <v>47.768999999999998</v>
      </c>
      <c r="G11194" t="s">
        <v>54</v>
      </c>
      <c r="H11194">
        <v>1997</v>
      </c>
      <c r="I11194" t="s">
        <v>55</v>
      </c>
      <c r="J11194" t="s">
        <v>19</v>
      </c>
      <c r="K11194" t="s">
        <v>20</v>
      </c>
      <c r="L11194">
        <v>492.69200000000001</v>
      </c>
      <c r="M11194" t="s">
        <v>29</v>
      </c>
      <c r="N11194" t="s">
        <v>22</v>
      </c>
      <c r="O11194" t="str">
        <f t="shared" si="348"/>
        <v xml:space="preserve">Tier 1-Supermarket </v>
      </c>
      <c r="P11194" s="1">
        <f t="shared" si="349"/>
        <v>1.0294235282376142E-5</v>
      </c>
    </row>
    <row r="11195" spans="1:16" x14ac:dyDescent="0.3">
      <c r="A11195" t="s">
        <v>23</v>
      </c>
      <c r="B11195">
        <v>5.92</v>
      </c>
      <c r="C11195" t="s">
        <v>24</v>
      </c>
      <c r="D11195">
        <v>1.9199999999999998E-2</v>
      </c>
      <c r="E11195" t="s">
        <v>25</v>
      </c>
      <c r="F11195">
        <v>50.369</v>
      </c>
      <c r="G11195" t="s">
        <v>39</v>
      </c>
      <c r="H11195">
        <v>1987</v>
      </c>
      <c r="I11195" t="s">
        <v>40</v>
      </c>
      <c r="J11195" t="s">
        <v>27</v>
      </c>
      <c r="K11195" t="s">
        <v>20</v>
      </c>
      <c r="L11195">
        <v>591.23040000000003</v>
      </c>
      <c r="M11195" t="s">
        <v>29</v>
      </c>
      <c r="N11195" t="s">
        <v>22</v>
      </c>
      <c r="O11195" t="str">
        <f t="shared" si="348"/>
        <v xml:space="preserve">Tier 3-Supermarket </v>
      </c>
      <c r="P11195" s="1">
        <f t="shared" si="349"/>
        <v>1.2353082338851371E-5</v>
      </c>
    </row>
    <row r="11196" spans="1:16" x14ac:dyDescent="0.3">
      <c r="A11196" t="s">
        <v>23</v>
      </c>
      <c r="B11196">
        <v>5.92</v>
      </c>
      <c r="C11196" t="s">
        <v>24</v>
      </c>
      <c r="D11196">
        <v>3.2099999999999997E-2</v>
      </c>
      <c r="E11196" t="s">
        <v>25</v>
      </c>
      <c r="F11196">
        <v>49.168999999999997</v>
      </c>
      <c r="G11196" t="s">
        <v>34</v>
      </c>
      <c r="H11196">
        <v>1998</v>
      </c>
      <c r="J11196" t="s">
        <v>27</v>
      </c>
      <c r="K11196" t="s">
        <v>35</v>
      </c>
      <c r="L11196">
        <v>119.42400000000001</v>
      </c>
      <c r="M11196" t="s">
        <v>29</v>
      </c>
      <c r="N11196" t="s">
        <v>22</v>
      </c>
      <c r="O11196" t="str">
        <f t="shared" si="348"/>
        <v>Tier 3-Grocery Stor</v>
      </c>
      <c r="P11196" s="1">
        <f t="shared" si="349"/>
        <v>2.4952277576305043E-6</v>
      </c>
    </row>
    <row r="11197" spans="1:16" x14ac:dyDescent="0.3">
      <c r="A11197" t="s">
        <v>23</v>
      </c>
      <c r="B11197">
        <v>5.92</v>
      </c>
      <c r="C11197" t="s">
        <v>24</v>
      </c>
      <c r="D11197">
        <v>1.9199999999999998E-2</v>
      </c>
      <c r="E11197" t="s">
        <v>25</v>
      </c>
      <c r="F11197">
        <v>50.369</v>
      </c>
      <c r="G11197" t="s">
        <v>65</v>
      </c>
      <c r="H11197">
        <v>2004</v>
      </c>
      <c r="I11197" t="s">
        <v>55</v>
      </c>
      <c r="J11197" t="s">
        <v>49</v>
      </c>
      <c r="K11197" t="s">
        <v>20</v>
      </c>
      <c r="L11197">
        <v>681.74969999999996</v>
      </c>
      <c r="M11197" t="s">
        <v>29</v>
      </c>
      <c r="N11197" t="s">
        <v>22</v>
      </c>
      <c r="O11197" t="str">
        <f t="shared" si="348"/>
        <v xml:space="preserve">Tier 2-Supermarket </v>
      </c>
      <c r="P11197" s="1">
        <f t="shared" si="349"/>
        <v>1.4244379481480012E-5</v>
      </c>
    </row>
    <row r="11198" spans="1:16" x14ac:dyDescent="0.3">
      <c r="A11198" t="s">
        <v>23</v>
      </c>
      <c r="B11198">
        <v>5.92</v>
      </c>
      <c r="C11198" t="s">
        <v>24</v>
      </c>
      <c r="D11198">
        <v>1.9199999999999998E-2</v>
      </c>
      <c r="E11198" t="s">
        <v>25</v>
      </c>
      <c r="F11198">
        <v>47.569000000000003</v>
      </c>
      <c r="G11198" t="s">
        <v>17</v>
      </c>
      <c r="H11198">
        <v>1999</v>
      </c>
      <c r="I11198" t="s">
        <v>18</v>
      </c>
      <c r="J11198" t="s">
        <v>19</v>
      </c>
      <c r="K11198" t="s">
        <v>20</v>
      </c>
      <c r="L11198">
        <v>561.02269999999999</v>
      </c>
      <c r="M11198" t="s">
        <v>29</v>
      </c>
      <c r="N11198" t="s">
        <v>22</v>
      </c>
      <c r="O11198" t="str">
        <f t="shared" si="348"/>
        <v xml:space="preserve">Tier 1-Supermarket </v>
      </c>
      <c r="P11198" s="1">
        <f t="shared" si="349"/>
        <v>1.172192703058691E-5</v>
      </c>
    </row>
    <row r="11199" spans="1:16" x14ac:dyDescent="0.3">
      <c r="A11199" t="s">
        <v>116</v>
      </c>
      <c r="B11199">
        <v>5.91</v>
      </c>
      <c r="C11199" t="s">
        <v>15</v>
      </c>
      <c r="D11199">
        <v>0</v>
      </c>
      <c r="E11199" t="s">
        <v>86</v>
      </c>
      <c r="F11199">
        <v>222.54599999999999</v>
      </c>
      <c r="G11199" t="s">
        <v>48</v>
      </c>
      <c r="H11199">
        <v>2002</v>
      </c>
      <c r="J11199" t="s">
        <v>49</v>
      </c>
      <c r="K11199" t="s">
        <v>20</v>
      </c>
      <c r="L11199">
        <v>5305.0944</v>
      </c>
      <c r="M11199" t="s">
        <v>45</v>
      </c>
      <c r="N11199" t="s">
        <v>36</v>
      </c>
      <c r="O11199" t="str">
        <f t="shared" si="348"/>
        <v xml:space="preserve">Tier 2-Supermarket </v>
      </c>
      <c r="P11199" s="1">
        <f t="shared" si="349"/>
        <v>1.1084387395942311E-4</v>
      </c>
    </row>
    <row r="11200" spans="1:16" x14ac:dyDescent="0.3">
      <c r="A11200" t="s">
        <v>116</v>
      </c>
      <c r="B11200">
        <v>5.91</v>
      </c>
      <c r="C11200" t="s">
        <v>15</v>
      </c>
      <c r="D11200">
        <v>4.58E-2</v>
      </c>
      <c r="E11200" t="s">
        <v>86</v>
      </c>
      <c r="F11200">
        <v>222.54599999999999</v>
      </c>
      <c r="G11200" t="s">
        <v>26</v>
      </c>
      <c r="H11200">
        <v>2009</v>
      </c>
      <c r="I11200" t="s">
        <v>18</v>
      </c>
      <c r="J11200" t="s">
        <v>27</v>
      </c>
      <c r="K11200" t="s">
        <v>28</v>
      </c>
      <c r="L11200">
        <v>3315.6840000000002</v>
      </c>
      <c r="M11200" t="s">
        <v>45</v>
      </c>
      <c r="N11200" t="s">
        <v>22</v>
      </c>
      <c r="O11200" t="str">
        <f t="shared" si="348"/>
        <v xml:space="preserve">Tier 3-Supermarket </v>
      </c>
      <c r="P11200" s="1">
        <f t="shared" si="349"/>
        <v>6.9277421224639446E-5</v>
      </c>
    </row>
    <row r="11201" spans="1:16" x14ac:dyDescent="0.3">
      <c r="A11201" t="s">
        <v>116</v>
      </c>
      <c r="B11201">
        <v>5.91</v>
      </c>
      <c r="C11201" t="s">
        <v>72</v>
      </c>
      <c r="D11201">
        <v>4.5600000000000002E-2</v>
      </c>
      <c r="E11201" t="s">
        <v>86</v>
      </c>
      <c r="F11201">
        <v>221.54599999999999</v>
      </c>
      <c r="G11201" t="s">
        <v>39</v>
      </c>
      <c r="H11201">
        <v>1987</v>
      </c>
      <c r="I11201" t="s">
        <v>40</v>
      </c>
      <c r="J11201" t="s">
        <v>27</v>
      </c>
      <c r="K11201" t="s">
        <v>20</v>
      </c>
      <c r="L11201">
        <v>6852.4135999999999</v>
      </c>
      <c r="M11201" t="s">
        <v>45</v>
      </c>
      <c r="N11201" t="s">
        <v>22</v>
      </c>
      <c r="O11201" t="str">
        <f t="shared" si="348"/>
        <v xml:space="preserve">Tier 3-Supermarket </v>
      </c>
      <c r="P11201" s="1">
        <f t="shared" si="349"/>
        <v>1.4317333719758818E-4</v>
      </c>
    </row>
    <row r="11202" spans="1:16" x14ac:dyDescent="0.3">
      <c r="A11202" t="s">
        <v>116</v>
      </c>
      <c r="B11202">
        <v>5.91</v>
      </c>
      <c r="C11202" t="s">
        <v>15</v>
      </c>
      <c r="D11202">
        <v>4.5699999999999998E-2</v>
      </c>
      <c r="E11202" t="s">
        <v>86</v>
      </c>
      <c r="F11202">
        <v>222.14599999999999</v>
      </c>
      <c r="G11202" t="s">
        <v>17</v>
      </c>
      <c r="H11202">
        <v>1999</v>
      </c>
      <c r="I11202" t="s">
        <v>18</v>
      </c>
      <c r="J11202" t="s">
        <v>19</v>
      </c>
      <c r="K11202" t="s">
        <v>20</v>
      </c>
      <c r="L11202">
        <v>5747.1855999999998</v>
      </c>
      <c r="M11202" t="s">
        <v>45</v>
      </c>
      <c r="N11202" t="s">
        <v>22</v>
      </c>
      <c r="O11202" t="str">
        <f t="shared" ref="O11202:O11265" si="350">_xlfn.CONCAT(J11202,"-", LEFT(K11202,12))</f>
        <v xml:space="preserve">Tier 1-Supermarket </v>
      </c>
      <c r="P11202" s="1">
        <f t="shared" ref="P11202:P11265" si="351">L11202/SUM(L:L)</f>
        <v>1.2008086345604169E-4</v>
      </c>
    </row>
    <row r="11203" spans="1:16" x14ac:dyDescent="0.3">
      <c r="A11203" t="s">
        <v>116</v>
      </c>
      <c r="B11203">
        <v>5.91</v>
      </c>
      <c r="C11203" t="s">
        <v>15</v>
      </c>
      <c r="D11203">
        <v>4.5699999999999998E-2</v>
      </c>
      <c r="E11203" t="s">
        <v>86</v>
      </c>
      <c r="F11203">
        <v>221.04599999999999</v>
      </c>
      <c r="G11203" t="s">
        <v>54</v>
      </c>
      <c r="H11203">
        <v>1997</v>
      </c>
      <c r="I11203" t="s">
        <v>55</v>
      </c>
      <c r="J11203" t="s">
        <v>19</v>
      </c>
      <c r="K11203" t="s">
        <v>20</v>
      </c>
      <c r="L11203">
        <v>4251.6611999999996</v>
      </c>
      <c r="M11203" t="s">
        <v>45</v>
      </c>
      <c r="N11203" t="s">
        <v>22</v>
      </c>
      <c r="O11203" t="str">
        <f t="shared" si="350"/>
        <v xml:space="preserve">Tier 1-Supermarket </v>
      </c>
      <c r="P11203" s="1">
        <f t="shared" si="351"/>
        <v>8.8833593266685244E-5</v>
      </c>
    </row>
    <row r="11204" spans="1:16" x14ac:dyDescent="0.3">
      <c r="A11204" t="s">
        <v>116</v>
      </c>
      <c r="B11204">
        <v>5.91</v>
      </c>
      <c r="C11204" t="s">
        <v>15</v>
      </c>
      <c r="D11204">
        <v>4.5900000000000003E-2</v>
      </c>
      <c r="E11204" t="s">
        <v>86</v>
      </c>
      <c r="F11204">
        <v>222.14599999999999</v>
      </c>
      <c r="G11204" t="s">
        <v>51</v>
      </c>
      <c r="H11204">
        <v>2007</v>
      </c>
      <c r="J11204" t="s">
        <v>49</v>
      </c>
      <c r="K11204" t="s">
        <v>20</v>
      </c>
      <c r="L11204">
        <v>3937.2710000000002</v>
      </c>
      <c r="M11204" t="s">
        <v>45</v>
      </c>
      <c r="N11204" t="s">
        <v>22</v>
      </c>
      <c r="O11204" t="str">
        <f t="shared" si="350"/>
        <v xml:space="preserve">Tier 2-Supermarket </v>
      </c>
      <c r="P11204" s="1">
        <f t="shared" si="351"/>
        <v>8.2264769966787361E-5</v>
      </c>
    </row>
    <row r="11205" spans="1:16" x14ac:dyDescent="0.3">
      <c r="A11205" t="s">
        <v>116</v>
      </c>
      <c r="B11205">
        <v>5.91</v>
      </c>
      <c r="C11205" t="s">
        <v>15</v>
      </c>
      <c r="D11205">
        <v>4.5600000000000002E-2</v>
      </c>
      <c r="E11205" t="s">
        <v>86</v>
      </c>
      <c r="F11205">
        <v>222.04599999999999</v>
      </c>
      <c r="G11205" t="s">
        <v>65</v>
      </c>
      <c r="H11205">
        <v>2004</v>
      </c>
      <c r="I11205" t="s">
        <v>55</v>
      </c>
      <c r="J11205" t="s">
        <v>49</v>
      </c>
      <c r="K11205" t="s">
        <v>20</v>
      </c>
      <c r="L11205">
        <v>3926.2224999999999</v>
      </c>
      <c r="M11205" t="s">
        <v>45</v>
      </c>
      <c r="N11205" t="s">
        <v>22</v>
      </c>
      <c r="O11205" t="str">
        <f t="shared" si="350"/>
        <v xml:space="preserve">Tier 2-Supermarket </v>
      </c>
      <c r="P11205" s="1">
        <f t="shared" si="351"/>
        <v>8.203392420814436E-5</v>
      </c>
    </row>
    <row r="11206" spans="1:16" x14ac:dyDescent="0.3">
      <c r="A11206" t="s">
        <v>1477</v>
      </c>
      <c r="B11206">
        <v>5.89</v>
      </c>
      <c r="C11206" t="s">
        <v>24</v>
      </c>
      <c r="D11206">
        <v>9.2700000000000005E-2</v>
      </c>
      <c r="E11206" t="s">
        <v>86</v>
      </c>
      <c r="F11206">
        <v>53.698</v>
      </c>
      <c r="G11206" t="s">
        <v>39</v>
      </c>
      <c r="H11206">
        <v>1987</v>
      </c>
      <c r="I11206" t="s">
        <v>40</v>
      </c>
      <c r="J11206" t="s">
        <v>27</v>
      </c>
      <c r="K11206" t="s">
        <v>20</v>
      </c>
      <c r="L11206">
        <v>1525.3478</v>
      </c>
      <c r="M11206" t="s">
        <v>45</v>
      </c>
      <c r="N11206" t="s">
        <v>22</v>
      </c>
      <c r="O11206" t="str">
        <f t="shared" si="350"/>
        <v xml:space="preserve">Tier 3-Supermarket </v>
      </c>
      <c r="P11206" s="1">
        <f t="shared" si="351"/>
        <v>3.1870395989086138E-5</v>
      </c>
    </row>
    <row r="11207" spans="1:16" x14ac:dyDescent="0.3">
      <c r="A11207" t="s">
        <v>1477</v>
      </c>
      <c r="B11207">
        <v>5.89</v>
      </c>
      <c r="C11207" t="s">
        <v>24</v>
      </c>
      <c r="D11207">
        <v>9.2799999999999994E-2</v>
      </c>
      <c r="E11207" t="s">
        <v>86</v>
      </c>
      <c r="F11207">
        <v>54.198</v>
      </c>
      <c r="G11207" t="s">
        <v>54</v>
      </c>
      <c r="H11207">
        <v>1997</v>
      </c>
      <c r="I11207" t="s">
        <v>55</v>
      </c>
      <c r="J11207" t="s">
        <v>19</v>
      </c>
      <c r="K11207" t="s">
        <v>20</v>
      </c>
      <c r="L11207">
        <v>999.36580000000004</v>
      </c>
      <c r="M11207" t="s">
        <v>45</v>
      </c>
      <c r="N11207" t="s">
        <v>22</v>
      </c>
      <c r="O11207" t="str">
        <f t="shared" si="350"/>
        <v xml:space="preserve">Tier 1-Supermarket </v>
      </c>
      <c r="P11207" s="1">
        <f t="shared" si="351"/>
        <v>2.088060426871161E-5</v>
      </c>
    </row>
    <row r="11208" spans="1:16" x14ac:dyDescent="0.3">
      <c r="A11208" t="s">
        <v>1477</v>
      </c>
      <c r="B11208">
        <v>5.89</v>
      </c>
      <c r="C11208" t="s">
        <v>24</v>
      </c>
      <c r="D11208">
        <v>9.3100000000000002E-2</v>
      </c>
      <c r="E11208" t="s">
        <v>86</v>
      </c>
      <c r="F11208">
        <v>50.798000000000002</v>
      </c>
      <c r="G11208" t="s">
        <v>26</v>
      </c>
      <c r="H11208">
        <v>2009</v>
      </c>
      <c r="I11208" t="s">
        <v>18</v>
      </c>
      <c r="J11208" t="s">
        <v>27</v>
      </c>
      <c r="K11208" t="s">
        <v>28</v>
      </c>
      <c r="L11208">
        <v>681.20240000000001</v>
      </c>
      <c r="M11208" t="s">
        <v>45</v>
      </c>
      <c r="N11208" t="s">
        <v>22</v>
      </c>
      <c r="O11208" t="str">
        <f t="shared" si="350"/>
        <v xml:space="preserve">Tier 3-Supermarket </v>
      </c>
      <c r="P11208" s="1">
        <f t="shared" si="351"/>
        <v>1.4232944274555516E-5</v>
      </c>
    </row>
    <row r="11209" spans="1:16" x14ac:dyDescent="0.3">
      <c r="A11209" t="s">
        <v>1477</v>
      </c>
      <c r="B11209">
        <v>5.89</v>
      </c>
      <c r="C11209" t="s">
        <v>24</v>
      </c>
      <c r="D11209">
        <v>9.2999999999999999E-2</v>
      </c>
      <c r="E11209" t="s">
        <v>86</v>
      </c>
      <c r="F11209">
        <v>52.698</v>
      </c>
      <c r="G11209" t="s">
        <v>48</v>
      </c>
      <c r="H11209">
        <v>2002</v>
      </c>
      <c r="J11209" t="s">
        <v>49</v>
      </c>
      <c r="K11209" t="s">
        <v>20</v>
      </c>
      <c r="L11209">
        <v>782.37080000000003</v>
      </c>
      <c r="M11209" t="s">
        <v>45</v>
      </c>
      <c r="N11209" t="s">
        <v>22</v>
      </c>
      <c r="O11209" t="str">
        <f t="shared" si="350"/>
        <v xml:space="preserve">Tier 2-Supermarket </v>
      </c>
      <c r="P11209" s="1">
        <f t="shared" si="351"/>
        <v>1.634674217007958E-5</v>
      </c>
    </row>
    <row r="11210" spans="1:16" x14ac:dyDescent="0.3">
      <c r="A11210" t="s">
        <v>1477</v>
      </c>
      <c r="B11210">
        <v>5.89</v>
      </c>
      <c r="C11210" t="s">
        <v>24</v>
      </c>
      <c r="D11210">
        <v>9.2899999999999996E-2</v>
      </c>
      <c r="E11210" t="s">
        <v>86</v>
      </c>
      <c r="F11210">
        <v>54.597999999999999</v>
      </c>
      <c r="G11210" t="s">
        <v>17</v>
      </c>
      <c r="H11210">
        <v>1999</v>
      </c>
      <c r="I11210" t="s">
        <v>18</v>
      </c>
      <c r="J11210" t="s">
        <v>19</v>
      </c>
      <c r="K11210" t="s">
        <v>20</v>
      </c>
      <c r="L11210">
        <v>672.9479</v>
      </c>
      <c r="M11210" t="s">
        <v>45</v>
      </c>
      <c r="N11210" t="s">
        <v>22</v>
      </c>
      <c r="O11210" t="str">
        <f t="shared" si="350"/>
        <v xml:space="preserve">Tier 1-Supermarket </v>
      </c>
      <c r="P11210" s="1">
        <f t="shared" si="351"/>
        <v>1.406047594720623E-5</v>
      </c>
    </row>
    <row r="11211" spans="1:16" x14ac:dyDescent="0.3">
      <c r="A11211" t="s">
        <v>1477</v>
      </c>
      <c r="B11211">
        <v>5.89</v>
      </c>
      <c r="C11211" t="s">
        <v>24</v>
      </c>
      <c r="D11211">
        <v>9.2799999999999994E-2</v>
      </c>
      <c r="E11211" t="s">
        <v>86</v>
      </c>
      <c r="F11211">
        <v>52.997999999999998</v>
      </c>
      <c r="G11211" t="s">
        <v>65</v>
      </c>
      <c r="H11211">
        <v>2004</v>
      </c>
      <c r="I11211" t="s">
        <v>55</v>
      </c>
      <c r="J11211" t="s">
        <v>49</v>
      </c>
      <c r="K11211" t="s">
        <v>20</v>
      </c>
      <c r="L11211">
        <v>813.21519999999998</v>
      </c>
      <c r="M11211" t="s">
        <v>45</v>
      </c>
      <c r="N11211" t="s">
        <v>22</v>
      </c>
      <c r="O11211" t="str">
        <f t="shared" si="350"/>
        <v xml:space="preserve">Tier 2-Supermarket </v>
      </c>
      <c r="P11211" s="1">
        <f t="shared" si="351"/>
        <v>1.6991200595919094E-5</v>
      </c>
    </row>
    <row r="11212" spans="1:16" x14ac:dyDescent="0.3">
      <c r="A11212" t="s">
        <v>1477</v>
      </c>
      <c r="B11212">
        <v>5.89</v>
      </c>
      <c r="C11212" t="s">
        <v>24</v>
      </c>
      <c r="D11212">
        <v>9.3299999999999994E-2</v>
      </c>
      <c r="E11212" t="s">
        <v>86</v>
      </c>
      <c r="F11212">
        <v>50.597999999999999</v>
      </c>
      <c r="G11212" t="s">
        <v>51</v>
      </c>
      <c r="H11212">
        <v>2007</v>
      </c>
      <c r="J11212" t="s">
        <v>49</v>
      </c>
      <c r="K11212" t="s">
        <v>20</v>
      </c>
      <c r="L11212">
        <v>844.14729999999997</v>
      </c>
      <c r="M11212" t="s">
        <v>45</v>
      </c>
      <c r="N11212" t="s">
        <v>22</v>
      </c>
      <c r="O11212" t="str">
        <f t="shared" si="350"/>
        <v xml:space="preserve">Tier 2-Supermarket </v>
      </c>
      <c r="P11212" s="1">
        <f t="shared" si="351"/>
        <v>1.7637491412855409E-5</v>
      </c>
    </row>
    <row r="11213" spans="1:16" x14ac:dyDescent="0.3">
      <c r="A11213" t="s">
        <v>1210</v>
      </c>
      <c r="B11213">
        <v>5.88</v>
      </c>
      <c r="C11213" t="s">
        <v>15</v>
      </c>
      <c r="D11213">
        <v>3.5999999999999999E-3</v>
      </c>
      <c r="E11213" t="s">
        <v>73</v>
      </c>
      <c r="F11213">
        <v>154.19999999999999</v>
      </c>
      <c r="G11213" t="s">
        <v>26</v>
      </c>
      <c r="H11213">
        <v>2009</v>
      </c>
      <c r="I11213" t="s">
        <v>18</v>
      </c>
      <c r="J11213" t="s">
        <v>27</v>
      </c>
      <c r="K11213" t="s">
        <v>28</v>
      </c>
      <c r="L11213">
        <v>1384.1982</v>
      </c>
      <c r="M11213" t="s">
        <v>29</v>
      </c>
      <c r="N11213" t="s">
        <v>22</v>
      </c>
      <c r="O11213" t="str">
        <f t="shared" si="350"/>
        <v xml:space="preserve">Tier 3-Supermarket </v>
      </c>
      <c r="P11213" s="1">
        <f t="shared" si="351"/>
        <v>2.8921236691972974E-5</v>
      </c>
    </row>
    <row r="11214" spans="1:16" x14ac:dyDescent="0.3">
      <c r="A11214" t="s">
        <v>1244</v>
      </c>
      <c r="B11214">
        <v>5.88</v>
      </c>
      <c r="C11214" t="s">
        <v>15</v>
      </c>
      <c r="D11214">
        <v>2.4899999999999999E-2</v>
      </c>
      <c r="E11214" t="s">
        <v>38</v>
      </c>
      <c r="F11214">
        <v>148.43899999999999</v>
      </c>
      <c r="G11214" t="s">
        <v>48</v>
      </c>
      <c r="H11214">
        <v>2002</v>
      </c>
      <c r="J11214" t="s">
        <v>49</v>
      </c>
      <c r="K11214" t="s">
        <v>20</v>
      </c>
      <c r="L11214">
        <v>2087.9488000000001</v>
      </c>
      <c r="M11214" t="s">
        <v>38</v>
      </c>
      <c r="N11214" t="s">
        <v>22</v>
      </c>
      <c r="O11214" t="str">
        <f t="shared" si="350"/>
        <v xml:space="preserve">Tier 2-Supermarket </v>
      </c>
      <c r="P11214" s="1">
        <f t="shared" si="351"/>
        <v>4.3625299791258898E-5</v>
      </c>
    </row>
    <row r="11215" spans="1:16" x14ac:dyDescent="0.3">
      <c r="A11215" t="s">
        <v>1336</v>
      </c>
      <c r="B11215">
        <v>5.88</v>
      </c>
      <c r="C11215" t="s">
        <v>24</v>
      </c>
      <c r="D11215">
        <v>3.0200000000000001E-2</v>
      </c>
      <c r="E11215" t="s">
        <v>47</v>
      </c>
      <c r="F11215">
        <v>101.399</v>
      </c>
      <c r="G11215" t="s">
        <v>54</v>
      </c>
      <c r="H11215">
        <v>1997</v>
      </c>
      <c r="I11215" t="s">
        <v>55</v>
      </c>
      <c r="J11215" t="s">
        <v>19</v>
      </c>
      <c r="K11215" t="s">
        <v>20</v>
      </c>
      <c r="L11215">
        <v>2063.98</v>
      </c>
      <c r="M11215" t="s">
        <v>45</v>
      </c>
      <c r="N11215" t="s">
        <v>22</v>
      </c>
      <c r="O11215" t="str">
        <f t="shared" si="350"/>
        <v xml:space="preserve">Tier 1-Supermarket </v>
      </c>
      <c r="P11215" s="1">
        <f t="shared" si="351"/>
        <v>4.3124499155900054E-5</v>
      </c>
    </row>
    <row r="11216" spans="1:16" x14ac:dyDescent="0.3">
      <c r="A11216" t="s">
        <v>1210</v>
      </c>
      <c r="B11216">
        <v>5.88</v>
      </c>
      <c r="C11216" t="s">
        <v>15</v>
      </c>
      <c r="D11216">
        <v>3.5999999999999999E-3</v>
      </c>
      <c r="E11216" t="s">
        <v>73</v>
      </c>
      <c r="F11216">
        <v>155.6</v>
      </c>
      <c r="G11216" t="s">
        <v>39</v>
      </c>
      <c r="H11216">
        <v>1987</v>
      </c>
      <c r="I11216" t="s">
        <v>40</v>
      </c>
      <c r="J11216" t="s">
        <v>27</v>
      </c>
      <c r="K11216" t="s">
        <v>20</v>
      </c>
      <c r="L11216">
        <v>1691.7978000000001</v>
      </c>
      <c r="M11216" t="s">
        <v>29</v>
      </c>
      <c r="N11216" t="s">
        <v>22</v>
      </c>
      <c r="O11216" t="str">
        <f t="shared" si="350"/>
        <v xml:space="preserve">Tier 3-Supermarket </v>
      </c>
      <c r="P11216" s="1">
        <f t="shared" si="351"/>
        <v>3.5348178179078081E-5</v>
      </c>
    </row>
    <row r="11217" spans="1:16" x14ac:dyDescent="0.3">
      <c r="A11217" t="s">
        <v>1244</v>
      </c>
      <c r="B11217">
        <v>5.88</v>
      </c>
      <c r="C11217" t="s">
        <v>15</v>
      </c>
      <c r="D11217">
        <v>2.4899999999999999E-2</v>
      </c>
      <c r="E11217" t="s">
        <v>38</v>
      </c>
      <c r="F11217">
        <v>149.93899999999999</v>
      </c>
      <c r="G11217" t="s">
        <v>17</v>
      </c>
      <c r="H11217">
        <v>1999</v>
      </c>
      <c r="I11217" t="s">
        <v>18</v>
      </c>
      <c r="J11217" t="s">
        <v>19</v>
      </c>
      <c r="K11217" t="s">
        <v>20</v>
      </c>
      <c r="L11217">
        <v>1491.3920000000001</v>
      </c>
      <c r="M11217" t="s">
        <v>38</v>
      </c>
      <c r="N11217" t="s">
        <v>22</v>
      </c>
      <c r="O11217" t="str">
        <f t="shared" si="350"/>
        <v xml:space="preserve">Tier 1-Supermarket </v>
      </c>
      <c r="P11217" s="1">
        <f t="shared" si="351"/>
        <v>3.1160928422327787E-5</v>
      </c>
    </row>
    <row r="11218" spans="1:16" x14ac:dyDescent="0.3">
      <c r="A11218" t="s">
        <v>1210</v>
      </c>
      <c r="B11218">
        <v>5.88</v>
      </c>
      <c r="C11218" t="s">
        <v>15</v>
      </c>
      <c r="D11218">
        <v>3.5999999999999999E-3</v>
      </c>
      <c r="E11218" t="s">
        <v>73</v>
      </c>
      <c r="F11218">
        <v>152.30000000000001</v>
      </c>
      <c r="G11218" t="s">
        <v>48</v>
      </c>
      <c r="H11218">
        <v>2002</v>
      </c>
      <c r="J11218" t="s">
        <v>49</v>
      </c>
      <c r="K11218" t="s">
        <v>20</v>
      </c>
      <c r="L11218">
        <v>3075.9960000000001</v>
      </c>
      <c r="M11218" t="s">
        <v>29</v>
      </c>
      <c r="N11218" t="s">
        <v>22</v>
      </c>
      <c r="O11218" t="str">
        <f t="shared" si="350"/>
        <v xml:space="preserve">Tier 2-Supermarket </v>
      </c>
      <c r="P11218" s="1">
        <f t="shared" si="351"/>
        <v>6.4269414871051051E-5</v>
      </c>
    </row>
    <row r="11219" spans="1:16" x14ac:dyDescent="0.3">
      <c r="A11219" t="s">
        <v>1244</v>
      </c>
      <c r="B11219">
        <v>5.88</v>
      </c>
      <c r="C11219" t="s">
        <v>15</v>
      </c>
      <c r="D11219">
        <v>2.5000000000000001E-2</v>
      </c>
      <c r="E11219" t="s">
        <v>38</v>
      </c>
      <c r="F11219">
        <v>150.339</v>
      </c>
      <c r="G11219" t="s">
        <v>26</v>
      </c>
      <c r="H11219">
        <v>2009</v>
      </c>
      <c r="I11219" t="s">
        <v>18</v>
      </c>
      <c r="J11219" t="s">
        <v>27</v>
      </c>
      <c r="K11219" t="s">
        <v>28</v>
      </c>
      <c r="L11219">
        <v>447.41759999999999</v>
      </c>
      <c r="M11219" t="s">
        <v>38</v>
      </c>
      <c r="N11219" t="s">
        <v>22</v>
      </c>
      <c r="O11219" t="str">
        <f t="shared" si="350"/>
        <v xml:space="preserve">Tier 3-Supermarket </v>
      </c>
      <c r="P11219" s="1">
        <f t="shared" si="351"/>
        <v>9.3482785266983339E-6</v>
      </c>
    </row>
    <row r="11220" spans="1:16" x14ac:dyDescent="0.3">
      <c r="A11220" t="s">
        <v>1244</v>
      </c>
      <c r="B11220">
        <v>5.88</v>
      </c>
      <c r="C11220" t="s">
        <v>15</v>
      </c>
      <c r="D11220">
        <v>2.4899999999999999E-2</v>
      </c>
      <c r="E11220" t="s">
        <v>38</v>
      </c>
      <c r="F11220">
        <v>149.43899999999999</v>
      </c>
      <c r="G11220" t="s">
        <v>65</v>
      </c>
      <c r="H11220">
        <v>2004</v>
      </c>
      <c r="I11220" t="s">
        <v>55</v>
      </c>
      <c r="J11220" t="s">
        <v>49</v>
      </c>
      <c r="K11220" t="s">
        <v>20</v>
      </c>
      <c r="L11220">
        <v>1640.5311999999999</v>
      </c>
      <c r="M11220" t="s">
        <v>38</v>
      </c>
      <c r="N11220" t="s">
        <v>22</v>
      </c>
      <c r="O11220" t="str">
        <f t="shared" si="350"/>
        <v xml:space="preserve">Tier 2-Supermarket </v>
      </c>
      <c r="P11220" s="1">
        <f t="shared" si="351"/>
        <v>3.4277021264560558E-5</v>
      </c>
    </row>
    <row r="11221" spans="1:16" x14ac:dyDescent="0.3">
      <c r="A11221" t="s">
        <v>1571</v>
      </c>
      <c r="B11221">
        <v>5.88</v>
      </c>
      <c r="C11221" t="s">
        <v>15</v>
      </c>
      <c r="D11221">
        <v>8.6400000000000005E-2</v>
      </c>
      <c r="E11221" t="s">
        <v>47</v>
      </c>
      <c r="F11221">
        <v>155.4</v>
      </c>
      <c r="G11221" t="s">
        <v>65</v>
      </c>
      <c r="H11221">
        <v>2004</v>
      </c>
      <c r="I11221" t="s">
        <v>55</v>
      </c>
      <c r="J11221" t="s">
        <v>49</v>
      </c>
      <c r="K11221" t="s">
        <v>20</v>
      </c>
      <c r="L11221">
        <v>2153.1972000000001</v>
      </c>
      <c r="M11221" t="s">
        <v>45</v>
      </c>
      <c r="N11221" t="s">
        <v>22</v>
      </c>
      <c r="O11221" t="str">
        <f t="shared" si="350"/>
        <v xml:space="preserve">Tier 2-Supermarket </v>
      </c>
      <c r="P11221" s="1">
        <f t="shared" si="351"/>
        <v>4.498859040973574E-5</v>
      </c>
    </row>
    <row r="11222" spans="1:16" x14ac:dyDescent="0.3">
      <c r="A11222" t="s">
        <v>1571</v>
      </c>
      <c r="B11222">
        <v>5.88</v>
      </c>
      <c r="C11222" t="s">
        <v>15</v>
      </c>
      <c r="D11222">
        <v>0</v>
      </c>
      <c r="E11222" t="s">
        <v>47</v>
      </c>
      <c r="F11222">
        <v>154.30000000000001</v>
      </c>
      <c r="G11222" t="s">
        <v>54</v>
      </c>
      <c r="H11222">
        <v>1997</v>
      </c>
      <c r="I11222" t="s">
        <v>55</v>
      </c>
      <c r="J11222" t="s">
        <v>19</v>
      </c>
      <c r="K11222" t="s">
        <v>20</v>
      </c>
      <c r="L11222">
        <v>1999.3974000000001</v>
      </c>
      <c r="M11222" t="s">
        <v>45</v>
      </c>
      <c r="N11222" t="s">
        <v>36</v>
      </c>
      <c r="O11222" t="str">
        <f t="shared" si="350"/>
        <v xml:space="preserve">Tier 1-Supermarket </v>
      </c>
      <c r="P11222" s="1">
        <f t="shared" si="351"/>
        <v>4.1775119666183184E-5</v>
      </c>
    </row>
    <row r="11223" spans="1:16" x14ac:dyDescent="0.3">
      <c r="A11223" t="s">
        <v>1336</v>
      </c>
      <c r="B11223">
        <v>5.88</v>
      </c>
      <c r="C11223" t="s">
        <v>24</v>
      </c>
      <c r="D11223">
        <v>3.04E-2</v>
      </c>
      <c r="E11223" t="s">
        <v>47</v>
      </c>
      <c r="F11223">
        <v>101.79900000000001</v>
      </c>
      <c r="G11223" t="s">
        <v>26</v>
      </c>
      <c r="H11223">
        <v>2009</v>
      </c>
      <c r="I11223" t="s">
        <v>18</v>
      </c>
      <c r="J11223" t="s">
        <v>27</v>
      </c>
      <c r="K11223" t="s">
        <v>28</v>
      </c>
      <c r="L11223">
        <v>1960.7809999999999</v>
      </c>
      <c r="M11223" t="s">
        <v>45</v>
      </c>
      <c r="N11223" t="s">
        <v>22</v>
      </c>
      <c r="O11223" t="str">
        <f t="shared" si="350"/>
        <v xml:space="preserve">Tier 3-Supermarket </v>
      </c>
      <c r="P11223" s="1">
        <f t="shared" si="351"/>
        <v>4.0968274198105049E-5</v>
      </c>
    </row>
    <row r="11224" spans="1:16" x14ac:dyDescent="0.3">
      <c r="A11224" t="s">
        <v>1571</v>
      </c>
      <c r="B11224">
        <v>5.88</v>
      </c>
      <c r="C11224" t="s">
        <v>15</v>
      </c>
      <c r="D11224">
        <v>8.6900000000000005E-2</v>
      </c>
      <c r="E11224" t="s">
        <v>47</v>
      </c>
      <c r="F11224">
        <v>153</v>
      </c>
      <c r="G11224" t="s">
        <v>51</v>
      </c>
      <c r="H11224">
        <v>2007</v>
      </c>
      <c r="J11224" t="s">
        <v>49</v>
      </c>
      <c r="K11224" t="s">
        <v>20</v>
      </c>
      <c r="L11224">
        <v>3691.1952000000001</v>
      </c>
      <c r="M11224" t="s">
        <v>45</v>
      </c>
      <c r="N11224" t="s">
        <v>22</v>
      </c>
      <c r="O11224" t="str">
        <f t="shared" si="350"/>
        <v xml:space="preserve">Tier 2-Supermarket </v>
      </c>
      <c r="P11224" s="1">
        <f t="shared" si="351"/>
        <v>7.7123297845261258E-5</v>
      </c>
    </row>
    <row r="11225" spans="1:16" x14ac:dyDescent="0.3">
      <c r="A11225" t="s">
        <v>1571</v>
      </c>
      <c r="B11225">
        <v>5.88</v>
      </c>
      <c r="C11225" t="s">
        <v>15</v>
      </c>
      <c r="D11225">
        <v>8.6400000000000005E-2</v>
      </c>
      <c r="E11225" t="s">
        <v>47</v>
      </c>
      <c r="F11225">
        <v>153.30000000000001</v>
      </c>
      <c r="G11225" t="s">
        <v>39</v>
      </c>
      <c r="H11225">
        <v>1987</v>
      </c>
      <c r="I11225" t="s">
        <v>40</v>
      </c>
      <c r="J11225" t="s">
        <v>27</v>
      </c>
      <c r="K11225" t="s">
        <v>20</v>
      </c>
      <c r="L11225">
        <v>2153.1972000000001</v>
      </c>
      <c r="M11225" t="s">
        <v>45</v>
      </c>
      <c r="N11225" t="s">
        <v>22</v>
      </c>
      <c r="O11225" t="str">
        <f t="shared" si="350"/>
        <v xml:space="preserve">Tier 3-Supermarket </v>
      </c>
      <c r="P11225" s="1">
        <f t="shared" si="351"/>
        <v>4.498859040973574E-5</v>
      </c>
    </row>
    <row r="11226" spans="1:16" x14ac:dyDescent="0.3">
      <c r="A11226" t="s">
        <v>1336</v>
      </c>
      <c r="B11226">
        <v>5.88</v>
      </c>
      <c r="C11226" t="s">
        <v>24</v>
      </c>
      <c r="D11226">
        <v>3.04E-2</v>
      </c>
      <c r="E11226" t="s">
        <v>47</v>
      </c>
      <c r="F11226">
        <v>103.099</v>
      </c>
      <c r="G11226" t="s">
        <v>51</v>
      </c>
      <c r="H11226">
        <v>2007</v>
      </c>
      <c r="J11226" t="s">
        <v>49</v>
      </c>
      <c r="K11226" t="s">
        <v>20</v>
      </c>
      <c r="L11226">
        <v>1341.587</v>
      </c>
      <c r="M11226" t="s">
        <v>45</v>
      </c>
      <c r="N11226" t="s">
        <v>22</v>
      </c>
      <c r="O11226" t="str">
        <f t="shared" si="350"/>
        <v xml:space="preserve">Tier 2-Supermarket </v>
      </c>
      <c r="P11226" s="1">
        <f t="shared" si="351"/>
        <v>2.8030924451335037E-5</v>
      </c>
    </row>
    <row r="11227" spans="1:16" x14ac:dyDescent="0.3">
      <c r="A11227" t="s">
        <v>1210</v>
      </c>
      <c r="B11227">
        <v>5.88</v>
      </c>
      <c r="C11227" t="s">
        <v>15</v>
      </c>
      <c r="D11227">
        <v>3.5999999999999999E-3</v>
      </c>
      <c r="E11227" t="s">
        <v>73</v>
      </c>
      <c r="F11227">
        <v>154.19999999999999</v>
      </c>
      <c r="G11227" t="s">
        <v>51</v>
      </c>
      <c r="H11227">
        <v>2007</v>
      </c>
      <c r="J11227" t="s">
        <v>49</v>
      </c>
      <c r="K11227" t="s">
        <v>20</v>
      </c>
      <c r="L11227">
        <v>3537.3953999999999</v>
      </c>
      <c r="M11227" t="s">
        <v>29</v>
      </c>
      <c r="N11227" t="s">
        <v>22</v>
      </c>
      <c r="O11227" t="str">
        <f t="shared" si="350"/>
        <v xml:space="preserve">Tier 2-Supermarket </v>
      </c>
      <c r="P11227" s="1">
        <f t="shared" si="351"/>
        <v>7.390982710170871E-5</v>
      </c>
    </row>
    <row r="11228" spans="1:16" x14ac:dyDescent="0.3">
      <c r="A11228" t="s">
        <v>1244</v>
      </c>
      <c r="B11228">
        <v>5.88</v>
      </c>
      <c r="C11228" t="s">
        <v>15</v>
      </c>
      <c r="D11228">
        <v>2.4899999999999999E-2</v>
      </c>
      <c r="E11228" t="s">
        <v>38</v>
      </c>
      <c r="F11228">
        <v>147.53899999999999</v>
      </c>
      <c r="G11228" t="s">
        <v>54</v>
      </c>
      <c r="H11228">
        <v>1997</v>
      </c>
      <c r="I11228" t="s">
        <v>55</v>
      </c>
      <c r="J11228" t="s">
        <v>19</v>
      </c>
      <c r="K11228" t="s">
        <v>20</v>
      </c>
      <c r="L11228">
        <v>2684.5056</v>
      </c>
      <c r="M11228" t="s">
        <v>38</v>
      </c>
      <c r="N11228" t="s">
        <v>22</v>
      </c>
      <c r="O11228" t="str">
        <f t="shared" si="350"/>
        <v xml:space="preserve">Tier 1-Supermarket </v>
      </c>
      <c r="P11228" s="1">
        <f t="shared" si="351"/>
        <v>5.608967116019001E-5</v>
      </c>
    </row>
    <row r="11229" spans="1:16" x14ac:dyDescent="0.3">
      <c r="A11229" t="s">
        <v>1210</v>
      </c>
      <c r="B11229">
        <v>5.88</v>
      </c>
      <c r="C11229" t="s">
        <v>15</v>
      </c>
      <c r="D11229">
        <v>3.5999999999999999E-3</v>
      </c>
      <c r="E11229" t="s">
        <v>73</v>
      </c>
      <c r="F11229">
        <v>153.9</v>
      </c>
      <c r="G11229" t="s">
        <v>17</v>
      </c>
      <c r="H11229">
        <v>1999</v>
      </c>
      <c r="I11229" t="s">
        <v>18</v>
      </c>
      <c r="J11229" t="s">
        <v>19</v>
      </c>
      <c r="K11229" t="s">
        <v>20</v>
      </c>
      <c r="L11229">
        <v>2922.1961999999999</v>
      </c>
      <c r="M11229" t="s">
        <v>29</v>
      </c>
      <c r="N11229" t="s">
        <v>22</v>
      </c>
      <c r="O11229" t="str">
        <f t="shared" si="350"/>
        <v xml:space="preserve">Tier 1-Supermarket </v>
      </c>
      <c r="P11229" s="1">
        <f t="shared" si="351"/>
        <v>6.1055944127498502E-5</v>
      </c>
    </row>
    <row r="11230" spans="1:16" x14ac:dyDescent="0.3">
      <c r="A11230" t="s">
        <v>1336</v>
      </c>
      <c r="B11230">
        <v>5.88</v>
      </c>
      <c r="C11230" t="s">
        <v>24</v>
      </c>
      <c r="D11230">
        <v>3.0300000000000001E-2</v>
      </c>
      <c r="E11230" t="s">
        <v>47</v>
      </c>
      <c r="F11230">
        <v>104.099</v>
      </c>
      <c r="G11230" t="s">
        <v>17</v>
      </c>
      <c r="H11230">
        <v>1999</v>
      </c>
      <c r="I11230" t="s">
        <v>18</v>
      </c>
      <c r="J11230" t="s">
        <v>19</v>
      </c>
      <c r="K11230" t="s">
        <v>20</v>
      </c>
      <c r="L11230">
        <v>412.79599999999999</v>
      </c>
      <c r="M11230" t="s">
        <v>45</v>
      </c>
      <c r="N11230" t="s">
        <v>22</v>
      </c>
      <c r="O11230" t="str">
        <f t="shared" si="350"/>
        <v xml:space="preserve">Tier 1-Supermarket </v>
      </c>
      <c r="P11230" s="1">
        <f t="shared" si="351"/>
        <v>8.6248998311800107E-6</v>
      </c>
    </row>
    <row r="11231" spans="1:16" x14ac:dyDescent="0.3">
      <c r="A11231" t="s">
        <v>1336</v>
      </c>
      <c r="B11231">
        <v>5.88</v>
      </c>
      <c r="C11231" t="s">
        <v>24</v>
      </c>
      <c r="D11231">
        <v>3.0200000000000001E-2</v>
      </c>
      <c r="E11231" t="s">
        <v>47</v>
      </c>
      <c r="F11231">
        <v>101.79900000000001</v>
      </c>
      <c r="G11231" t="s">
        <v>65</v>
      </c>
      <c r="H11231">
        <v>2004</v>
      </c>
      <c r="I11231" t="s">
        <v>55</v>
      </c>
      <c r="J11231" t="s">
        <v>49</v>
      </c>
      <c r="K11231" t="s">
        <v>20</v>
      </c>
      <c r="L11231">
        <v>515.995</v>
      </c>
      <c r="M11231" t="s">
        <v>45</v>
      </c>
      <c r="N11231" t="s">
        <v>22</v>
      </c>
      <c r="O11231" t="str">
        <f t="shared" si="350"/>
        <v xml:space="preserve">Tier 2-Supermarket </v>
      </c>
      <c r="P11231" s="1">
        <f t="shared" si="351"/>
        <v>1.0781124788975013E-5</v>
      </c>
    </row>
    <row r="11232" spans="1:16" x14ac:dyDescent="0.3">
      <c r="A11232" t="s">
        <v>1571</v>
      </c>
      <c r="B11232">
        <v>5.88</v>
      </c>
      <c r="C11232" t="s">
        <v>15</v>
      </c>
      <c r="D11232">
        <v>8.6599999999999996E-2</v>
      </c>
      <c r="E11232" t="s">
        <v>47</v>
      </c>
      <c r="F11232">
        <v>152.69999999999999</v>
      </c>
      <c r="G11232" t="s">
        <v>48</v>
      </c>
      <c r="H11232">
        <v>2002</v>
      </c>
      <c r="J11232" t="s">
        <v>49</v>
      </c>
      <c r="K11232" t="s">
        <v>20</v>
      </c>
      <c r="L11232">
        <v>1612.4947999999999</v>
      </c>
      <c r="M11232" t="s">
        <v>45</v>
      </c>
      <c r="N11232" t="s">
        <v>22</v>
      </c>
      <c r="O11232" t="str">
        <f t="shared" si="350"/>
        <v xml:space="preserve">Tier 2-Supermarket </v>
      </c>
      <c r="P11232" s="1">
        <f t="shared" si="351"/>
        <v>3.3691232783986877E-5</v>
      </c>
    </row>
    <row r="11233" spans="1:16" x14ac:dyDescent="0.3">
      <c r="A11233" t="s">
        <v>1244</v>
      </c>
      <c r="B11233">
        <v>5.88</v>
      </c>
      <c r="C11233" t="s">
        <v>15</v>
      </c>
      <c r="D11233">
        <v>2.4899999999999999E-2</v>
      </c>
      <c r="E11233" t="s">
        <v>38</v>
      </c>
      <c r="F11233">
        <v>148.339</v>
      </c>
      <c r="G11233" t="s">
        <v>39</v>
      </c>
      <c r="H11233">
        <v>1987</v>
      </c>
      <c r="I11233" t="s">
        <v>40</v>
      </c>
      <c r="J11233" t="s">
        <v>27</v>
      </c>
      <c r="K11233" t="s">
        <v>20</v>
      </c>
      <c r="L11233">
        <v>1972.5032000000001</v>
      </c>
      <c r="M11233" t="s">
        <v>38</v>
      </c>
      <c r="N11233" t="s">
        <v>22</v>
      </c>
      <c r="O11233" t="str">
        <f t="shared" si="350"/>
        <v xml:space="preserve">Tier 3-Supermarket </v>
      </c>
      <c r="P11233" s="1">
        <f t="shared" si="351"/>
        <v>4.1213196146963716E-5</v>
      </c>
    </row>
    <row r="11234" spans="1:16" x14ac:dyDescent="0.3">
      <c r="A11234" t="s">
        <v>1571</v>
      </c>
      <c r="B11234">
        <v>5.88</v>
      </c>
      <c r="C11234" t="s">
        <v>15</v>
      </c>
      <c r="D11234">
        <v>8.6800000000000002E-2</v>
      </c>
      <c r="E11234" t="s">
        <v>47</v>
      </c>
      <c r="F11234">
        <v>152.80000000000001</v>
      </c>
      <c r="G11234" t="s">
        <v>26</v>
      </c>
      <c r="H11234">
        <v>2009</v>
      </c>
      <c r="I11234" t="s">
        <v>18</v>
      </c>
      <c r="J11234" t="s">
        <v>27</v>
      </c>
      <c r="K11234" t="s">
        <v>28</v>
      </c>
      <c r="L11234">
        <v>1794.5323000000001</v>
      </c>
      <c r="M11234" t="s">
        <v>45</v>
      </c>
      <c r="N11234" t="s">
        <v>22</v>
      </c>
      <c r="O11234" t="str">
        <f t="shared" si="350"/>
        <v xml:space="preserve">Tier 3-Supermarket </v>
      </c>
      <c r="P11234" s="1">
        <f t="shared" si="351"/>
        <v>3.7494697941155144E-5</v>
      </c>
    </row>
    <row r="11235" spans="1:16" x14ac:dyDescent="0.3">
      <c r="A11235" t="s">
        <v>1571</v>
      </c>
      <c r="B11235">
        <v>5.88</v>
      </c>
      <c r="C11235" t="s">
        <v>15</v>
      </c>
      <c r="D11235">
        <v>8.6599999999999996E-2</v>
      </c>
      <c r="E11235" t="s">
        <v>47</v>
      </c>
      <c r="F11235">
        <v>154.5</v>
      </c>
      <c r="G11235" t="s">
        <v>17</v>
      </c>
      <c r="H11235">
        <v>1999</v>
      </c>
      <c r="I11235" t="s">
        <v>18</v>
      </c>
      <c r="J11235" t="s">
        <v>19</v>
      </c>
      <c r="K11235" t="s">
        <v>20</v>
      </c>
      <c r="L11235">
        <v>1850.2254</v>
      </c>
      <c r="M11235" t="s">
        <v>45</v>
      </c>
      <c r="N11235" t="s">
        <v>22</v>
      </c>
      <c r="O11235" t="str">
        <f t="shared" si="350"/>
        <v xml:space="preserve">Tier 1-Supermarket </v>
      </c>
      <c r="P11235" s="1">
        <f t="shared" si="351"/>
        <v>3.8658341505501431E-5</v>
      </c>
    </row>
    <row r="11236" spans="1:16" x14ac:dyDescent="0.3">
      <c r="A11236" t="s">
        <v>1244</v>
      </c>
      <c r="B11236">
        <v>5.88</v>
      </c>
      <c r="C11236" t="s">
        <v>15</v>
      </c>
      <c r="D11236">
        <v>2.5000000000000001E-2</v>
      </c>
      <c r="E11236" t="s">
        <v>38</v>
      </c>
      <c r="F11236">
        <v>150.43899999999999</v>
      </c>
      <c r="G11236" t="s">
        <v>51</v>
      </c>
      <c r="H11236">
        <v>2007</v>
      </c>
      <c r="J11236" t="s">
        <v>49</v>
      </c>
      <c r="K11236" t="s">
        <v>20</v>
      </c>
      <c r="L11236">
        <v>1861.3974000000001</v>
      </c>
      <c r="M11236" t="s">
        <v>38</v>
      </c>
      <c r="N11236" t="s">
        <v>22</v>
      </c>
      <c r="O11236" t="str">
        <f t="shared" si="350"/>
        <v xml:space="preserve">Tier 2-Supermarket </v>
      </c>
      <c r="P11236" s="1">
        <f t="shared" si="351"/>
        <v>3.8891767655255651E-5</v>
      </c>
    </row>
    <row r="11237" spans="1:16" x14ac:dyDescent="0.3">
      <c r="A11237" t="s">
        <v>1336</v>
      </c>
      <c r="B11237">
        <v>5.88</v>
      </c>
      <c r="C11237" t="s">
        <v>24</v>
      </c>
      <c r="D11237">
        <v>3.0300000000000001E-2</v>
      </c>
      <c r="E11237" t="s">
        <v>47</v>
      </c>
      <c r="F11237">
        <v>103.499</v>
      </c>
      <c r="G11237" t="s">
        <v>48</v>
      </c>
      <c r="H11237">
        <v>2002</v>
      </c>
      <c r="J11237" t="s">
        <v>49</v>
      </c>
      <c r="K11237" t="s">
        <v>20</v>
      </c>
      <c r="L11237">
        <v>1006.5662</v>
      </c>
      <c r="M11237" t="s">
        <v>45</v>
      </c>
      <c r="N11237" t="s">
        <v>22</v>
      </c>
      <c r="O11237" t="str">
        <f t="shared" si="350"/>
        <v xml:space="preserve">Tier 2-Supermarket </v>
      </c>
      <c r="P11237" s="1">
        <f t="shared" si="351"/>
        <v>2.103104838334554E-5</v>
      </c>
    </row>
    <row r="11238" spans="1:16" x14ac:dyDescent="0.3">
      <c r="A11238" t="s">
        <v>1210</v>
      </c>
      <c r="B11238">
        <v>5.88</v>
      </c>
      <c r="C11238" t="s">
        <v>15</v>
      </c>
      <c r="D11238">
        <v>3.5999999999999999E-3</v>
      </c>
      <c r="E11238" t="s">
        <v>73</v>
      </c>
      <c r="F11238">
        <v>153.4</v>
      </c>
      <c r="G11238" t="s">
        <v>65</v>
      </c>
      <c r="H11238">
        <v>2004</v>
      </c>
      <c r="I11238" t="s">
        <v>55</v>
      </c>
      <c r="J11238" t="s">
        <v>49</v>
      </c>
      <c r="K11238" t="s">
        <v>20</v>
      </c>
      <c r="L11238">
        <v>1930.2699</v>
      </c>
      <c r="M11238" t="s">
        <v>29</v>
      </c>
      <c r="N11238" t="s">
        <v>22</v>
      </c>
      <c r="O11238" t="str">
        <f t="shared" si="350"/>
        <v xml:space="preserve">Tier 2-Supermarket </v>
      </c>
      <c r="P11238" s="1">
        <f t="shared" si="351"/>
        <v>4.0330779694187579E-5</v>
      </c>
    </row>
    <row r="11239" spans="1:16" x14ac:dyDescent="0.3">
      <c r="A11239" t="s">
        <v>1336</v>
      </c>
      <c r="B11239">
        <v>5.88</v>
      </c>
      <c r="C11239" t="s">
        <v>24</v>
      </c>
      <c r="D11239">
        <v>3.0200000000000001E-2</v>
      </c>
      <c r="E11239" t="s">
        <v>47</v>
      </c>
      <c r="F11239">
        <v>102.699</v>
      </c>
      <c r="G11239" t="s">
        <v>39</v>
      </c>
      <c r="H11239">
        <v>1987</v>
      </c>
      <c r="I11239" t="s">
        <v>40</v>
      </c>
      <c r="J11239" t="s">
        <v>27</v>
      </c>
      <c r="K11239" t="s">
        <v>20</v>
      </c>
      <c r="L11239">
        <v>1096.0038</v>
      </c>
      <c r="M11239" t="s">
        <v>45</v>
      </c>
      <c r="N11239" t="s">
        <v>22</v>
      </c>
      <c r="O11239" t="str">
        <f t="shared" si="350"/>
        <v xml:space="preserve">Tier 3-Supermarket </v>
      </c>
      <c r="P11239" s="1">
        <f t="shared" si="351"/>
        <v>2.2899744642856642E-5</v>
      </c>
    </row>
    <row r="11240" spans="1:16" x14ac:dyDescent="0.3">
      <c r="A11240" t="s">
        <v>1210</v>
      </c>
      <c r="B11240">
        <v>5.88</v>
      </c>
      <c r="C11240" t="s">
        <v>15</v>
      </c>
      <c r="D11240">
        <v>3.5999999999999999E-3</v>
      </c>
      <c r="E11240" t="s">
        <v>73</v>
      </c>
      <c r="F11240">
        <v>154.19999999999999</v>
      </c>
      <c r="G11240" t="s">
        <v>54</v>
      </c>
      <c r="H11240">
        <v>1997</v>
      </c>
      <c r="I11240" t="s">
        <v>55</v>
      </c>
      <c r="J11240" t="s">
        <v>19</v>
      </c>
      <c r="K11240" t="s">
        <v>20</v>
      </c>
      <c r="L11240">
        <v>1724.8792000000001</v>
      </c>
      <c r="M11240" t="s">
        <v>29</v>
      </c>
      <c r="N11240" t="s">
        <v>22</v>
      </c>
      <c r="O11240" t="str">
        <f t="shared" si="350"/>
        <v xml:space="preserve">Tier 1-Supermarket </v>
      </c>
      <c r="P11240" s="1">
        <f t="shared" si="351"/>
        <v>3.6039376158891834E-5</v>
      </c>
    </row>
    <row r="11241" spans="1:16" x14ac:dyDescent="0.3">
      <c r="A11241" t="s">
        <v>639</v>
      </c>
      <c r="B11241">
        <v>5.86</v>
      </c>
      <c r="C11241" t="s">
        <v>24</v>
      </c>
      <c r="D11241">
        <v>0.1515</v>
      </c>
      <c r="E11241" t="s">
        <v>31</v>
      </c>
      <c r="F11241">
        <v>154.131</v>
      </c>
      <c r="G11241" t="s">
        <v>26</v>
      </c>
      <c r="H11241">
        <v>2009</v>
      </c>
      <c r="I11241" t="s">
        <v>18</v>
      </c>
      <c r="J11241" t="s">
        <v>27</v>
      </c>
      <c r="K11241" t="s">
        <v>28</v>
      </c>
      <c r="L11241">
        <v>3412.8908000000001</v>
      </c>
      <c r="M11241" t="s">
        <v>21</v>
      </c>
      <c r="N11241" t="s">
        <v>57</v>
      </c>
      <c r="O11241" t="str">
        <f t="shared" si="350"/>
        <v xml:space="preserve">Tier 3-Supermarket </v>
      </c>
      <c r="P11241" s="1">
        <f t="shared" si="351"/>
        <v>7.1308446023594742E-5</v>
      </c>
    </row>
    <row r="11242" spans="1:16" x14ac:dyDescent="0.3">
      <c r="A11242" t="s">
        <v>639</v>
      </c>
      <c r="B11242">
        <v>5.86</v>
      </c>
      <c r="C11242" t="s">
        <v>24</v>
      </c>
      <c r="D11242">
        <v>0.1512</v>
      </c>
      <c r="E11242" t="s">
        <v>31</v>
      </c>
      <c r="F11242">
        <v>156.631</v>
      </c>
      <c r="G11242" t="s">
        <v>48</v>
      </c>
      <c r="H11242">
        <v>2002</v>
      </c>
      <c r="J11242" t="s">
        <v>49</v>
      </c>
      <c r="K11242" t="s">
        <v>20</v>
      </c>
      <c r="L11242">
        <v>3257.7593999999999</v>
      </c>
      <c r="M11242" t="s">
        <v>21</v>
      </c>
      <c r="N11242" t="s">
        <v>57</v>
      </c>
      <c r="O11242" t="str">
        <f t="shared" si="350"/>
        <v xml:space="preserve">Tier 2-Supermarket </v>
      </c>
      <c r="P11242" s="1">
        <f t="shared" si="351"/>
        <v>6.806715302252225E-5</v>
      </c>
    </row>
    <row r="11243" spans="1:16" x14ac:dyDescent="0.3">
      <c r="A11243" t="s">
        <v>639</v>
      </c>
      <c r="B11243">
        <v>5.86</v>
      </c>
      <c r="C11243" t="s">
        <v>24</v>
      </c>
      <c r="D11243">
        <v>0.15090000000000001</v>
      </c>
      <c r="E11243" t="s">
        <v>31</v>
      </c>
      <c r="F11243">
        <v>156.03100000000001</v>
      </c>
      <c r="G11243" t="s">
        <v>54</v>
      </c>
      <c r="H11243">
        <v>1997</v>
      </c>
      <c r="I11243" t="s">
        <v>55</v>
      </c>
      <c r="J11243" t="s">
        <v>19</v>
      </c>
      <c r="K11243" t="s">
        <v>20</v>
      </c>
      <c r="L11243">
        <v>2016.7082</v>
      </c>
      <c r="M11243" t="s">
        <v>21</v>
      </c>
      <c r="N11243" t="s">
        <v>57</v>
      </c>
      <c r="O11243" t="str">
        <f t="shared" si="350"/>
        <v xml:space="preserve">Tier 1-Supermarket </v>
      </c>
      <c r="P11243" s="1">
        <f t="shared" si="351"/>
        <v>4.2136809013942343E-5</v>
      </c>
    </row>
    <row r="11244" spans="1:16" x14ac:dyDescent="0.3">
      <c r="A11244" t="s">
        <v>639</v>
      </c>
      <c r="B11244">
        <v>5.86</v>
      </c>
      <c r="C11244" t="s">
        <v>24</v>
      </c>
      <c r="D11244">
        <v>0.15110000000000001</v>
      </c>
      <c r="E11244" t="s">
        <v>31</v>
      </c>
      <c r="F11244">
        <v>155.131</v>
      </c>
      <c r="G11244" t="s">
        <v>17</v>
      </c>
      <c r="H11244">
        <v>1999</v>
      </c>
      <c r="I11244" t="s">
        <v>18</v>
      </c>
      <c r="J11244" t="s">
        <v>19</v>
      </c>
      <c r="K11244" t="s">
        <v>20</v>
      </c>
      <c r="L11244">
        <v>1551.3140000000001</v>
      </c>
      <c r="M11244" t="s">
        <v>21</v>
      </c>
      <c r="N11244" t="s">
        <v>57</v>
      </c>
      <c r="O11244" t="str">
        <f t="shared" si="350"/>
        <v xml:space="preserve">Tier 1-Supermarket </v>
      </c>
      <c r="P11244" s="1">
        <f t="shared" si="351"/>
        <v>3.2412930010724885E-5</v>
      </c>
    </row>
    <row r="11245" spans="1:16" x14ac:dyDescent="0.3">
      <c r="A11245" t="s">
        <v>639</v>
      </c>
      <c r="B11245">
        <v>5.86</v>
      </c>
      <c r="C11245" t="s">
        <v>24</v>
      </c>
      <c r="D11245">
        <v>0.15079999999999999</v>
      </c>
      <c r="E11245" t="s">
        <v>31</v>
      </c>
      <c r="F11245">
        <v>157.03100000000001</v>
      </c>
      <c r="G11245" t="s">
        <v>65</v>
      </c>
      <c r="H11245">
        <v>2004</v>
      </c>
      <c r="I11245" t="s">
        <v>55</v>
      </c>
      <c r="J11245" t="s">
        <v>49</v>
      </c>
      <c r="K11245" t="s">
        <v>20</v>
      </c>
      <c r="L11245">
        <v>2017.3893</v>
      </c>
      <c r="M11245" t="s">
        <v>21</v>
      </c>
      <c r="N11245" t="s">
        <v>57</v>
      </c>
      <c r="O11245" t="str">
        <f t="shared" si="350"/>
        <v xml:space="preserve">Tier 2-Supermarket </v>
      </c>
      <c r="P11245" s="1">
        <f t="shared" si="351"/>
        <v>4.2151039818686133E-5</v>
      </c>
    </row>
    <row r="11246" spans="1:16" x14ac:dyDescent="0.3">
      <c r="A11246" t="s">
        <v>639</v>
      </c>
      <c r="B11246">
        <v>5.86</v>
      </c>
      <c r="C11246" t="s">
        <v>24</v>
      </c>
      <c r="D11246">
        <v>0</v>
      </c>
      <c r="E11246" t="s">
        <v>31</v>
      </c>
      <c r="F11246">
        <v>155.93100000000001</v>
      </c>
      <c r="G11246" t="s">
        <v>51</v>
      </c>
      <c r="H11246">
        <v>2007</v>
      </c>
      <c r="J11246" t="s">
        <v>49</v>
      </c>
      <c r="K11246" t="s">
        <v>20</v>
      </c>
      <c r="L11246">
        <v>2311.3411999999998</v>
      </c>
      <c r="M11246" t="s">
        <v>21</v>
      </c>
      <c r="N11246" t="s">
        <v>36</v>
      </c>
      <c r="O11246" t="str">
        <f t="shared" si="350"/>
        <v xml:space="preserve">Tier 2-Supermarket </v>
      </c>
      <c r="P11246" s="1">
        <f t="shared" si="351"/>
        <v>4.8292828238838079E-5</v>
      </c>
    </row>
    <row r="11247" spans="1:16" x14ac:dyDescent="0.3">
      <c r="A11247" t="s">
        <v>639</v>
      </c>
      <c r="B11247">
        <v>5.86</v>
      </c>
      <c r="C11247" t="s">
        <v>24</v>
      </c>
      <c r="D11247">
        <v>0.1507</v>
      </c>
      <c r="E11247" t="s">
        <v>31</v>
      </c>
      <c r="F11247">
        <v>154.93100000000001</v>
      </c>
      <c r="G11247" t="s">
        <v>39</v>
      </c>
      <c r="H11247">
        <v>1987</v>
      </c>
      <c r="I11247" t="s">
        <v>40</v>
      </c>
      <c r="J11247" t="s">
        <v>27</v>
      </c>
      <c r="K11247" t="s">
        <v>20</v>
      </c>
      <c r="L11247">
        <v>2196.9169000000002</v>
      </c>
      <c r="M11247" t="s">
        <v>21</v>
      </c>
      <c r="N11247" t="s">
        <v>57</v>
      </c>
      <c r="O11247" t="str">
        <f t="shared" si="350"/>
        <v xml:space="preserve">Tier 3-Supermarket </v>
      </c>
      <c r="P11247" s="1">
        <f t="shared" si="351"/>
        <v>4.5902063488809278E-5</v>
      </c>
    </row>
    <row r="11248" spans="1:16" x14ac:dyDescent="0.3">
      <c r="A11248" t="s">
        <v>530</v>
      </c>
      <c r="B11248">
        <v>5.85</v>
      </c>
      <c r="C11248" t="s">
        <v>24</v>
      </c>
      <c r="D11248">
        <v>0.10539999999999999</v>
      </c>
      <c r="E11248" t="s">
        <v>47</v>
      </c>
      <c r="F11248">
        <v>214.422</v>
      </c>
      <c r="G11248" t="s">
        <v>26</v>
      </c>
      <c r="H11248">
        <v>2009</v>
      </c>
      <c r="I11248" t="s">
        <v>18</v>
      </c>
      <c r="J11248" t="s">
        <v>27</v>
      </c>
      <c r="K11248" t="s">
        <v>28</v>
      </c>
      <c r="L11248">
        <v>1496.0526</v>
      </c>
      <c r="M11248" t="s">
        <v>45</v>
      </c>
      <c r="N11248" t="s">
        <v>57</v>
      </c>
      <c r="O11248" t="str">
        <f t="shared" si="350"/>
        <v xml:space="preserve">Tier 3-Supermarket </v>
      </c>
      <c r="P11248" s="1">
        <f t="shared" si="351"/>
        <v>3.1258306323647557E-5</v>
      </c>
    </row>
    <row r="11249" spans="1:16" x14ac:dyDescent="0.3">
      <c r="A11249" t="s">
        <v>530</v>
      </c>
      <c r="B11249">
        <v>5.85</v>
      </c>
      <c r="C11249" t="s">
        <v>24</v>
      </c>
      <c r="D11249">
        <v>0.1052</v>
      </c>
      <c r="E11249" t="s">
        <v>47</v>
      </c>
      <c r="F11249">
        <v>214.422</v>
      </c>
      <c r="G11249" t="s">
        <v>17</v>
      </c>
      <c r="H11249">
        <v>1999</v>
      </c>
      <c r="I11249" t="s">
        <v>18</v>
      </c>
      <c r="J11249" t="s">
        <v>19</v>
      </c>
      <c r="K11249" t="s">
        <v>20</v>
      </c>
      <c r="L11249">
        <v>5343.0450000000001</v>
      </c>
      <c r="M11249" t="s">
        <v>45</v>
      </c>
      <c r="N11249" t="s">
        <v>57</v>
      </c>
      <c r="O11249" t="str">
        <f t="shared" si="350"/>
        <v xml:space="preserve">Tier 1-Supermarket </v>
      </c>
      <c r="P11249" s="1">
        <f t="shared" si="351"/>
        <v>1.1163680829874128E-4</v>
      </c>
    </row>
    <row r="11250" spans="1:16" x14ac:dyDescent="0.3">
      <c r="A11250" t="s">
        <v>530</v>
      </c>
      <c r="B11250">
        <v>5.85</v>
      </c>
      <c r="C11250" t="s">
        <v>24</v>
      </c>
      <c r="D11250">
        <v>0.105</v>
      </c>
      <c r="E11250" t="s">
        <v>47</v>
      </c>
      <c r="F11250">
        <v>213.22200000000001</v>
      </c>
      <c r="G11250" t="s">
        <v>65</v>
      </c>
      <c r="H11250">
        <v>2004</v>
      </c>
      <c r="I11250" t="s">
        <v>55</v>
      </c>
      <c r="J11250" t="s">
        <v>49</v>
      </c>
      <c r="K11250" t="s">
        <v>20</v>
      </c>
      <c r="L11250">
        <v>7266.5411999999997</v>
      </c>
      <c r="M11250" t="s">
        <v>45</v>
      </c>
      <c r="N11250" t="s">
        <v>57</v>
      </c>
      <c r="O11250" t="str">
        <f t="shared" si="350"/>
        <v xml:space="preserve">Tier 2-Supermarket </v>
      </c>
      <c r="P11250" s="1">
        <f t="shared" si="351"/>
        <v>1.5182605928628812E-4</v>
      </c>
    </row>
    <row r="11251" spans="1:16" x14ac:dyDescent="0.3">
      <c r="A11251" t="s">
        <v>530</v>
      </c>
      <c r="B11251">
        <v>5.85</v>
      </c>
      <c r="C11251" t="s">
        <v>24</v>
      </c>
      <c r="D11251">
        <v>0.10489999999999999</v>
      </c>
      <c r="E11251" t="s">
        <v>47</v>
      </c>
      <c r="F11251">
        <v>212.322</v>
      </c>
      <c r="G11251" t="s">
        <v>39</v>
      </c>
      <c r="H11251">
        <v>1987</v>
      </c>
      <c r="I11251" t="s">
        <v>40</v>
      </c>
      <c r="J11251" t="s">
        <v>27</v>
      </c>
      <c r="K11251" t="s">
        <v>20</v>
      </c>
      <c r="L11251">
        <v>3025.8076999999998</v>
      </c>
      <c r="M11251" t="s">
        <v>45</v>
      </c>
      <c r="N11251" t="s">
        <v>57</v>
      </c>
      <c r="O11251" t="str">
        <f t="shared" si="350"/>
        <v xml:space="preserve">Tier 3-Supermarket </v>
      </c>
      <c r="P11251" s="1">
        <f t="shared" si="351"/>
        <v>6.3220787800543558E-5</v>
      </c>
    </row>
    <row r="11252" spans="1:16" x14ac:dyDescent="0.3">
      <c r="A11252" t="s">
        <v>530</v>
      </c>
      <c r="B11252">
        <v>5.85</v>
      </c>
      <c r="C11252" t="s">
        <v>24</v>
      </c>
      <c r="D11252">
        <v>0.17580000000000001</v>
      </c>
      <c r="E11252" t="s">
        <v>47</v>
      </c>
      <c r="F11252">
        <v>214.922</v>
      </c>
      <c r="G11252" t="s">
        <v>34</v>
      </c>
      <c r="H11252">
        <v>1998</v>
      </c>
      <c r="J11252" t="s">
        <v>27</v>
      </c>
      <c r="K11252" t="s">
        <v>35</v>
      </c>
      <c r="L11252">
        <v>590.00779999999997</v>
      </c>
      <c r="M11252" t="s">
        <v>45</v>
      </c>
      <c r="N11252" t="s">
        <v>57</v>
      </c>
      <c r="O11252" t="str">
        <f t="shared" si="350"/>
        <v>Tier 3-Grocery Stor</v>
      </c>
      <c r="P11252" s="1">
        <f t="shared" si="351"/>
        <v>1.2327537511542965E-5</v>
      </c>
    </row>
    <row r="11253" spans="1:16" x14ac:dyDescent="0.3">
      <c r="A11253" t="s">
        <v>530</v>
      </c>
      <c r="B11253">
        <v>5.85</v>
      </c>
      <c r="C11253" t="s">
        <v>24</v>
      </c>
      <c r="D11253">
        <v>0.1052</v>
      </c>
      <c r="E11253" t="s">
        <v>47</v>
      </c>
      <c r="F11253">
        <v>213.02199999999999</v>
      </c>
      <c r="G11253" t="s">
        <v>48</v>
      </c>
      <c r="H11253">
        <v>2002</v>
      </c>
      <c r="J11253" t="s">
        <v>49</v>
      </c>
      <c r="K11253" t="s">
        <v>20</v>
      </c>
      <c r="L11253">
        <v>2919.8679000000002</v>
      </c>
      <c r="M11253" t="s">
        <v>45</v>
      </c>
      <c r="N11253" t="s">
        <v>57</v>
      </c>
      <c r="O11253" t="str">
        <f t="shared" si="350"/>
        <v xml:space="preserve">Tier 2-Supermarket </v>
      </c>
      <c r="P11253" s="1">
        <f t="shared" si="351"/>
        <v>6.100729696454892E-5</v>
      </c>
    </row>
    <row r="11254" spans="1:16" x14ac:dyDescent="0.3">
      <c r="A11254" t="s">
        <v>530</v>
      </c>
      <c r="B11254">
        <v>5.85</v>
      </c>
      <c r="C11254" t="s">
        <v>24</v>
      </c>
      <c r="D11254">
        <v>0.1056</v>
      </c>
      <c r="E11254" t="s">
        <v>47</v>
      </c>
      <c r="F11254">
        <v>214.822</v>
      </c>
      <c r="G11254" t="s">
        <v>51</v>
      </c>
      <c r="H11254">
        <v>2007</v>
      </c>
      <c r="J11254" t="s">
        <v>49</v>
      </c>
      <c r="K11254" t="s">
        <v>20</v>
      </c>
      <c r="L11254">
        <v>2749.6588999999999</v>
      </c>
      <c r="M11254" t="s">
        <v>45</v>
      </c>
      <c r="N11254" t="s">
        <v>57</v>
      </c>
      <c r="O11254" t="str">
        <f t="shared" si="350"/>
        <v xml:space="preserve">Tier 2-Supermarket </v>
      </c>
      <c r="P11254" s="1">
        <f t="shared" si="351"/>
        <v>5.7450974773041927E-5</v>
      </c>
    </row>
    <row r="11255" spans="1:16" x14ac:dyDescent="0.3">
      <c r="A11255" t="s">
        <v>530</v>
      </c>
      <c r="B11255">
        <v>5.85</v>
      </c>
      <c r="C11255" t="s">
        <v>24</v>
      </c>
      <c r="D11255">
        <v>0.105</v>
      </c>
      <c r="E11255" t="s">
        <v>47</v>
      </c>
      <c r="F11255">
        <v>212.822</v>
      </c>
      <c r="G11255" t="s">
        <v>54</v>
      </c>
      <c r="H11255">
        <v>1997</v>
      </c>
      <c r="I11255" t="s">
        <v>55</v>
      </c>
      <c r="J11255" t="s">
        <v>19</v>
      </c>
      <c r="K11255" t="s">
        <v>20</v>
      </c>
      <c r="L11255">
        <v>3428.453</v>
      </c>
      <c r="M11255" t="s">
        <v>45</v>
      </c>
      <c r="N11255" t="s">
        <v>57</v>
      </c>
      <c r="O11255" t="str">
        <f t="shared" si="350"/>
        <v xml:space="preserve">Tier 1-Supermarket </v>
      </c>
      <c r="P11255" s="1">
        <f t="shared" si="351"/>
        <v>7.1633600376235729E-5</v>
      </c>
    </row>
    <row r="11256" spans="1:16" x14ac:dyDescent="0.3">
      <c r="A11256" t="s">
        <v>1000</v>
      </c>
      <c r="B11256">
        <v>5.83</v>
      </c>
      <c r="C11256" t="s">
        <v>15</v>
      </c>
      <c r="D11256">
        <v>9.1499999999999998E-2</v>
      </c>
      <c r="E11256" t="s">
        <v>38</v>
      </c>
      <c r="F11256">
        <v>159.78899999999999</v>
      </c>
      <c r="G11256" t="s">
        <v>65</v>
      </c>
      <c r="H11256">
        <v>2004</v>
      </c>
      <c r="I11256" t="s">
        <v>55</v>
      </c>
      <c r="J11256" t="s">
        <v>49</v>
      </c>
      <c r="K11256" t="s">
        <v>20</v>
      </c>
      <c r="L11256">
        <v>1294.3152</v>
      </c>
      <c r="M11256" t="s">
        <v>38</v>
      </c>
      <c r="N11256" t="s">
        <v>22</v>
      </c>
      <c r="O11256" t="str">
        <f t="shared" si="350"/>
        <v xml:space="preserve">Tier 2-Supermarket </v>
      </c>
      <c r="P11256" s="1">
        <f t="shared" si="351"/>
        <v>2.7043234309377326E-5</v>
      </c>
    </row>
    <row r="11257" spans="1:16" x14ac:dyDescent="0.3">
      <c r="A11257" t="s">
        <v>1000</v>
      </c>
      <c r="B11257">
        <v>5.83</v>
      </c>
      <c r="C11257" t="s">
        <v>15</v>
      </c>
      <c r="D11257">
        <v>0.15310000000000001</v>
      </c>
      <c r="E11257" t="s">
        <v>38</v>
      </c>
      <c r="F11257">
        <v>162.489</v>
      </c>
      <c r="G11257" t="s">
        <v>34</v>
      </c>
      <c r="H11257">
        <v>1998</v>
      </c>
      <c r="J11257" t="s">
        <v>27</v>
      </c>
      <c r="K11257" t="s">
        <v>35</v>
      </c>
      <c r="L11257">
        <v>323.5788</v>
      </c>
      <c r="M11257" t="s">
        <v>38</v>
      </c>
      <c r="N11257" t="s">
        <v>57</v>
      </c>
      <c r="O11257" t="str">
        <f t="shared" si="350"/>
        <v>Tier 3-Grocery Stor</v>
      </c>
      <c r="P11257" s="1">
        <f t="shared" si="351"/>
        <v>6.7608085773443314E-6</v>
      </c>
    </row>
    <row r="11258" spans="1:16" x14ac:dyDescent="0.3">
      <c r="A11258" t="s">
        <v>1000</v>
      </c>
      <c r="B11258">
        <v>5.83</v>
      </c>
      <c r="C11258" t="s">
        <v>15</v>
      </c>
      <c r="D11258">
        <v>9.1899999999999996E-2</v>
      </c>
      <c r="E11258" t="s">
        <v>38</v>
      </c>
      <c r="F11258">
        <v>160.78899999999999</v>
      </c>
      <c r="G11258" t="s">
        <v>26</v>
      </c>
      <c r="H11258">
        <v>2009</v>
      </c>
      <c r="I11258" t="s">
        <v>18</v>
      </c>
      <c r="J11258" t="s">
        <v>27</v>
      </c>
      <c r="K11258" t="s">
        <v>28</v>
      </c>
      <c r="L11258">
        <v>1617.894</v>
      </c>
      <c r="M11258" t="s">
        <v>38</v>
      </c>
      <c r="N11258" t="s">
        <v>22</v>
      </c>
      <c r="O11258" t="str">
        <f t="shared" si="350"/>
        <v xml:space="preserve">Tier 3-Supermarket </v>
      </c>
      <c r="P11258" s="1">
        <f t="shared" si="351"/>
        <v>3.3804042886721657E-5</v>
      </c>
    </row>
    <row r="11259" spans="1:16" x14ac:dyDescent="0.3">
      <c r="A11259" t="s">
        <v>1000</v>
      </c>
      <c r="B11259">
        <v>5.83</v>
      </c>
      <c r="C11259" t="s">
        <v>15</v>
      </c>
      <c r="D11259">
        <v>9.1499999999999998E-2</v>
      </c>
      <c r="E11259" t="s">
        <v>38</v>
      </c>
      <c r="F11259">
        <v>161.38900000000001</v>
      </c>
      <c r="G11259" t="s">
        <v>54</v>
      </c>
      <c r="H11259">
        <v>1997</v>
      </c>
      <c r="I11259" t="s">
        <v>55</v>
      </c>
      <c r="J11259" t="s">
        <v>19</v>
      </c>
      <c r="K11259" t="s">
        <v>20</v>
      </c>
      <c r="L11259">
        <v>1643.6414</v>
      </c>
      <c r="M11259" t="s">
        <v>38</v>
      </c>
      <c r="N11259" t="s">
        <v>22</v>
      </c>
      <c r="O11259" t="str">
        <f t="shared" si="350"/>
        <v xml:space="preserve">Tier 1-Supermarket </v>
      </c>
      <c r="P11259" s="1">
        <f t="shared" si="351"/>
        <v>3.4342005332853216E-5</v>
      </c>
    </row>
    <row r="11260" spans="1:16" x14ac:dyDescent="0.3">
      <c r="A11260" t="s">
        <v>1000</v>
      </c>
      <c r="B11260">
        <v>5.83</v>
      </c>
      <c r="C11260" t="s">
        <v>15</v>
      </c>
      <c r="D11260">
        <v>9.1399999999999995E-2</v>
      </c>
      <c r="E11260" t="s">
        <v>38</v>
      </c>
      <c r="F11260">
        <v>160.989</v>
      </c>
      <c r="G11260" t="s">
        <v>39</v>
      </c>
      <c r="H11260">
        <v>1987</v>
      </c>
      <c r="I11260" t="s">
        <v>40</v>
      </c>
      <c r="J11260" t="s">
        <v>27</v>
      </c>
      <c r="K11260" t="s">
        <v>20</v>
      </c>
      <c r="L11260">
        <v>2457.5376000000001</v>
      </c>
      <c r="M11260" t="s">
        <v>38</v>
      </c>
      <c r="N11260" t="s">
        <v>22</v>
      </c>
      <c r="O11260" t="str">
        <f t="shared" si="350"/>
        <v xml:space="preserve">Tier 3-Supermarket </v>
      </c>
      <c r="P11260" s="1">
        <f t="shared" si="351"/>
        <v>5.1347434644130591E-5</v>
      </c>
    </row>
    <row r="11261" spans="1:16" x14ac:dyDescent="0.3">
      <c r="A11261" t="s">
        <v>1000</v>
      </c>
      <c r="B11261">
        <v>5.83</v>
      </c>
      <c r="C11261" t="s">
        <v>15</v>
      </c>
      <c r="D11261">
        <v>9.1700000000000004E-2</v>
      </c>
      <c r="E11261" t="s">
        <v>38</v>
      </c>
      <c r="F11261">
        <v>161.38900000000001</v>
      </c>
      <c r="G11261" t="s">
        <v>48</v>
      </c>
      <c r="H11261">
        <v>2002</v>
      </c>
      <c r="J11261" t="s">
        <v>49</v>
      </c>
      <c r="K11261" t="s">
        <v>20</v>
      </c>
      <c r="L11261">
        <v>1813.7834</v>
      </c>
      <c r="M11261" t="s">
        <v>38</v>
      </c>
      <c r="N11261" t="s">
        <v>22</v>
      </c>
      <c r="O11261" t="str">
        <f t="shared" si="350"/>
        <v xml:space="preserve">Tier 2-Supermarket </v>
      </c>
      <c r="P11261" s="1">
        <f t="shared" si="351"/>
        <v>3.7896927636065047E-5</v>
      </c>
    </row>
    <row r="11262" spans="1:16" x14ac:dyDescent="0.3">
      <c r="A11262" t="s">
        <v>1000</v>
      </c>
      <c r="B11262">
        <v>5.83</v>
      </c>
      <c r="C11262" t="s">
        <v>15</v>
      </c>
      <c r="D11262">
        <v>9.1600000000000001E-2</v>
      </c>
      <c r="E11262" t="s">
        <v>38</v>
      </c>
      <c r="F11262">
        <v>161.68899999999999</v>
      </c>
      <c r="G11262" t="s">
        <v>17</v>
      </c>
      <c r="H11262">
        <v>1999</v>
      </c>
      <c r="I11262" t="s">
        <v>18</v>
      </c>
      <c r="J11262" t="s">
        <v>19</v>
      </c>
      <c r="K11262" t="s">
        <v>20</v>
      </c>
      <c r="L11262">
        <v>2175.5477999999998</v>
      </c>
      <c r="M11262" t="s">
        <v>38</v>
      </c>
      <c r="N11262" t="s">
        <v>22</v>
      </c>
      <c r="O11262" t="str">
        <f t="shared" si="350"/>
        <v xml:space="preserve">Tier 1-Supermarket </v>
      </c>
      <c r="P11262" s="1">
        <f t="shared" si="351"/>
        <v>4.5455580608688173E-5</v>
      </c>
    </row>
    <row r="11263" spans="1:16" x14ac:dyDescent="0.3">
      <c r="A11263" t="s">
        <v>1000</v>
      </c>
      <c r="B11263">
        <v>5.83</v>
      </c>
      <c r="C11263" t="s">
        <v>15</v>
      </c>
      <c r="D11263">
        <v>9.1999999999999998E-2</v>
      </c>
      <c r="E11263" t="s">
        <v>38</v>
      </c>
      <c r="F11263">
        <v>161.88900000000001</v>
      </c>
      <c r="G11263" t="s">
        <v>51</v>
      </c>
      <c r="H11263">
        <v>2007</v>
      </c>
      <c r="J11263" t="s">
        <v>49</v>
      </c>
      <c r="K11263" t="s">
        <v>20</v>
      </c>
      <c r="L11263">
        <v>1657.8317999999999</v>
      </c>
      <c r="M11263" t="s">
        <v>38</v>
      </c>
      <c r="N11263" t="s">
        <v>22</v>
      </c>
      <c r="O11263" t="str">
        <f t="shared" si="350"/>
        <v xml:space="preserve">Tier 2-Supermarket </v>
      </c>
      <c r="P11263" s="1">
        <f t="shared" si="351"/>
        <v>3.4638497494997173E-5</v>
      </c>
    </row>
    <row r="11264" spans="1:16" x14ac:dyDescent="0.3">
      <c r="A11264" t="s">
        <v>471</v>
      </c>
      <c r="B11264">
        <v>5.82</v>
      </c>
      <c r="C11264" t="s">
        <v>15</v>
      </c>
      <c r="D11264">
        <v>8.0600000000000005E-2</v>
      </c>
      <c r="E11264" t="s">
        <v>38</v>
      </c>
      <c r="F11264">
        <v>167.779</v>
      </c>
      <c r="G11264" t="s">
        <v>54</v>
      </c>
      <c r="H11264">
        <v>1997</v>
      </c>
      <c r="I11264" t="s">
        <v>55</v>
      </c>
      <c r="J11264" t="s">
        <v>19</v>
      </c>
      <c r="K11264" t="s">
        <v>20</v>
      </c>
      <c r="L11264">
        <v>2886.2429999999999</v>
      </c>
      <c r="M11264" t="s">
        <v>38</v>
      </c>
      <c r="N11264" t="s">
        <v>22</v>
      </c>
      <c r="O11264" t="str">
        <f t="shared" si="350"/>
        <v xml:space="preserve">Tier 1-Supermarket </v>
      </c>
      <c r="P11264" s="1">
        <f t="shared" si="351"/>
        <v>6.0304743174460242E-5</v>
      </c>
    </row>
    <row r="11265" spans="1:16" x14ac:dyDescent="0.3">
      <c r="A11265" t="s">
        <v>471</v>
      </c>
      <c r="B11265">
        <v>5.82</v>
      </c>
      <c r="C11265" t="s">
        <v>15</v>
      </c>
      <c r="D11265">
        <v>8.1000000000000003E-2</v>
      </c>
      <c r="E11265" t="s">
        <v>38</v>
      </c>
      <c r="F11265">
        <v>171.37899999999999</v>
      </c>
      <c r="G11265" t="s">
        <v>26</v>
      </c>
      <c r="H11265">
        <v>2009</v>
      </c>
      <c r="I11265" t="s">
        <v>18</v>
      </c>
      <c r="J11265" t="s">
        <v>27</v>
      </c>
      <c r="K11265" t="s">
        <v>28</v>
      </c>
      <c r="L11265">
        <v>2037.348</v>
      </c>
      <c r="M11265" t="s">
        <v>38</v>
      </c>
      <c r="N11265" t="s">
        <v>22</v>
      </c>
      <c r="O11265" t="str">
        <f t="shared" si="350"/>
        <v xml:space="preserve">Tier 3-Supermarket </v>
      </c>
      <c r="P11265" s="1">
        <f t="shared" si="351"/>
        <v>4.2568054005501348E-5</v>
      </c>
    </row>
    <row r="11266" spans="1:16" x14ac:dyDescent="0.3">
      <c r="A11266" t="s">
        <v>471</v>
      </c>
      <c r="B11266">
        <v>5.82</v>
      </c>
      <c r="C11266" t="s">
        <v>15</v>
      </c>
      <c r="D11266">
        <v>8.1100000000000005E-2</v>
      </c>
      <c r="E11266" t="s">
        <v>38</v>
      </c>
      <c r="F11266">
        <v>170.37899999999999</v>
      </c>
      <c r="G11266" t="s">
        <v>51</v>
      </c>
      <c r="H11266">
        <v>2007</v>
      </c>
      <c r="J11266" t="s">
        <v>49</v>
      </c>
      <c r="K11266" t="s">
        <v>20</v>
      </c>
      <c r="L11266">
        <v>1018.674</v>
      </c>
      <c r="M11266" t="s">
        <v>38</v>
      </c>
      <c r="N11266" t="s">
        <v>22</v>
      </c>
      <c r="O11266" t="str">
        <f t="shared" ref="O11266:O11329" si="352">_xlfn.CONCAT(J11266,"-", LEFT(K11266,12))</f>
        <v xml:space="preserve">Tier 2-Supermarket </v>
      </c>
      <c r="P11266" s="1">
        <f t="shared" ref="P11266:P11329" si="353">L11266/SUM(L:L)</f>
        <v>2.1284027002750674E-5</v>
      </c>
    </row>
    <row r="11267" spans="1:16" x14ac:dyDescent="0.3">
      <c r="A11267" t="s">
        <v>471</v>
      </c>
      <c r="B11267">
        <v>5.82</v>
      </c>
      <c r="C11267" t="s">
        <v>15</v>
      </c>
      <c r="D11267">
        <v>8.0600000000000005E-2</v>
      </c>
      <c r="E11267" t="s">
        <v>38</v>
      </c>
      <c r="F11267">
        <v>168.37899999999999</v>
      </c>
      <c r="G11267" t="s">
        <v>65</v>
      </c>
      <c r="H11267">
        <v>2004</v>
      </c>
      <c r="I11267" t="s">
        <v>55</v>
      </c>
      <c r="J11267" t="s">
        <v>49</v>
      </c>
      <c r="K11267" t="s">
        <v>20</v>
      </c>
      <c r="L11267">
        <v>1188.453</v>
      </c>
      <c r="M11267" t="s">
        <v>38</v>
      </c>
      <c r="N11267" t="s">
        <v>22</v>
      </c>
      <c r="O11267" t="str">
        <f t="shared" si="352"/>
        <v xml:space="preserve">Tier 2-Supermarket </v>
      </c>
      <c r="P11267" s="1">
        <f t="shared" si="353"/>
        <v>2.483136483654245E-5</v>
      </c>
    </row>
    <row r="11268" spans="1:16" x14ac:dyDescent="0.3">
      <c r="A11268" t="s">
        <v>1072</v>
      </c>
      <c r="B11268">
        <v>5.82</v>
      </c>
      <c r="C11268" t="s">
        <v>24</v>
      </c>
      <c r="D11268">
        <v>7.7299999999999994E-2</v>
      </c>
      <c r="E11268" t="s">
        <v>33</v>
      </c>
      <c r="F11268">
        <v>257.63299999999998</v>
      </c>
      <c r="G11268" t="s">
        <v>39</v>
      </c>
      <c r="H11268">
        <v>1987</v>
      </c>
      <c r="I11268" t="s">
        <v>40</v>
      </c>
      <c r="J11268" t="s">
        <v>27</v>
      </c>
      <c r="K11268" t="s">
        <v>20</v>
      </c>
      <c r="L11268">
        <v>1537.998</v>
      </c>
      <c r="M11268" t="s">
        <v>21</v>
      </c>
      <c r="N11268" t="s">
        <v>22</v>
      </c>
      <c r="O11268" t="str">
        <f t="shared" si="352"/>
        <v xml:space="preserve">Tier 3-Supermarket </v>
      </c>
      <c r="P11268" s="1">
        <f t="shared" si="353"/>
        <v>3.2134707435525525E-5</v>
      </c>
    </row>
    <row r="11269" spans="1:16" x14ac:dyDescent="0.3">
      <c r="A11269" t="s">
        <v>1072</v>
      </c>
      <c r="B11269">
        <v>5.82</v>
      </c>
      <c r="C11269" t="s">
        <v>24</v>
      </c>
      <c r="D11269">
        <v>7.7299999999999994E-2</v>
      </c>
      <c r="E11269" t="s">
        <v>33</v>
      </c>
      <c r="F11269">
        <v>255.43299999999999</v>
      </c>
      <c r="G11269" t="s">
        <v>54</v>
      </c>
      <c r="H11269">
        <v>1997</v>
      </c>
      <c r="I11269" t="s">
        <v>55</v>
      </c>
      <c r="J11269" t="s">
        <v>19</v>
      </c>
      <c r="K11269" t="s">
        <v>20</v>
      </c>
      <c r="L11269">
        <v>4357.6610000000001</v>
      </c>
      <c r="M11269" t="s">
        <v>21</v>
      </c>
      <c r="N11269" t="s">
        <v>22</v>
      </c>
      <c r="O11269" t="str">
        <f t="shared" si="352"/>
        <v xml:space="preserve">Tier 1-Supermarket </v>
      </c>
      <c r="P11269" s="1">
        <f t="shared" si="353"/>
        <v>9.1048337733988996E-5</v>
      </c>
    </row>
    <row r="11270" spans="1:16" x14ac:dyDescent="0.3">
      <c r="A11270" t="s">
        <v>1072</v>
      </c>
      <c r="B11270">
        <v>5.82</v>
      </c>
      <c r="C11270" t="s">
        <v>24</v>
      </c>
      <c r="D11270">
        <v>0</v>
      </c>
      <c r="E11270" t="s">
        <v>33</v>
      </c>
      <c r="F11270">
        <v>256.63299999999998</v>
      </c>
      <c r="G11270" t="s">
        <v>17</v>
      </c>
      <c r="H11270">
        <v>1999</v>
      </c>
      <c r="I11270" t="s">
        <v>18</v>
      </c>
      <c r="J11270" t="s">
        <v>19</v>
      </c>
      <c r="K11270" t="s">
        <v>20</v>
      </c>
      <c r="L11270">
        <v>2050.6640000000002</v>
      </c>
      <c r="M11270" t="s">
        <v>21</v>
      </c>
      <c r="N11270" t="s">
        <v>36</v>
      </c>
      <c r="O11270" t="str">
        <f t="shared" si="352"/>
        <v xml:space="preserve">Tier 1-Supermarket </v>
      </c>
      <c r="P11270" s="1">
        <f t="shared" si="353"/>
        <v>4.2846276580700707E-5</v>
      </c>
    </row>
    <row r="11271" spans="1:16" x14ac:dyDescent="0.3">
      <c r="A11271" t="s">
        <v>1072</v>
      </c>
      <c r="B11271">
        <v>5.82</v>
      </c>
      <c r="C11271" t="s">
        <v>24</v>
      </c>
      <c r="D11271">
        <v>7.7799999999999994E-2</v>
      </c>
      <c r="E11271" t="s">
        <v>33</v>
      </c>
      <c r="F11271">
        <v>254.53299999999999</v>
      </c>
      <c r="G11271" t="s">
        <v>51</v>
      </c>
      <c r="H11271">
        <v>2007</v>
      </c>
      <c r="J11271" t="s">
        <v>49</v>
      </c>
      <c r="K11271" t="s">
        <v>20</v>
      </c>
      <c r="L11271">
        <v>1281.665</v>
      </c>
      <c r="M11271" t="s">
        <v>21</v>
      </c>
      <c r="N11271" t="s">
        <v>22</v>
      </c>
      <c r="O11271" t="str">
        <f t="shared" si="352"/>
        <v xml:space="preserve">Tier 2-Supermarket </v>
      </c>
      <c r="P11271" s="1">
        <f t="shared" si="353"/>
        <v>2.6778922862937938E-5</v>
      </c>
    </row>
    <row r="11272" spans="1:16" x14ac:dyDescent="0.3">
      <c r="A11272" t="s">
        <v>471</v>
      </c>
      <c r="B11272">
        <v>5.82</v>
      </c>
      <c r="C11272" t="s">
        <v>15</v>
      </c>
      <c r="D11272">
        <v>0</v>
      </c>
      <c r="E11272" t="s">
        <v>38</v>
      </c>
      <c r="F11272">
        <v>169.37899999999999</v>
      </c>
      <c r="G11272" t="s">
        <v>39</v>
      </c>
      <c r="H11272">
        <v>1987</v>
      </c>
      <c r="I11272" t="s">
        <v>40</v>
      </c>
      <c r="J11272" t="s">
        <v>27</v>
      </c>
      <c r="K11272" t="s">
        <v>20</v>
      </c>
      <c r="L11272">
        <v>2376.9059999999999</v>
      </c>
      <c r="M11272" t="s">
        <v>38</v>
      </c>
      <c r="N11272" t="s">
        <v>36</v>
      </c>
      <c r="O11272" t="str">
        <f t="shared" si="352"/>
        <v xml:space="preserve">Tier 3-Supermarket </v>
      </c>
      <c r="P11272" s="1">
        <f t="shared" si="353"/>
        <v>4.96627296730849E-5</v>
      </c>
    </row>
    <row r="11273" spans="1:16" x14ac:dyDescent="0.3">
      <c r="A11273" t="s">
        <v>1072</v>
      </c>
      <c r="B11273">
        <v>5.82</v>
      </c>
      <c r="C11273" t="s">
        <v>24</v>
      </c>
      <c r="D11273">
        <v>7.7299999999999994E-2</v>
      </c>
      <c r="E11273" t="s">
        <v>33</v>
      </c>
      <c r="F11273">
        <v>257.63299999999998</v>
      </c>
      <c r="G11273" t="s">
        <v>65</v>
      </c>
      <c r="H11273">
        <v>2004</v>
      </c>
      <c r="I11273" t="s">
        <v>55</v>
      </c>
      <c r="J11273" t="s">
        <v>49</v>
      </c>
      <c r="K11273" t="s">
        <v>20</v>
      </c>
      <c r="L11273">
        <v>4613.9939999999997</v>
      </c>
      <c r="M11273" t="s">
        <v>21</v>
      </c>
      <c r="N11273" t="s">
        <v>22</v>
      </c>
      <c r="O11273" t="str">
        <f t="shared" si="352"/>
        <v xml:space="preserve">Tier 2-Supermarket </v>
      </c>
      <c r="P11273" s="1">
        <f t="shared" si="353"/>
        <v>9.6404122306576576E-5</v>
      </c>
    </row>
    <row r="11274" spans="1:16" x14ac:dyDescent="0.3">
      <c r="A11274" t="s">
        <v>471</v>
      </c>
      <c r="B11274">
        <v>5.82</v>
      </c>
      <c r="C11274" t="s">
        <v>15</v>
      </c>
      <c r="D11274">
        <v>0.13500000000000001</v>
      </c>
      <c r="E11274" t="s">
        <v>38</v>
      </c>
      <c r="F11274">
        <v>170.57900000000001</v>
      </c>
      <c r="G11274" t="s">
        <v>34</v>
      </c>
      <c r="H11274">
        <v>1998</v>
      </c>
      <c r="J11274" t="s">
        <v>27</v>
      </c>
      <c r="K11274" t="s">
        <v>35</v>
      </c>
      <c r="L11274">
        <v>509.33699999999999</v>
      </c>
      <c r="M11274" t="s">
        <v>38</v>
      </c>
      <c r="N11274" t="s">
        <v>57</v>
      </c>
      <c r="O11274" t="str">
        <f t="shared" si="352"/>
        <v>Tier 3-Grocery Stor</v>
      </c>
      <c r="P11274" s="1">
        <f t="shared" si="353"/>
        <v>1.0642013501375337E-5</v>
      </c>
    </row>
    <row r="11275" spans="1:16" x14ac:dyDescent="0.3">
      <c r="A11275" t="s">
        <v>1072</v>
      </c>
      <c r="B11275">
        <v>5.82</v>
      </c>
      <c r="C11275" t="s">
        <v>24</v>
      </c>
      <c r="D11275">
        <v>7.7499999999999999E-2</v>
      </c>
      <c r="E11275" t="s">
        <v>33</v>
      </c>
      <c r="F11275">
        <v>255.333</v>
      </c>
      <c r="G11275" t="s">
        <v>48</v>
      </c>
      <c r="H11275">
        <v>2002</v>
      </c>
      <c r="J11275" t="s">
        <v>49</v>
      </c>
      <c r="K11275" t="s">
        <v>20</v>
      </c>
      <c r="L11275">
        <v>4870.3270000000002</v>
      </c>
      <c r="M11275" t="s">
        <v>21</v>
      </c>
      <c r="N11275" t="s">
        <v>22</v>
      </c>
      <c r="O11275" t="str">
        <f t="shared" si="352"/>
        <v xml:space="preserve">Tier 2-Supermarket </v>
      </c>
      <c r="P11275" s="1">
        <f t="shared" si="353"/>
        <v>1.0175990687916417E-4</v>
      </c>
    </row>
    <row r="11276" spans="1:16" x14ac:dyDescent="0.3">
      <c r="A11276" t="s">
        <v>471</v>
      </c>
      <c r="B11276">
        <v>5.82</v>
      </c>
      <c r="C11276" t="s">
        <v>15</v>
      </c>
      <c r="D11276">
        <v>8.0799999999999997E-2</v>
      </c>
      <c r="E11276" t="s">
        <v>38</v>
      </c>
      <c r="F11276">
        <v>171.47900000000001</v>
      </c>
      <c r="G11276" t="s">
        <v>48</v>
      </c>
      <c r="H11276">
        <v>2002</v>
      </c>
      <c r="J11276" t="s">
        <v>49</v>
      </c>
      <c r="K11276" t="s">
        <v>20</v>
      </c>
      <c r="L11276">
        <v>4074.6959999999999</v>
      </c>
      <c r="M11276" t="s">
        <v>38</v>
      </c>
      <c r="N11276" t="s">
        <v>22</v>
      </c>
      <c r="O11276" t="str">
        <f t="shared" si="352"/>
        <v xml:space="preserve">Tier 2-Supermarket </v>
      </c>
      <c r="P11276" s="1">
        <f t="shared" si="353"/>
        <v>8.5136108011002695E-5</v>
      </c>
    </row>
    <row r="11277" spans="1:16" x14ac:dyDescent="0.3">
      <c r="A11277" t="s">
        <v>1072</v>
      </c>
      <c r="B11277">
        <v>5.82</v>
      </c>
      <c r="C11277" t="s">
        <v>24</v>
      </c>
      <c r="D11277">
        <v>7.7600000000000002E-2</v>
      </c>
      <c r="E11277" t="s">
        <v>33</v>
      </c>
      <c r="F11277">
        <v>256.43299999999999</v>
      </c>
      <c r="G11277" t="s">
        <v>26</v>
      </c>
      <c r="H11277">
        <v>2009</v>
      </c>
      <c r="I11277" t="s">
        <v>18</v>
      </c>
      <c r="J11277" t="s">
        <v>27</v>
      </c>
      <c r="K11277" t="s">
        <v>28</v>
      </c>
      <c r="L11277">
        <v>3844.9949999999999</v>
      </c>
      <c r="M11277" t="s">
        <v>21</v>
      </c>
      <c r="N11277" t="s">
        <v>22</v>
      </c>
      <c r="O11277" t="str">
        <f t="shared" si="352"/>
        <v xml:space="preserve">Tier 3-Supermarket </v>
      </c>
      <c r="P11277" s="1">
        <f t="shared" si="353"/>
        <v>8.0336768588813807E-5</v>
      </c>
    </row>
    <row r="11278" spans="1:16" x14ac:dyDescent="0.3">
      <c r="A11278" t="s">
        <v>471</v>
      </c>
      <c r="B11278">
        <v>5.82</v>
      </c>
      <c r="C11278" t="s">
        <v>72</v>
      </c>
      <c r="D11278">
        <v>8.0799999999999997E-2</v>
      </c>
      <c r="E11278" t="s">
        <v>38</v>
      </c>
      <c r="F11278">
        <v>169.179</v>
      </c>
      <c r="G11278" t="s">
        <v>17</v>
      </c>
      <c r="H11278">
        <v>1999</v>
      </c>
      <c r="I11278" t="s">
        <v>18</v>
      </c>
      <c r="J11278" t="s">
        <v>19</v>
      </c>
      <c r="K11278" t="s">
        <v>20</v>
      </c>
      <c r="L11278">
        <v>2037.348</v>
      </c>
      <c r="M11278" t="s">
        <v>38</v>
      </c>
      <c r="N11278" t="s">
        <v>22</v>
      </c>
      <c r="O11278" t="str">
        <f t="shared" si="352"/>
        <v xml:space="preserve">Tier 1-Supermarket </v>
      </c>
      <c r="P11278" s="1">
        <f t="shared" si="353"/>
        <v>4.2568054005501348E-5</v>
      </c>
    </row>
    <row r="11279" spans="1:16" x14ac:dyDescent="0.3">
      <c r="A11279" t="s">
        <v>1500</v>
      </c>
      <c r="B11279">
        <v>5.8</v>
      </c>
      <c r="C11279" t="s">
        <v>15</v>
      </c>
      <c r="D11279">
        <v>0.13150000000000001</v>
      </c>
      <c r="E11279" t="s">
        <v>16</v>
      </c>
      <c r="F11279">
        <v>89.716999999999999</v>
      </c>
      <c r="G11279" t="s">
        <v>26</v>
      </c>
      <c r="H11279">
        <v>2009</v>
      </c>
      <c r="I11279" t="s">
        <v>18</v>
      </c>
      <c r="J11279" t="s">
        <v>27</v>
      </c>
      <c r="K11279" t="s">
        <v>28</v>
      </c>
      <c r="L11279">
        <v>1605.9096</v>
      </c>
      <c r="M11279" t="s">
        <v>21</v>
      </c>
      <c r="N11279" t="s">
        <v>57</v>
      </c>
      <c r="O11279" t="str">
        <f t="shared" si="352"/>
        <v xml:space="preserve">Tier 3-Supermarket </v>
      </c>
      <c r="P11279" s="1">
        <f t="shared" si="353"/>
        <v>3.3553642569042235E-5</v>
      </c>
    </row>
    <row r="11280" spans="1:16" x14ac:dyDescent="0.3">
      <c r="A11280" t="s">
        <v>1500</v>
      </c>
      <c r="B11280">
        <v>5.8</v>
      </c>
      <c r="C11280" t="s">
        <v>15</v>
      </c>
      <c r="D11280">
        <v>0.13100000000000001</v>
      </c>
      <c r="E11280" t="s">
        <v>16</v>
      </c>
      <c r="F11280">
        <v>90.316999999999993</v>
      </c>
      <c r="G11280" t="s">
        <v>54</v>
      </c>
      <c r="H11280">
        <v>1997</v>
      </c>
      <c r="I11280" t="s">
        <v>55</v>
      </c>
      <c r="J11280" t="s">
        <v>19</v>
      </c>
      <c r="K11280" t="s">
        <v>20</v>
      </c>
      <c r="L11280">
        <v>1338.258</v>
      </c>
      <c r="M11280" t="s">
        <v>21</v>
      </c>
      <c r="N11280" t="s">
        <v>57</v>
      </c>
      <c r="O11280" t="str">
        <f t="shared" si="352"/>
        <v xml:space="preserve">Tier 1-Supermarket </v>
      </c>
      <c r="P11280" s="1">
        <f t="shared" si="353"/>
        <v>2.79613688075352E-5</v>
      </c>
    </row>
    <row r="11281" spans="1:16" x14ac:dyDescent="0.3">
      <c r="A11281" t="s">
        <v>1500</v>
      </c>
      <c r="B11281">
        <v>5.8</v>
      </c>
      <c r="C11281" t="s">
        <v>15</v>
      </c>
      <c r="D11281">
        <v>0.13170000000000001</v>
      </c>
      <c r="E11281" t="s">
        <v>16</v>
      </c>
      <c r="F11281">
        <v>89.417000000000002</v>
      </c>
      <c r="G11281" t="s">
        <v>51</v>
      </c>
      <c r="H11281">
        <v>2007</v>
      </c>
      <c r="J11281" t="s">
        <v>49</v>
      </c>
      <c r="K11281" t="s">
        <v>20</v>
      </c>
      <c r="L11281">
        <v>2498.0816</v>
      </c>
      <c r="M11281" t="s">
        <v>21</v>
      </c>
      <c r="N11281" t="s">
        <v>57</v>
      </c>
      <c r="O11281" t="str">
        <f t="shared" si="352"/>
        <v xml:space="preserve">Tier 2-Supermarket </v>
      </c>
      <c r="P11281" s="1">
        <f t="shared" si="353"/>
        <v>5.2194555107399035E-5</v>
      </c>
    </row>
    <row r="11282" spans="1:16" x14ac:dyDescent="0.3">
      <c r="A11282" t="s">
        <v>1500</v>
      </c>
      <c r="B11282">
        <v>5.8</v>
      </c>
      <c r="C11282" t="s">
        <v>15</v>
      </c>
      <c r="D11282">
        <v>0.13120000000000001</v>
      </c>
      <c r="E11282" t="s">
        <v>16</v>
      </c>
      <c r="F11282">
        <v>87.816999999999993</v>
      </c>
      <c r="G11282" t="s">
        <v>48</v>
      </c>
      <c r="H11282">
        <v>2002</v>
      </c>
      <c r="J11282" t="s">
        <v>49</v>
      </c>
      <c r="K11282" t="s">
        <v>20</v>
      </c>
      <c r="L11282">
        <v>1070.6063999999999</v>
      </c>
      <c r="M11282" t="s">
        <v>21</v>
      </c>
      <c r="N11282" t="s">
        <v>57</v>
      </c>
      <c r="O11282" t="str">
        <f t="shared" si="352"/>
        <v xml:space="preserve">Tier 2-Supermarket </v>
      </c>
      <c r="P11282" s="1">
        <f t="shared" si="353"/>
        <v>2.2369095046028155E-5</v>
      </c>
    </row>
    <row r="11283" spans="1:16" x14ac:dyDescent="0.3">
      <c r="A11283" t="s">
        <v>1500</v>
      </c>
      <c r="B11283">
        <v>5.8</v>
      </c>
      <c r="C11283" t="s">
        <v>15</v>
      </c>
      <c r="D11283">
        <v>0.13089999999999999</v>
      </c>
      <c r="E11283" t="s">
        <v>16</v>
      </c>
      <c r="F11283">
        <v>89.917000000000002</v>
      </c>
      <c r="G11283" t="s">
        <v>65</v>
      </c>
      <c r="H11283">
        <v>2004</v>
      </c>
      <c r="I11283" t="s">
        <v>55</v>
      </c>
      <c r="J11283" t="s">
        <v>49</v>
      </c>
      <c r="K11283" t="s">
        <v>20</v>
      </c>
      <c r="L11283">
        <v>1516.6923999999999</v>
      </c>
      <c r="M11283" t="s">
        <v>21</v>
      </c>
      <c r="N11283" t="s">
        <v>57</v>
      </c>
      <c r="O11283" t="str">
        <f t="shared" si="352"/>
        <v xml:space="preserve">Tier 2-Supermarket </v>
      </c>
      <c r="P11283" s="1">
        <f t="shared" si="353"/>
        <v>3.1689551315206555E-5</v>
      </c>
    </row>
    <row r="11284" spans="1:16" x14ac:dyDescent="0.3">
      <c r="A11284" t="s">
        <v>1500</v>
      </c>
      <c r="B11284">
        <v>5.8</v>
      </c>
      <c r="C11284" t="s">
        <v>15</v>
      </c>
      <c r="D11284">
        <v>0</v>
      </c>
      <c r="E11284" t="s">
        <v>16</v>
      </c>
      <c r="F11284">
        <v>88.816999999999993</v>
      </c>
      <c r="G11284" t="s">
        <v>17</v>
      </c>
      <c r="H11284">
        <v>1999</v>
      </c>
      <c r="I11284" t="s">
        <v>18</v>
      </c>
      <c r="J11284" t="s">
        <v>19</v>
      </c>
      <c r="K11284" t="s">
        <v>20</v>
      </c>
      <c r="L11284">
        <v>1035.0455999999999</v>
      </c>
      <c r="M11284" t="s">
        <v>21</v>
      </c>
      <c r="N11284" t="s">
        <v>36</v>
      </c>
      <c r="O11284" t="str">
        <f t="shared" si="352"/>
        <v xml:space="preserve">Tier 1-Supermarket </v>
      </c>
      <c r="P11284" s="1">
        <f t="shared" si="353"/>
        <v>2.1626092841751403E-5</v>
      </c>
    </row>
    <row r="11285" spans="1:16" x14ac:dyDescent="0.3">
      <c r="A11285" t="s">
        <v>1500</v>
      </c>
      <c r="B11285">
        <v>5.8</v>
      </c>
      <c r="C11285" t="s">
        <v>15</v>
      </c>
      <c r="D11285">
        <v>0.1308</v>
      </c>
      <c r="E11285" t="s">
        <v>16</v>
      </c>
      <c r="F11285">
        <v>88.617000000000004</v>
      </c>
      <c r="G11285" t="s">
        <v>39</v>
      </c>
      <c r="H11285">
        <v>1987</v>
      </c>
      <c r="I11285" t="s">
        <v>40</v>
      </c>
      <c r="J11285" t="s">
        <v>27</v>
      </c>
      <c r="K11285" t="s">
        <v>20</v>
      </c>
      <c r="L11285">
        <v>1213.809</v>
      </c>
      <c r="M11285" t="s">
        <v>21</v>
      </c>
      <c r="N11285" t="s">
        <v>57</v>
      </c>
      <c r="O11285" t="str">
        <f t="shared" si="352"/>
        <v xml:space="preserve">Tier 3-Supermarket </v>
      </c>
      <c r="P11285" s="1">
        <f t="shared" si="353"/>
        <v>2.5361149427767658E-5</v>
      </c>
    </row>
    <row r="11286" spans="1:16" x14ac:dyDescent="0.3">
      <c r="A11286" t="s">
        <v>617</v>
      </c>
      <c r="B11286">
        <v>5.79</v>
      </c>
      <c r="C11286" t="s">
        <v>24</v>
      </c>
      <c r="D11286">
        <v>0</v>
      </c>
      <c r="E11286" t="s">
        <v>33</v>
      </c>
      <c r="F11286">
        <v>87.186000000000007</v>
      </c>
      <c r="G11286" t="s">
        <v>65</v>
      </c>
      <c r="H11286">
        <v>2004</v>
      </c>
      <c r="I11286" t="s">
        <v>55</v>
      </c>
      <c r="J11286" t="s">
        <v>49</v>
      </c>
      <c r="K11286" t="s">
        <v>20</v>
      </c>
      <c r="L11286">
        <v>1406.1695999999999</v>
      </c>
      <c r="M11286" t="s">
        <v>21</v>
      </c>
      <c r="N11286" t="s">
        <v>36</v>
      </c>
      <c r="O11286" t="str">
        <f t="shared" si="352"/>
        <v xml:space="preserve">Tier 2-Supermarket </v>
      </c>
      <c r="P11286" s="1">
        <f t="shared" si="353"/>
        <v>2.9380303941051909E-5</v>
      </c>
    </row>
    <row r="11287" spans="1:16" x14ac:dyDescent="0.3">
      <c r="A11287" t="s">
        <v>617</v>
      </c>
      <c r="B11287">
        <v>5.79</v>
      </c>
      <c r="C11287" t="s">
        <v>24</v>
      </c>
      <c r="D11287">
        <v>9.01E-2</v>
      </c>
      <c r="E11287" t="s">
        <v>33</v>
      </c>
      <c r="F11287">
        <v>89.885999999999996</v>
      </c>
      <c r="G11287" t="s">
        <v>34</v>
      </c>
      <c r="H11287">
        <v>1998</v>
      </c>
      <c r="J11287" t="s">
        <v>27</v>
      </c>
      <c r="K11287" t="s">
        <v>35</v>
      </c>
      <c r="L11287">
        <v>175.77119999999999</v>
      </c>
      <c r="M11287" t="s">
        <v>21</v>
      </c>
      <c r="N11287" t="s">
        <v>22</v>
      </c>
      <c r="O11287" t="str">
        <f t="shared" si="352"/>
        <v>Tier 3-Grocery Stor</v>
      </c>
      <c r="P11287" s="1">
        <f t="shared" si="353"/>
        <v>3.6725379926314886E-6</v>
      </c>
    </row>
    <row r="11288" spans="1:16" x14ac:dyDescent="0.3">
      <c r="A11288" t="s">
        <v>1071</v>
      </c>
      <c r="B11288">
        <v>5.79</v>
      </c>
      <c r="C11288" t="s">
        <v>24</v>
      </c>
      <c r="D11288">
        <v>3.8800000000000001E-2</v>
      </c>
      <c r="E11288" t="s">
        <v>33</v>
      </c>
      <c r="F11288">
        <v>260.72500000000002</v>
      </c>
      <c r="G11288" t="s">
        <v>54</v>
      </c>
      <c r="H11288">
        <v>1997</v>
      </c>
      <c r="I11288" t="s">
        <v>55</v>
      </c>
      <c r="J11288" t="s">
        <v>19</v>
      </c>
      <c r="K11288" t="s">
        <v>20</v>
      </c>
      <c r="L11288">
        <v>6033.4795999999997</v>
      </c>
      <c r="M11288" t="s">
        <v>21</v>
      </c>
      <c r="N11288" t="s">
        <v>22</v>
      </c>
      <c r="O11288" t="str">
        <f t="shared" si="352"/>
        <v xml:space="preserve">Tier 1-Supermarket </v>
      </c>
      <c r="P11288" s="1">
        <f t="shared" si="353"/>
        <v>1.2606264882282782E-4</v>
      </c>
    </row>
    <row r="11289" spans="1:16" x14ac:dyDescent="0.3">
      <c r="A11289" t="s">
        <v>1079</v>
      </c>
      <c r="B11289">
        <v>5.79</v>
      </c>
      <c r="C11289" t="s">
        <v>24</v>
      </c>
      <c r="D11289">
        <v>4.0300000000000002E-2</v>
      </c>
      <c r="E11289" t="s">
        <v>44</v>
      </c>
      <c r="F11289">
        <v>180.46600000000001</v>
      </c>
      <c r="G11289" t="s">
        <v>39</v>
      </c>
      <c r="H11289">
        <v>1987</v>
      </c>
      <c r="I11289" t="s">
        <v>40</v>
      </c>
      <c r="J11289" t="s">
        <v>27</v>
      </c>
      <c r="K11289" t="s">
        <v>20</v>
      </c>
      <c r="L11289">
        <v>719.06399999999996</v>
      </c>
      <c r="M11289" t="s">
        <v>45</v>
      </c>
      <c r="N11289" t="s">
        <v>22</v>
      </c>
      <c r="O11289" t="str">
        <f t="shared" si="352"/>
        <v xml:space="preserve">Tier 3-Supermarket </v>
      </c>
      <c r="P11289" s="1">
        <f t="shared" si="353"/>
        <v>1.5024019060765181E-5</v>
      </c>
    </row>
    <row r="11290" spans="1:16" x14ac:dyDescent="0.3">
      <c r="A11290" t="s">
        <v>1071</v>
      </c>
      <c r="B11290">
        <v>5.79</v>
      </c>
      <c r="C11290" t="s">
        <v>24</v>
      </c>
      <c r="D11290">
        <v>3.8699999999999998E-2</v>
      </c>
      <c r="E11290" t="s">
        <v>33</v>
      </c>
      <c r="F11290">
        <v>263.92500000000001</v>
      </c>
      <c r="G11290" t="s">
        <v>39</v>
      </c>
      <c r="H11290">
        <v>1987</v>
      </c>
      <c r="I11290" t="s">
        <v>40</v>
      </c>
      <c r="J11290" t="s">
        <v>27</v>
      </c>
      <c r="K11290" t="s">
        <v>20</v>
      </c>
      <c r="L11290">
        <v>6033.4795999999997</v>
      </c>
      <c r="M11290" t="s">
        <v>21</v>
      </c>
      <c r="N11290" t="s">
        <v>22</v>
      </c>
      <c r="O11290" t="str">
        <f t="shared" si="352"/>
        <v xml:space="preserve">Tier 3-Supermarket </v>
      </c>
      <c r="P11290" s="1">
        <f t="shared" si="353"/>
        <v>1.2606264882282782E-4</v>
      </c>
    </row>
    <row r="11291" spans="1:16" x14ac:dyDescent="0.3">
      <c r="A11291" t="s">
        <v>617</v>
      </c>
      <c r="B11291">
        <v>5.79</v>
      </c>
      <c r="C11291" t="s">
        <v>24</v>
      </c>
      <c r="D11291">
        <v>5.3900000000000003E-2</v>
      </c>
      <c r="E11291" t="s">
        <v>33</v>
      </c>
      <c r="F11291">
        <v>87.385999999999996</v>
      </c>
      <c r="G11291" t="s">
        <v>17</v>
      </c>
      <c r="H11291">
        <v>1999</v>
      </c>
      <c r="I11291" t="s">
        <v>18</v>
      </c>
      <c r="J11291" t="s">
        <v>19</v>
      </c>
      <c r="K11291" t="s">
        <v>20</v>
      </c>
      <c r="L11291">
        <v>878.85599999999999</v>
      </c>
      <c r="M11291" t="s">
        <v>21</v>
      </c>
      <c r="N11291" t="s">
        <v>22</v>
      </c>
      <c r="O11291" t="str">
        <f t="shared" si="352"/>
        <v xml:space="preserve">Tier 1-Supermarket </v>
      </c>
      <c r="P11291" s="1">
        <f t="shared" si="353"/>
        <v>1.8362689963157444E-5</v>
      </c>
    </row>
    <row r="11292" spans="1:16" x14ac:dyDescent="0.3">
      <c r="A11292" t="s">
        <v>1071</v>
      </c>
      <c r="B11292">
        <v>5.79</v>
      </c>
      <c r="C11292" t="s">
        <v>24</v>
      </c>
      <c r="D11292">
        <v>3.9E-2</v>
      </c>
      <c r="E11292" t="s">
        <v>33</v>
      </c>
      <c r="F11292">
        <v>264.22500000000002</v>
      </c>
      <c r="G11292" t="s">
        <v>51</v>
      </c>
      <c r="H11292">
        <v>2007</v>
      </c>
      <c r="J11292" t="s">
        <v>49</v>
      </c>
      <c r="K11292" t="s">
        <v>20</v>
      </c>
      <c r="L11292">
        <v>3934.8780000000002</v>
      </c>
      <c r="M11292" t="s">
        <v>21</v>
      </c>
      <c r="N11292" t="s">
        <v>22</v>
      </c>
      <c r="O11292" t="str">
        <f t="shared" si="352"/>
        <v xml:space="preserve">Tier 2-Supermarket </v>
      </c>
      <c r="P11292" s="1">
        <f t="shared" si="353"/>
        <v>8.2214770971409472E-5</v>
      </c>
    </row>
    <row r="11293" spans="1:16" x14ac:dyDescent="0.3">
      <c r="A11293" t="s">
        <v>1071</v>
      </c>
      <c r="B11293">
        <v>5.79</v>
      </c>
      <c r="C11293" t="s">
        <v>24</v>
      </c>
      <c r="D11293">
        <v>3.8800000000000001E-2</v>
      </c>
      <c r="E11293" t="s">
        <v>33</v>
      </c>
      <c r="F11293">
        <v>262.625</v>
      </c>
      <c r="G11293" t="s">
        <v>17</v>
      </c>
      <c r="H11293">
        <v>1999</v>
      </c>
      <c r="I11293" t="s">
        <v>18</v>
      </c>
      <c r="J11293" t="s">
        <v>19</v>
      </c>
      <c r="K11293" t="s">
        <v>20</v>
      </c>
      <c r="L11293">
        <v>524.65039999999999</v>
      </c>
      <c r="M11293" t="s">
        <v>21</v>
      </c>
      <c r="N11293" t="s">
        <v>22</v>
      </c>
      <c r="O11293" t="str">
        <f t="shared" si="352"/>
        <v xml:space="preserve">Tier 1-Supermarket </v>
      </c>
      <c r="P11293" s="1">
        <f t="shared" si="353"/>
        <v>1.0961969462854594E-5</v>
      </c>
    </row>
    <row r="11294" spans="1:16" x14ac:dyDescent="0.3">
      <c r="A11294" t="s">
        <v>1079</v>
      </c>
      <c r="B11294">
        <v>5.79</v>
      </c>
      <c r="C11294" t="s">
        <v>24</v>
      </c>
      <c r="D11294">
        <v>4.0599999999999997E-2</v>
      </c>
      <c r="E11294" t="s">
        <v>44</v>
      </c>
      <c r="F11294">
        <v>180.36600000000001</v>
      </c>
      <c r="G11294" t="s">
        <v>51</v>
      </c>
      <c r="H11294">
        <v>2007</v>
      </c>
      <c r="J11294" t="s">
        <v>49</v>
      </c>
      <c r="K11294" t="s">
        <v>20</v>
      </c>
      <c r="L11294">
        <v>1258.3620000000001</v>
      </c>
      <c r="M11294" t="s">
        <v>45</v>
      </c>
      <c r="N11294" t="s">
        <v>22</v>
      </c>
      <c r="O11294" t="str">
        <f t="shared" si="352"/>
        <v xml:space="preserve">Tier 2-Supermarket </v>
      </c>
      <c r="P11294" s="1">
        <f t="shared" si="353"/>
        <v>2.6292033356339068E-5</v>
      </c>
    </row>
    <row r="11295" spans="1:16" x14ac:dyDescent="0.3">
      <c r="A11295" t="s">
        <v>1071</v>
      </c>
      <c r="B11295">
        <v>5.79</v>
      </c>
      <c r="C11295" t="s">
        <v>24</v>
      </c>
      <c r="D11295">
        <v>3.8699999999999998E-2</v>
      </c>
      <c r="E11295" t="s">
        <v>33</v>
      </c>
      <c r="F11295">
        <v>262.02499999999998</v>
      </c>
      <c r="G11295" t="s">
        <v>65</v>
      </c>
      <c r="H11295">
        <v>2004</v>
      </c>
      <c r="I11295" t="s">
        <v>55</v>
      </c>
      <c r="J11295" t="s">
        <v>49</v>
      </c>
      <c r="K11295" t="s">
        <v>20</v>
      </c>
      <c r="L11295">
        <v>4459.5284000000001</v>
      </c>
      <c r="M11295" t="s">
        <v>21</v>
      </c>
      <c r="N11295" t="s">
        <v>22</v>
      </c>
      <c r="O11295" t="str">
        <f t="shared" si="352"/>
        <v xml:space="preserve">Tier 2-Supermarket </v>
      </c>
      <c r="P11295" s="1">
        <f t="shared" si="353"/>
        <v>9.3176740434264063E-5</v>
      </c>
    </row>
    <row r="11296" spans="1:16" x14ac:dyDescent="0.3">
      <c r="A11296" t="s">
        <v>617</v>
      </c>
      <c r="B11296">
        <v>5.79</v>
      </c>
      <c r="C11296" t="s">
        <v>24</v>
      </c>
      <c r="D11296">
        <v>5.4100000000000002E-2</v>
      </c>
      <c r="E11296" t="s">
        <v>33</v>
      </c>
      <c r="F11296">
        <v>87.085999999999999</v>
      </c>
      <c r="G11296" t="s">
        <v>26</v>
      </c>
      <c r="H11296">
        <v>2009</v>
      </c>
      <c r="I11296" t="s">
        <v>18</v>
      </c>
      <c r="J11296" t="s">
        <v>27</v>
      </c>
      <c r="K11296" t="s">
        <v>28</v>
      </c>
      <c r="L11296">
        <v>1406.1695999999999</v>
      </c>
      <c r="M11296" t="s">
        <v>21</v>
      </c>
      <c r="N11296" t="s">
        <v>22</v>
      </c>
      <c r="O11296" t="str">
        <f t="shared" si="352"/>
        <v xml:space="preserve">Tier 3-Supermarket </v>
      </c>
      <c r="P11296" s="1">
        <f t="shared" si="353"/>
        <v>2.9380303941051909E-5</v>
      </c>
    </row>
    <row r="11297" spans="1:16" x14ac:dyDescent="0.3">
      <c r="A11297" t="s">
        <v>1071</v>
      </c>
      <c r="B11297">
        <v>5.79</v>
      </c>
      <c r="C11297" t="s">
        <v>24</v>
      </c>
      <c r="D11297">
        <v>6.4899999999999999E-2</v>
      </c>
      <c r="E11297" t="s">
        <v>33</v>
      </c>
      <c r="F11297">
        <v>262.125</v>
      </c>
      <c r="G11297" t="s">
        <v>34</v>
      </c>
      <c r="H11297">
        <v>1998</v>
      </c>
      <c r="J11297" t="s">
        <v>27</v>
      </c>
      <c r="K11297" t="s">
        <v>35</v>
      </c>
      <c r="L11297">
        <v>786.97559999999999</v>
      </c>
      <c r="M11297" t="s">
        <v>21</v>
      </c>
      <c r="N11297" t="s">
        <v>22</v>
      </c>
      <c r="O11297" t="str">
        <f t="shared" si="352"/>
        <v>Tier 3-Grocery Stor</v>
      </c>
      <c r="P11297" s="1">
        <f t="shared" si="353"/>
        <v>1.6442954194281893E-5</v>
      </c>
    </row>
    <row r="11298" spans="1:16" x14ac:dyDescent="0.3">
      <c r="A11298" t="s">
        <v>1079</v>
      </c>
      <c r="B11298">
        <v>5.79</v>
      </c>
      <c r="C11298" t="s">
        <v>24</v>
      </c>
      <c r="D11298">
        <v>4.0399999999999998E-2</v>
      </c>
      <c r="E11298" t="s">
        <v>44</v>
      </c>
      <c r="F11298">
        <v>181.36600000000001</v>
      </c>
      <c r="G11298" t="s">
        <v>65</v>
      </c>
      <c r="H11298">
        <v>2004</v>
      </c>
      <c r="I11298" t="s">
        <v>55</v>
      </c>
      <c r="J11298" t="s">
        <v>49</v>
      </c>
      <c r="K11298" t="s">
        <v>20</v>
      </c>
      <c r="L11298">
        <v>1977.4259999999999</v>
      </c>
      <c r="M11298" t="s">
        <v>45</v>
      </c>
      <c r="N11298" t="s">
        <v>22</v>
      </c>
      <c r="O11298" t="str">
        <f t="shared" si="352"/>
        <v xml:space="preserve">Tier 2-Supermarket </v>
      </c>
      <c r="P11298" s="1">
        <f t="shared" si="353"/>
        <v>4.1316052417104249E-5</v>
      </c>
    </row>
    <row r="11299" spans="1:16" x14ac:dyDescent="0.3">
      <c r="A11299" t="s">
        <v>1079</v>
      </c>
      <c r="B11299">
        <v>5.79</v>
      </c>
      <c r="C11299" t="s">
        <v>24</v>
      </c>
      <c r="D11299">
        <v>4.0500000000000001E-2</v>
      </c>
      <c r="E11299" t="s">
        <v>44</v>
      </c>
      <c r="F11299">
        <v>177.86600000000001</v>
      </c>
      <c r="G11299" t="s">
        <v>26</v>
      </c>
      <c r="H11299">
        <v>2009</v>
      </c>
      <c r="I11299" t="s">
        <v>18</v>
      </c>
      <c r="J11299" t="s">
        <v>27</v>
      </c>
      <c r="K11299" t="s">
        <v>28</v>
      </c>
      <c r="L11299">
        <v>4853.6819999999998</v>
      </c>
      <c r="M11299" t="s">
        <v>45</v>
      </c>
      <c r="N11299" t="s">
        <v>22</v>
      </c>
      <c r="O11299" t="str">
        <f t="shared" si="352"/>
        <v xml:space="preserve">Tier 3-Supermarket </v>
      </c>
      <c r="P11299" s="1">
        <f t="shared" si="353"/>
        <v>1.0141212866016497E-4</v>
      </c>
    </row>
    <row r="11300" spans="1:16" x14ac:dyDescent="0.3">
      <c r="A11300" t="s">
        <v>617</v>
      </c>
      <c r="B11300">
        <v>5.79</v>
      </c>
      <c r="C11300" t="s">
        <v>24</v>
      </c>
      <c r="D11300">
        <v>5.3800000000000001E-2</v>
      </c>
      <c r="E11300" t="s">
        <v>33</v>
      </c>
      <c r="F11300">
        <v>85.986000000000004</v>
      </c>
      <c r="G11300" t="s">
        <v>39</v>
      </c>
      <c r="H11300">
        <v>1987</v>
      </c>
      <c r="I11300" t="s">
        <v>40</v>
      </c>
      <c r="J11300" t="s">
        <v>27</v>
      </c>
      <c r="K11300" t="s">
        <v>20</v>
      </c>
      <c r="L11300">
        <v>1494.0552</v>
      </c>
      <c r="M11300" t="s">
        <v>21</v>
      </c>
      <c r="N11300" t="s">
        <v>22</v>
      </c>
      <c r="O11300" t="str">
        <f t="shared" si="352"/>
        <v xml:space="preserve">Tier 3-Supermarket </v>
      </c>
      <c r="P11300" s="1">
        <f t="shared" si="353"/>
        <v>3.1216572937367654E-5</v>
      </c>
    </row>
    <row r="11301" spans="1:16" x14ac:dyDescent="0.3">
      <c r="A11301" t="s">
        <v>1071</v>
      </c>
      <c r="B11301">
        <v>5.79</v>
      </c>
      <c r="C11301" t="s">
        <v>24</v>
      </c>
      <c r="D11301">
        <v>3.8899999999999997E-2</v>
      </c>
      <c r="E11301" t="s">
        <v>33</v>
      </c>
      <c r="F11301">
        <v>264.02499999999998</v>
      </c>
      <c r="G11301" t="s">
        <v>26</v>
      </c>
      <c r="H11301">
        <v>2009</v>
      </c>
      <c r="I11301" t="s">
        <v>18</v>
      </c>
      <c r="J11301" t="s">
        <v>27</v>
      </c>
      <c r="K11301" t="s">
        <v>28</v>
      </c>
      <c r="L11301">
        <v>4189.4252999999999</v>
      </c>
      <c r="M11301" t="s">
        <v>21</v>
      </c>
      <c r="N11301" t="s">
        <v>22</v>
      </c>
      <c r="O11301" t="str">
        <f t="shared" si="352"/>
        <v xml:space="preserve">Tier 3-Supermarket </v>
      </c>
      <c r="P11301" s="1">
        <f t="shared" si="353"/>
        <v>8.7533245386852755E-5</v>
      </c>
    </row>
    <row r="11302" spans="1:16" x14ac:dyDescent="0.3">
      <c r="A11302" t="s">
        <v>617</v>
      </c>
      <c r="B11302">
        <v>5.79</v>
      </c>
      <c r="C11302" t="s">
        <v>24</v>
      </c>
      <c r="D11302">
        <v>5.3800000000000001E-2</v>
      </c>
      <c r="E11302" t="s">
        <v>33</v>
      </c>
      <c r="F11302">
        <v>86.885999999999996</v>
      </c>
      <c r="G11302" t="s">
        <v>54</v>
      </c>
      <c r="H11302">
        <v>1997</v>
      </c>
      <c r="I11302" t="s">
        <v>55</v>
      </c>
      <c r="J11302" t="s">
        <v>19</v>
      </c>
      <c r="K11302" t="s">
        <v>20</v>
      </c>
      <c r="L11302">
        <v>1295.9058</v>
      </c>
      <c r="M11302" t="s">
        <v>21</v>
      </c>
      <c r="N11302" t="s">
        <v>22</v>
      </c>
      <c r="O11302" t="str">
        <f t="shared" si="352"/>
        <v xml:space="preserve">Tier 1-Supermarket </v>
      </c>
      <c r="P11302" s="1">
        <f t="shared" si="353"/>
        <v>2.7076468075381538E-5</v>
      </c>
    </row>
    <row r="11303" spans="1:16" x14ac:dyDescent="0.3">
      <c r="A11303" t="s">
        <v>1079</v>
      </c>
      <c r="B11303">
        <v>5.79</v>
      </c>
      <c r="C11303" t="s">
        <v>24</v>
      </c>
      <c r="D11303">
        <v>4.0399999999999998E-2</v>
      </c>
      <c r="E11303" t="s">
        <v>44</v>
      </c>
      <c r="F11303">
        <v>179.166</v>
      </c>
      <c r="G11303" t="s">
        <v>48</v>
      </c>
      <c r="H11303">
        <v>2002</v>
      </c>
      <c r="J11303" t="s">
        <v>49</v>
      </c>
      <c r="K11303" t="s">
        <v>20</v>
      </c>
      <c r="L11303">
        <v>2231.0527000000002</v>
      </c>
      <c r="M11303" t="s">
        <v>45</v>
      </c>
      <c r="N11303" t="s">
        <v>22</v>
      </c>
      <c r="O11303" t="str">
        <f t="shared" si="352"/>
        <v xml:space="preserve">Tier 2-Supermarket </v>
      </c>
      <c r="P11303" s="1">
        <f t="shared" si="353"/>
        <v>4.6615291949494934E-5</v>
      </c>
    </row>
    <row r="11304" spans="1:16" x14ac:dyDescent="0.3">
      <c r="A11304" t="s">
        <v>617</v>
      </c>
      <c r="B11304">
        <v>5.79</v>
      </c>
      <c r="C11304" t="s">
        <v>24</v>
      </c>
      <c r="D11304">
        <v>5.3999999999999999E-2</v>
      </c>
      <c r="E11304" t="s">
        <v>33</v>
      </c>
      <c r="F11304">
        <v>86.085999999999999</v>
      </c>
      <c r="G11304" t="s">
        <v>48</v>
      </c>
      <c r="H11304">
        <v>2002</v>
      </c>
      <c r="J11304" t="s">
        <v>49</v>
      </c>
      <c r="K11304" t="s">
        <v>20</v>
      </c>
      <c r="L11304">
        <v>1191.4799</v>
      </c>
      <c r="M11304" t="s">
        <v>21</v>
      </c>
      <c r="N11304" t="s">
        <v>22</v>
      </c>
      <c r="O11304" t="str">
        <f t="shared" si="352"/>
        <v xml:space="preserve">Tier 2-Supermarket </v>
      </c>
      <c r="P11304" s="1">
        <f t="shared" si="353"/>
        <v>2.4894608446700977E-5</v>
      </c>
    </row>
    <row r="11305" spans="1:16" x14ac:dyDescent="0.3">
      <c r="A11305" t="s">
        <v>1079</v>
      </c>
      <c r="B11305">
        <v>5.79</v>
      </c>
      <c r="C11305" t="s">
        <v>24</v>
      </c>
      <c r="D11305">
        <v>4.0399999999999998E-2</v>
      </c>
      <c r="E11305" t="s">
        <v>44</v>
      </c>
      <c r="F11305">
        <v>181.36600000000001</v>
      </c>
      <c r="G11305" t="s">
        <v>54</v>
      </c>
      <c r="H11305">
        <v>1997</v>
      </c>
      <c r="I11305" t="s">
        <v>55</v>
      </c>
      <c r="J11305" t="s">
        <v>19</v>
      </c>
      <c r="K11305" t="s">
        <v>20</v>
      </c>
      <c r="L11305">
        <v>2649.7858999999999</v>
      </c>
      <c r="M11305" t="s">
        <v>45</v>
      </c>
      <c r="N11305" t="s">
        <v>22</v>
      </c>
      <c r="O11305" t="str">
        <f t="shared" si="352"/>
        <v xml:space="preserve">Tier 1-Supermarket </v>
      </c>
      <c r="P11305" s="1">
        <f t="shared" si="353"/>
        <v>5.5364242777481306E-5</v>
      </c>
    </row>
    <row r="11306" spans="1:16" x14ac:dyDescent="0.3">
      <c r="A11306" t="s">
        <v>1071</v>
      </c>
      <c r="B11306">
        <v>5.79</v>
      </c>
      <c r="C11306" t="s">
        <v>24</v>
      </c>
      <c r="D11306">
        <v>3.8800000000000001E-2</v>
      </c>
      <c r="E11306" t="s">
        <v>33</v>
      </c>
      <c r="F11306">
        <v>263.125</v>
      </c>
      <c r="G11306" t="s">
        <v>48</v>
      </c>
      <c r="H11306">
        <v>2002</v>
      </c>
      <c r="J11306" t="s">
        <v>49</v>
      </c>
      <c r="K11306" t="s">
        <v>20</v>
      </c>
      <c r="L11306">
        <v>3993.1385</v>
      </c>
      <c r="M11306" t="s">
        <v>21</v>
      </c>
      <c r="N11306" t="s">
        <v>22</v>
      </c>
      <c r="O11306" t="str">
        <f t="shared" si="352"/>
        <v xml:space="preserve">Tier 2-Supermarket </v>
      </c>
      <c r="P11306" s="1">
        <f t="shared" si="353"/>
        <v>8.3432057419472101E-5</v>
      </c>
    </row>
    <row r="11307" spans="1:16" x14ac:dyDescent="0.3">
      <c r="A11307" t="s">
        <v>1079</v>
      </c>
      <c r="B11307">
        <v>5.79</v>
      </c>
      <c r="C11307" t="s">
        <v>24</v>
      </c>
      <c r="D11307">
        <v>4.0399999999999998E-2</v>
      </c>
      <c r="E11307" t="s">
        <v>44</v>
      </c>
      <c r="F11307">
        <v>181.666</v>
      </c>
      <c r="G11307" t="s">
        <v>17</v>
      </c>
      <c r="H11307">
        <v>1999</v>
      </c>
      <c r="I11307" t="s">
        <v>18</v>
      </c>
      <c r="J11307" t="s">
        <v>19</v>
      </c>
      <c r="K11307" t="s">
        <v>20</v>
      </c>
      <c r="L11307">
        <v>2202.7916</v>
      </c>
      <c r="M11307" t="s">
        <v>45</v>
      </c>
      <c r="N11307" t="s">
        <v>22</v>
      </c>
      <c r="O11307" t="str">
        <f t="shared" si="352"/>
        <v xml:space="preserve">Tier 1-Supermarket </v>
      </c>
      <c r="P11307" s="1">
        <f t="shared" si="353"/>
        <v>4.6024808619668666E-5</v>
      </c>
    </row>
    <row r="11308" spans="1:16" x14ac:dyDescent="0.3">
      <c r="A11308" t="s">
        <v>617</v>
      </c>
      <c r="B11308">
        <v>5.79</v>
      </c>
      <c r="C11308" t="s">
        <v>24</v>
      </c>
      <c r="D11308">
        <v>5.4199999999999998E-2</v>
      </c>
      <c r="E11308" t="s">
        <v>33</v>
      </c>
      <c r="F11308">
        <v>85.885999999999996</v>
      </c>
      <c r="G11308" t="s">
        <v>51</v>
      </c>
      <c r="H11308">
        <v>2007</v>
      </c>
      <c r="J11308" t="s">
        <v>49</v>
      </c>
      <c r="K11308" t="s">
        <v>20</v>
      </c>
      <c r="L11308">
        <v>1200.6183000000001</v>
      </c>
      <c r="M11308" t="s">
        <v>21</v>
      </c>
      <c r="N11308" t="s">
        <v>22</v>
      </c>
      <c r="O11308" t="str">
        <f t="shared" si="352"/>
        <v xml:space="preserve">Tier 2-Supermarket </v>
      </c>
      <c r="P11308" s="1">
        <f t="shared" si="353"/>
        <v>2.5085544852618807E-5</v>
      </c>
    </row>
    <row r="11309" spans="1:16" x14ac:dyDescent="0.3">
      <c r="A11309" t="s">
        <v>199</v>
      </c>
      <c r="B11309">
        <v>5.78</v>
      </c>
      <c r="C11309" t="s">
        <v>24</v>
      </c>
      <c r="D11309">
        <v>7.4300000000000005E-2</v>
      </c>
      <c r="E11309" t="s">
        <v>44</v>
      </c>
      <c r="F11309">
        <v>264.75700000000001</v>
      </c>
      <c r="G11309" t="s">
        <v>17</v>
      </c>
      <c r="H11309">
        <v>1999</v>
      </c>
      <c r="I11309" t="s">
        <v>18</v>
      </c>
      <c r="J11309" t="s">
        <v>19</v>
      </c>
      <c r="K11309" t="s">
        <v>20</v>
      </c>
      <c r="L11309">
        <v>4745.8224</v>
      </c>
      <c r="M11309" t="s">
        <v>45</v>
      </c>
      <c r="N11309" t="s">
        <v>22</v>
      </c>
      <c r="O11309" t="str">
        <f t="shared" si="352"/>
        <v xml:space="preserve">Tier 1-Supermarket </v>
      </c>
      <c r="P11309" s="1">
        <f t="shared" si="353"/>
        <v>9.9158525801050189E-5</v>
      </c>
    </row>
    <row r="11310" spans="1:16" x14ac:dyDescent="0.3">
      <c r="A11310" t="s">
        <v>199</v>
      </c>
      <c r="B11310">
        <v>5.78</v>
      </c>
      <c r="C11310" t="s">
        <v>24</v>
      </c>
      <c r="D11310">
        <v>0</v>
      </c>
      <c r="E11310" t="s">
        <v>44</v>
      </c>
      <c r="F11310">
        <v>263.75700000000001</v>
      </c>
      <c r="G11310" t="s">
        <v>51</v>
      </c>
      <c r="H11310">
        <v>2007</v>
      </c>
      <c r="J11310" t="s">
        <v>49</v>
      </c>
      <c r="K11310" t="s">
        <v>20</v>
      </c>
      <c r="L11310">
        <v>2636.5680000000002</v>
      </c>
      <c r="M11310" t="s">
        <v>45</v>
      </c>
      <c r="N11310" t="s">
        <v>36</v>
      </c>
      <c r="O11310" t="str">
        <f t="shared" si="352"/>
        <v xml:space="preserve">Tier 2-Supermarket </v>
      </c>
      <c r="P11310" s="1">
        <f t="shared" si="353"/>
        <v>5.5088069889472334E-5</v>
      </c>
    </row>
    <row r="11311" spans="1:16" x14ac:dyDescent="0.3">
      <c r="A11311" t="s">
        <v>199</v>
      </c>
      <c r="B11311">
        <v>5.78</v>
      </c>
      <c r="C11311" t="s">
        <v>24</v>
      </c>
      <c r="D11311">
        <v>7.4300000000000005E-2</v>
      </c>
      <c r="E11311" t="s">
        <v>44</v>
      </c>
      <c r="F11311">
        <v>264.95699999999999</v>
      </c>
      <c r="G11311" t="s">
        <v>48</v>
      </c>
      <c r="H11311">
        <v>2002</v>
      </c>
      <c r="J11311" t="s">
        <v>49</v>
      </c>
      <c r="K11311" t="s">
        <v>20</v>
      </c>
      <c r="L11311">
        <v>1845.5976000000001</v>
      </c>
      <c r="M11311" t="s">
        <v>45</v>
      </c>
      <c r="N11311" t="s">
        <v>22</v>
      </c>
      <c r="O11311" t="str">
        <f t="shared" si="352"/>
        <v xml:space="preserve">Tier 2-Supermarket </v>
      </c>
      <c r="P11311" s="1">
        <f t="shared" si="353"/>
        <v>3.8561648922630629E-5</v>
      </c>
    </row>
    <row r="11312" spans="1:16" x14ac:dyDescent="0.3">
      <c r="A11312" t="s">
        <v>968</v>
      </c>
      <c r="B11312">
        <v>5.78</v>
      </c>
      <c r="C11312" t="s">
        <v>15</v>
      </c>
      <c r="D11312">
        <v>9.64E-2</v>
      </c>
      <c r="E11312" t="s">
        <v>79</v>
      </c>
      <c r="F11312">
        <v>163.55500000000001</v>
      </c>
      <c r="G11312" t="s">
        <v>54</v>
      </c>
      <c r="H11312">
        <v>1997</v>
      </c>
      <c r="I11312" t="s">
        <v>55</v>
      </c>
      <c r="J11312" t="s">
        <v>19</v>
      </c>
      <c r="K11312" t="s">
        <v>20</v>
      </c>
      <c r="L11312">
        <v>1787.0072</v>
      </c>
      <c r="M11312" t="s">
        <v>21</v>
      </c>
      <c r="N11312" t="s">
        <v>22</v>
      </c>
      <c r="O11312" t="str">
        <f t="shared" si="352"/>
        <v xml:space="preserve">Tier 1-Supermarket </v>
      </c>
      <c r="P11312" s="1">
        <f t="shared" si="353"/>
        <v>3.7337469591753468E-5</v>
      </c>
    </row>
    <row r="11313" spans="1:16" x14ac:dyDescent="0.3">
      <c r="A11313" t="s">
        <v>1081</v>
      </c>
      <c r="B11313">
        <v>5.78</v>
      </c>
      <c r="C11313" t="s">
        <v>15</v>
      </c>
      <c r="D11313">
        <v>1.46E-2</v>
      </c>
      <c r="E11313" t="s">
        <v>25</v>
      </c>
      <c r="F11313">
        <v>147.31</v>
      </c>
      <c r="G11313" t="s">
        <v>26</v>
      </c>
      <c r="H11313">
        <v>2009</v>
      </c>
      <c r="I11313" t="s">
        <v>18</v>
      </c>
      <c r="J11313" t="s">
        <v>27</v>
      </c>
      <c r="K11313" t="s">
        <v>28</v>
      </c>
      <c r="L11313">
        <v>2332.9632000000001</v>
      </c>
      <c r="M11313" t="s">
        <v>29</v>
      </c>
      <c r="N11313" t="s">
        <v>22</v>
      </c>
      <c r="O11313" t="str">
        <f t="shared" si="352"/>
        <v xml:space="preserve">Tier 3-Supermarket </v>
      </c>
      <c r="P11313" s="1">
        <f t="shared" si="353"/>
        <v>4.8744595174927036E-5</v>
      </c>
    </row>
    <row r="11314" spans="1:16" x14ac:dyDescent="0.3">
      <c r="A11314" t="s">
        <v>1081</v>
      </c>
      <c r="B11314">
        <v>5.78</v>
      </c>
      <c r="C11314" t="s">
        <v>15</v>
      </c>
      <c r="D11314">
        <v>1.46E-2</v>
      </c>
      <c r="E11314" t="s">
        <v>25</v>
      </c>
      <c r="F11314">
        <v>145.21</v>
      </c>
      <c r="G11314" t="s">
        <v>54</v>
      </c>
      <c r="H11314">
        <v>1997</v>
      </c>
      <c r="I11314" t="s">
        <v>55</v>
      </c>
      <c r="J11314" t="s">
        <v>19</v>
      </c>
      <c r="K11314" t="s">
        <v>20</v>
      </c>
      <c r="L11314">
        <v>3062.0142000000001</v>
      </c>
      <c r="M11314" t="s">
        <v>29</v>
      </c>
      <c r="N11314" t="s">
        <v>22</v>
      </c>
      <c r="O11314" t="str">
        <f t="shared" si="352"/>
        <v xml:space="preserve">Tier 1-Supermarket </v>
      </c>
      <c r="P11314" s="1">
        <f t="shared" si="353"/>
        <v>6.3977281167091726E-5</v>
      </c>
    </row>
    <row r="11315" spans="1:16" x14ac:dyDescent="0.3">
      <c r="A11315" t="s">
        <v>1081</v>
      </c>
      <c r="B11315">
        <v>5.78</v>
      </c>
      <c r="C11315" t="s">
        <v>15</v>
      </c>
      <c r="D11315">
        <v>1.46E-2</v>
      </c>
      <c r="E11315" t="s">
        <v>25</v>
      </c>
      <c r="F11315">
        <v>146.31</v>
      </c>
      <c r="G11315" t="s">
        <v>48</v>
      </c>
      <c r="H11315">
        <v>2002</v>
      </c>
      <c r="J11315" t="s">
        <v>49</v>
      </c>
      <c r="K11315" t="s">
        <v>20</v>
      </c>
      <c r="L11315">
        <v>2187.1529999999998</v>
      </c>
      <c r="M11315" t="s">
        <v>29</v>
      </c>
      <c r="N11315" t="s">
        <v>22</v>
      </c>
      <c r="O11315" t="str">
        <f t="shared" si="352"/>
        <v xml:space="preserve">Tier 2-Supermarket </v>
      </c>
      <c r="P11315" s="1">
        <f t="shared" si="353"/>
        <v>4.5698057976494091E-5</v>
      </c>
    </row>
    <row r="11316" spans="1:16" x14ac:dyDescent="0.3">
      <c r="A11316" t="s">
        <v>968</v>
      </c>
      <c r="B11316">
        <v>5.78</v>
      </c>
      <c r="C11316" t="s">
        <v>15</v>
      </c>
      <c r="D11316">
        <v>9.6500000000000002E-2</v>
      </c>
      <c r="E11316" t="s">
        <v>79</v>
      </c>
      <c r="F11316">
        <v>162.85499999999999</v>
      </c>
      <c r="G11316" t="s">
        <v>17</v>
      </c>
      <c r="H11316">
        <v>1999</v>
      </c>
      <c r="I11316" t="s">
        <v>18</v>
      </c>
      <c r="J11316" t="s">
        <v>19</v>
      </c>
      <c r="K11316" t="s">
        <v>20</v>
      </c>
      <c r="L11316">
        <v>3574.0144</v>
      </c>
      <c r="M11316" t="s">
        <v>21</v>
      </c>
      <c r="N11316" t="s">
        <v>22</v>
      </c>
      <c r="O11316" t="str">
        <f t="shared" si="352"/>
        <v xml:space="preserve">Tier 1-Supermarket </v>
      </c>
      <c r="P11316" s="1">
        <f t="shared" si="353"/>
        <v>7.4674939183506936E-5</v>
      </c>
    </row>
    <row r="11317" spans="1:16" x14ac:dyDescent="0.3">
      <c r="A11317" t="s">
        <v>1081</v>
      </c>
      <c r="B11317">
        <v>5.78</v>
      </c>
      <c r="C11317" t="s">
        <v>15</v>
      </c>
      <c r="D11317">
        <v>1.46E-2</v>
      </c>
      <c r="E11317" t="s">
        <v>25</v>
      </c>
      <c r="F11317">
        <v>147.21</v>
      </c>
      <c r="G11317" t="s">
        <v>17</v>
      </c>
      <c r="H11317">
        <v>1999</v>
      </c>
      <c r="I11317" t="s">
        <v>18</v>
      </c>
      <c r="J11317" t="s">
        <v>19</v>
      </c>
      <c r="K11317" t="s">
        <v>20</v>
      </c>
      <c r="L11317">
        <v>1895.5326</v>
      </c>
      <c r="M11317" t="s">
        <v>29</v>
      </c>
      <c r="N11317" t="s">
        <v>22</v>
      </c>
      <c r="O11317" t="str">
        <f t="shared" si="352"/>
        <v xml:space="preserve">Tier 1-Supermarket </v>
      </c>
      <c r="P11317" s="1">
        <f t="shared" si="353"/>
        <v>3.9604983579628215E-5</v>
      </c>
    </row>
    <row r="11318" spans="1:16" x14ac:dyDescent="0.3">
      <c r="A11318" t="s">
        <v>199</v>
      </c>
      <c r="B11318">
        <v>5.78</v>
      </c>
      <c r="C11318" t="s">
        <v>24</v>
      </c>
      <c r="D11318">
        <v>7.4099999999999999E-2</v>
      </c>
      <c r="E11318" t="s">
        <v>44</v>
      </c>
      <c r="F11318">
        <v>264.95699999999999</v>
      </c>
      <c r="G11318" t="s">
        <v>39</v>
      </c>
      <c r="H11318">
        <v>1987</v>
      </c>
      <c r="I11318" t="s">
        <v>40</v>
      </c>
      <c r="J11318" t="s">
        <v>27</v>
      </c>
      <c r="K11318" t="s">
        <v>20</v>
      </c>
      <c r="L11318">
        <v>6855.0767999999998</v>
      </c>
      <c r="M11318" t="s">
        <v>45</v>
      </c>
      <c r="N11318" t="s">
        <v>22</v>
      </c>
      <c r="O11318" t="str">
        <f t="shared" si="352"/>
        <v xml:space="preserve">Tier 3-Supermarket </v>
      </c>
      <c r="P11318" s="1">
        <f t="shared" si="353"/>
        <v>1.4322898171262806E-4</v>
      </c>
    </row>
    <row r="11319" spans="1:16" x14ac:dyDescent="0.3">
      <c r="A11319" t="s">
        <v>199</v>
      </c>
      <c r="B11319">
        <v>5.78</v>
      </c>
      <c r="C11319" t="s">
        <v>24</v>
      </c>
      <c r="D11319">
        <v>7.4099999999999999E-2</v>
      </c>
      <c r="E11319" t="s">
        <v>44</v>
      </c>
      <c r="F11319">
        <v>262.25700000000001</v>
      </c>
      <c r="G11319" t="s">
        <v>54</v>
      </c>
      <c r="H11319">
        <v>1997</v>
      </c>
      <c r="I11319" t="s">
        <v>55</v>
      </c>
      <c r="J11319" t="s">
        <v>19</v>
      </c>
      <c r="K11319" t="s">
        <v>20</v>
      </c>
      <c r="L11319">
        <v>5273.1360000000004</v>
      </c>
      <c r="M11319" t="s">
        <v>45</v>
      </c>
      <c r="N11319" t="s">
        <v>22</v>
      </c>
      <c r="O11319" t="str">
        <f t="shared" si="352"/>
        <v xml:space="preserve">Tier 1-Supermarket </v>
      </c>
      <c r="P11319" s="1">
        <f t="shared" si="353"/>
        <v>1.1017613977894467E-4</v>
      </c>
    </row>
    <row r="11320" spans="1:16" x14ac:dyDescent="0.3">
      <c r="A11320" t="s">
        <v>199</v>
      </c>
      <c r="B11320">
        <v>5.78</v>
      </c>
      <c r="C11320" t="s">
        <v>24</v>
      </c>
      <c r="D11320">
        <v>7.4499999999999997E-2</v>
      </c>
      <c r="E11320" t="s">
        <v>44</v>
      </c>
      <c r="F11320">
        <v>264.55700000000002</v>
      </c>
      <c r="G11320" t="s">
        <v>26</v>
      </c>
      <c r="H11320">
        <v>2009</v>
      </c>
      <c r="I11320" t="s">
        <v>18</v>
      </c>
      <c r="J11320" t="s">
        <v>27</v>
      </c>
      <c r="K11320" t="s">
        <v>28</v>
      </c>
      <c r="L11320">
        <v>6327.7632000000003</v>
      </c>
      <c r="M11320" t="s">
        <v>45</v>
      </c>
      <c r="N11320" t="s">
        <v>22</v>
      </c>
      <c r="O11320" t="str">
        <f t="shared" si="352"/>
        <v xml:space="preserve">Tier 3-Supermarket </v>
      </c>
      <c r="P11320" s="1">
        <f t="shared" si="353"/>
        <v>1.3221136773473359E-4</v>
      </c>
    </row>
    <row r="11321" spans="1:16" x14ac:dyDescent="0.3">
      <c r="A11321" t="s">
        <v>199</v>
      </c>
      <c r="B11321">
        <v>5.78</v>
      </c>
      <c r="C11321" t="s">
        <v>24</v>
      </c>
      <c r="D11321">
        <v>7.4099999999999999E-2</v>
      </c>
      <c r="E11321" t="s">
        <v>44</v>
      </c>
      <c r="F11321">
        <v>264.05700000000002</v>
      </c>
      <c r="G11321" t="s">
        <v>65</v>
      </c>
      <c r="H11321">
        <v>2004</v>
      </c>
      <c r="I11321" t="s">
        <v>55</v>
      </c>
      <c r="J11321" t="s">
        <v>49</v>
      </c>
      <c r="K11321" t="s">
        <v>20</v>
      </c>
      <c r="L11321">
        <v>2109.2543999999998</v>
      </c>
      <c r="M11321" t="s">
        <v>45</v>
      </c>
      <c r="N11321" t="s">
        <v>22</v>
      </c>
      <c r="O11321" t="str">
        <f t="shared" si="352"/>
        <v xml:space="preserve">Tier 2-Supermarket </v>
      </c>
      <c r="P11321" s="1">
        <f t="shared" si="353"/>
        <v>4.4070455911577862E-5</v>
      </c>
    </row>
    <row r="11322" spans="1:16" x14ac:dyDescent="0.3">
      <c r="A11322" t="s">
        <v>968</v>
      </c>
      <c r="B11322">
        <v>5.78</v>
      </c>
      <c r="C11322" t="s">
        <v>15</v>
      </c>
      <c r="D11322">
        <v>9.6299999999999997E-2</v>
      </c>
      <c r="E11322" t="s">
        <v>79</v>
      </c>
      <c r="F11322">
        <v>161.95500000000001</v>
      </c>
      <c r="G11322" t="s">
        <v>39</v>
      </c>
      <c r="H11322">
        <v>1987</v>
      </c>
      <c r="I11322" t="s">
        <v>40</v>
      </c>
      <c r="J11322" t="s">
        <v>27</v>
      </c>
      <c r="K11322" t="s">
        <v>20</v>
      </c>
      <c r="L11322">
        <v>2111.9176000000002</v>
      </c>
      <c r="M11322" t="s">
        <v>21</v>
      </c>
      <c r="N11322" t="s">
        <v>22</v>
      </c>
      <c r="O11322" t="str">
        <f t="shared" si="352"/>
        <v xml:space="preserve">Tier 3-Supermarket </v>
      </c>
      <c r="P11322" s="1">
        <f t="shared" si="353"/>
        <v>4.4126100426617737E-5</v>
      </c>
    </row>
    <row r="11323" spans="1:16" x14ac:dyDescent="0.3">
      <c r="A11323" t="s">
        <v>199</v>
      </c>
      <c r="B11323">
        <v>5.78</v>
      </c>
      <c r="C11323" t="s">
        <v>24</v>
      </c>
      <c r="D11323">
        <v>0.1241</v>
      </c>
      <c r="E11323" t="s">
        <v>44</v>
      </c>
      <c r="F11323">
        <v>262.35700000000003</v>
      </c>
      <c r="G11323" t="s">
        <v>34</v>
      </c>
      <c r="H11323">
        <v>1998</v>
      </c>
      <c r="J11323" t="s">
        <v>27</v>
      </c>
      <c r="K11323" t="s">
        <v>35</v>
      </c>
      <c r="L11323">
        <v>790.97040000000004</v>
      </c>
      <c r="M11323" t="s">
        <v>45</v>
      </c>
      <c r="N11323" t="s">
        <v>57</v>
      </c>
      <c r="O11323" t="str">
        <f t="shared" si="352"/>
        <v>Tier 3-Grocery Stor</v>
      </c>
      <c r="P11323" s="1">
        <f t="shared" si="353"/>
        <v>1.6526420966841698E-5</v>
      </c>
    </row>
    <row r="11324" spans="1:16" x14ac:dyDescent="0.3">
      <c r="A11324" t="s">
        <v>968</v>
      </c>
      <c r="B11324">
        <v>5.78</v>
      </c>
      <c r="C11324" t="s">
        <v>15</v>
      </c>
      <c r="D11324">
        <v>9.69E-2</v>
      </c>
      <c r="E11324" t="s">
        <v>79</v>
      </c>
      <c r="F11324">
        <v>164.255</v>
      </c>
      <c r="G11324" t="s">
        <v>51</v>
      </c>
      <c r="H11324">
        <v>2007</v>
      </c>
      <c r="J11324" t="s">
        <v>49</v>
      </c>
      <c r="K11324" t="s">
        <v>20</v>
      </c>
      <c r="L11324">
        <v>1545.4070999999999</v>
      </c>
      <c r="M11324" t="s">
        <v>21</v>
      </c>
      <c r="N11324" t="s">
        <v>22</v>
      </c>
      <c r="O11324" t="str">
        <f t="shared" si="352"/>
        <v xml:space="preserve">Tier 2-Supermarket </v>
      </c>
      <c r="P11324" s="1">
        <f t="shared" si="353"/>
        <v>3.2289512097729607E-5</v>
      </c>
    </row>
    <row r="11325" spans="1:16" x14ac:dyDescent="0.3">
      <c r="A11325" t="s">
        <v>968</v>
      </c>
      <c r="B11325">
        <v>5.78</v>
      </c>
      <c r="C11325" t="s">
        <v>15</v>
      </c>
      <c r="D11325">
        <v>9.64E-2</v>
      </c>
      <c r="E11325" t="s">
        <v>79</v>
      </c>
      <c r="F11325">
        <v>160.655</v>
      </c>
      <c r="G11325" t="s">
        <v>65</v>
      </c>
      <c r="H11325">
        <v>2004</v>
      </c>
      <c r="I11325" t="s">
        <v>55</v>
      </c>
      <c r="J11325" t="s">
        <v>49</v>
      </c>
      <c r="K11325" t="s">
        <v>20</v>
      </c>
      <c r="L11325">
        <v>1915.9367</v>
      </c>
      <c r="M11325" t="s">
        <v>21</v>
      </c>
      <c r="N11325" t="s">
        <v>22</v>
      </c>
      <c r="O11325" t="str">
        <f t="shared" si="352"/>
        <v xml:space="preserve">Tier 2-Supermarket </v>
      </c>
      <c r="P11325" s="1">
        <f t="shared" si="353"/>
        <v>4.0031303889527973E-5</v>
      </c>
    </row>
    <row r="11326" spans="1:16" x14ac:dyDescent="0.3">
      <c r="A11326" t="s">
        <v>1081</v>
      </c>
      <c r="B11326">
        <v>5.78</v>
      </c>
      <c r="C11326" t="s">
        <v>15</v>
      </c>
      <c r="D11326">
        <v>1.46E-2</v>
      </c>
      <c r="E11326" t="s">
        <v>25</v>
      </c>
      <c r="F11326">
        <v>145.11000000000001</v>
      </c>
      <c r="G11326" t="s">
        <v>65</v>
      </c>
      <c r="H11326">
        <v>2004</v>
      </c>
      <c r="I11326" t="s">
        <v>55</v>
      </c>
      <c r="J11326" t="s">
        <v>49</v>
      </c>
      <c r="K11326" t="s">
        <v>20</v>
      </c>
      <c r="L11326">
        <v>2180.1682000000001</v>
      </c>
      <c r="M11326" t="s">
        <v>29</v>
      </c>
      <c r="N11326" t="s">
        <v>22</v>
      </c>
      <c r="O11326" t="str">
        <f t="shared" si="352"/>
        <v xml:space="preserve">Tier 2-Supermarket </v>
      </c>
      <c r="P11326" s="1">
        <f t="shared" si="353"/>
        <v>4.5552118577030858E-5</v>
      </c>
    </row>
    <row r="11327" spans="1:16" x14ac:dyDescent="0.3">
      <c r="A11327" t="s">
        <v>968</v>
      </c>
      <c r="B11327">
        <v>5.78</v>
      </c>
      <c r="C11327" t="s">
        <v>15</v>
      </c>
      <c r="D11327">
        <v>9.6600000000000005E-2</v>
      </c>
      <c r="E11327" t="s">
        <v>79</v>
      </c>
      <c r="F11327">
        <v>162.45500000000001</v>
      </c>
      <c r="G11327" t="s">
        <v>48</v>
      </c>
      <c r="H11327">
        <v>2002</v>
      </c>
      <c r="J11327" t="s">
        <v>49</v>
      </c>
      <c r="K11327" t="s">
        <v>20</v>
      </c>
      <c r="L11327">
        <v>1935.3565000000001</v>
      </c>
      <c r="M11327" t="s">
        <v>21</v>
      </c>
      <c r="N11327" t="s">
        <v>22</v>
      </c>
      <c r="O11327" t="str">
        <f t="shared" si="352"/>
        <v xml:space="preserve">Tier 2-Supermarket </v>
      </c>
      <c r="P11327" s="1">
        <f t="shared" si="353"/>
        <v>4.0437058377801961E-5</v>
      </c>
    </row>
    <row r="11328" spans="1:16" x14ac:dyDescent="0.3">
      <c r="A11328" t="s">
        <v>968</v>
      </c>
      <c r="B11328">
        <v>5.78</v>
      </c>
      <c r="C11328" t="s">
        <v>15</v>
      </c>
      <c r="D11328">
        <v>9.6799999999999997E-2</v>
      </c>
      <c r="E11328" t="s">
        <v>79</v>
      </c>
      <c r="F11328">
        <v>161.55500000000001</v>
      </c>
      <c r="G11328" t="s">
        <v>26</v>
      </c>
      <c r="H11328">
        <v>2009</v>
      </c>
      <c r="I11328" t="s">
        <v>18</v>
      </c>
      <c r="J11328" t="s">
        <v>27</v>
      </c>
      <c r="K11328" t="s">
        <v>28</v>
      </c>
      <c r="L11328">
        <v>2110.5717</v>
      </c>
      <c r="M11328" t="s">
        <v>21</v>
      </c>
      <c r="N11328" t="s">
        <v>22</v>
      </c>
      <c r="O11328" t="str">
        <f t="shared" si="352"/>
        <v xml:space="preserve">Tier 3-Supermarket </v>
      </c>
      <c r="P11328" s="1">
        <f t="shared" si="353"/>
        <v>4.4097979386969129E-5</v>
      </c>
    </row>
    <row r="11329" spans="1:16" x14ac:dyDescent="0.3">
      <c r="A11329" t="s">
        <v>1081</v>
      </c>
      <c r="B11329">
        <v>5.78</v>
      </c>
      <c r="C11329" t="s">
        <v>15</v>
      </c>
      <c r="D11329">
        <v>2.4400000000000002E-2</v>
      </c>
      <c r="E11329" t="s">
        <v>25</v>
      </c>
      <c r="F11329">
        <v>145.81</v>
      </c>
      <c r="G11329" t="s">
        <v>34</v>
      </c>
      <c r="H11329">
        <v>1998</v>
      </c>
      <c r="J11329" t="s">
        <v>27</v>
      </c>
      <c r="K11329" t="s">
        <v>35</v>
      </c>
      <c r="L11329">
        <v>412.483</v>
      </c>
      <c r="M11329" t="s">
        <v>29</v>
      </c>
      <c r="N11329" t="s">
        <v>22</v>
      </c>
      <c r="O11329" t="str">
        <f t="shared" si="352"/>
        <v>Tier 3-Grocery Stor</v>
      </c>
      <c r="P11329" s="1">
        <f t="shared" si="353"/>
        <v>8.6183600545175453E-6</v>
      </c>
    </row>
    <row r="11330" spans="1:16" x14ac:dyDescent="0.3">
      <c r="A11330" t="s">
        <v>1081</v>
      </c>
      <c r="B11330">
        <v>5.78</v>
      </c>
      <c r="C11330" t="s">
        <v>15</v>
      </c>
      <c r="D11330">
        <v>1.46E-2</v>
      </c>
      <c r="E11330" t="s">
        <v>25</v>
      </c>
      <c r="F11330">
        <v>144.71</v>
      </c>
      <c r="G11330" t="s">
        <v>51</v>
      </c>
      <c r="H11330">
        <v>2007</v>
      </c>
      <c r="J11330" t="s">
        <v>49</v>
      </c>
      <c r="K11330" t="s">
        <v>20</v>
      </c>
      <c r="L11330">
        <v>2703.1768999999999</v>
      </c>
      <c r="M11330" t="s">
        <v>29</v>
      </c>
      <c r="N11330" t="s">
        <v>22</v>
      </c>
      <c r="O11330" t="str">
        <f t="shared" ref="O11330:O11393" si="354">_xlfn.CONCAT(J11330,"-", LEFT(K11330,12))</f>
        <v xml:space="preserve">Tier 2-Supermarket </v>
      </c>
      <c r="P11330" s="1">
        <f t="shared" ref="P11330:P11393" si="355">L11330/SUM(L:L)</f>
        <v>5.6479786597882986E-5</v>
      </c>
    </row>
    <row r="11331" spans="1:16" x14ac:dyDescent="0.3">
      <c r="A11331" t="s">
        <v>1081</v>
      </c>
      <c r="B11331">
        <v>5.78</v>
      </c>
      <c r="C11331" t="s">
        <v>15</v>
      </c>
      <c r="D11331">
        <v>1.4500000000000001E-2</v>
      </c>
      <c r="E11331" t="s">
        <v>25</v>
      </c>
      <c r="F11331">
        <v>143.91</v>
      </c>
      <c r="G11331" t="s">
        <v>39</v>
      </c>
      <c r="H11331">
        <v>1987</v>
      </c>
      <c r="I11331" t="s">
        <v>40</v>
      </c>
      <c r="J11331" t="s">
        <v>27</v>
      </c>
      <c r="K11331" t="s">
        <v>20</v>
      </c>
      <c r="L11331">
        <v>2232.8912</v>
      </c>
      <c r="M11331" t="s">
        <v>29</v>
      </c>
      <c r="N11331" t="s">
        <v>22</v>
      </c>
      <c r="O11331" t="str">
        <f t="shared" si="354"/>
        <v xml:space="preserve">Tier 3-Supermarket </v>
      </c>
      <c r="P11331" s="1">
        <f t="shared" si="355"/>
        <v>4.6653705302191232E-5</v>
      </c>
    </row>
    <row r="11332" spans="1:16" x14ac:dyDescent="0.3">
      <c r="A11332" t="s">
        <v>389</v>
      </c>
      <c r="B11332">
        <v>5.77</v>
      </c>
      <c r="C11332" t="s">
        <v>15</v>
      </c>
      <c r="D11332">
        <v>7.2300000000000003E-2</v>
      </c>
      <c r="E11332" t="s">
        <v>47</v>
      </c>
      <c r="F11332">
        <v>119.91</v>
      </c>
      <c r="G11332" t="s">
        <v>65</v>
      </c>
      <c r="H11332">
        <v>2004</v>
      </c>
      <c r="I11332" t="s">
        <v>55</v>
      </c>
      <c r="J11332" t="s">
        <v>49</v>
      </c>
      <c r="K11332" t="s">
        <v>20</v>
      </c>
      <c r="L11332">
        <v>2048.6666</v>
      </c>
      <c r="M11332" t="s">
        <v>45</v>
      </c>
      <c r="N11332" t="s">
        <v>22</v>
      </c>
      <c r="O11332" t="str">
        <f t="shared" si="354"/>
        <v xml:space="preserve">Tier 2-Supermarket </v>
      </c>
      <c r="P11332" s="1">
        <f t="shared" si="355"/>
        <v>4.2804543194420798E-5</v>
      </c>
    </row>
    <row r="11333" spans="1:16" x14ac:dyDescent="0.3">
      <c r="A11333" t="s">
        <v>1547</v>
      </c>
      <c r="B11333">
        <v>5.77</v>
      </c>
      <c r="C11333" t="s">
        <v>15</v>
      </c>
      <c r="D11333">
        <v>8.2000000000000003E-2</v>
      </c>
      <c r="E11333" t="s">
        <v>42</v>
      </c>
      <c r="F11333">
        <v>40.116</v>
      </c>
      <c r="G11333" t="s">
        <v>65</v>
      </c>
      <c r="H11333">
        <v>2004</v>
      </c>
      <c r="I11333" t="s">
        <v>55</v>
      </c>
      <c r="J11333" t="s">
        <v>49</v>
      </c>
      <c r="K11333" t="s">
        <v>20</v>
      </c>
      <c r="L11333">
        <v>540.62959999999998</v>
      </c>
      <c r="M11333" t="s">
        <v>21</v>
      </c>
      <c r="N11333" t="s">
        <v>22</v>
      </c>
      <c r="O11333" t="str">
        <f t="shared" si="354"/>
        <v xml:space="preserve">Tier 2-Supermarket </v>
      </c>
      <c r="P11333" s="1">
        <f t="shared" si="355"/>
        <v>1.129583655309382E-5</v>
      </c>
    </row>
    <row r="11334" spans="1:16" x14ac:dyDescent="0.3">
      <c r="A11334" t="s">
        <v>1547</v>
      </c>
      <c r="B11334">
        <v>5.77</v>
      </c>
      <c r="C11334" t="s">
        <v>15</v>
      </c>
      <c r="D11334">
        <v>8.2000000000000003E-2</v>
      </c>
      <c r="E11334" t="s">
        <v>42</v>
      </c>
      <c r="F11334">
        <v>37.515999999999998</v>
      </c>
      <c r="G11334" t="s">
        <v>54</v>
      </c>
      <c r="H11334">
        <v>1997</v>
      </c>
      <c r="I11334" t="s">
        <v>55</v>
      </c>
      <c r="J11334" t="s">
        <v>19</v>
      </c>
      <c r="K11334" t="s">
        <v>20</v>
      </c>
      <c r="L11334">
        <v>656.47879999999998</v>
      </c>
      <c r="M11334" t="s">
        <v>21</v>
      </c>
      <c r="N11334" t="s">
        <v>22</v>
      </c>
      <c r="O11334" t="str">
        <f t="shared" si="354"/>
        <v xml:space="preserve">Tier 1-Supermarket </v>
      </c>
      <c r="P11334" s="1">
        <f t="shared" si="355"/>
        <v>1.3716372957328211E-5</v>
      </c>
    </row>
    <row r="11335" spans="1:16" x14ac:dyDescent="0.3">
      <c r="A11335" t="s">
        <v>1547</v>
      </c>
      <c r="B11335">
        <v>5.77</v>
      </c>
      <c r="C11335" t="s">
        <v>15</v>
      </c>
      <c r="D11335">
        <v>8.2199999999999995E-2</v>
      </c>
      <c r="E11335" t="s">
        <v>42</v>
      </c>
      <c r="F11335">
        <v>37.015999999999998</v>
      </c>
      <c r="G11335" t="s">
        <v>48</v>
      </c>
      <c r="H11335">
        <v>2002</v>
      </c>
      <c r="J11335" t="s">
        <v>49</v>
      </c>
      <c r="K11335" t="s">
        <v>20</v>
      </c>
      <c r="L11335">
        <v>540.62959999999998</v>
      </c>
      <c r="M11335" t="s">
        <v>21</v>
      </c>
      <c r="N11335" t="s">
        <v>22</v>
      </c>
      <c r="O11335" t="str">
        <f t="shared" si="354"/>
        <v xml:space="preserve">Tier 2-Supermarket </v>
      </c>
      <c r="P11335" s="1">
        <f t="shared" si="355"/>
        <v>1.129583655309382E-5</v>
      </c>
    </row>
    <row r="11336" spans="1:16" x14ac:dyDescent="0.3">
      <c r="A11336" t="s">
        <v>389</v>
      </c>
      <c r="B11336">
        <v>5.77</v>
      </c>
      <c r="C11336" t="s">
        <v>15</v>
      </c>
      <c r="D11336">
        <v>7.22E-2</v>
      </c>
      <c r="E11336" t="s">
        <v>47</v>
      </c>
      <c r="F11336">
        <v>120.01</v>
      </c>
      <c r="G11336" t="s">
        <v>39</v>
      </c>
      <c r="H11336">
        <v>1987</v>
      </c>
      <c r="I11336" t="s">
        <v>40</v>
      </c>
      <c r="J11336" t="s">
        <v>27</v>
      </c>
      <c r="K11336" t="s">
        <v>20</v>
      </c>
      <c r="L11336">
        <v>1687.1371999999999</v>
      </c>
      <c r="M11336" t="s">
        <v>45</v>
      </c>
      <c r="N11336" t="s">
        <v>22</v>
      </c>
      <c r="O11336" t="str">
        <f t="shared" si="354"/>
        <v xml:space="preserve">Tier 3-Supermarket </v>
      </c>
      <c r="P11336" s="1">
        <f t="shared" si="355"/>
        <v>3.5250800277758303E-5</v>
      </c>
    </row>
    <row r="11337" spans="1:16" x14ac:dyDescent="0.3">
      <c r="A11337" t="s">
        <v>1547</v>
      </c>
      <c r="B11337">
        <v>5.77</v>
      </c>
      <c r="C11337" t="s">
        <v>15</v>
      </c>
      <c r="D11337">
        <v>8.1900000000000001E-2</v>
      </c>
      <c r="E11337" t="s">
        <v>42</v>
      </c>
      <c r="F11337">
        <v>36.716000000000001</v>
      </c>
      <c r="G11337" t="s">
        <v>39</v>
      </c>
      <c r="H11337">
        <v>1987</v>
      </c>
      <c r="I11337" t="s">
        <v>40</v>
      </c>
      <c r="J11337" t="s">
        <v>27</v>
      </c>
      <c r="K11337" t="s">
        <v>20</v>
      </c>
      <c r="L11337">
        <v>849.56079999999997</v>
      </c>
      <c r="M11337" t="s">
        <v>21</v>
      </c>
      <c r="N11337" t="s">
        <v>22</v>
      </c>
      <c r="O11337" t="str">
        <f t="shared" si="354"/>
        <v xml:space="preserve">Tier 3-Supermarket </v>
      </c>
      <c r="P11337" s="1">
        <f t="shared" si="355"/>
        <v>1.7750600297718863E-5</v>
      </c>
    </row>
    <row r="11338" spans="1:16" x14ac:dyDescent="0.3">
      <c r="A11338" t="s">
        <v>1547</v>
      </c>
      <c r="B11338">
        <v>5.77</v>
      </c>
      <c r="C11338" t="s">
        <v>15</v>
      </c>
      <c r="D11338">
        <v>8.2100000000000006E-2</v>
      </c>
      <c r="E11338" t="s">
        <v>42</v>
      </c>
      <c r="F11338">
        <v>37.216000000000001</v>
      </c>
      <c r="G11338" t="s">
        <v>17</v>
      </c>
      <c r="H11338">
        <v>1999</v>
      </c>
      <c r="I11338" t="s">
        <v>18</v>
      </c>
      <c r="J11338" t="s">
        <v>19</v>
      </c>
      <c r="K11338" t="s">
        <v>20</v>
      </c>
      <c r="L11338">
        <v>579.24599999999998</v>
      </c>
      <c r="M11338" t="s">
        <v>21</v>
      </c>
      <c r="N11338" t="s">
        <v>22</v>
      </c>
      <c r="O11338" t="str">
        <f t="shared" si="354"/>
        <v xml:space="preserve">Tier 1-Supermarket </v>
      </c>
      <c r="P11338" s="1">
        <f t="shared" si="355"/>
        <v>1.210268202117195E-5</v>
      </c>
    </row>
    <row r="11339" spans="1:16" x14ac:dyDescent="0.3">
      <c r="A11339" t="s">
        <v>389</v>
      </c>
      <c r="B11339">
        <v>5.77</v>
      </c>
      <c r="C11339" t="s">
        <v>15</v>
      </c>
      <c r="D11339">
        <v>7.2400000000000006E-2</v>
      </c>
      <c r="E11339" t="s">
        <v>47</v>
      </c>
      <c r="F11339">
        <v>122.51</v>
      </c>
      <c r="G11339" t="s">
        <v>17</v>
      </c>
      <c r="H11339">
        <v>1999</v>
      </c>
      <c r="I11339" t="s">
        <v>18</v>
      </c>
      <c r="J11339" t="s">
        <v>19</v>
      </c>
      <c r="K11339" t="s">
        <v>20</v>
      </c>
      <c r="L11339">
        <v>1084.5881999999999</v>
      </c>
      <c r="M11339" t="s">
        <v>45</v>
      </c>
      <c r="N11339" t="s">
        <v>22</v>
      </c>
      <c r="O11339" t="str">
        <f t="shared" si="354"/>
        <v xml:space="preserve">Tier 1-Supermarket </v>
      </c>
      <c r="P11339" s="1">
        <f t="shared" si="355"/>
        <v>2.266122874998748E-5</v>
      </c>
    </row>
    <row r="11340" spans="1:16" x14ac:dyDescent="0.3">
      <c r="A11340" t="s">
        <v>1547</v>
      </c>
      <c r="B11340">
        <v>5.77</v>
      </c>
      <c r="C11340" t="s">
        <v>15</v>
      </c>
      <c r="D11340">
        <v>8.2299999999999998E-2</v>
      </c>
      <c r="E11340" t="s">
        <v>42</v>
      </c>
      <c r="F11340">
        <v>38.816000000000003</v>
      </c>
      <c r="G11340" t="s">
        <v>26</v>
      </c>
      <c r="H11340">
        <v>2009</v>
      </c>
      <c r="I11340" t="s">
        <v>18</v>
      </c>
      <c r="J11340" t="s">
        <v>27</v>
      </c>
      <c r="K11340" t="s">
        <v>28</v>
      </c>
      <c r="L11340">
        <v>434.97550000000001</v>
      </c>
      <c r="M11340" t="s">
        <v>21</v>
      </c>
      <c r="N11340" t="s">
        <v>22</v>
      </c>
      <c r="O11340" t="str">
        <f t="shared" si="354"/>
        <v xml:space="preserve">Tier 3-Supermarket </v>
      </c>
      <c r="P11340" s="1">
        <f t="shared" si="355"/>
        <v>9.0883150915160062E-6</v>
      </c>
    </row>
    <row r="11341" spans="1:16" x14ac:dyDescent="0.3">
      <c r="A11341" t="s">
        <v>389</v>
      </c>
      <c r="B11341">
        <v>5.77</v>
      </c>
      <c r="C11341" t="s">
        <v>15</v>
      </c>
      <c r="D11341">
        <v>7.2400000000000006E-2</v>
      </c>
      <c r="E11341" t="s">
        <v>47</v>
      </c>
      <c r="F11341">
        <v>119.71</v>
      </c>
      <c r="G11341" t="s">
        <v>48</v>
      </c>
      <c r="H11341">
        <v>2002</v>
      </c>
      <c r="J11341" t="s">
        <v>49</v>
      </c>
      <c r="K11341" t="s">
        <v>20</v>
      </c>
      <c r="L11341">
        <v>1463.4217000000001</v>
      </c>
      <c r="M11341" t="s">
        <v>45</v>
      </c>
      <c r="N11341" t="s">
        <v>22</v>
      </c>
      <c r="O11341" t="str">
        <f t="shared" si="354"/>
        <v xml:space="preserve">Tier 2-Supermarket </v>
      </c>
      <c r="P11341" s="1">
        <f t="shared" si="355"/>
        <v>3.0576521025579621E-5</v>
      </c>
    </row>
    <row r="11342" spans="1:16" x14ac:dyDescent="0.3">
      <c r="A11342" t="s">
        <v>389</v>
      </c>
      <c r="B11342">
        <v>5.77</v>
      </c>
      <c r="C11342" t="s">
        <v>15</v>
      </c>
      <c r="D11342">
        <v>0</v>
      </c>
      <c r="E11342" t="s">
        <v>47</v>
      </c>
      <c r="F11342">
        <v>122.11</v>
      </c>
      <c r="G11342" t="s">
        <v>26</v>
      </c>
      <c r="H11342">
        <v>2009</v>
      </c>
      <c r="I11342" t="s">
        <v>18</v>
      </c>
      <c r="J11342" t="s">
        <v>27</v>
      </c>
      <c r="K11342" t="s">
        <v>28</v>
      </c>
      <c r="L11342">
        <v>1170.6645000000001</v>
      </c>
      <c r="M11342" t="s">
        <v>45</v>
      </c>
      <c r="N11342" t="s">
        <v>36</v>
      </c>
      <c r="O11342" t="str">
        <f t="shared" si="354"/>
        <v xml:space="preserve">Tier 3-Supermarket </v>
      </c>
      <c r="P11342" s="1">
        <f t="shared" si="355"/>
        <v>2.445969449417735E-5</v>
      </c>
    </row>
    <row r="11343" spans="1:16" x14ac:dyDescent="0.3">
      <c r="A11343" t="s">
        <v>1547</v>
      </c>
      <c r="B11343">
        <v>5.77</v>
      </c>
      <c r="C11343" t="s">
        <v>15</v>
      </c>
      <c r="D11343">
        <v>8.2500000000000004E-2</v>
      </c>
      <c r="E11343" t="s">
        <v>42</v>
      </c>
      <c r="F11343">
        <v>38.816000000000003</v>
      </c>
      <c r="G11343" t="s">
        <v>51</v>
      </c>
      <c r="H11343">
        <v>2007</v>
      </c>
      <c r="J11343" t="s">
        <v>49</v>
      </c>
      <c r="K11343" t="s">
        <v>20</v>
      </c>
      <c r="L11343">
        <v>611.0951</v>
      </c>
      <c r="M11343" t="s">
        <v>21</v>
      </c>
      <c r="N11343" t="s">
        <v>22</v>
      </c>
      <c r="O11343" t="str">
        <f t="shared" si="354"/>
        <v xml:space="preserve">Tier 2-Supermarket </v>
      </c>
      <c r="P11343" s="1">
        <f t="shared" si="355"/>
        <v>1.2768132503282328E-5</v>
      </c>
    </row>
    <row r="11344" spans="1:16" x14ac:dyDescent="0.3">
      <c r="A11344" t="s">
        <v>389</v>
      </c>
      <c r="B11344">
        <v>5.77</v>
      </c>
      <c r="C11344" t="s">
        <v>15</v>
      </c>
      <c r="D11344">
        <v>7.2700000000000001E-2</v>
      </c>
      <c r="E11344" t="s">
        <v>47</v>
      </c>
      <c r="F11344">
        <v>119.31</v>
      </c>
      <c r="G11344" t="s">
        <v>51</v>
      </c>
      <c r="H11344">
        <v>2007</v>
      </c>
      <c r="J11344" t="s">
        <v>49</v>
      </c>
      <c r="K11344" t="s">
        <v>20</v>
      </c>
      <c r="L11344">
        <v>1571.8344</v>
      </c>
      <c r="M11344" t="s">
        <v>45</v>
      </c>
      <c r="N11344" t="s">
        <v>22</v>
      </c>
      <c r="O11344" t="str">
        <f t="shared" si="354"/>
        <v xml:space="preserve">Tier 2-Supermarket </v>
      </c>
      <c r="P11344" s="1">
        <f t="shared" si="355"/>
        <v>3.2841680275978777E-5</v>
      </c>
    </row>
    <row r="11345" spans="1:16" x14ac:dyDescent="0.3">
      <c r="A11345" t="s">
        <v>389</v>
      </c>
      <c r="B11345">
        <v>5.77</v>
      </c>
      <c r="C11345" t="s">
        <v>15</v>
      </c>
      <c r="D11345">
        <v>7.2300000000000003E-2</v>
      </c>
      <c r="E11345" t="s">
        <v>47</v>
      </c>
      <c r="F11345">
        <v>118.81</v>
      </c>
      <c r="G11345" t="s">
        <v>54</v>
      </c>
      <c r="H11345">
        <v>1997</v>
      </c>
      <c r="I11345" t="s">
        <v>55</v>
      </c>
      <c r="J11345" t="s">
        <v>19</v>
      </c>
      <c r="K11345" t="s">
        <v>20</v>
      </c>
      <c r="L11345">
        <v>1594.3690999999999</v>
      </c>
      <c r="M11345" t="s">
        <v>45</v>
      </c>
      <c r="N11345" t="s">
        <v>22</v>
      </c>
      <c r="O11345" t="str">
        <f t="shared" si="354"/>
        <v xml:space="preserve">Tier 1-Supermarket </v>
      </c>
      <c r="P11345" s="1">
        <f t="shared" si="355"/>
        <v>3.331251703366463E-5</v>
      </c>
    </row>
    <row r="11346" spans="1:16" x14ac:dyDescent="0.3">
      <c r="A11346" t="s">
        <v>193</v>
      </c>
      <c r="B11346">
        <v>5.75</v>
      </c>
      <c r="C11346" t="s">
        <v>24</v>
      </c>
      <c r="D11346">
        <v>7.51E-2</v>
      </c>
      <c r="E11346" t="s">
        <v>16</v>
      </c>
      <c r="F11346">
        <v>112.818</v>
      </c>
      <c r="G11346" t="s">
        <v>39</v>
      </c>
      <c r="H11346">
        <v>1987</v>
      </c>
      <c r="I11346" t="s">
        <v>40</v>
      </c>
      <c r="J11346" t="s">
        <v>27</v>
      </c>
      <c r="K11346" t="s">
        <v>20</v>
      </c>
      <c r="L11346">
        <v>1374.2112</v>
      </c>
      <c r="M11346" t="s">
        <v>21</v>
      </c>
      <c r="N11346" t="s">
        <v>22</v>
      </c>
      <c r="O11346" t="str">
        <f t="shared" si="354"/>
        <v xml:space="preserve">Tier 3-Supermarket </v>
      </c>
      <c r="P11346" s="1">
        <f t="shared" si="355"/>
        <v>2.8712569760573457E-5</v>
      </c>
    </row>
    <row r="11347" spans="1:16" x14ac:dyDescent="0.3">
      <c r="A11347" t="s">
        <v>193</v>
      </c>
      <c r="B11347">
        <v>5.75</v>
      </c>
      <c r="C11347" t="s">
        <v>24</v>
      </c>
      <c r="D11347">
        <v>7.5600000000000001E-2</v>
      </c>
      <c r="E11347" t="s">
        <v>16</v>
      </c>
      <c r="F11347">
        <v>114.718</v>
      </c>
      <c r="G11347" t="s">
        <v>51</v>
      </c>
      <c r="H11347">
        <v>2007</v>
      </c>
      <c r="J11347" t="s">
        <v>49</v>
      </c>
      <c r="K11347" t="s">
        <v>20</v>
      </c>
      <c r="L11347">
        <v>1259.6936000000001</v>
      </c>
      <c r="M11347" t="s">
        <v>21</v>
      </c>
      <c r="N11347" t="s">
        <v>22</v>
      </c>
      <c r="O11347" t="str">
        <f t="shared" si="354"/>
        <v xml:space="preserve">Tier 2-Supermarket </v>
      </c>
      <c r="P11347" s="1">
        <f t="shared" si="355"/>
        <v>2.6319855613859002E-5</v>
      </c>
    </row>
    <row r="11348" spans="1:16" x14ac:dyDescent="0.3">
      <c r="A11348" t="s">
        <v>193</v>
      </c>
      <c r="B11348">
        <v>5.75</v>
      </c>
      <c r="C11348" t="s">
        <v>24</v>
      </c>
      <c r="D11348">
        <v>7.5300000000000006E-2</v>
      </c>
      <c r="E11348" t="s">
        <v>16</v>
      </c>
      <c r="F11348">
        <v>116.318</v>
      </c>
      <c r="G11348" t="s">
        <v>48</v>
      </c>
      <c r="H11348">
        <v>2002</v>
      </c>
      <c r="J11348" t="s">
        <v>49</v>
      </c>
      <c r="K11348" t="s">
        <v>20</v>
      </c>
      <c r="L11348">
        <v>2519.3872000000001</v>
      </c>
      <c r="M11348" t="s">
        <v>21</v>
      </c>
      <c r="N11348" t="s">
        <v>22</v>
      </c>
      <c r="O11348" t="str">
        <f t="shared" si="354"/>
        <v xml:space="preserve">Tier 2-Supermarket </v>
      </c>
      <c r="P11348" s="1">
        <f t="shared" si="355"/>
        <v>5.2639711227718005E-5</v>
      </c>
    </row>
    <row r="11349" spans="1:16" x14ac:dyDescent="0.3">
      <c r="A11349" t="s">
        <v>193</v>
      </c>
      <c r="B11349">
        <v>5.75</v>
      </c>
      <c r="C11349" t="s">
        <v>24</v>
      </c>
      <c r="D11349">
        <v>7.5300000000000006E-2</v>
      </c>
      <c r="E11349" t="s">
        <v>16</v>
      </c>
      <c r="F11349">
        <v>115.318</v>
      </c>
      <c r="G11349" t="s">
        <v>17</v>
      </c>
      <c r="H11349">
        <v>1999</v>
      </c>
      <c r="I11349" t="s">
        <v>18</v>
      </c>
      <c r="J11349" t="s">
        <v>19</v>
      </c>
      <c r="K11349" t="s">
        <v>20</v>
      </c>
      <c r="L11349">
        <v>572.58799999999997</v>
      </c>
      <c r="M11349" t="s">
        <v>21</v>
      </c>
      <c r="N11349" t="s">
        <v>22</v>
      </c>
      <c r="O11349" t="str">
        <f t="shared" si="354"/>
        <v xml:space="preserve">Tier 1-Supermarket </v>
      </c>
      <c r="P11349" s="1">
        <f t="shared" si="355"/>
        <v>1.1963570733572272E-5</v>
      </c>
    </row>
    <row r="11350" spans="1:16" x14ac:dyDescent="0.3">
      <c r="A11350" t="s">
        <v>193</v>
      </c>
      <c r="B11350">
        <v>5.75</v>
      </c>
      <c r="C11350" t="s">
        <v>24</v>
      </c>
      <c r="D11350">
        <v>7.5200000000000003E-2</v>
      </c>
      <c r="E11350" t="s">
        <v>16</v>
      </c>
      <c r="F11350">
        <v>115.318</v>
      </c>
      <c r="G11350" t="s">
        <v>54</v>
      </c>
      <c r="H11350">
        <v>1997</v>
      </c>
      <c r="I11350" t="s">
        <v>55</v>
      </c>
      <c r="J11350" t="s">
        <v>19</v>
      </c>
      <c r="K11350" t="s">
        <v>20</v>
      </c>
      <c r="L11350">
        <v>1671.6038000000001</v>
      </c>
      <c r="M11350" t="s">
        <v>21</v>
      </c>
      <c r="N11350" t="s">
        <v>22</v>
      </c>
      <c r="O11350" t="str">
        <f t="shared" si="354"/>
        <v xml:space="preserve">Tier 1-Supermarket </v>
      </c>
      <c r="P11350" s="1">
        <f t="shared" si="355"/>
        <v>3.4926247668145687E-5</v>
      </c>
    </row>
    <row r="11351" spans="1:16" x14ac:dyDescent="0.3">
      <c r="A11351" t="s">
        <v>193</v>
      </c>
      <c r="B11351">
        <v>5.75</v>
      </c>
      <c r="C11351" t="s">
        <v>24</v>
      </c>
      <c r="D11351">
        <v>7.5200000000000003E-2</v>
      </c>
      <c r="E11351" t="s">
        <v>16</v>
      </c>
      <c r="F11351">
        <v>114.11799999999999</v>
      </c>
      <c r="G11351" t="s">
        <v>65</v>
      </c>
      <c r="H11351">
        <v>2004</v>
      </c>
      <c r="I11351" t="s">
        <v>55</v>
      </c>
      <c r="J11351" t="s">
        <v>49</v>
      </c>
      <c r="K11351" t="s">
        <v>20</v>
      </c>
      <c r="L11351">
        <v>1377.6303</v>
      </c>
      <c r="M11351" t="s">
        <v>21</v>
      </c>
      <c r="N11351" t="s">
        <v>22</v>
      </c>
      <c r="O11351" t="str">
        <f t="shared" si="354"/>
        <v xml:space="preserve">Tier 2-Supermarket </v>
      </c>
      <c r="P11351" s="1">
        <f t="shared" si="355"/>
        <v>2.8784007940722459E-5</v>
      </c>
    </row>
    <row r="11352" spans="1:16" x14ac:dyDescent="0.3">
      <c r="A11352" t="s">
        <v>193</v>
      </c>
      <c r="B11352">
        <v>5.75</v>
      </c>
      <c r="C11352" t="s">
        <v>24</v>
      </c>
      <c r="D11352">
        <v>0</v>
      </c>
      <c r="E11352" t="s">
        <v>16</v>
      </c>
      <c r="F11352">
        <v>112.818</v>
      </c>
      <c r="G11352" t="s">
        <v>26</v>
      </c>
      <c r="H11352">
        <v>2009</v>
      </c>
      <c r="I11352" t="s">
        <v>18</v>
      </c>
      <c r="J11352" t="s">
        <v>27</v>
      </c>
      <c r="K11352" t="s">
        <v>28</v>
      </c>
      <c r="L11352">
        <v>925.51559999999995</v>
      </c>
      <c r="M11352" t="s">
        <v>21</v>
      </c>
      <c r="N11352" t="s">
        <v>36</v>
      </c>
      <c r="O11352" t="str">
        <f t="shared" si="354"/>
        <v xml:space="preserve">Tier 3-Supermarket </v>
      </c>
      <c r="P11352" s="1">
        <f t="shared" si="355"/>
        <v>1.9337588886991313E-5</v>
      </c>
    </row>
    <row r="11353" spans="1:16" x14ac:dyDescent="0.3">
      <c r="A11353" t="s">
        <v>1099</v>
      </c>
      <c r="B11353">
        <v>5.74</v>
      </c>
      <c r="C11353" t="s">
        <v>15</v>
      </c>
      <c r="D11353">
        <v>5.7000000000000002E-2</v>
      </c>
      <c r="E11353" t="s">
        <v>33</v>
      </c>
      <c r="F11353">
        <v>176.33699999999999</v>
      </c>
      <c r="G11353" t="s">
        <v>54</v>
      </c>
      <c r="H11353">
        <v>1997</v>
      </c>
      <c r="I11353" t="s">
        <v>55</v>
      </c>
      <c r="J11353" t="s">
        <v>19</v>
      </c>
      <c r="K11353" t="s">
        <v>20</v>
      </c>
      <c r="L11353">
        <v>1764.37</v>
      </c>
      <c r="M11353" t="s">
        <v>21</v>
      </c>
      <c r="N11353" t="s">
        <v>22</v>
      </c>
      <c r="O11353" t="str">
        <f t="shared" si="354"/>
        <v xml:space="preserve">Tier 1-Supermarket </v>
      </c>
      <c r="P11353" s="1">
        <f t="shared" si="355"/>
        <v>3.686449121391456E-5</v>
      </c>
    </row>
    <row r="11354" spans="1:16" x14ac:dyDescent="0.3">
      <c r="A11354" t="s">
        <v>1099</v>
      </c>
      <c r="B11354">
        <v>5.74</v>
      </c>
      <c r="C11354" t="s">
        <v>15</v>
      </c>
      <c r="D11354">
        <v>5.7000000000000002E-2</v>
      </c>
      <c r="E11354" t="s">
        <v>33</v>
      </c>
      <c r="F11354">
        <v>177.93700000000001</v>
      </c>
      <c r="G11354" t="s">
        <v>65</v>
      </c>
      <c r="H11354">
        <v>2004</v>
      </c>
      <c r="I11354" t="s">
        <v>55</v>
      </c>
      <c r="J11354" t="s">
        <v>49</v>
      </c>
      <c r="K11354" t="s">
        <v>20</v>
      </c>
      <c r="L11354">
        <v>1587.933</v>
      </c>
      <c r="M11354" t="s">
        <v>21</v>
      </c>
      <c r="N11354" t="s">
        <v>22</v>
      </c>
      <c r="O11354" t="str">
        <f t="shared" si="354"/>
        <v xml:space="preserve">Tier 2-Supermarket </v>
      </c>
      <c r="P11354" s="1">
        <f t="shared" si="355"/>
        <v>3.3178042092523104E-5</v>
      </c>
    </row>
    <row r="11355" spans="1:16" x14ac:dyDescent="0.3">
      <c r="A11355" t="s">
        <v>1099</v>
      </c>
      <c r="B11355">
        <v>5.74</v>
      </c>
      <c r="C11355" t="s">
        <v>15</v>
      </c>
      <c r="D11355">
        <v>5.7000000000000002E-2</v>
      </c>
      <c r="E11355" t="s">
        <v>33</v>
      </c>
      <c r="F11355">
        <v>175.03700000000001</v>
      </c>
      <c r="G11355" t="s">
        <v>17</v>
      </c>
      <c r="H11355">
        <v>1999</v>
      </c>
      <c r="I11355" t="s">
        <v>18</v>
      </c>
      <c r="J11355" t="s">
        <v>19</v>
      </c>
      <c r="K11355" t="s">
        <v>20</v>
      </c>
      <c r="L11355">
        <v>1780.1039000000001</v>
      </c>
      <c r="M11355" t="s">
        <v>21</v>
      </c>
      <c r="N11355" t="s">
        <v>22</v>
      </c>
      <c r="O11355" t="str">
        <f t="shared" si="354"/>
        <v xml:space="preserve">Tier 1-Supermarket </v>
      </c>
      <c r="P11355" s="1">
        <f t="shared" si="355"/>
        <v>3.7193233041485091E-5</v>
      </c>
    </row>
    <row r="11356" spans="1:16" x14ac:dyDescent="0.3">
      <c r="A11356" t="s">
        <v>1099</v>
      </c>
      <c r="B11356">
        <v>5.74</v>
      </c>
      <c r="C11356" t="s">
        <v>15</v>
      </c>
      <c r="D11356">
        <v>5.7299999999999997E-2</v>
      </c>
      <c r="E11356" t="s">
        <v>33</v>
      </c>
      <c r="F11356">
        <v>177.83699999999999</v>
      </c>
      <c r="G11356" t="s">
        <v>51</v>
      </c>
      <c r="H11356">
        <v>2007</v>
      </c>
      <c r="J11356" t="s">
        <v>49</v>
      </c>
      <c r="K11356" t="s">
        <v>20</v>
      </c>
      <c r="L11356">
        <v>2014.9626000000001</v>
      </c>
      <c r="M11356" t="s">
        <v>21</v>
      </c>
      <c r="N11356" t="s">
        <v>22</v>
      </c>
      <c r="O11356" t="str">
        <f t="shared" si="354"/>
        <v xml:space="preserve">Tier 2-Supermarket </v>
      </c>
      <c r="P11356" s="1">
        <f t="shared" si="355"/>
        <v>4.2100336700389629E-5</v>
      </c>
    </row>
    <row r="11357" spans="1:16" x14ac:dyDescent="0.3">
      <c r="A11357" t="s">
        <v>1099</v>
      </c>
      <c r="B11357">
        <v>5.74</v>
      </c>
      <c r="C11357" t="s">
        <v>15</v>
      </c>
      <c r="D11357">
        <v>9.5299999999999996E-2</v>
      </c>
      <c r="E11357" t="s">
        <v>33</v>
      </c>
      <c r="F11357">
        <v>178.03700000000001</v>
      </c>
      <c r="G11357" t="s">
        <v>34</v>
      </c>
      <c r="H11357">
        <v>1998</v>
      </c>
      <c r="J11357" t="s">
        <v>27</v>
      </c>
      <c r="K11357" t="s">
        <v>35</v>
      </c>
      <c r="L11357">
        <v>316.42059999999998</v>
      </c>
      <c r="M11357" t="s">
        <v>21</v>
      </c>
      <c r="N11357" t="s">
        <v>22</v>
      </c>
      <c r="O11357" t="str">
        <f t="shared" si="354"/>
        <v>Tier 3-Grocery Stor</v>
      </c>
      <c r="P11357" s="1">
        <f t="shared" si="355"/>
        <v>6.6112461833977987E-6</v>
      </c>
    </row>
    <row r="11358" spans="1:16" x14ac:dyDescent="0.3">
      <c r="A11358" t="s">
        <v>1099</v>
      </c>
      <c r="B11358">
        <v>5.74</v>
      </c>
      <c r="C11358" t="s">
        <v>15</v>
      </c>
      <c r="D11358">
        <v>5.7099999999999998E-2</v>
      </c>
      <c r="E11358" t="s">
        <v>33</v>
      </c>
      <c r="F11358">
        <v>175.73699999999999</v>
      </c>
      <c r="G11358" t="s">
        <v>48</v>
      </c>
      <c r="H11358">
        <v>2002</v>
      </c>
      <c r="J11358" t="s">
        <v>49</v>
      </c>
      <c r="K11358" t="s">
        <v>20</v>
      </c>
      <c r="L11358">
        <v>1729.1599000000001</v>
      </c>
      <c r="M11358" t="s">
        <v>21</v>
      </c>
      <c r="N11358" t="s">
        <v>22</v>
      </c>
      <c r="O11358" t="str">
        <f t="shared" si="354"/>
        <v xml:space="preserve">Tier 2-Supermarket </v>
      </c>
      <c r="P11358" s="1">
        <f t="shared" si="355"/>
        <v>3.6128816484639499E-5</v>
      </c>
    </row>
    <row r="11359" spans="1:16" x14ac:dyDescent="0.3">
      <c r="A11359" t="s">
        <v>1099</v>
      </c>
      <c r="B11359">
        <v>5.74</v>
      </c>
      <c r="C11359" t="s">
        <v>15</v>
      </c>
      <c r="D11359">
        <v>5.6899999999999999E-2</v>
      </c>
      <c r="E11359" t="s">
        <v>33</v>
      </c>
      <c r="F11359">
        <v>177.03700000000001</v>
      </c>
      <c r="G11359" t="s">
        <v>39</v>
      </c>
      <c r="H11359">
        <v>1987</v>
      </c>
      <c r="I11359" t="s">
        <v>40</v>
      </c>
      <c r="J11359" t="s">
        <v>27</v>
      </c>
      <c r="K11359" t="s">
        <v>20</v>
      </c>
      <c r="L11359">
        <v>2057.3189000000002</v>
      </c>
      <c r="M11359" t="s">
        <v>21</v>
      </c>
      <c r="N11359" t="s">
        <v>22</v>
      </c>
      <c r="O11359" t="str">
        <f t="shared" si="354"/>
        <v xml:space="preserve">Tier 3-Supermarket </v>
      </c>
      <c r="P11359" s="1">
        <f t="shared" si="355"/>
        <v>4.2985323097349415E-5</v>
      </c>
    </row>
    <row r="11360" spans="1:16" x14ac:dyDescent="0.3">
      <c r="A11360" t="s">
        <v>1099</v>
      </c>
      <c r="B11360">
        <v>5.74</v>
      </c>
      <c r="C11360" t="s">
        <v>15</v>
      </c>
      <c r="D11360">
        <v>5.7200000000000001E-2</v>
      </c>
      <c r="E11360" t="s">
        <v>33</v>
      </c>
      <c r="F11360">
        <v>174.43700000000001</v>
      </c>
      <c r="G11360" t="s">
        <v>26</v>
      </c>
      <c r="H11360">
        <v>2009</v>
      </c>
      <c r="I11360" t="s">
        <v>18</v>
      </c>
      <c r="J11360" t="s">
        <v>27</v>
      </c>
      <c r="K11360" t="s">
        <v>28</v>
      </c>
      <c r="L11360">
        <v>2061.6423</v>
      </c>
      <c r="M11360" t="s">
        <v>21</v>
      </c>
      <c r="N11360" t="s">
        <v>22</v>
      </c>
      <c r="O11360" t="str">
        <f t="shared" si="354"/>
        <v xml:space="preserve">Tier 3-Supermarket </v>
      </c>
      <c r="P11360" s="1">
        <f t="shared" si="355"/>
        <v>4.3075655590712045E-5</v>
      </c>
    </row>
    <row r="11361" spans="1:16" x14ac:dyDescent="0.3">
      <c r="A11361" t="s">
        <v>1276</v>
      </c>
      <c r="B11361">
        <v>5.73</v>
      </c>
      <c r="C11361" t="s">
        <v>15</v>
      </c>
      <c r="D11361">
        <v>4.5400000000000003E-2</v>
      </c>
      <c r="E11361" t="s">
        <v>25</v>
      </c>
      <c r="F11361">
        <v>86.087999999999994</v>
      </c>
      <c r="G11361" t="s">
        <v>54</v>
      </c>
      <c r="H11361">
        <v>1997</v>
      </c>
      <c r="I11361" t="s">
        <v>55</v>
      </c>
      <c r="J11361" t="s">
        <v>19</v>
      </c>
      <c r="K11361" t="s">
        <v>20</v>
      </c>
      <c r="L11361">
        <v>1116.5465999999999</v>
      </c>
      <c r="M11361" t="s">
        <v>29</v>
      </c>
      <c r="N11361" t="s">
        <v>22</v>
      </c>
      <c r="O11361" t="str">
        <f t="shared" si="354"/>
        <v xml:space="preserve">Tier 1-Supermarket </v>
      </c>
      <c r="P11361" s="1">
        <f t="shared" si="355"/>
        <v>2.3328962930465932E-5</v>
      </c>
    </row>
    <row r="11362" spans="1:16" x14ac:dyDescent="0.3">
      <c r="A11362" t="s">
        <v>1276</v>
      </c>
      <c r="B11362">
        <v>5.73</v>
      </c>
      <c r="C11362" t="s">
        <v>15</v>
      </c>
      <c r="D11362">
        <v>7.5899999999999995E-2</v>
      </c>
      <c r="E11362" t="s">
        <v>25</v>
      </c>
      <c r="F11362">
        <v>85.587999999999994</v>
      </c>
      <c r="G11362" t="s">
        <v>34</v>
      </c>
      <c r="H11362">
        <v>1998</v>
      </c>
      <c r="J11362" t="s">
        <v>27</v>
      </c>
      <c r="K11362" t="s">
        <v>35</v>
      </c>
      <c r="L11362">
        <v>171.7764</v>
      </c>
      <c r="M11362" t="s">
        <v>29</v>
      </c>
      <c r="N11362" t="s">
        <v>22</v>
      </c>
      <c r="O11362" t="str">
        <f t="shared" si="354"/>
        <v>Tier 3-Grocery Stor</v>
      </c>
      <c r="P11362" s="1">
        <f t="shared" si="355"/>
        <v>3.5890712200716821E-6</v>
      </c>
    </row>
    <row r="11363" spans="1:16" x14ac:dyDescent="0.3">
      <c r="A11363" t="s">
        <v>1305</v>
      </c>
      <c r="B11363">
        <v>5.73</v>
      </c>
      <c r="C11363" t="s">
        <v>15</v>
      </c>
      <c r="D11363">
        <v>5.1900000000000002E-2</v>
      </c>
      <c r="E11363" t="s">
        <v>25</v>
      </c>
      <c r="F11363">
        <v>188.19</v>
      </c>
      <c r="G11363" t="s">
        <v>48</v>
      </c>
      <c r="H11363">
        <v>2002</v>
      </c>
      <c r="J11363" t="s">
        <v>49</v>
      </c>
      <c r="K11363" t="s">
        <v>20</v>
      </c>
      <c r="L11363">
        <v>1496.7184</v>
      </c>
      <c r="M11363" t="s">
        <v>29</v>
      </c>
      <c r="N11363" t="s">
        <v>22</v>
      </c>
      <c r="O11363" t="str">
        <f t="shared" si="354"/>
        <v xml:space="preserve">Tier 2-Supermarket </v>
      </c>
      <c r="P11363" s="1">
        <f t="shared" si="355"/>
        <v>3.1272217452407522E-5</v>
      </c>
    </row>
    <row r="11364" spans="1:16" x14ac:dyDescent="0.3">
      <c r="A11364" t="s">
        <v>1276</v>
      </c>
      <c r="B11364">
        <v>5.73</v>
      </c>
      <c r="C11364" t="s">
        <v>15</v>
      </c>
      <c r="D11364">
        <v>4.53E-2</v>
      </c>
      <c r="E11364" t="s">
        <v>25</v>
      </c>
      <c r="F11364">
        <v>87.087999999999994</v>
      </c>
      <c r="G11364" t="s">
        <v>39</v>
      </c>
      <c r="H11364">
        <v>1987</v>
      </c>
      <c r="I11364" t="s">
        <v>40</v>
      </c>
      <c r="J11364" t="s">
        <v>27</v>
      </c>
      <c r="K11364" t="s">
        <v>20</v>
      </c>
      <c r="L11364">
        <v>1803.6522</v>
      </c>
      <c r="M11364" t="s">
        <v>29</v>
      </c>
      <c r="N11364" t="s">
        <v>22</v>
      </c>
      <c r="O11364" t="str">
        <f t="shared" si="354"/>
        <v xml:space="preserve">Tier 3-Supermarket </v>
      </c>
      <c r="P11364" s="1">
        <f t="shared" si="355"/>
        <v>3.7685247810752661E-5</v>
      </c>
    </row>
    <row r="11365" spans="1:16" x14ac:dyDescent="0.3">
      <c r="A11365" t="s">
        <v>1276</v>
      </c>
      <c r="B11365">
        <v>5.73</v>
      </c>
      <c r="C11365" t="s">
        <v>15</v>
      </c>
      <c r="D11365">
        <v>4.5600000000000002E-2</v>
      </c>
      <c r="E11365" t="s">
        <v>25</v>
      </c>
      <c r="F11365">
        <v>85.388000000000005</v>
      </c>
      <c r="G11365" t="s">
        <v>26</v>
      </c>
      <c r="H11365">
        <v>2009</v>
      </c>
      <c r="I11365" t="s">
        <v>18</v>
      </c>
      <c r="J11365" t="s">
        <v>27</v>
      </c>
      <c r="K11365" t="s">
        <v>28</v>
      </c>
      <c r="L11365">
        <v>1288.3230000000001</v>
      </c>
      <c r="M11365" t="s">
        <v>29</v>
      </c>
      <c r="N11365" t="s">
        <v>22</v>
      </c>
      <c r="O11365" t="str">
        <f t="shared" si="354"/>
        <v xml:space="preserve">Tier 3-Supermarket </v>
      </c>
      <c r="P11365" s="1">
        <f t="shared" si="355"/>
        <v>2.6918034150537618E-5</v>
      </c>
    </row>
    <row r="11366" spans="1:16" x14ac:dyDescent="0.3">
      <c r="A11366" t="s">
        <v>1276</v>
      </c>
      <c r="B11366">
        <v>5.73</v>
      </c>
      <c r="C11366" t="s">
        <v>15</v>
      </c>
      <c r="D11366">
        <v>4.5499999999999999E-2</v>
      </c>
      <c r="E11366" t="s">
        <v>25</v>
      </c>
      <c r="F11366">
        <v>85.287999999999997</v>
      </c>
      <c r="G11366" t="s">
        <v>48</v>
      </c>
      <c r="H11366">
        <v>2002</v>
      </c>
      <c r="J11366" t="s">
        <v>49</v>
      </c>
      <c r="K11366" t="s">
        <v>20</v>
      </c>
      <c r="L11366">
        <v>2061.3168000000001</v>
      </c>
      <c r="M11366" t="s">
        <v>29</v>
      </c>
      <c r="N11366" t="s">
        <v>22</v>
      </c>
      <c r="O11366" t="str">
        <f t="shared" si="354"/>
        <v xml:space="preserve">Tier 2-Supermarket </v>
      </c>
      <c r="P11366" s="1">
        <f t="shared" si="355"/>
        <v>4.3068854640860186E-5</v>
      </c>
    </row>
    <row r="11367" spans="1:16" x14ac:dyDescent="0.3">
      <c r="A11367" t="s">
        <v>1305</v>
      </c>
      <c r="B11367">
        <v>5.73</v>
      </c>
      <c r="C11367" t="s">
        <v>15</v>
      </c>
      <c r="D11367">
        <v>0</v>
      </c>
      <c r="E11367" t="s">
        <v>25</v>
      </c>
      <c r="F11367">
        <v>188.39</v>
      </c>
      <c r="G11367" t="s">
        <v>34</v>
      </c>
      <c r="H11367">
        <v>1998</v>
      </c>
      <c r="J11367" t="s">
        <v>27</v>
      </c>
      <c r="K11367" t="s">
        <v>35</v>
      </c>
      <c r="L11367">
        <v>486.16550000000001</v>
      </c>
      <c r="M11367" t="s">
        <v>29</v>
      </c>
      <c r="N11367" t="s">
        <v>36</v>
      </c>
      <c r="O11367" t="str">
        <f t="shared" si="354"/>
        <v>Tier 3-Grocery Stor</v>
      </c>
      <c r="P11367" s="1">
        <f t="shared" si="355"/>
        <v>1.0157871536728907E-5</v>
      </c>
    </row>
    <row r="11368" spans="1:16" x14ac:dyDescent="0.3">
      <c r="A11368" t="s">
        <v>1276</v>
      </c>
      <c r="B11368">
        <v>5.73</v>
      </c>
      <c r="C11368" t="s">
        <v>15</v>
      </c>
      <c r="D11368">
        <v>4.5400000000000003E-2</v>
      </c>
      <c r="E11368" t="s">
        <v>25</v>
      </c>
      <c r="F11368">
        <v>85.188000000000002</v>
      </c>
      <c r="G11368" t="s">
        <v>65</v>
      </c>
      <c r="H11368">
        <v>2004</v>
      </c>
      <c r="I11368" t="s">
        <v>55</v>
      </c>
      <c r="J11368" t="s">
        <v>49</v>
      </c>
      <c r="K11368" t="s">
        <v>20</v>
      </c>
      <c r="L11368">
        <v>1242.1309000000001</v>
      </c>
      <c r="M11368" t="s">
        <v>29</v>
      </c>
      <c r="N11368" t="s">
        <v>22</v>
      </c>
      <c r="O11368" t="str">
        <f t="shared" si="354"/>
        <v xml:space="preserve">Tier 2-Supermarket </v>
      </c>
      <c r="P11368" s="1">
        <f t="shared" si="355"/>
        <v>2.5952903103987143E-5</v>
      </c>
    </row>
    <row r="11369" spans="1:16" x14ac:dyDescent="0.3">
      <c r="A11369" t="s">
        <v>1305</v>
      </c>
      <c r="B11369">
        <v>5.73</v>
      </c>
      <c r="C11369" t="s">
        <v>15</v>
      </c>
      <c r="D11369">
        <v>5.1799999999999999E-2</v>
      </c>
      <c r="E11369" t="s">
        <v>25</v>
      </c>
      <c r="F11369">
        <v>189.09</v>
      </c>
      <c r="G11369" t="s">
        <v>39</v>
      </c>
      <c r="H11369">
        <v>1987</v>
      </c>
      <c r="I11369" t="s">
        <v>40</v>
      </c>
      <c r="J11369" t="s">
        <v>27</v>
      </c>
      <c r="K11369" t="s">
        <v>20</v>
      </c>
      <c r="L11369">
        <v>2787.8051999999998</v>
      </c>
      <c r="M11369" t="s">
        <v>29</v>
      </c>
      <c r="N11369" t="s">
        <v>22</v>
      </c>
      <c r="O11369" t="str">
        <f t="shared" si="354"/>
        <v xml:space="preserve">Tier 3-Supermarket </v>
      </c>
      <c r="P11369" s="1">
        <f t="shared" si="355"/>
        <v>5.8247998039813262E-5</v>
      </c>
    </row>
    <row r="11370" spans="1:16" x14ac:dyDescent="0.3">
      <c r="A11370" t="s">
        <v>1305</v>
      </c>
      <c r="B11370">
        <v>5.73</v>
      </c>
      <c r="C11370" t="s">
        <v>15</v>
      </c>
      <c r="D11370">
        <v>0</v>
      </c>
      <c r="E11370" t="s">
        <v>25</v>
      </c>
      <c r="F11370">
        <v>187.39</v>
      </c>
      <c r="G11370" t="s">
        <v>54</v>
      </c>
      <c r="H11370">
        <v>1997</v>
      </c>
      <c r="I11370" t="s">
        <v>55</v>
      </c>
      <c r="J11370" t="s">
        <v>19</v>
      </c>
      <c r="K11370" t="s">
        <v>20</v>
      </c>
      <c r="L11370">
        <v>1871.9333999999999</v>
      </c>
      <c r="M11370" t="s">
        <v>29</v>
      </c>
      <c r="N11370" t="s">
        <v>36</v>
      </c>
      <c r="O11370" t="str">
        <f t="shared" si="354"/>
        <v xml:space="preserve">Tier 1-Supermarket </v>
      </c>
      <c r="P11370" s="1">
        <f t="shared" si="355"/>
        <v>3.9111905313133418E-5</v>
      </c>
    </row>
    <row r="11371" spans="1:16" x14ac:dyDescent="0.3">
      <c r="A11371" t="s">
        <v>1305</v>
      </c>
      <c r="B11371">
        <v>5.73</v>
      </c>
      <c r="C11371" t="s">
        <v>15</v>
      </c>
      <c r="D11371">
        <v>5.1999999999999998E-2</v>
      </c>
      <c r="E11371" t="s">
        <v>25</v>
      </c>
      <c r="F11371">
        <v>187.59</v>
      </c>
      <c r="G11371" t="s">
        <v>26</v>
      </c>
      <c r="H11371">
        <v>2009</v>
      </c>
      <c r="I11371" t="s">
        <v>18</v>
      </c>
      <c r="J11371" t="s">
        <v>27</v>
      </c>
      <c r="K11371" t="s">
        <v>28</v>
      </c>
      <c r="L11371">
        <v>2150.9998999999998</v>
      </c>
      <c r="M11371" t="s">
        <v>29</v>
      </c>
      <c r="N11371" t="s">
        <v>22</v>
      </c>
      <c r="O11371" t="str">
        <f t="shared" si="354"/>
        <v xml:space="preserve">Tier 3-Supermarket </v>
      </c>
      <c r="P11371" s="1">
        <f t="shared" si="355"/>
        <v>4.4942680341811016E-5</v>
      </c>
    </row>
    <row r="11372" spans="1:16" x14ac:dyDescent="0.3">
      <c r="A11372" t="s">
        <v>1305</v>
      </c>
      <c r="B11372">
        <v>5.73</v>
      </c>
      <c r="C11372" t="s">
        <v>15</v>
      </c>
      <c r="D11372">
        <v>5.1799999999999999E-2</v>
      </c>
      <c r="E11372" t="s">
        <v>25</v>
      </c>
      <c r="F11372">
        <v>188.49</v>
      </c>
      <c r="G11372" t="s">
        <v>65</v>
      </c>
      <c r="H11372">
        <v>2004</v>
      </c>
      <c r="I11372" t="s">
        <v>55</v>
      </c>
      <c r="J11372" t="s">
        <v>49</v>
      </c>
      <c r="K11372" t="s">
        <v>20</v>
      </c>
      <c r="L11372">
        <v>2582.0500999999999</v>
      </c>
      <c r="M11372" t="s">
        <v>29</v>
      </c>
      <c r="N11372" t="s">
        <v>22</v>
      </c>
      <c r="O11372" t="str">
        <f t="shared" si="354"/>
        <v xml:space="preserve">Tier 2-Supermarket </v>
      </c>
      <c r="P11372" s="1">
        <f t="shared" si="355"/>
        <v>5.3948980783700253E-5</v>
      </c>
    </row>
    <row r="11373" spans="1:16" x14ac:dyDescent="0.3">
      <c r="A11373" t="s">
        <v>1305</v>
      </c>
      <c r="B11373">
        <v>5.73</v>
      </c>
      <c r="C11373" t="s">
        <v>15</v>
      </c>
      <c r="D11373">
        <v>5.1900000000000002E-2</v>
      </c>
      <c r="E11373" t="s">
        <v>25</v>
      </c>
      <c r="F11373">
        <v>188.19</v>
      </c>
      <c r="G11373" t="s">
        <v>17</v>
      </c>
      <c r="H11373">
        <v>1999</v>
      </c>
      <c r="I11373" t="s">
        <v>18</v>
      </c>
      <c r="J11373" t="s">
        <v>19</v>
      </c>
      <c r="K11373" t="s">
        <v>20</v>
      </c>
      <c r="L11373">
        <v>2656.5563000000002</v>
      </c>
      <c r="M11373" t="s">
        <v>29</v>
      </c>
      <c r="N11373" t="s">
        <v>22</v>
      </c>
      <c r="O11373" t="str">
        <f t="shared" si="354"/>
        <v xml:space="preserve">Tier 1-Supermarket </v>
      </c>
      <c r="P11373" s="1">
        <f t="shared" si="355"/>
        <v>5.5505702534400037E-5</v>
      </c>
    </row>
    <row r="11374" spans="1:16" x14ac:dyDescent="0.3">
      <c r="A11374" t="s">
        <v>1276</v>
      </c>
      <c r="B11374">
        <v>5.73</v>
      </c>
      <c r="C11374" t="s">
        <v>15</v>
      </c>
      <c r="D11374">
        <v>4.5400000000000003E-2</v>
      </c>
      <c r="E11374" t="s">
        <v>25</v>
      </c>
      <c r="F11374">
        <v>85.488</v>
      </c>
      <c r="G11374" t="s">
        <v>17</v>
      </c>
      <c r="H11374">
        <v>1999</v>
      </c>
      <c r="I11374" t="s">
        <v>18</v>
      </c>
      <c r="J11374" t="s">
        <v>19</v>
      </c>
      <c r="K11374" t="s">
        <v>20</v>
      </c>
      <c r="L11374">
        <v>1200.4838</v>
      </c>
      <c r="M11374" t="s">
        <v>29</v>
      </c>
      <c r="N11374" t="s">
        <v>22</v>
      </c>
      <c r="O11374" t="str">
        <f t="shared" si="354"/>
        <v xml:space="preserve">Tier 1-Supermarket </v>
      </c>
      <c r="P11374" s="1">
        <f t="shared" si="355"/>
        <v>2.5082734629100907E-5</v>
      </c>
    </row>
    <row r="11375" spans="1:16" x14ac:dyDescent="0.3">
      <c r="A11375" t="s">
        <v>1276</v>
      </c>
      <c r="B11375">
        <v>5.73</v>
      </c>
      <c r="C11375" t="s">
        <v>15</v>
      </c>
      <c r="D11375">
        <v>4.5600000000000002E-2</v>
      </c>
      <c r="E11375" t="s">
        <v>25</v>
      </c>
      <c r="F11375">
        <v>85.188000000000002</v>
      </c>
      <c r="G11375" t="s">
        <v>51</v>
      </c>
      <c r="H11375">
        <v>2007</v>
      </c>
      <c r="J11375" t="s">
        <v>49</v>
      </c>
      <c r="K11375" t="s">
        <v>20</v>
      </c>
      <c r="L11375">
        <v>1353.1579999999999</v>
      </c>
      <c r="M11375" t="s">
        <v>29</v>
      </c>
      <c r="N11375" t="s">
        <v>22</v>
      </c>
      <c r="O11375" t="str">
        <f t="shared" si="354"/>
        <v xml:space="preserve">Tier 2-Supermarket </v>
      </c>
      <c r="P11375" s="1">
        <f t="shared" si="355"/>
        <v>2.8272687249294762E-5</v>
      </c>
    </row>
    <row r="11376" spans="1:16" x14ac:dyDescent="0.3">
      <c r="A11376" t="s">
        <v>1305</v>
      </c>
      <c r="B11376">
        <v>5.73</v>
      </c>
      <c r="C11376" t="s">
        <v>15</v>
      </c>
      <c r="D11376">
        <v>5.21E-2</v>
      </c>
      <c r="E11376" t="s">
        <v>25</v>
      </c>
      <c r="F11376">
        <v>185.49</v>
      </c>
      <c r="G11376" t="s">
        <v>51</v>
      </c>
      <c r="H11376">
        <v>2007</v>
      </c>
      <c r="J11376" t="s">
        <v>49</v>
      </c>
      <c r="K11376" t="s">
        <v>20</v>
      </c>
      <c r="L11376">
        <v>2957.9495000000002</v>
      </c>
      <c r="M11376" t="s">
        <v>29</v>
      </c>
      <c r="N11376" t="s">
        <v>22</v>
      </c>
      <c r="O11376" t="str">
        <f t="shared" si="354"/>
        <v xml:space="preserve">Tier 2-Supermarket </v>
      </c>
      <c r="P11376" s="1">
        <f t="shared" si="355"/>
        <v>6.1802968398891949E-5</v>
      </c>
    </row>
    <row r="11377" spans="1:16" x14ac:dyDescent="0.3">
      <c r="A11377" t="s">
        <v>418</v>
      </c>
      <c r="B11377">
        <v>5.7</v>
      </c>
      <c r="C11377" t="s">
        <v>15</v>
      </c>
      <c r="D11377">
        <v>6.59E-2</v>
      </c>
      <c r="E11377" t="s">
        <v>47</v>
      </c>
      <c r="F11377">
        <v>258.565</v>
      </c>
      <c r="G11377" t="s">
        <v>26</v>
      </c>
      <c r="H11377">
        <v>2009</v>
      </c>
      <c r="I11377" t="s">
        <v>18</v>
      </c>
      <c r="J11377" t="s">
        <v>27</v>
      </c>
      <c r="K11377" t="s">
        <v>28</v>
      </c>
      <c r="L11377">
        <v>4380.2982000000002</v>
      </c>
      <c r="M11377" t="s">
        <v>45</v>
      </c>
      <c r="N11377" t="s">
        <v>22</v>
      </c>
      <c r="O11377" t="str">
        <f t="shared" si="354"/>
        <v xml:space="preserve">Tier 3-Supermarket </v>
      </c>
      <c r="P11377" s="1">
        <f t="shared" si="355"/>
        <v>9.1521316111827896E-5</v>
      </c>
    </row>
    <row r="11378" spans="1:16" x14ac:dyDescent="0.3">
      <c r="A11378" t="s">
        <v>418</v>
      </c>
      <c r="B11378">
        <v>5.7</v>
      </c>
      <c r="C11378" t="s">
        <v>15</v>
      </c>
      <c r="D11378">
        <v>6.6000000000000003E-2</v>
      </c>
      <c r="E11378" t="s">
        <v>47</v>
      </c>
      <c r="F11378">
        <v>259.26499999999999</v>
      </c>
      <c r="G11378" t="s">
        <v>51</v>
      </c>
      <c r="H11378">
        <v>2007</v>
      </c>
      <c r="J11378" t="s">
        <v>49</v>
      </c>
      <c r="K11378" t="s">
        <v>20</v>
      </c>
      <c r="L11378">
        <v>9275.9256000000005</v>
      </c>
      <c r="M11378" t="s">
        <v>45</v>
      </c>
      <c r="N11378" t="s">
        <v>22</v>
      </c>
      <c r="O11378" t="str">
        <f t="shared" si="354"/>
        <v xml:space="preserve">Tier 2-Supermarket </v>
      </c>
      <c r="P11378" s="1">
        <f t="shared" si="355"/>
        <v>1.9380984588387084E-4</v>
      </c>
    </row>
    <row r="11379" spans="1:16" x14ac:dyDescent="0.3">
      <c r="A11379" t="s">
        <v>1013</v>
      </c>
      <c r="B11379">
        <v>5.7</v>
      </c>
      <c r="C11379" t="s">
        <v>24</v>
      </c>
      <c r="D11379">
        <v>6.7699999999999996E-2</v>
      </c>
      <c r="E11379" t="s">
        <v>79</v>
      </c>
      <c r="F11379">
        <v>256.59899999999999</v>
      </c>
      <c r="G11379" t="s">
        <v>54</v>
      </c>
      <c r="H11379">
        <v>1997</v>
      </c>
      <c r="I11379" t="s">
        <v>55</v>
      </c>
      <c r="J11379" t="s">
        <v>19</v>
      </c>
      <c r="K11379" t="s">
        <v>20</v>
      </c>
      <c r="L11379">
        <v>2055.9904000000001</v>
      </c>
      <c r="M11379" t="s">
        <v>21</v>
      </c>
      <c r="N11379" t="s">
        <v>22</v>
      </c>
      <c r="O11379" t="str">
        <f t="shared" si="354"/>
        <v xml:space="preserve">Tier 1-Supermarket </v>
      </c>
      <c r="P11379" s="1">
        <f t="shared" si="355"/>
        <v>4.2957565610780443E-5</v>
      </c>
    </row>
    <row r="11380" spans="1:16" x14ac:dyDescent="0.3">
      <c r="A11380" t="s">
        <v>1013</v>
      </c>
      <c r="B11380">
        <v>5.7</v>
      </c>
      <c r="C11380" t="s">
        <v>24</v>
      </c>
      <c r="D11380">
        <v>6.7699999999999996E-2</v>
      </c>
      <c r="E11380" t="s">
        <v>79</v>
      </c>
      <c r="F11380">
        <v>258.899</v>
      </c>
      <c r="G11380" t="s">
        <v>65</v>
      </c>
      <c r="H11380">
        <v>2004</v>
      </c>
      <c r="I11380" t="s">
        <v>55</v>
      </c>
      <c r="J11380" t="s">
        <v>49</v>
      </c>
      <c r="K11380" t="s">
        <v>20</v>
      </c>
      <c r="L11380">
        <v>5396.9748</v>
      </c>
      <c r="M11380" t="s">
        <v>21</v>
      </c>
      <c r="N11380" t="s">
        <v>22</v>
      </c>
      <c r="O11380" t="str">
        <f t="shared" si="354"/>
        <v xml:space="preserve">Tier 2-Supermarket </v>
      </c>
      <c r="P11380" s="1">
        <f t="shared" si="355"/>
        <v>1.1276360972829866E-4</v>
      </c>
    </row>
    <row r="11381" spans="1:16" x14ac:dyDescent="0.3">
      <c r="A11381" t="s">
        <v>418</v>
      </c>
      <c r="B11381">
        <v>5.7</v>
      </c>
      <c r="C11381" t="s">
        <v>15</v>
      </c>
      <c r="D11381">
        <v>0.10979999999999999</v>
      </c>
      <c r="E11381" t="s">
        <v>47</v>
      </c>
      <c r="F11381">
        <v>256.065</v>
      </c>
      <c r="G11381" t="s">
        <v>34</v>
      </c>
      <c r="H11381">
        <v>1998</v>
      </c>
      <c r="J11381" t="s">
        <v>27</v>
      </c>
      <c r="K11381" t="s">
        <v>35</v>
      </c>
      <c r="L11381">
        <v>1288.3230000000001</v>
      </c>
      <c r="M11381" t="s">
        <v>45</v>
      </c>
      <c r="N11381" t="s">
        <v>57</v>
      </c>
      <c r="O11381" t="str">
        <f t="shared" si="354"/>
        <v>Tier 3-Grocery Stor</v>
      </c>
      <c r="P11381" s="1">
        <f t="shared" si="355"/>
        <v>2.6918034150537618E-5</v>
      </c>
    </row>
    <row r="11382" spans="1:16" x14ac:dyDescent="0.3">
      <c r="A11382" t="s">
        <v>1013</v>
      </c>
      <c r="B11382">
        <v>5.7</v>
      </c>
      <c r="C11382" t="s">
        <v>24</v>
      </c>
      <c r="D11382">
        <v>6.8000000000000005E-2</v>
      </c>
      <c r="E11382" t="s">
        <v>79</v>
      </c>
      <c r="F11382">
        <v>257.49900000000002</v>
      </c>
      <c r="G11382" t="s">
        <v>26</v>
      </c>
      <c r="H11382">
        <v>2009</v>
      </c>
      <c r="I11382" t="s">
        <v>18</v>
      </c>
      <c r="J11382" t="s">
        <v>27</v>
      </c>
      <c r="K11382" t="s">
        <v>28</v>
      </c>
      <c r="L11382">
        <v>3083.9856</v>
      </c>
      <c r="M11382" t="s">
        <v>21</v>
      </c>
      <c r="N11382" t="s">
        <v>22</v>
      </c>
      <c r="O11382" t="str">
        <f t="shared" si="354"/>
        <v xml:space="preserve">Tier 3-Supermarket </v>
      </c>
      <c r="P11382" s="1">
        <f t="shared" si="355"/>
        <v>6.4436348416170661E-5</v>
      </c>
    </row>
    <row r="11383" spans="1:16" x14ac:dyDescent="0.3">
      <c r="A11383" t="s">
        <v>418</v>
      </c>
      <c r="B11383">
        <v>5.7</v>
      </c>
      <c r="C11383" t="s">
        <v>15</v>
      </c>
      <c r="D11383">
        <v>6.5600000000000006E-2</v>
      </c>
      <c r="E11383" t="s">
        <v>47</v>
      </c>
      <c r="F11383">
        <v>258.26499999999999</v>
      </c>
      <c r="G11383" t="s">
        <v>54</v>
      </c>
      <c r="H11383">
        <v>1997</v>
      </c>
      <c r="I11383" t="s">
        <v>55</v>
      </c>
      <c r="J11383" t="s">
        <v>19</v>
      </c>
      <c r="K11383" t="s">
        <v>20</v>
      </c>
      <c r="L11383">
        <v>5410.9566000000004</v>
      </c>
      <c r="M11383" t="s">
        <v>45</v>
      </c>
      <c r="N11383" t="s">
        <v>22</v>
      </c>
      <c r="O11383" t="str">
        <f t="shared" si="354"/>
        <v xml:space="preserve">Tier 1-Supermarket </v>
      </c>
      <c r="P11383" s="1">
        <f t="shared" si="355"/>
        <v>1.13055743432258E-4</v>
      </c>
    </row>
    <row r="11384" spans="1:16" x14ac:dyDescent="0.3">
      <c r="A11384" t="s">
        <v>1013</v>
      </c>
      <c r="B11384">
        <v>5.7</v>
      </c>
      <c r="C11384" t="s">
        <v>24</v>
      </c>
      <c r="D11384">
        <v>0</v>
      </c>
      <c r="E11384" t="s">
        <v>79</v>
      </c>
      <c r="F11384">
        <v>256.49900000000002</v>
      </c>
      <c r="G11384" t="s">
        <v>34</v>
      </c>
      <c r="H11384">
        <v>1998</v>
      </c>
      <c r="J11384" t="s">
        <v>27</v>
      </c>
      <c r="K11384" t="s">
        <v>35</v>
      </c>
      <c r="L11384">
        <v>704.97029999999995</v>
      </c>
      <c r="M11384" t="s">
        <v>21</v>
      </c>
      <c r="N11384" t="s">
        <v>36</v>
      </c>
      <c r="O11384" t="str">
        <f t="shared" si="354"/>
        <v>Tier 3-Grocery Stor</v>
      </c>
      <c r="P11384" s="1">
        <f t="shared" si="355"/>
        <v>1.4729547334414388E-5</v>
      </c>
    </row>
    <row r="11385" spans="1:16" x14ac:dyDescent="0.3">
      <c r="A11385" t="s">
        <v>418</v>
      </c>
      <c r="B11385">
        <v>5.7</v>
      </c>
      <c r="C11385" t="s">
        <v>15</v>
      </c>
      <c r="D11385">
        <v>6.5500000000000003E-2</v>
      </c>
      <c r="E11385" t="s">
        <v>47</v>
      </c>
      <c r="F11385">
        <v>258.565</v>
      </c>
      <c r="G11385" t="s">
        <v>39</v>
      </c>
      <c r="H11385">
        <v>1987</v>
      </c>
      <c r="I11385" t="s">
        <v>40</v>
      </c>
      <c r="J11385" t="s">
        <v>27</v>
      </c>
      <c r="K11385" t="s">
        <v>20</v>
      </c>
      <c r="L11385">
        <v>4643.518</v>
      </c>
      <c r="M11385" t="s">
        <v>45</v>
      </c>
      <c r="N11385" t="s">
        <v>22</v>
      </c>
      <c r="O11385" t="str">
        <f t="shared" si="354"/>
        <v xml:space="preserve">Tier 3-Supermarket </v>
      </c>
      <c r="P11385" s="1">
        <f t="shared" si="355"/>
        <v>9.7020992486073851E-5</v>
      </c>
    </row>
    <row r="11386" spans="1:16" x14ac:dyDescent="0.3">
      <c r="A11386" t="s">
        <v>418</v>
      </c>
      <c r="B11386">
        <v>5.7</v>
      </c>
      <c r="C11386" t="s">
        <v>15</v>
      </c>
      <c r="D11386">
        <v>6.5600000000000006E-2</v>
      </c>
      <c r="E11386" t="s">
        <v>47</v>
      </c>
      <c r="F11386">
        <v>256.26499999999999</v>
      </c>
      <c r="G11386" t="s">
        <v>65</v>
      </c>
      <c r="H11386">
        <v>2004</v>
      </c>
      <c r="I11386" t="s">
        <v>55</v>
      </c>
      <c r="J11386" t="s">
        <v>49</v>
      </c>
      <c r="K11386" t="s">
        <v>20</v>
      </c>
      <c r="L11386">
        <v>4514.8361999999997</v>
      </c>
      <c r="M11386" t="s">
        <v>45</v>
      </c>
      <c r="N11386" t="s">
        <v>22</v>
      </c>
      <c r="O11386" t="str">
        <f t="shared" si="354"/>
        <v xml:space="preserve">Tier 2-Supermarket </v>
      </c>
      <c r="P11386" s="1">
        <f t="shared" si="355"/>
        <v>9.4332333596220408E-5</v>
      </c>
    </row>
    <row r="11387" spans="1:16" x14ac:dyDescent="0.3">
      <c r="A11387" t="s">
        <v>1013</v>
      </c>
      <c r="B11387">
        <v>5.7</v>
      </c>
      <c r="C11387" t="s">
        <v>24</v>
      </c>
      <c r="D11387">
        <v>6.7599999999999993E-2</v>
      </c>
      <c r="E11387" t="s">
        <v>79</v>
      </c>
      <c r="F11387">
        <v>256.59899999999999</v>
      </c>
      <c r="G11387" t="s">
        <v>39</v>
      </c>
      <c r="H11387">
        <v>1987</v>
      </c>
      <c r="I11387" t="s">
        <v>40</v>
      </c>
      <c r="J11387" t="s">
        <v>27</v>
      </c>
      <c r="K11387" t="s">
        <v>20</v>
      </c>
      <c r="L11387">
        <v>3758.2321999999999</v>
      </c>
      <c r="M11387" t="s">
        <v>21</v>
      </c>
      <c r="N11387" t="s">
        <v>22</v>
      </c>
      <c r="O11387" t="str">
        <f t="shared" si="354"/>
        <v xml:space="preserve">Tier 3-Supermarket </v>
      </c>
      <c r="P11387" s="1">
        <f t="shared" si="355"/>
        <v>7.8523959213062339E-5</v>
      </c>
    </row>
    <row r="11388" spans="1:16" x14ac:dyDescent="0.3">
      <c r="A11388" t="s">
        <v>1013</v>
      </c>
      <c r="B11388">
        <v>5.7</v>
      </c>
      <c r="C11388" t="s">
        <v>24</v>
      </c>
      <c r="D11388">
        <v>6.7799999999999999E-2</v>
      </c>
      <c r="E11388" t="s">
        <v>79</v>
      </c>
      <c r="F11388">
        <v>255.19900000000001</v>
      </c>
      <c r="G11388" t="s">
        <v>17</v>
      </c>
      <c r="H11388">
        <v>1999</v>
      </c>
      <c r="I11388" t="s">
        <v>18</v>
      </c>
      <c r="J11388" t="s">
        <v>19</v>
      </c>
      <c r="K11388" t="s">
        <v>20</v>
      </c>
      <c r="L11388">
        <v>4127.5634</v>
      </c>
      <c r="M11388" t="s">
        <v>21</v>
      </c>
      <c r="N11388" t="s">
        <v>22</v>
      </c>
      <c r="O11388" t="str">
        <f t="shared" si="354"/>
        <v xml:space="preserve">Tier 1-Supermarket </v>
      </c>
      <c r="P11388" s="1">
        <f t="shared" si="355"/>
        <v>8.6240711808846973E-5</v>
      </c>
    </row>
    <row r="11389" spans="1:16" x14ac:dyDescent="0.3">
      <c r="A11389" t="s">
        <v>1013</v>
      </c>
      <c r="B11389">
        <v>5.7</v>
      </c>
      <c r="C11389" t="s">
        <v>24</v>
      </c>
      <c r="D11389">
        <v>6.7799999999999999E-2</v>
      </c>
      <c r="E11389" t="s">
        <v>79</v>
      </c>
      <c r="F11389">
        <v>256.49900000000002</v>
      </c>
      <c r="G11389" t="s">
        <v>48</v>
      </c>
      <c r="H11389">
        <v>2002</v>
      </c>
      <c r="J11389" t="s">
        <v>49</v>
      </c>
      <c r="K11389" t="s">
        <v>20</v>
      </c>
      <c r="L11389">
        <v>4187.8797000000004</v>
      </c>
      <c r="M11389" t="s">
        <v>21</v>
      </c>
      <c r="N11389" t="s">
        <v>22</v>
      </c>
      <c r="O11389" t="str">
        <f t="shared" si="354"/>
        <v xml:space="preserve">Tier 2-Supermarket </v>
      </c>
      <c r="P11389" s="1">
        <f t="shared" si="355"/>
        <v>8.7500951844330377E-5</v>
      </c>
    </row>
    <row r="11390" spans="1:16" x14ac:dyDescent="0.3">
      <c r="A11390" t="s">
        <v>1013</v>
      </c>
      <c r="B11390">
        <v>5.7</v>
      </c>
      <c r="C11390" t="s">
        <v>24</v>
      </c>
      <c r="D11390">
        <v>6.8099999999999994E-2</v>
      </c>
      <c r="E11390" t="s">
        <v>79</v>
      </c>
      <c r="F11390">
        <v>257.99900000000002</v>
      </c>
      <c r="G11390" t="s">
        <v>51</v>
      </c>
      <c r="H11390">
        <v>2007</v>
      </c>
      <c r="J11390" t="s">
        <v>49</v>
      </c>
      <c r="K11390" t="s">
        <v>20</v>
      </c>
      <c r="L11390">
        <v>5325.9955</v>
      </c>
      <c r="M11390" t="s">
        <v>21</v>
      </c>
      <c r="N11390" t="s">
        <v>22</v>
      </c>
      <c r="O11390" t="str">
        <f t="shared" si="354"/>
        <v xml:space="preserve">Tier 2-Supermarket </v>
      </c>
      <c r="P11390" s="1">
        <f t="shared" si="355"/>
        <v>1.1128057851533323E-4</v>
      </c>
    </row>
    <row r="11391" spans="1:16" x14ac:dyDescent="0.3">
      <c r="A11391" t="s">
        <v>418</v>
      </c>
      <c r="B11391">
        <v>5.7</v>
      </c>
      <c r="C11391" t="s">
        <v>15</v>
      </c>
      <c r="D11391">
        <v>6.5699999999999995E-2</v>
      </c>
      <c r="E11391" t="s">
        <v>47</v>
      </c>
      <c r="F11391">
        <v>256.96499999999997</v>
      </c>
      <c r="G11391" t="s">
        <v>48</v>
      </c>
      <c r="H11391">
        <v>2002</v>
      </c>
      <c r="J11391" t="s">
        <v>49</v>
      </c>
      <c r="K11391" t="s">
        <v>20</v>
      </c>
      <c r="L11391">
        <v>3908.6547999999998</v>
      </c>
      <c r="M11391" t="s">
        <v>45</v>
      </c>
      <c r="N11391" t="s">
        <v>22</v>
      </c>
      <c r="O11391" t="str">
        <f t="shared" si="354"/>
        <v xml:space="preserve">Tier 2-Supermarket </v>
      </c>
      <c r="P11391" s="1">
        <f t="shared" si="355"/>
        <v>8.1666867228996745E-5</v>
      </c>
    </row>
    <row r="11392" spans="1:16" x14ac:dyDescent="0.3">
      <c r="A11392" t="s">
        <v>418</v>
      </c>
      <c r="B11392">
        <v>5.7</v>
      </c>
      <c r="C11392" t="s">
        <v>15</v>
      </c>
      <c r="D11392">
        <v>6.5699999999999995E-2</v>
      </c>
      <c r="E11392" t="s">
        <v>47</v>
      </c>
      <c r="F11392">
        <v>259.46499999999997</v>
      </c>
      <c r="G11392" t="s">
        <v>17</v>
      </c>
      <c r="H11392">
        <v>1999</v>
      </c>
      <c r="I11392" t="s">
        <v>18</v>
      </c>
      <c r="J11392" t="s">
        <v>19</v>
      </c>
      <c r="K11392" t="s">
        <v>20</v>
      </c>
      <c r="L11392">
        <v>4566.9027999999998</v>
      </c>
      <c r="M11392" t="s">
        <v>45</v>
      </c>
      <c r="N11392" t="s">
        <v>22</v>
      </c>
      <c r="O11392" t="str">
        <f t="shared" si="354"/>
        <v xml:space="preserve">Tier 1-Supermarket </v>
      </c>
      <c r="P11392" s="1">
        <f t="shared" si="355"/>
        <v>9.5420205594859257E-5</v>
      </c>
    </row>
    <row r="11393" spans="1:16" x14ac:dyDescent="0.3">
      <c r="A11393" t="s">
        <v>645</v>
      </c>
      <c r="B11393">
        <v>5.68</v>
      </c>
      <c r="C11393" t="s">
        <v>24</v>
      </c>
      <c r="D11393">
        <v>2.35E-2</v>
      </c>
      <c r="E11393" t="s">
        <v>44</v>
      </c>
      <c r="F11393">
        <v>155.529</v>
      </c>
      <c r="G11393" t="s">
        <v>65</v>
      </c>
      <c r="H11393">
        <v>2004</v>
      </c>
      <c r="I11393" t="s">
        <v>55</v>
      </c>
      <c r="J11393" t="s">
        <v>49</v>
      </c>
      <c r="K11393" t="s">
        <v>20</v>
      </c>
      <c r="L11393">
        <v>1414.1592000000001</v>
      </c>
      <c r="M11393" t="s">
        <v>45</v>
      </c>
      <c r="N11393" t="s">
        <v>22</v>
      </c>
      <c r="O11393" t="str">
        <f t="shared" si="354"/>
        <v xml:space="preserve">Tier 2-Supermarket </v>
      </c>
      <c r="P11393" s="1">
        <f t="shared" si="355"/>
        <v>2.9547237486171523E-5</v>
      </c>
    </row>
    <row r="11394" spans="1:16" x14ac:dyDescent="0.3">
      <c r="A11394" t="s">
        <v>645</v>
      </c>
      <c r="B11394">
        <v>5.68</v>
      </c>
      <c r="C11394" t="s">
        <v>24</v>
      </c>
      <c r="D11394">
        <v>2.35E-2</v>
      </c>
      <c r="E11394" t="s">
        <v>44</v>
      </c>
      <c r="F11394">
        <v>156.12899999999999</v>
      </c>
      <c r="G11394" t="s">
        <v>54</v>
      </c>
      <c r="H11394">
        <v>1997</v>
      </c>
      <c r="I11394" t="s">
        <v>55</v>
      </c>
      <c r="J11394" t="s">
        <v>19</v>
      </c>
      <c r="K11394" t="s">
        <v>20</v>
      </c>
      <c r="L11394">
        <v>2828.3184000000001</v>
      </c>
      <c r="M11394" t="s">
        <v>45</v>
      </c>
      <c r="N11394" t="s">
        <v>22</v>
      </c>
      <c r="O11394" t="str">
        <f t="shared" ref="O11394:O11457" si="356">_xlfn.CONCAT(J11394,"-", LEFT(K11394,12))</f>
        <v xml:space="preserve">Tier 1-Supermarket </v>
      </c>
      <c r="P11394" s="1">
        <f t="shared" ref="P11394:P11457" si="357">L11394/SUM(L:L)</f>
        <v>5.9094474972343046E-5</v>
      </c>
    </row>
    <row r="11395" spans="1:16" x14ac:dyDescent="0.3">
      <c r="A11395" t="s">
        <v>645</v>
      </c>
      <c r="B11395">
        <v>5.68</v>
      </c>
      <c r="C11395" t="s">
        <v>24</v>
      </c>
      <c r="D11395">
        <v>2.3599999999999999E-2</v>
      </c>
      <c r="E11395" t="s">
        <v>44</v>
      </c>
      <c r="F11395">
        <v>156.22900000000001</v>
      </c>
      <c r="G11395" t="s">
        <v>51</v>
      </c>
      <c r="H11395">
        <v>2007</v>
      </c>
      <c r="J11395" t="s">
        <v>49</v>
      </c>
      <c r="K11395" t="s">
        <v>20</v>
      </c>
      <c r="L11395">
        <v>2138.5007000000001</v>
      </c>
      <c r="M11395" t="s">
        <v>45</v>
      </c>
      <c r="N11395" t="s">
        <v>22</v>
      </c>
      <c r="O11395" t="str">
        <f t="shared" si="356"/>
        <v xml:space="preserve">Tier 2-Supermarket </v>
      </c>
      <c r="P11395" s="1">
        <f t="shared" si="357"/>
        <v>4.4681523867499532E-5</v>
      </c>
    </row>
    <row r="11396" spans="1:16" x14ac:dyDescent="0.3">
      <c r="A11396" t="s">
        <v>645</v>
      </c>
      <c r="B11396">
        <v>5.68</v>
      </c>
      <c r="C11396" t="s">
        <v>24</v>
      </c>
      <c r="D11396">
        <v>2.35E-2</v>
      </c>
      <c r="E11396" t="s">
        <v>44</v>
      </c>
      <c r="F11396">
        <v>155.529</v>
      </c>
      <c r="G11396" t="s">
        <v>48</v>
      </c>
      <c r="H11396">
        <v>2002</v>
      </c>
      <c r="J11396" t="s">
        <v>49</v>
      </c>
      <c r="K11396" t="s">
        <v>20</v>
      </c>
      <c r="L11396">
        <v>1931.0569</v>
      </c>
      <c r="M11396" t="s">
        <v>45</v>
      </c>
      <c r="N11396" t="s">
        <v>22</v>
      </c>
      <c r="O11396" t="str">
        <f t="shared" si="356"/>
        <v xml:space="preserve">Tier 2-Supermarket </v>
      </c>
      <c r="P11396" s="1">
        <f t="shared" si="357"/>
        <v>4.0347223158191929E-5</v>
      </c>
    </row>
    <row r="11397" spans="1:16" x14ac:dyDescent="0.3">
      <c r="A11397" t="s">
        <v>645</v>
      </c>
      <c r="B11397">
        <v>5.68</v>
      </c>
      <c r="C11397" t="s">
        <v>24</v>
      </c>
      <c r="D11397">
        <v>2.3599999999999999E-2</v>
      </c>
      <c r="E11397" t="s">
        <v>44</v>
      </c>
      <c r="F11397">
        <v>156.82900000000001</v>
      </c>
      <c r="G11397" t="s">
        <v>26</v>
      </c>
      <c r="H11397">
        <v>2009</v>
      </c>
      <c r="I11397" t="s">
        <v>18</v>
      </c>
      <c r="J11397" t="s">
        <v>27</v>
      </c>
      <c r="K11397" t="s">
        <v>28</v>
      </c>
      <c r="L11397">
        <v>1662.0582999999999</v>
      </c>
      <c r="M11397" t="s">
        <v>45</v>
      </c>
      <c r="N11397" t="s">
        <v>22</v>
      </c>
      <c r="O11397" t="str">
        <f t="shared" si="356"/>
        <v xml:space="preserve">Tier 3-Supermarket </v>
      </c>
      <c r="P11397" s="1">
        <f t="shared" si="357"/>
        <v>3.4726805373795621E-5</v>
      </c>
    </row>
    <row r="11398" spans="1:16" x14ac:dyDescent="0.3">
      <c r="A11398" t="s">
        <v>645</v>
      </c>
      <c r="B11398">
        <v>5.68</v>
      </c>
      <c r="C11398" t="s">
        <v>24</v>
      </c>
      <c r="D11398">
        <v>2.35E-2</v>
      </c>
      <c r="E11398" t="s">
        <v>44</v>
      </c>
      <c r="F11398">
        <v>158.72900000000001</v>
      </c>
      <c r="G11398" t="s">
        <v>17</v>
      </c>
      <c r="H11398">
        <v>1999</v>
      </c>
      <c r="I11398" t="s">
        <v>18</v>
      </c>
      <c r="J11398" t="s">
        <v>19</v>
      </c>
      <c r="K11398" t="s">
        <v>20</v>
      </c>
      <c r="L11398">
        <v>1831.2505000000001</v>
      </c>
      <c r="M11398" t="s">
        <v>45</v>
      </c>
      <c r="N11398" t="s">
        <v>22</v>
      </c>
      <c r="O11398" t="str">
        <f t="shared" si="356"/>
        <v xml:space="preserve">Tier 1-Supermarket </v>
      </c>
      <c r="P11398" s="1">
        <f t="shared" si="357"/>
        <v>3.8261882693384414E-5</v>
      </c>
    </row>
    <row r="11399" spans="1:16" x14ac:dyDescent="0.3">
      <c r="A11399" t="s">
        <v>645</v>
      </c>
      <c r="B11399">
        <v>5.68</v>
      </c>
      <c r="C11399" t="s">
        <v>24</v>
      </c>
      <c r="D11399">
        <v>2.35E-2</v>
      </c>
      <c r="E11399" t="s">
        <v>44</v>
      </c>
      <c r="F11399">
        <v>157.72900000000001</v>
      </c>
      <c r="G11399" t="s">
        <v>39</v>
      </c>
      <c r="H11399">
        <v>1987</v>
      </c>
      <c r="I11399" t="s">
        <v>40</v>
      </c>
      <c r="J11399" t="s">
        <v>27</v>
      </c>
      <c r="K11399" t="s">
        <v>20</v>
      </c>
      <c r="L11399">
        <v>1921.3788</v>
      </c>
      <c r="M11399" t="s">
        <v>45</v>
      </c>
      <c r="N11399" t="s">
        <v>22</v>
      </c>
      <c r="O11399" t="str">
        <f t="shared" si="356"/>
        <v xml:space="preserve">Tier 3-Supermarket </v>
      </c>
      <c r="P11399" s="1">
        <f t="shared" si="357"/>
        <v>4.0145010338648756E-5</v>
      </c>
    </row>
    <row r="11400" spans="1:16" x14ac:dyDescent="0.3">
      <c r="A11400" t="s">
        <v>508</v>
      </c>
      <c r="B11400">
        <v>5.66</v>
      </c>
      <c r="C11400" t="s">
        <v>15</v>
      </c>
      <c r="D11400">
        <v>0.1754</v>
      </c>
      <c r="E11400" t="s">
        <v>25</v>
      </c>
      <c r="F11400">
        <v>147.41</v>
      </c>
      <c r="G11400" t="s">
        <v>17</v>
      </c>
      <c r="H11400">
        <v>1999</v>
      </c>
      <c r="I11400" t="s">
        <v>18</v>
      </c>
      <c r="J11400" t="s">
        <v>19</v>
      </c>
      <c r="K11400" t="s">
        <v>20</v>
      </c>
      <c r="L11400">
        <v>2478.7734</v>
      </c>
      <c r="M11400" t="s">
        <v>29</v>
      </c>
      <c r="N11400" t="s">
        <v>57</v>
      </c>
      <c r="O11400" t="str">
        <f t="shared" si="356"/>
        <v xml:space="preserve">Tier 1-Supermarket </v>
      </c>
      <c r="P11400" s="1">
        <f t="shared" si="357"/>
        <v>5.1791132373359974E-5</v>
      </c>
    </row>
    <row r="11401" spans="1:16" x14ac:dyDescent="0.3">
      <c r="A11401" t="s">
        <v>949</v>
      </c>
      <c r="B11401">
        <v>5.66</v>
      </c>
      <c r="C11401" t="s">
        <v>15</v>
      </c>
      <c r="D11401">
        <v>8.5300000000000001E-2</v>
      </c>
      <c r="E11401" t="s">
        <v>33</v>
      </c>
      <c r="F11401">
        <v>165.05</v>
      </c>
      <c r="G11401" t="s">
        <v>54</v>
      </c>
      <c r="H11401">
        <v>1997</v>
      </c>
      <c r="I11401" t="s">
        <v>55</v>
      </c>
      <c r="J11401" t="s">
        <v>19</v>
      </c>
      <c r="K11401" t="s">
        <v>20</v>
      </c>
      <c r="L11401">
        <v>2330.3000000000002</v>
      </c>
      <c r="M11401" t="s">
        <v>21</v>
      </c>
      <c r="N11401" t="s">
        <v>22</v>
      </c>
      <c r="O11401" t="str">
        <f t="shared" si="356"/>
        <v xml:space="preserve">Tier 1-Supermarket </v>
      </c>
      <c r="P11401" s="1">
        <f t="shared" si="357"/>
        <v>4.8688950659887161E-5</v>
      </c>
    </row>
    <row r="11402" spans="1:16" x14ac:dyDescent="0.3">
      <c r="A11402" t="s">
        <v>949</v>
      </c>
      <c r="B11402">
        <v>5.66</v>
      </c>
      <c r="C11402" t="s">
        <v>15</v>
      </c>
      <c r="D11402">
        <v>8.5300000000000001E-2</v>
      </c>
      <c r="E11402" t="s">
        <v>33</v>
      </c>
      <c r="F11402">
        <v>165.85</v>
      </c>
      <c r="G11402" t="s">
        <v>65</v>
      </c>
      <c r="H11402">
        <v>2004</v>
      </c>
      <c r="I11402" t="s">
        <v>55</v>
      </c>
      <c r="J11402" t="s">
        <v>49</v>
      </c>
      <c r="K11402" t="s">
        <v>20</v>
      </c>
      <c r="L11402">
        <v>1830.95</v>
      </c>
      <c r="M11402" t="s">
        <v>21</v>
      </c>
      <c r="N11402" t="s">
        <v>22</v>
      </c>
      <c r="O11402" t="str">
        <f t="shared" si="356"/>
        <v xml:space="preserve">Tier 2-Supermarket </v>
      </c>
      <c r="P11402" s="1">
        <f t="shared" si="357"/>
        <v>3.8255604089911339E-5</v>
      </c>
    </row>
    <row r="11403" spans="1:16" x14ac:dyDescent="0.3">
      <c r="A11403" t="s">
        <v>949</v>
      </c>
      <c r="B11403">
        <v>5.66</v>
      </c>
      <c r="C11403" t="s">
        <v>15</v>
      </c>
      <c r="D11403">
        <v>8.5599999999999996E-2</v>
      </c>
      <c r="E11403" t="s">
        <v>33</v>
      </c>
      <c r="F11403">
        <v>167.25</v>
      </c>
      <c r="G11403" t="s">
        <v>26</v>
      </c>
      <c r="H11403">
        <v>2009</v>
      </c>
      <c r="I11403" t="s">
        <v>18</v>
      </c>
      <c r="J11403" t="s">
        <v>27</v>
      </c>
      <c r="K11403" t="s">
        <v>28</v>
      </c>
      <c r="L11403">
        <v>2330.3000000000002</v>
      </c>
      <c r="M11403" t="s">
        <v>21</v>
      </c>
      <c r="N11403" t="s">
        <v>22</v>
      </c>
      <c r="O11403" t="str">
        <f t="shared" si="356"/>
        <v xml:space="preserve">Tier 3-Supermarket </v>
      </c>
      <c r="P11403" s="1">
        <f t="shared" si="357"/>
        <v>4.8688950659887161E-5</v>
      </c>
    </row>
    <row r="11404" spans="1:16" x14ac:dyDescent="0.3">
      <c r="A11404" t="s">
        <v>508</v>
      </c>
      <c r="B11404">
        <v>5.66</v>
      </c>
      <c r="C11404" t="s">
        <v>15</v>
      </c>
      <c r="D11404">
        <v>0.17610000000000001</v>
      </c>
      <c r="E11404" t="s">
        <v>25</v>
      </c>
      <c r="F11404">
        <v>144.01</v>
      </c>
      <c r="G11404" t="s">
        <v>51</v>
      </c>
      <c r="H11404">
        <v>2007</v>
      </c>
      <c r="J11404" t="s">
        <v>49</v>
      </c>
      <c r="K11404" t="s">
        <v>20</v>
      </c>
      <c r="L11404">
        <v>1749.7224000000001</v>
      </c>
      <c r="M11404" t="s">
        <v>29</v>
      </c>
      <c r="N11404" t="s">
        <v>57</v>
      </c>
      <c r="O11404" t="str">
        <f t="shared" si="356"/>
        <v xml:space="preserve">Tier 2-Supermarket </v>
      </c>
      <c r="P11404" s="1">
        <f t="shared" si="357"/>
        <v>3.6558446381195277E-5</v>
      </c>
    </row>
    <row r="11405" spans="1:16" x14ac:dyDescent="0.3">
      <c r="A11405" t="s">
        <v>508</v>
      </c>
      <c r="B11405">
        <v>5.66</v>
      </c>
      <c r="C11405" t="s">
        <v>15</v>
      </c>
      <c r="D11405">
        <v>0.17499999999999999</v>
      </c>
      <c r="E11405" t="s">
        <v>25</v>
      </c>
      <c r="F11405">
        <v>146.91</v>
      </c>
      <c r="G11405" t="s">
        <v>65</v>
      </c>
      <c r="H11405">
        <v>2004</v>
      </c>
      <c r="I11405" t="s">
        <v>55</v>
      </c>
      <c r="J11405" t="s">
        <v>49</v>
      </c>
      <c r="K11405" t="s">
        <v>20</v>
      </c>
      <c r="L11405">
        <v>1895.5326</v>
      </c>
      <c r="M11405" t="s">
        <v>29</v>
      </c>
      <c r="N11405" t="s">
        <v>57</v>
      </c>
      <c r="O11405" t="str">
        <f t="shared" si="356"/>
        <v xml:space="preserve">Tier 2-Supermarket </v>
      </c>
      <c r="P11405" s="1">
        <f t="shared" si="357"/>
        <v>3.9604983579628215E-5</v>
      </c>
    </row>
    <row r="11406" spans="1:16" x14ac:dyDescent="0.3">
      <c r="A11406" t="s">
        <v>508</v>
      </c>
      <c r="B11406">
        <v>5.66</v>
      </c>
      <c r="C11406" t="s">
        <v>15</v>
      </c>
      <c r="D11406">
        <v>0</v>
      </c>
      <c r="E11406" t="s">
        <v>25</v>
      </c>
      <c r="F11406">
        <v>147.51</v>
      </c>
      <c r="G11406" t="s">
        <v>54</v>
      </c>
      <c r="H11406">
        <v>1997</v>
      </c>
      <c r="I11406" t="s">
        <v>55</v>
      </c>
      <c r="J11406" t="s">
        <v>19</v>
      </c>
      <c r="K11406" t="s">
        <v>20</v>
      </c>
      <c r="L11406">
        <v>1166.4816000000001</v>
      </c>
      <c r="M11406" t="s">
        <v>29</v>
      </c>
      <c r="N11406" t="s">
        <v>36</v>
      </c>
      <c r="O11406" t="str">
        <f t="shared" si="356"/>
        <v xml:space="preserve">Tier 1-Supermarket </v>
      </c>
      <c r="P11406" s="1">
        <f t="shared" si="357"/>
        <v>2.4372297587463518E-5</v>
      </c>
    </row>
    <row r="11407" spans="1:16" x14ac:dyDescent="0.3">
      <c r="A11407" t="s">
        <v>508</v>
      </c>
      <c r="B11407">
        <v>5.66</v>
      </c>
      <c r="C11407" t="s">
        <v>15</v>
      </c>
      <c r="D11407">
        <v>0.17580000000000001</v>
      </c>
      <c r="E11407" t="s">
        <v>25</v>
      </c>
      <c r="F11407">
        <v>146.91</v>
      </c>
      <c r="G11407" t="s">
        <v>26</v>
      </c>
      <c r="H11407">
        <v>2009</v>
      </c>
      <c r="I11407" t="s">
        <v>18</v>
      </c>
      <c r="J11407" t="s">
        <v>27</v>
      </c>
      <c r="K11407" t="s">
        <v>28</v>
      </c>
      <c r="L11407">
        <v>1749.7224000000001</v>
      </c>
      <c r="M11407" t="s">
        <v>29</v>
      </c>
      <c r="N11407" t="s">
        <v>57</v>
      </c>
      <c r="O11407" t="str">
        <f t="shared" si="356"/>
        <v xml:space="preserve">Tier 3-Supermarket </v>
      </c>
      <c r="P11407" s="1">
        <f t="shared" si="357"/>
        <v>3.6558446381195277E-5</v>
      </c>
    </row>
    <row r="11408" spans="1:16" x14ac:dyDescent="0.3">
      <c r="A11408" t="s">
        <v>949</v>
      </c>
      <c r="B11408">
        <v>5.66</v>
      </c>
      <c r="C11408" t="s">
        <v>15</v>
      </c>
      <c r="D11408">
        <v>0.14269999999999999</v>
      </c>
      <c r="E11408" t="s">
        <v>33</v>
      </c>
      <c r="F11408">
        <v>167.95</v>
      </c>
      <c r="G11408" t="s">
        <v>34</v>
      </c>
      <c r="H11408">
        <v>1998</v>
      </c>
      <c r="J11408" t="s">
        <v>27</v>
      </c>
      <c r="K11408" t="s">
        <v>35</v>
      </c>
      <c r="L11408">
        <v>166.45</v>
      </c>
      <c r="M11408" t="s">
        <v>21</v>
      </c>
      <c r="N11408" t="s">
        <v>57</v>
      </c>
      <c r="O11408" t="str">
        <f t="shared" si="356"/>
        <v>Tier 3-Grocery Stor</v>
      </c>
      <c r="P11408" s="1">
        <f t="shared" si="357"/>
        <v>3.4777821899919396E-6</v>
      </c>
    </row>
    <row r="11409" spans="1:16" x14ac:dyDescent="0.3">
      <c r="A11409" t="s">
        <v>508</v>
      </c>
      <c r="B11409">
        <v>5.66</v>
      </c>
      <c r="C11409" t="s">
        <v>15</v>
      </c>
      <c r="D11409">
        <v>0.1749</v>
      </c>
      <c r="E11409" t="s">
        <v>25</v>
      </c>
      <c r="F11409">
        <v>145.01</v>
      </c>
      <c r="G11409" t="s">
        <v>39</v>
      </c>
      <c r="H11409">
        <v>1987</v>
      </c>
      <c r="I11409" t="s">
        <v>40</v>
      </c>
      <c r="J11409" t="s">
        <v>27</v>
      </c>
      <c r="K11409" t="s">
        <v>20</v>
      </c>
      <c r="L11409">
        <v>1895.5326</v>
      </c>
      <c r="M11409" t="s">
        <v>29</v>
      </c>
      <c r="N11409" t="s">
        <v>57</v>
      </c>
      <c r="O11409" t="str">
        <f t="shared" si="356"/>
        <v xml:space="preserve">Tier 3-Supermarket </v>
      </c>
      <c r="P11409" s="1">
        <f t="shared" si="357"/>
        <v>3.9604983579628215E-5</v>
      </c>
    </row>
    <row r="11410" spans="1:16" x14ac:dyDescent="0.3">
      <c r="A11410" t="s">
        <v>949</v>
      </c>
      <c r="B11410">
        <v>5.66</v>
      </c>
      <c r="C11410" t="s">
        <v>15</v>
      </c>
      <c r="D11410">
        <v>8.5800000000000001E-2</v>
      </c>
      <c r="E11410" t="s">
        <v>33</v>
      </c>
      <c r="F11410">
        <v>164.75</v>
      </c>
      <c r="G11410" t="s">
        <v>51</v>
      </c>
      <c r="H11410">
        <v>2007</v>
      </c>
      <c r="J11410" t="s">
        <v>49</v>
      </c>
      <c r="K11410" t="s">
        <v>20</v>
      </c>
      <c r="L11410">
        <v>1498.05</v>
      </c>
      <c r="M11410" t="s">
        <v>21</v>
      </c>
      <c r="N11410" t="s">
        <v>22</v>
      </c>
      <c r="O11410" t="str">
        <f t="shared" si="356"/>
        <v xml:space="preserve">Tier 2-Supermarket </v>
      </c>
      <c r="P11410" s="1">
        <f t="shared" si="357"/>
        <v>3.130003970992746E-5</v>
      </c>
    </row>
    <row r="11411" spans="1:16" x14ac:dyDescent="0.3">
      <c r="A11411" t="s">
        <v>949</v>
      </c>
      <c r="B11411">
        <v>5.66</v>
      </c>
      <c r="C11411" t="s">
        <v>15</v>
      </c>
      <c r="D11411">
        <v>8.5400000000000004E-2</v>
      </c>
      <c r="E11411" t="s">
        <v>33</v>
      </c>
      <c r="F11411">
        <v>165.85</v>
      </c>
      <c r="G11411" t="s">
        <v>48</v>
      </c>
      <c r="H11411">
        <v>2002</v>
      </c>
      <c r="J11411" t="s">
        <v>49</v>
      </c>
      <c r="K11411" t="s">
        <v>20</v>
      </c>
      <c r="L11411">
        <v>1830.95</v>
      </c>
      <c r="M11411" t="s">
        <v>21</v>
      </c>
      <c r="N11411" t="s">
        <v>22</v>
      </c>
      <c r="O11411" t="str">
        <f t="shared" si="356"/>
        <v xml:space="preserve">Tier 2-Supermarket </v>
      </c>
      <c r="P11411" s="1">
        <f t="shared" si="357"/>
        <v>3.8255604089911339E-5</v>
      </c>
    </row>
    <row r="11412" spans="1:16" x14ac:dyDescent="0.3">
      <c r="A11412" t="s">
        <v>949</v>
      </c>
      <c r="B11412">
        <v>5.66</v>
      </c>
      <c r="C11412" t="s">
        <v>15</v>
      </c>
      <c r="D11412">
        <v>8.5199999999999998E-2</v>
      </c>
      <c r="E11412" t="s">
        <v>33</v>
      </c>
      <c r="F11412">
        <v>168.45</v>
      </c>
      <c r="G11412" t="s">
        <v>39</v>
      </c>
      <c r="H11412">
        <v>1987</v>
      </c>
      <c r="I11412" t="s">
        <v>40</v>
      </c>
      <c r="J11412" t="s">
        <v>27</v>
      </c>
      <c r="K11412" t="s">
        <v>20</v>
      </c>
      <c r="L11412">
        <v>2252.1736000000001</v>
      </c>
      <c r="M11412" t="s">
        <v>21</v>
      </c>
      <c r="N11412" t="s">
        <v>22</v>
      </c>
      <c r="O11412" t="str">
        <f t="shared" si="356"/>
        <v xml:space="preserve">Tier 3-Supermarket </v>
      </c>
      <c r="P11412" s="1">
        <f t="shared" si="357"/>
        <v>4.7056588974767386E-5</v>
      </c>
    </row>
    <row r="11413" spans="1:16" x14ac:dyDescent="0.3">
      <c r="A11413" t="s">
        <v>508</v>
      </c>
      <c r="B11413">
        <v>5.66</v>
      </c>
      <c r="C11413" t="s">
        <v>15</v>
      </c>
      <c r="D11413">
        <v>0.29299999999999998</v>
      </c>
      <c r="E11413" t="s">
        <v>25</v>
      </c>
      <c r="F11413">
        <v>145.51</v>
      </c>
      <c r="G11413" t="s">
        <v>34</v>
      </c>
      <c r="H11413">
        <v>1998</v>
      </c>
      <c r="J11413" t="s">
        <v>27</v>
      </c>
      <c r="K11413" t="s">
        <v>35</v>
      </c>
      <c r="L11413">
        <v>218.86680000000001</v>
      </c>
      <c r="M11413" t="s">
        <v>29</v>
      </c>
      <c r="N11413" t="s">
        <v>57</v>
      </c>
      <c r="O11413" t="str">
        <f t="shared" si="356"/>
        <v>Tier 3-Grocery Stor</v>
      </c>
      <c r="P11413" s="1">
        <f t="shared" si="357"/>
        <v>4.5729712167048846E-6</v>
      </c>
    </row>
    <row r="11414" spans="1:16" x14ac:dyDescent="0.3">
      <c r="A11414" t="s">
        <v>508</v>
      </c>
      <c r="B11414">
        <v>5.66</v>
      </c>
      <c r="C11414" t="s">
        <v>15</v>
      </c>
      <c r="D11414">
        <v>0.1754</v>
      </c>
      <c r="E11414" t="s">
        <v>25</v>
      </c>
      <c r="F11414">
        <v>145.41</v>
      </c>
      <c r="G11414" t="s">
        <v>48</v>
      </c>
      <c r="H11414">
        <v>2002</v>
      </c>
      <c r="J11414" t="s">
        <v>49</v>
      </c>
      <c r="K11414" t="s">
        <v>20</v>
      </c>
      <c r="L11414">
        <v>2288.3382000000001</v>
      </c>
      <c r="M11414" t="s">
        <v>29</v>
      </c>
      <c r="N11414" t="s">
        <v>57</v>
      </c>
      <c r="O11414" t="str">
        <f t="shared" si="356"/>
        <v xml:space="preserve">Tier 2-Supermarket </v>
      </c>
      <c r="P11414" s="1">
        <f t="shared" si="357"/>
        <v>4.7812206888784705E-5</v>
      </c>
    </row>
    <row r="11415" spans="1:16" x14ac:dyDescent="0.3">
      <c r="A11415" t="s">
        <v>949</v>
      </c>
      <c r="B11415">
        <v>5.66</v>
      </c>
      <c r="C11415" t="s">
        <v>15</v>
      </c>
      <c r="D11415">
        <v>0</v>
      </c>
      <c r="E11415" t="s">
        <v>33</v>
      </c>
      <c r="F11415">
        <v>168.05</v>
      </c>
      <c r="G11415" t="s">
        <v>17</v>
      </c>
      <c r="H11415">
        <v>1999</v>
      </c>
      <c r="I11415" t="s">
        <v>18</v>
      </c>
      <c r="J11415" t="s">
        <v>19</v>
      </c>
      <c r="K11415" t="s">
        <v>20</v>
      </c>
      <c r="L11415">
        <v>1881.7062000000001</v>
      </c>
      <c r="M11415" t="s">
        <v>21</v>
      </c>
      <c r="N11415" t="s">
        <v>36</v>
      </c>
      <c r="O11415" t="str">
        <f t="shared" si="356"/>
        <v xml:space="preserve">Tier 1-Supermarket </v>
      </c>
      <c r="P11415" s="1">
        <f t="shared" si="357"/>
        <v>3.931609678075946E-5</v>
      </c>
    </row>
    <row r="11416" spans="1:16" x14ac:dyDescent="0.3">
      <c r="A11416" t="s">
        <v>980</v>
      </c>
      <c r="B11416">
        <v>5.64</v>
      </c>
      <c r="C11416" t="s">
        <v>15</v>
      </c>
      <c r="D11416">
        <v>0</v>
      </c>
      <c r="E11416" t="s">
        <v>42</v>
      </c>
      <c r="F11416">
        <v>148.70500000000001</v>
      </c>
      <c r="G11416" t="s">
        <v>17</v>
      </c>
      <c r="H11416">
        <v>1999</v>
      </c>
      <c r="I11416" t="s">
        <v>18</v>
      </c>
      <c r="J11416" t="s">
        <v>19</v>
      </c>
      <c r="K11416" t="s">
        <v>20</v>
      </c>
      <c r="L11416">
        <v>1198.44</v>
      </c>
      <c r="M11416" t="s">
        <v>21</v>
      </c>
      <c r="N11416" t="s">
        <v>36</v>
      </c>
      <c r="O11416" t="str">
        <f t="shared" si="356"/>
        <v xml:space="preserve">Tier 1-Supermarket </v>
      </c>
      <c r="P11416" s="1">
        <f t="shared" si="357"/>
        <v>2.504003176794197E-5</v>
      </c>
    </row>
    <row r="11417" spans="1:16" x14ac:dyDescent="0.3">
      <c r="A11417" t="s">
        <v>980</v>
      </c>
      <c r="B11417">
        <v>5.64</v>
      </c>
      <c r="C11417" t="s">
        <v>15</v>
      </c>
      <c r="D11417">
        <v>0.1037</v>
      </c>
      <c r="E11417" t="s">
        <v>42</v>
      </c>
      <c r="F11417">
        <v>149.905</v>
      </c>
      <c r="G11417" t="s">
        <v>26</v>
      </c>
      <c r="H11417">
        <v>2009</v>
      </c>
      <c r="I11417" t="s">
        <v>18</v>
      </c>
      <c r="J11417" t="s">
        <v>27</v>
      </c>
      <c r="K11417" t="s">
        <v>28</v>
      </c>
      <c r="L11417">
        <v>2546.6849999999999</v>
      </c>
      <c r="M11417" t="s">
        <v>21</v>
      </c>
      <c r="N11417" t="s">
        <v>57</v>
      </c>
      <c r="O11417" t="str">
        <f t="shared" si="356"/>
        <v xml:space="preserve">Tier 3-Supermarket </v>
      </c>
      <c r="P11417" s="1">
        <f t="shared" si="357"/>
        <v>5.3210067506876683E-5</v>
      </c>
    </row>
    <row r="11418" spans="1:16" x14ac:dyDescent="0.3">
      <c r="A11418" t="s">
        <v>980</v>
      </c>
      <c r="B11418">
        <v>5.64</v>
      </c>
      <c r="C11418" t="s">
        <v>15</v>
      </c>
      <c r="D11418">
        <v>0.1729</v>
      </c>
      <c r="E11418" t="s">
        <v>42</v>
      </c>
      <c r="F11418">
        <v>148.20500000000001</v>
      </c>
      <c r="G11418" t="s">
        <v>34</v>
      </c>
      <c r="H11418">
        <v>1998</v>
      </c>
      <c r="J11418" t="s">
        <v>27</v>
      </c>
      <c r="K11418" t="s">
        <v>35</v>
      </c>
      <c r="L11418">
        <v>449.41500000000002</v>
      </c>
      <c r="M11418" t="s">
        <v>21</v>
      </c>
      <c r="N11418" t="s">
        <v>57</v>
      </c>
      <c r="O11418" t="str">
        <f t="shared" si="356"/>
        <v>Tier 3-Grocery Stor</v>
      </c>
      <c r="P11418" s="1">
        <f t="shared" si="357"/>
        <v>9.3900119129782382E-6</v>
      </c>
    </row>
    <row r="11419" spans="1:16" x14ac:dyDescent="0.3">
      <c r="A11419" t="s">
        <v>980</v>
      </c>
      <c r="B11419">
        <v>5.64</v>
      </c>
      <c r="C11419" t="s">
        <v>15</v>
      </c>
      <c r="D11419">
        <v>0.10349999999999999</v>
      </c>
      <c r="E11419" t="s">
        <v>42</v>
      </c>
      <c r="F11419">
        <v>150.005</v>
      </c>
      <c r="G11419" t="s">
        <v>48</v>
      </c>
      <c r="H11419">
        <v>2002</v>
      </c>
      <c r="J11419" t="s">
        <v>49</v>
      </c>
      <c r="K11419" t="s">
        <v>20</v>
      </c>
      <c r="L11419">
        <v>1797.66</v>
      </c>
      <c r="M11419" t="s">
        <v>21</v>
      </c>
      <c r="N11419" t="s">
        <v>57</v>
      </c>
      <c r="O11419" t="str">
        <f t="shared" si="356"/>
        <v xml:space="preserve">Tier 2-Supermarket </v>
      </c>
      <c r="P11419" s="1">
        <f t="shared" si="357"/>
        <v>3.7560047651912953E-5</v>
      </c>
    </row>
    <row r="11420" spans="1:16" x14ac:dyDescent="0.3">
      <c r="A11420" t="s">
        <v>980</v>
      </c>
      <c r="B11420">
        <v>5.64</v>
      </c>
      <c r="C11420" t="s">
        <v>15</v>
      </c>
      <c r="D11420">
        <v>0.1032</v>
      </c>
      <c r="E11420" t="s">
        <v>42</v>
      </c>
      <c r="F11420">
        <v>151.80500000000001</v>
      </c>
      <c r="G11420" t="s">
        <v>39</v>
      </c>
      <c r="H11420">
        <v>1987</v>
      </c>
      <c r="I11420" t="s">
        <v>40</v>
      </c>
      <c r="J11420" t="s">
        <v>27</v>
      </c>
      <c r="K11420" t="s">
        <v>20</v>
      </c>
      <c r="L11420">
        <v>2351.5796</v>
      </c>
      <c r="M11420" t="s">
        <v>21</v>
      </c>
      <c r="N11420" t="s">
        <v>57</v>
      </c>
      <c r="O11420" t="str">
        <f t="shared" si="356"/>
        <v xml:space="preserve">Tier 3-Supermarket </v>
      </c>
      <c r="P11420" s="1">
        <f t="shared" si="357"/>
        <v>4.9133563539972186E-5</v>
      </c>
    </row>
    <row r="11421" spans="1:16" x14ac:dyDescent="0.3">
      <c r="A11421" t="s">
        <v>980</v>
      </c>
      <c r="B11421">
        <v>5.64</v>
      </c>
      <c r="C11421" t="s">
        <v>15</v>
      </c>
      <c r="D11421">
        <v>0.10390000000000001</v>
      </c>
      <c r="E11421" t="s">
        <v>42</v>
      </c>
      <c r="F11421">
        <v>151.30500000000001</v>
      </c>
      <c r="G11421" t="s">
        <v>51</v>
      </c>
      <c r="H11421">
        <v>2007</v>
      </c>
      <c r="J11421" t="s">
        <v>49</v>
      </c>
      <c r="K11421" t="s">
        <v>20</v>
      </c>
      <c r="L11421">
        <v>1936.4654</v>
      </c>
      <c r="M11421" t="s">
        <v>21</v>
      </c>
      <c r="N11421" t="s">
        <v>57</v>
      </c>
      <c r="O11421" t="str">
        <f t="shared" si="356"/>
        <v xml:space="preserve">Tier 2-Supermarket </v>
      </c>
      <c r="P11421" s="1">
        <f t="shared" si="357"/>
        <v>4.046022757377962E-5</v>
      </c>
    </row>
    <row r="11422" spans="1:16" x14ac:dyDescent="0.3">
      <c r="A11422" t="s">
        <v>980</v>
      </c>
      <c r="B11422">
        <v>5.64</v>
      </c>
      <c r="C11422" t="s">
        <v>15</v>
      </c>
      <c r="D11422">
        <v>0.1033</v>
      </c>
      <c r="E11422" t="s">
        <v>42</v>
      </c>
      <c r="F11422">
        <v>151.20500000000001</v>
      </c>
      <c r="G11422" t="s">
        <v>54</v>
      </c>
      <c r="H11422">
        <v>1997</v>
      </c>
      <c r="I11422" t="s">
        <v>55</v>
      </c>
      <c r="J11422" t="s">
        <v>19</v>
      </c>
      <c r="K11422" t="s">
        <v>20</v>
      </c>
      <c r="L11422">
        <v>1958.2964999999999</v>
      </c>
      <c r="M11422" t="s">
        <v>21</v>
      </c>
      <c r="N11422" t="s">
        <v>57</v>
      </c>
      <c r="O11422" t="str">
        <f t="shared" si="356"/>
        <v xml:space="preserve">Tier 1-Supermarket </v>
      </c>
      <c r="P11422" s="1">
        <f t="shared" si="357"/>
        <v>4.0916363414980779E-5</v>
      </c>
    </row>
    <row r="11423" spans="1:16" x14ac:dyDescent="0.3">
      <c r="A11423" t="s">
        <v>980</v>
      </c>
      <c r="B11423">
        <v>5.64</v>
      </c>
      <c r="C11423" t="s">
        <v>15</v>
      </c>
      <c r="D11423">
        <v>0</v>
      </c>
      <c r="E11423" t="s">
        <v>42</v>
      </c>
      <c r="F11423">
        <v>149.405</v>
      </c>
      <c r="G11423" t="s">
        <v>65</v>
      </c>
      <c r="H11423">
        <v>2004</v>
      </c>
      <c r="I11423" t="s">
        <v>55</v>
      </c>
      <c r="J11423" t="s">
        <v>49</v>
      </c>
      <c r="K11423" t="s">
        <v>20</v>
      </c>
      <c r="L11423">
        <v>1975.1252999999999</v>
      </c>
      <c r="M11423" t="s">
        <v>21</v>
      </c>
      <c r="N11423" t="s">
        <v>36</v>
      </c>
      <c r="O11423" t="str">
        <f t="shared" si="356"/>
        <v xml:space="preserve">Tier 2-Supermarket </v>
      </c>
      <c r="P11423" s="1">
        <f t="shared" si="357"/>
        <v>4.1267981924556845E-5</v>
      </c>
    </row>
    <row r="11424" spans="1:16" x14ac:dyDescent="0.3">
      <c r="A11424" t="s">
        <v>462</v>
      </c>
      <c r="B11424">
        <v>5.63</v>
      </c>
      <c r="C11424" t="s">
        <v>24</v>
      </c>
      <c r="D11424">
        <v>2.46E-2</v>
      </c>
      <c r="E11424" t="s">
        <v>31</v>
      </c>
      <c r="F11424">
        <v>105.331</v>
      </c>
      <c r="G11424" t="s">
        <v>17</v>
      </c>
      <c r="H11424">
        <v>1999</v>
      </c>
      <c r="I11424" t="s">
        <v>18</v>
      </c>
      <c r="J11424" t="s">
        <v>19</v>
      </c>
      <c r="K11424" t="s">
        <v>20</v>
      </c>
      <c r="L11424">
        <v>1045.306</v>
      </c>
      <c r="M11424" t="s">
        <v>21</v>
      </c>
      <c r="N11424" t="s">
        <v>22</v>
      </c>
      <c r="O11424" t="str">
        <f t="shared" si="356"/>
        <v xml:space="preserve">Tier 1-Supermarket </v>
      </c>
      <c r="P11424" s="1">
        <f t="shared" si="357"/>
        <v>2.1840472153149383E-5</v>
      </c>
    </row>
    <row r="11425" spans="1:16" x14ac:dyDescent="0.3">
      <c r="A11425" t="s">
        <v>462</v>
      </c>
      <c r="B11425">
        <v>5.63</v>
      </c>
      <c r="C11425" t="s">
        <v>24</v>
      </c>
      <c r="D11425">
        <v>2.4500000000000001E-2</v>
      </c>
      <c r="E11425" t="s">
        <v>31</v>
      </c>
      <c r="F11425">
        <v>105.131</v>
      </c>
      <c r="G11425" t="s">
        <v>54</v>
      </c>
      <c r="H11425">
        <v>1997</v>
      </c>
      <c r="I11425" t="s">
        <v>55</v>
      </c>
      <c r="J11425" t="s">
        <v>19</v>
      </c>
      <c r="K11425" t="s">
        <v>20</v>
      </c>
      <c r="L11425">
        <v>3135.9180000000001</v>
      </c>
      <c r="M11425" t="s">
        <v>21</v>
      </c>
      <c r="N11425" t="s">
        <v>22</v>
      </c>
      <c r="O11425" t="str">
        <f t="shared" si="356"/>
        <v xml:space="preserve">Tier 1-Supermarket </v>
      </c>
      <c r="P11425" s="1">
        <f t="shared" si="357"/>
        <v>6.5521416459448156E-5</v>
      </c>
    </row>
    <row r="11426" spans="1:16" x14ac:dyDescent="0.3">
      <c r="A11426" t="s">
        <v>462</v>
      </c>
      <c r="B11426">
        <v>5.63</v>
      </c>
      <c r="C11426" t="s">
        <v>24</v>
      </c>
      <c r="D11426">
        <v>2.4500000000000001E-2</v>
      </c>
      <c r="E11426" t="s">
        <v>31</v>
      </c>
      <c r="F11426">
        <v>106.131</v>
      </c>
      <c r="G11426" t="s">
        <v>65</v>
      </c>
      <c r="H11426">
        <v>2004</v>
      </c>
      <c r="I11426" t="s">
        <v>55</v>
      </c>
      <c r="J11426" t="s">
        <v>49</v>
      </c>
      <c r="K11426" t="s">
        <v>20</v>
      </c>
      <c r="L11426">
        <v>2090.6120000000001</v>
      </c>
      <c r="M11426" t="s">
        <v>21</v>
      </c>
      <c r="N11426" t="s">
        <v>22</v>
      </c>
      <c r="O11426" t="str">
        <f t="shared" si="356"/>
        <v xml:space="preserve">Tier 2-Supermarket </v>
      </c>
      <c r="P11426" s="1">
        <f t="shared" si="357"/>
        <v>4.3680944306298766E-5</v>
      </c>
    </row>
    <row r="11427" spans="1:16" x14ac:dyDescent="0.3">
      <c r="A11427" t="s">
        <v>462</v>
      </c>
      <c r="B11427">
        <v>5.63</v>
      </c>
      <c r="C11427" t="s">
        <v>24</v>
      </c>
      <c r="D11427">
        <v>2.4500000000000001E-2</v>
      </c>
      <c r="E11427" t="s">
        <v>31</v>
      </c>
      <c r="F11427">
        <v>102.831</v>
      </c>
      <c r="G11427" t="s">
        <v>39</v>
      </c>
      <c r="H11427">
        <v>1987</v>
      </c>
      <c r="I11427" t="s">
        <v>40</v>
      </c>
      <c r="J11427" t="s">
        <v>27</v>
      </c>
      <c r="K11427" t="s">
        <v>20</v>
      </c>
      <c r="L11427">
        <v>1986.0814</v>
      </c>
      <c r="M11427" t="s">
        <v>21</v>
      </c>
      <c r="N11427" t="s">
        <v>22</v>
      </c>
      <c r="O11427" t="str">
        <f t="shared" si="356"/>
        <v xml:space="preserve">Tier 3-Supermarket </v>
      </c>
      <c r="P11427" s="1">
        <f t="shared" si="357"/>
        <v>4.1496897090983831E-5</v>
      </c>
    </row>
    <row r="11428" spans="1:16" x14ac:dyDescent="0.3">
      <c r="A11428" t="s">
        <v>462</v>
      </c>
      <c r="B11428">
        <v>5.63</v>
      </c>
      <c r="C11428" t="s">
        <v>24</v>
      </c>
      <c r="D11428">
        <v>4.1099999999999998E-2</v>
      </c>
      <c r="E11428" t="s">
        <v>31</v>
      </c>
      <c r="F11428">
        <v>106.53100000000001</v>
      </c>
      <c r="G11428" t="s">
        <v>34</v>
      </c>
      <c r="H11428">
        <v>1998</v>
      </c>
      <c r="J11428" t="s">
        <v>27</v>
      </c>
      <c r="K11428" t="s">
        <v>35</v>
      </c>
      <c r="L11428">
        <v>218.55719999999999</v>
      </c>
      <c r="M11428" t="s">
        <v>21</v>
      </c>
      <c r="N11428" t="s">
        <v>22</v>
      </c>
      <c r="O11428" t="str">
        <f t="shared" si="356"/>
        <v>Tier 3-Grocery Stor</v>
      </c>
      <c r="P11428" s="1">
        <f t="shared" si="357"/>
        <v>4.5665024791499337E-6</v>
      </c>
    </row>
    <row r="11429" spans="1:16" x14ac:dyDescent="0.3">
      <c r="A11429" t="s">
        <v>462</v>
      </c>
      <c r="B11429">
        <v>5.63</v>
      </c>
      <c r="C11429" t="s">
        <v>24</v>
      </c>
      <c r="D11429">
        <v>2.46E-2</v>
      </c>
      <c r="E11429" t="s">
        <v>31</v>
      </c>
      <c r="F11429">
        <v>104.331</v>
      </c>
      <c r="G11429" t="s">
        <v>48</v>
      </c>
      <c r="H11429">
        <v>2002</v>
      </c>
      <c r="J11429" t="s">
        <v>49</v>
      </c>
      <c r="K11429" t="s">
        <v>20</v>
      </c>
      <c r="L11429">
        <v>1560.1678999999999</v>
      </c>
      <c r="M11429" t="s">
        <v>21</v>
      </c>
      <c r="N11429" t="s">
        <v>22</v>
      </c>
      <c r="O11429" t="str">
        <f t="shared" si="356"/>
        <v xml:space="preserve">Tier 2-Supermarket </v>
      </c>
      <c r="P11429" s="1">
        <f t="shared" si="357"/>
        <v>3.2597922114852066E-5</v>
      </c>
    </row>
    <row r="11430" spans="1:16" x14ac:dyDescent="0.3">
      <c r="A11430" t="s">
        <v>462</v>
      </c>
      <c r="B11430">
        <v>5.63</v>
      </c>
      <c r="C11430" t="s">
        <v>24</v>
      </c>
      <c r="D11430">
        <v>2.46E-2</v>
      </c>
      <c r="E11430" t="s">
        <v>31</v>
      </c>
      <c r="F11430">
        <v>104.631</v>
      </c>
      <c r="G11430" t="s">
        <v>26</v>
      </c>
      <c r="H11430">
        <v>2009</v>
      </c>
      <c r="I11430" t="s">
        <v>18</v>
      </c>
      <c r="J11430" t="s">
        <v>27</v>
      </c>
      <c r="K11430" t="s">
        <v>28</v>
      </c>
      <c r="L11430">
        <v>1120.6849</v>
      </c>
      <c r="M11430" t="s">
        <v>21</v>
      </c>
      <c r="N11430" t="s">
        <v>22</v>
      </c>
      <c r="O11430" t="str">
        <f t="shared" si="356"/>
        <v xml:space="preserve">Tier 3-Supermarket </v>
      </c>
      <c r="P11430" s="1">
        <f t="shared" si="357"/>
        <v>2.3415427971240002E-5</v>
      </c>
    </row>
    <row r="11431" spans="1:16" x14ac:dyDescent="0.3">
      <c r="A11431" t="s">
        <v>462</v>
      </c>
      <c r="B11431">
        <v>5.63</v>
      </c>
      <c r="C11431" t="s">
        <v>24</v>
      </c>
      <c r="D11431">
        <v>2.47E-2</v>
      </c>
      <c r="E11431" t="s">
        <v>31</v>
      </c>
      <c r="F11431">
        <v>103.73099999999999</v>
      </c>
      <c r="G11431" t="s">
        <v>51</v>
      </c>
      <c r="H11431">
        <v>2007</v>
      </c>
      <c r="J11431" t="s">
        <v>49</v>
      </c>
      <c r="K11431" t="s">
        <v>20</v>
      </c>
      <c r="L11431">
        <v>1616.1747</v>
      </c>
      <c r="M11431" t="s">
        <v>21</v>
      </c>
      <c r="N11431" t="s">
        <v>22</v>
      </c>
      <c r="O11431" t="str">
        <f t="shared" si="356"/>
        <v xml:space="preserve">Tier 2-Supermarket </v>
      </c>
      <c r="P11431" s="1">
        <f t="shared" si="357"/>
        <v>3.3768120081559428E-5</v>
      </c>
    </row>
    <row r="11432" spans="1:16" x14ac:dyDescent="0.3">
      <c r="A11432" t="s">
        <v>1187</v>
      </c>
      <c r="B11432">
        <v>5.62</v>
      </c>
      <c r="C11432" t="s">
        <v>15</v>
      </c>
      <c r="D11432">
        <v>0.1265</v>
      </c>
      <c r="E11432" t="s">
        <v>63</v>
      </c>
      <c r="F11432">
        <v>121.57299999999999</v>
      </c>
      <c r="G11432" t="s">
        <v>51</v>
      </c>
      <c r="H11432">
        <v>2007</v>
      </c>
      <c r="J11432" t="s">
        <v>49</v>
      </c>
      <c r="K11432" t="s">
        <v>20</v>
      </c>
      <c r="L11432">
        <v>3202.498</v>
      </c>
      <c r="M11432" t="s">
        <v>38</v>
      </c>
      <c r="N11432" t="s">
        <v>57</v>
      </c>
      <c r="O11432" t="str">
        <f t="shared" si="356"/>
        <v xml:space="preserve">Tier 2-Supermarket </v>
      </c>
      <c r="P11432" s="1">
        <f t="shared" si="357"/>
        <v>6.6912529335444928E-5</v>
      </c>
    </row>
    <row r="11433" spans="1:16" x14ac:dyDescent="0.3">
      <c r="A11433" t="s">
        <v>1187</v>
      </c>
      <c r="B11433">
        <v>5.62</v>
      </c>
      <c r="C11433" t="s">
        <v>15</v>
      </c>
      <c r="D11433">
        <v>0.12570000000000001</v>
      </c>
      <c r="E11433" t="s">
        <v>63</v>
      </c>
      <c r="F11433">
        <v>123.473</v>
      </c>
      <c r="G11433" t="s">
        <v>39</v>
      </c>
      <c r="H11433">
        <v>1987</v>
      </c>
      <c r="I11433" t="s">
        <v>40</v>
      </c>
      <c r="J11433" t="s">
        <v>27</v>
      </c>
      <c r="K11433" t="s">
        <v>20</v>
      </c>
      <c r="L11433">
        <v>1231.73</v>
      </c>
      <c r="M11433" t="s">
        <v>38</v>
      </c>
      <c r="N11433" t="s">
        <v>57</v>
      </c>
      <c r="O11433" t="str">
        <f t="shared" si="356"/>
        <v xml:space="preserve">Tier 3-Supermarket </v>
      </c>
      <c r="P11433" s="1">
        <f t="shared" si="357"/>
        <v>2.5735588205940356E-5</v>
      </c>
    </row>
    <row r="11434" spans="1:16" x14ac:dyDescent="0.3">
      <c r="A11434" t="s">
        <v>1187</v>
      </c>
      <c r="B11434">
        <v>5.62</v>
      </c>
      <c r="C11434" t="s">
        <v>15</v>
      </c>
      <c r="D11434">
        <v>0.126</v>
      </c>
      <c r="E11434" t="s">
        <v>63</v>
      </c>
      <c r="F11434">
        <v>124.773</v>
      </c>
      <c r="G11434" t="s">
        <v>17</v>
      </c>
      <c r="H11434">
        <v>1999</v>
      </c>
      <c r="I11434" t="s">
        <v>18</v>
      </c>
      <c r="J11434" t="s">
        <v>19</v>
      </c>
      <c r="K11434" t="s">
        <v>20</v>
      </c>
      <c r="L11434">
        <v>2956.152</v>
      </c>
      <c r="M11434" t="s">
        <v>38</v>
      </c>
      <c r="N11434" t="s">
        <v>57</v>
      </c>
      <c r="O11434" t="str">
        <f t="shared" si="356"/>
        <v xml:space="preserve">Tier 1-Supermarket </v>
      </c>
      <c r="P11434" s="1">
        <f t="shared" si="357"/>
        <v>6.1765411694256854E-5</v>
      </c>
    </row>
    <row r="11435" spans="1:16" x14ac:dyDescent="0.3">
      <c r="A11435" t="s">
        <v>1187</v>
      </c>
      <c r="B11435">
        <v>5.62</v>
      </c>
      <c r="C11435" t="s">
        <v>15</v>
      </c>
      <c r="D11435">
        <v>0.12570000000000001</v>
      </c>
      <c r="E11435" t="s">
        <v>63</v>
      </c>
      <c r="F11435">
        <v>122.473</v>
      </c>
      <c r="G11435" t="s">
        <v>65</v>
      </c>
      <c r="H11435">
        <v>2004</v>
      </c>
      <c r="I11435" t="s">
        <v>55</v>
      </c>
      <c r="J11435" t="s">
        <v>49</v>
      </c>
      <c r="K11435" t="s">
        <v>20</v>
      </c>
      <c r="L11435">
        <v>1354.903</v>
      </c>
      <c r="M11435" t="s">
        <v>38</v>
      </c>
      <c r="N11435" t="s">
        <v>57</v>
      </c>
      <c r="O11435" t="str">
        <f t="shared" si="356"/>
        <v xml:space="preserve">Tier 2-Supermarket </v>
      </c>
      <c r="P11435" s="1">
        <f t="shared" si="357"/>
        <v>2.8309147026534393E-5</v>
      </c>
    </row>
    <row r="11436" spans="1:16" x14ac:dyDescent="0.3">
      <c r="A11436" t="s">
        <v>1187</v>
      </c>
      <c r="B11436">
        <v>5.62</v>
      </c>
      <c r="C11436" t="s">
        <v>15</v>
      </c>
      <c r="D11436">
        <v>0.21049999999999999</v>
      </c>
      <c r="E11436" t="s">
        <v>63</v>
      </c>
      <c r="F11436">
        <v>121.373</v>
      </c>
      <c r="G11436" t="s">
        <v>34</v>
      </c>
      <c r="H11436">
        <v>1998</v>
      </c>
      <c r="J11436" t="s">
        <v>27</v>
      </c>
      <c r="K11436" t="s">
        <v>35</v>
      </c>
      <c r="L11436">
        <v>123.173</v>
      </c>
      <c r="M11436" t="s">
        <v>38</v>
      </c>
      <c r="N11436" t="s">
        <v>57</v>
      </c>
      <c r="O11436" t="str">
        <f t="shared" si="356"/>
        <v>Tier 3-Grocery Stor</v>
      </c>
      <c r="P11436" s="1">
        <f t="shared" si="357"/>
        <v>2.5735588205940356E-6</v>
      </c>
    </row>
    <row r="11437" spans="1:16" x14ac:dyDescent="0.3">
      <c r="A11437" t="s">
        <v>1187</v>
      </c>
      <c r="B11437">
        <v>5.62</v>
      </c>
      <c r="C11437" t="s">
        <v>15</v>
      </c>
      <c r="D11437">
        <v>0</v>
      </c>
      <c r="E11437" t="s">
        <v>63</v>
      </c>
      <c r="F11437">
        <v>121.973</v>
      </c>
      <c r="G11437" t="s">
        <v>54</v>
      </c>
      <c r="H11437">
        <v>1997</v>
      </c>
      <c r="I11437" t="s">
        <v>55</v>
      </c>
      <c r="J11437" t="s">
        <v>19</v>
      </c>
      <c r="K11437" t="s">
        <v>20</v>
      </c>
      <c r="L11437">
        <v>2463.46</v>
      </c>
      <c r="M11437" t="s">
        <v>38</v>
      </c>
      <c r="N11437" t="s">
        <v>36</v>
      </c>
      <c r="O11437" t="str">
        <f t="shared" si="356"/>
        <v xml:space="preserve">Tier 1-Supermarket </v>
      </c>
      <c r="P11437" s="1">
        <f t="shared" si="357"/>
        <v>5.1471176411880711E-5</v>
      </c>
    </row>
    <row r="11438" spans="1:16" x14ac:dyDescent="0.3">
      <c r="A11438" t="s">
        <v>1187</v>
      </c>
      <c r="B11438">
        <v>5.62</v>
      </c>
      <c r="C11438" t="s">
        <v>15</v>
      </c>
      <c r="D11438">
        <v>0.1263</v>
      </c>
      <c r="E11438" t="s">
        <v>63</v>
      </c>
      <c r="F11438">
        <v>123.373</v>
      </c>
      <c r="G11438" t="s">
        <v>26</v>
      </c>
      <c r="H11438">
        <v>2009</v>
      </c>
      <c r="I11438" t="s">
        <v>18</v>
      </c>
      <c r="J11438" t="s">
        <v>27</v>
      </c>
      <c r="K11438" t="s">
        <v>28</v>
      </c>
      <c r="L11438">
        <v>1920.2340999999999</v>
      </c>
      <c r="M11438" t="s">
        <v>38</v>
      </c>
      <c r="N11438" t="s">
        <v>57</v>
      </c>
      <c r="O11438" t="str">
        <f t="shared" si="356"/>
        <v xml:space="preserve">Tier 3-Supermarket </v>
      </c>
      <c r="P11438" s="1">
        <f t="shared" si="357"/>
        <v>4.0121093142656664E-5</v>
      </c>
    </row>
    <row r="11439" spans="1:16" x14ac:dyDescent="0.3">
      <c r="A11439" t="s">
        <v>1187</v>
      </c>
      <c r="B11439">
        <v>5.62</v>
      </c>
      <c r="C11439" t="s">
        <v>15</v>
      </c>
      <c r="D11439">
        <v>0.126</v>
      </c>
      <c r="E11439" t="s">
        <v>63</v>
      </c>
      <c r="F11439">
        <v>124.57299999999999</v>
      </c>
      <c r="G11439" t="s">
        <v>48</v>
      </c>
      <c r="H11439">
        <v>2002</v>
      </c>
      <c r="J11439" t="s">
        <v>49</v>
      </c>
      <c r="K11439" t="s">
        <v>20</v>
      </c>
      <c r="L11439">
        <v>2083.0947000000001</v>
      </c>
      <c r="M11439" t="s">
        <v>38</v>
      </c>
      <c r="N11439" t="s">
        <v>57</v>
      </c>
      <c r="O11439" t="str">
        <f t="shared" si="356"/>
        <v xml:space="preserve">Tier 2-Supermarket </v>
      </c>
      <c r="P11439" s="1">
        <f t="shared" si="357"/>
        <v>4.3523878928967283E-5</v>
      </c>
    </row>
    <row r="11440" spans="1:16" x14ac:dyDescent="0.3">
      <c r="A11440" t="s">
        <v>1199</v>
      </c>
      <c r="B11440">
        <v>5.59</v>
      </c>
      <c r="C11440" t="s">
        <v>24</v>
      </c>
      <c r="D11440">
        <v>5.6800000000000003E-2</v>
      </c>
      <c r="E11440" t="s">
        <v>44</v>
      </c>
      <c r="F11440">
        <v>61.917000000000002</v>
      </c>
      <c r="G11440" t="s">
        <v>26</v>
      </c>
      <c r="H11440">
        <v>2009</v>
      </c>
      <c r="I11440" t="s">
        <v>18</v>
      </c>
      <c r="J11440" t="s">
        <v>27</v>
      </c>
      <c r="K11440" t="s">
        <v>28</v>
      </c>
      <c r="L11440">
        <v>1214.4192</v>
      </c>
      <c r="M11440" t="s">
        <v>45</v>
      </c>
      <c r="N11440" t="s">
        <v>22</v>
      </c>
      <c r="O11440" t="str">
        <f t="shared" si="356"/>
        <v xml:space="preserve">Tier 3-Supermarket </v>
      </c>
      <c r="P11440" s="1">
        <f t="shared" si="357"/>
        <v>2.5373898858181194E-5</v>
      </c>
    </row>
    <row r="11441" spans="1:16" x14ac:dyDescent="0.3">
      <c r="A11441" t="s">
        <v>1199</v>
      </c>
      <c r="B11441">
        <v>5.59</v>
      </c>
      <c r="C11441" t="s">
        <v>24</v>
      </c>
      <c r="D11441">
        <v>5.6599999999999998E-2</v>
      </c>
      <c r="E11441" t="s">
        <v>44</v>
      </c>
      <c r="F11441">
        <v>63.216999999999999</v>
      </c>
      <c r="G11441" t="s">
        <v>54</v>
      </c>
      <c r="H11441">
        <v>1997</v>
      </c>
      <c r="I11441" t="s">
        <v>55</v>
      </c>
      <c r="J11441" t="s">
        <v>19</v>
      </c>
      <c r="K11441" t="s">
        <v>20</v>
      </c>
      <c r="L11441">
        <v>1725.7536</v>
      </c>
      <c r="M11441" t="s">
        <v>45</v>
      </c>
      <c r="N11441" t="s">
        <v>22</v>
      </c>
      <c r="O11441" t="str">
        <f t="shared" si="356"/>
        <v xml:space="preserve">Tier 1-Supermarket </v>
      </c>
      <c r="P11441" s="1">
        <f t="shared" si="357"/>
        <v>3.6057645745836432E-5</v>
      </c>
    </row>
    <row r="11442" spans="1:16" x14ac:dyDescent="0.3">
      <c r="A11442" t="s">
        <v>1199</v>
      </c>
      <c r="B11442">
        <v>5.59</v>
      </c>
      <c r="C11442" t="s">
        <v>24</v>
      </c>
      <c r="D11442">
        <v>5.6599999999999998E-2</v>
      </c>
      <c r="E11442" t="s">
        <v>44</v>
      </c>
      <c r="F11442">
        <v>62.616999999999997</v>
      </c>
      <c r="G11442" t="s">
        <v>39</v>
      </c>
      <c r="H11442">
        <v>1987</v>
      </c>
      <c r="I11442" t="s">
        <v>40</v>
      </c>
      <c r="J11442" t="s">
        <v>27</v>
      </c>
      <c r="K11442" t="s">
        <v>20</v>
      </c>
      <c r="L11442">
        <v>639.16800000000001</v>
      </c>
      <c r="M11442" t="s">
        <v>45</v>
      </c>
      <c r="N11442" t="s">
        <v>22</v>
      </c>
      <c r="O11442" t="str">
        <f t="shared" si="356"/>
        <v xml:space="preserve">Tier 3-Supermarket </v>
      </c>
      <c r="P11442" s="1">
        <f t="shared" si="357"/>
        <v>1.3354683609569049E-5</v>
      </c>
    </row>
    <row r="11443" spans="1:16" x14ac:dyDescent="0.3">
      <c r="A11443" t="s">
        <v>1199</v>
      </c>
      <c r="B11443">
        <v>5.59</v>
      </c>
      <c r="C11443" t="s">
        <v>24</v>
      </c>
      <c r="D11443">
        <v>5.6599999999999998E-2</v>
      </c>
      <c r="E11443" t="s">
        <v>44</v>
      </c>
      <c r="F11443">
        <v>65.016999999999996</v>
      </c>
      <c r="G11443" t="s">
        <v>65</v>
      </c>
      <c r="H11443">
        <v>2004</v>
      </c>
      <c r="I11443" t="s">
        <v>55</v>
      </c>
      <c r="J11443" t="s">
        <v>49</v>
      </c>
      <c r="K11443" t="s">
        <v>20</v>
      </c>
      <c r="L11443">
        <v>447.41759999999999</v>
      </c>
      <c r="M11443" t="s">
        <v>45</v>
      </c>
      <c r="N11443" t="s">
        <v>22</v>
      </c>
      <c r="O11443" t="str">
        <f t="shared" si="356"/>
        <v xml:space="preserve">Tier 2-Supermarket </v>
      </c>
      <c r="P11443" s="1">
        <f t="shared" si="357"/>
        <v>9.3482785266983339E-6</v>
      </c>
    </row>
    <row r="11444" spans="1:16" x14ac:dyDescent="0.3">
      <c r="A11444" t="s">
        <v>1199</v>
      </c>
      <c r="B11444">
        <v>5.59</v>
      </c>
      <c r="C11444" t="s">
        <v>24</v>
      </c>
      <c r="D11444">
        <v>9.4700000000000006E-2</v>
      </c>
      <c r="E11444" t="s">
        <v>44</v>
      </c>
      <c r="F11444">
        <v>63.116999999999997</v>
      </c>
      <c r="G11444" t="s">
        <v>34</v>
      </c>
      <c r="H11444">
        <v>1998</v>
      </c>
      <c r="J11444" t="s">
        <v>27</v>
      </c>
      <c r="K11444" t="s">
        <v>35</v>
      </c>
      <c r="L11444">
        <v>191.75040000000001</v>
      </c>
      <c r="M11444" t="s">
        <v>45</v>
      </c>
      <c r="N11444" t="s">
        <v>22</v>
      </c>
      <c r="O11444" t="str">
        <f t="shared" si="356"/>
        <v>Tier 3-Grocery Stor</v>
      </c>
      <c r="P11444" s="1">
        <f t="shared" si="357"/>
        <v>4.006405082870715E-6</v>
      </c>
    </row>
    <row r="11445" spans="1:16" x14ac:dyDescent="0.3">
      <c r="A11445" t="s">
        <v>1199</v>
      </c>
      <c r="B11445">
        <v>5.59</v>
      </c>
      <c r="C11445" t="s">
        <v>24</v>
      </c>
      <c r="D11445">
        <v>5.67E-2</v>
      </c>
      <c r="E11445" t="s">
        <v>44</v>
      </c>
      <c r="F11445">
        <v>62.917000000000002</v>
      </c>
      <c r="G11445" t="s">
        <v>48</v>
      </c>
      <c r="H11445">
        <v>2002</v>
      </c>
      <c r="J11445" t="s">
        <v>49</v>
      </c>
      <c r="K11445" t="s">
        <v>20</v>
      </c>
      <c r="L11445">
        <v>1406.1695999999999</v>
      </c>
      <c r="M11445" t="s">
        <v>45</v>
      </c>
      <c r="N11445" t="s">
        <v>22</v>
      </c>
      <c r="O11445" t="str">
        <f t="shared" si="356"/>
        <v xml:space="preserve">Tier 2-Supermarket </v>
      </c>
      <c r="P11445" s="1">
        <f t="shared" si="357"/>
        <v>2.9380303941051909E-5</v>
      </c>
    </row>
    <row r="11446" spans="1:16" x14ac:dyDescent="0.3">
      <c r="A11446" t="s">
        <v>1199</v>
      </c>
      <c r="B11446">
        <v>5.59</v>
      </c>
      <c r="C11446" t="s">
        <v>24</v>
      </c>
      <c r="D11446">
        <v>5.67E-2</v>
      </c>
      <c r="E11446" t="s">
        <v>44</v>
      </c>
      <c r="F11446">
        <v>63.417000000000002</v>
      </c>
      <c r="G11446" t="s">
        <v>17</v>
      </c>
      <c r="H11446">
        <v>1999</v>
      </c>
      <c r="I11446" t="s">
        <v>18</v>
      </c>
      <c r="J11446" t="s">
        <v>19</v>
      </c>
      <c r="K11446" t="s">
        <v>20</v>
      </c>
      <c r="L11446">
        <v>811.16480000000001</v>
      </c>
      <c r="M11446" t="s">
        <v>45</v>
      </c>
      <c r="N11446" t="s">
        <v>22</v>
      </c>
      <c r="O11446" t="str">
        <f t="shared" si="356"/>
        <v xml:space="preserve">Tier 1-Supermarket </v>
      </c>
      <c r="P11446" s="1">
        <f t="shared" si="357"/>
        <v>1.6948359835316157E-5</v>
      </c>
    </row>
    <row r="11447" spans="1:16" x14ac:dyDescent="0.3">
      <c r="A11447" t="s">
        <v>1199</v>
      </c>
      <c r="B11447">
        <v>5.59</v>
      </c>
      <c r="C11447" t="s">
        <v>24</v>
      </c>
      <c r="D11447">
        <v>5.6899999999999999E-2</v>
      </c>
      <c r="E11447" t="s">
        <v>44</v>
      </c>
      <c r="F11447">
        <v>63.417000000000002</v>
      </c>
      <c r="G11447" t="s">
        <v>51</v>
      </c>
      <c r="H11447">
        <v>2007</v>
      </c>
      <c r="J11447" t="s">
        <v>49</v>
      </c>
      <c r="K11447" t="s">
        <v>20</v>
      </c>
      <c r="L11447">
        <v>973.29809999999998</v>
      </c>
      <c r="M11447" t="s">
        <v>45</v>
      </c>
      <c r="N11447" t="s">
        <v>22</v>
      </c>
      <c r="O11447" t="str">
        <f t="shared" si="356"/>
        <v xml:space="preserve">Tier 2-Supermarket </v>
      </c>
      <c r="P11447" s="1">
        <f t="shared" si="357"/>
        <v>2.0335949520774972E-5</v>
      </c>
    </row>
    <row r="11448" spans="1:16" x14ac:dyDescent="0.3">
      <c r="A11448" t="s">
        <v>1050</v>
      </c>
      <c r="B11448">
        <v>5.51</v>
      </c>
      <c r="C11448" t="s">
        <v>15</v>
      </c>
      <c r="D11448">
        <v>3.4700000000000002E-2</v>
      </c>
      <c r="E11448" t="s">
        <v>63</v>
      </c>
      <c r="F11448">
        <v>98.572999999999993</v>
      </c>
      <c r="G11448" t="s">
        <v>51</v>
      </c>
      <c r="H11448">
        <v>2007</v>
      </c>
      <c r="J11448" t="s">
        <v>49</v>
      </c>
      <c r="K11448" t="s">
        <v>20</v>
      </c>
      <c r="L11448">
        <v>1761.7067999999999</v>
      </c>
      <c r="M11448" t="s">
        <v>38</v>
      </c>
      <c r="N11448" t="s">
        <v>22</v>
      </c>
      <c r="O11448" t="str">
        <f t="shared" si="356"/>
        <v xml:space="preserve">Tier 2-Supermarket </v>
      </c>
      <c r="P11448" s="1">
        <f t="shared" si="357"/>
        <v>3.6808846698874692E-5</v>
      </c>
    </row>
    <row r="11449" spans="1:16" x14ac:dyDescent="0.3">
      <c r="A11449" t="s">
        <v>1050</v>
      </c>
      <c r="B11449">
        <v>5.51</v>
      </c>
      <c r="C11449" t="s">
        <v>15</v>
      </c>
      <c r="D11449">
        <v>3.4500000000000003E-2</v>
      </c>
      <c r="E11449" t="s">
        <v>63</v>
      </c>
      <c r="F11449">
        <v>99.772999999999996</v>
      </c>
      <c r="G11449" t="s">
        <v>48</v>
      </c>
      <c r="H11449">
        <v>2002</v>
      </c>
      <c r="J11449" t="s">
        <v>49</v>
      </c>
      <c r="K11449" t="s">
        <v>20</v>
      </c>
      <c r="L11449">
        <v>978.726</v>
      </c>
      <c r="M11449" t="s">
        <v>38</v>
      </c>
      <c r="N11449" t="s">
        <v>22</v>
      </c>
      <c r="O11449" t="str">
        <f t="shared" si="356"/>
        <v xml:space="preserve">Tier 2-Supermarket </v>
      </c>
      <c r="P11449" s="1">
        <f t="shared" si="357"/>
        <v>2.0449359277152608E-5</v>
      </c>
    </row>
    <row r="11450" spans="1:16" x14ac:dyDescent="0.3">
      <c r="A11450" t="s">
        <v>1050</v>
      </c>
      <c r="B11450">
        <v>5.51</v>
      </c>
      <c r="C11450" t="s">
        <v>15</v>
      </c>
      <c r="D11450">
        <v>3.44E-2</v>
      </c>
      <c r="E11450" t="s">
        <v>63</v>
      </c>
      <c r="F11450">
        <v>95.873000000000005</v>
      </c>
      <c r="G11450" t="s">
        <v>39</v>
      </c>
      <c r="H11450">
        <v>1987</v>
      </c>
      <c r="I11450" t="s">
        <v>40</v>
      </c>
      <c r="J11450" t="s">
        <v>27</v>
      </c>
      <c r="K11450" t="s">
        <v>20</v>
      </c>
      <c r="L11450">
        <v>2153.1972000000001</v>
      </c>
      <c r="M11450" t="s">
        <v>38</v>
      </c>
      <c r="N11450" t="s">
        <v>22</v>
      </c>
      <c r="O11450" t="str">
        <f t="shared" si="356"/>
        <v xml:space="preserve">Tier 3-Supermarket </v>
      </c>
      <c r="P11450" s="1">
        <f t="shared" si="357"/>
        <v>4.498859040973574E-5</v>
      </c>
    </row>
    <row r="11451" spans="1:16" x14ac:dyDescent="0.3">
      <c r="A11451" t="s">
        <v>1050</v>
      </c>
      <c r="B11451">
        <v>5.51</v>
      </c>
      <c r="C11451" t="s">
        <v>15</v>
      </c>
      <c r="D11451">
        <v>3.4500000000000003E-2</v>
      </c>
      <c r="E11451" t="s">
        <v>63</v>
      </c>
      <c r="F11451">
        <v>96.772999999999996</v>
      </c>
      <c r="G11451" t="s">
        <v>65</v>
      </c>
      <c r="H11451">
        <v>2004</v>
      </c>
      <c r="I11451" t="s">
        <v>55</v>
      </c>
      <c r="J11451" t="s">
        <v>49</v>
      </c>
      <c r="K11451" t="s">
        <v>20</v>
      </c>
      <c r="L11451">
        <v>2642.5601999999999</v>
      </c>
      <c r="M11451" t="s">
        <v>38</v>
      </c>
      <c r="N11451" t="s">
        <v>22</v>
      </c>
      <c r="O11451" t="str">
        <f t="shared" si="356"/>
        <v xml:space="preserve">Tier 2-Supermarket </v>
      </c>
      <c r="P11451" s="1">
        <f t="shared" si="357"/>
        <v>5.5213270048312035E-5</v>
      </c>
    </row>
    <row r="11452" spans="1:16" x14ac:dyDescent="0.3">
      <c r="A11452" t="s">
        <v>1050</v>
      </c>
      <c r="B11452">
        <v>5.51</v>
      </c>
      <c r="C11452" t="s">
        <v>15</v>
      </c>
      <c r="D11452">
        <v>0</v>
      </c>
      <c r="E11452" t="s">
        <v>63</v>
      </c>
      <c r="F11452">
        <v>98.972999999999999</v>
      </c>
      <c r="G11452" t="s">
        <v>26</v>
      </c>
      <c r="H11452">
        <v>2009</v>
      </c>
      <c r="I11452" t="s">
        <v>18</v>
      </c>
      <c r="J11452" t="s">
        <v>27</v>
      </c>
      <c r="K11452" t="s">
        <v>28</v>
      </c>
      <c r="L11452">
        <v>1565.9616000000001</v>
      </c>
      <c r="M11452" t="s">
        <v>38</v>
      </c>
      <c r="N11452" t="s">
        <v>36</v>
      </c>
      <c r="O11452" t="str">
        <f t="shared" si="356"/>
        <v xml:space="preserve">Tier 3-Supermarket </v>
      </c>
      <c r="P11452" s="1">
        <f t="shared" si="357"/>
        <v>3.2718974843444176E-5</v>
      </c>
    </row>
    <row r="11453" spans="1:16" x14ac:dyDescent="0.3">
      <c r="A11453" t="s">
        <v>1050</v>
      </c>
      <c r="B11453">
        <v>5.51</v>
      </c>
      <c r="C11453" t="s">
        <v>15</v>
      </c>
      <c r="D11453">
        <v>3.4500000000000003E-2</v>
      </c>
      <c r="E11453" t="s">
        <v>63</v>
      </c>
      <c r="F11453">
        <v>97.373000000000005</v>
      </c>
      <c r="G11453" t="s">
        <v>54</v>
      </c>
      <c r="H11453">
        <v>1997</v>
      </c>
      <c r="I11453" t="s">
        <v>55</v>
      </c>
      <c r="J11453" t="s">
        <v>19</v>
      </c>
      <c r="K11453" t="s">
        <v>20</v>
      </c>
      <c r="L11453">
        <v>1594.5057999999999</v>
      </c>
      <c r="M11453" t="s">
        <v>38</v>
      </c>
      <c r="N11453" t="s">
        <v>22</v>
      </c>
      <c r="O11453" t="str">
        <f t="shared" si="356"/>
        <v xml:space="preserve">Tier 1-Supermarket </v>
      </c>
      <c r="P11453" s="1">
        <f t="shared" si="357"/>
        <v>3.3315373223663863E-5</v>
      </c>
    </row>
    <row r="11454" spans="1:16" x14ac:dyDescent="0.3">
      <c r="A11454" t="s">
        <v>1050</v>
      </c>
      <c r="B11454">
        <v>5.51</v>
      </c>
      <c r="C11454" t="s">
        <v>15</v>
      </c>
      <c r="D11454">
        <v>3.4500000000000003E-2</v>
      </c>
      <c r="E11454" t="s">
        <v>63</v>
      </c>
      <c r="F11454">
        <v>98.772999999999996</v>
      </c>
      <c r="G11454" t="s">
        <v>17</v>
      </c>
      <c r="H11454">
        <v>1999</v>
      </c>
      <c r="I11454" t="s">
        <v>18</v>
      </c>
      <c r="J11454" t="s">
        <v>19</v>
      </c>
      <c r="K11454" t="s">
        <v>20</v>
      </c>
      <c r="L11454">
        <v>1420.3385000000001</v>
      </c>
      <c r="M11454" t="s">
        <v>38</v>
      </c>
      <c r="N11454" t="s">
        <v>22</v>
      </c>
      <c r="O11454" t="str">
        <f t="shared" si="356"/>
        <v xml:space="preserve">Tier 1-Supermarket </v>
      </c>
      <c r="P11454" s="1">
        <f t="shared" si="357"/>
        <v>2.9676346885310107E-5</v>
      </c>
    </row>
    <row r="11455" spans="1:16" x14ac:dyDescent="0.3">
      <c r="A11455" t="s">
        <v>299</v>
      </c>
      <c r="B11455">
        <v>5.5</v>
      </c>
      <c r="C11455" t="s">
        <v>15</v>
      </c>
      <c r="D11455">
        <v>4.7100000000000003E-2</v>
      </c>
      <c r="E11455" t="s">
        <v>161</v>
      </c>
      <c r="F11455">
        <v>101.30200000000001</v>
      </c>
      <c r="G11455" t="s">
        <v>54</v>
      </c>
      <c r="H11455">
        <v>1997</v>
      </c>
      <c r="I11455" t="s">
        <v>55</v>
      </c>
      <c r="J11455" t="s">
        <v>19</v>
      </c>
      <c r="K11455" t="s">
        <v>20</v>
      </c>
      <c r="L11455">
        <v>3339.6527999999998</v>
      </c>
      <c r="M11455" t="s">
        <v>45</v>
      </c>
      <c r="N11455" t="s">
        <v>22</v>
      </c>
      <c r="O11455" t="str">
        <f t="shared" si="356"/>
        <v xml:space="preserve">Tier 1-Supermarket </v>
      </c>
      <c r="P11455" s="1">
        <f t="shared" si="357"/>
        <v>6.9778221859998277E-5</v>
      </c>
    </row>
    <row r="11456" spans="1:16" x14ac:dyDescent="0.3">
      <c r="A11456" t="s">
        <v>299</v>
      </c>
      <c r="B11456">
        <v>5.5</v>
      </c>
      <c r="C11456" t="s">
        <v>15</v>
      </c>
      <c r="D11456">
        <v>0</v>
      </c>
      <c r="E11456" t="s">
        <v>161</v>
      </c>
      <c r="F11456">
        <v>103.102</v>
      </c>
      <c r="G11456" t="s">
        <v>48</v>
      </c>
      <c r="H11456">
        <v>2002</v>
      </c>
      <c r="J11456" t="s">
        <v>49</v>
      </c>
      <c r="K11456" t="s">
        <v>20</v>
      </c>
      <c r="L11456">
        <v>2024.0319999999999</v>
      </c>
      <c r="M11456" t="s">
        <v>45</v>
      </c>
      <c r="N11456" t="s">
        <v>36</v>
      </c>
      <c r="O11456" t="str">
        <f t="shared" si="356"/>
        <v xml:space="preserve">Tier 2-Supermarket </v>
      </c>
      <c r="P11456" s="1">
        <f t="shared" si="357"/>
        <v>4.2289831430301988E-5</v>
      </c>
    </row>
    <row r="11457" spans="1:16" x14ac:dyDescent="0.3">
      <c r="A11457" t="s">
        <v>299</v>
      </c>
      <c r="B11457">
        <v>5.5</v>
      </c>
      <c r="C11457" t="s">
        <v>15</v>
      </c>
      <c r="D11457">
        <v>4.7399999999999998E-2</v>
      </c>
      <c r="E11457" t="s">
        <v>161</v>
      </c>
      <c r="F11457">
        <v>100.002</v>
      </c>
      <c r="G11457" t="s">
        <v>51</v>
      </c>
      <c r="H11457">
        <v>2007</v>
      </c>
      <c r="J11457" t="s">
        <v>49</v>
      </c>
      <c r="K11457" t="s">
        <v>20</v>
      </c>
      <c r="L11457">
        <v>708.41120000000001</v>
      </c>
      <c r="M11457" t="s">
        <v>45</v>
      </c>
      <c r="N11457" t="s">
        <v>22</v>
      </c>
      <c r="O11457" t="str">
        <f t="shared" si="356"/>
        <v xml:space="preserve">Tier 2-Supermarket </v>
      </c>
      <c r="P11457" s="1">
        <f t="shared" si="357"/>
        <v>1.4801441000605697E-5</v>
      </c>
    </row>
    <row r="11458" spans="1:16" x14ac:dyDescent="0.3">
      <c r="A11458" t="s">
        <v>299</v>
      </c>
      <c r="B11458">
        <v>5.5</v>
      </c>
      <c r="C11458" t="s">
        <v>15</v>
      </c>
      <c r="D11458">
        <v>4.7300000000000002E-2</v>
      </c>
      <c r="E11458" t="s">
        <v>161</v>
      </c>
      <c r="F11458">
        <v>100.502</v>
      </c>
      <c r="G11458" t="s">
        <v>26</v>
      </c>
      <c r="H11458">
        <v>2009</v>
      </c>
      <c r="I11458" t="s">
        <v>18</v>
      </c>
      <c r="J11458" t="s">
        <v>27</v>
      </c>
      <c r="K11458" t="s">
        <v>28</v>
      </c>
      <c r="L11458">
        <v>1416.8224</v>
      </c>
      <c r="M11458" t="s">
        <v>45</v>
      </c>
      <c r="N11458" t="s">
        <v>22</v>
      </c>
      <c r="O11458" t="str">
        <f t="shared" ref="O11458:O11521" si="358">_xlfn.CONCAT(J11458,"-", LEFT(K11458,12))</f>
        <v xml:space="preserve">Tier 3-Supermarket </v>
      </c>
      <c r="P11458" s="1">
        <f t="shared" ref="P11458:P11521" si="359">L11458/SUM(L:L)</f>
        <v>2.9602882001211394E-5</v>
      </c>
    </row>
    <row r="11459" spans="1:16" x14ac:dyDescent="0.3">
      <c r="A11459" t="s">
        <v>299</v>
      </c>
      <c r="B11459">
        <v>5.5</v>
      </c>
      <c r="C11459" t="s">
        <v>15</v>
      </c>
      <c r="D11459">
        <v>4.7100000000000003E-2</v>
      </c>
      <c r="E11459" t="s">
        <v>161</v>
      </c>
      <c r="F11459">
        <v>100.102</v>
      </c>
      <c r="G11459" t="s">
        <v>39</v>
      </c>
      <c r="H11459">
        <v>1987</v>
      </c>
      <c r="I11459" t="s">
        <v>40</v>
      </c>
      <c r="J11459" t="s">
        <v>27</v>
      </c>
      <c r="K11459" t="s">
        <v>20</v>
      </c>
      <c r="L11459">
        <v>2125.2336</v>
      </c>
      <c r="M11459" t="s">
        <v>45</v>
      </c>
      <c r="N11459" t="s">
        <v>22</v>
      </c>
      <c r="O11459" t="str">
        <f t="shared" si="358"/>
        <v xml:space="preserve">Tier 3-Supermarket </v>
      </c>
      <c r="P11459" s="1">
        <f t="shared" si="359"/>
        <v>4.440432300181709E-5</v>
      </c>
    </row>
    <row r="11460" spans="1:16" x14ac:dyDescent="0.3">
      <c r="A11460" t="s">
        <v>299</v>
      </c>
      <c r="B11460">
        <v>5.5</v>
      </c>
      <c r="C11460" t="s">
        <v>15</v>
      </c>
      <c r="D11460">
        <v>7.8799999999999995E-2</v>
      </c>
      <c r="E11460" t="s">
        <v>161</v>
      </c>
      <c r="F11460">
        <v>101.502</v>
      </c>
      <c r="G11460" t="s">
        <v>34</v>
      </c>
      <c r="H11460">
        <v>1998</v>
      </c>
      <c r="J11460" t="s">
        <v>27</v>
      </c>
      <c r="K11460" t="s">
        <v>35</v>
      </c>
      <c r="L11460">
        <v>194.1968</v>
      </c>
      <c r="M11460" t="s">
        <v>45</v>
      </c>
      <c r="N11460" t="s">
        <v>22</v>
      </c>
      <c r="O11460" t="str">
        <f t="shared" si="358"/>
        <v>Tier 3-Grocery Stor</v>
      </c>
      <c r="P11460" s="1">
        <f t="shared" si="359"/>
        <v>4.0575198101137084E-6</v>
      </c>
    </row>
    <row r="11461" spans="1:16" x14ac:dyDescent="0.3">
      <c r="A11461" t="s">
        <v>299</v>
      </c>
      <c r="B11461">
        <v>5.5</v>
      </c>
      <c r="C11461" t="s">
        <v>15</v>
      </c>
      <c r="D11461">
        <v>4.7199999999999999E-2</v>
      </c>
      <c r="E11461" t="s">
        <v>161</v>
      </c>
      <c r="F11461">
        <v>100.902</v>
      </c>
      <c r="G11461" t="s">
        <v>17</v>
      </c>
      <c r="H11461">
        <v>1999</v>
      </c>
      <c r="I11461" t="s">
        <v>18</v>
      </c>
      <c r="J11461" t="s">
        <v>19</v>
      </c>
      <c r="K11461" t="s">
        <v>20</v>
      </c>
      <c r="L11461">
        <v>1498.4229</v>
      </c>
      <c r="M11461" t="s">
        <v>45</v>
      </c>
      <c r="N11461" t="s">
        <v>22</v>
      </c>
      <c r="O11461" t="str">
        <f t="shared" si="358"/>
        <v xml:space="preserve">Tier 1-Supermarket </v>
      </c>
      <c r="P11461" s="1">
        <f t="shared" si="359"/>
        <v>3.1307831028513511E-5</v>
      </c>
    </row>
    <row r="11462" spans="1:16" x14ac:dyDescent="0.3">
      <c r="A11462" t="s">
        <v>299</v>
      </c>
      <c r="B11462">
        <v>5.5</v>
      </c>
      <c r="C11462" t="s">
        <v>15</v>
      </c>
      <c r="D11462">
        <v>4.7100000000000003E-2</v>
      </c>
      <c r="E11462" t="s">
        <v>161</v>
      </c>
      <c r="F11462">
        <v>100.102</v>
      </c>
      <c r="G11462" t="s">
        <v>65</v>
      </c>
      <c r="H11462">
        <v>2004</v>
      </c>
      <c r="I11462" t="s">
        <v>55</v>
      </c>
      <c r="J11462" t="s">
        <v>49</v>
      </c>
      <c r="K11462" t="s">
        <v>20</v>
      </c>
      <c r="L11462">
        <v>1575.1763000000001</v>
      </c>
      <c r="M11462" t="s">
        <v>45</v>
      </c>
      <c r="N11462" t="s">
        <v>22</v>
      </c>
      <c r="O11462" t="str">
        <f t="shared" si="358"/>
        <v xml:space="preserve">Tier 2-Supermarket </v>
      </c>
      <c r="P11462" s="1">
        <f t="shared" si="359"/>
        <v>3.2911505450510071E-5</v>
      </c>
    </row>
    <row r="11463" spans="1:16" x14ac:dyDescent="0.3">
      <c r="A11463" t="s">
        <v>1595</v>
      </c>
      <c r="B11463">
        <v>5.49</v>
      </c>
      <c r="C11463" t="s">
        <v>15</v>
      </c>
      <c r="D11463">
        <v>7.1599999999999997E-2</v>
      </c>
      <c r="E11463" t="s">
        <v>63</v>
      </c>
      <c r="F11463">
        <v>165.78399999999999</v>
      </c>
      <c r="G11463" t="s">
        <v>34</v>
      </c>
      <c r="H11463">
        <v>1998</v>
      </c>
      <c r="J11463" t="s">
        <v>27</v>
      </c>
      <c r="K11463" t="s">
        <v>35</v>
      </c>
      <c r="L11463">
        <v>165.7842</v>
      </c>
      <c r="M11463" t="s">
        <v>38</v>
      </c>
      <c r="N11463" t="s">
        <v>22</v>
      </c>
      <c r="O11463" t="str">
        <f t="shared" si="358"/>
        <v>Tier 3-Grocery Stor</v>
      </c>
      <c r="P11463" s="1">
        <f t="shared" si="359"/>
        <v>3.4638710612319722E-6</v>
      </c>
    </row>
    <row r="11464" spans="1:16" x14ac:dyDescent="0.3">
      <c r="A11464" t="s">
        <v>1595</v>
      </c>
      <c r="B11464">
        <v>5.49</v>
      </c>
      <c r="C11464" t="s">
        <v>15</v>
      </c>
      <c r="D11464">
        <v>4.2799999999999998E-2</v>
      </c>
      <c r="E11464" t="s">
        <v>63</v>
      </c>
      <c r="F11464">
        <v>163.78399999999999</v>
      </c>
      <c r="G11464" t="s">
        <v>48</v>
      </c>
      <c r="H11464">
        <v>2002</v>
      </c>
      <c r="J11464" t="s">
        <v>49</v>
      </c>
      <c r="K11464" t="s">
        <v>20</v>
      </c>
      <c r="L11464">
        <v>1657.8420000000001</v>
      </c>
      <c r="M11464" t="s">
        <v>38</v>
      </c>
      <c r="N11464" t="s">
        <v>22</v>
      </c>
      <c r="O11464" t="str">
        <f t="shared" si="358"/>
        <v xml:space="preserve">Tier 2-Supermarket </v>
      </c>
      <c r="P11464" s="1">
        <f t="shared" si="359"/>
        <v>3.4638710612319723E-5</v>
      </c>
    </row>
    <row r="11465" spans="1:16" x14ac:dyDescent="0.3">
      <c r="A11465" t="s">
        <v>1595</v>
      </c>
      <c r="B11465">
        <v>5.49</v>
      </c>
      <c r="C11465" t="s">
        <v>72</v>
      </c>
      <c r="D11465">
        <v>4.2700000000000002E-2</v>
      </c>
      <c r="E11465" t="s">
        <v>63</v>
      </c>
      <c r="F11465">
        <v>166.28399999999999</v>
      </c>
      <c r="G11465" t="s">
        <v>65</v>
      </c>
      <c r="H11465">
        <v>2004</v>
      </c>
      <c r="I11465" t="s">
        <v>55</v>
      </c>
      <c r="J11465" t="s">
        <v>49</v>
      </c>
      <c r="K11465" t="s">
        <v>20</v>
      </c>
      <c r="L11465">
        <v>1989.4104</v>
      </c>
      <c r="M11465" t="s">
        <v>38</v>
      </c>
      <c r="N11465" t="s">
        <v>22</v>
      </c>
      <c r="O11465" t="str">
        <f t="shared" si="358"/>
        <v xml:space="preserve">Tier 2-Supermarket </v>
      </c>
      <c r="P11465" s="1">
        <f t="shared" si="359"/>
        <v>4.1566452734783665E-5</v>
      </c>
    </row>
    <row r="11466" spans="1:16" x14ac:dyDescent="0.3">
      <c r="A11466" t="s">
        <v>1595</v>
      </c>
      <c r="B11466">
        <v>5.49</v>
      </c>
      <c r="C11466" t="s">
        <v>15</v>
      </c>
      <c r="D11466">
        <v>4.2700000000000002E-2</v>
      </c>
      <c r="E11466" t="s">
        <v>63</v>
      </c>
      <c r="F11466">
        <v>164.88399999999999</v>
      </c>
      <c r="G11466" t="s">
        <v>39</v>
      </c>
      <c r="H11466">
        <v>1987</v>
      </c>
      <c r="I11466" t="s">
        <v>40</v>
      </c>
      <c r="J11466" t="s">
        <v>27</v>
      </c>
      <c r="K11466" t="s">
        <v>20</v>
      </c>
      <c r="L11466">
        <v>2155.1945999999998</v>
      </c>
      <c r="M11466" t="s">
        <v>38</v>
      </c>
      <c r="N11466" t="s">
        <v>22</v>
      </c>
      <c r="O11466" t="str">
        <f t="shared" si="358"/>
        <v xml:space="preserve">Tier 3-Supermarket </v>
      </c>
      <c r="P11466" s="1">
        <f t="shared" si="359"/>
        <v>4.5030323796015636E-5</v>
      </c>
    </row>
    <row r="11467" spans="1:16" x14ac:dyDescent="0.3">
      <c r="A11467" t="s">
        <v>1595</v>
      </c>
      <c r="B11467">
        <v>5.49</v>
      </c>
      <c r="C11467" t="s">
        <v>15</v>
      </c>
      <c r="D11467">
        <v>4.2799999999999998E-2</v>
      </c>
      <c r="E11467" t="s">
        <v>63</v>
      </c>
      <c r="F11467">
        <v>164.584</v>
      </c>
      <c r="G11467" t="s">
        <v>54</v>
      </c>
      <c r="H11467">
        <v>1997</v>
      </c>
      <c r="I11467" t="s">
        <v>55</v>
      </c>
      <c r="J11467" t="s">
        <v>19</v>
      </c>
      <c r="K11467" t="s">
        <v>20</v>
      </c>
      <c r="L11467">
        <v>2428.5513000000001</v>
      </c>
      <c r="M11467" t="s">
        <v>38</v>
      </c>
      <c r="N11467" t="s">
        <v>22</v>
      </c>
      <c r="O11467" t="str">
        <f t="shared" si="358"/>
        <v xml:space="preserve">Tier 1-Supermarket </v>
      </c>
      <c r="P11467" s="1">
        <f t="shared" si="359"/>
        <v>5.074179909054835E-5</v>
      </c>
    </row>
    <row r="11468" spans="1:16" x14ac:dyDescent="0.3">
      <c r="A11468" t="s">
        <v>1595</v>
      </c>
      <c r="B11468">
        <v>5.49</v>
      </c>
      <c r="C11468" t="s">
        <v>15</v>
      </c>
      <c r="D11468">
        <v>4.2900000000000001E-2</v>
      </c>
      <c r="E11468" t="s">
        <v>63</v>
      </c>
      <c r="F11468">
        <v>164.584</v>
      </c>
      <c r="G11468" t="s">
        <v>26</v>
      </c>
      <c r="H11468">
        <v>2009</v>
      </c>
      <c r="I11468" t="s">
        <v>18</v>
      </c>
      <c r="J11468" t="s">
        <v>27</v>
      </c>
      <c r="K11468" t="s">
        <v>28</v>
      </c>
      <c r="L11468">
        <v>2336.6759999999999</v>
      </c>
      <c r="M11468" t="s">
        <v>38</v>
      </c>
      <c r="N11468" t="s">
        <v>22</v>
      </c>
      <c r="O11468" t="str">
        <f t="shared" si="358"/>
        <v xml:space="preserve">Tier 3-Supermarket </v>
      </c>
      <c r="P11468" s="1">
        <f t="shared" si="359"/>
        <v>4.8822169880334071E-5</v>
      </c>
    </row>
    <row r="11469" spans="1:16" x14ac:dyDescent="0.3">
      <c r="A11469" t="s">
        <v>1595</v>
      </c>
      <c r="B11469">
        <v>5.49</v>
      </c>
      <c r="C11469" t="s">
        <v>15</v>
      </c>
      <c r="D11469">
        <v>4.2999999999999997E-2</v>
      </c>
      <c r="E11469" t="s">
        <v>63</v>
      </c>
      <c r="F11469">
        <v>167.38399999999999</v>
      </c>
      <c r="G11469" t="s">
        <v>51</v>
      </c>
      <c r="H11469">
        <v>2007</v>
      </c>
      <c r="J11469" t="s">
        <v>49</v>
      </c>
      <c r="K11469" t="s">
        <v>20</v>
      </c>
      <c r="L11469">
        <v>2508.2676000000001</v>
      </c>
      <c r="M11469" t="s">
        <v>38</v>
      </c>
      <c r="N11469" t="s">
        <v>22</v>
      </c>
      <c r="O11469" t="str">
        <f t="shared" si="358"/>
        <v xml:space="preserve">Tier 2-Supermarket </v>
      </c>
      <c r="P11469" s="1">
        <f t="shared" si="359"/>
        <v>5.2407379915973736E-5</v>
      </c>
    </row>
    <row r="11470" spans="1:16" x14ac:dyDescent="0.3">
      <c r="A11470" t="s">
        <v>1595</v>
      </c>
      <c r="B11470">
        <v>5.49</v>
      </c>
      <c r="C11470" t="s">
        <v>15</v>
      </c>
      <c r="D11470">
        <v>4.2799999999999998E-2</v>
      </c>
      <c r="E11470" t="s">
        <v>63</v>
      </c>
      <c r="F11470">
        <v>163.98400000000001</v>
      </c>
      <c r="G11470" t="s">
        <v>17</v>
      </c>
      <c r="H11470">
        <v>1999</v>
      </c>
      <c r="I11470" t="s">
        <v>18</v>
      </c>
      <c r="J11470" t="s">
        <v>19</v>
      </c>
      <c r="K11470" t="s">
        <v>20</v>
      </c>
      <c r="L11470">
        <v>2409.2489</v>
      </c>
      <c r="M11470" t="s">
        <v>38</v>
      </c>
      <c r="N11470" t="s">
        <v>22</v>
      </c>
      <c r="O11470" t="str">
        <f t="shared" si="358"/>
        <v xml:space="preserve">Tier 1-Supermarket </v>
      </c>
      <c r="P11470" s="1">
        <f t="shared" si="359"/>
        <v>5.0338497540869166E-5</v>
      </c>
    </row>
    <row r="11471" spans="1:16" x14ac:dyDescent="0.3">
      <c r="A11471" t="s">
        <v>1487</v>
      </c>
      <c r="B11471">
        <v>5.48</v>
      </c>
      <c r="C11471" t="s">
        <v>15</v>
      </c>
      <c r="D11471">
        <v>1.5100000000000001E-2</v>
      </c>
      <c r="E11471" t="s">
        <v>47</v>
      </c>
      <c r="F11471">
        <v>83.025000000000006</v>
      </c>
      <c r="G11471" t="s">
        <v>17</v>
      </c>
      <c r="H11471">
        <v>1999</v>
      </c>
      <c r="I11471" t="s">
        <v>18</v>
      </c>
      <c r="J11471" t="s">
        <v>19</v>
      </c>
      <c r="K11471" t="s">
        <v>20</v>
      </c>
      <c r="L11471">
        <v>1414.825</v>
      </c>
      <c r="M11471" t="s">
        <v>45</v>
      </c>
      <c r="N11471" t="s">
        <v>22</v>
      </c>
      <c r="O11471" t="str">
        <f t="shared" si="358"/>
        <v xml:space="preserve">Tier 1-Supermarket </v>
      </c>
      <c r="P11471" s="1">
        <f t="shared" si="359"/>
        <v>2.9561148614931492E-5</v>
      </c>
    </row>
    <row r="11472" spans="1:16" x14ac:dyDescent="0.3">
      <c r="A11472" t="s">
        <v>1487</v>
      </c>
      <c r="B11472">
        <v>5.48</v>
      </c>
      <c r="C11472" t="s">
        <v>15</v>
      </c>
      <c r="D11472">
        <v>1.5100000000000001E-2</v>
      </c>
      <c r="E11472" t="s">
        <v>47</v>
      </c>
      <c r="F11472">
        <v>83.724999999999994</v>
      </c>
      <c r="G11472" t="s">
        <v>54</v>
      </c>
      <c r="H11472">
        <v>1997</v>
      </c>
      <c r="I11472" t="s">
        <v>55</v>
      </c>
      <c r="J11472" t="s">
        <v>19</v>
      </c>
      <c r="K11472" t="s">
        <v>20</v>
      </c>
      <c r="L11472">
        <v>1165.1500000000001</v>
      </c>
      <c r="M11472" t="s">
        <v>45</v>
      </c>
      <c r="N11472" t="s">
        <v>22</v>
      </c>
      <c r="O11472" t="str">
        <f t="shared" si="358"/>
        <v xml:space="preserve">Tier 1-Supermarket </v>
      </c>
      <c r="P11472" s="1">
        <f t="shared" si="359"/>
        <v>2.4344475329943581E-5</v>
      </c>
    </row>
    <row r="11473" spans="1:16" x14ac:dyDescent="0.3">
      <c r="A11473" t="s">
        <v>1487</v>
      </c>
      <c r="B11473">
        <v>5.48</v>
      </c>
      <c r="C11473" t="s">
        <v>15</v>
      </c>
      <c r="D11473">
        <v>2.53E-2</v>
      </c>
      <c r="E11473" t="s">
        <v>47</v>
      </c>
      <c r="F11473">
        <v>83.325000000000003</v>
      </c>
      <c r="G11473" t="s">
        <v>34</v>
      </c>
      <c r="H11473">
        <v>1998</v>
      </c>
      <c r="J11473" t="s">
        <v>27</v>
      </c>
      <c r="K11473" t="s">
        <v>35</v>
      </c>
      <c r="L11473">
        <v>416.125</v>
      </c>
      <c r="M11473" t="s">
        <v>45</v>
      </c>
      <c r="N11473" t="s">
        <v>22</v>
      </c>
      <c r="O11473" t="str">
        <f t="shared" si="358"/>
        <v>Tier 3-Grocery Stor</v>
      </c>
      <c r="P11473" s="1">
        <f t="shared" si="359"/>
        <v>8.6944554749798507E-6</v>
      </c>
    </row>
    <row r="11474" spans="1:16" x14ac:dyDescent="0.3">
      <c r="A11474" t="s">
        <v>1487</v>
      </c>
      <c r="B11474">
        <v>5.48</v>
      </c>
      <c r="C11474" t="s">
        <v>15</v>
      </c>
      <c r="D11474">
        <v>1.5100000000000001E-2</v>
      </c>
      <c r="E11474" t="s">
        <v>47</v>
      </c>
      <c r="F11474">
        <v>81.924999999999997</v>
      </c>
      <c r="G11474" t="s">
        <v>48</v>
      </c>
      <c r="H11474">
        <v>2002</v>
      </c>
      <c r="J11474" t="s">
        <v>49</v>
      </c>
      <c r="K11474" t="s">
        <v>20</v>
      </c>
      <c r="L11474">
        <v>3079.3249999999998</v>
      </c>
      <c r="M11474" t="s">
        <v>45</v>
      </c>
      <c r="N11474" t="s">
        <v>22</v>
      </c>
      <c r="O11474" t="str">
        <f t="shared" si="358"/>
        <v xml:space="preserve">Tier 2-Supermarket </v>
      </c>
      <c r="P11474" s="1">
        <f t="shared" si="359"/>
        <v>6.4338970514850891E-5</v>
      </c>
    </row>
    <row r="11475" spans="1:16" x14ac:dyDescent="0.3">
      <c r="A11475" t="s">
        <v>1487</v>
      </c>
      <c r="B11475">
        <v>5.48</v>
      </c>
      <c r="C11475" t="s">
        <v>15</v>
      </c>
      <c r="D11475">
        <v>1.52E-2</v>
      </c>
      <c r="E11475" t="s">
        <v>47</v>
      </c>
      <c r="F11475">
        <v>82.224999999999994</v>
      </c>
      <c r="G11475" t="s">
        <v>26</v>
      </c>
      <c r="H11475">
        <v>2009</v>
      </c>
      <c r="I11475" t="s">
        <v>18</v>
      </c>
      <c r="J11475" t="s">
        <v>27</v>
      </c>
      <c r="K11475" t="s">
        <v>28</v>
      </c>
      <c r="L11475">
        <v>2247.0749999999998</v>
      </c>
      <c r="M11475" t="s">
        <v>45</v>
      </c>
      <c r="N11475" t="s">
        <v>22</v>
      </c>
      <c r="O11475" t="str">
        <f t="shared" si="358"/>
        <v xml:space="preserve">Tier 3-Supermarket </v>
      </c>
      <c r="P11475" s="1">
        <f t="shared" si="359"/>
        <v>4.695005956489119E-5</v>
      </c>
    </row>
    <row r="11476" spans="1:16" x14ac:dyDescent="0.3">
      <c r="A11476" t="s">
        <v>1487</v>
      </c>
      <c r="B11476">
        <v>5.48</v>
      </c>
      <c r="C11476" t="s">
        <v>15</v>
      </c>
      <c r="D11476">
        <v>1.5100000000000001E-2</v>
      </c>
      <c r="E11476" t="s">
        <v>47</v>
      </c>
      <c r="F11476">
        <v>84.625</v>
      </c>
      <c r="G11476" t="s">
        <v>65</v>
      </c>
      <c r="H11476">
        <v>2004</v>
      </c>
      <c r="I11476" t="s">
        <v>55</v>
      </c>
      <c r="J11476" t="s">
        <v>49</v>
      </c>
      <c r="K11476" t="s">
        <v>20</v>
      </c>
      <c r="L11476">
        <v>1386.6762000000001</v>
      </c>
      <c r="M11476" t="s">
        <v>45</v>
      </c>
      <c r="N11476" t="s">
        <v>22</v>
      </c>
      <c r="O11476" t="str">
        <f t="shared" si="358"/>
        <v xml:space="preserve">Tier 2-Supermarket </v>
      </c>
      <c r="P11476" s="1">
        <f t="shared" si="359"/>
        <v>2.8973011665038762E-5</v>
      </c>
    </row>
    <row r="11477" spans="1:16" x14ac:dyDescent="0.3">
      <c r="A11477" t="s">
        <v>1487</v>
      </c>
      <c r="B11477">
        <v>5.48</v>
      </c>
      <c r="C11477" t="s">
        <v>15</v>
      </c>
      <c r="D11477">
        <v>1.52E-2</v>
      </c>
      <c r="E11477" t="s">
        <v>47</v>
      </c>
      <c r="F11477">
        <v>82.825000000000003</v>
      </c>
      <c r="G11477" t="s">
        <v>51</v>
      </c>
      <c r="H11477">
        <v>2007</v>
      </c>
      <c r="J11477" t="s">
        <v>49</v>
      </c>
      <c r="K11477" t="s">
        <v>20</v>
      </c>
      <c r="L11477">
        <v>1893.5482999999999</v>
      </c>
      <c r="M11477" t="s">
        <v>45</v>
      </c>
      <c r="N11477" t="s">
        <v>22</v>
      </c>
      <c r="O11477" t="str">
        <f t="shared" si="358"/>
        <v xml:space="preserve">Tier 2-Supermarket </v>
      </c>
      <c r="P11477" s="1">
        <f t="shared" si="359"/>
        <v>3.9563523902850797E-5</v>
      </c>
    </row>
    <row r="11478" spans="1:16" x14ac:dyDescent="0.3">
      <c r="A11478" t="s">
        <v>1487</v>
      </c>
      <c r="B11478">
        <v>5.48</v>
      </c>
      <c r="C11478" t="s">
        <v>15</v>
      </c>
      <c r="D11478">
        <v>1.5100000000000001E-2</v>
      </c>
      <c r="E11478" t="s">
        <v>47</v>
      </c>
      <c r="F11478">
        <v>82.325000000000003</v>
      </c>
      <c r="G11478" t="s">
        <v>39</v>
      </c>
      <c r="H11478">
        <v>1987</v>
      </c>
      <c r="I11478" t="s">
        <v>40</v>
      </c>
      <c r="J11478" t="s">
        <v>27</v>
      </c>
      <c r="K11478" t="s">
        <v>20</v>
      </c>
      <c r="L11478">
        <v>1195.9398000000001</v>
      </c>
      <c r="M11478" t="s">
        <v>45</v>
      </c>
      <c r="N11478" t="s">
        <v>22</v>
      </c>
      <c r="O11478" t="str">
        <f t="shared" si="358"/>
        <v xml:space="preserve">Tier 3-Supermarket </v>
      </c>
      <c r="P11478" s="1">
        <f t="shared" si="359"/>
        <v>2.4987792951291817E-5</v>
      </c>
    </row>
    <row r="11479" spans="1:16" x14ac:dyDescent="0.3">
      <c r="A11479" t="s">
        <v>174</v>
      </c>
      <c r="B11479">
        <v>5.47</v>
      </c>
      <c r="C11479" t="s">
        <v>24</v>
      </c>
      <c r="D11479">
        <v>0</v>
      </c>
      <c r="E11479" t="s">
        <v>42</v>
      </c>
      <c r="F11479">
        <v>132.56299999999999</v>
      </c>
      <c r="G11479" t="s">
        <v>26</v>
      </c>
      <c r="H11479">
        <v>2009</v>
      </c>
      <c r="I11479" t="s">
        <v>18</v>
      </c>
      <c r="J11479" t="s">
        <v>27</v>
      </c>
      <c r="K11479" t="s">
        <v>28</v>
      </c>
      <c r="L11479">
        <v>262.3252</v>
      </c>
      <c r="M11479" t="s">
        <v>21</v>
      </c>
      <c r="N11479" t="s">
        <v>36</v>
      </c>
      <c r="O11479" t="str">
        <f t="shared" si="358"/>
        <v xml:space="preserve">Tier 3-Supermarket </v>
      </c>
      <c r="P11479" s="1">
        <f t="shared" si="359"/>
        <v>5.4809847314272971E-6</v>
      </c>
    </row>
    <row r="11480" spans="1:16" x14ac:dyDescent="0.3">
      <c r="A11480" t="s">
        <v>174</v>
      </c>
      <c r="B11480">
        <v>5.47</v>
      </c>
      <c r="C11480" t="s">
        <v>24</v>
      </c>
      <c r="D11480">
        <v>4.8500000000000001E-2</v>
      </c>
      <c r="E11480" t="s">
        <v>42</v>
      </c>
      <c r="F11480">
        <v>131.26300000000001</v>
      </c>
      <c r="G11480" t="s">
        <v>39</v>
      </c>
      <c r="H11480">
        <v>1987</v>
      </c>
      <c r="I11480" t="s">
        <v>40</v>
      </c>
      <c r="J11480" t="s">
        <v>27</v>
      </c>
      <c r="K11480" t="s">
        <v>20</v>
      </c>
      <c r="L11480">
        <v>3410.2276000000002</v>
      </c>
      <c r="M11480" t="s">
        <v>21</v>
      </c>
      <c r="N11480" t="s">
        <v>22</v>
      </c>
      <c r="O11480" t="str">
        <f t="shared" si="358"/>
        <v xml:space="preserve">Tier 3-Supermarket </v>
      </c>
      <c r="P11480" s="1">
        <f t="shared" si="359"/>
        <v>7.1252801508554867E-5</v>
      </c>
    </row>
    <row r="11481" spans="1:16" x14ac:dyDescent="0.3">
      <c r="A11481" t="s">
        <v>174</v>
      </c>
      <c r="B11481">
        <v>5.47</v>
      </c>
      <c r="C11481" t="s">
        <v>24</v>
      </c>
      <c r="D11481">
        <v>0</v>
      </c>
      <c r="E11481" t="s">
        <v>42</v>
      </c>
      <c r="F11481">
        <v>129.16300000000001</v>
      </c>
      <c r="G11481" t="s">
        <v>54</v>
      </c>
      <c r="H11481">
        <v>1997</v>
      </c>
      <c r="I11481" t="s">
        <v>55</v>
      </c>
      <c r="J11481" t="s">
        <v>19</v>
      </c>
      <c r="K11481" t="s">
        <v>20</v>
      </c>
      <c r="L11481">
        <v>3672.5527999999999</v>
      </c>
      <c r="M11481" t="s">
        <v>21</v>
      </c>
      <c r="N11481" t="s">
        <v>36</v>
      </c>
      <c r="O11481" t="str">
        <f t="shared" si="358"/>
        <v xml:space="preserve">Tier 1-Supermarket </v>
      </c>
      <c r="P11481" s="1">
        <f t="shared" si="359"/>
        <v>7.6733786239982163E-5</v>
      </c>
    </row>
    <row r="11482" spans="1:16" x14ac:dyDescent="0.3">
      <c r="A11482" t="s">
        <v>174</v>
      </c>
      <c r="B11482">
        <v>5.47</v>
      </c>
      <c r="C11482" t="s">
        <v>24</v>
      </c>
      <c r="D11482">
        <v>4.8500000000000001E-2</v>
      </c>
      <c r="E11482" t="s">
        <v>42</v>
      </c>
      <c r="F11482">
        <v>132.96299999999999</v>
      </c>
      <c r="G11482" t="s">
        <v>65</v>
      </c>
      <c r="H11482">
        <v>2004</v>
      </c>
      <c r="I11482" t="s">
        <v>55</v>
      </c>
      <c r="J11482" t="s">
        <v>49</v>
      </c>
      <c r="K11482" t="s">
        <v>20</v>
      </c>
      <c r="L11482">
        <v>2360.9268000000002</v>
      </c>
      <c r="M11482" t="s">
        <v>21</v>
      </c>
      <c r="N11482" t="s">
        <v>22</v>
      </c>
      <c r="O11482" t="str">
        <f t="shared" si="358"/>
        <v xml:space="preserve">Tier 2-Supermarket </v>
      </c>
      <c r="P11482" s="1">
        <f t="shared" si="359"/>
        <v>4.9328862582845679E-5</v>
      </c>
    </row>
    <row r="11483" spans="1:16" x14ac:dyDescent="0.3">
      <c r="A11483" t="s">
        <v>174</v>
      </c>
      <c r="B11483">
        <v>5.47</v>
      </c>
      <c r="C11483" t="s">
        <v>24</v>
      </c>
      <c r="D11483">
        <v>4.8800000000000003E-2</v>
      </c>
      <c r="E11483" t="s">
        <v>42</v>
      </c>
      <c r="F11483">
        <v>132.16300000000001</v>
      </c>
      <c r="G11483" t="s">
        <v>51</v>
      </c>
      <c r="H11483">
        <v>2007</v>
      </c>
      <c r="J11483" t="s">
        <v>49</v>
      </c>
      <c r="K11483" t="s">
        <v>20</v>
      </c>
      <c r="L11483">
        <v>1573.9512</v>
      </c>
      <c r="M11483" t="s">
        <v>21</v>
      </c>
      <c r="N11483" t="s">
        <v>22</v>
      </c>
      <c r="O11483" t="str">
        <f t="shared" si="358"/>
        <v xml:space="preserve">Tier 2-Supermarket </v>
      </c>
      <c r="P11483" s="1">
        <f t="shared" si="359"/>
        <v>3.2885908388563786E-5</v>
      </c>
    </row>
    <row r="11484" spans="1:16" x14ac:dyDescent="0.3">
      <c r="A11484" t="s">
        <v>174</v>
      </c>
      <c r="B11484">
        <v>5.47</v>
      </c>
      <c r="C11484" t="s">
        <v>24</v>
      </c>
      <c r="D11484">
        <v>4.8599999999999997E-2</v>
      </c>
      <c r="E11484" t="s">
        <v>42</v>
      </c>
      <c r="F11484">
        <v>129.26300000000001</v>
      </c>
      <c r="G11484" t="s">
        <v>48</v>
      </c>
      <c r="H11484">
        <v>2002</v>
      </c>
      <c r="J11484" t="s">
        <v>49</v>
      </c>
      <c r="K11484" t="s">
        <v>20</v>
      </c>
      <c r="L11484">
        <v>1311.626</v>
      </c>
      <c r="M11484" t="s">
        <v>21</v>
      </c>
      <c r="N11484" t="s">
        <v>22</v>
      </c>
      <c r="O11484" t="str">
        <f t="shared" si="358"/>
        <v xml:space="preserve">Tier 2-Supermarket </v>
      </c>
      <c r="P11484" s="1">
        <f t="shared" si="359"/>
        <v>2.7404923657136487E-5</v>
      </c>
    </row>
    <row r="11485" spans="1:16" x14ac:dyDescent="0.3">
      <c r="A11485" t="s">
        <v>174</v>
      </c>
      <c r="B11485">
        <v>5.47</v>
      </c>
      <c r="C11485" t="s">
        <v>24</v>
      </c>
      <c r="D11485">
        <v>0</v>
      </c>
      <c r="E11485" t="s">
        <v>42</v>
      </c>
      <c r="F11485">
        <v>129.26300000000001</v>
      </c>
      <c r="G11485" t="s">
        <v>17</v>
      </c>
      <c r="H11485">
        <v>1999</v>
      </c>
      <c r="I11485" t="s">
        <v>18</v>
      </c>
      <c r="J11485" t="s">
        <v>19</v>
      </c>
      <c r="K11485" t="s">
        <v>20</v>
      </c>
      <c r="L11485">
        <v>1419.9550999999999</v>
      </c>
      <c r="M11485" t="s">
        <v>21</v>
      </c>
      <c r="N11485" t="s">
        <v>36</v>
      </c>
      <c r="O11485" t="str">
        <f t="shared" si="358"/>
        <v xml:space="preserve">Tier 1-Supermarket </v>
      </c>
      <c r="P11485" s="1">
        <f t="shared" si="359"/>
        <v>2.9668336181244963E-5</v>
      </c>
    </row>
    <row r="11486" spans="1:16" x14ac:dyDescent="0.3">
      <c r="A11486" t="s">
        <v>585</v>
      </c>
      <c r="B11486">
        <v>5.46</v>
      </c>
      <c r="C11486" t="s">
        <v>24</v>
      </c>
      <c r="D11486">
        <v>3.2199999999999999E-2</v>
      </c>
      <c r="E11486" t="s">
        <v>86</v>
      </c>
      <c r="F11486">
        <v>184.82400000000001</v>
      </c>
      <c r="G11486" t="s">
        <v>65</v>
      </c>
      <c r="H11486">
        <v>2004</v>
      </c>
      <c r="I11486" t="s">
        <v>55</v>
      </c>
      <c r="J11486" t="s">
        <v>49</v>
      </c>
      <c r="K11486" t="s">
        <v>20</v>
      </c>
      <c r="L11486">
        <v>4287.7520000000004</v>
      </c>
      <c r="M11486" t="s">
        <v>45</v>
      </c>
      <c r="N11486" t="s">
        <v>22</v>
      </c>
      <c r="O11486" t="str">
        <f t="shared" si="358"/>
        <v xml:space="preserve">Tier 2-Supermarket </v>
      </c>
      <c r="P11486" s="1">
        <f t="shared" si="359"/>
        <v>8.9587669214192384E-5</v>
      </c>
    </row>
    <row r="11487" spans="1:16" x14ac:dyDescent="0.3">
      <c r="A11487" t="s">
        <v>657</v>
      </c>
      <c r="B11487">
        <v>5.46</v>
      </c>
      <c r="C11487" t="s">
        <v>24</v>
      </c>
      <c r="D11487">
        <v>0.107</v>
      </c>
      <c r="E11487" t="s">
        <v>33</v>
      </c>
      <c r="F11487">
        <v>142.679</v>
      </c>
      <c r="G11487" t="s">
        <v>39</v>
      </c>
      <c r="H11487">
        <v>1987</v>
      </c>
      <c r="I11487" t="s">
        <v>40</v>
      </c>
      <c r="J11487" t="s">
        <v>27</v>
      </c>
      <c r="K11487" t="s">
        <v>20</v>
      </c>
      <c r="L11487">
        <v>2311.6576</v>
      </c>
      <c r="M11487" t="s">
        <v>21</v>
      </c>
      <c r="N11487" t="s">
        <v>57</v>
      </c>
      <c r="O11487" t="str">
        <f t="shared" si="358"/>
        <v xml:space="preserve">Tier 3-Supermarket </v>
      </c>
      <c r="P11487" s="1">
        <f t="shared" si="359"/>
        <v>4.8299439054608065E-5</v>
      </c>
    </row>
    <row r="11488" spans="1:16" x14ac:dyDescent="0.3">
      <c r="A11488" t="s">
        <v>657</v>
      </c>
      <c r="B11488">
        <v>5.46</v>
      </c>
      <c r="C11488" t="s">
        <v>24</v>
      </c>
      <c r="D11488">
        <v>0.107</v>
      </c>
      <c r="E11488" t="s">
        <v>33</v>
      </c>
      <c r="F11488">
        <v>144.279</v>
      </c>
      <c r="G11488" t="s">
        <v>65</v>
      </c>
      <c r="H11488">
        <v>2004</v>
      </c>
      <c r="I11488" t="s">
        <v>55</v>
      </c>
      <c r="J11488" t="s">
        <v>49</v>
      </c>
      <c r="K11488" t="s">
        <v>20</v>
      </c>
      <c r="L11488">
        <v>288.9572</v>
      </c>
      <c r="M11488" t="s">
        <v>21</v>
      </c>
      <c r="N11488" t="s">
        <v>57</v>
      </c>
      <c r="O11488" t="str">
        <f t="shared" si="358"/>
        <v xml:space="preserve">Tier 2-Supermarket </v>
      </c>
      <c r="P11488" s="1">
        <f t="shared" si="359"/>
        <v>6.0374298818260082E-6</v>
      </c>
    </row>
    <row r="11489" spans="1:16" x14ac:dyDescent="0.3">
      <c r="A11489" t="s">
        <v>585</v>
      </c>
      <c r="B11489">
        <v>5.46</v>
      </c>
      <c r="C11489" t="s">
        <v>24</v>
      </c>
      <c r="D11489">
        <v>3.2399999999999998E-2</v>
      </c>
      <c r="E11489" t="s">
        <v>86</v>
      </c>
      <c r="F11489">
        <v>187.42400000000001</v>
      </c>
      <c r="G11489" t="s">
        <v>51</v>
      </c>
      <c r="H11489">
        <v>2007</v>
      </c>
      <c r="J11489" t="s">
        <v>49</v>
      </c>
      <c r="K11489" t="s">
        <v>20</v>
      </c>
      <c r="L11489">
        <v>3169.2080000000001</v>
      </c>
      <c r="M11489" t="s">
        <v>45</v>
      </c>
      <c r="N11489" t="s">
        <v>22</v>
      </c>
      <c r="O11489" t="str">
        <f t="shared" si="358"/>
        <v xml:space="preserve">Tier 2-Supermarket </v>
      </c>
      <c r="P11489" s="1">
        <f t="shared" si="359"/>
        <v>6.6216972897446542E-5</v>
      </c>
    </row>
    <row r="11490" spans="1:16" x14ac:dyDescent="0.3">
      <c r="A11490" t="s">
        <v>585</v>
      </c>
      <c r="B11490">
        <v>5.46</v>
      </c>
      <c r="C11490" t="s">
        <v>24</v>
      </c>
      <c r="D11490">
        <v>3.2199999999999999E-2</v>
      </c>
      <c r="E11490" t="s">
        <v>86</v>
      </c>
      <c r="F11490">
        <v>187.624</v>
      </c>
      <c r="G11490" t="s">
        <v>48</v>
      </c>
      <c r="H11490">
        <v>2002</v>
      </c>
      <c r="J11490" t="s">
        <v>49</v>
      </c>
      <c r="K11490" t="s">
        <v>20</v>
      </c>
      <c r="L11490">
        <v>3542.056</v>
      </c>
      <c r="M11490" t="s">
        <v>45</v>
      </c>
      <c r="N11490" t="s">
        <v>22</v>
      </c>
      <c r="O11490" t="str">
        <f t="shared" si="358"/>
        <v xml:space="preserve">Tier 2-Supermarket </v>
      </c>
      <c r="P11490" s="1">
        <f t="shared" si="359"/>
        <v>7.400720500302848E-5</v>
      </c>
    </row>
    <row r="11491" spans="1:16" x14ac:dyDescent="0.3">
      <c r="A11491" t="s">
        <v>585</v>
      </c>
      <c r="B11491">
        <v>5.46</v>
      </c>
      <c r="C11491" t="s">
        <v>24</v>
      </c>
      <c r="D11491">
        <v>3.2300000000000002E-2</v>
      </c>
      <c r="E11491" t="s">
        <v>86</v>
      </c>
      <c r="F11491">
        <v>185.22399999999999</v>
      </c>
      <c r="G11491" t="s">
        <v>26</v>
      </c>
      <c r="H11491">
        <v>2009</v>
      </c>
      <c r="I11491" t="s">
        <v>18</v>
      </c>
      <c r="J11491" t="s">
        <v>27</v>
      </c>
      <c r="K11491" t="s">
        <v>28</v>
      </c>
      <c r="L11491">
        <v>2423.5120000000002</v>
      </c>
      <c r="M11491" t="s">
        <v>45</v>
      </c>
      <c r="N11491" t="s">
        <v>22</v>
      </c>
      <c r="O11491" t="str">
        <f t="shared" si="358"/>
        <v xml:space="preserve">Tier 3-Supermarket </v>
      </c>
      <c r="P11491" s="1">
        <f t="shared" si="359"/>
        <v>5.0636508686282652E-5</v>
      </c>
    </row>
    <row r="11492" spans="1:16" x14ac:dyDescent="0.3">
      <c r="A11492" t="s">
        <v>657</v>
      </c>
      <c r="B11492">
        <v>5.46</v>
      </c>
      <c r="C11492" t="s">
        <v>24</v>
      </c>
      <c r="D11492">
        <v>0.1072</v>
      </c>
      <c r="E11492" t="s">
        <v>33</v>
      </c>
      <c r="F11492">
        <v>144.87899999999999</v>
      </c>
      <c r="G11492" t="s">
        <v>17</v>
      </c>
      <c r="H11492">
        <v>1999</v>
      </c>
      <c r="I11492" t="s">
        <v>18</v>
      </c>
      <c r="J11492" t="s">
        <v>19</v>
      </c>
      <c r="K11492" t="s">
        <v>20</v>
      </c>
      <c r="L11492">
        <v>3323.0077999999999</v>
      </c>
      <c r="M11492" t="s">
        <v>21</v>
      </c>
      <c r="N11492" t="s">
        <v>57</v>
      </c>
      <c r="O11492" t="str">
        <f t="shared" si="358"/>
        <v xml:space="preserve">Tier 1-Supermarket </v>
      </c>
      <c r="P11492" s="1">
        <f t="shared" si="359"/>
        <v>6.9430443640999091E-5</v>
      </c>
    </row>
    <row r="11493" spans="1:16" x14ac:dyDescent="0.3">
      <c r="A11493" t="s">
        <v>657</v>
      </c>
      <c r="B11493">
        <v>5.46</v>
      </c>
      <c r="C11493" t="s">
        <v>24</v>
      </c>
      <c r="D11493">
        <v>0.1077</v>
      </c>
      <c r="E11493" t="s">
        <v>33</v>
      </c>
      <c r="F11493">
        <v>143.87899999999999</v>
      </c>
      <c r="G11493" t="s">
        <v>51</v>
      </c>
      <c r="H11493">
        <v>2007</v>
      </c>
      <c r="J11493" t="s">
        <v>49</v>
      </c>
      <c r="K11493" t="s">
        <v>20</v>
      </c>
      <c r="L11493">
        <v>4334.3580000000002</v>
      </c>
      <c r="M11493" t="s">
        <v>21</v>
      </c>
      <c r="N11493" t="s">
        <v>57</v>
      </c>
      <c r="O11493" t="str">
        <f t="shared" si="358"/>
        <v xml:space="preserve">Tier 2-Supermarket </v>
      </c>
      <c r="P11493" s="1">
        <f t="shared" si="359"/>
        <v>9.0561448227390116E-5</v>
      </c>
    </row>
    <row r="11494" spans="1:16" x14ac:dyDescent="0.3">
      <c r="A11494" t="s">
        <v>657</v>
      </c>
      <c r="B11494">
        <v>5.46</v>
      </c>
      <c r="C11494" t="s">
        <v>24</v>
      </c>
      <c r="D11494">
        <v>0.10730000000000001</v>
      </c>
      <c r="E11494" t="s">
        <v>33</v>
      </c>
      <c r="F11494">
        <v>145.57900000000001</v>
      </c>
      <c r="G11494" t="s">
        <v>48</v>
      </c>
      <c r="H11494">
        <v>2002</v>
      </c>
      <c r="J11494" t="s">
        <v>49</v>
      </c>
      <c r="K11494" t="s">
        <v>20</v>
      </c>
      <c r="L11494">
        <v>3900.9222</v>
      </c>
      <c r="M11494" t="s">
        <v>21</v>
      </c>
      <c r="N11494" t="s">
        <v>57</v>
      </c>
      <c r="O11494" t="str">
        <f t="shared" si="358"/>
        <v xml:space="preserve">Tier 2-Supermarket </v>
      </c>
      <c r="P11494" s="1">
        <f t="shared" si="359"/>
        <v>8.1505303404651107E-5</v>
      </c>
    </row>
    <row r="11495" spans="1:16" x14ac:dyDescent="0.3">
      <c r="A11495" t="s">
        <v>585</v>
      </c>
      <c r="B11495">
        <v>5.46</v>
      </c>
      <c r="C11495" t="s">
        <v>24</v>
      </c>
      <c r="D11495">
        <v>3.2199999999999999E-2</v>
      </c>
      <c r="E11495" t="s">
        <v>86</v>
      </c>
      <c r="F11495">
        <v>185.42400000000001</v>
      </c>
      <c r="G11495" t="s">
        <v>54</v>
      </c>
      <c r="H11495">
        <v>1997</v>
      </c>
      <c r="I11495" t="s">
        <v>55</v>
      </c>
      <c r="J11495" t="s">
        <v>19</v>
      </c>
      <c r="K11495" t="s">
        <v>20</v>
      </c>
      <c r="L11495">
        <v>5219.8720000000003</v>
      </c>
      <c r="M11495" t="s">
        <v>45</v>
      </c>
      <c r="N11495" t="s">
        <v>22</v>
      </c>
      <c r="O11495" t="str">
        <f t="shared" si="358"/>
        <v xml:space="preserve">Tier 1-Supermarket </v>
      </c>
      <c r="P11495" s="1">
        <f t="shared" si="359"/>
        <v>1.0906324947814724E-4</v>
      </c>
    </row>
    <row r="11496" spans="1:16" x14ac:dyDescent="0.3">
      <c r="A11496" t="s">
        <v>585</v>
      </c>
      <c r="B11496">
        <v>5.46</v>
      </c>
      <c r="C11496" t="s">
        <v>24</v>
      </c>
      <c r="D11496">
        <v>3.2199999999999999E-2</v>
      </c>
      <c r="E11496" t="s">
        <v>86</v>
      </c>
      <c r="F11496">
        <v>186.82400000000001</v>
      </c>
      <c r="G11496" t="s">
        <v>17</v>
      </c>
      <c r="H11496">
        <v>1999</v>
      </c>
      <c r="I11496" t="s">
        <v>18</v>
      </c>
      <c r="J11496" t="s">
        <v>19</v>
      </c>
      <c r="K11496" t="s">
        <v>20</v>
      </c>
      <c r="L11496">
        <v>1864.24</v>
      </c>
      <c r="M11496" t="s">
        <v>45</v>
      </c>
      <c r="N11496" t="s">
        <v>22</v>
      </c>
      <c r="O11496" t="str">
        <f t="shared" si="358"/>
        <v xml:space="preserve">Tier 1-Supermarket </v>
      </c>
      <c r="P11496" s="1">
        <f t="shared" si="359"/>
        <v>3.8951160527909732E-5</v>
      </c>
    </row>
    <row r="11497" spans="1:16" x14ac:dyDescent="0.3">
      <c r="A11497" t="s">
        <v>657</v>
      </c>
      <c r="B11497">
        <v>5.46</v>
      </c>
      <c r="C11497" t="s">
        <v>24</v>
      </c>
      <c r="D11497">
        <v>0.1071</v>
      </c>
      <c r="E11497" t="s">
        <v>33</v>
      </c>
      <c r="F11497">
        <v>144.97900000000001</v>
      </c>
      <c r="G11497" t="s">
        <v>54</v>
      </c>
      <c r="H11497">
        <v>1997</v>
      </c>
      <c r="I11497" t="s">
        <v>55</v>
      </c>
      <c r="J11497" t="s">
        <v>19</v>
      </c>
      <c r="K11497" t="s">
        <v>20</v>
      </c>
      <c r="L11497">
        <v>2022.7003999999999</v>
      </c>
      <c r="M11497" t="s">
        <v>21</v>
      </c>
      <c r="N11497" t="s">
        <v>57</v>
      </c>
      <c r="O11497" t="str">
        <f t="shared" si="358"/>
        <v xml:space="preserve">Tier 1-Supermarket </v>
      </c>
      <c r="P11497" s="1">
        <f t="shared" si="359"/>
        <v>4.2262009172782057E-5</v>
      </c>
    </row>
    <row r="11498" spans="1:16" x14ac:dyDescent="0.3">
      <c r="A11498" t="s">
        <v>585</v>
      </c>
      <c r="B11498">
        <v>5.46</v>
      </c>
      <c r="C11498" t="s">
        <v>24</v>
      </c>
      <c r="D11498">
        <v>5.3900000000000003E-2</v>
      </c>
      <c r="E11498" t="s">
        <v>86</v>
      </c>
      <c r="F11498">
        <v>186.92400000000001</v>
      </c>
      <c r="G11498" t="s">
        <v>34</v>
      </c>
      <c r="H11498">
        <v>1998</v>
      </c>
      <c r="J11498" t="s">
        <v>27</v>
      </c>
      <c r="K11498" t="s">
        <v>35</v>
      </c>
      <c r="L11498">
        <v>463.02429999999998</v>
      </c>
      <c r="M11498" t="s">
        <v>45</v>
      </c>
      <c r="N11498" t="s">
        <v>22</v>
      </c>
      <c r="O11498" t="str">
        <f t="shared" si="358"/>
        <v>Tier 3-Grocery Stor</v>
      </c>
      <c r="P11498" s="1">
        <f t="shared" si="359"/>
        <v>9.6743626558935721E-6</v>
      </c>
    </row>
    <row r="11499" spans="1:16" x14ac:dyDescent="0.3">
      <c r="A11499" t="s">
        <v>657</v>
      </c>
      <c r="B11499">
        <v>5.46</v>
      </c>
      <c r="C11499" t="s">
        <v>24</v>
      </c>
      <c r="D11499">
        <v>0.1792</v>
      </c>
      <c r="E11499" t="s">
        <v>33</v>
      </c>
      <c r="F11499">
        <v>146.279</v>
      </c>
      <c r="G11499" t="s">
        <v>34</v>
      </c>
      <c r="H11499">
        <v>1998</v>
      </c>
      <c r="J11499" t="s">
        <v>27</v>
      </c>
      <c r="K11499" t="s">
        <v>35</v>
      </c>
      <c r="L11499">
        <v>354.54509999999999</v>
      </c>
      <c r="M11499" t="s">
        <v>21</v>
      </c>
      <c r="N11499" t="s">
        <v>57</v>
      </c>
      <c r="O11499" t="str">
        <f t="shared" si="358"/>
        <v>Tier 3-Grocery Stor</v>
      </c>
      <c r="P11499" s="1">
        <f t="shared" si="359"/>
        <v>7.4078139641268329E-6</v>
      </c>
    </row>
    <row r="11500" spans="1:16" x14ac:dyDescent="0.3">
      <c r="A11500" t="s">
        <v>585</v>
      </c>
      <c r="B11500">
        <v>5.46</v>
      </c>
      <c r="C11500" t="s">
        <v>24</v>
      </c>
      <c r="D11500">
        <v>3.2199999999999999E-2</v>
      </c>
      <c r="E11500" t="s">
        <v>86</v>
      </c>
      <c r="F11500">
        <v>185.124</v>
      </c>
      <c r="G11500" t="s">
        <v>39</v>
      </c>
      <c r="H11500">
        <v>1987</v>
      </c>
      <c r="I11500" t="s">
        <v>40</v>
      </c>
      <c r="J11500" t="s">
        <v>27</v>
      </c>
      <c r="K11500" t="s">
        <v>20</v>
      </c>
      <c r="L11500">
        <v>2809.1747</v>
      </c>
      <c r="M11500" t="s">
        <v>45</v>
      </c>
      <c r="N11500" t="s">
        <v>22</v>
      </c>
      <c r="O11500" t="str">
        <f t="shared" si="358"/>
        <v xml:space="preserve">Tier 3-Supermarket </v>
      </c>
      <c r="P11500" s="1">
        <f t="shared" si="359"/>
        <v>5.8694489277476428E-5</v>
      </c>
    </row>
    <row r="11501" spans="1:16" x14ac:dyDescent="0.3">
      <c r="A11501" t="s">
        <v>657</v>
      </c>
      <c r="B11501">
        <v>5.46</v>
      </c>
      <c r="C11501" t="s">
        <v>24</v>
      </c>
      <c r="D11501">
        <v>0.1075</v>
      </c>
      <c r="E11501" t="s">
        <v>33</v>
      </c>
      <c r="F11501">
        <v>142.57900000000001</v>
      </c>
      <c r="G11501" t="s">
        <v>26</v>
      </c>
      <c r="H11501">
        <v>2009</v>
      </c>
      <c r="I11501" t="s">
        <v>18</v>
      </c>
      <c r="J11501" t="s">
        <v>27</v>
      </c>
      <c r="K11501" t="s">
        <v>28</v>
      </c>
      <c r="L11501">
        <v>1806.3352</v>
      </c>
      <c r="M11501" t="s">
        <v>21</v>
      </c>
      <c r="N11501" t="s">
        <v>57</v>
      </c>
      <c r="O11501" t="str">
        <f t="shared" si="358"/>
        <v xml:space="preserve">Tier 3-Supermarket </v>
      </c>
      <c r="P11501" s="1">
        <f t="shared" si="359"/>
        <v>3.7741306024124536E-5</v>
      </c>
    </row>
    <row r="11502" spans="1:16" x14ac:dyDescent="0.3">
      <c r="A11502" t="s">
        <v>1073</v>
      </c>
      <c r="B11502">
        <v>5.44</v>
      </c>
      <c r="C11502" t="s">
        <v>15</v>
      </c>
      <c r="D11502">
        <v>2.5499999999999998E-2</v>
      </c>
      <c r="E11502" t="s">
        <v>16</v>
      </c>
      <c r="F11502">
        <v>238.75399999999999</v>
      </c>
      <c r="G11502" t="s">
        <v>17</v>
      </c>
      <c r="H11502">
        <v>1999</v>
      </c>
      <c r="I11502" t="s">
        <v>18</v>
      </c>
      <c r="J11502" t="s">
        <v>19</v>
      </c>
      <c r="K11502" t="s">
        <v>20</v>
      </c>
      <c r="L11502">
        <v>3605.3069999999998</v>
      </c>
      <c r="M11502" t="s">
        <v>21</v>
      </c>
      <c r="N11502" t="s">
        <v>22</v>
      </c>
      <c r="O11502" t="str">
        <f t="shared" si="358"/>
        <v xml:space="preserve">Tier 1-Supermarket </v>
      </c>
      <c r="P11502" s="1">
        <f t="shared" si="359"/>
        <v>7.5328762235225412E-5</v>
      </c>
    </row>
    <row r="11503" spans="1:16" x14ac:dyDescent="0.3">
      <c r="A11503" t="s">
        <v>1073</v>
      </c>
      <c r="B11503">
        <v>5.44</v>
      </c>
      <c r="C11503" t="s">
        <v>15</v>
      </c>
      <c r="D11503">
        <v>2.5600000000000001E-2</v>
      </c>
      <c r="E11503" t="s">
        <v>16</v>
      </c>
      <c r="F11503">
        <v>239.154</v>
      </c>
      <c r="G11503" t="s">
        <v>26</v>
      </c>
      <c r="H11503">
        <v>2009</v>
      </c>
      <c r="I11503" t="s">
        <v>18</v>
      </c>
      <c r="J11503" t="s">
        <v>27</v>
      </c>
      <c r="K11503" t="s">
        <v>28</v>
      </c>
      <c r="L11503">
        <v>480.70760000000001</v>
      </c>
      <c r="M11503" t="s">
        <v>21</v>
      </c>
      <c r="N11503" t="s">
        <v>22</v>
      </c>
      <c r="O11503" t="str">
        <f t="shared" si="358"/>
        <v xml:space="preserve">Tier 3-Supermarket </v>
      </c>
      <c r="P11503" s="1">
        <f t="shared" si="359"/>
        <v>1.0043834964696723E-5</v>
      </c>
    </row>
    <row r="11504" spans="1:16" x14ac:dyDescent="0.3">
      <c r="A11504" t="s">
        <v>1277</v>
      </c>
      <c r="B11504">
        <v>5.44</v>
      </c>
      <c r="C11504" t="s">
        <v>24</v>
      </c>
      <c r="D11504">
        <v>1.7000000000000001E-2</v>
      </c>
      <c r="E11504" t="s">
        <v>42</v>
      </c>
      <c r="F11504">
        <v>174.637</v>
      </c>
      <c r="G11504" t="s">
        <v>39</v>
      </c>
      <c r="H11504">
        <v>1987</v>
      </c>
      <c r="I11504" t="s">
        <v>40</v>
      </c>
      <c r="J11504" t="s">
        <v>27</v>
      </c>
      <c r="K11504" t="s">
        <v>20</v>
      </c>
      <c r="L11504">
        <v>2999.4290000000001</v>
      </c>
      <c r="M11504" t="s">
        <v>21</v>
      </c>
      <c r="N11504" t="s">
        <v>22</v>
      </c>
      <c r="O11504" t="str">
        <f t="shared" si="358"/>
        <v xml:space="preserve">Tier 3-Supermarket </v>
      </c>
      <c r="P11504" s="1">
        <f t="shared" si="359"/>
        <v>6.2669635063654759E-5</v>
      </c>
    </row>
    <row r="11505" spans="1:16" x14ac:dyDescent="0.3">
      <c r="A11505" t="s">
        <v>1073</v>
      </c>
      <c r="B11505">
        <v>5.44</v>
      </c>
      <c r="C11505" t="s">
        <v>15</v>
      </c>
      <c r="D11505">
        <v>2.5499999999999998E-2</v>
      </c>
      <c r="E11505" t="s">
        <v>16</v>
      </c>
      <c r="F11505">
        <v>241.25399999999999</v>
      </c>
      <c r="G11505" t="s">
        <v>39</v>
      </c>
      <c r="H11505">
        <v>1987</v>
      </c>
      <c r="I11505" t="s">
        <v>40</v>
      </c>
      <c r="J11505" t="s">
        <v>27</v>
      </c>
      <c r="K11505" t="s">
        <v>20</v>
      </c>
      <c r="L11505">
        <v>3124.5994000000001</v>
      </c>
      <c r="M11505" t="s">
        <v>21</v>
      </c>
      <c r="N11505" t="s">
        <v>22</v>
      </c>
      <c r="O11505" t="str">
        <f t="shared" si="358"/>
        <v xml:space="preserve">Tier 3-Supermarket </v>
      </c>
      <c r="P11505" s="1">
        <f t="shared" si="359"/>
        <v>6.5284927270528706E-5</v>
      </c>
    </row>
    <row r="11506" spans="1:16" x14ac:dyDescent="0.3">
      <c r="A11506" t="s">
        <v>1277</v>
      </c>
      <c r="B11506">
        <v>5.44</v>
      </c>
      <c r="C11506" t="s">
        <v>24</v>
      </c>
      <c r="D11506">
        <v>1.7100000000000001E-2</v>
      </c>
      <c r="E11506" t="s">
        <v>42</v>
      </c>
      <c r="F11506">
        <v>178.137</v>
      </c>
      <c r="G11506" t="s">
        <v>48</v>
      </c>
      <c r="H11506">
        <v>2002</v>
      </c>
      <c r="J11506" t="s">
        <v>49</v>
      </c>
      <c r="K11506" t="s">
        <v>20</v>
      </c>
      <c r="L11506">
        <v>3175.866</v>
      </c>
      <c r="M11506" t="s">
        <v>21</v>
      </c>
      <c r="N11506" t="s">
        <v>22</v>
      </c>
      <c r="O11506" t="str">
        <f t="shared" si="358"/>
        <v xml:space="preserve">Tier 2-Supermarket </v>
      </c>
      <c r="P11506" s="1">
        <f t="shared" si="359"/>
        <v>6.6356084185046209E-5</v>
      </c>
    </row>
    <row r="11507" spans="1:16" x14ac:dyDescent="0.3">
      <c r="A11507" t="s">
        <v>1277</v>
      </c>
      <c r="B11507">
        <v>5.44</v>
      </c>
      <c r="C11507" t="s">
        <v>24</v>
      </c>
      <c r="D11507">
        <v>1.7100000000000001E-2</v>
      </c>
      <c r="E11507" t="s">
        <v>42</v>
      </c>
      <c r="F11507">
        <v>177.83699999999999</v>
      </c>
      <c r="G11507" t="s">
        <v>26</v>
      </c>
      <c r="H11507">
        <v>2009</v>
      </c>
      <c r="I11507" t="s">
        <v>18</v>
      </c>
      <c r="J11507" t="s">
        <v>27</v>
      </c>
      <c r="K11507" t="s">
        <v>28</v>
      </c>
      <c r="L11507">
        <v>1667.7038</v>
      </c>
      <c r="M11507" t="s">
        <v>21</v>
      </c>
      <c r="N11507" t="s">
        <v>22</v>
      </c>
      <c r="O11507" t="str">
        <f t="shared" si="358"/>
        <v xml:space="preserve">Tier 3-Supermarket </v>
      </c>
      <c r="P11507" s="1">
        <f t="shared" si="359"/>
        <v>3.4844761633054253E-5</v>
      </c>
    </row>
    <row r="11508" spans="1:16" x14ac:dyDescent="0.3">
      <c r="A11508" t="s">
        <v>1073</v>
      </c>
      <c r="B11508">
        <v>5.44</v>
      </c>
      <c r="C11508" t="s">
        <v>15</v>
      </c>
      <c r="D11508">
        <v>2.5499999999999998E-2</v>
      </c>
      <c r="E11508" t="s">
        <v>16</v>
      </c>
      <c r="F11508">
        <v>241.554</v>
      </c>
      <c r="G11508" t="s">
        <v>48</v>
      </c>
      <c r="H11508">
        <v>2002</v>
      </c>
      <c r="J11508" t="s">
        <v>49</v>
      </c>
      <c r="K11508" t="s">
        <v>20</v>
      </c>
      <c r="L11508">
        <v>2522.8649999999998</v>
      </c>
      <c r="M11508" t="s">
        <v>21</v>
      </c>
      <c r="N11508" t="s">
        <v>22</v>
      </c>
      <c r="O11508" t="str">
        <f t="shared" si="358"/>
        <v xml:space="preserve">Tier 2-Supermarket </v>
      </c>
      <c r="P11508" s="1">
        <f t="shared" si="359"/>
        <v>5.2712375877164401E-5</v>
      </c>
    </row>
    <row r="11509" spans="1:16" x14ac:dyDescent="0.3">
      <c r="A11509" t="s">
        <v>1277</v>
      </c>
      <c r="B11509">
        <v>5.44</v>
      </c>
      <c r="C11509" t="s">
        <v>24</v>
      </c>
      <c r="D11509">
        <v>1.7100000000000001E-2</v>
      </c>
      <c r="E11509" t="s">
        <v>42</v>
      </c>
      <c r="F11509">
        <v>176.83699999999999</v>
      </c>
      <c r="G11509" t="s">
        <v>17</v>
      </c>
      <c r="H11509">
        <v>1999</v>
      </c>
      <c r="I11509" t="s">
        <v>18</v>
      </c>
      <c r="J11509" t="s">
        <v>19</v>
      </c>
      <c r="K11509" t="s">
        <v>20</v>
      </c>
      <c r="L11509">
        <v>2563.6961000000001</v>
      </c>
      <c r="M11509" t="s">
        <v>21</v>
      </c>
      <c r="N11509" t="s">
        <v>22</v>
      </c>
      <c r="O11509" t="str">
        <f t="shared" si="358"/>
        <v xml:space="preserve">Tier 1-Supermarket </v>
      </c>
      <c r="P11509" s="1">
        <f t="shared" si="359"/>
        <v>5.3565494966246896E-5</v>
      </c>
    </row>
    <row r="11510" spans="1:16" x14ac:dyDescent="0.3">
      <c r="A11510" t="s">
        <v>1073</v>
      </c>
      <c r="B11510">
        <v>5.44</v>
      </c>
      <c r="C11510" t="s">
        <v>15</v>
      </c>
      <c r="D11510">
        <v>4.2599999999999999E-2</v>
      </c>
      <c r="E11510" t="s">
        <v>16</v>
      </c>
      <c r="F11510">
        <v>241.554</v>
      </c>
      <c r="G11510" t="s">
        <v>34</v>
      </c>
      <c r="H11510">
        <v>1998</v>
      </c>
      <c r="J11510" t="s">
        <v>27</v>
      </c>
      <c r="K11510" t="s">
        <v>35</v>
      </c>
      <c r="L11510">
        <v>359.89089999999999</v>
      </c>
      <c r="M11510" t="s">
        <v>21</v>
      </c>
      <c r="N11510" t="s">
        <v>22</v>
      </c>
      <c r="O11510" t="str">
        <f t="shared" si="358"/>
        <v>Tier 3-Grocery Stor</v>
      </c>
      <c r="P11510" s="1">
        <f t="shared" si="359"/>
        <v>7.519508334996517E-6</v>
      </c>
    </row>
    <row r="11511" spans="1:16" x14ac:dyDescent="0.3">
      <c r="A11511" t="s">
        <v>1073</v>
      </c>
      <c r="B11511">
        <v>5.44</v>
      </c>
      <c r="C11511" t="s">
        <v>15</v>
      </c>
      <c r="D11511">
        <v>2.5499999999999998E-2</v>
      </c>
      <c r="E11511" t="s">
        <v>16</v>
      </c>
      <c r="F11511">
        <v>238.554</v>
      </c>
      <c r="G11511" t="s">
        <v>54</v>
      </c>
      <c r="H11511">
        <v>1997</v>
      </c>
      <c r="I11511" t="s">
        <v>55</v>
      </c>
      <c r="J11511" t="s">
        <v>19</v>
      </c>
      <c r="K11511" t="s">
        <v>20</v>
      </c>
      <c r="L11511">
        <v>3433.8933000000002</v>
      </c>
      <c r="M11511" t="s">
        <v>21</v>
      </c>
      <c r="N11511" t="s">
        <v>22</v>
      </c>
      <c r="O11511" t="str">
        <f t="shared" si="358"/>
        <v xml:space="preserve">Tier 1-Supermarket </v>
      </c>
      <c r="P11511" s="1">
        <f t="shared" si="359"/>
        <v>7.1747269216417242E-5</v>
      </c>
    </row>
    <row r="11512" spans="1:16" x14ac:dyDescent="0.3">
      <c r="A11512" t="s">
        <v>1277</v>
      </c>
      <c r="B11512">
        <v>5.44</v>
      </c>
      <c r="C11512" t="s">
        <v>24</v>
      </c>
      <c r="D11512">
        <v>1.7100000000000001E-2</v>
      </c>
      <c r="E11512" t="s">
        <v>42</v>
      </c>
      <c r="F11512">
        <v>176.03700000000001</v>
      </c>
      <c r="G11512" t="s">
        <v>65</v>
      </c>
      <c r="H11512">
        <v>2004</v>
      </c>
      <c r="I11512" t="s">
        <v>55</v>
      </c>
      <c r="J11512" t="s">
        <v>49</v>
      </c>
      <c r="K11512" t="s">
        <v>20</v>
      </c>
      <c r="L11512">
        <v>2556.2982999999999</v>
      </c>
      <c r="M11512" t="s">
        <v>21</v>
      </c>
      <c r="N11512" t="s">
        <v>22</v>
      </c>
      <c r="O11512" t="str">
        <f t="shared" si="358"/>
        <v xml:space="preserve">Tier 2-Supermarket </v>
      </c>
      <c r="P11512" s="1">
        <f t="shared" si="359"/>
        <v>5.3410926404606028E-5</v>
      </c>
    </row>
    <row r="11513" spans="1:16" x14ac:dyDescent="0.3">
      <c r="A11513" t="s">
        <v>1277</v>
      </c>
      <c r="B11513">
        <v>5.44</v>
      </c>
      <c r="C11513" t="s">
        <v>24</v>
      </c>
      <c r="D11513">
        <v>1.7100000000000001E-2</v>
      </c>
      <c r="E11513" t="s">
        <v>42</v>
      </c>
      <c r="F11513">
        <v>178.43700000000001</v>
      </c>
      <c r="G11513" t="s">
        <v>54</v>
      </c>
      <c r="H11513">
        <v>1997</v>
      </c>
      <c r="I11513" t="s">
        <v>55</v>
      </c>
      <c r="J11513" t="s">
        <v>19</v>
      </c>
      <c r="K11513" t="s">
        <v>20</v>
      </c>
      <c r="L11513">
        <v>3318.1559999999999</v>
      </c>
      <c r="M11513" t="s">
        <v>21</v>
      </c>
      <c r="N11513" t="s">
        <v>22</v>
      </c>
      <c r="O11513" t="str">
        <f t="shared" si="358"/>
        <v xml:space="preserve">Tier 1-Supermarket </v>
      </c>
      <c r="P11513" s="1">
        <f t="shared" si="359"/>
        <v>6.9329070834574317E-5</v>
      </c>
    </row>
    <row r="11514" spans="1:16" x14ac:dyDescent="0.3">
      <c r="A11514" t="s">
        <v>1073</v>
      </c>
      <c r="B11514">
        <v>5.44</v>
      </c>
      <c r="C11514" t="s">
        <v>15</v>
      </c>
      <c r="D11514">
        <v>2.5499999999999998E-2</v>
      </c>
      <c r="E11514" t="s">
        <v>16</v>
      </c>
      <c r="F11514">
        <v>242.35400000000001</v>
      </c>
      <c r="G11514" t="s">
        <v>65</v>
      </c>
      <c r="H11514">
        <v>2004</v>
      </c>
      <c r="I11514" t="s">
        <v>55</v>
      </c>
      <c r="J11514" t="s">
        <v>49</v>
      </c>
      <c r="K11514" t="s">
        <v>20</v>
      </c>
      <c r="L11514">
        <v>2862.9481000000001</v>
      </c>
      <c r="M11514" t="s">
        <v>21</v>
      </c>
      <c r="N11514" t="s">
        <v>22</v>
      </c>
      <c r="O11514" t="str">
        <f t="shared" si="358"/>
        <v xml:space="preserve">Tier 2-Supermarket </v>
      </c>
      <c r="P11514" s="1">
        <f t="shared" si="359"/>
        <v>5.9818022908088101E-5</v>
      </c>
    </row>
    <row r="11515" spans="1:16" x14ac:dyDescent="0.3">
      <c r="A11515" t="s">
        <v>1073</v>
      </c>
      <c r="B11515">
        <v>5.44</v>
      </c>
      <c r="C11515" t="s">
        <v>15</v>
      </c>
      <c r="D11515">
        <v>2.5600000000000001E-2</v>
      </c>
      <c r="E11515" t="s">
        <v>16</v>
      </c>
      <c r="F11515">
        <v>240.75399999999999</v>
      </c>
      <c r="G11515" t="s">
        <v>51</v>
      </c>
      <c r="H11515">
        <v>2007</v>
      </c>
      <c r="J11515" t="s">
        <v>49</v>
      </c>
      <c r="K11515" t="s">
        <v>20</v>
      </c>
      <c r="L11515">
        <v>2257.9146999999998</v>
      </c>
      <c r="M11515" t="s">
        <v>21</v>
      </c>
      <c r="N11515" t="s">
        <v>22</v>
      </c>
      <c r="O11515" t="str">
        <f t="shared" si="358"/>
        <v xml:space="preserve">Tier 2-Supermarket </v>
      </c>
      <c r="P11515" s="1">
        <f t="shared" si="359"/>
        <v>4.7176542686578513E-5</v>
      </c>
    </row>
    <row r="11516" spans="1:16" x14ac:dyDescent="0.3">
      <c r="A11516" t="s">
        <v>1277</v>
      </c>
      <c r="B11516">
        <v>5.44</v>
      </c>
      <c r="C11516" t="s">
        <v>24</v>
      </c>
      <c r="D11516">
        <v>1.72E-2</v>
      </c>
      <c r="E11516" t="s">
        <v>42</v>
      </c>
      <c r="F11516">
        <v>176.03700000000001</v>
      </c>
      <c r="G11516" t="s">
        <v>51</v>
      </c>
      <c r="H11516">
        <v>2007</v>
      </c>
      <c r="J11516" t="s">
        <v>49</v>
      </c>
      <c r="K11516" t="s">
        <v>20</v>
      </c>
      <c r="L11516">
        <v>2907.6970000000001</v>
      </c>
      <c r="M11516" t="s">
        <v>21</v>
      </c>
      <c r="N11516" t="s">
        <v>22</v>
      </c>
      <c r="O11516" t="str">
        <f t="shared" si="358"/>
        <v xml:space="preserve">Tier 2-Supermarket </v>
      </c>
      <c r="P11516" s="1">
        <f t="shared" si="359"/>
        <v>6.0752999942883714E-5</v>
      </c>
    </row>
    <row r="11517" spans="1:16" x14ac:dyDescent="0.3">
      <c r="A11517" t="s">
        <v>223</v>
      </c>
      <c r="B11517">
        <v>5.43</v>
      </c>
      <c r="C11517" t="s">
        <v>24</v>
      </c>
      <c r="D11517">
        <v>0.11509999999999999</v>
      </c>
      <c r="E11517" t="s">
        <v>42</v>
      </c>
      <c r="F11517">
        <v>88.350999999999999</v>
      </c>
      <c r="G11517" t="s">
        <v>51</v>
      </c>
      <c r="H11517">
        <v>2007</v>
      </c>
      <c r="J11517" t="s">
        <v>49</v>
      </c>
      <c r="K11517" t="s">
        <v>20</v>
      </c>
      <c r="L11517">
        <v>1416.8224</v>
      </c>
      <c r="M11517" t="s">
        <v>21</v>
      </c>
      <c r="N11517" t="s">
        <v>57</v>
      </c>
      <c r="O11517" t="str">
        <f t="shared" si="358"/>
        <v xml:space="preserve">Tier 2-Supermarket </v>
      </c>
      <c r="P11517" s="1">
        <f t="shared" si="359"/>
        <v>2.9602882001211394E-5</v>
      </c>
    </row>
    <row r="11518" spans="1:16" x14ac:dyDescent="0.3">
      <c r="A11518" t="s">
        <v>223</v>
      </c>
      <c r="B11518">
        <v>5.43</v>
      </c>
      <c r="C11518" t="s">
        <v>24</v>
      </c>
      <c r="D11518">
        <v>0.19159999999999999</v>
      </c>
      <c r="E11518" t="s">
        <v>42</v>
      </c>
      <c r="F11518">
        <v>87.051000000000002</v>
      </c>
      <c r="G11518" t="s">
        <v>34</v>
      </c>
      <c r="H11518">
        <v>1998</v>
      </c>
      <c r="J11518" t="s">
        <v>27</v>
      </c>
      <c r="K11518" t="s">
        <v>35</v>
      </c>
      <c r="L11518">
        <v>88.551400000000001</v>
      </c>
      <c r="M11518" t="s">
        <v>21</v>
      </c>
      <c r="N11518" t="s">
        <v>57</v>
      </c>
      <c r="O11518" t="str">
        <f t="shared" si="358"/>
        <v>Tier 3-Grocery Stor</v>
      </c>
      <c r="P11518" s="1">
        <f t="shared" si="359"/>
        <v>1.8501801250757121E-6</v>
      </c>
    </row>
    <row r="11519" spans="1:16" x14ac:dyDescent="0.3">
      <c r="A11519" t="s">
        <v>223</v>
      </c>
      <c r="B11519">
        <v>5.43</v>
      </c>
      <c r="C11519" t="s">
        <v>24</v>
      </c>
      <c r="D11519">
        <v>0.1145</v>
      </c>
      <c r="E11519" t="s">
        <v>42</v>
      </c>
      <c r="F11519">
        <v>88.350999999999999</v>
      </c>
      <c r="G11519" t="s">
        <v>54</v>
      </c>
      <c r="H11519">
        <v>1997</v>
      </c>
      <c r="I11519" t="s">
        <v>55</v>
      </c>
      <c r="J11519" t="s">
        <v>19</v>
      </c>
      <c r="K11519" t="s">
        <v>20</v>
      </c>
      <c r="L11519">
        <v>2833.6448</v>
      </c>
      <c r="M11519" t="s">
        <v>21</v>
      </c>
      <c r="N11519" t="s">
        <v>57</v>
      </c>
      <c r="O11519" t="str">
        <f t="shared" si="358"/>
        <v xml:space="preserve">Tier 1-Supermarket </v>
      </c>
      <c r="P11519" s="1">
        <f t="shared" si="359"/>
        <v>5.9205764002422788E-5</v>
      </c>
    </row>
    <row r="11520" spans="1:16" x14ac:dyDescent="0.3">
      <c r="A11520" t="s">
        <v>223</v>
      </c>
      <c r="B11520">
        <v>5.43</v>
      </c>
      <c r="C11520" t="s">
        <v>24</v>
      </c>
      <c r="D11520">
        <v>0.1147</v>
      </c>
      <c r="E11520" t="s">
        <v>42</v>
      </c>
      <c r="F11520">
        <v>87.350999999999999</v>
      </c>
      <c r="G11520" t="s">
        <v>17</v>
      </c>
      <c r="H11520">
        <v>1999</v>
      </c>
      <c r="I11520" t="s">
        <v>18</v>
      </c>
      <c r="J11520" t="s">
        <v>19</v>
      </c>
      <c r="K11520" t="s">
        <v>20</v>
      </c>
      <c r="L11520">
        <v>1172.6045999999999</v>
      </c>
      <c r="M11520" t="s">
        <v>21</v>
      </c>
      <c r="N11520" t="s">
        <v>57</v>
      </c>
      <c r="O11520" t="str">
        <f t="shared" si="358"/>
        <v xml:space="preserve">Tier 1-Supermarket </v>
      </c>
      <c r="P11520" s="1">
        <f t="shared" si="359"/>
        <v>2.4500230662557057E-5</v>
      </c>
    </row>
    <row r="11521" spans="1:16" x14ac:dyDescent="0.3">
      <c r="A11521" t="s">
        <v>223</v>
      </c>
      <c r="B11521">
        <v>5.43</v>
      </c>
      <c r="C11521" t="s">
        <v>24</v>
      </c>
      <c r="D11521">
        <v>0.1147</v>
      </c>
      <c r="E11521" t="s">
        <v>42</v>
      </c>
      <c r="F11521">
        <v>90.251000000000005</v>
      </c>
      <c r="G11521" t="s">
        <v>48</v>
      </c>
      <c r="H11521">
        <v>2002</v>
      </c>
      <c r="J11521" t="s">
        <v>49</v>
      </c>
      <c r="K11521" t="s">
        <v>20</v>
      </c>
      <c r="L11521">
        <v>1290.9023999999999</v>
      </c>
      <c r="M11521" t="s">
        <v>21</v>
      </c>
      <c r="N11521" t="s">
        <v>57</v>
      </c>
      <c r="O11521" t="str">
        <f t="shared" si="358"/>
        <v xml:space="preserve">Tier 2-Supermarket </v>
      </c>
      <c r="P11521" s="1">
        <f t="shared" si="359"/>
        <v>2.6971927760515778E-5</v>
      </c>
    </row>
    <row r="11522" spans="1:16" x14ac:dyDescent="0.3">
      <c r="A11522" t="s">
        <v>223</v>
      </c>
      <c r="B11522">
        <v>5.43</v>
      </c>
      <c r="C11522" t="s">
        <v>24</v>
      </c>
      <c r="D11522">
        <v>0.1144</v>
      </c>
      <c r="E11522" t="s">
        <v>42</v>
      </c>
      <c r="F11522">
        <v>90.350999999999999</v>
      </c>
      <c r="G11522" t="s">
        <v>39</v>
      </c>
      <c r="H11522">
        <v>1987</v>
      </c>
      <c r="I11522" t="s">
        <v>40</v>
      </c>
      <c r="J11522" t="s">
        <v>27</v>
      </c>
      <c r="K11522" t="s">
        <v>20</v>
      </c>
      <c r="L11522">
        <v>1316.1851999999999</v>
      </c>
      <c r="M11522" t="s">
        <v>21</v>
      </c>
      <c r="N11522" t="s">
        <v>57</v>
      </c>
      <c r="O11522" t="str">
        <f t="shared" ref="O11522:O11585" si="360">_xlfn.CONCAT(J11522,"-", LEFT(K11522,12))</f>
        <v xml:space="preserve">Tier 3-Supermarket </v>
      </c>
      <c r="P11522" s="1">
        <f t="shared" ref="P11522:P11585" si="361">L11522/SUM(L:L)</f>
        <v>2.7500182921543883E-5</v>
      </c>
    </row>
    <row r="11523" spans="1:16" x14ac:dyDescent="0.3">
      <c r="A11523" t="s">
        <v>223</v>
      </c>
      <c r="B11523">
        <v>5.43</v>
      </c>
      <c r="C11523" t="s">
        <v>24</v>
      </c>
      <c r="D11523">
        <v>0.1145</v>
      </c>
      <c r="E11523" t="s">
        <v>42</v>
      </c>
      <c r="F11523">
        <v>90.350999999999999</v>
      </c>
      <c r="G11523" t="s">
        <v>65</v>
      </c>
      <c r="H11523">
        <v>2004</v>
      </c>
      <c r="I11523" t="s">
        <v>55</v>
      </c>
      <c r="J11523" t="s">
        <v>49</v>
      </c>
      <c r="K11523" t="s">
        <v>20</v>
      </c>
      <c r="L11523">
        <v>1211.4217000000001</v>
      </c>
      <c r="M11523" t="s">
        <v>21</v>
      </c>
      <c r="N11523" t="s">
        <v>57</v>
      </c>
      <c r="O11523" t="str">
        <f t="shared" si="360"/>
        <v xml:space="preserve">Tier 2-Supermarket </v>
      </c>
      <c r="P11523" s="1">
        <f t="shared" si="361"/>
        <v>2.531126952736413E-5</v>
      </c>
    </row>
    <row r="11524" spans="1:16" x14ac:dyDescent="0.3">
      <c r="A11524" t="s">
        <v>223</v>
      </c>
      <c r="B11524">
        <v>5.43</v>
      </c>
      <c r="C11524" t="s">
        <v>24</v>
      </c>
      <c r="D11524">
        <v>0.1149</v>
      </c>
      <c r="E11524" t="s">
        <v>42</v>
      </c>
      <c r="F11524">
        <v>88.150999999999996</v>
      </c>
      <c r="G11524" t="s">
        <v>26</v>
      </c>
      <c r="H11524">
        <v>2009</v>
      </c>
      <c r="I11524" t="s">
        <v>18</v>
      </c>
      <c r="J11524" t="s">
        <v>27</v>
      </c>
      <c r="K11524" t="s">
        <v>28</v>
      </c>
      <c r="L11524">
        <v>1177.5110999999999</v>
      </c>
      <c r="M11524" t="s">
        <v>21</v>
      </c>
      <c r="N11524" t="s">
        <v>57</v>
      </c>
      <c r="O11524" t="str">
        <f t="shared" si="360"/>
        <v xml:space="preserve">Tier 3-Supermarket </v>
      </c>
      <c r="P11524" s="1">
        <f t="shared" si="361"/>
        <v>2.4602746362858625E-5</v>
      </c>
    </row>
    <row r="11525" spans="1:16" x14ac:dyDescent="0.3">
      <c r="A11525" t="s">
        <v>1084</v>
      </c>
      <c r="B11525">
        <v>5.41</v>
      </c>
      <c r="C11525" t="s">
        <v>24</v>
      </c>
      <c r="D11525">
        <v>5.3600000000000002E-2</v>
      </c>
      <c r="E11525" t="s">
        <v>86</v>
      </c>
      <c r="F11525">
        <v>197.774</v>
      </c>
      <c r="G11525" t="s">
        <v>65</v>
      </c>
      <c r="H11525">
        <v>2004</v>
      </c>
      <c r="I11525" t="s">
        <v>55</v>
      </c>
      <c r="J11525" t="s">
        <v>49</v>
      </c>
      <c r="K11525" t="s">
        <v>20</v>
      </c>
      <c r="L11525">
        <v>796.29679999999996</v>
      </c>
      <c r="M11525" t="s">
        <v>45</v>
      </c>
      <c r="N11525" t="s">
        <v>22</v>
      </c>
      <c r="O11525" t="str">
        <f t="shared" si="360"/>
        <v xml:space="preserve">Tier 2-Supermarket </v>
      </c>
      <c r="P11525" s="1">
        <f t="shared" si="361"/>
        <v>1.6637709996921441E-5</v>
      </c>
    </row>
    <row r="11526" spans="1:16" x14ac:dyDescent="0.3">
      <c r="A11526" t="s">
        <v>1084</v>
      </c>
      <c r="B11526">
        <v>5.41</v>
      </c>
      <c r="C11526" t="s">
        <v>24</v>
      </c>
      <c r="D11526">
        <v>5.3699999999999998E-2</v>
      </c>
      <c r="E11526" t="s">
        <v>86</v>
      </c>
      <c r="F11526">
        <v>199.07400000000001</v>
      </c>
      <c r="G11526" t="s">
        <v>48</v>
      </c>
      <c r="H11526">
        <v>2002</v>
      </c>
      <c r="J11526" t="s">
        <v>49</v>
      </c>
      <c r="K11526" t="s">
        <v>20</v>
      </c>
      <c r="L11526">
        <v>4777.7808000000005</v>
      </c>
      <c r="M11526" t="s">
        <v>45</v>
      </c>
      <c r="N11526" t="s">
        <v>22</v>
      </c>
      <c r="O11526" t="str">
        <f t="shared" si="360"/>
        <v xml:space="preserve">Tier 2-Supermarket </v>
      </c>
      <c r="P11526" s="1">
        <f t="shared" si="361"/>
        <v>9.9826259981528658E-5</v>
      </c>
    </row>
    <row r="11527" spans="1:16" x14ac:dyDescent="0.3">
      <c r="A11527" t="s">
        <v>1084</v>
      </c>
      <c r="B11527">
        <v>5.41</v>
      </c>
      <c r="C11527" t="s">
        <v>24</v>
      </c>
      <c r="D11527">
        <v>5.3800000000000001E-2</v>
      </c>
      <c r="E11527" t="s">
        <v>86</v>
      </c>
      <c r="F11527">
        <v>198.67400000000001</v>
      </c>
      <c r="G11527" t="s">
        <v>26</v>
      </c>
      <c r="H11527">
        <v>2009</v>
      </c>
      <c r="I11527" t="s">
        <v>18</v>
      </c>
      <c r="J11527" t="s">
        <v>27</v>
      </c>
      <c r="K11527" t="s">
        <v>28</v>
      </c>
      <c r="L11527">
        <v>2388.8904000000002</v>
      </c>
      <c r="M11527" t="s">
        <v>45</v>
      </c>
      <c r="N11527" t="s">
        <v>22</v>
      </c>
      <c r="O11527" t="str">
        <f t="shared" si="360"/>
        <v xml:space="preserve">Tier 3-Supermarket </v>
      </c>
      <c r="P11527" s="1">
        <f t="shared" si="361"/>
        <v>4.9913129990764329E-5</v>
      </c>
    </row>
    <row r="11528" spans="1:16" x14ac:dyDescent="0.3">
      <c r="A11528" t="s">
        <v>1084</v>
      </c>
      <c r="B11528">
        <v>5.41</v>
      </c>
      <c r="C11528" t="s">
        <v>24</v>
      </c>
      <c r="D11528">
        <v>5.3900000000000003E-2</v>
      </c>
      <c r="E11528" t="s">
        <v>86</v>
      </c>
      <c r="F11528">
        <v>198.274</v>
      </c>
      <c r="G11528" t="s">
        <v>51</v>
      </c>
      <c r="H11528">
        <v>2007</v>
      </c>
      <c r="J11528" t="s">
        <v>49</v>
      </c>
      <c r="K11528" t="s">
        <v>20</v>
      </c>
      <c r="L11528">
        <v>4379.6324000000004</v>
      </c>
      <c r="M11528" t="s">
        <v>45</v>
      </c>
      <c r="N11528" t="s">
        <v>22</v>
      </c>
      <c r="O11528" t="str">
        <f t="shared" si="360"/>
        <v xml:space="preserve">Tier 2-Supermarket </v>
      </c>
      <c r="P11528" s="1">
        <f t="shared" si="361"/>
        <v>9.1507404983067931E-5</v>
      </c>
    </row>
    <row r="11529" spans="1:16" x14ac:dyDescent="0.3">
      <c r="A11529" t="s">
        <v>1084</v>
      </c>
      <c r="B11529">
        <v>5.41</v>
      </c>
      <c r="C11529" t="s">
        <v>24</v>
      </c>
      <c r="D11529">
        <v>5.3600000000000002E-2</v>
      </c>
      <c r="E11529" t="s">
        <v>86</v>
      </c>
      <c r="F11529">
        <v>200.57400000000001</v>
      </c>
      <c r="G11529" t="s">
        <v>39</v>
      </c>
      <c r="H11529">
        <v>1987</v>
      </c>
      <c r="I11529" t="s">
        <v>40</v>
      </c>
      <c r="J11529" t="s">
        <v>27</v>
      </c>
      <c r="K11529" t="s">
        <v>20</v>
      </c>
      <c r="L11529">
        <v>2388.8904000000002</v>
      </c>
      <c r="M11529" t="s">
        <v>45</v>
      </c>
      <c r="N11529" t="s">
        <v>22</v>
      </c>
      <c r="O11529" t="str">
        <f t="shared" si="360"/>
        <v xml:space="preserve">Tier 3-Supermarket </v>
      </c>
      <c r="P11529" s="1">
        <f t="shared" si="361"/>
        <v>4.9913129990764329E-5</v>
      </c>
    </row>
    <row r="11530" spans="1:16" x14ac:dyDescent="0.3">
      <c r="A11530" t="s">
        <v>1084</v>
      </c>
      <c r="B11530">
        <v>5.41</v>
      </c>
      <c r="C11530" t="s">
        <v>24</v>
      </c>
      <c r="D11530">
        <v>5.3600000000000002E-2</v>
      </c>
      <c r="E11530" t="s">
        <v>86</v>
      </c>
      <c r="F11530">
        <v>198.774</v>
      </c>
      <c r="G11530" t="s">
        <v>54</v>
      </c>
      <c r="H11530">
        <v>1997</v>
      </c>
      <c r="I11530" t="s">
        <v>55</v>
      </c>
      <c r="J11530" t="s">
        <v>19</v>
      </c>
      <c r="K11530" t="s">
        <v>20</v>
      </c>
      <c r="L11530">
        <v>3834.9085</v>
      </c>
      <c r="M11530" t="s">
        <v>45</v>
      </c>
      <c r="N11530" t="s">
        <v>22</v>
      </c>
      <c r="O11530" t="str">
        <f t="shared" si="360"/>
        <v xml:space="preserve">Tier 1-Supermarket </v>
      </c>
      <c r="P11530" s="1">
        <f t="shared" si="361"/>
        <v>8.012602271882671E-5</v>
      </c>
    </row>
    <row r="11531" spans="1:16" x14ac:dyDescent="0.3">
      <c r="A11531" t="s">
        <v>1084</v>
      </c>
      <c r="B11531">
        <v>5.41</v>
      </c>
      <c r="C11531" t="s">
        <v>24</v>
      </c>
      <c r="D11531">
        <v>5.3699999999999998E-2</v>
      </c>
      <c r="E11531" t="s">
        <v>86</v>
      </c>
      <c r="F11531">
        <v>201.07400000000001</v>
      </c>
      <c r="G11531" t="s">
        <v>17</v>
      </c>
      <c r="H11531">
        <v>1999</v>
      </c>
      <c r="I11531" t="s">
        <v>18</v>
      </c>
      <c r="J11531" t="s">
        <v>19</v>
      </c>
      <c r="K11531" t="s">
        <v>20</v>
      </c>
      <c r="L11531">
        <v>3093.6122</v>
      </c>
      <c r="M11531" t="s">
        <v>45</v>
      </c>
      <c r="N11531" t="s">
        <v>22</v>
      </c>
      <c r="O11531" t="str">
        <f t="shared" si="360"/>
        <v xml:space="preserve">Tier 1-Supermarket </v>
      </c>
      <c r="P11531" s="1">
        <f t="shared" si="361"/>
        <v>6.4637485202173522E-5</v>
      </c>
    </row>
    <row r="11532" spans="1:16" x14ac:dyDescent="0.3">
      <c r="A11532" t="s">
        <v>1610</v>
      </c>
      <c r="B11532">
        <v>5.4</v>
      </c>
      <c r="C11532" t="s">
        <v>15</v>
      </c>
      <c r="D11532">
        <v>4.8399999999999999E-2</v>
      </c>
      <c r="E11532" t="s">
        <v>63</v>
      </c>
      <c r="F11532">
        <v>163.053</v>
      </c>
      <c r="G11532" t="s">
        <v>51</v>
      </c>
      <c r="H11532">
        <v>2007</v>
      </c>
      <c r="J11532" t="s">
        <v>49</v>
      </c>
      <c r="K11532" t="s">
        <v>20</v>
      </c>
      <c r="L11532">
        <v>2302.3364000000001</v>
      </c>
      <c r="M11532" t="s">
        <v>38</v>
      </c>
      <c r="N11532" t="s">
        <v>22</v>
      </c>
      <c r="O11532" t="str">
        <f t="shared" si="360"/>
        <v xml:space="preserve">Tier 2-Supermarket </v>
      </c>
      <c r="P11532" s="1">
        <f t="shared" si="361"/>
        <v>4.8104683251968518E-5</v>
      </c>
    </row>
    <row r="11533" spans="1:16" x14ac:dyDescent="0.3">
      <c r="A11533" t="s">
        <v>1610</v>
      </c>
      <c r="B11533">
        <v>5.4</v>
      </c>
      <c r="C11533" t="s">
        <v>15</v>
      </c>
      <c r="D11533">
        <v>4.8099999999999997E-2</v>
      </c>
      <c r="E11533" t="s">
        <v>63</v>
      </c>
      <c r="F11533">
        <v>164.953</v>
      </c>
      <c r="G11533" t="s">
        <v>54</v>
      </c>
      <c r="H11533">
        <v>1997</v>
      </c>
      <c r="I11533" t="s">
        <v>55</v>
      </c>
      <c r="J11533" t="s">
        <v>19</v>
      </c>
      <c r="K11533" t="s">
        <v>20</v>
      </c>
      <c r="L11533">
        <v>2281.5486000000001</v>
      </c>
      <c r="M11533" t="s">
        <v>38</v>
      </c>
      <c r="N11533" t="s">
        <v>22</v>
      </c>
      <c r="O11533" t="str">
        <f t="shared" si="360"/>
        <v xml:space="preserve">Tier 1-Supermarket </v>
      </c>
      <c r="P11533" s="1">
        <f t="shared" si="361"/>
        <v>4.7670345969847073E-5</v>
      </c>
    </row>
    <row r="11534" spans="1:16" x14ac:dyDescent="0.3">
      <c r="A11534" t="s">
        <v>1610</v>
      </c>
      <c r="B11534">
        <v>5.4</v>
      </c>
      <c r="C11534" t="s">
        <v>15</v>
      </c>
      <c r="D11534">
        <v>8.0500000000000002E-2</v>
      </c>
      <c r="E11534" t="s">
        <v>63</v>
      </c>
      <c r="F11534">
        <v>165.85300000000001</v>
      </c>
      <c r="G11534" t="s">
        <v>34</v>
      </c>
      <c r="H11534">
        <v>1998</v>
      </c>
      <c r="J11534" t="s">
        <v>27</v>
      </c>
      <c r="K11534" t="s">
        <v>35</v>
      </c>
      <c r="L11534">
        <v>367.06139999999999</v>
      </c>
      <c r="M11534" t="s">
        <v>38</v>
      </c>
      <c r="N11534" t="s">
        <v>22</v>
      </c>
      <c r="O11534" t="str">
        <f t="shared" si="360"/>
        <v>Tier 3-Grocery Stor</v>
      </c>
      <c r="P11534" s="1">
        <f t="shared" si="361"/>
        <v>7.669327723361414E-6</v>
      </c>
    </row>
    <row r="11535" spans="1:16" x14ac:dyDescent="0.3">
      <c r="A11535" t="s">
        <v>1610</v>
      </c>
      <c r="B11535">
        <v>5.4</v>
      </c>
      <c r="C11535" t="s">
        <v>15</v>
      </c>
      <c r="D11535">
        <v>4.82E-2</v>
      </c>
      <c r="E11535" t="s">
        <v>63</v>
      </c>
      <c r="F11535">
        <v>162.85300000000001</v>
      </c>
      <c r="G11535" t="s">
        <v>48</v>
      </c>
      <c r="H11535">
        <v>2002</v>
      </c>
      <c r="J11535" t="s">
        <v>49</v>
      </c>
      <c r="K11535" t="s">
        <v>20</v>
      </c>
      <c r="L11535">
        <v>2106.5626999999999</v>
      </c>
      <c r="M11535" t="s">
        <v>38</v>
      </c>
      <c r="N11535" t="s">
        <v>22</v>
      </c>
      <c r="O11535" t="str">
        <f t="shared" si="360"/>
        <v xml:space="preserve">Tier 2-Supermarket </v>
      </c>
      <c r="P11535" s="1">
        <f t="shared" si="361"/>
        <v>4.4014215921666169E-5</v>
      </c>
    </row>
    <row r="11536" spans="1:16" x14ac:dyDescent="0.3">
      <c r="A11536" t="s">
        <v>1610</v>
      </c>
      <c r="B11536">
        <v>5.4</v>
      </c>
      <c r="C11536" t="s">
        <v>15</v>
      </c>
      <c r="D11536">
        <v>4.8099999999999997E-2</v>
      </c>
      <c r="E11536" t="s">
        <v>63</v>
      </c>
      <c r="F11536">
        <v>166.35300000000001</v>
      </c>
      <c r="G11536" t="s">
        <v>65</v>
      </c>
      <c r="H11536">
        <v>2004</v>
      </c>
      <c r="I11536" t="s">
        <v>55</v>
      </c>
      <c r="J11536" t="s">
        <v>49</v>
      </c>
      <c r="K11536" t="s">
        <v>20</v>
      </c>
      <c r="L11536">
        <v>1989.4719</v>
      </c>
      <c r="M11536" t="s">
        <v>38</v>
      </c>
      <c r="N11536" t="s">
        <v>22</v>
      </c>
      <c r="O11536" t="str">
        <f t="shared" si="360"/>
        <v xml:space="preserve">Tier 2-Supermarket </v>
      </c>
      <c r="P11536" s="1">
        <f t="shared" si="361"/>
        <v>4.1567737706875496E-5</v>
      </c>
    </row>
    <row r="11537" spans="1:16" x14ac:dyDescent="0.3">
      <c r="A11537" t="s">
        <v>1610</v>
      </c>
      <c r="B11537">
        <v>5.4</v>
      </c>
      <c r="C11537" t="s">
        <v>15</v>
      </c>
      <c r="D11537">
        <v>4.8099999999999997E-2</v>
      </c>
      <c r="E11537" t="s">
        <v>63</v>
      </c>
      <c r="F11537">
        <v>164.15299999999999</v>
      </c>
      <c r="G11537" t="s">
        <v>39</v>
      </c>
      <c r="H11537">
        <v>1987</v>
      </c>
      <c r="I11537" t="s">
        <v>40</v>
      </c>
      <c r="J11537" t="s">
        <v>27</v>
      </c>
      <c r="K11537" t="s">
        <v>20</v>
      </c>
      <c r="L11537">
        <v>2370.0270999999998</v>
      </c>
      <c r="M11537" t="s">
        <v>38</v>
      </c>
      <c r="N11537" t="s">
        <v>22</v>
      </c>
      <c r="O11537" t="str">
        <f t="shared" si="360"/>
        <v xml:space="preserve">Tier 3-Supermarket </v>
      </c>
      <c r="P11537" s="1">
        <f t="shared" si="361"/>
        <v>4.951900293288222E-5</v>
      </c>
    </row>
    <row r="11538" spans="1:16" x14ac:dyDescent="0.3">
      <c r="A11538" t="s">
        <v>1610</v>
      </c>
      <c r="B11538">
        <v>5.4</v>
      </c>
      <c r="C11538" t="s">
        <v>15</v>
      </c>
      <c r="D11538">
        <v>4.82E-2</v>
      </c>
      <c r="E11538" t="s">
        <v>63</v>
      </c>
      <c r="F11538">
        <v>162.85300000000001</v>
      </c>
      <c r="G11538" t="s">
        <v>17</v>
      </c>
      <c r="H11538">
        <v>1999</v>
      </c>
      <c r="I11538" t="s">
        <v>18</v>
      </c>
      <c r="J11538" t="s">
        <v>19</v>
      </c>
      <c r="K11538" t="s">
        <v>20</v>
      </c>
      <c r="L11538">
        <v>2308.0628999999999</v>
      </c>
      <c r="M11538" t="s">
        <v>38</v>
      </c>
      <c r="N11538" t="s">
        <v>22</v>
      </c>
      <c r="O11538" t="str">
        <f t="shared" si="360"/>
        <v xml:space="preserve">Tier 1-Supermarket </v>
      </c>
      <c r="P11538" s="1">
        <f t="shared" si="361"/>
        <v>4.8224331913494428E-5</v>
      </c>
    </row>
    <row r="11539" spans="1:16" x14ac:dyDescent="0.3">
      <c r="A11539" t="s">
        <v>1610</v>
      </c>
      <c r="B11539">
        <v>5.4</v>
      </c>
      <c r="C11539" t="s">
        <v>15</v>
      </c>
      <c r="D11539">
        <v>0</v>
      </c>
      <c r="E11539" t="s">
        <v>63</v>
      </c>
      <c r="F11539">
        <v>164.953</v>
      </c>
      <c r="G11539" t="s">
        <v>26</v>
      </c>
      <c r="H11539">
        <v>2009</v>
      </c>
      <c r="I11539" t="s">
        <v>18</v>
      </c>
      <c r="J11539" t="s">
        <v>27</v>
      </c>
      <c r="K11539" t="s">
        <v>28</v>
      </c>
      <c r="L11539">
        <v>1702.5786000000001</v>
      </c>
      <c r="M11539" t="s">
        <v>38</v>
      </c>
      <c r="N11539" t="s">
        <v>36</v>
      </c>
      <c r="O11539" t="str">
        <f t="shared" si="360"/>
        <v xml:space="preserve">Tier 3-Supermarket </v>
      </c>
      <c r="P11539" s="1">
        <f t="shared" si="361"/>
        <v>3.5573430652696975E-5</v>
      </c>
    </row>
    <row r="11540" spans="1:16" x14ac:dyDescent="0.3">
      <c r="A11540" t="s">
        <v>795</v>
      </c>
      <c r="B11540">
        <v>5.37</v>
      </c>
      <c r="C11540" t="s">
        <v>24</v>
      </c>
      <c r="D11540">
        <v>0.14050000000000001</v>
      </c>
      <c r="E11540" t="s">
        <v>553</v>
      </c>
      <c r="F11540">
        <v>172.77600000000001</v>
      </c>
      <c r="G11540" t="s">
        <v>48</v>
      </c>
      <c r="H11540">
        <v>2002</v>
      </c>
      <c r="J11540" t="s">
        <v>49</v>
      </c>
      <c r="K11540" t="s">
        <v>20</v>
      </c>
      <c r="L11540">
        <v>2233.0931999999998</v>
      </c>
      <c r="M11540" t="s">
        <v>21</v>
      </c>
      <c r="N11540" t="s">
        <v>57</v>
      </c>
      <c r="O11540" t="str">
        <f t="shared" si="360"/>
        <v xml:space="preserve">Tier 2-Supermarket </v>
      </c>
      <c r="P11540" s="1">
        <f t="shared" si="361"/>
        <v>4.6657925860931864E-5</v>
      </c>
    </row>
    <row r="11541" spans="1:16" x14ac:dyDescent="0.3">
      <c r="A11541" t="s">
        <v>795</v>
      </c>
      <c r="B11541">
        <v>5.37</v>
      </c>
      <c r="C11541" t="s">
        <v>24</v>
      </c>
      <c r="D11541">
        <v>0.23469999999999999</v>
      </c>
      <c r="E11541" t="s">
        <v>553</v>
      </c>
      <c r="F11541">
        <v>173.476</v>
      </c>
      <c r="G11541" t="s">
        <v>34</v>
      </c>
      <c r="H11541">
        <v>1998</v>
      </c>
      <c r="J11541" t="s">
        <v>27</v>
      </c>
      <c r="K11541" t="s">
        <v>35</v>
      </c>
      <c r="L11541">
        <v>171.7764</v>
      </c>
      <c r="M11541" t="s">
        <v>21</v>
      </c>
      <c r="N11541" t="s">
        <v>57</v>
      </c>
      <c r="O11541" t="str">
        <f t="shared" si="360"/>
        <v>Tier 3-Grocery Stor</v>
      </c>
      <c r="P11541" s="1">
        <f t="shared" si="361"/>
        <v>3.5890712200716821E-6</v>
      </c>
    </row>
    <row r="11542" spans="1:16" x14ac:dyDescent="0.3">
      <c r="A11542" t="s">
        <v>795</v>
      </c>
      <c r="B11542">
        <v>5.37</v>
      </c>
      <c r="C11542" t="s">
        <v>24</v>
      </c>
      <c r="D11542">
        <v>0.14050000000000001</v>
      </c>
      <c r="E11542" t="s">
        <v>553</v>
      </c>
      <c r="F11542">
        <v>169.77600000000001</v>
      </c>
      <c r="G11542" t="s">
        <v>17</v>
      </c>
      <c r="H11542">
        <v>1999</v>
      </c>
      <c r="I11542" t="s">
        <v>18</v>
      </c>
      <c r="J11542" t="s">
        <v>19</v>
      </c>
      <c r="K11542" t="s">
        <v>20</v>
      </c>
      <c r="L11542">
        <v>3263.7516000000001</v>
      </c>
      <c r="M11542" t="s">
        <v>21</v>
      </c>
      <c r="N11542" t="s">
        <v>57</v>
      </c>
      <c r="O11542" t="str">
        <f t="shared" si="360"/>
        <v xml:space="preserve">Tier 1-Supermarket </v>
      </c>
      <c r="P11542" s="1">
        <f t="shared" si="361"/>
        <v>6.8192353181361964E-5</v>
      </c>
    </row>
    <row r="11543" spans="1:16" x14ac:dyDescent="0.3">
      <c r="A11543" t="s">
        <v>795</v>
      </c>
      <c r="B11543">
        <v>5.37</v>
      </c>
      <c r="C11543" t="s">
        <v>24</v>
      </c>
      <c r="D11543">
        <v>0.14019999999999999</v>
      </c>
      <c r="E11543" t="s">
        <v>553</v>
      </c>
      <c r="F11543">
        <v>171.07599999999999</v>
      </c>
      <c r="G11543" t="s">
        <v>54</v>
      </c>
      <c r="H11543">
        <v>1997</v>
      </c>
      <c r="I11543" t="s">
        <v>55</v>
      </c>
      <c r="J11543" t="s">
        <v>19</v>
      </c>
      <c r="K11543" t="s">
        <v>20</v>
      </c>
      <c r="L11543">
        <v>3263.7516000000001</v>
      </c>
      <c r="M11543" t="s">
        <v>21</v>
      </c>
      <c r="N11543" t="s">
        <v>57</v>
      </c>
      <c r="O11543" t="str">
        <f t="shared" si="360"/>
        <v xml:space="preserve">Tier 1-Supermarket </v>
      </c>
      <c r="P11543" s="1">
        <f t="shared" si="361"/>
        <v>6.8192353181361964E-5</v>
      </c>
    </row>
    <row r="11544" spans="1:16" x14ac:dyDescent="0.3">
      <c r="A11544" t="s">
        <v>795</v>
      </c>
      <c r="B11544">
        <v>5.37</v>
      </c>
      <c r="C11544" t="s">
        <v>24</v>
      </c>
      <c r="D11544">
        <v>0.14099999999999999</v>
      </c>
      <c r="E11544" t="s">
        <v>553</v>
      </c>
      <c r="F11544">
        <v>173.67599999999999</v>
      </c>
      <c r="G11544" t="s">
        <v>51</v>
      </c>
      <c r="H11544">
        <v>2007</v>
      </c>
      <c r="J11544" t="s">
        <v>49</v>
      </c>
      <c r="K11544" t="s">
        <v>20</v>
      </c>
      <c r="L11544">
        <v>858.88199999999995</v>
      </c>
      <c r="M11544" t="s">
        <v>21</v>
      </c>
      <c r="N11544" t="s">
        <v>57</v>
      </c>
      <c r="O11544" t="str">
        <f t="shared" si="360"/>
        <v xml:space="preserve">Tier 2-Supermarket </v>
      </c>
      <c r="P11544" s="1">
        <f t="shared" si="361"/>
        <v>1.7945356100358411E-5</v>
      </c>
    </row>
    <row r="11545" spans="1:16" x14ac:dyDescent="0.3">
      <c r="A11545" t="s">
        <v>795</v>
      </c>
      <c r="B11545">
        <v>5.37</v>
      </c>
      <c r="C11545" t="s">
        <v>24</v>
      </c>
      <c r="D11545">
        <v>0.14080000000000001</v>
      </c>
      <c r="E11545" t="s">
        <v>553</v>
      </c>
      <c r="F11545">
        <v>173.57599999999999</v>
      </c>
      <c r="G11545" t="s">
        <v>26</v>
      </c>
      <c r="H11545">
        <v>2009</v>
      </c>
      <c r="I11545" t="s">
        <v>18</v>
      </c>
      <c r="J11545" t="s">
        <v>27</v>
      </c>
      <c r="K11545" t="s">
        <v>28</v>
      </c>
      <c r="L11545">
        <v>2061.3168000000001</v>
      </c>
      <c r="M11545" t="s">
        <v>21</v>
      </c>
      <c r="N11545" t="s">
        <v>57</v>
      </c>
      <c r="O11545" t="str">
        <f t="shared" si="360"/>
        <v xml:space="preserve">Tier 3-Supermarket </v>
      </c>
      <c r="P11545" s="1">
        <f t="shared" si="361"/>
        <v>4.3068854640860186E-5</v>
      </c>
    </row>
    <row r="11546" spans="1:16" x14ac:dyDescent="0.3">
      <c r="A11546" t="s">
        <v>795</v>
      </c>
      <c r="B11546">
        <v>5.37</v>
      </c>
      <c r="C11546" t="s">
        <v>24</v>
      </c>
      <c r="D11546">
        <v>0.1401</v>
      </c>
      <c r="E11546" t="s">
        <v>553</v>
      </c>
      <c r="F11546">
        <v>172.07599999999999</v>
      </c>
      <c r="G11546" t="s">
        <v>39</v>
      </c>
      <c r="H11546">
        <v>1987</v>
      </c>
      <c r="I11546" t="s">
        <v>40</v>
      </c>
      <c r="J11546" t="s">
        <v>27</v>
      </c>
      <c r="K11546" t="s">
        <v>20</v>
      </c>
      <c r="L11546">
        <v>2748.4223999999999</v>
      </c>
      <c r="M11546" t="s">
        <v>21</v>
      </c>
      <c r="N11546" t="s">
        <v>57</v>
      </c>
      <c r="O11546" t="str">
        <f t="shared" si="360"/>
        <v xml:space="preserve">Tier 3-Supermarket </v>
      </c>
      <c r="P11546" s="1">
        <f t="shared" si="361"/>
        <v>5.7425139521146914E-5</v>
      </c>
    </row>
    <row r="11547" spans="1:16" x14ac:dyDescent="0.3">
      <c r="A11547" t="s">
        <v>795</v>
      </c>
      <c r="B11547">
        <v>5.37</v>
      </c>
      <c r="C11547" t="s">
        <v>24</v>
      </c>
      <c r="D11547">
        <v>0.14019999999999999</v>
      </c>
      <c r="E11547" t="s">
        <v>553</v>
      </c>
      <c r="F11547">
        <v>173.77600000000001</v>
      </c>
      <c r="G11547" t="s">
        <v>65</v>
      </c>
      <c r="H11547">
        <v>2004</v>
      </c>
      <c r="I11547" t="s">
        <v>55</v>
      </c>
      <c r="J11547" t="s">
        <v>49</v>
      </c>
      <c r="K11547" t="s">
        <v>20</v>
      </c>
      <c r="L11547">
        <v>4637.9628000000002</v>
      </c>
      <c r="M11547" t="s">
        <v>21</v>
      </c>
      <c r="N11547" t="s">
        <v>57</v>
      </c>
      <c r="O11547" t="str">
        <f t="shared" si="360"/>
        <v xml:space="preserve">Tier 2-Supermarket </v>
      </c>
      <c r="P11547" s="1">
        <f t="shared" si="361"/>
        <v>9.6904922941935421E-5</v>
      </c>
    </row>
    <row r="11548" spans="1:16" x14ac:dyDescent="0.3">
      <c r="A11548" t="s">
        <v>1320</v>
      </c>
      <c r="B11548">
        <v>5.34</v>
      </c>
      <c r="C11548" t="s">
        <v>24</v>
      </c>
      <c r="D11548">
        <v>6.0000000000000001E-3</v>
      </c>
      <c r="E11548" t="s">
        <v>44</v>
      </c>
      <c r="F11548">
        <v>99.536000000000001</v>
      </c>
      <c r="G11548" t="s">
        <v>54</v>
      </c>
      <c r="H11548">
        <v>1997</v>
      </c>
      <c r="I11548" t="s">
        <v>55</v>
      </c>
      <c r="J11548" t="s">
        <v>19</v>
      </c>
      <c r="K11548" t="s">
        <v>20</v>
      </c>
      <c r="L11548">
        <v>1407.5011999999999</v>
      </c>
      <c r="M11548" t="s">
        <v>45</v>
      </c>
      <c r="N11548" t="s">
        <v>22</v>
      </c>
      <c r="O11548" t="str">
        <f t="shared" si="360"/>
        <v xml:space="preserve">Tier 1-Supermarket </v>
      </c>
      <c r="P11548" s="1">
        <f t="shared" si="361"/>
        <v>2.9408126198571843E-5</v>
      </c>
    </row>
    <row r="11549" spans="1:16" x14ac:dyDescent="0.3">
      <c r="A11549" t="s">
        <v>1320</v>
      </c>
      <c r="B11549">
        <v>5.34</v>
      </c>
      <c r="C11549" t="s">
        <v>24</v>
      </c>
      <c r="D11549">
        <v>6.0000000000000001E-3</v>
      </c>
      <c r="E11549" t="s">
        <v>44</v>
      </c>
      <c r="F11549">
        <v>102.43600000000001</v>
      </c>
      <c r="G11549" t="s">
        <v>65</v>
      </c>
      <c r="H11549">
        <v>2004</v>
      </c>
      <c r="I11549" t="s">
        <v>55</v>
      </c>
      <c r="J11549" t="s">
        <v>49</v>
      </c>
      <c r="K11549" t="s">
        <v>20</v>
      </c>
      <c r="L11549">
        <v>2010.7159999999999</v>
      </c>
      <c r="M11549" t="s">
        <v>45</v>
      </c>
      <c r="N11549" t="s">
        <v>22</v>
      </c>
      <c r="O11549" t="str">
        <f t="shared" si="360"/>
        <v xml:space="preserve">Tier 2-Supermarket </v>
      </c>
      <c r="P11549" s="1">
        <f t="shared" si="361"/>
        <v>4.2011608855102635E-5</v>
      </c>
    </row>
    <row r="11550" spans="1:16" x14ac:dyDescent="0.3">
      <c r="A11550" t="s">
        <v>1320</v>
      </c>
      <c r="B11550">
        <v>5.34</v>
      </c>
      <c r="C11550" t="s">
        <v>24</v>
      </c>
      <c r="D11550">
        <v>6.0000000000000001E-3</v>
      </c>
      <c r="E11550" t="s">
        <v>44</v>
      </c>
      <c r="F11550">
        <v>101.636</v>
      </c>
      <c r="G11550" t="s">
        <v>39</v>
      </c>
      <c r="H11550">
        <v>1987</v>
      </c>
      <c r="I11550" t="s">
        <v>40</v>
      </c>
      <c r="J11550" t="s">
        <v>27</v>
      </c>
      <c r="K11550" t="s">
        <v>20</v>
      </c>
      <c r="L11550">
        <v>1709.1086</v>
      </c>
      <c r="M11550" t="s">
        <v>45</v>
      </c>
      <c r="N11550" t="s">
        <v>22</v>
      </c>
      <c r="O11550" t="str">
        <f t="shared" si="360"/>
        <v xml:space="preserve">Tier 3-Supermarket </v>
      </c>
      <c r="P11550" s="1">
        <f t="shared" si="361"/>
        <v>3.5709867526837239E-5</v>
      </c>
    </row>
    <row r="11551" spans="1:16" x14ac:dyDescent="0.3">
      <c r="A11551" t="s">
        <v>1320</v>
      </c>
      <c r="B11551">
        <v>5.34</v>
      </c>
      <c r="C11551" t="s">
        <v>24</v>
      </c>
      <c r="D11551">
        <v>6.0000000000000001E-3</v>
      </c>
      <c r="E11551" t="s">
        <v>44</v>
      </c>
      <c r="F11551">
        <v>100.43600000000001</v>
      </c>
      <c r="G11551" t="s">
        <v>51</v>
      </c>
      <c r="H11551">
        <v>2007</v>
      </c>
      <c r="J11551" t="s">
        <v>49</v>
      </c>
      <c r="K11551" t="s">
        <v>20</v>
      </c>
      <c r="L11551">
        <v>1508.037</v>
      </c>
      <c r="M11551" t="s">
        <v>45</v>
      </c>
      <c r="N11551" t="s">
        <v>22</v>
      </c>
      <c r="O11551" t="str">
        <f t="shared" si="360"/>
        <v xml:space="preserve">Tier 2-Supermarket </v>
      </c>
      <c r="P11551" s="1">
        <f t="shared" si="361"/>
        <v>3.150870664132698E-5</v>
      </c>
    </row>
    <row r="11552" spans="1:16" x14ac:dyDescent="0.3">
      <c r="A11552" t="s">
        <v>1320</v>
      </c>
      <c r="B11552">
        <v>5.34</v>
      </c>
      <c r="C11552" t="s">
        <v>24</v>
      </c>
      <c r="D11552">
        <v>6.0000000000000001E-3</v>
      </c>
      <c r="E11552" t="s">
        <v>44</v>
      </c>
      <c r="F11552">
        <v>100.636</v>
      </c>
      <c r="G11552" t="s">
        <v>26</v>
      </c>
      <c r="H11552">
        <v>2009</v>
      </c>
      <c r="I11552" t="s">
        <v>18</v>
      </c>
      <c r="J11552" t="s">
        <v>27</v>
      </c>
      <c r="K11552" t="s">
        <v>28</v>
      </c>
      <c r="L11552">
        <v>979.60270000000003</v>
      </c>
      <c r="M11552" t="s">
        <v>45</v>
      </c>
      <c r="N11552" t="s">
        <v>22</v>
      </c>
      <c r="O11552" t="str">
        <f t="shared" si="360"/>
        <v xml:space="preserve">Tier 3-Supermarket </v>
      </c>
      <c r="P11552" s="1">
        <f t="shared" si="361"/>
        <v>2.0467676919964058E-5</v>
      </c>
    </row>
    <row r="11553" spans="1:16" x14ac:dyDescent="0.3">
      <c r="A11553" t="s">
        <v>1320</v>
      </c>
      <c r="B11553">
        <v>5.34</v>
      </c>
      <c r="C11553" t="s">
        <v>24</v>
      </c>
      <c r="D11553">
        <v>6.0000000000000001E-3</v>
      </c>
      <c r="E11553" t="s">
        <v>44</v>
      </c>
      <c r="F11553">
        <v>100.836</v>
      </c>
      <c r="G11553" t="s">
        <v>48</v>
      </c>
      <c r="H11553">
        <v>2002</v>
      </c>
      <c r="J11553" t="s">
        <v>49</v>
      </c>
      <c r="K11553" t="s">
        <v>20</v>
      </c>
      <c r="L11553">
        <v>1430.8929000000001</v>
      </c>
      <c r="M11553" t="s">
        <v>45</v>
      </c>
      <c r="N11553" t="s">
        <v>22</v>
      </c>
      <c r="O11553" t="str">
        <f t="shared" si="360"/>
        <v xml:space="preserve">Tier 2-Supermarket </v>
      </c>
      <c r="P11553" s="1">
        <f t="shared" si="361"/>
        <v>2.9896868990122668E-5</v>
      </c>
    </row>
    <row r="11554" spans="1:16" x14ac:dyDescent="0.3">
      <c r="A11554" t="s">
        <v>1320</v>
      </c>
      <c r="B11554">
        <v>5.34</v>
      </c>
      <c r="C11554" t="s">
        <v>24</v>
      </c>
      <c r="D11554">
        <v>0</v>
      </c>
      <c r="E11554" t="s">
        <v>44</v>
      </c>
      <c r="F11554">
        <v>101.036</v>
      </c>
      <c r="G11554" t="s">
        <v>34</v>
      </c>
      <c r="H11554">
        <v>1998</v>
      </c>
      <c r="J11554" t="s">
        <v>27</v>
      </c>
      <c r="K11554" t="s">
        <v>35</v>
      </c>
      <c r="L11554">
        <v>196.31809999999999</v>
      </c>
      <c r="M11554" t="s">
        <v>45</v>
      </c>
      <c r="N11554" t="s">
        <v>36</v>
      </c>
      <c r="O11554" t="str">
        <f t="shared" si="360"/>
        <v>Tier 3-Grocery Stor</v>
      </c>
      <c r="P11554" s="1">
        <f t="shared" si="361"/>
        <v>4.1018419450469005E-6</v>
      </c>
    </row>
    <row r="11555" spans="1:16" x14ac:dyDescent="0.3">
      <c r="A11555" t="s">
        <v>1320</v>
      </c>
      <c r="B11555">
        <v>5.34</v>
      </c>
      <c r="C11555" t="s">
        <v>24</v>
      </c>
      <c r="D11555">
        <v>6.0000000000000001E-3</v>
      </c>
      <c r="E11555" t="s">
        <v>44</v>
      </c>
      <c r="F11555">
        <v>99.036000000000001</v>
      </c>
      <c r="G11555" t="s">
        <v>17</v>
      </c>
      <c r="H11555">
        <v>1999</v>
      </c>
      <c r="I11555" t="s">
        <v>18</v>
      </c>
      <c r="J11555" t="s">
        <v>19</v>
      </c>
      <c r="K11555" t="s">
        <v>20</v>
      </c>
      <c r="L11555">
        <v>1195.8992000000001</v>
      </c>
      <c r="M11555" t="s">
        <v>45</v>
      </c>
      <c r="N11555" t="s">
        <v>22</v>
      </c>
      <c r="O11555" t="str">
        <f t="shared" si="360"/>
        <v xml:space="preserve">Tier 1-Supermarket </v>
      </c>
      <c r="P11555" s="1">
        <f t="shared" si="361"/>
        <v>2.4986944660772659E-5</v>
      </c>
    </row>
    <row r="11556" spans="1:16" x14ac:dyDescent="0.3">
      <c r="A11556" t="s">
        <v>1198</v>
      </c>
      <c r="B11556">
        <v>5.33</v>
      </c>
      <c r="C11556" t="s">
        <v>24</v>
      </c>
      <c r="D11556">
        <v>0.2321</v>
      </c>
      <c r="E11556" t="s">
        <v>16</v>
      </c>
      <c r="F11556">
        <v>55.53</v>
      </c>
      <c r="G11556" t="s">
        <v>34</v>
      </c>
      <c r="H11556">
        <v>1998</v>
      </c>
      <c r="J11556" t="s">
        <v>27</v>
      </c>
      <c r="K11556" t="s">
        <v>35</v>
      </c>
      <c r="L11556">
        <v>53.9298</v>
      </c>
      <c r="M11556" t="s">
        <v>21</v>
      </c>
      <c r="N11556" t="s">
        <v>57</v>
      </c>
      <c r="O11556" t="str">
        <f t="shared" si="360"/>
        <v>Tier 3-Grocery Stor</v>
      </c>
      <c r="P11556" s="1">
        <f t="shared" si="361"/>
        <v>1.1268014295573885E-6</v>
      </c>
    </row>
    <row r="11557" spans="1:16" x14ac:dyDescent="0.3">
      <c r="A11557" t="s">
        <v>1198</v>
      </c>
      <c r="B11557">
        <v>5.33</v>
      </c>
      <c r="C11557" t="s">
        <v>24</v>
      </c>
      <c r="D11557">
        <v>0.13869999999999999</v>
      </c>
      <c r="E11557" t="s">
        <v>16</v>
      </c>
      <c r="F11557">
        <v>53.73</v>
      </c>
      <c r="G11557" t="s">
        <v>54</v>
      </c>
      <c r="H11557">
        <v>1997</v>
      </c>
      <c r="I11557" t="s">
        <v>55</v>
      </c>
      <c r="J11557" t="s">
        <v>19</v>
      </c>
      <c r="K11557" t="s">
        <v>20</v>
      </c>
      <c r="L11557">
        <v>862.8768</v>
      </c>
      <c r="M11557" t="s">
        <v>21</v>
      </c>
      <c r="N11557" t="s">
        <v>57</v>
      </c>
      <c r="O11557" t="str">
        <f t="shared" si="360"/>
        <v xml:space="preserve">Tier 1-Supermarket </v>
      </c>
      <c r="P11557" s="1">
        <f t="shared" si="361"/>
        <v>1.8028822872918216E-5</v>
      </c>
    </row>
    <row r="11558" spans="1:16" x14ac:dyDescent="0.3">
      <c r="A11558" t="s">
        <v>1198</v>
      </c>
      <c r="B11558">
        <v>5.33</v>
      </c>
      <c r="C11558" t="s">
        <v>24</v>
      </c>
      <c r="D11558">
        <v>0</v>
      </c>
      <c r="E11558" t="s">
        <v>16</v>
      </c>
      <c r="F11558">
        <v>55.83</v>
      </c>
      <c r="G11558" t="s">
        <v>65</v>
      </c>
      <c r="H11558">
        <v>2004</v>
      </c>
      <c r="I11558" t="s">
        <v>55</v>
      </c>
      <c r="J11558" t="s">
        <v>49</v>
      </c>
      <c r="K11558" t="s">
        <v>20</v>
      </c>
      <c r="L11558">
        <v>485.3682</v>
      </c>
      <c r="M11558" t="s">
        <v>21</v>
      </c>
      <c r="N11558" t="s">
        <v>36</v>
      </c>
      <c r="O11558" t="str">
        <f t="shared" si="360"/>
        <v xml:space="preserve">Tier 2-Supermarket </v>
      </c>
      <c r="P11558" s="1">
        <f t="shared" si="361"/>
        <v>1.0141212866016497E-5</v>
      </c>
    </row>
    <row r="11559" spans="1:16" x14ac:dyDescent="0.3">
      <c r="A11559" t="s">
        <v>1198</v>
      </c>
      <c r="B11559">
        <v>5.33</v>
      </c>
      <c r="C11559" t="s">
        <v>24</v>
      </c>
      <c r="D11559">
        <v>0.13919999999999999</v>
      </c>
      <c r="E11559" t="s">
        <v>16</v>
      </c>
      <c r="F11559">
        <v>53.03</v>
      </c>
      <c r="G11559" t="s">
        <v>26</v>
      </c>
      <c r="H11559">
        <v>2009</v>
      </c>
      <c r="I11559" t="s">
        <v>18</v>
      </c>
      <c r="J11559" t="s">
        <v>27</v>
      </c>
      <c r="K11559" t="s">
        <v>28</v>
      </c>
      <c r="L11559">
        <v>377.5086</v>
      </c>
      <c r="M11559" t="s">
        <v>21</v>
      </c>
      <c r="N11559" t="s">
        <v>57</v>
      </c>
      <c r="O11559" t="str">
        <f t="shared" si="360"/>
        <v xml:space="preserve">Tier 3-Supermarket </v>
      </c>
      <c r="P11559" s="1">
        <f t="shared" si="361"/>
        <v>7.8876100069017205E-6</v>
      </c>
    </row>
    <row r="11560" spans="1:16" x14ac:dyDescent="0.3">
      <c r="A11560" t="s">
        <v>1198</v>
      </c>
      <c r="B11560">
        <v>5.33</v>
      </c>
      <c r="C11560" t="s">
        <v>24</v>
      </c>
      <c r="D11560">
        <v>0.13950000000000001</v>
      </c>
      <c r="E11560" t="s">
        <v>16</v>
      </c>
      <c r="F11560">
        <v>53.23</v>
      </c>
      <c r="G11560" t="s">
        <v>51</v>
      </c>
      <c r="H11560">
        <v>2007</v>
      </c>
      <c r="J11560" t="s">
        <v>49</v>
      </c>
      <c r="K11560" t="s">
        <v>20</v>
      </c>
      <c r="L11560">
        <v>1240.3853999999999</v>
      </c>
      <c r="M11560" t="s">
        <v>21</v>
      </c>
      <c r="N11560" t="s">
        <v>57</v>
      </c>
      <c r="O11560" t="str">
        <f t="shared" si="360"/>
        <v xml:space="preserve">Tier 2-Supermarket </v>
      </c>
      <c r="P11560" s="1">
        <f t="shared" si="361"/>
        <v>2.5916432879819935E-5</v>
      </c>
    </row>
    <row r="11561" spans="1:16" x14ac:dyDescent="0.3">
      <c r="A11561" t="s">
        <v>1198</v>
      </c>
      <c r="B11561">
        <v>5.33</v>
      </c>
      <c r="C11561" t="s">
        <v>24</v>
      </c>
      <c r="D11561">
        <v>0.13900000000000001</v>
      </c>
      <c r="E11561" t="s">
        <v>16</v>
      </c>
      <c r="F11561">
        <v>54.13</v>
      </c>
      <c r="G11561" t="s">
        <v>48</v>
      </c>
      <c r="H11561">
        <v>2002</v>
      </c>
      <c r="J11561" t="s">
        <v>49</v>
      </c>
      <c r="K11561" t="s">
        <v>20</v>
      </c>
      <c r="L11561">
        <v>702.89859999999999</v>
      </c>
      <c r="M11561" t="s">
        <v>21</v>
      </c>
      <c r="N11561" t="s">
        <v>57</v>
      </c>
      <c r="O11561" t="str">
        <f t="shared" si="360"/>
        <v xml:space="preserve">Tier 2-Supermarket </v>
      </c>
      <c r="P11561" s="1">
        <f t="shared" si="361"/>
        <v>1.4686261534696718E-5</v>
      </c>
    </row>
    <row r="11562" spans="1:16" x14ac:dyDescent="0.3">
      <c r="A11562" t="s">
        <v>1198</v>
      </c>
      <c r="B11562">
        <v>5.33</v>
      </c>
      <c r="C11562" t="s">
        <v>24</v>
      </c>
      <c r="D11562">
        <v>0.1389</v>
      </c>
      <c r="E11562" t="s">
        <v>16</v>
      </c>
      <c r="F11562">
        <v>52.43</v>
      </c>
      <c r="G11562" t="s">
        <v>17</v>
      </c>
      <c r="H11562">
        <v>1999</v>
      </c>
      <c r="I11562" t="s">
        <v>18</v>
      </c>
      <c r="J11562" t="s">
        <v>19</v>
      </c>
      <c r="K11562" t="s">
        <v>20</v>
      </c>
      <c r="L11562">
        <v>636.87580000000003</v>
      </c>
      <c r="M11562" t="s">
        <v>21</v>
      </c>
      <c r="N11562" t="s">
        <v>57</v>
      </c>
      <c r="O11562" t="str">
        <f t="shared" si="360"/>
        <v xml:space="preserve">Tier 1-Supermarket </v>
      </c>
      <c r="P11562" s="1">
        <f t="shared" si="361"/>
        <v>1.330679071479044E-5</v>
      </c>
    </row>
    <row r="11563" spans="1:16" x14ac:dyDescent="0.3">
      <c r="A11563" t="s">
        <v>1198</v>
      </c>
      <c r="B11563">
        <v>5.33</v>
      </c>
      <c r="C11563" t="s">
        <v>24</v>
      </c>
      <c r="D11563">
        <v>0</v>
      </c>
      <c r="E11563" t="s">
        <v>16</v>
      </c>
      <c r="F11563">
        <v>55.63</v>
      </c>
      <c r="G11563" t="s">
        <v>39</v>
      </c>
      <c r="H11563">
        <v>1987</v>
      </c>
      <c r="I11563" t="s">
        <v>40</v>
      </c>
      <c r="J11563" t="s">
        <v>27</v>
      </c>
      <c r="K11563" t="s">
        <v>20</v>
      </c>
      <c r="L11563">
        <v>560.21420000000001</v>
      </c>
      <c r="M11563" t="s">
        <v>21</v>
      </c>
      <c r="N11563" t="s">
        <v>36</v>
      </c>
      <c r="O11563" t="str">
        <f t="shared" si="360"/>
        <v xml:space="preserve">Tier 3-Supermarket </v>
      </c>
      <c r="P11563" s="1">
        <f t="shared" si="361"/>
        <v>1.1705034348696802E-5</v>
      </c>
    </row>
    <row r="11564" spans="1:16" x14ac:dyDescent="0.3">
      <c r="A11564" t="s">
        <v>540</v>
      </c>
      <c r="B11564">
        <v>5.32</v>
      </c>
      <c r="C11564" t="s">
        <v>15</v>
      </c>
      <c r="D11564">
        <v>9.2999999999999999E-2</v>
      </c>
      <c r="E11564" t="s">
        <v>63</v>
      </c>
      <c r="F11564">
        <v>101.467</v>
      </c>
      <c r="G11564" t="s">
        <v>17</v>
      </c>
      <c r="H11564">
        <v>1999</v>
      </c>
      <c r="I11564" t="s">
        <v>18</v>
      </c>
      <c r="J11564" t="s">
        <v>19</v>
      </c>
      <c r="K11564" t="s">
        <v>20</v>
      </c>
      <c r="L11564">
        <v>2954.1545999999998</v>
      </c>
      <c r="M11564" t="s">
        <v>38</v>
      </c>
      <c r="N11564" t="s">
        <v>22</v>
      </c>
      <c r="O11564" t="str">
        <f t="shared" si="360"/>
        <v xml:space="preserve">Tier 1-Supermarket </v>
      </c>
      <c r="P11564" s="1">
        <f t="shared" si="361"/>
        <v>6.1723678307976944E-5</v>
      </c>
    </row>
    <row r="11565" spans="1:16" x14ac:dyDescent="0.3">
      <c r="A11565" t="s">
        <v>540</v>
      </c>
      <c r="B11565">
        <v>5.32</v>
      </c>
      <c r="C11565" t="s">
        <v>15</v>
      </c>
      <c r="D11565">
        <v>0</v>
      </c>
      <c r="E11565" t="s">
        <v>63</v>
      </c>
      <c r="F11565">
        <v>101.767</v>
      </c>
      <c r="G11565" t="s">
        <v>39</v>
      </c>
      <c r="H11565">
        <v>1987</v>
      </c>
      <c r="I11565" t="s">
        <v>40</v>
      </c>
      <c r="J11565" t="s">
        <v>27</v>
      </c>
      <c r="K11565" t="s">
        <v>20</v>
      </c>
      <c r="L11565">
        <v>1120.5414000000001</v>
      </c>
      <c r="M11565" t="s">
        <v>38</v>
      </c>
      <c r="N11565" t="s">
        <v>36</v>
      </c>
      <c r="O11565" t="str">
        <f t="shared" si="360"/>
        <v xml:space="preserve">Tier 3-Supermarket </v>
      </c>
      <c r="P11565" s="1">
        <f t="shared" si="361"/>
        <v>2.3412429703025741E-5</v>
      </c>
    </row>
    <row r="11566" spans="1:16" x14ac:dyDescent="0.3">
      <c r="A11566" t="s">
        <v>540</v>
      </c>
      <c r="B11566">
        <v>5.32</v>
      </c>
      <c r="C11566" t="s">
        <v>15</v>
      </c>
      <c r="D11566">
        <v>9.3100000000000002E-2</v>
      </c>
      <c r="E11566" t="s">
        <v>63</v>
      </c>
      <c r="F11566">
        <v>103.867</v>
      </c>
      <c r="G11566" t="s">
        <v>48</v>
      </c>
      <c r="H11566">
        <v>2002</v>
      </c>
      <c r="J11566" t="s">
        <v>49</v>
      </c>
      <c r="K11566" t="s">
        <v>20</v>
      </c>
      <c r="L11566">
        <v>509.33699999999999</v>
      </c>
      <c r="M11566" t="s">
        <v>38</v>
      </c>
      <c r="N11566" t="s">
        <v>22</v>
      </c>
      <c r="O11566" t="str">
        <f t="shared" si="360"/>
        <v xml:space="preserve">Tier 2-Supermarket </v>
      </c>
      <c r="P11566" s="1">
        <f t="shared" si="361"/>
        <v>1.0642013501375337E-5</v>
      </c>
    </row>
    <row r="11567" spans="1:16" x14ac:dyDescent="0.3">
      <c r="A11567" t="s">
        <v>540</v>
      </c>
      <c r="B11567">
        <v>5.32</v>
      </c>
      <c r="C11567" t="s">
        <v>15</v>
      </c>
      <c r="D11567">
        <v>9.3299999999999994E-2</v>
      </c>
      <c r="E11567" t="s">
        <v>63</v>
      </c>
      <c r="F11567">
        <v>100.967</v>
      </c>
      <c r="G11567" t="s">
        <v>26</v>
      </c>
      <c r="H11567">
        <v>2009</v>
      </c>
      <c r="I11567" t="s">
        <v>18</v>
      </c>
      <c r="J11567" t="s">
        <v>27</v>
      </c>
      <c r="K11567" t="s">
        <v>28</v>
      </c>
      <c r="L11567">
        <v>1222.4087999999999</v>
      </c>
      <c r="M11567" t="s">
        <v>38</v>
      </c>
      <c r="N11567" t="s">
        <v>22</v>
      </c>
      <c r="O11567" t="str">
        <f t="shared" si="360"/>
        <v xml:space="preserve">Tier 3-Supermarket </v>
      </c>
      <c r="P11567" s="1">
        <f t="shared" si="361"/>
        <v>2.5540832403300805E-5</v>
      </c>
    </row>
    <row r="11568" spans="1:16" x14ac:dyDescent="0.3">
      <c r="A11568" t="s">
        <v>540</v>
      </c>
      <c r="B11568">
        <v>5.32</v>
      </c>
      <c r="C11568" t="s">
        <v>15</v>
      </c>
      <c r="D11568">
        <v>9.3399999999999997E-2</v>
      </c>
      <c r="E11568" t="s">
        <v>63</v>
      </c>
      <c r="F11568">
        <v>101.267</v>
      </c>
      <c r="G11568" t="s">
        <v>51</v>
      </c>
      <c r="H11568">
        <v>2007</v>
      </c>
      <c r="J11568" t="s">
        <v>49</v>
      </c>
      <c r="K11568" t="s">
        <v>20</v>
      </c>
      <c r="L11568">
        <v>2241.0828000000001</v>
      </c>
      <c r="M11568" t="s">
        <v>38</v>
      </c>
      <c r="N11568" t="s">
        <v>22</v>
      </c>
      <c r="O11568" t="str">
        <f t="shared" si="360"/>
        <v xml:space="preserve">Tier 2-Supermarket </v>
      </c>
      <c r="P11568" s="1">
        <f t="shared" si="361"/>
        <v>4.6824859406051482E-5</v>
      </c>
    </row>
    <row r="11569" spans="1:16" x14ac:dyDescent="0.3">
      <c r="A11569" t="s">
        <v>540</v>
      </c>
      <c r="B11569">
        <v>5.32</v>
      </c>
      <c r="C11569" t="s">
        <v>15</v>
      </c>
      <c r="D11569">
        <v>9.2899999999999996E-2</v>
      </c>
      <c r="E11569" t="s">
        <v>63</v>
      </c>
      <c r="F11569">
        <v>100.667</v>
      </c>
      <c r="G11569" t="s">
        <v>65</v>
      </c>
      <c r="H11569">
        <v>2004</v>
      </c>
      <c r="I11569" t="s">
        <v>55</v>
      </c>
      <c r="J11569" t="s">
        <v>49</v>
      </c>
      <c r="K11569" t="s">
        <v>20</v>
      </c>
      <c r="L11569">
        <v>2648.5524</v>
      </c>
      <c r="M11569" t="s">
        <v>38</v>
      </c>
      <c r="N11569" t="s">
        <v>22</v>
      </c>
      <c r="O11569" t="str">
        <f t="shared" si="360"/>
        <v xml:space="preserve">Tier 2-Supermarket </v>
      </c>
      <c r="P11569" s="1">
        <f t="shared" si="361"/>
        <v>5.533847020715175E-5</v>
      </c>
    </row>
    <row r="11570" spans="1:16" x14ac:dyDescent="0.3">
      <c r="A11570" t="s">
        <v>540</v>
      </c>
      <c r="B11570">
        <v>5.32</v>
      </c>
      <c r="C11570" t="s">
        <v>15</v>
      </c>
      <c r="D11570">
        <v>9.2899999999999996E-2</v>
      </c>
      <c r="E11570" t="s">
        <v>63</v>
      </c>
      <c r="F11570">
        <v>100.167</v>
      </c>
      <c r="G11570" t="s">
        <v>54</v>
      </c>
      <c r="H11570">
        <v>1997</v>
      </c>
      <c r="I11570" t="s">
        <v>55</v>
      </c>
      <c r="J11570" t="s">
        <v>19</v>
      </c>
      <c r="K11570" t="s">
        <v>20</v>
      </c>
      <c r="L11570">
        <v>1408.4629</v>
      </c>
      <c r="M11570" t="s">
        <v>38</v>
      </c>
      <c r="N11570" t="s">
        <v>22</v>
      </c>
      <c r="O11570" t="str">
        <f t="shared" si="360"/>
        <v xml:space="preserve">Tier 1-Supermarket </v>
      </c>
      <c r="P11570" s="1">
        <f t="shared" si="361"/>
        <v>2.9428219819071186E-5</v>
      </c>
    </row>
    <row r="11571" spans="1:16" x14ac:dyDescent="0.3">
      <c r="A11571" t="s">
        <v>1517</v>
      </c>
      <c r="B11571">
        <v>5.31</v>
      </c>
      <c r="C11571" t="s">
        <v>24</v>
      </c>
      <c r="D11571">
        <v>7.8700000000000006E-2</v>
      </c>
      <c r="E11571" t="s">
        <v>31</v>
      </c>
      <c r="F11571">
        <v>183.56100000000001</v>
      </c>
      <c r="G11571" t="s">
        <v>34</v>
      </c>
      <c r="H11571">
        <v>1998</v>
      </c>
      <c r="J11571" t="s">
        <v>27</v>
      </c>
      <c r="K11571" t="s">
        <v>35</v>
      </c>
      <c r="L11571">
        <v>551.28240000000005</v>
      </c>
      <c r="M11571" t="s">
        <v>21</v>
      </c>
      <c r="N11571" t="s">
        <v>22</v>
      </c>
      <c r="O11571" t="str">
        <f t="shared" si="360"/>
        <v>Tier 3-Grocery Stor</v>
      </c>
      <c r="P11571" s="1">
        <f t="shared" si="361"/>
        <v>1.1518414613253307E-5</v>
      </c>
    </row>
    <row r="11572" spans="1:16" x14ac:dyDescent="0.3">
      <c r="A11572" t="s">
        <v>1517</v>
      </c>
      <c r="B11572">
        <v>5.31</v>
      </c>
      <c r="C11572" t="s">
        <v>24</v>
      </c>
      <c r="D11572">
        <v>4.7199999999999999E-2</v>
      </c>
      <c r="E11572" t="s">
        <v>31</v>
      </c>
      <c r="F11572">
        <v>181.96100000000001</v>
      </c>
      <c r="G11572" t="s">
        <v>26</v>
      </c>
      <c r="H11572">
        <v>2009</v>
      </c>
      <c r="I11572" t="s">
        <v>18</v>
      </c>
      <c r="J11572" t="s">
        <v>27</v>
      </c>
      <c r="K11572" t="s">
        <v>28</v>
      </c>
      <c r="L11572">
        <v>2388.8904000000002</v>
      </c>
      <c r="M11572" t="s">
        <v>21</v>
      </c>
      <c r="N11572" t="s">
        <v>22</v>
      </c>
      <c r="O11572" t="str">
        <f t="shared" si="360"/>
        <v xml:space="preserve">Tier 3-Supermarket </v>
      </c>
      <c r="P11572" s="1">
        <f t="shared" si="361"/>
        <v>4.9913129990764329E-5</v>
      </c>
    </row>
    <row r="11573" spans="1:16" x14ac:dyDescent="0.3">
      <c r="A11573" t="s">
        <v>1517</v>
      </c>
      <c r="B11573">
        <v>5.31</v>
      </c>
      <c r="C11573" t="s">
        <v>24</v>
      </c>
      <c r="D11573">
        <v>4.7100000000000003E-2</v>
      </c>
      <c r="E11573" t="s">
        <v>31</v>
      </c>
      <c r="F11573">
        <v>181.86099999999999</v>
      </c>
      <c r="G11573" t="s">
        <v>17</v>
      </c>
      <c r="H11573">
        <v>1999</v>
      </c>
      <c r="I11573" t="s">
        <v>18</v>
      </c>
      <c r="J11573" t="s">
        <v>19</v>
      </c>
      <c r="K11573" t="s">
        <v>20</v>
      </c>
      <c r="L11573">
        <v>4594.0200000000004</v>
      </c>
      <c r="M11573" t="s">
        <v>21</v>
      </c>
      <c r="N11573" t="s">
        <v>22</v>
      </c>
      <c r="O11573" t="str">
        <f t="shared" si="360"/>
        <v xml:space="preserve">Tier 1-Supermarket </v>
      </c>
      <c r="P11573" s="1">
        <f t="shared" si="361"/>
        <v>9.598678844377755E-5</v>
      </c>
    </row>
    <row r="11574" spans="1:16" x14ac:dyDescent="0.3">
      <c r="A11574" t="s">
        <v>1517</v>
      </c>
      <c r="B11574">
        <v>5.31</v>
      </c>
      <c r="C11574" t="s">
        <v>24</v>
      </c>
      <c r="D11574">
        <v>4.7E-2</v>
      </c>
      <c r="E11574" t="s">
        <v>31</v>
      </c>
      <c r="F11574">
        <v>182.761</v>
      </c>
      <c r="G11574" t="s">
        <v>65</v>
      </c>
      <c r="H11574">
        <v>2004</v>
      </c>
      <c r="I11574" t="s">
        <v>55</v>
      </c>
      <c r="J11574" t="s">
        <v>49</v>
      </c>
      <c r="K11574" t="s">
        <v>20</v>
      </c>
      <c r="L11574">
        <v>3975.0506999999998</v>
      </c>
      <c r="M11574" t="s">
        <v>21</v>
      </c>
      <c r="N11574" t="s">
        <v>22</v>
      </c>
      <c r="O11574" t="str">
        <f t="shared" si="360"/>
        <v xml:space="preserve">Tier 2-Supermarket </v>
      </c>
      <c r="P11574" s="1">
        <f t="shared" si="361"/>
        <v>8.3054133546260105E-5</v>
      </c>
    </row>
    <row r="11575" spans="1:16" x14ac:dyDescent="0.3">
      <c r="A11575" t="s">
        <v>1517</v>
      </c>
      <c r="B11575">
        <v>5.31</v>
      </c>
      <c r="C11575" t="s">
        <v>24</v>
      </c>
      <c r="D11575">
        <v>4.7E-2</v>
      </c>
      <c r="E11575" t="s">
        <v>31</v>
      </c>
      <c r="F11575">
        <v>184.36099999999999</v>
      </c>
      <c r="G11575" t="s">
        <v>39</v>
      </c>
      <c r="H11575">
        <v>1987</v>
      </c>
      <c r="I11575" t="s">
        <v>40</v>
      </c>
      <c r="J11575" t="s">
        <v>27</v>
      </c>
      <c r="K11575" t="s">
        <v>20</v>
      </c>
      <c r="L11575">
        <v>3047.5951</v>
      </c>
      <c r="M11575" t="s">
        <v>21</v>
      </c>
      <c r="N11575" t="s">
        <v>22</v>
      </c>
      <c r="O11575" t="str">
        <f t="shared" si="360"/>
        <v xml:space="preserve">Tier 3-Supermarket </v>
      </c>
      <c r="P11575" s="1">
        <f t="shared" si="361"/>
        <v>6.367601058027459E-5</v>
      </c>
    </row>
    <row r="11576" spans="1:16" x14ac:dyDescent="0.3">
      <c r="A11576" t="s">
        <v>1517</v>
      </c>
      <c r="B11576">
        <v>5.31</v>
      </c>
      <c r="C11576" t="s">
        <v>24</v>
      </c>
      <c r="D11576">
        <v>4.7E-2</v>
      </c>
      <c r="E11576" t="s">
        <v>31</v>
      </c>
      <c r="F11576">
        <v>185.36099999999999</v>
      </c>
      <c r="G11576" t="s">
        <v>54</v>
      </c>
      <c r="H11576">
        <v>1997</v>
      </c>
      <c r="I11576" t="s">
        <v>55</v>
      </c>
      <c r="J11576" t="s">
        <v>19</v>
      </c>
      <c r="K11576" t="s">
        <v>20</v>
      </c>
      <c r="L11576">
        <v>4467.4566999999997</v>
      </c>
      <c r="M11576" t="s">
        <v>21</v>
      </c>
      <c r="N11576" t="s">
        <v>22</v>
      </c>
      <c r="O11576" t="str">
        <f t="shared" si="360"/>
        <v xml:space="preserve">Tier 1-Supermarket </v>
      </c>
      <c r="P11576" s="1">
        <f t="shared" si="361"/>
        <v>9.3342393186062866E-5</v>
      </c>
    </row>
    <row r="11577" spans="1:16" x14ac:dyDescent="0.3">
      <c r="A11577" t="s">
        <v>1517</v>
      </c>
      <c r="B11577">
        <v>5.31</v>
      </c>
      <c r="C11577" t="s">
        <v>24</v>
      </c>
      <c r="D11577">
        <v>4.7300000000000002E-2</v>
      </c>
      <c r="E11577" t="s">
        <v>31</v>
      </c>
      <c r="F11577">
        <v>182.161</v>
      </c>
      <c r="G11577" t="s">
        <v>51</v>
      </c>
      <c r="H11577">
        <v>2007</v>
      </c>
      <c r="J11577" t="s">
        <v>49</v>
      </c>
      <c r="K11577" t="s">
        <v>20</v>
      </c>
      <c r="L11577">
        <v>3361.8373999999999</v>
      </c>
      <c r="M11577" t="s">
        <v>21</v>
      </c>
      <c r="N11577" t="s">
        <v>22</v>
      </c>
      <c r="O11577" t="str">
        <f t="shared" si="360"/>
        <v xml:space="preserve">Tier 2-Supermarket </v>
      </c>
      <c r="P11577" s="1">
        <f t="shared" si="361"/>
        <v>7.0241743678995549E-5</v>
      </c>
    </row>
    <row r="11578" spans="1:16" x14ac:dyDescent="0.3">
      <c r="A11578" t="s">
        <v>1517</v>
      </c>
      <c r="B11578">
        <v>5.31</v>
      </c>
      <c r="C11578" t="s">
        <v>24</v>
      </c>
      <c r="D11578">
        <v>4.7100000000000003E-2</v>
      </c>
      <c r="E11578" t="s">
        <v>31</v>
      </c>
      <c r="F11578">
        <v>182.06100000000001</v>
      </c>
      <c r="G11578" t="s">
        <v>48</v>
      </c>
      <c r="H11578">
        <v>2002</v>
      </c>
      <c r="J11578" t="s">
        <v>49</v>
      </c>
      <c r="K11578" t="s">
        <v>20</v>
      </c>
      <c r="L11578">
        <v>3653.6088</v>
      </c>
      <c r="M11578" t="s">
        <v>21</v>
      </c>
      <c r="N11578" t="s">
        <v>22</v>
      </c>
      <c r="O11578" t="str">
        <f t="shared" si="360"/>
        <v xml:space="preserve">Tier 2-Supermarket </v>
      </c>
      <c r="P11578" s="1">
        <f t="shared" si="361"/>
        <v>7.6337973047989335E-5</v>
      </c>
    </row>
    <row r="11579" spans="1:16" x14ac:dyDescent="0.3">
      <c r="A11579" t="s">
        <v>206</v>
      </c>
      <c r="B11579">
        <v>5.26</v>
      </c>
      <c r="C11579" t="s">
        <v>24</v>
      </c>
      <c r="D11579">
        <v>4.1799999999999997E-2</v>
      </c>
      <c r="E11579" t="s">
        <v>42</v>
      </c>
      <c r="F11579">
        <v>161.887</v>
      </c>
      <c r="G11579" t="s">
        <v>65</v>
      </c>
      <c r="H11579">
        <v>2004</v>
      </c>
      <c r="I11579" t="s">
        <v>55</v>
      </c>
      <c r="J11579" t="s">
        <v>49</v>
      </c>
      <c r="K11579" t="s">
        <v>20</v>
      </c>
      <c r="L11579">
        <v>3275.7359999999999</v>
      </c>
      <c r="M11579" t="s">
        <v>21</v>
      </c>
      <c r="N11579" t="s">
        <v>22</v>
      </c>
      <c r="O11579" t="str">
        <f t="shared" si="360"/>
        <v xml:space="preserve">Tier 2-Supermarket </v>
      </c>
      <c r="P11579" s="1">
        <f t="shared" si="361"/>
        <v>6.844275349904138E-5</v>
      </c>
    </row>
    <row r="11580" spans="1:16" x14ac:dyDescent="0.3">
      <c r="A11580" t="s">
        <v>206</v>
      </c>
      <c r="B11580">
        <v>5.26</v>
      </c>
      <c r="C11580" t="s">
        <v>24</v>
      </c>
      <c r="D11580">
        <v>4.2000000000000003E-2</v>
      </c>
      <c r="E11580" t="s">
        <v>42</v>
      </c>
      <c r="F11580">
        <v>162.68700000000001</v>
      </c>
      <c r="G11580" t="s">
        <v>51</v>
      </c>
      <c r="H11580">
        <v>2007</v>
      </c>
      <c r="J11580" t="s">
        <v>49</v>
      </c>
      <c r="K11580" t="s">
        <v>20</v>
      </c>
      <c r="L11580">
        <v>3767.0963999999999</v>
      </c>
      <c r="M11580" t="s">
        <v>21</v>
      </c>
      <c r="N11580" t="s">
        <v>22</v>
      </c>
      <c r="O11580" t="str">
        <f t="shared" si="360"/>
        <v xml:space="preserve">Tier 2-Supermarket </v>
      </c>
      <c r="P11580" s="1">
        <f t="shared" si="361"/>
        <v>7.8709166523897585E-5</v>
      </c>
    </row>
    <row r="11581" spans="1:16" x14ac:dyDescent="0.3">
      <c r="A11581" t="s">
        <v>206</v>
      </c>
      <c r="B11581">
        <v>5.26</v>
      </c>
      <c r="C11581" t="s">
        <v>24</v>
      </c>
      <c r="D11581">
        <v>4.19E-2</v>
      </c>
      <c r="E11581" t="s">
        <v>42</v>
      </c>
      <c r="F11581">
        <v>162.78700000000001</v>
      </c>
      <c r="G11581" t="s">
        <v>48</v>
      </c>
      <c r="H11581">
        <v>2002</v>
      </c>
      <c r="J11581" t="s">
        <v>49</v>
      </c>
      <c r="K11581" t="s">
        <v>20</v>
      </c>
      <c r="L11581">
        <v>4258.4567999999999</v>
      </c>
      <c r="M11581" t="s">
        <v>21</v>
      </c>
      <c r="N11581" t="s">
        <v>22</v>
      </c>
      <c r="O11581" t="str">
        <f t="shared" si="360"/>
        <v xml:space="preserve">Tier 2-Supermarket </v>
      </c>
      <c r="P11581" s="1">
        <f t="shared" si="361"/>
        <v>8.897557954875379E-5</v>
      </c>
    </row>
    <row r="11582" spans="1:16" x14ac:dyDescent="0.3">
      <c r="A11582" t="s">
        <v>1577</v>
      </c>
      <c r="B11582">
        <v>5.26</v>
      </c>
      <c r="C11582" t="s">
        <v>24</v>
      </c>
      <c r="D11582">
        <v>2.46E-2</v>
      </c>
      <c r="E11582" t="s">
        <v>79</v>
      </c>
      <c r="F11582">
        <v>95.606999999999999</v>
      </c>
      <c r="G11582" t="s">
        <v>48</v>
      </c>
      <c r="H11582">
        <v>2002</v>
      </c>
      <c r="J11582" t="s">
        <v>49</v>
      </c>
      <c r="K11582" t="s">
        <v>20</v>
      </c>
      <c r="L11582">
        <v>2332.9632000000001</v>
      </c>
      <c r="M11582" t="s">
        <v>21</v>
      </c>
      <c r="N11582" t="s">
        <v>22</v>
      </c>
      <c r="O11582" t="str">
        <f t="shared" si="360"/>
        <v xml:space="preserve">Tier 2-Supermarket </v>
      </c>
      <c r="P11582" s="1">
        <f t="shared" si="361"/>
        <v>4.8744595174927036E-5</v>
      </c>
    </row>
    <row r="11583" spans="1:16" x14ac:dyDescent="0.3">
      <c r="A11583" t="s">
        <v>206</v>
      </c>
      <c r="B11583">
        <v>5.26</v>
      </c>
      <c r="C11583" t="s">
        <v>24</v>
      </c>
      <c r="D11583">
        <v>4.19E-2</v>
      </c>
      <c r="E11583" t="s">
        <v>42</v>
      </c>
      <c r="F11583">
        <v>165.48699999999999</v>
      </c>
      <c r="G11583" t="s">
        <v>26</v>
      </c>
      <c r="H11583">
        <v>2009</v>
      </c>
      <c r="I11583" t="s">
        <v>18</v>
      </c>
      <c r="J11583" t="s">
        <v>27</v>
      </c>
      <c r="K11583" t="s">
        <v>28</v>
      </c>
      <c r="L11583">
        <v>2293.0151999999998</v>
      </c>
      <c r="M11583" t="s">
        <v>21</v>
      </c>
      <c r="N11583" t="s">
        <v>22</v>
      </c>
      <c r="O11583" t="str">
        <f t="shared" si="360"/>
        <v xml:space="preserve">Tier 3-Supermarket </v>
      </c>
      <c r="P11583" s="1">
        <f t="shared" si="361"/>
        <v>4.7909927449328963E-5</v>
      </c>
    </row>
    <row r="11584" spans="1:16" x14ac:dyDescent="0.3">
      <c r="A11584" t="s">
        <v>206</v>
      </c>
      <c r="B11584">
        <v>5.26</v>
      </c>
      <c r="C11584" t="s">
        <v>24</v>
      </c>
      <c r="D11584">
        <v>4.1799999999999997E-2</v>
      </c>
      <c r="E11584" t="s">
        <v>42</v>
      </c>
      <c r="F11584">
        <v>161.887</v>
      </c>
      <c r="G11584" t="s">
        <v>17</v>
      </c>
      <c r="H11584">
        <v>1999</v>
      </c>
      <c r="I11584" t="s">
        <v>18</v>
      </c>
      <c r="J11584" t="s">
        <v>19</v>
      </c>
      <c r="K11584" t="s">
        <v>20</v>
      </c>
      <c r="L11584">
        <v>5077.3908000000001</v>
      </c>
      <c r="M11584" t="s">
        <v>21</v>
      </c>
      <c r="N11584" t="s">
        <v>22</v>
      </c>
      <c r="O11584" t="str">
        <f t="shared" si="360"/>
        <v xml:space="preserve">Tier 1-Supermarket </v>
      </c>
      <c r="P11584" s="1">
        <f t="shared" si="361"/>
        <v>1.0608626792351414E-4</v>
      </c>
    </row>
    <row r="11585" spans="1:16" x14ac:dyDescent="0.3">
      <c r="A11585" t="s">
        <v>1577</v>
      </c>
      <c r="B11585">
        <v>5.26</v>
      </c>
      <c r="C11585" t="s">
        <v>24</v>
      </c>
      <c r="D11585">
        <v>2.4500000000000001E-2</v>
      </c>
      <c r="E11585" t="s">
        <v>79</v>
      </c>
      <c r="F11585">
        <v>95.706999999999994</v>
      </c>
      <c r="G11585" t="s">
        <v>17</v>
      </c>
      <c r="H11585">
        <v>1999</v>
      </c>
      <c r="I11585" t="s">
        <v>18</v>
      </c>
      <c r="J11585" t="s">
        <v>19</v>
      </c>
      <c r="K11585" t="s">
        <v>20</v>
      </c>
      <c r="L11585">
        <v>1166.4816000000001</v>
      </c>
      <c r="M11585" t="s">
        <v>21</v>
      </c>
      <c r="N11585" t="s">
        <v>22</v>
      </c>
      <c r="O11585" t="str">
        <f t="shared" si="360"/>
        <v xml:space="preserve">Tier 1-Supermarket </v>
      </c>
      <c r="P11585" s="1">
        <f t="shared" si="361"/>
        <v>2.4372297587463518E-5</v>
      </c>
    </row>
    <row r="11586" spans="1:16" x14ac:dyDescent="0.3">
      <c r="A11586" t="s">
        <v>1577</v>
      </c>
      <c r="B11586">
        <v>5.26</v>
      </c>
      <c r="C11586" t="s">
        <v>24</v>
      </c>
      <c r="D11586">
        <v>2.4500000000000001E-2</v>
      </c>
      <c r="E11586" t="s">
        <v>79</v>
      </c>
      <c r="F11586">
        <v>96.807000000000002</v>
      </c>
      <c r="G11586" t="s">
        <v>39</v>
      </c>
      <c r="H11586">
        <v>1987</v>
      </c>
      <c r="I11586" t="s">
        <v>40</v>
      </c>
      <c r="J11586" t="s">
        <v>27</v>
      </c>
      <c r="K11586" t="s">
        <v>20</v>
      </c>
      <c r="L11586">
        <v>1242.7777000000001</v>
      </c>
      <c r="M11586" t="s">
        <v>21</v>
      </c>
      <c r="N11586" t="s">
        <v>22</v>
      </c>
      <c r="O11586" t="str">
        <f t="shared" ref="O11586:O11649" si="362">_xlfn.CONCAT(J11586,"-", LEFT(K11586,12))</f>
        <v xml:space="preserve">Tier 3-Supermarket </v>
      </c>
      <c r="P11586" s="1">
        <f t="shared" ref="P11586:P11649" si="363">L11586/SUM(L:L)</f>
        <v>2.5966417249499229E-5</v>
      </c>
    </row>
    <row r="11587" spans="1:16" x14ac:dyDescent="0.3">
      <c r="A11587" t="s">
        <v>206</v>
      </c>
      <c r="B11587">
        <v>5.26</v>
      </c>
      <c r="C11587" t="s">
        <v>24</v>
      </c>
      <c r="D11587">
        <v>4.1799999999999997E-2</v>
      </c>
      <c r="E11587" t="s">
        <v>42</v>
      </c>
      <c r="F11587">
        <v>165.08699999999999</v>
      </c>
      <c r="G11587" t="s">
        <v>54</v>
      </c>
      <c r="H11587">
        <v>1997</v>
      </c>
      <c r="I11587" t="s">
        <v>55</v>
      </c>
      <c r="J11587" t="s">
        <v>19</v>
      </c>
      <c r="K11587" t="s">
        <v>20</v>
      </c>
      <c r="L11587">
        <v>3539.1433999999999</v>
      </c>
      <c r="M11587" t="s">
        <v>21</v>
      </c>
      <c r="N11587" t="s">
        <v>22</v>
      </c>
      <c r="O11587" t="str">
        <f t="shared" si="362"/>
        <v xml:space="preserve">Tier 1-Supermarket </v>
      </c>
      <c r="P11587" s="1">
        <f t="shared" si="363"/>
        <v>7.3946349560513795E-5</v>
      </c>
    </row>
    <row r="11588" spans="1:16" x14ac:dyDescent="0.3">
      <c r="A11588" t="s">
        <v>1577</v>
      </c>
      <c r="B11588">
        <v>5.26</v>
      </c>
      <c r="C11588" t="s">
        <v>24</v>
      </c>
      <c r="D11588">
        <v>0</v>
      </c>
      <c r="E11588" t="s">
        <v>79</v>
      </c>
      <c r="F11588">
        <v>96.307000000000002</v>
      </c>
      <c r="G11588" t="s">
        <v>54</v>
      </c>
      <c r="H11588">
        <v>1997</v>
      </c>
      <c r="I11588" t="s">
        <v>55</v>
      </c>
      <c r="J11588" t="s">
        <v>19</v>
      </c>
      <c r="K11588" t="s">
        <v>20</v>
      </c>
      <c r="L11588">
        <v>2065.1383000000001</v>
      </c>
      <c r="M11588" t="s">
        <v>21</v>
      </c>
      <c r="N11588" t="s">
        <v>36</v>
      </c>
      <c r="O11588" t="str">
        <f t="shared" si="362"/>
        <v xml:space="preserve">Tier 1-Supermarket </v>
      </c>
      <c r="P11588" s="1">
        <f t="shared" si="363"/>
        <v>4.3148700508322214E-5</v>
      </c>
    </row>
    <row r="11589" spans="1:16" x14ac:dyDescent="0.3">
      <c r="A11589" t="s">
        <v>206</v>
      </c>
      <c r="B11589">
        <v>5.26</v>
      </c>
      <c r="C11589" t="s">
        <v>24</v>
      </c>
      <c r="D11589">
        <v>6.9900000000000004E-2</v>
      </c>
      <c r="E11589" t="s">
        <v>42</v>
      </c>
      <c r="F11589">
        <v>162.98699999999999</v>
      </c>
      <c r="G11589" t="s">
        <v>34</v>
      </c>
      <c r="H11589">
        <v>1998</v>
      </c>
      <c r="J11589" t="s">
        <v>27</v>
      </c>
      <c r="K11589" t="s">
        <v>35</v>
      </c>
      <c r="L11589">
        <v>407.40440000000001</v>
      </c>
      <c r="M11589" t="s">
        <v>21</v>
      </c>
      <c r="N11589" t="s">
        <v>22</v>
      </c>
      <c r="O11589" t="str">
        <f t="shared" si="362"/>
        <v>Tier 3-Grocery Stor</v>
      </c>
      <c r="P11589" s="1">
        <f t="shared" si="363"/>
        <v>8.5122485217443816E-6</v>
      </c>
    </row>
    <row r="11590" spans="1:16" x14ac:dyDescent="0.3">
      <c r="A11590" t="s">
        <v>1577</v>
      </c>
      <c r="B11590">
        <v>5.26</v>
      </c>
      <c r="C11590" t="s">
        <v>24</v>
      </c>
      <c r="D11590">
        <v>2.4500000000000001E-2</v>
      </c>
      <c r="E11590" t="s">
        <v>79</v>
      </c>
      <c r="F11590">
        <v>95.906999999999996</v>
      </c>
      <c r="G11590" t="s">
        <v>65</v>
      </c>
      <c r="H11590">
        <v>2004</v>
      </c>
      <c r="I11590" t="s">
        <v>55</v>
      </c>
      <c r="J11590" t="s">
        <v>49</v>
      </c>
      <c r="K11590" t="s">
        <v>20</v>
      </c>
      <c r="L11590">
        <v>2084.9412000000002</v>
      </c>
      <c r="M11590" t="s">
        <v>21</v>
      </c>
      <c r="N11590" t="s">
        <v>22</v>
      </c>
      <c r="O11590" t="str">
        <f t="shared" si="362"/>
        <v xml:space="preserve">Tier 2-Supermarket </v>
      </c>
      <c r="P11590" s="1">
        <f t="shared" si="363"/>
        <v>4.3562459432504804E-5</v>
      </c>
    </row>
    <row r="11591" spans="1:16" x14ac:dyDescent="0.3">
      <c r="A11591" t="s">
        <v>1577</v>
      </c>
      <c r="B11591">
        <v>5.26</v>
      </c>
      <c r="C11591" t="s">
        <v>24</v>
      </c>
      <c r="D11591">
        <v>4.1000000000000002E-2</v>
      </c>
      <c r="E11591" t="s">
        <v>79</v>
      </c>
      <c r="F11591">
        <v>95.206999999999994</v>
      </c>
      <c r="G11591" t="s">
        <v>34</v>
      </c>
      <c r="H11591">
        <v>1998</v>
      </c>
      <c r="J11591" t="s">
        <v>27</v>
      </c>
      <c r="K11591" t="s">
        <v>35</v>
      </c>
      <c r="L11591">
        <v>249.44309999999999</v>
      </c>
      <c r="M11591" t="s">
        <v>21</v>
      </c>
      <c r="N11591" t="s">
        <v>22</v>
      </c>
      <c r="O11591" t="str">
        <f t="shared" si="362"/>
        <v>Tier 3-Grocery Stor</v>
      </c>
      <c r="P11591" s="1">
        <f t="shared" si="363"/>
        <v>5.211827999978242E-6</v>
      </c>
    </row>
    <row r="11592" spans="1:16" x14ac:dyDescent="0.3">
      <c r="A11592" t="s">
        <v>206</v>
      </c>
      <c r="B11592">
        <v>5.26</v>
      </c>
      <c r="C11592" t="s">
        <v>24</v>
      </c>
      <c r="D11592">
        <v>4.1700000000000001E-2</v>
      </c>
      <c r="E11592" t="s">
        <v>42</v>
      </c>
      <c r="F11592">
        <v>164.48699999999999</v>
      </c>
      <c r="G11592" t="s">
        <v>39</v>
      </c>
      <c r="H11592">
        <v>1987</v>
      </c>
      <c r="I11592" t="s">
        <v>40</v>
      </c>
      <c r="J11592" t="s">
        <v>27</v>
      </c>
      <c r="K11592" t="s">
        <v>20</v>
      </c>
      <c r="L11592">
        <v>2514.6091999999999</v>
      </c>
      <c r="M11592" t="s">
        <v>21</v>
      </c>
      <c r="N11592" t="s">
        <v>22</v>
      </c>
      <c r="O11592" t="str">
        <f t="shared" si="362"/>
        <v xml:space="preserve">Tier 3-Supermarket </v>
      </c>
      <c r="P11592" s="1">
        <f t="shared" si="363"/>
        <v>5.2539880387803423E-5</v>
      </c>
    </row>
    <row r="11593" spans="1:16" x14ac:dyDescent="0.3">
      <c r="A11593" t="s">
        <v>1577</v>
      </c>
      <c r="B11593">
        <v>5.26</v>
      </c>
      <c r="C11593" t="s">
        <v>24</v>
      </c>
      <c r="D11593">
        <v>2.46E-2</v>
      </c>
      <c r="E11593" t="s">
        <v>79</v>
      </c>
      <c r="F11593">
        <v>96.406999999999996</v>
      </c>
      <c r="G11593" t="s">
        <v>51</v>
      </c>
      <c r="H11593">
        <v>2007</v>
      </c>
      <c r="J11593" t="s">
        <v>49</v>
      </c>
      <c r="K11593" t="s">
        <v>20</v>
      </c>
      <c r="L11593">
        <v>1839.1686</v>
      </c>
      <c r="M11593" t="s">
        <v>21</v>
      </c>
      <c r="N11593" t="s">
        <v>22</v>
      </c>
      <c r="O11593" t="str">
        <f t="shared" si="362"/>
        <v xml:space="preserve">Tier 2-Supermarket </v>
      </c>
      <c r="P11593" s="1">
        <f t="shared" si="363"/>
        <v>3.8427322327860681E-5</v>
      </c>
    </row>
    <row r="11594" spans="1:16" x14ac:dyDescent="0.3">
      <c r="A11594" t="s">
        <v>1577</v>
      </c>
      <c r="B11594">
        <v>5.26</v>
      </c>
      <c r="C11594" t="s">
        <v>24</v>
      </c>
      <c r="D11594">
        <v>2.46E-2</v>
      </c>
      <c r="E11594" t="s">
        <v>79</v>
      </c>
      <c r="F11594">
        <v>98.807000000000002</v>
      </c>
      <c r="G11594" t="s">
        <v>26</v>
      </c>
      <c r="H11594">
        <v>2009</v>
      </c>
      <c r="I11594" t="s">
        <v>18</v>
      </c>
      <c r="J11594" t="s">
        <v>27</v>
      </c>
      <c r="K11594" t="s">
        <v>28</v>
      </c>
      <c r="L11594">
        <v>1363.4254000000001</v>
      </c>
      <c r="M11594" t="s">
        <v>21</v>
      </c>
      <c r="N11594" t="s">
        <v>22</v>
      </c>
      <c r="O11594" t="str">
        <f t="shared" si="362"/>
        <v xml:space="preserve">Tier 3-Supermarket </v>
      </c>
      <c r="P11594" s="1">
        <f t="shared" si="363"/>
        <v>2.8487212817678804E-5</v>
      </c>
    </row>
    <row r="11595" spans="1:16" x14ac:dyDescent="0.3">
      <c r="A11595" t="s">
        <v>1605</v>
      </c>
      <c r="B11595">
        <v>5.21</v>
      </c>
      <c r="C11595" t="s">
        <v>15</v>
      </c>
      <c r="D11595">
        <v>1.11E-2</v>
      </c>
      <c r="E11595" t="s">
        <v>38</v>
      </c>
      <c r="F11595">
        <v>257.89600000000002</v>
      </c>
      <c r="G11595" t="s">
        <v>51</v>
      </c>
      <c r="H11595">
        <v>2007</v>
      </c>
      <c r="J11595" t="s">
        <v>49</v>
      </c>
      <c r="K11595" t="s">
        <v>20</v>
      </c>
      <c r="L11595">
        <v>4402.9354000000003</v>
      </c>
      <c r="M11595" t="s">
        <v>38</v>
      </c>
      <c r="N11595" t="s">
        <v>22</v>
      </c>
      <c r="O11595" t="str">
        <f t="shared" si="362"/>
        <v xml:space="preserve">Tier 2-Supermarket </v>
      </c>
      <c r="P11595" s="1">
        <f t="shared" si="363"/>
        <v>9.1994294489666797E-5</v>
      </c>
    </row>
    <row r="11596" spans="1:16" x14ac:dyDescent="0.3">
      <c r="A11596" t="s">
        <v>1605</v>
      </c>
      <c r="B11596">
        <v>5.21</v>
      </c>
      <c r="C11596" t="s">
        <v>15</v>
      </c>
      <c r="D11596">
        <v>1.0999999999999999E-2</v>
      </c>
      <c r="E11596" t="s">
        <v>38</v>
      </c>
      <c r="F11596">
        <v>259.596</v>
      </c>
      <c r="G11596" t="s">
        <v>65</v>
      </c>
      <c r="H11596">
        <v>2004</v>
      </c>
      <c r="I11596" t="s">
        <v>55</v>
      </c>
      <c r="J11596" t="s">
        <v>49</v>
      </c>
      <c r="K11596" t="s">
        <v>20</v>
      </c>
      <c r="L11596">
        <v>2848.9582</v>
      </c>
      <c r="M11596" t="s">
        <v>38</v>
      </c>
      <c r="N11596" t="s">
        <v>22</v>
      </c>
      <c r="O11596" t="str">
        <f t="shared" si="362"/>
        <v xml:space="preserve">Tier 2-Supermarket </v>
      </c>
      <c r="P11596" s="1">
        <f t="shared" si="363"/>
        <v>5.9525719963902044E-5</v>
      </c>
    </row>
    <row r="11597" spans="1:16" x14ac:dyDescent="0.3">
      <c r="A11597" t="s">
        <v>1605</v>
      </c>
      <c r="B11597">
        <v>5.21</v>
      </c>
      <c r="C11597" t="s">
        <v>15</v>
      </c>
      <c r="D11597">
        <v>1.0999999999999999E-2</v>
      </c>
      <c r="E11597" t="s">
        <v>38</v>
      </c>
      <c r="F11597">
        <v>260.69600000000003</v>
      </c>
      <c r="G11597" t="s">
        <v>17</v>
      </c>
      <c r="H11597">
        <v>1999</v>
      </c>
      <c r="I11597" t="s">
        <v>18</v>
      </c>
      <c r="J11597" t="s">
        <v>19</v>
      </c>
      <c r="K11597" t="s">
        <v>20</v>
      </c>
      <c r="L11597">
        <v>2927.4047999999998</v>
      </c>
      <c r="M11597" t="s">
        <v>38</v>
      </c>
      <c r="N11597" t="s">
        <v>22</v>
      </c>
      <c r="O11597" t="str">
        <f t="shared" si="362"/>
        <v xml:space="preserve">Tier 1-Supermarket </v>
      </c>
      <c r="P11597" s="1">
        <f t="shared" si="363"/>
        <v>6.1164771861441379E-5</v>
      </c>
    </row>
    <row r="11598" spans="1:16" x14ac:dyDescent="0.3">
      <c r="A11598" t="s">
        <v>1605</v>
      </c>
      <c r="B11598">
        <v>5.21</v>
      </c>
      <c r="C11598" t="s">
        <v>15</v>
      </c>
      <c r="D11598">
        <v>1.0999999999999999E-2</v>
      </c>
      <c r="E11598" t="s">
        <v>38</v>
      </c>
      <c r="F11598">
        <v>258.79599999999999</v>
      </c>
      <c r="G11598" t="s">
        <v>48</v>
      </c>
      <c r="H11598">
        <v>2002</v>
      </c>
      <c r="J11598" t="s">
        <v>49</v>
      </c>
      <c r="K11598" t="s">
        <v>20</v>
      </c>
      <c r="L11598">
        <v>3181.0612000000001</v>
      </c>
      <c r="M11598" t="s">
        <v>38</v>
      </c>
      <c r="N11598" t="s">
        <v>22</v>
      </c>
      <c r="O11598" t="str">
        <f t="shared" si="362"/>
        <v xml:space="preserve">Tier 2-Supermarket </v>
      </c>
      <c r="P11598" s="1">
        <f t="shared" si="363"/>
        <v>6.6464631941330068E-5</v>
      </c>
    </row>
    <row r="11599" spans="1:16" x14ac:dyDescent="0.3">
      <c r="A11599" t="s">
        <v>1605</v>
      </c>
      <c r="B11599">
        <v>5.21</v>
      </c>
      <c r="C11599" t="s">
        <v>15</v>
      </c>
      <c r="D11599">
        <v>1.11E-2</v>
      </c>
      <c r="E11599" t="s">
        <v>38</v>
      </c>
      <c r="F11599">
        <v>259.596</v>
      </c>
      <c r="G11599" t="s">
        <v>26</v>
      </c>
      <c r="H11599">
        <v>2009</v>
      </c>
      <c r="I11599" t="s">
        <v>18</v>
      </c>
      <c r="J11599" t="s">
        <v>27</v>
      </c>
      <c r="K11599" t="s">
        <v>28</v>
      </c>
      <c r="L11599">
        <v>3178.625</v>
      </c>
      <c r="M11599" t="s">
        <v>38</v>
      </c>
      <c r="N11599" t="s">
        <v>22</v>
      </c>
      <c r="O11599" t="str">
        <f t="shared" si="362"/>
        <v xml:space="preserve">Tier 3-Supermarket </v>
      </c>
      <c r="P11599" s="1">
        <f t="shared" si="363"/>
        <v>6.6413730331409609E-5</v>
      </c>
    </row>
    <row r="11600" spans="1:16" x14ac:dyDescent="0.3">
      <c r="A11600" t="s">
        <v>1605</v>
      </c>
      <c r="B11600">
        <v>5.21</v>
      </c>
      <c r="C11600" t="s">
        <v>15</v>
      </c>
      <c r="D11600">
        <v>1.0999999999999999E-2</v>
      </c>
      <c r="E11600" t="s">
        <v>38</v>
      </c>
      <c r="F11600">
        <v>258.096</v>
      </c>
      <c r="G11600" t="s">
        <v>39</v>
      </c>
      <c r="H11600">
        <v>1987</v>
      </c>
      <c r="I11600" t="s">
        <v>40</v>
      </c>
      <c r="J11600" t="s">
        <v>27</v>
      </c>
      <c r="K11600" t="s">
        <v>20</v>
      </c>
      <c r="L11600">
        <v>3446.0019000000002</v>
      </c>
      <c r="M11600" t="s">
        <v>38</v>
      </c>
      <c r="N11600" t="s">
        <v>22</v>
      </c>
      <c r="O11600" t="str">
        <f t="shared" si="362"/>
        <v xml:space="preserve">Tier 3-Supermarket </v>
      </c>
      <c r="P11600" s="1">
        <f t="shared" si="363"/>
        <v>7.2000264550906506E-5</v>
      </c>
    </row>
    <row r="11601" spans="1:16" x14ac:dyDescent="0.3">
      <c r="A11601" t="s">
        <v>1605</v>
      </c>
      <c r="B11601">
        <v>5.21</v>
      </c>
      <c r="C11601" t="s">
        <v>15</v>
      </c>
      <c r="D11601">
        <v>1.0999999999999999E-2</v>
      </c>
      <c r="E11601" t="s">
        <v>38</v>
      </c>
      <c r="F11601">
        <v>258.49599999999998</v>
      </c>
      <c r="G11601" t="s">
        <v>54</v>
      </c>
      <c r="H11601">
        <v>1997</v>
      </c>
      <c r="I11601" t="s">
        <v>55</v>
      </c>
      <c r="J11601" t="s">
        <v>19</v>
      </c>
      <c r="K11601" t="s">
        <v>20</v>
      </c>
      <c r="L11601">
        <v>1521.0563999999999</v>
      </c>
      <c r="M11601" t="s">
        <v>38</v>
      </c>
      <c r="N11601" t="s">
        <v>22</v>
      </c>
      <c r="O11601" t="str">
        <f t="shared" si="362"/>
        <v xml:space="preserve">Tier 1-Supermarket </v>
      </c>
      <c r="P11601" s="1">
        <f t="shared" si="363"/>
        <v>3.1780732099088353E-5</v>
      </c>
    </row>
    <row r="11602" spans="1:16" x14ac:dyDescent="0.3">
      <c r="A11602" t="s">
        <v>1220</v>
      </c>
      <c r="B11602">
        <v>5.19</v>
      </c>
      <c r="C11602" t="s">
        <v>15</v>
      </c>
      <c r="D11602">
        <v>4.2900000000000001E-2</v>
      </c>
      <c r="E11602" t="s">
        <v>47</v>
      </c>
      <c r="F11602">
        <v>196.81100000000001</v>
      </c>
      <c r="G11602" t="s">
        <v>51</v>
      </c>
      <c r="H11602">
        <v>2007</v>
      </c>
      <c r="J11602" t="s">
        <v>49</v>
      </c>
      <c r="K11602" t="s">
        <v>20</v>
      </c>
      <c r="L11602">
        <v>3731.8090000000002</v>
      </c>
      <c r="M11602" t="s">
        <v>45</v>
      </c>
      <c r="N11602" t="s">
        <v>22</v>
      </c>
      <c r="O11602" t="str">
        <f t="shared" si="362"/>
        <v xml:space="preserve">Tier 2-Supermarket </v>
      </c>
      <c r="P11602" s="1">
        <f t="shared" si="363"/>
        <v>7.7971876699619303E-5</v>
      </c>
    </row>
    <row r="11603" spans="1:16" x14ac:dyDescent="0.3">
      <c r="A11603" t="s">
        <v>1220</v>
      </c>
      <c r="B11603">
        <v>5.19</v>
      </c>
      <c r="C11603" t="s">
        <v>15</v>
      </c>
      <c r="D11603">
        <v>4.2700000000000002E-2</v>
      </c>
      <c r="E11603" t="s">
        <v>47</v>
      </c>
      <c r="F11603">
        <v>195.911</v>
      </c>
      <c r="G11603" t="s">
        <v>17</v>
      </c>
      <c r="H11603">
        <v>1999</v>
      </c>
      <c r="I11603" t="s">
        <v>18</v>
      </c>
      <c r="J11603" t="s">
        <v>19</v>
      </c>
      <c r="K11603" t="s">
        <v>20</v>
      </c>
      <c r="L11603">
        <v>2946.165</v>
      </c>
      <c r="M11603" t="s">
        <v>45</v>
      </c>
      <c r="N11603" t="s">
        <v>22</v>
      </c>
      <c r="O11603" t="str">
        <f t="shared" si="362"/>
        <v xml:space="preserve">Tier 1-Supermarket </v>
      </c>
      <c r="P11603" s="1">
        <f t="shared" si="363"/>
        <v>6.1556744762857334E-5</v>
      </c>
    </row>
    <row r="11604" spans="1:16" x14ac:dyDescent="0.3">
      <c r="A11604" t="s">
        <v>1297</v>
      </c>
      <c r="B11604">
        <v>5.19</v>
      </c>
      <c r="C11604" t="s">
        <v>24</v>
      </c>
      <c r="D11604">
        <v>4.4400000000000002E-2</v>
      </c>
      <c r="E11604" t="s">
        <v>31</v>
      </c>
      <c r="F11604">
        <v>102.899</v>
      </c>
      <c r="G11604" t="s">
        <v>26</v>
      </c>
      <c r="H11604">
        <v>2009</v>
      </c>
      <c r="I11604" t="s">
        <v>18</v>
      </c>
      <c r="J11604" t="s">
        <v>27</v>
      </c>
      <c r="K11604" t="s">
        <v>28</v>
      </c>
      <c r="L11604">
        <v>1651.184</v>
      </c>
      <c r="M11604" t="s">
        <v>21</v>
      </c>
      <c r="N11604" t="s">
        <v>22</v>
      </c>
      <c r="O11604" t="str">
        <f t="shared" si="362"/>
        <v xml:space="preserve">Tier 3-Supermarket </v>
      </c>
      <c r="P11604" s="1">
        <f t="shared" si="363"/>
        <v>3.4499599324720043E-5</v>
      </c>
    </row>
    <row r="11605" spans="1:16" x14ac:dyDescent="0.3">
      <c r="A11605" t="s">
        <v>1297</v>
      </c>
      <c r="B11605">
        <v>5.19</v>
      </c>
      <c r="C11605" t="s">
        <v>24</v>
      </c>
      <c r="D11605">
        <v>4.4299999999999999E-2</v>
      </c>
      <c r="E11605" t="s">
        <v>31</v>
      </c>
      <c r="F11605">
        <v>103.899</v>
      </c>
      <c r="G11605" t="s">
        <v>17</v>
      </c>
      <c r="H11605">
        <v>1999</v>
      </c>
      <c r="I11605" t="s">
        <v>18</v>
      </c>
      <c r="J11605" t="s">
        <v>19</v>
      </c>
      <c r="K11605" t="s">
        <v>20</v>
      </c>
      <c r="L11605">
        <v>2889.5720000000001</v>
      </c>
      <c r="M11605" t="s">
        <v>21</v>
      </c>
      <c r="N11605" t="s">
        <v>22</v>
      </c>
      <c r="O11605" t="str">
        <f t="shared" si="362"/>
        <v xml:space="preserve">Tier 1-Supermarket </v>
      </c>
      <c r="P11605" s="1">
        <f t="shared" si="363"/>
        <v>6.0374298818260082E-5</v>
      </c>
    </row>
    <row r="11606" spans="1:16" x14ac:dyDescent="0.3">
      <c r="A11606" t="s">
        <v>1220</v>
      </c>
      <c r="B11606">
        <v>5.19</v>
      </c>
      <c r="C11606" t="s">
        <v>15</v>
      </c>
      <c r="D11606">
        <v>4.2700000000000002E-2</v>
      </c>
      <c r="E11606" t="s">
        <v>47</v>
      </c>
      <c r="F11606">
        <v>197.81100000000001</v>
      </c>
      <c r="G11606" t="s">
        <v>48</v>
      </c>
      <c r="H11606">
        <v>2002</v>
      </c>
      <c r="J11606" t="s">
        <v>49</v>
      </c>
      <c r="K11606" t="s">
        <v>20</v>
      </c>
      <c r="L11606">
        <v>2946.165</v>
      </c>
      <c r="M11606" t="s">
        <v>45</v>
      </c>
      <c r="N11606" t="s">
        <v>22</v>
      </c>
      <c r="O11606" t="str">
        <f t="shared" si="362"/>
        <v xml:space="preserve">Tier 2-Supermarket </v>
      </c>
      <c r="P11606" s="1">
        <f t="shared" si="363"/>
        <v>6.1556744762857334E-5</v>
      </c>
    </row>
    <row r="11607" spans="1:16" x14ac:dyDescent="0.3">
      <c r="A11607" t="s">
        <v>1297</v>
      </c>
      <c r="B11607">
        <v>5.19</v>
      </c>
      <c r="C11607" t="s">
        <v>24</v>
      </c>
      <c r="D11607">
        <v>4.4299999999999999E-2</v>
      </c>
      <c r="E11607" t="s">
        <v>31</v>
      </c>
      <c r="F11607">
        <v>102.599</v>
      </c>
      <c r="G11607" t="s">
        <v>54</v>
      </c>
      <c r="H11607">
        <v>1997</v>
      </c>
      <c r="I11607" t="s">
        <v>55</v>
      </c>
      <c r="J11607" t="s">
        <v>19</v>
      </c>
      <c r="K11607" t="s">
        <v>20</v>
      </c>
      <c r="L11607">
        <v>1651.184</v>
      </c>
      <c r="M11607" t="s">
        <v>21</v>
      </c>
      <c r="N11607" t="s">
        <v>22</v>
      </c>
      <c r="O11607" t="str">
        <f t="shared" si="362"/>
        <v xml:space="preserve">Tier 1-Supermarket </v>
      </c>
      <c r="P11607" s="1">
        <f t="shared" si="363"/>
        <v>3.4499599324720043E-5</v>
      </c>
    </row>
    <row r="11608" spans="1:16" x14ac:dyDescent="0.3">
      <c r="A11608" t="s">
        <v>1297</v>
      </c>
      <c r="B11608">
        <v>5.19</v>
      </c>
      <c r="C11608" t="s">
        <v>24</v>
      </c>
      <c r="D11608">
        <v>4.4299999999999999E-2</v>
      </c>
      <c r="E11608" t="s">
        <v>31</v>
      </c>
      <c r="F11608">
        <v>105.199</v>
      </c>
      <c r="G11608" t="s">
        <v>48</v>
      </c>
      <c r="H11608">
        <v>2002</v>
      </c>
      <c r="J11608" t="s">
        <v>49</v>
      </c>
      <c r="K11608" t="s">
        <v>20</v>
      </c>
      <c r="L11608">
        <v>1793.0543</v>
      </c>
      <c r="M11608" t="s">
        <v>21</v>
      </c>
      <c r="N11608" t="s">
        <v>22</v>
      </c>
      <c r="O11608" t="str">
        <f t="shared" si="362"/>
        <v xml:space="preserve">Tier 2-Supermarket </v>
      </c>
      <c r="P11608" s="1">
        <f t="shared" si="363"/>
        <v>3.7463816823241E-5</v>
      </c>
    </row>
    <row r="11609" spans="1:16" x14ac:dyDescent="0.3">
      <c r="A11609" t="s">
        <v>1220</v>
      </c>
      <c r="B11609">
        <v>5.19</v>
      </c>
      <c r="C11609" t="s">
        <v>15</v>
      </c>
      <c r="D11609">
        <v>4.2599999999999999E-2</v>
      </c>
      <c r="E11609" t="s">
        <v>47</v>
      </c>
      <c r="F11609">
        <v>196.911</v>
      </c>
      <c r="G11609" t="s">
        <v>39</v>
      </c>
      <c r="H11609">
        <v>1987</v>
      </c>
      <c r="I11609" t="s">
        <v>40</v>
      </c>
      <c r="J11609" t="s">
        <v>27</v>
      </c>
      <c r="K11609" t="s">
        <v>20</v>
      </c>
      <c r="L11609">
        <v>2439.2449000000001</v>
      </c>
      <c r="M11609" t="s">
        <v>45</v>
      </c>
      <c r="N11609" t="s">
        <v>22</v>
      </c>
      <c r="O11609" t="str">
        <f t="shared" si="362"/>
        <v xml:space="preserve">Tier 3-Supermarket </v>
      </c>
      <c r="P11609" s="1">
        <f t="shared" si="363"/>
        <v>5.0965229619998028E-5</v>
      </c>
    </row>
    <row r="11610" spans="1:16" x14ac:dyDescent="0.3">
      <c r="A11610" t="s">
        <v>1297</v>
      </c>
      <c r="B11610">
        <v>5.19</v>
      </c>
      <c r="C11610" t="s">
        <v>24</v>
      </c>
      <c r="D11610">
        <v>4.4499999999999998E-2</v>
      </c>
      <c r="E11610" t="s">
        <v>31</v>
      </c>
      <c r="F11610">
        <v>101.699</v>
      </c>
      <c r="G11610" t="s">
        <v>51</v>
      </c>
      <c r="H11610">
        <v>2007</v>
      </c>
      <c r="J11610" t="s">
        <v>49</v>
      </c>
      <c r="K11610" t="s">
        <v>20</v>
      </c>
      <c r="L11610">
        <v>1789.2319</v>
      </c>
      <c r="M11610" t="s">
        <v>21</v>
      </c>
      <c r="N11610" t="s">
        <v>22</v>
      </c>
      <c r="O11610" t="str">
        <f t="shared" si="362"/>
        <v xml:space="preserve">Tier 2-Supermarket </v>
      </c>
      <c r="P11610" s="1">
        <f t="shared" si="363"/>
        <v>3.7383952151309339E-5</v>
      </c>
    </row>
    <row r="11611" spans="1:16" x14ac:dyDescent="0.3">
      <c r="A11611" t="s">
        <v>1220</v>
      </c>
      <c r="B11611">
        <v>5.19</v>
      </c>
      <c r="C11611" t="s">
        <v>15</v>
      </c>
      <c r="D11611">
        <v>4.2799999999999998E-2</v>
      </c>
      <c r="E11611" t="s">
        <v>47</v>
      </c>
      <c r="F11611">
        <v>195.011</v>
      </c>
      <c r="G11611" t="s">
        <v>26</v>
      </c>
      <c r="H11611">
        <v>2009</v>
      </c>
      <c r="I11611" t="s">
        <v>18</v>
      </c>
      <c r="J11611" t="s">
        <v>27</v>
      </c>
      <c r="K11611" t="s">
        <v>28</v>
      </c>
      <c r="L11611">
        <v>2968.0846999999999</v>
      </c>
      <c r="M11611" t="s">
        <v>45</v>
      </c>
      <c r="N11611" t="s">
        <v>22</v>
      </c>
      <c r="O11611" t="str">
        <f t="shared" si="362"/>
        <v xml:space="preserve">Tier 3-Supermarket </v>
      </c>
      <c r="P11611" s="1">
        <f t="shared" si="363"/>
        <v>6.2014731799624932E-5</v>
      </c>
    </row>
    <row r="11612" spans="1:16" x14ac:dyDescent="0.3">
      <c r="A11612" t="s">
        <v>1297</v>
      </c>
      <c r="B11612">
        <v>5.19</v>
      </c>
      <c r="C11612" t="s">
        <v>24</v>
      </c>
      <c r="D11612">
        <v>4.4200000000000003E-2</v>
      </c>
      <c r="E11612" t="s">
        <v>31</v>
      </c>
      <c r="F11612">
        <v>104.899</v>
      </c>
      <c r="G11612" t="s">
        <v>65</v>
      </c>
      <c r="H11612">
        <v>2004</v>
      </c>
      <c r="I11612" t="s">
        <v>55</v>
      </c>
      <c r="J11612" t="s">
        <v>49</v>
      </c>
      <c r="K11612" t="s">
        <v>20</v>
      </c>
      <c r="L11612">
        <v>2049.2386000000001</v>
      </c>
      <c r="M11612" t="s">
        <v>21</v>
      </c>
      <c r="N11612" t="s">
        <v>22</v>
      </c>
      <c r="O11612" t="str">
        <f t="shared" si="362"/>
        <v xml:space="preserve">Tier 2-Supermarket </v>
      </c>
      <c r="P11612" s="1">
        <f t="shared" si="363"/>
        <v>4.2816494479567547E-5</v>
      </c>
    </row>
    <row r="11613" spans="1:16" x14ac:dyDescent="0.3">
      <c r="A11613" t="s">
        <v>1220</v>
      </c>
      <c r="B11613">
        <v>5.19</v>
      </c>
      <c r="C11613" t="s">
        <v>15</v>
      </c>
      <c r="D11613">
        <v>4.2599999999999999E-2</v>
      </c>
      <c r="E11613" t="s">
        <v>47</v>
      </c>
      <c r="F11613">
        <v>196.411</v>
      </c>
      <c r="G11613" t="s">
        <v>65</v>
      </c>
      <c r="H11613">
        <v>2004</v>
      </c>
      <c r="I11613" t="s">
        <v>55</v>
      </c>
      <c r="J11613" t="s">
        <v>49</v>
      </c>
      <c r="K11613" t="s">
        <v>20</v>
      </c>
      <c r="L11613">
        <v>3112.7622000000001</v>
      </c>
      <c r="M11613" t="s">
        <v>45</v>
      </c>
      <c r="N11613" t="s">
        <v>22</v>
      </c>
      <c r="O11613" t="str">
        <f t="shared" si="362"/>
        <v xml:space="preserve">Tier 2-Supermarket </v>
      </c>
      <c r="P11613" s="1">
        <f t="shared" si="363"/>
        <v>6.50376025283276E-5</v>
      </c>
    </row>
    <row r="11614" spans="1:16" x14ac:dyDescent="0.3">
      <c r="A11614" t="s">
        <v>1297</v>
      </c>
      <c r="B11614">
        <v>5.19</v>
      </c>
      <c r="C11614" t="s">
        <v>24</v>
      </c>
      <c r="D11614">
        <v>4.4200000000000003E-2</v>
      </c>
      <c r="E11614" t="s">
        <v>31</v>
      </c>
      <c r="F11614">
        <v>104.999</v>
      </c>
      <c r="G11614" t="s">
        <v>39</v>
      </c>
      <c r="H11614">
        <v>1987</v>
      </c>
      <c r="I11614" t="s">
        <v>40</v>
      </c>
      <c r="J11614" t="s">
        <v>27</v>
      </c>
      <c r="K11614" t="s">
        <v>20</v>
      </c>
      <c r="L11614">
        <v>1336.2298000000001</v>
      </c>
      <c r="M11614" t="s">
        <v>21</v>
      </c>
      <c r="N11614" t="s">
        <v>22</v>
      </c>
      <c r="O11614" t="str">
        <f t="shared" si="362"/>
        <v xml:space="preserve">Tier 3-Supermarket </v>
      </c>
      <c r="P11614" s="1">
        <f t="shared" si="363"/>
        <v>2.7918991890516624E-5</v>
      </c>
    </row>
    <row r="11615" spans="1:16" x14ac:dyDescent="0.3">
      <c r="A11615" t="s">
        <v>1220</v>
      </c>
      <c r="B11615">
        <v>5.19</v>
      </c>
      <c r="C11615" t="s">
        <v>15</v>
      </c>
      <c r="D11615">
        <v>4.2599999999999999E-2</v>
      </c>
      <c r="E11615" t="s">
        <v>47</v>
      </c>
      <c r="F11615">
        <v>196.011</v>
      </c>
      <c r="G11615" t="s">
        <v>54</v>
      </c>
      <c r="H11615">
        <v>1997</v>
      </c>
      <c r="I11615" t="s">
        <v>55</v>
      </c>
      <c r="J11615" t="s">
        <v>19</v>
      </c>
      <c r="K11615" t="s">
        <v>20</v>
      </c>
      <c r="L11615">
        <v>2943.5540999999998</v>
      </c>
      <c r="M11615" t="s">
        <v>45</v>
      </c>
      <c r="N11615" t="s">
        <v>22</v>
      </c>
      <c r="O11615" t="str">
        <f t="shared" si="362"/>
        <v xml:space="preserve">Tier 1-Supermarket </v>
      </c>
      <c r="P11615" s="1">
        <f t="shared" si="363"/>
        <v>6.1502192996441889E-5</v>
      </c>
    </row>
    <row r="11616" spans="1:16" x14ac:dyDescent="0.3">
      <c r="A11616" t="s">
        <v>510</v>
      </c>
      <c r="B11616">
        <v>5.18</v>
      </c>
      <c r="C11616" t="s">
        <v>24</v>
      </c>
      <c r="D11616">
        <v>2.9499999999999998E-2</v>
      </c>
      <c r="E11616" t="s">
        <v>44</v>
      </c>
      <c r="F11616">
        <v>105.462</v>
      </c>
      <c r="G11616" t="s">
        <v>39</v>
      </c>
      <c r="H11616">
        <v>1987</v>
      </c>
      <c r="I11616" t="s">
        <v>40</v>
      </c>
      <c r="J11616" t="s">
        <v>27</v>
      </c>
      <c r="K11616" t="s">
        <v>20</v>
      </c>
      <c r="L11616">
        <v>3281.7282</v>
      </c>
      <c r="M11616" t="s">
        <v>45</v>
      </c>
      <c r="N11616" t="s">
        <v>22</v>
      </c>
      <c r="O11616" t="str">
        <f t="shared" si="362"/>
        <v xml:space="preserve">Tier 3-Supermarket </v>
      </c>
      <c r="P11616" s="1">
        <f t="shared" si="363"/>
        <v>6.8567953657881094E-5</v>
      </c>
    </row>
    <row r="11617" spans="1:16" x14ac:dyDescent="0.3">
      <c r="A11617" t="s">
        <v>510</v>
      </c>
      <c r="B11617">
        <v>5.18</v>
      </c>
      <c r="C11617" t="s">
        <v>24</v>
      </c>
      <c r="D11617">
        <v>4.9399999999999999E-2</v>
      </c>
      <c r="E11617" t="s">
        <v>44</v>
      </c>
      <c r="F11617">
        <v>106.762</v>
      </c>
      <c r="G11617" t="s">
        <v>34</v>
      </c>
      <c r="H11617">
        <v>1998</v>
      </c>
      <c r="J11617" t="s">
        <v>27</v>
      </c>
      <c r="K11617" t="s">
        <v>35</v>
      </c>
      <c r="L11617">
        <v>211.7244</v>
      </c>
      <c r="M11617" t="s">
        <v>45</v>
      </c>
      <c r="N11617" t="s">
        <v>22</v>
      </c>
      <c r="O11617" t="str">
        <f t="shared" si="362"/>
        <v>Tier 3-Grocery Stor</v>
      </c>
      <c r="P11617" s="1">
        <f t="shared" si="363"/>
        <v>4.4237389456697479E-6</v>
      </c>
    </row>
    <row r="11618" spans="1:16" x14ac:dyDescent="0.3">
      <c r="A11618" t="s">
        <v>1280</v>
      </c>
      <c r="B11618">
        <v>5.18</v>
      </c>
      <c r="C11618" t="s">
        <v>15</v>
      </c>
      <c r="D11618">
        <v>3.7499999999999999E-2</v>
      </c>
      <c r="E11618" t="s">
        <v>86</v>
      </c>
      <c r="F11618">
        <v>83.421999999999997</v>
      </c>
      <c r="G11618" t="s">
        <v>17</v>
      </c>
      <c r="H11618">
        <v>1999</v>
      </c>
      <c r="I11618" t="s">
        <v>18</v>
      </c>
      <c r="J11618" t="s">
        <v>19</v>
      </c>
      <c r="K11618" t="s">
        <v>20</v>
      </c>
      <c r="L11618">
        <v>1448.7808</v>
      </c>
      <c r="M11618" t="s">
        <v>45</v>
      </c>
      <c r="N11618" t="s">
        <v>22</v>
      </c>
      <c r="O11618" t="str">
        <f t="shared" si="362"/>
        <v xml:space="preserve">Tier 1-Supermarket </v>
      </c>
      <c r="P11618" s="1">
        <f t="shared" si="363"/>
        <v>3.0270616181689846E-5</v>
      </c>
    </row>
    <row r="11619" spans="1:16" x14ac:dyDescent="0.3">
      <c r="A11619" t="s">
        <v>510</v>
      </c>
      <c r="B11619">
        <v>5.18</v>
      </c>
      <c r="C11619" t="s">
        <v>24</v>
      </c>
      <c r="D11619">
        <v>2.9600000000000001E-2</v>
      </c>
      <c r="E11619" t="s">
        <v>44</v>
      </c>
      <c r="F11619">
        <v>107.762</v>
      </c>
      <c r="G11619" t="s">
        <v>26</v>
      </c>
      <c r="H11619">
        <v>2009</v>
      </c>
      <c r="I11619" t="s">
        <v>18</v>
      </c>
      <c r="J11619" t="s">
        <v>27</v>
      </c>
      <c r="K11619" t="s">
        <v>28</v>
      </c>
      <c r="L11619">
        <v>2011.3818000000001</v>
      </c>
      <c r="M11619" t="s">
        <v>45</v>
      </c>
      <c r="N11619" t="s">
        <v>22</v>
      </c>
      <c r="O11619" t="str">
        <f t="shared" si="362"/>
        <v xml:space="preserve">Tier 3-Supermarket </v>
      </c>
      <c r="P11619" s="1">
        <f t="shared" si="363"/>
        <v>4.2025519983862607E-5</v>
      </c>
    </row>
    <row r="11620" spans="1:16" x14ac:dyDescent="0.3">
      <c r="A11620" t="s">
        <v>1364</v>
      </c>
      <c r="B11620">
        <v>5.18</v>
      </c>
      <c r="C11620" t="s">
        <v>15</v>
      </c>
      <c r="D11620">
        <v>5.0799999999999998E-2</v>
      </c>
      <c r="E11620" t="s">
        <v>63</v>
      </c>
      <c r="F11620">
        <v>33.686999999999998</v>
      </c>
      <c r="G11620" t="s">
        <v>34</v>
      </c>
      <c r="H11620">
        <v>1998</v>
      </c>
      <c r="J11620" t="s">
        <v>27</v>
      </c>
      <c r="K11620" t="s">
        <v>35</v>
      </c>
      <c r="L11620">
        <v>70.574799999999996</v>
      </c>
      <c r="M11620" t="s">
        <v>38</v>
      </c>
      <c r="N11620" t="s">
        <v>22</v>
      </c>
      <c r="O11620" t="str">
        <f t="shared" si="362"/>
        <v>Tier 3-Grocery Stor</v>
      </c>
      <c r="P11620" s="1">
        <f t="shared" si="363"/>
        <v>1.4745796485565825E-6</v>
      </c>
    </row>
    <row r="11621" spans="1:16" x14ac:dyDescent="0.3">
      <c r="A11621" t="s">
        <v>1280</v>
      </c>
      <c r="B11621">
        <v>5.18</v>
      </c>
      <c r="C11621" t="s">
        <v>15</v>
      </c>
      <c r="D11621">
        <v>3.7400000000000003E-2</v>
      </c>
      <c r="E11621" t="s">
        <v>86</v>
      </c>
      <c r="F11621">
        <v>86.921999999999997</v>
      </c>
      <c r="G11621" t="s">
        <v>39</v>
      </c>
      <c r="H11621">
        <v>1987</v>
      </c>
      <c r="I11621" t="s">
        <v>40</v>
      </c>
      <c r="J11621" t="s">
        <v>27</v>
      </c>
      <c r="K11621" t="s">
        <v>20</v>
      </c>
      <c r="L11621">
        <v>255.66720000000001</v>
      </c>
      <c r="M11621" t="s">
        <v>45</v>
      </c>
      <c r="N11621" t="s">
        <v>22</v>
      </c>
      <c r="O11621" t="str">
        <f t="shared" si="362"/>
        <v xml:space="preserve">Tier 3-Supermarket </v>
      </c>
      <c r="P11621" s="1">
        <f t="shared" si="363"/>
        <v>5.3418734438276198E-6</v>
      </c>
    </row>
    <row r="11622" spans="1:16" x14ac:dyDescent="0.3">
      <c r="A11622" t="s">
        <v>1364</v>
      </c>
      <c r="B11622">
        <v>5.18</v>
      </c>
      <c r="C11622" t="s">
        <v>15</v>
      </c>
      <c r="D11622">
        <v>3.0499999999999999E-2</v>
      </c>
      <c r="E11622" t="s">
        <v>63</v>
      </c>
      <c r="F11622">
        <v>33.587000000000003</v>
      </c>
      <c r="G11622" t="s">
        <v>51</v>
      </c>
      <c r="H11622">
        <v>2007</v>
      </c>
      <c r="J11622" t="s">
        <v>49</v>
      </c>
      <c r="K11622" t="s">
        <v>20</v>
      </c>
      <c r="L11622">
        <v>635.17319999999995</v>
      </c>
      <c r="M11622" t="s">
        <v>38</v>
      </c>
      <c r="N11622" t="s">
        <v>22</v>
      </c>
      <c r="O11622" t="str">
        <f t="shared" si="362"/>
        <v xml:space="preserve">Tier 2-Supermarket </v>
      </c>
      <c r="P11622" s="1">
        <f t="shared" si="363"/>
        <v>1.3271216837009242E-5</v>
      </c>
    </row>
    <row r="11623" spans="1:16" x14ac:dyDescent="0.3">
      <c r="A11623" t="s">
        <v>1364</v>
      </c>
      <c r="B11623">
        <v>5.18</v>
      </c>
      <c r="C11623" t="s">
        <v>15</v>
      </c>
      <c r="D11623">
        <v>3.0300000000000001E-2</v>
      </c>
      <c r="E11623" t="s">
        <v>63</v>
      </c>
      <c r="F11623">
        <v>35.487000000000002</v>
      </c>
      <c r="G11623" t="s">
        <v>39</v>
      </c>
      <c r="H11623">
        <v>1987</v>
      </c>
      <c r="I11623" t="s">
        <v>40</v>
      </c>
      <c r="J11623" t="s">
        <v>27</v>
      </c>
      <c r="K11623" t="s">
        <v>20</v>
      </c>
      <c r="L11623">
        <v>388.16140000000001</v>
      </c>
      <c r="M11623" t="s">
        <v>38</v>
      </c>
      <c r="N11623" t="s">
        <v>22</v>
      </c>
      <c r="O11623" t="str">
        <f t="shared" si="362"/>
        <v xml:space="preserve">Tier 3-Supermarket </v>
      </c>
      <c r="P11623" s="1">
        <f t="shared" si="363"/>
        <v>8.1101880670612039E-6</v>
      </c>
    </row>
    <row r="11624" spans="1:16" x14ac:dyDescent="0.3">
      <c r="A11624" t="s">
        <v>510</v>
      </c>
      <c r="B11624">
        <v>5.18</v>
      </c>
      <c r="C11624" t="s">
        <v>24</v>
      </c>
      <c r="D11624">
        <v>2.9700000000000001E-2</v>
      </c>
      <c r="E11624" t="s">
        <v>44</v>
      </c>
      <c r="F11624">
        <v>105.262</v>
      </c>
      <c r="G11624" t="s">
        <v>51</v>
      </c>
      <c r="H11624">
        <v>2007</v>
      </c>
      <c r="J11624" t="s">
        <v>49</v>
      </c>
      <c r="K11624" t="s">
        <v>20</v>
      </c>
      <c r="L11624">
        <v>2328.9684000000002</v>
      </c>
      <c r="M11624" t="s">
        <v>45</v>
      </c>
      <c r="N11624" t="s">
        <v>22</v>
      </c>
      <c r="O11624" t="str">
        <f t="shared" si="362"/>
        <v xml:space="preserve">Tier 2-Supermarket </v>
      </c>
      <c r="P11624" s="1">
        <f t="shared" si="363"/>
        <v>4.866112840236723E-5</v>
      </c>
    </row>
    <row r="11625" spans="1:16" x14ac:dyDescent="0.3">
      <c r="A11625" t="s">
        <v>510</v>
      </c>
      <c r="B11625">
        <v>5.18</v>
      </c>
      <c r="C11625" t="s">
        <v>24</v>
      </c>
      <c r="D11625">
        <v>2.9600000000000001E-2</v>
      </c>
      <c r="E11625" t="s">
        <v>44</v>
      </c>
      <c r="F11625">
        <v>105.962</v>
      </c>
      <c r="G11625" t="s">
        <v>48</v>
      </c>
      <c r="H11625">
        <v>2002</v>
      </c>
      <c r="J11625" t="s">
        <v>49</v>
      </c>
      <c r="K11625" t="s">
        <v>20</v>
      </c>
      <c r="L11625">
        <v>1693.7952</v>
      </c>
      <c r="M11625" t="s">
        <v>45</v>
      </c>
      <c r="N11625" t="s">
        <v>22</v>
      </c>
      <c r="O11625" t="str">
        <f t="shared" si="362"/>
        <v xml:space="preserve">Tier 2-Supermarket </v>
      </c>
      <c r="P11625" s="1">
        <f t="shared" si="363"/>
        <v>3.5389911565357983E-5</v>
      </c>
    </row>
    <row r="11626" spans="1:16" x14ac:dyDescent="0.3">
      <c r="A11626" t="s">
        <v>510</v>
      </c>
      <c r="B11626">
        <v>5.18</v>
      </c>
      <c r="C11626" t="s">
        <v>24</v>
      </c>
      <c r="D11626">
        <v>2.9499999999999998E-2</v>
      </c>
      <c r="E11626" t="s">
        <v>44</v>
      </c>
      <c r="F11626">
        <v>107.66200000000001</v>
      </c>
      <c r="G11626" t="s">
        <v>65</v>
      </c>
      <c r="H11626">
        <v>2004</v>
      </c>
      <c r="I11626" t="s">
        <v>55</v>
      </c>
      <c r="J11626" t="s">
        <v>49</v>
      </c>
      <c r="K11626" t="s">
        <v>20</v>
      </c>
      <c r="L11626">
        <v>2858.2793999999999</v>
      </c>
      <c r="M11626" t="s">
        <v>45</v>
      </c>
      <c r="N11626" t="s">
        <v>22</v>
      </c>
      <c r="O11626" t="str">
        <f t="shared" si="362"/>
        <v xml:space="preserve">Tier 2-Supermarket </v>
      </c>
      <c r="P11626" s="1">
        <f t="shared" si="363"/>
        <v>5.9720475766541592E-5</v>
      </c>
    </row>
    <row r="11627" spans="1:16" x14ac:dyDescent="0.3">
      <c r="A11627" t="s">
        <v>1280</v>
      </c>
      <c r="B11627">
        <v>5.18</v>
      </c>
      <c r="C11627" t="s">
        <v>15</v>
      </c>
      <c r="D11627">
        <v>3.7400000000000003E-2</v>
      </c>
      <c r="E11627" t="s">
        <v>86</v>
      </c>
      <c r="F11627">
        <v>84.221999999999994</v>
      </c>
      <c r="G11627" t="s">
        <v>54</v>
      </c>
      <c r="H11627">
        <v>1997</v>
      </c>
      <c r="I11627" t="s">
        <v>55</v>
      </c>
      <c r="J11627" t="s">
        <v>19</v>
      </c>
      <c r="K11627" t="s">
        <v>20</v>
      </c>
      <c r="L11627">
        <v>852.22400000000005</v>
      </c>
      <c r="M11627" t="s">
        <v>45</v>
      </c>
      <c r="N11627" t="s">
        <v>22</v>
      </c>
      <c r="O11627" t="str">
        <f t="shared" si="362"/>
        <v xml:space="preserve">Tier 1-Supermarket </v>
      </c>
      <c r="P11627" s="1">
        <f t="shared" si="363"/>
        <v>1.7806244812758734E-5</v>
      </c>
    </row>
    <row r="11628" spans="1:16" x14ac:dyDescent="0.3">
      <c r="A11628" t="s">
        <v>1364</v>
      </c>
      <c r="B11628">
        <v>5.18</v>
      </c>
      <c r="C11628" t="s">
        <v>15</v>
      </c>
      <c r="D11628">
        <v>3.0300000000000001E-2</v>
      </c>
      <c r="E11628" t="s">
        <v>63</v>
      </c>
      <c r="F11628">
        <v>37.087000000000003</v>
      </c>
      <c r="G11628" t="s">
        <v>65</v>
      </c>
      <c r="H11628">
        <v>2004</v>
      </c>
      <c r="I11628" t="s">
        <v>55</v>
      </c>
      <c r="J11628" t="s">
        <v>49</v>
      </c>
      <c r="K11628" t="s">
        <v>20</v>
      </c>
      <c r="L11628">
        <v>423.44880000000001</v>
      </c>
      <c r="M11628" t="s">
        <v>38</v>
      </c>
      <c r="N11628" t="s">
        <v>22</v>
      </c>
      <c r="O11628" t="str">
        <f t="shared" si="362"/>
        <v xml:space="preserve">Tier 2-Supermarket </v>
      </c>
      <c r="P11628" s="1">
        <f t="shared" si="363"/>
        <v>8.8474778913394958E-6</v>
      </c>
    </row>
    <row r="11629" spans="1:16" x14ac:dyDescent="0.3">
      <c r="A11629" t="s">
        <v>1364</v>
      </c>
      <c r="B11629">
        <v>5.18</v>
      </c>
      <c r="C11629" t="s">
        <v>15</v>
      </c>
      <c r="D11629">
        <v>3.0499999999999999E-2</v>
      </c>
      <c r="E11629" t="s">
        <v>63</v>
      </c>
      <c r="F11629">
        <v>33.286999999999999</v>
      </c>
      <c r="G11629" t="s">
        <v>26</v>
      </c>
      <c r="H11629">
        <v>2009</v>
      </c>
      <c r="I11629" t="s">
        <v>18</v>
      </c>
      <c r="J11629" t="s">
        <v>27</v>
      </c>
      <c r="K11629" t="s">
        <v>28</v>
      </c>
      <c r="L11629">
        <v>635.17319999999995</v>
      </c>
      <c r="M11629" t="s">
        <v>38</v>
      </c>
      <c r="N11629" t="s">
        <v>22</v>
      </c>
      <c r="O11629" t="str">
        <f t="shared" si="362"/>
        <v xml:space="preserve">Tier 3-Supermarket </v>
      </c>
      <c r="P11629" s="1">
        <f t="shared" si="363"/>
        <v>1.3271216837009242E-5</v>
      </c>
    </row>
    <row r="11630" spans="1:16" x14ac:dyDescent="0.3">
      <c r="A11630" t="s">
        <v>1280</v>
      </c>
      <c r="B11630">
        <v>5.18</v>
      </c>
      <c r="C11630" t="s">
        <v>15</v>
      </c>
      <c r="D11630">
        <v>3.7400000000000003E-2</v>
      </c>
      <c r="E11630" t="s">
        <v>86</v>
      </c>
      <c r="F11630">
        <v>83.221999999999994</v>
      </c>
      <c r="G11630" t="s">
        <v>65</v>
      </c>
      <c r="H11630">
        <v>2004</v>
      </c>
      <c r="I11630" t="s">
        <v>55</v>
      </c>
      <c r="J11630" t="s">
        <v>49</v>
      </c>
      <c r="K11630" t="s">
        <v>20</v>
      </c>
      <c r="L11630">
        <v>1789.6704</v>
      </c>
      <c r="M11630" t="s">
        <v>45</v>
      </c>
      <c r="N11630" t="s">
        <v>22</v>
      </c>
      <c r="O11630" t="str">
        <f t="shared" si="362"/>
        <v xml:space="preserve">Tier 2-Supermarket </v>
      </c>
      <c r="P11630" s="1">
        <f t="shared" si="363"/>
        <v>3.7393114106793336E-5</v>
      </c>
    </row>
    <row r="11631" spans="1:16" x14ac:dyDescent="0.3">
      <c r="A11631" t="s">
        <v>1280</v>
      </c>
      <c r="B11631">
        <v>5.18</v>
      </c>
      <c r="C11631" t="s">
        <v>15</v>
      </c>
      <c r="D11631">
        <v>3.7600000000000001E-2</v>
      </c>
      <c r="E11631" t="s">
        <v>86</v>
      </c>
      <c r="F11631">
        <v>84.122</v>
      </c>
      <c r="G11631" t="s">
        <v>26</v>
      </c>
      <c r="H11631">
        <v>2009</v>
      </c>
      <c r="I11631" t="s">
        <v>18</v>
      </c>
      <c r="J11631" t="s">
        <v>27</v>
      </c>
      <c r="K11631" t="s">
        <v>28</v>
      </c>
      <c r="L11631">
        <v>1394.5038999999999</v>
      </c>
      <c r="M11631" t="s">
        <v>45</v>
      </c>
      <c r="N11631" t="s">
        <v>22</v>
      </c>
      <c r="O11631" t="str">
        <f t="shared" si="362"/>
        <v xml:space="preserve">Tier 3-Supermarket </v>
      </c>
      <c r="P11631" s="1">
        <f t="shared" si="363"/>
        <v>2.9136562495009318E-5</v>
      </c>
    </row>
    <row r="11632" spans="1:16" x14ac:dyDescent="0.3">
      <c r="A11632" t="s">
        <v>510</v>
      </c>
      <c r="B11632">
        <v>5.18</v>
      </c>
      <c r="C11632" t="s">
        <v>24</v>
      </c>
      <c r="D11632">
        <v>2.9499999999999998E-2</v>
      </c>
      <c r="E11632" t="s">
        <v>44</v>
      </c>
      <c r="F11632">
        <v>105.16200000000001</v>
      </c>
      <c r="G11632" t="s">
        <v>17</v>
      </c>
      <c r="H11632">
        <v>1999</v>
      </c>
      <c r="I11632" t="s">
        <v>18</v>
      </c>
      <c r="J11632" t="s">
        <v>19</v>
      </c>
      <c r="K11632" t="s">
        <v>20</v>
      </c>
      <c r="L11632">
        <v>1800.684</v>
      </c>
      <c r="M11632" t="s">
        <v>45</v>
      </c>
      <c r="N11632" t="s">
        <v>22</v>
      </c>
      <c r="O11632" t="str">
        <f t="shared" si="362"/>
        <v xml:space="preserve">Tier 1-Supermarket </v>
      </c>
      <c r="P11632" s="1">
        <f t="shared" si="363"/>
        <v>3.7623230669891535E-5</v>
      </c>
    </row>
    <row r="11633" spans="1:16" x14ac:dyDescent="0.3">
      <c r="A11633" t="s">
        <v>1364</v>
      </c>
      <c r="B11633">
        <v>5.18</v>
      </c>
      <c r="C11633" t="s">
        <v>15</v>
      </c>
      <c r="D11633">
        <v>3.04E-2</v>
      </c>
      <c r="E11633" t="s">
        <v>63</v>
      </c>
      <c r="F11633">
        <v>35.087000000000003</v>
      </c>
      <c r="G11633" t="s">
        <v>54</v>
      </c>
      <c r="H11633">
        <v>1997</v>
      </c>
      <c r="I11633" t="s">
        <v>55</v>
      </c>
      <c r="J11633" t="s">
        <v>19</v>
      </c>
      <c r="K11633" t="s">
        <v>20</v>
      </c>
      <c r="L11633">
        <v>575.70140000000004</v>
      </c>
      <c r="M11633" t="s">
        <v>38</v>
      </c>
      <c r="N11633" t="s">
        <v>22</v>
      </c>
      <c r="O11633" t="str">
        <f t="shared" si="362"/>
        <v xml:space="preserve">Tier 1-Supermarket </v>
      </c>
      <c r="P11633" s="1">
        <f t="shared" si="363"/>
        <v>1.2028621662201418E-5</v>
      </c>
    </row>
    <row r="11634" spans="1:16" x14ac:dyDescent="0.3">
      <c r="A11634" t="s">
        <v>510</v>
      </c>
      <c r="B11634">
        <v>5.18</v>
      </c>
      <c r="C11634" t="s">
        <v>24</v>
      </c>
      <c r="D11634">
        <v>2.9499999999999998E-2</v>
      </c>
      <c r="E11634" t="s">
        <v>44</v>
      </c>
      <c r="F11634">
        <v>104.562</v>
      </c>
      <c r="G11634" t="s">
        <v>54</v>
      </c>
      <c r="H11634">
        <v>1997</v>
      </c>
      <c r="I11634" t="s">
        <v>55</v>
      </c>
      <c r="J11634" t="s">
        <v>19</v>
      </c>
      <c r="K11634" t="s">
        <v>20</v>
      </c>
      <c r="L11634">
        <v>2081.1828999999998</v>
      </c>
      <c r="M11634" t="s">
        <v>45</v>
      </c>
      <c r="N11634" t="s">
        <v>22</v>
      </c>
      <c r="O11634" t="str">
        <f t="shared" si="362"/>
        <v xml:space="preserve">Tier 1-Supermarket </v>
      </c>
      <c r="P11634" s="1">
        <f t="shared" si="363"/>
        <v>4.3483934056688349E-5</v>
      </c>
    </row>
    <row r="11635" spans="1:16" x14ac:dyDescent="0.3">
      <c r="A11635" t="s">
        <v>1364</v>
      </c>
      <c r="B11635">
        <v>5.18</v>
      </c>
      <c r="C11635" t="s">
        <v>15</v>
      </c>
      <c r="D11635">
        <v>3.04E-2</v>
      </c>
      <c r="E11635" t="s">
        <v>63</v>
      </c>
      <c r="F11635">
        <v>34.087000000000003</v>
      </c>
      <c r="G11635" t="s">
        <v>48</v>
      </c>
      <c r="H11635">
        <v>2002</v>
      </c>
      <c r="J11635" t="s">
        <v>49</v>
      </c>
      <c r="K11635" t="s">
        <v>20</v>
      </c>
      <c r="L11635">
        <v>564.19219999999996</v>
      </c>
      <c r="M11635" t="s">
        <v>38</v>
      </c>
      <c r="N11635" t="s">
        <v>22</v>
      </c>
      <c r="O11635" t="str">
        <f t="shared" si="362"/>
        <v xml:space="preserve">Tier 2-Supermarket </v>
      </c>
      <c r="P11635" s="1">
        <f t="shared" si="363"/>
        <v>1.1788150104490061E-5</v>
      </c>
    </row>
    <row r="11636" spans="1:16" x14ac:dyDescent="0.3">
      <c r="A11636" t="s">
        <v>1280</v>
      </c>
      <c r="B11636">
        <v>5.18</v>
      </c>
      <c r="C11636" t="s">
        <v>15</v>
      </c>
      <c r="D11636">
        <v>3.7499999999999999E-2</v>
      </c>
      <c r="E11636" t="s">
        <v>86</v>
      </c>
      <c r="F11636">
        <v>84.721999999999994</v>
      </c>
      <c r="G11636" t="s">
        <v>48</v>
      </c>
      <c r="H11636">
        <v>2002</v>
      </c>
      <c r="J11636" t="s">
        <v>49</v>
      </c>
      <c r="K11636" t="s">
        <v>20</v>
      </c>
      <c r="L11636">
        <v>1213.1017999999999</v>
      </c>
      <c r="M11636" t="s">
        <v>45</v>
      </c>
      <c r="N11636" t="s">
        <v>22</v>
      </c>
      <c r="O11636" t="str">
        <f t="shared" si="362"/>
        <v xml:space="preserve">Tier 2-Supermarket </v>
      </c>
      <c r="P11636" s="1">
        <f t="shared" si="363"/>
        <v>2.5346373293404411E-5</v>
      </c>
    </row>
    <row r="11637" spans="1:16" x14ac:dyDescent="0.3">
      <c r="A11637" t="s">
        <v>1280</v>
      </c>
      <c r="B11637">
        <v>5.18</v>
      </c>
      <c r="C11637" t="s">
        <v>15</v>
      </c>
      <c r="D11637">
        <v>6.2600000000000003E-2</v>
      </c>
      <c r="E11637" t="s">
        <v>86</v>
      </c>
      <c r="F11637">
        <v>87.122</v>
      </c>
      <c r="G11637" t="s">
        <v>34</v>
      </c>
      <c r="H11637">
        <v>1998</v>
      </c>
      <c r="J11637" t="s">
        <v>27</v>
      </c>
      <c r="K11637" t="s">
        <v>35</v>
      </c>
      <c r="L11637">
        <v>175.5934</v>
      </c>
      <c r="M11637" t="s">
        <v>45</v>
      </c>
      <c r="N11637" t="s">
        <v>22</v>
      </c>
      <c r="O11637" t="str">
        <f t="shared" si="362"/>
        <v>Tier 3-Grocery Stor</v>
      </c>
      <c r="P11637" s="1">
        <f t="shared" si="363"/>
        <v>3.6688230651855257E-6</v>
      </c>
    </row>
    <row r="11638" spans="1:16" x14ac:dyDescent="0.3">
      <c r="A11638" t="s">
        <v>1280</v>
      </c>
      <c r="B11638">
        <v>5.18</v>
      </c>
      <c r="C11638" t="s">
        <v>15</v>
      </c>
      <c r="D11638">
        <v>3.7600000000000001E-2</v>
      </c>
      <c r="E11638" t="s">
        <v>86</v>
      </c>
      <c r="F11638">
        <v>85.022000000000006</v>
      </c>
      <c r="G11638" t="s">
        <v>51</v>
      </c>
      <c r="H11638">
        <v>2007</v>
      </c>
      <c r="J11638" t="s">
        <v>49</v>
      </c>
      <c r="K11638" t="s">
        <v>20</v>
      </c>
      <c r="L11638">
        <v>1477.1455000000001</v>
      </c>
      <c r="M11638" t="s">
        <v>45</v>
      </c>
      <c r="N11638" t="s">
        <v>22</v>
      </c>
      <c r="O11638" t="str">
        <f t="shared" si="362"/>
        <v xml:space="preserve">Tier 2-Supermarket </v>
      </c>
      <c r="P11638" s="1">
        <f t="shared" si="363"/>
        <v>3.0863264114909819E-5</v>
      </c>
    </row>
    <row r="11639" spans="1:16" x14ac:dyDescent="0.3">
      <c r="A11639" t="s">
        <v>1364</v>
      </c>
      <c r="B11639">
        <v>5.18</v>
      </c>
      <c r="C11639" t="s">
        <v>15</v>
      </c>
      <c r="D11639">
        <v>3.04E-2</v>
      </c>
      <c r="E11639" t="s">
        <v>63</v>
      </c>
      <c r="F11639">
        <v>37.087000000000003</v>
      </c>
      <c r="G11639" t="s">
        <v>17</v>
      </c>
      <c r="H11639">
        <v>1999</v>
      </c>
      <c r="I11639" t="s">
        <v>18</v>
      </c>
      <c r="J11639" t="s">
        <v>19</v>
      </c>
      <c r="K11639" t="s">
        <v>20</v>
      </c>
      <c r="L11639">
        <v>627.77530000000002</v>
      </c>
      <c r="M11639" t="s">
        <v>38</v>
      </c>
      <c r="N11639" t="s">
        <v>22</v>
      </c>
      <c r="O11639" t="str">
        <f t="shared" si="362"/>
        <v xml:space="preserve">Tier 1-Supermarket </v>
      </c>
      <c r="P11639" s="1">
        <f t="shared" si="363"/>
        <v>1.3116646185982862E-5</v>
      </c>
    </row>
    <row r="11640" spans="1:16" x14ac:dyDescent="0.3">
      <c r="A11640" t="s">
        <v>778</v>
      </c>
      <c r="B11640">
        <v>5.16</v>
      </c>
      <c r="C11640" t="s">
        <v>15</v>
      </c>
      <c r="D11640">
        <v>8.3199999999999996E-2</v>
      </c>
      <c r="E11640" t="s">
        <v>47</v>
      </c>
      <c r="F11640">
        <v>246.078</v>
      </c>
      <c r="G11640" t="s">
        <v>54</v>
      </c>
      <c r="H11640">
        <v>1997</v>
      </c>
      <c r="I11640" t="s">
        <v>55</v>
      </c>
      <c r="J11640" t="s">
        <v>19</v>
      </c>
      <c r="K11640" t="s">
        <v>20</v>
      </c>
      <c r="L11640">
        <v>990.71040000000005</v>
      </c>
      <c r="M11640" t="s">
        <v>45</v>
      </c>
      <c r="N11640" t="s">
        <v>22</v>
      </c>
      <c r="O11640" t="str">
        <f t="shared" si="362"/>
        <v xml:space="preserve">Tier 1-Supermarket </v>
      </c>
      <c r="P11640" s="1">
        <f t="shared" si="363"/>
        <v>2.0699759594832027E-5</v>
      </c>
    </row>
    <row r="11641" spans="1:16" x14ac:dyDescent="0.3">
      <c r="A11641" t="s">
        <v>778</v>
      </c>
      <c r="B11641">
        <v>5.16</v>
      </c>
      <c r="C11641" t="s">
        <v>15</v>
      </c>
      <c r="D11641">
        <v>8.3299999999999999E-2</v>
      </c>
      <c r="E11641" t="s">
        <v>47</v>
      </c>
      <c r="F11641">
        <v>247.27799999999999</v>
      </c>
      <c r="G11641" t="s">
        <v>17</v>
      </c>
      <c r="H11641">
        <v>1999</v>
      </c>
      <c r="I11641" t="s">
        <v>18</v>
      </c>
      <c r="J11641" t="s">
        <v>19</v>
      </c>
      <c r="K11641" t="s">
        <v>20</v>
      </c>
      <c r="L11641">
        <v>5944.2623999999996</v>
      </c>
      <c r="M11641" t="s">
        <v>45</v>
      </c>
      <c r="N11641" t="s">
        <v>22</v>
      </c>
      <c r="O11641" t="str">
        <f t="shared" si="362"/>
        <v xml:space="preserve">Tier 1-Supermarket </v>
      </c>
      <c r="P11641" s="1">
        <f t="shared" si="363"/>
        <v>1.2419855756899215E-4</v>
      </c>
    </row>
    <row r="11642" spans="1:16" x14ac:dyDescent="0.3">
      <c r="A11642" t="s">
        <v>778</v>
      </c>
      <c r="B11642">
        <v>5.16</v>
      </c>
      <c r="C11642" t="s">
        <v>15</v>
      </c>
      <c r="D11642">
        <v>8.3699999999999997E-2</v>
      </c>
      <c r="E11642" t="s">
        <v>47</v>
      </c>
      <c r="F11642">
        <v>249.47800000000001</v>
      </c>
      <c r="G11642" t="s">
        <v>51</v>
      </c>
      <c r="H11642">
        <v>2007</v>
      </c>
      <c r="J11642" t="s">
        <v>49</v>
      </c>
      <c r="K11642" t="s">
        <v>20</v>
      </c>
      <c r="L11642">
        <v>2149.8175000000001</v>
      </c>
      <c r="M11642" t="s">
        <v>45</v>
      </c>
      <c r="N11642" t="s">
        <v>22</v>
      </c>
      <c r="O11642" t="str">
        <f t="shared" si="362"/>
        <v xml:space="preserve">Tier 2-Supermarket </v>
      </c>
      <c r="P11642" s="1">
        <f t="shared" si="363"/>
        <v>4.4917975447479711E-5</v>
      </c>
    </row>
    <row r="11643" spans="1:16" x14ac:dyDescent="0.3">
      <c r="A11643" t="s">
        <v>778</v>
      </c>
      <c r="B11643">
        <v>5.16</v>
      </c>
      <c r="C11643" t="s">
        <v>15</v>
      </c>
      <c r="D11643">
        <v>8.3199999999999996E-2</v>
      </c>
      <c r="E11643" t="s">
        <v>47</v>
      </c>
      <c r="F11643">
        <v>248.87799999999999</v>
      </c>
      <c r="G11643" t="s">
        <v>65</v>
      </c>
      <c r="H11643">
        <v>2004</v>
      </c>
      <c r="I11643" t="s">
        <v>55</v>
      </c>
      <c r="J11643" t="s">
        <v>49</v>
      </c>
      <c r="K11643" t="s">
        <v>20</v>
      </c>
      <c r="L11643">
        <v>2458.8287999999998</v>
      </c>
      <c r="M11643" t="s">
        <v>45</v>
      </c>
      <c r="N11643" t="s">
        <v>22</v>
      </c>
      <c r="O11643" t="str">
        <f t="shared" si="362"/>
        <v xml:space="preserve">Tier 2-Supermarket </v>
      </c>
      <c r="P11643" s="1">
        <f t="shared" si="363"/>
        <v>5.1374412789902391E-5</v>
      </c>
    </row>
    <row r="11644" spans="1:16" x14ac:dyDescent="0.3">
      <c r="A11644" t="s">
        <v>778</v>
      </c>
      <c r="B11644">
        <v>5.16</v>
      </c>
      <c r="C11644" t="s">
        <v>15</v>
      </c>
      <c r="D11644">
        <v>8.3500000000000005E-2</v>
      </c>
      <c r="E11644" t="s">
        <v>47</v>
      </c>
      <c r="F11644">
        <v>248.87799999999999</v>
      </c>
      <c r="G11644" t="s">
        <v>26</v>
      </c>
      <c r="H11644">
        <v>2009</v>
      </c>
      <c r="I11644" t="s">
        <v>18</v>
      </c>
      <c r="J11644" t="s">
        <v>27</v>
      </c>
      <c r="K11644" t="s">
        <v>28</v>
      </c>
      <c r="L11644">
        <v>1868.5440000000001</v>
      </c>
      <c r="M11644" t="s">
        <v>45</v>
      </c>
      <c r="N11644" t="s">
        <v>22</v>
      </c>
      <c r="O11644" t="str">
        <f t="shared" si="362"/>
        <v xml:space="preserve">Tier 3-Supermarket </v>
      </c>
      <c r="P11644" s="1">
        <f t="shared" si="363"/>
        <v>3.904108768048243E-5</v>
      </c>
    </row>
    <row r="11645" spans="1:16" x14ac:dyDescent="0.3">
      <c r="A11645" t="s">
        <v>778</v>
      </c>
      <c r="B11645">
        <v>5.16</v>
      </c>
      <c r="C11645" t="s">
        <v>15</v>
      </c>
      <c r="D11645">
        <v>8.3400000000000002E-2</v>
      </c>
      <c r="E11645" t="s">
        <v>47</v>
      </c>
      <c r="F11645">
        <v>246.97800000000001</v>
      </c>
      <c r="G11645" t="s">
        <v>48</v>
      </c>
      <c r="H11645">
        <v>2002</v>
      </c>
      <c r="J11645" t="s">
        <v>49</v>
      </c>
      <c r="K11645" t="s">
        <v>20</v>
      </c>
      <c r="L11645">
        <v>2175.4481999999998</v>
      </c>
      <c r="M11645" t="s">
        <v>45</v>
      </c>
      <c r="N11645" t="s">
        <v>22</v>
      </c>
      <c r="O11645" t="str">
        <f t="shared" si="362"/>
        <v xml:space="preserve">Tier 2-Supermarket </v>
      </c>
      <c r="P11645" s="1">
        <f t="shared" si="363"/>
        <v>4.5453499580715067E-5</v>
      </c>
    </row>
    <row r="11646" spans="1:16" x14ac:dyDescent="0.3">
      <c r="A11646" t="s">
        <v>778</v>
      </c>
      <c r="B11646">
        <v>5.16</v>
      </c>
      <c r="C11646" t="s">
        <v>15</v>
      </c>
      <c r="D11646">
        <v>8.3099999999999993E-2</v>
      </c>
      <c r="E11646" t="s">
        <v>47</v>
      </c>
      <c r="F11646">
        <v>248.178</v>
      </c>
      <c r="G11646" t="s">
        <v>39</v>
      </c>
      <c r="H11646">
        <v>1987</v>
      </c>
      <c r="I11646" t="s">
        <v>40</v>
      </c>
      <c r="J11646" t="s">
        <v>27</v>
      </c>
      <c r="K11646" t="s">
        <v>20</v>
      </c>
      <c r="L11646">
        <v>2592.1507000000001</v>
      </c>
      <c r="M11646" t="s">
        <v>45</v>
      </c>
      <c r="N11646" t="s">
        <v>22</v>
      </c>
      <c r="O11646" t="str">
        <f t="shared" si="362"/>
        <v xml:space="preserve">Tier 3-Supermarket </v>
      </c>
      <c r="P11646" s="1">
        <f t="shared" si="363"/>
        <v>5.4160021257045003E-5</v>
      </c>
    </row>
    <row r="11647" spans="1:16" x14ac:dyDescent="0.3">
      <c r="A11647" t="s">
        <v>604</v>
      </c>
      <c r="B11647">
        <v>5.15</v>
      </c>
      <c r="C11647" t="s">
        <v>24</v>
      </c>
      <c r="D11647">
        <v>6.1199999999999997E-2</v>
      </c>
      <c r="E11647" t="s">
        <v>31</v>
      </c>
      <c r="F11647">
        <v>125.639</v>
      </c>
      <c r="G11647" t="s">
        <v>65</v>
      </c>
      <c r="H11647">
        <v>2004</v>
      </c>
      <c r="I11647" t="s">
        <v>55</v>
      </c>
      <c r="J11647" t="s">
        <v>49</v>
      </c>
      <c r="K11647" t="s">
        <v>20</v>
      </c>
      <c r="L11647">
        <v>2848.2923999999998</v>
      </c>
      <c r="M11647" t="s">
        <v>21</v>
      </c>
      <c r="N11647" t="s">
        <v>22</v>
      </c>
      <c r="O11647" t="str">
        <f t="shared" si="362"/>
        <v xml:space="preserve">Tier 2-Supermarket </v>
      </c>
      <c r="P11647" s="1">
        <f t="shared" si="363"/>
        <v>5.9511808835142072E-5</v>
      </c>
    </row>
    <row r="11648" spans="1:16" x14ac:dyDescent="0.3">
      <c r="A11648" t="s">
        <v>604</v>
      </c>
      <c r="B11648">
        <v>5.15</v>
      </c>
      <c r="C11648" t="s">
        <v>24</v>
      </c>
      <c r="D11648">
        <v>6.13E-2</v>
      </c>
      <c r="E11648" t="s">
        <v>31</v>
      </c>
      <c r="F11648">
        <v>125.639</v>
      </c>
      <c r="G11648" t="s">
        <v>17</v>
      </c>
      <c r="H11648">
        <v>1999</v>
      </c>
      <c r="I11648" t="s">
        <v>18</v>
      </c>
      <c r="J11648" t="s">
        <v>19</v>
      </c>
      <c r="K11648" t="s">
        <v>20</v>
      </c>
      <c r="L11648">
        <v>1733.7431999999999</v>
      </c>
      <c r="M11648" t="s">
        <v>21</v>
      </c>
      <c r="N11648" t="s">
        <v>22</v>
      </c>
      <c r="O11648" t="str">
        <f t="shared" si="362"/>
        <v xml:space="preserve">Tier 1-Supermarket </v>
      </c>
      <c r="P11648" s="1">
        <f t="shared" si="363"/>
        <v>3.6224579290956042E-5</v>
      </c>
    </row>
    <row r="11649" spans="1:16" x14ac:dyDescent="0.3">
      <c r="A11649" t="s">
        <v>604</v>
      </c>
      <c r="B11649">
        <v>5.15</v>
      </c>
      <c r="C11649" t="s">
        <v>24</v>
      </c>
      <c r="D11649">
        <v>6.1199999999999997E-2</v>
      </c>
      <c r="E11649" t="s">
        <v>31</v>
      </c>
      <c r="F11649">
        <v>121.839</v>
      </c>
      <c r="G11649" t="s">
        <v>54</v>
      </c>
      <c r="H11649">
        <v>1997</v>
      </c>
      <c r="I11649" t="s">
        <v>55</v>
      </c>
      <c r="J11649" t="s">
        <v>19</v>
      </c>
      <c r="K11649" t="s">
        <v>20</v>
      </c>
      <c r="L11649">
        <v>3219.8087999999998</v>
      </c>
      <c r="M11649" t="s">
        <v>21</v>
      </c>
      <c r="N11649" t="s">
        <v>22</v>
      </c>
      <c r="O11649" t="str">
        <f t="shared" si="362"/>
        <v xml:space="preserve">Tier 1-Supermarket </v>
      </c>
      <c r="P11649" s="1">
        <f t="shared" si="363"/>
        <v>6.727421868320408E-5</v>
      </c>
    </row>
    <row r="11650" spans="1:16" x14ac:dyDescent="0.3">
      <c r="A11650" t="s">
        <v>604</v>
      </c>
      <c r="B11650">
        <v>5.15</v>
      </c>
      <c r="C11650" t="s">
        <v>24</v>
      </c>
      <c r="D11650">
        <v>0</v>
      </c>
      <c r="E11650" t="s">
        <v>31</v>
      </c>
      <c r="F11650">
        <v>122.93899999999999</v>
      </c>
      <c r="G11650" t="s">
        <v>51</v>
      </c>
      <c r="H11650">
        <v>2007</v>
      </c>
      <c r="J11650" t="s">
        <v>49</v>
      </c>
      <c r="K11650" t="s">
        <v>20</v>
      </c>
      <c r="L11650">
        <v>2105.2595999999999</v>
      </c>
      <c r="M11650" t="s">
        <v>21</v>
      </c>
      <c r="N11650" t="s">
        <v>36</v>
      </c>
      <c r="O11650" t="str">
        <f t="shared" ref="O11650:O11713" si="364">_xlfn.CONCAT(J11650,"-", LEFT(K11650,12))</f>
        <v xml:space="preserve">Tier 2-Supermarket </v>
      </c>
      <c r="P11650" s="1">
        <f t="shared" ref="P11650:P11713" si="365">L11650/SUM(L:L)</f>
        <v>4.3986989139018057E-5</v>
      </c>
    </row>
    <row r="11651" spans="1:16" x14ac:dyDescent="0.3">
      <c r="A11651" t="s">
        <v>604</v>
      </c>
      <c r="B11651">
        <v>5.15</v>
      </c>
      <c r="C11651" t="s">
        <v>24</v>
      </c>
      <c r="D11651">
        <v>0.1024</v>
      </c>
      <c r="E11651" t="s">
        <v>31</v>
      </c>
      <c r="F11651">
        <v>122.139</v>
      </c>
      <c r="G11651" t="s">
        <v>34</v>
      </c>
      <c r="H11651">
        <v>1998</v>
      </c>
      <c r="J11651" t="s">
        <v>27</v>
      </c>
      <c r="K11651" t="s">
        <v>35</v>
      </c>
      <c r="L11651">
        <v>495.35520000000002</v>
      </c>
      <c r="M11651" t="s">
        <v>21</v>
      </c>
      <c r="N11651" t="s">
        <v>57</v>
      </c>
      <c r="O11651" t="str">
        <f t="shared" si="364"/>
        <v>Tier 3-Grocery Stor</v>
      </c>
      <c r="P11651" s="1">
        <f t="shared" si="365"/>
        <v>1.0349879797416014E-5</v>
      </c>
    </row>
    <row r="11652" spans="1:16" x14ac:dyDescent="0.3">
      <c r="A11652" t="s">
        <v>604</v>
      </c>
      <c r="B11652">
        <v>5.15</v>
      </c>
      <c r="C11652" t="s">
        <v>24</v>
      </c>
      <c r="D11652">
        <v>6.1100000000000002E-2</v>
      </c>
      <c r="E11652" t="s">
        <v>31</v>
      </c>
      <c r="F11652">
        <v>122.539</v>
      </c>
      <c r="G11652" t="s">
        <v>39</v>
      </c>
      <c r="H11652">
        <v>1987</v>
      </c>
      <c r="I11652" t="s">
        <v>40</v>
      </c>
      <c r="J11652" t="s">
        <v>27</v>
      </c>
      <c r="K11652" t="s">
        <v>20</v>
      </c>
      <c r="L11652">
        <v>371.51639999999998</v>
      </c>
      <c r="M11652" t="s">
        <v>21</v>
      </c>
      <c r="N11652" t="s">
        <v>22</v>
      </c>
      <c r="O11652" t="str">
        <f t="shared" si="364"/>
        <v xml:space="preserve">Tier 3-Supermarket </v>
      </c>
      <c r="P11652" s="1">
        <f t="shared" si="365"/>
        <v>7.7624098480620093E-6</v>
      </c>
    </row>
    <row r="11653" spans="1:16" x14ac:dyDescent="0.3">
      <c r="A11653" t="s">
        <v>604</v>
      </c>
      <c r="B11653">
        <v>5.15</v>
      </c>
      <c r="C11653" t="s">
        <v>24</v>
      </c>
      <c r="D11653">
        <v>6.13E-2</v>
      </c>
      <c r="E11653" t="s">
        <v>31</v>
      </c>
      <c r="F11653">
        <v>122.139</v>
      </c>
      <c r="G11653" t="s">
        <v>48</v>
      </c>
      <c r="H11653">
        <v>2002</v>
      </c>
      <c r="J11653" t="s">
        <v>49</v>
      </c>
      <c r="K11653" t="s">
        <v>20</v>
      </c>
      <c r="L11653">
        <v>2352.9371999999998</v>
      </c>
      <c r="M11653" t="s">
        <v>21</v>
      </c>
      <c r="N11653" t="s">
        <v>22</v>
      </c>
      <c r="O11653" t="str">
        <f t="shared" si="364"/>
        <v xml:space="preserve">Tier 2-Supermarket </v>
      </c>
      <c r="P11653" s="1">
        <f t="shared" si="365"/>
        <v>4.9161929037726062E-5</v>
      </c>
    </row>
    <row r="11654" spans="1:16" x14ac:dyDescent="0.3">
      <c r="A11654" t="s">
        <v>604</v>
      </c>
      <c r="B11654">
        <v>5.15</v>
      </c>
      <c r="C11654" t="s">
        <v>24</v>
      </c>
      <c r="D11654">
        <v>6.1400000000000003E-2</v>
      </c>
      <c r="E11654" t="s">
        <v>31</v>
      </c>
      <c r="F11654">
        <v>122.739</v>
      </c>
      <c r="G11654" t="s">
        <v>26</v>
      </c>
      <c r="H11654">
        <v>2009</v>
      </c>
      <c r="I11654" t="s">
        <v>18</v>
      </c>
      <c r="J11654" t="s">
        <v>27</v>
      </c>
      <c r="K11654" t="s">
        <v>28</v>
      </c>
      <c r="L11654">
        <v>1747.6503</v>
      </c>
      <c r="M11654" t="s">
        <v>21</v>
      </c>
      <c r="N11654" t="s">
        <v>22</v>
      </c>
      <c r="O11654" t="str">
        <f t="shared" si="364"/>
        <v xml:space="preserve">Tier 3-Supermarket </v>
      </c>
      <c r="P11654" s="1">
        <f t="shared" si="365"/>
        <v>3.6515152223935543E-5</v>
      </c>
    </row>
    <row r="11655" spans="1:16" x14ac:dyDescent="0.3">
      <c r="A11655" t="s">
        <v>1532</v>
      </c>
      <c r="B11655">
        <v>5.1100000000000003</v>
      </c>
      <c r="C11655" t="s">
        <v>15</v>
      </c>
      <c r="D11655">
        <v>3.49E-2</v>
      </c>
      <c r="E11655" t="s">
        <v>38</v>
      </c>
      <c r="F11655">
        <v>163.821</v>
      </c>
      <c r="G11655" t="s">
        <v>65</v>
      </c>
      <c r="H11655">
        <v>2004</v>
      </c>
      <c r="I11655" t="s">
        <v>55</v>
      </c>
      <c r="J11655" t="s">
        <v>49</v>
      </c>
      <c r="K11655" t="s">
        <v>20</v>
      </c>
      <c r="L11655">
        <v>2120.5729999999999</v>
      </c>
      <c r="M11655" t="s">
        <v>38</v>
      </c>
      <c r="N11655" t="s">
        <v>22</v>
      </c>
      <c r="O11655" t="str">
        <f t="shared" si="364"/>
        <v xml:space="preserve">Tier 2-Supermarket </v>
      </c>
      <c r="P11655" s="1">
        <f t="shared" si="365"/>
        <v>4.4306945100497312E-5</v>
      </c>
    </row>
    <row r="11656" spans="1:16" x14ac:dyDescent="0.3">
      <c r="A11656" t="s">
        <v>1532</v>
      </c>
      <c r="B11656">
        <v>5.1100000000000003</v>
      </c>
      <c r="C11656" t="s">
        <v>15</v>
      </c>
      <c r="D11656">
        <v>0</v>
      </c>
      <c r="E11656" t="s">
        <v>38</v>
      </c>
      <c r="F11656">
        <v>164.721</v>
      </c>
      <c r="G11656" t="s">
        <v>26</v>
      </c>
      <c r="H11656">
        <v>2009</v>
      </c>
      <c r="I11656" t="s">
        <v>18</v>
      </c>
      <c r="J11656" t="s">
        <v>27</v>
      </c>
      <c r="K11656" t="s">
        <v>28</v>
      </c>
      <c r="L11656">
        <v>3588.6619999999998</v>
      </c>
      <c r="M11656" t="s">
        <v>38</v>
      </c>
      <c r="N11656" t="s">
        <v>36</v>
      </c>
      <c r="O11656" t="str">
        <f t="shared" si="364"/>
        <v xml:space="preserve">Tier 3-Supermarket </v>
      </c>
      <c r="P11656" s="1">
        <f t="shared" si="365"/>
        <v>7.4980984016226226E-5</v>
      </c>
    </row>
    <row r="11657" spans="1:16" x14ac:dyDescent="0.3">
      <c r="A11657" t="s">
        <v>1532</v>
      </c>
      <c r="B11657">
        <v>5.1100000000000003</v>
      </c>
      <c r="C11657" t="s">
        <v>15</v>
      </c>
      <c r="D11657">
        <v>3.49E-2</v>
      </c>
      <c r="E11657" t="s">
        <v>38</v>
      </c>
      <c r="F11657">
        <v>161.721</v>
      </c>
      <c r="G11657" t="s">
        <v>54</v>
      </c>
      <c r="H11657">
        <v>1997</v>
      </c>
      <c r="I11657" t="s">
        <v>55</v>
      </c>
      <c r="J11657" t="s">
        <v>19</v>
      </c>
      <c r="K11657" t="s">
        <v>20</v>
      </c>
      <c r="L11657">
        <v>2446.8150000000001</v>
      </c>
      <c r="M11657" t="s">
        <v>38</v>
      </c>
      <c r="N11657" t="s">
        <v>22</v>
      </c>
      <c r="O11657" t="str">
        <f t="shared" si="364"/>
        <v xml:space="preserve">Tier 1-Supermarket </v>
      </c>
      <c r="P11657" s="1">
        <f t="shared" si="365"/>
        <v>5.1123398192881518E-5</v>
      </c>
    </row>
    <row r="11658" spans="1:16" x14ac:dyDescent="0.3">
      <c r="A11658" t="s">
        <v>1532</v>
      </c>
      <c r="B11658">
        <v>5.1100000000000003</v>
      </c>
      <c r="C11658" t="s">
        <v>15</v>
      </c>
      <c r="D11658">
        <v>3.49E-2</v>
      </c>
      <c r="E11658" t="s">
        <v>38</v>
      </c>
      <c r="F11658">
        <v>161.12100000000001</v>
      </c>
      <c r="G11658" t="s">
        <v>48</v>
      </c>
      <c r="H11658">
        <v>2002</v>
      </c>
      <c r="J11658" t="s">
        <v>49</v>
      </c>
      <c r="K11658" t="s">
        <v>20</v>
      </c>
      <c r="L11658">
        <v>2609.9360000000001</v>
      </c>
      <c r="M11658" t="s">
        <v>38</v>
      </c>
      <c r="N11658" t="s">
        <v>22</v>
      </c>
      <c r="O11658" t="str">
        <f t="shared" si="364"/>
        <v xml:space="preserve">Tier 2-Supermarket </v>
      </c>
      <c r="P11658" s="1">
        <f t="shared" si="365"/>
        <v>5.4531624739073621E-5</v>
      </c>
    </row>
    <row r="11659" spans="1:16" x14ac:dyDescent="0.3">
      <c r="A11659" t="s">
        <v>1532</v>
      </c>
      <c r="B11659">
        <v>5.1100000000000003</v>
      </c>
      <c r="C11659" t="s">
        <v>15</v>
      </c>
      <c r="D11659">
        <v>3.5099999999999999E-2</v>
      </c>
      <c r="E11659" t="s">
        <v>38</v>
      </c>
      <c r="F11659">
        <v>163.221</v>
      </c>
      <c r="G11659" t="s">
        <v>51</v>
      </c>
      <c r="H11659">
        <v>2007</v>
      </c>
      <c r="J11659" t="s">
        <v>49</v>
      </c>
      <c r="K11659" t="s">
        <v>20</v>
      </c>
      <c r="L11659">
        <v>2773.0569999999998</v>
      </c>
      <c r="M11659" t="s">
        <v>38</v>
      </c>
      <c r="N11659" t="s">
        <v>22</v>
      </c>
      <c r="O11659" t="str">
        <f t="shared" si="364"/>
        <v xml:space="preserve">Tier 2-Supermarket </v>
      </c>
      <c r="P11659" s="1">
        <f t="shared" si="365"/>
        <v>5.7939851285265718E-5</v>
      </c>
    </row>
    <row r="11660" spans="1:16" x14ac:dyDescent="0.3">
      <c r="A11660" t="s">
        <v>1532</v>
      </c>
      <c r="B11660">
        <v>5.1100000000000003</v>
      </c>
      <c r="C11660" t="s">
        <v>15</v>
      </c>
      <c r="D11660">
        <v>0</v>
      </c>
      <c r="E11660" t="s">
        <v>38</v>
      </c>
      <c r="F11660">
        <v>164.12100000000001</v>
      </c>
      <c r="G11660" t="s">
        <v>17</v>
      </c>
      <c r="H11660">
        <v>1999</v>
      </c>
      <c r="I11660" t="s">
        <v>18</v>
      </c>
      <c r="J11660" t="s">
        <v>19</v>
      </c>
      <c r="K11660" t="s">
        <v>20</v>
      </c>
      <c r="L11660">
        <v>2695.9018000000001</v>
      </c>
      <c r="M11660" t="s">
        <v>38</v>
      </c>
      <c r="N11660" t="s">
        <v>36</v>
      </c>
      <c r="O11660" t="str">
        <f t="shared" si="364"/>
        <v xml:space="preserve">Tier 1-Supermarket </v>
      </c>
      <c r="P11660" s="1">
        <f t="shared" si="365"/>
        <v>5.6327781712269227E-5</v>
      </c>
    </row>
    <row r="11661" spans="1:16" x14ac:dyDescent="0.3">
      <c r="A11661" t="s">
        <v>1532</v>
      </c>
      <c r="B11661">
        <v>5.1100000000000003</v>
      </c>
      <c r="C11661" t="s">
        <v>15</v>
      </c>
      <c r="D11661">
        <v>5.8400000000000001E-2</v>
      </c>
      <c r="E11661" t="s">
        <v>38</v>
      </c>
      <c r="F11661">
        <v>161.221</v>
      </c>
      <c r="G11661" t="s">
        <v>34</v>
      </c>
      <c r="H11661">
        <v>1998</v>
      </c>
      <c r="J11661" t="s">
        <v>27</v>
      </c>
      <c r="K11661" t="s">
        <v>35</v>
      </c>
      <c r="L11661">
        <v>351.33909999999997</v>
      </c>
      <c r="M11661" t="s">
        <v>38</v>
      </c>
      <c r="N11661" t="s">
        <v>22</v>
      </c>
      <c r="O11661" t="str">
        <f t="shared" si="364"/>
        <v>Tier 3-Grocery Stor</v>
      </c>
      <c r="P11661" s="1">
        <f t="shared" si="365"/>
        <v>7.3408282645106466E-6</v>
      </c>
    </row>
    <row r="11662" spans="1:16" x14ac:dyDescent="0.3">
      <c r="A11662" t="s">
        <v>1532</v>
      </c>
      <c r="B11662">
        <v>5.1100000000000003</v>
      </c>
      <c r="C11662" t="s">
        <v>15</v>
      </c>
      <c r="D11662">
        <v>3.4799999999999998E-2</v>
      </c>
      <c r="E11662" t="s">
        <v>38</v>
      </c>
      <c r="F11662">
        <v>164.62100000000001</v>
      </c>
      <c r="G11662" t="s">
        <v>39</v>
      </c>
      <c r="H11662">
        <v>1987</v>
      </c>
      <c r="I11662" t="s">
        <v>40</v>
      </c>
      <c r="J11662" t="s">
        <v>27</v>
      </c>
      <c r="K11662" t="s">
        <v>20</v>
      </c>
      <c r="L11662">
        <v>2298.9901</v>
      </c>
      <c r="M11662" t="s">
        <v>38</v>
      </c>
      <c r="N11662" t="s">
        <v>22</v>
      </c>
      <c r="O11662" t="str">
        <f t="shared" si="364"/>
        <v xml:space="preserve">Tier 3-Supermarket </v>
      </c>
      <c r="P11662" s="1">
        <f t="shared" si="365"/>
        <v>4.8034766144474551E-5</v>
      </c>
    </row>
    <row r="11663" spans="1:16" x14ac:dyDescent="0.3">
      <c r="A11663" t="s">
        <v>1372</v>
      </c>
      <c r="B11663">
        <v>5.0999999999999996</v>
      </c>
      <c r="C11663" t="s">
        <v>24</v>
      </c>
      <c r="D11663">
        <v>0.12970000000000001</v>
      </c>
      <c r="E11663" t="s">
        <v>44</v>
      </c>
      <c r="F11663">
        <v>141.88399999999999</v>
      </c>
      <c r="G11663" t="s">
        <v>17</v>
      </c>
      <c r="H11663">
        <v>1999</v>
      </c>
      <c r="I11663" t="s">
        <v>18</v>
      </c>
      <c r="J11663" t="s">
        <v>19</v>
      </c>
      <c r="K11663" t="s">
        <v>20</v>
      </c>
      <c r="L11663">
        <v>1966.7732000000001</v>
      </c>
      <c r="M11663" t="s">
        <v>45</v>
      </c>
      <c r="N11663" t="s">
        <v>57</v>
      </c>
      <c r="O11663" t="str">
        <f t="shared" si="364"/>
        <v xml:space="preserve">Tier 1-Supermarket </v>
      </c>
      <c r="P11663" s="1">
        <f t="shared" si="365"/>
        <v>4.1093474356944764E-5</v>
      </c>
    </row>
    <row r="11664" spans="1:16" x14ac:dyDescent="0.3">
      <c r="A11664" t="s">
        <v>1372</v>
      </c>
      <c r="B11664">
        <v>5.0999999999999996</v>
      </c>
      <c r="C11664" t="s">
        <v>24</v>
      </c>
      <c r="D11664">
        <v>0.13</v>
      </c>
      <c r="E11664" t="s">
        <v>44</v>
      </c>
      <c r="F11664">
        <v>142.48400000000001</v>
      </c>
      <c r="G11664" t="s">
        <v>26</v>
      </c>
      <c r="H11664">
        <v>2009</v>
      </c>
      <c r="I11664" t="s">
        <v>18</v>
      </c>
      <c r="J11664" t="s">
        <v>27</v>
      </c>
      <c r="K11664" t="s">
        <v>28</v>
      </c>
      <c r="L11664">
        <v>561.93520000000001</v>
      </c>
      <c r="M11664" t="s">
        <v>45</v>
      </c>
      <c r="N11664" t="s">
        <v>57</v>
      </c>
      <c r="O11664" t="str">
        <f t="shared" si="364"/>
        <v xml:space="preserve">Tier 3-Supermarket </v>
      </c>
      <c r="P11664" s="1">
        <f t="shared" si="365"/>
        <v>1.174099267341279E-5</v>
      </c>
    </row>
    <row r="11665" spans="1:16" x14ac:dyDescent="0.3">
      <c r="A11665" t="s">
        <v>1372</v>
      </c>
      <c r="B11665">
        <v>5.0999999999999996</v>
      </c>
      <c r="C11665" t="s">
        <v>24</v>
      </c>
      <c r="D11665">
        <v>0.12939999999999999</v>
      </c>
      <c r="E11665" t="s">
        <v>44</v>
      </c>
      <c r="F11665">
        <v>140.38399999999999</v>
      </c>
      <c r="G11665" t="s">
        <v>39</v>
      </c>
      <c r="H11665">
        <v>1987</v>
      </c>
      <c r="I11665" t="s">
        <v>40</v>
      </c>
      <c r="J11665" t="s">
        <v>27</v>
      </c>
      <c r="K11665" t="s">
        <v>20</v>
      </c>
      <c r="L11665">
        <v>1826.2893999999999</v>
      </c>
      <c r="M11665" t="s">
        <v>45</v>
      </c>
      <c r="N11665" t="s">
        <v>57</v>
      </c>
      <c r="O11665" t="str">
        <f t="shared" si="364"/>
        <v xml:space="preserve">Tier 3-Supermarket </v>
      </c>
      <c r="P11665" s="1">
        <f t="shared" si="365"/>
        <v>3.8158226188591562E-5</v>
      </c>
    </row>
    <row r="11666" spans="1:16" x14ac:dyDescent="0.3">
      <c r="A11666" t="s">
        <v>1372</v>
      </c>
      <c r="B11666">
        <v>5.0999999999999996</v>
      </c>
      <c r="C11666" t="s">
        <v>24</v>
      </c>
      <c r="D11666">
        <v>0.1295</v>
      </c>
      <c r="E11666" t="s">
        <v>44</v>
      </c>
      <c r="F11666">
        <v>139.78399999999999</v>
      </c>
      <c r="G11666" t="s">
        <v>65</v>
      </c>
      <c r="H11666">
        <v>2004</v>
      </c>
      <c r="I11666" t="s">
        <v>55</v>
      </c>
      <c r="J11666" t="s">
        <v>49</v>
      </c>
      <c r="K11666" t="s">
        <v>20</v>
      </c>
      <c r="L11666">
        <v>1264.3542</v>
      </c>
      <c r="M11666" t="s">
        <v>45</v>
      </c>
      <c r="N11666" t="s">
        <v>57</v>
      </c>
      <c r="O11666" t="str">
        <f t="shared" si="364"/>
        <v xml:space="preserve">Tier 2-Supermarket </v>
      </c>
      <c r="P11666" s="1">
        <f t="shared" si="365"/>
        <v>2.6417233515178776E-5</v>
      </c>
    </row>
    <row r="11667" spans="1:16" x14ac:dyDescent="0.3">
      <c r="A11667" t="s">
        <v>1372</v>
      </c>
      <c r="B11667">
        <v>5.0999999999999996</v>
      </c>
      <c r="C11667" t="s">
        <v>24</v>
      </c>
      <c r="D11667">
        <v>0.1298</v>
      </c>
      <c r="E11667" t="s">
        <v>44</v>
      </c>
      <c r="F11667">
        <v>141.684</v>
      </c>
      <c r="G11667" t="s">
        <v>48</v>
      </c>
      <c r="H11667">
        <v>2002</v>
      </c>
      <c r="J11667" t="s">
        <v>49</v>
      </c>
      <c r="K11667" t="s">
        <v>20</v>
      </c>
      <c r="L11667">
        <v>3231.1273999999999</v>
      </c>
      <c r="M11667" t="s">
        <v>45</v>
      </c>
      <c r="N11667" t="s">
        <v>57</v>
      </c>
      <c r="O11667" t="str">
        <f t="shared" si="364"/>
        <v xml:space="preserve">Tier 2-Supermarket </v>
      </c>
      <c r="P11667" s="1">
        <f t="shared" si="365"/>
        <v>6.751070787212353E-5</v>
      </c>
    </row>
    <row r="11668" spans="1:16" x14ac:dyDescent="0.3">
      <c r="A11668" t="s">
        <v>1372</v>
      </c>
      <c r="B11668">
        <v>5.0999999999999996</v>
      </c>
      <c r="C11668" t="s">
        <v>24</v>
      </c>
      <c r="D11668">
        <v>0.21679999999999999</v>
      </c>
      <c r="E11668" t="s">
        <v>44</v>
      </c>
      <c r="F11668">
        <v>142.28399999999999</v>
      </c>
      <c r="G11668" t="s">
        <v>34</v>
      </c>
      <c r="H11668">
        <v>1998</v>
      </c>
      <c r="J11668" t="s">
        <v>27</v>
      </c>
      <c r="K11668" t="s">
        <v>35</v>
      </c>
      <c r="L11668">
        <v>269.72280000000001</v>
      </c>
      <c r="M11668" t="s">
        <v>45</v>
      </c>
      <c r="N11668" t="s">
        <v>57</v>
      </c>
      <c r="O11668" t="str">
        <f t="shared" si="364"/>
        <v>Tier 3-Grocery Stor</v>
      </c>
      <c r="P11668" s="1">
        <f t="shared" si="365"/>
        <v>5.6355491142971347E-6</v>
      </c>
    </row>
    <row r="11669" spans="1:16" x14ac:dyDescent="0.3">
      <c r="A11669" t="s">
        <v>1372</v>
      </c>
      <c r="B11669">
        <v>5.0999999999999996</v>
      </c>
      <c r="C11669" t="s">
        <v>24</v>
      </c>
      <c r="D11669">
        <v>0.13020000000000001</v>
      </c>
      <c r="E11669" t="s">
        <v>44</v>
      </c>
      <c r="F11669">
        <v>140.38399999999999</v>
      </c>
      <c r="G11669" t="s">
        <v>51</v>
      </c>
      <c r="H11669">
        <v>2007</v>
      </c>
      <c r="J11669" t="s">
        <v>49</v>
      </c>
      <c r="K11669" t="s">
        <v>20</v>
      </c>
      <c r="L11669">
        <v>1452.9086</v>
      </c>
      <c r="M11669" t="s">
        <v>45</v>
      </c>
      <c r="N11669" t="s">
        <v>57</v>
      </c>
      <c r="O11669" t="str">
        <f t="shared" si="364"/>
        <v xml:space="preserve">Tier 2-Supermarket </v>
      </c>
      <c r="P11669" s="1">
        <f t="shared" si="365"/>
        <v>3.035686183698482E-5</v>
      </c>
    </row>
    <row r="11670" spans="1:16" x14ac:dyDescent="0.3">
      <c r="A11670" t="s">
        <v>1372</v>
      </c>
      <c r="B11670">
        <v>5.0999999999999996</v>
      </c>
      <c r="C11670" t="s">
        <v>24</v>
      </c>
      <c r="D11670">
        <v>0.1295</v>
      </c>
      <c r="E11670" t="s">
        <v>44</v>
      </c>
      <c r="F11670">
        <v>138.684</v>
      </c>
      <c r="G11670" t="s">
        <v>54</v>
      </c>
      <c r="H11670">
        <v>1997</v>
      </c>
      <c r="I11670" t="s">
        <v>55</v>
      </c>
      <c r="J11670" t="s">
        <v>19</v>
      </c>
      <c r="K11670" t="s">
        <v>20</v>
      </c>
      <c r="L11670">
        <v>1699.0282999999999</v>
      </c>
      <c r="M11670" t="s">
        <v>45</v>
      </c>
      <c r="N11670" t="s">
        <v>57</v>
      </c>
      <c r="O11670" t="str">
        <f t="shared" si="364"/>
        <v xml:space="preserve">Tier 1-Supermarket </v>
      </c>
      <c r="P11670" s="1">
        <f t="shared" si="365"/>
        <v>3.5499251198752073E-5</v>
      </c>
    </row>
    <row r="11671" spans="1:16" x14ac:dyDescent="0.3">
      <c r="A11671" t="s">
        <v>641</v>
      </c>
      <c r="B11671">
        <v>5.04</v>
      </c>
      <c r="C11671" t="s">
        <v>24</v>
      </c>
      <c r="D11671">
        <v>7.9799999999999996E-2</v>
      </c>
      <c r="E11671" t="s">
        <v>79</v>
      </c>
      <c r="F11671">
        <v>226.304</v>
      </c>
      <c r="G11671" t="s">
        <v>39</v>
      </c>
      <c r="H11671">
        <v>1987</v>
      </c>
      <c r="I11671" t="s">
        <v>40</v>
      </c>
      <c r="J11671" t="s">
        <v>27</v>
      </c>
      <c r="K11671" t="s">
        <v>20</v>
      </c>
      <c r="L11671">
        <v>4098.6647999999996</v>
      </c>
      <c r="M11671" t="s">
        <v>21</v>
      </c>
      <c r="N11671" t="s">
        <v>22</v>
      </c>
      <c r="O11671" t="str">
        <f t="shared" si="364"/>
        <v xml:space="preserve">Tier 3-Supermarket </v>
      </c>
      <c r="P11671" s="1">
        <f t="shared" si="365"/>
        <v>8.5636908646361527E-5</v>
      </c>
    </row>
    <row r="11672" spans="1:16" x14ac:dyDescent="0.3">
      <c r="A11672" t="s">
        <v>641</v>
      </c>
      <c r="B11672">
        <v>5.04</v>
      </c>
      <c r="C11672" t="s">
        <v>24</v>
      </c>
      <c r="D11672">
        <v>8.0399999999999999E-2</v>
      </c>
      <c r="E11672" t="s">
        <v>79</v>
      </c>
      <c r="F11672">
        <v>229.00399999999999</v>
      </c>
      <c r="G11672" t="s">
        <v>51</v>
      </c>
      <c r="H11672">
        <v>2007</v>
      </c>
      <c r="J11672" t="s">
        <v>49</v>
      </c>
      <c r="K11672" t="s">
        <v>20</v>
      </c>
      <c r="L11672">
        <v>4326.3684000000003</v>
      </c>
      <c r="M11672" t="s">
        <v>21</v>
      </c>
      <c r="N11672" t="s">
        <v>22</v>
      </c>
      <c r="O11672" t="str">
        <f t="shared" si="364"/>
        <v xml:space="preserve">Tier 2-Supermarket </v>
      </c>
      <c r="P11672" s="1">
        <f t="shared" si="365"/>
        <v>9.0394514682270506E-5</v>
      </c>
    </row>
    <row r="11673" spans="1:16" x14ac:dyDescent="0.3">
      <c r="A11673" t="s">
        <v>641</v>
      </c>
      <c r="B11673">
        <v>5.04</v>
      </c>
      <c r="C11673" t="s">
        <v>24</v>
      </c>
      <c r="D11673">
        <v>0</v>
      </c>
      <c r="E11673" t="s">
        <v>79</v>
      </c>
      <c r="F11673">
        <v>228.20400000000001</v>
      </c>
      <c r="G11673" t="s">
        <v>54</v>
      </c>
      <c r="H11673">
        <v>1997</v>
      </c>
      <c r="I11673" t="s">
        <v>55</v>
      </c>
      <c r="J11673" t="s">
        <v>19</v>
      </c>
      <c r="K11673" t="s">
        <v>20</v>
      </c>
      <c r="L11673">
        <v>4781.7755999999999</v>
      </c>
      <c r="M11673" t="s">
        <v>21</v>
      </c>
      <c r="N11673" t="s">
        <v>36</v>
      </c>
      <c r="O11673" t="str">
        <f t="shared" si="364"/>
        <v xml:space="preserve">Tier 1-Supermarket </v>
      </c>
      <c r="P11673" s="1">
        <f t="shared" si="365"/>
        <v>9.990972675408845E-5</v>
      </c>
    </row>
    <row r="11674" spans="1:16" x14ac:dyDescent="0.3">
      <c r="A11674" t="s">
        <v>641</v>
      </c>
      <c r="B11674">
        <v>5.04</v>
      </c>
      <c r="C11674" t="s">
        <v>24</v>
      </c>
      <c r="D11674">
        <v>8.0100000000000005E-2</v>
      </c>
      <c r="E11674" t="s">
        <v>79</v>
      </c>
      <c r="F11674">
        <v>228.20400000000001</v>
      </c>
      <c r="G11674" t="s">
        <v>48</v>
      </c>
      <c r="H11674">
        <v>2002</v>
      </c>
      <c r="J11674" t="s">
        <v>49</v>
      </c>
      <c r="K11674" t="s">
        <v>20</v>
      </c>
      <c r="L11674">
        <v>2504.7395999999999</v>
      </c>
      <c r="M11674" t="s">
        <v>21</v>
      </c>
      <c r="N11674" t="s">
        <v>22</v>
      </c>
      <c r="O11674" t="str">
        <f t="shared" si="364"/>
        <v xml:space="preserve">Tier 2-Supermarket </v>
      </c>
      <c r="P11674" s="1">
        <f t="shared" si="365"/>
        <v>5.2333666394998708E-5</v>
      </c>
    </row>
    <row r="11675" spans="1:16" x14ac:dyDescent="0.3">
      <c r="A11675" t="s">
        <v>641</v>
      </c>
      <c r="B11675">
        <v>5.04</v>
      </c>
      <c r="C11675" t="s">
        <v>24</v>
      </c>
      <c r="D11675">
        <v>8.0199999999999994E-2</v>
      </c>
      <c r="E11675" t="s">
        <v>79</v>
      </c>
      <c r="F11675">
        <v>226.404</v>
      </c>
      <c r="G11675" t="s">
        <v>26</v>
      </c>
      <c r="H11675">
        <v>2009</v>
      </c>
      <c r="I11675" t="s">
        <v>18</v>
      </c>
      <c r="J11675" t="s">
        <v>27</v>
      </c>
      <c r="K11675" t="s">
        <v>28</v>
      </c>
      <c r="L11675">
        <v>3440.0736999999999</v>
      </c>
      <c r="M11675" t="s">
        <v>21</v>
      </c>
      <c r="N11675" t="s">
        <v>22</v>
      </c>
      <c r="O11675" t="str">
        <f t="shared" si="364"/>
        <v xml:space="preserve">Tier 3-Supermarket </v>
      </c>
      <c r="P11675" s="1">
        <f t="shared" si="365"/>
        <v>7.1876401598796496E-5</v>
      </c>
    </row>
    <row r="11676" spans="1:16" x14ac:dyDescent="0.3">
      <c r="A11676" t="s">
        <v>641</v>
      </c>
      <c r="B11676">
        <v>5.04</v>
      </c>
      <c r="C11676" t="s">
        <v>24</v>
      </c>
      <c r="D11676">
        <v>7.9899999999999999E-2</v>
      </c>
      <c r="E11676" t="s">
        <v>79</v>
      </c>
      <c r="F11676">
        <v>227.00399999999999</v>
      </c>
      <c r="G11676" t="s">
        <v>65</v>
      </c>
      <c r="H11676">
        <v>2004</v>
      </c>
      <c r="I11676" t="s">
        <v>55</v>
      </c>
      <c r="J11676" t="s">
        <v>49</v>
      </c>
      <c r="K11676" t="s">
        <v>20</v>
      </c>
      <c r="L11676">
        <v>3839.3472999999999</v>
      </c>
      <c r="M11676" t="s">
        <v>21</v>
      </c>
      <c r="N11676" t="s">
        <v>22</v>
      </c>
      <c r="O11676" t="str">
        <f t="shared" si="364"/>
        <v xml:space="preserve">Tier 2-Supermarket </v>
      </c>
      <c r="P11676" s="1">
        <f t="shared" si="365"/>
        <v>8.0218766363073841E-5</v>
      </c>
    </row>
    <row r="11677" spans="1:16" x14ac:dyDescent="0.3">
      <c r="A11677" t="s">
        <v>641</v>
      </c>
      <c r="B11677">
        <v>5.04</v>
      </c>
      <c r="C11677" t="s">
        <v>24</v>
      </c>
      <c r="D11677">
        <v>0.1338</v>
      </c>
      <c r="E11677" t="s">
        <v>79</v>
      </c>
      <c r="F11677">
        <v>229.404</v>
      </c>
      <c r="G11677" t="s">
        <v>34</v>
      </c>
      <c r="H11677">
        <v>1998</v>
      </c>
      <c r="J11677" t="s">
        <v>27</v>
      </c>
      <c r="K11677" t="s">
        <v>35</v>
      </c>
      <c r="L11677">
        <v>804.34109999999998</v>
      </c>
      <c r="M11677" t="s">
        <v>21</v>
      </c>
      <c r="N11677" t="s">
        <v>57</v>
      </c>
      <c r="O11677" t="str">
        <f t="shared" si="364"/>
        <v>Tier 3-Grocery Stor</v>
      </c>
      <c r="P11677" s="1">
        <f t="shared" si="365"/>
        <v>1.6805786435917848E-5</v>
      </c>
    </row>
    <row r="11678" spans="1:16" x14ac:dyDescent="0.3">
      <c r="A11678" t="s">
        <v>641</v>
      </c>
      <c r="B11678">
        <v>5.04</v>
      </c>
      <c r="C11678" t="s">
        <v>24</v>
      </c>
      <c r="D11678">
        <v>0.08</v>
      </c>
      <c r="E11678" t="s">
        <v>79</v>
      </c>
      <c r="F11678">
        <v>227.904</v>
      </c>
      <c r="G11678" t="s">
        <v>17</v>
      </c>
      <c r="H11678">
        <v>1999</v>
      </c>
      <c r="I11678" t="s">
        <v>18</v>
      </c>
      <c r="J11678" t="s">
        <v>19</v>
      </c>
      <c r="K11678" t="s">
        <v>20</v>
      </c>
      <c r="L11678">
        <v>4535.4434000000001</v>
      </c>
      <c r="M11678" t="s">
        <v>21</v>
      </c>
      <c r="N11678" t="s">
        <v>22</v>
      </c>
      <c r="O11678" t="str">
        <f t="shared" si="364"/>
        <v xml:space="preserve">Tier 1-Supermarket </v>
      </c>
      <c r="P11678" s="1">
        <f t="shared" si="365"/>
        <v>9.4762897448101482E-5</v>
      </c>
    </row>
    <row r="11679" spans="1:16" x14ac:dyDescent="0.3">
      <c r="A11679" t="s">
        <v>565</v>
      </c>
      <c r="B11679">
        <v>5.03</v>
      </c>
      <c r="C11679" t="s">
        <v>15</v>
      </c>
      <c r="D11679">
        <v>8.6E-3</v>
      </c>
      <c r="E11679" t="s">
        <v>38</v>
      </c>
      <c r="F11679">
        <v>122.676</v>
      </c>
      <c r="G11679" t="s">
        <v>65</v>
      </c>
      <c r="H11679">
        <v>2004</v>
      </c>
      <c r="I11679" t="s">
        <v>55</v>
      </c>
      <c r="J11679" t="s">
        <v>49</v>
      </c>
      <c r="K11679" t="s">
        <v>20</v>
      </c>
      <c r="L11679">
        <v>2665.8631999999998</v>
      </c>
      <c r="M11679" t="s">
        <v>38</v>
      </c>
      <c r="N11679" t="s">
        <v>22</v>
      </c>
      <c r="O11679" t="str">
        <f t="shared" si="364"/>
        <v xml:space="preserve">Tier 2-Supermarket </v>
      </c>
      <c r="P11679" s="1">
        <f t="shared" si="365"/>
        <v>5.5700159554910908E-5</v>
      </c>
    </row>
    <row r="11680" spans="1:16" x14ac:dyDescent="0.3">
      <c r="A11680" t="s">
        <v>565</v>
      </c>
      <c r="B11680">
        <v>5.03</v>
      </c>
      <c r="C11680" t="s">
        <v>15</v>
      </c>
      <c r="D11680">
        <v>1.4500000000000001E-2</v>
      </c>
      <c r="E11680" t="s">
        <v>38</v>
      </c>
      <c r="F11680">
        <v>122.07599999999999</v>
      </c>
      <c r="G11680" t="s">
        <v>34</v>
      </c>
      <c r="H11680">
        <v>1998</v>
      </c>
      <c r="J11680" t="s">
        <v>27</v>
      </c>
      <c r="K11680" t="s">
        <v>35</v>
      </c>
      <c r="L11680">
        <v>121.1756</v>
      </c>
      <c r="M11680" t="s">
        <v>38</v>
      </c>
      <c r="N11680" t="s">
        <v>22</v>
      </c>
      <c r="O11680" t="str">
        <f t="shared" si="364"/>
        <v>Tier 3-Grocery Stor</v>
      </c>
      <c r="P11680" s="1">
        <f t="shared" si="365"/>
        <v>2.5318254343141325E-6</v>
      </c>
    </row>
    <row r="11681" spans="1:16" x14ac:dyDescent="0.3">
      <c r="A11681" t="s">
        <v>565</v>
      </c>
      <c r="B11681">
        <v>5.03</v>
      </c>
      <c r="C11681" t="s">
        <v>15</v>
      </c>
      <c r="D11681">
        <v>8.6E-3</v>
      </c>
      <c r="E11681" t="s">
        <v>38</v>
      </c>
      <c r="F11681">
        <v>122.276</v>
      </c>
      <c r="G11681" t="s">
        <v>39</v>
      </c>
      <c r="H11681">
        <v>1987</v>
      </c>
      <c r="I11681" t="s">
        <v>40</v>
      </c>
      <c r="J11681" t="s">
        <v>27</v>
      </c>
      <c r="K11681" t="s">
        <v>20</v>
      </c>
      <c r="L11681">
        <v>2059.9852000000001</v>
      </c>
      <c r="M11681" t="s">
        <v>38</v>
      </c>
      <c r="N11681" t="s">
        <v>22</v>
      </c>
      <c r="O11681" t="str">
        <f t="shared" si="364"/>
        <v xml:space="preserve">Tier 3-Supermarket </v>
      </c>
      <c r="P11681" s="1">
        <f t="shared" si="365"/>
        <v>4.3041032383340248E-5</v>
      </c>
    </row>
    <row r="11682" spans="1:16" x14ac:dyDescent="0.3">
      <c r="A11682" t="s">
        <v>565</v>
      </c>
      <c r="B11682">
        <v>5.03</v>
      </c>
      <c r="C11682" t="s">
        <v>15</v>
      </c>
      <c r="D11682">
        <v>8.6999999999999994E-3</v>
      </c>
      <c r="E11682" t="s">
        <v>38</v>
      </c>
      <c r="F11682">
        <v>119.376</v>
      </c>
      <c r="G11682" t="s">
        <v>48</v>
      </c>
      <c r="H11682">
        <v>2002</v>
      </c>
      <c r="J11682" t="s">
        <v>49</v>
      </c>
      <c r="K11682" t="s">
        <v>20</v>
      </c>
      <c r="L11682">
        <v>605.87800000000004</v>
      </c>
      <c r="M11682" t="s">
        <v>38</v>
      </c>
      <c r="N11682" t="s">
        <v>22</v>
      </c>
      <c r="O11682" t="str">
        <f t="shared" si="364"/>
        <v xml:space="preserve">Tier 2-Supermarket </v>
      </c>
      <c r="P11682" s="1">
        <f t="shared" si="365"/>
        <v>1.2659127171570663E-5</v>
      </c>
    </row>
    <row r="11683" spans="1:16" x14ac:dyDescent="0.3">
      <c r="A11683" t="s">
        <v>565</v>
      </c>
      <c r="B11683">
        <v>5.03</v>
      </c>
      <c r="C11683" t="s">
        <v>15</v>
      </c>
      <c r="D11683">
        <v>8.6999999999999994E-3</v>
      </c>
      <c r="E11683" t="s">
        <v>38</v>
      </c>
      <c r="F11683">
        <v>121.176</v>
      </c>
      <c r="G11683" t="s">
        <v>26</v>
      </c>
      <c r="H11683">
        <v>2009</v>
      </c>
      <c r="I11683" t="s">
        <v>18</v>
      </c>
      <c r="J11683" t="s">
        <v>27</v>
      </c>
      <c r="K11683" t="s">
        <v>28</v>
      </c>
      <c r="L11683">
        <v>2350.9973</v>
      </c>
      <c r="M11683" t="s">
        <v>38</v>
      </c>
      <c r="N11683" t="s">
        <v>22</v>
      </c>
      <c r="O11683" t="str">
        <f t="shared" si="364"/>
        <v xml:space="preserve">Tier 3-Supermarket </v>
      </c>
      <c r="P11683" s="1">
        <f t="shared" si="365"/>
        <v>4.9121397048117379E-5</v>
      </c>
    </row>
    <row r="11684" spans="1:16" x14ac:dyDescent="0.3">
      <c r="A11684" t="s">
        <v>565</v>
      </c>
      <c r="B11684">
        <v>5.03</v>
      </c>
      <c r="C11684" t="s">
        <v>15</v>
      </c>
      <c r="D11684">
        <v>8.6999999999999994E-3</v>
      </c>
      <c r="E11684" t="s">
        <v>38</v>
      </c>
      <c r="F11684">
        <v>121.176</v>
      </c>
      <c r="G11684" t="s">
        <v>51</v>
      </c>
      <c r="H11684">
        <v>2007</v>
      </c>
      <c r="J11684" t="s">
        <v>49</v>
      </c>
      <c r="K11684" t="s">
        <v>20</v>
      </c>
      <c r="L11684">
        <v>2635.4728</v>
      </c>
      <c r="M11684" t="s">
        <v>38</v>
      </c>
      <c r="N11684" t="s">
        <v>22</v>
      </c>
      <c r="O11684" t="str">
        <f t="shared" si="364"/>
        <v xml:space="preserve">Tier 2-Supermarket </v>
      </c>
      <c r="P11684" s="1">
        <f t="shared" si="365"/>
        <v>5.5065186939310246E-5</v>
      </c>
    </row>
    <row r="11685" spans="1:16" x14ac:dyDescent="0.3">
      <c r="A11685" t="s">
        <v>565</v>
      </c>
      <c r="B11685">
        <v>5.03</v>
      </c>
      <c r="C11685" t="s">
        <v>15</v>
      </c>
      <c r="D11685">
        <v>8.6E-3</v>
      </c>
      <c r="E11685" t="s">
        <v>38</v>
      </c>
      <c r="F11685">
        <v>122.676</v>
      </c>
      <c r="G11685" t="s">
        <v>54</v>
      </c>
      <c r="H11685">
        <v>1997</v>
      </c>
      <c r="I11685" t="s">
        <v>55</v>
      </c>
      <c r="J11685" t="s">
        <v>19</v>
      </c>
      <c r="K11685" t="s">
        <v>20</v>
      </c>
      <c r="L11685">
        <v>1828.4259</v>
      </c>
      <c r="M11685" t="s">
        <v>38</v>
      </c>
      <c r="N11685" t="s">
        <v>22</v>
      </c>
      <c r="O11685" t="str">
        <f t="shared" si="364"/>
        <v xml:space="preserve">Tier 1-Supermarket </v>
      </c>
      <c r="P11685" s="1">
        <f t="shared" si="365"/>
        <v>3.8202865910123062E-5</v>
      </c>
    </row>
    <row r="11686" spans="1:16" x14ac:dyDescent="0.3">
      <c r="A11686" t="s">
        <v>565</v>
      </c>
      <c r="B11686">
        <v>5.03</v>
      </c>
      <c r="C11686" t="s">
        <v>15</v>
      </c>
      <c r="D11686">
        <v>8.6999999999999994E-3</v>
      </c>
      <c r="E11686" t="s">
        <v>38</v>
      </c>
      <c r="F11686">
        <v>120.276</v>
      </c>
      <c r="G11686" t="s">
        <v>17</v>
      </c>
      <c r="H11686">
        <v>1999</v>
      </c>
      <c r="I11686" t="s">
        <v>18</v>
      </c>
      <c r="J11686" t="s">
        <v>19</v>
      </c>
      <c r="K11686" t="s">
        <v>20</v>
      </c>
      <c r="L11686">
        <v>2215.1460999999999</v>
      </c>
      <c r="M11686" t="s">
        <v>38</v>
      </c>
      <c r="N11686" t="s">
        <v>22</v>
      </c>
      <c r="O11686" t="str">
        <f t="shared" si="364"/>
        <v xml:space="preserve">Tier 1-Supermarket </v>
      </c>
      <c r="P11686" s="1">
        <f t="shared" si="365"/>
        <v>4.6282941753139707E-5</v>
      </c>
    </row>
    <row r="11687" spans="1:16" x14ac:dyDescent="0.3">
      <c r="A11687" t="s">
        <v>475</v>
      </c>
      <c r="B11687">
        <v>5</v>
      </c>
      <c r="C11687" t="s">
        <v>15</v>
      </c>
      <c r="D11687">
        <v>4.3999999999999997E-2</v>
      </c>
      <c r="E11687" t="s">
        <v>25</v>
      </c>
      <c r="F11687">
        <v>188.85300000000001</v>
      </c>
      <c r="G11687" t="s">
        <v>54</v>
      </c>
      <c r="H11687">
        <v>1997</v>
      </c>
      <c r="I11687" t="s">
        <v>55</v>
      </c>
      <c r="J11687" t="s">
        <v>19</v>
      </c>
      <c r="K11687" t="s">
        <v>20</v>
      </c>
      <c r="L11687">
        <v>5502.8370000000004</v>
      </c>
      <c r="M11687" t="s">
        <v>29</v>
      </c>
      <c r="N11687" t="s">
        <v>22</v>
      </c>
      <c r="O11687" t="str">
        <f t="shared" si="364"/>
        <v xml:space="preserve">Tier 1-Supermarket </v>
      </c>
      <c r="P11687" s="1">
        <f t="shared" si="365"/>
        <v>1.1497547920113354E-4</v>
      </c>
    </row>
    <row r="11688" spans="1:16" x14ac:dyDescent="0.3">
      <c r="A11688" t="s">
        <v>475</v>
      </c>
      <c r="B11688">
        <v>5</v>
      </c>
      <c r="C11688" t="s">
        <v>15</v>
      </c>
      <c r="D11688">
        <v>0</v>
      </c>
      <c r="E11688" t="s">
        <v>25</v>
      </c>
      <c r="F11688">
        <v>189.85300000000001</v>
      </c>
      <c r="G11688" t="s">
        <v>48</v>
      </c>
      <c r="H11688">
        <v>2002</v>
      </c>
      <c r="J11688" t="s">
        <v>49</v>
      </c>
      <c r="K11688" t="s">
        <v>20</v>
      </c>
      <c r="L11688">
        <v>4933.5780000000004</v>
      </c>
      <c r="M11688" t="s">
        <v>29</v>
      </c>
      <c r="N11688" t="s">
        <v>36</v>
      </c>
      <c r="O11688" t="str">
        <f t="shared" si="364"/>
        <v xml:space="preserve">Tier 2-Supermarket </v>
      </c>
      <c r="P11688" s="1">
        <f t="shared" si="365"/>
        <v>1.0308146411136112E-4</v>
      </c>
    </row>
    <row r="11689" spans="1:16" x14ac:dyDescent="0.3">
      <c r="A11689" t="s">
        <v>475</v>
      </c>
      <c r="B11689">
        <v>5</v>
      </c>
      <c r="C11689" t="s">
        <v>15</v>
      </c>
      <c r="D11689">
        <v>0</v>
      </c>
      <c r="E11689" t="s">
        <v>25</v>
      </c>
      <c r="F11689">
        <v>190.453</v>
      </c>
      <c r="G11689" t="s">
        <v>34</v>
      </c>
      <c r="H11689">
        <v>1998</v>
      </c>
      <c r="J11689" t="s">
        <v>27</v>
      </c>
      <c r="K11689" t="s">
        <v>35</v>
      </c>
      <c r="L11689">
        <v>379.50599999999997</v>
      </c>
      <c r="M11689" t="s">
        <v>29</v>
      </c>
      <c r="N11689" t="s">
        <v>36</v>
      </c>
      <c r="O11689" t="str">
        <f t="shared" si="364"/>
        <v>Tier 3-Grocery Stor</v>
      </c>
      <c r="P11689" s="1">
        <f t="shared" si="365"/>
        <v>7.9293433931816231E-6</v>
      </c>
    </row>
    <row r="11690" spans="1:16" x14ac:dyDescent="0.3">
      <c r="A11690" t="s">
        <v>475</v>
      </c>
      <c r="B11690">
        <v>5</v>
      </c>
      <c r="C11690" t="s">
        <v>15</v>
      </c>
      <c r="D11690">
        <v>0</v>
      </c>
      <c r="E11690" t="s">
        <v>25</v>
      </c>
      <c r="F11690">
        <v>188.35300000000001</v>
      </c>
      <c r="G11690" t="s">
        <v>39</v>
      </c>
      <c r="H11690">
        <v>1987</v>
      </c>
      <c r="I11690" t="s">
        <v>40</v>
      </c>
      <c r="J11690" t="s">
        <v>27</v>
      </c>
      <c r="K11690" t="s">
        <v>20</v>
      </c>
      <c r="L11690">
        <v>2599.9056</v>
      </c>
      <c r="M11690" t="s">
        <v>29</v>
      </c>
      <c r="N11690" t="s">
        <v>36</v>
      </c>
      <c r="O11690" t="str">
        <f t="shared" si="364"/>
        <v xml:space="preserve">Tier 3-Supermarket </v>
      </c>
      <c r="P11690" s="1">
        <f t="shared" si="365"/>
        <v>5.4322051014360521E-5</v>
      </c>
    </row>
    <row r="11691" spans="1:16" x14ac:dyDescent="0.3">
      <c r="A11691" t="s">
        <v>475</v>
      </c>
      <c r="B11691">
        <v>5</v>
      </c>
      <c r="C11691" t="s">
        <v>15</v>
      </c>
      <c r="D11691">
        <v>4.4200000000000003E-2</v>
      </c>
      <c r="E11691" t="s">
        <v>25</v>
      </c>
      <c r="F11691">
        <v>188.65299999999999</v>
      </c>
      <c r="G11691" t="s">
        <v>26</v>
      </c>
      <c r="H11691">
        <v>2009</v>
      </c>
      <c r="I11691" t="s">
        <v>18</v>
      </c>
      <c r="J11691" t="s">
        <v>27</v>
      </c>
      <c r="K11691" t="s">
        <v>28</v>
      </c>
      <c r="L11691">
        <v>3337.5482000000002</v>
      </c>
      <c r="M11691" t="s">
        <v>29</v>
      </c>
      <c r="N11691" t="s">
        <v>22</v>
      </c>
      <c r="O11691" t="str">
        <f t="shared" si="364"/>
        <v xml:space="preserve">Tier 3-Supermarket </v>
      </c>
      <c r="P11691" s="1">
        <f t="shared" si="365"/>
        <v>6.9734248652446134E-5</v>
      </c>
    </row>
    <row r="11692" spans="1:16" x14ac:dyDescent="0.3">
      <c r="A11692" t="s">
        <v>475</v>
      </c>
      <c r="B11692">
        <v>5</v>
      </c>
      <c r="C11692" t="s">
        <v>15</v>
      </c>
      <c r="D11692">
        <v>4.4299999999999999E-2</v>
      </c>
      <c r="E11692" t="s">
        <v>25</v>
      </c>
      <c r="F11692">
        <v>188.553</v>
      </c>
      <c r="G11692" t="s">
        <v>51</v>
      </c>
      <c r="H11692">
        <v>2007</v>
      </c>
      <c r="J11692" t="s">
        <v>49</v>
      </c>
      <c r="K11692" t="s">
        <v>20</v>
      </c>
      <c r="L11692">
        <v>3698.7552000000001</v>
      </c>
      <c r="M11692" t="s">
        <v>29</v>
      </c>
      <c r="N11692" t="s">
        <v>22</v>
      </c>
      <c r="O11692" t="str">
        <f t="shared" si="364"/>
        <v xml:space="preserve">Tier 2-Supermarket </v>
      </c>
      <c r="P11692" s="1">
        <f t="shared" si="365"/>
        <v>7.7281255390207728E-5</v>
      </c>
    </row>
    <row r="11693" spans="1:16" x14ac:dyDescent="0.3">
      <c r="A11693" t="s">
        <v>475</v>
      </c>
      <c r="B11693">
        <v>5</v>
      </c>
      <c r="C11693" t="s">
        <v>72</v>
      </c>
      <c r="D11693">
        <v>4.3999999999999997E-2</v>
      </c>
      <c r="E11693" t="s">
        <v>25</v>
      </c>
      <c r="F11693">
        <v>189.35300000000001</v>
      </c>
      <c r="G11693" t="s">
        <v>65</v>
      </c>
      <c r="H11693">
        <v>2004</v>
      </c>
      <c r="I11693" t="s">
        <v>55</v>
      </c>
      <c r="J11693" t="s">
        <v>49</v>
      </c>
      <c r="K11693" t="s">
        <v>20</v>
      </c>
      <c r="L11693">
        <v>3644.58</v>
      </c>
      <c r="M11693" t="s">
        <v>29</v>
      </c>
      <c r="N11693" t="s">
        <v>22</v>
      </c>
      <c r="O11693" t="str">
        <f t="shared" si="364"/>
        <v xml:space="preserve">Tier 2-Supermarket </v>
      </c>
      <c r="P11693" s="1">
        <f t="shared" si="365"/>
        <v>7.6149326608596118E-5</v>
      </c>
    </row>
    <row r="11694" spans="1:16" x14ac:dyDescent="0.3">
      <c r="A11694" t="s">
        <v>475</v>
      </c>
      <c r="B11694">
        <v>5</v>
      </c>
      <c r="C11694" t="s">
        <v>15</v>
      </c>
      <c r="D11694">
        <v>4.41E-2</v>
      </c>
      <c r="E11694" t="s">
        <v>25</v>
      </c>
      <c r="F11694">
        <v>188.85300000000001</v>
      </c>
      <c r="G11694" t="s">
        <v>17</v>
      </c>
      <c r="H11694">
        <v>1999</v>
      </c>
      <c r="I11694" t="s">
        <v>18</v>
      </c>
      <c r="J11694" t="s">
        <v>19</v>
      </c>
      <c r="K11694" t="s">
        <v>20</v>
      </c>
      <c r="L11694">
        <v>3764.7602999999999</v>
      </c>
      <c r="M11694" t="s">
        <v>29</v>
      </c>
      <c r="N11694" t="s">
        <v>22</v>
      </c>
      <c r="O11694" t="str">
        <f t="shared" si="364"/>
        <v xml:space="preserve">Tier 1-Supermarket </v>
      </c>
      <c r="P11694" s="1">
        <f t="shared" si="365"/>
        <v>7.8660356388877823E-5</v>
      </c>
    </row>
    <row r="11695" spans="1:16" x14ac:dyDescent="0.3">
      <c r="A11695" t="s">
        <v>812</v>
      </c>
      <c r="B11695">
        <v>4.92</v>
      </c>
      <c r="C11695" t="s">
        <v>15</v>
      </c>
      <c r="D11695">
        <v>4.5999999999999999E-2</v>
      </c>
      <c r="E11695" t="s">
        <v>42</v>
      </c>
      <c r="F11695">
        <v>196.50800000000001</v>
      </c>
      <c r="G11695" t="s">
        <v>17</v>
      </c>
      <c r="H11695">
        <v>1999</v>
      </c>
      <c r="I11695" t="s">
        <v>18</v>
      </c>
      <c r="J11695" t="s">
        <v>19</v>
      </c>
      <c r="K11695" t="s">
        <v>20</v>
      </c>
      <c r="L11695">
        <v>3769.7595999999999</v>
      </c>
      <c r="M11695" t="s">
        <v>21</v>
      </c>
      <c r="N11695" t="s">
        <v>22</v>
      </c>
      <c r="O11695" t="str">
        <f t="shared" si="364"/>
        <v xml:space="preserve">Tier 1-Supermarket </v>
      </c>
      <c r="P11695" s="1">
        <f t="shared" si="365"/>
        <v>7.8764811038937459E-5</v>
      </c>
    </row>
    <row r="11696" spans="1:16" x14ac:dyDescent="0.3">
      <c r="A11696" t="s">
        <v>812</v>
      </c>
      <c r="B11696">
        <v>4.92</v>
      </c>
      <c r="C11696" t="s">
        <v>15</v>
      </c>
      <c r="D11696">
        <v>4.6199999999999998E-2</v>
      </c>
      <c r="E11696" t="s">
        <v>42</v>
      </c>
      <c r="F11696">
        <v>199.80799999999999</v>
      </c>
      <c r="G11696" t="s">
        <v>51</v>
      </c>
      <c r="H11696">
        <v>2007</v>
      </c>
      <c r="J11696" t="s">
        <v>49</v>
      </c>
      <c r="K11696" t="s">
        <v>20</v>
      </c>
      <c r="L11696">
        <v>3968.1680000000001</v>
      </c>
      <c r="M11696" t="s">
        <v>21</v>
      </c>
      <c r="N11696" t="s">
        <v>22</v>
      </c>
      <c r="O11696" t="str">
        <f t="shared" si="364"/>
        <v xml:space="preserve">Tier 2-Supermarket </v>
      </c>
      <c r="P11696" s="1">
        <f t="shared" si="365"/>
        <v>8.2910327409407858E-5</v>
      </c>
    </row>
    <row r="11697" spans="1:16" x14ac:dyDescent="0.3">
      <c r="A11697" t="s">
        <v>812</v>
      </c>
      <c r="B11697">
        <v>4.92</v>
      </c>
      <c r="C11697" t="s">
        <v>15</v>
      </c>
      <c r="D11697">
        <v>4.5999999999999999E-2</v>
      </c>
      <c r="E11697" t="s">
        <v>42</v>
      </c>
      <c r="F11697">
        <v>199.108</v>
      </c>
      <c r="G11697" t="s">
        <v>54</v>
      </c>
      <c r="H11697">
        <v>1997</v>
      </c>
      <c r="I11697" t="s">
        <v>55</v>
      </c>
      <c r="J11697" t="s">
        <v>19</v>
      </c>
      <c r="K11697" t="s">
        <v>20</v>
      </c>
      <c r="L11697">
        <v>2182.4924000000001</v>
      </c>
      <c r="M11697" t="s">
        <v>21</v>
      </c>
      <c r="N11697" t="s">
        <v>22</v>
      </c>
      <c r="O11697" t="str">
        <f t="shared" si="364"/>
        <v xml:space="preserve">Tier 1-Supermarket </v>
      </c>
      <c r="P11697" s="1">
        <f t="shared" si="365"/>
        <v>4.560068007517432E-5</v>
      </c>
    </row>
    <row r="11698" spans="1:16" x14ac:dyDescent="0.3">
      <c r="A11698" t="s">
        <v>812</v>
      </c>
      <c r="B11698">
        <v>4.92</v>
      </c>
      <c r="C11698" t="s">
        <v>15</v>
      </c>
      <c r="D11698">
        <v>4.6100000000000002E-2</v>
      </c>
      <c r="E11698" t="s">
        <v>42</v>
      </c>
      <c r="F11698">
        <v>199.108</v>
      </c>
      <c r="G11698" t="s">
        <v>26</v>
      </c>
      <c r="H11698">
        <v>2009</v>
      </c>
      <c r="I11698" t="s">
        <v>18</v>
      </c>
      <c r="J11698" t="s">
        <v>27</v>
      </c>
      <c r="K11698" t="s">
        <v>28</v>
      </c>
      <c r="L11698">
        <v>4761.8015999999998</v>
      </c>
      <c r="M11698" t="s">
        <v>21</v>
      </c>
      <c r="N11698" t="s">
        <v>22</v>
      </c>
      <c r="O11698" t="str">
        <f t="shared" si="364"/>
        <v xml:space="preserve">Tier 3-Supermarket </v>
      </c>
      <c r="P11698" s="1">
        <f t="shared" si="365"/>
        <v>9.949239289128941E-5</v>
      </c>
    </row>
    <row r="11699" spans="1:16" x14ac:dyDescent="0.3">
      <c r="A11699" t="s">
        <v>812</v>
      </c>
      <c r="B11699">
        <v>4.92</v>
      </c>
      <c r="C11699" t="s">
        <v>15</v>
      </c>
      <c r="D11699">
        <v>4.5900000000000003E-2</v>
      </c>
      <c r="E11699" t="s">
        <v>42</v>
      </c>
      <c r="F11699">
        <v>198.80799999999999</v>
      </c>
      <c r="G11699" t="s">
        <v>39</v>
      </c>
      <c r="H11699">
        <v>1987</v>
      </c>
      <c r="I11699" t="s">
        <v>40</v>
      </c>
      <c r="J11699" t="s">
        <v>27</v>
      </c>
      <c r="K11699" t="s">
        <v>20</v>
      </c>
      <c r="L11699">
        <v>2976.1260000000002</v>
      </c>
      <c r="M11699" t="s">
        <v>21</v>
      </c>
      <c r="N11699" t="s">
        <v>22</v>
      </c>
      <c r="O11699" t="str">
        <f t="shared" si="364"/>
        <v xml:space="preserve">Tier 3-Supermarket </v>
      </c>
      <c r="P11699" s="1">
        <f t="shared" si="365"/>
        <v>6.2182745557055893E-5</v>
      </c>
    </row>
    <row r="11700" spans="1:16" x14ac:dyDescent="0.3">
      <c r="A11700" t="s">
        <v>812</v>
      </c>
      <c r="B11700">
        <v>4.92</v>
      </c>
      <c r="C11700" t="s">
        <v>72</v>
      </c>
      <c r="D11700">
        <v>4.5999999999999999E-2</v>
      </c>
      <c r="E11700" t="s">
        <v>42</v>
      </c>
      <c r="F11700">
        <v>200.00800000000001</v>
      </c>
      <c r="G11700" t="s">
        <v>48</v>
      </c>
      <c r="H11700">
        <v>2002</v>
      </c>
      <c r="J11700" t="s">
        <v>49</v>
      </c>
      <c r="K11700" t="s">
        <v>20</v>
      </c>
      <c r="L11700">
        <v>3106.3274999999999</v>
      </c>
      <c r="M11700" t="s">
        <v>21</v>
      </c>
      <c r="N11700" t="s">
        <v>22</v>
      </c>
      <c r="O11700" t="str">
        <f t="shared" si="364"/>
        <v xml:space="preserve">Tier 2-Supermarket </v>
      </c>
      <c r="P11700" s="1">
        <f t="shared" si="365"/>
        <v>6.4903156838583284E-5</v>
      </c>
    </row>
    <row r="11701" spans="1:16" x14ac:dyDescent="0.3">
      <c r="A11701" t="s">
        <v>812</v>
      </c>
      <c r="B11701">
        <v>4.92</v>
      </c>
      <c r="C11701" t="s">
        <v>15</v>
      </c>
      <c r="D11701">
        <v>0</v>
      </c>
      <c r="E11701" t="s">
        <v>42</v>
      </c>
      <c r="F11701">
        <v>200.30799999999999</v>
      </c>
      <c r="G11701" t="s">
        <v>65</v>
      </c>
      <c r="H11701">
        <v>2004</v>
      </c>
      <c r="I11701" t="s">
        <v>55</v>
      </c>
      <c r="J11701" t="s">
        <v>49</v>
      </c>
      <c r="K11701" t="s">
        <v>20</v>
      </c>
      <c r="L11701">
        <v>3097.4926999999998</v>
      </c>
      <c r="M11701" t="s">
        <v>21</v>
      </c>
      <c r="N11701" t="s">
        <v>36</v>
      </c>
      <c r="O11701" t="str">
        <f t="shared" si="364"/>
        <v xml:space="preserve">Tier 2-Supermarket </v>
      </c>
      <c r="P11701" s="1">
        <f t="shared" si="365"/>
        <v>6.4718563807089502E-5</v>
      </c>
    </row>
    <row r="11702" spans="1:16" x14ac:dyDescent="0.3">
      <c r="A11702" t="s">
        <v>1429</v>
      </c>
      <c r="B11702">
        <v>4.91</v>
      </c>
      <c r="C11702" t="s">
        <v>15</v>
      </c>
      <c r="D11702">
        <v>0.1176</v>
      </c>
      <c r="E11702" t="s">
        <v>86</v>
      </c>
      <c r="F11702">
        <v>197.67699999999999</v>
      </c>
      <c r="G11702" t="s">
        <v>48</v>
      </c>
      <c r="H11702">
        <v>2002</v>
      </c>
      <c r="J11702" t="s">
        <v>49</v>
      </c>
      <c r="K11702" t="s">
        <v>20</v>
      </c>
      <c r="L11702">
        <v>2956.152</v>
      </c>
      <c r="M11702" t="s">
        <v>45</v>
      </c>
      <c r="N11702" t="s">
        <v>57</v>
      </c>
      <c r="O11702" t="str">
        <f t="shared" si="364"/>
        <v xml:space="preserve">Tier 2-Supermarket </v>
      </c>
      <c r="P11702" s="1">
        <f t="shared" si="365"/>
        <v>6.1765411694256854E-5</v>
      </c>
    </row>
    <row r="11703" spans="1:16" x14ac:dyDescent="0.3">
      <c r="A11703" t="s">
        <v>1429</v>
      </c>
      <c r="B11703">
        <v>4.91</v>
      </c>
      <c r="C11703" t="s">
        <v>15</v>
      </c>
      <c r="D11703">
        <v>0.1173</v>
      </c>
      <c r="E11703" t="s">
        <v>86</v>
      </c>
      <c r="F11703">
        <v>195.77699999999999</v>
      </c>
      <c r="G11703" t="s">
        <v>65</v>
      </c>
      <c r="H11703">
        <v>2004</v>
      </c>
      <c r="I11703" t="s">
        <v>55</v>
      </c>
      <c r="J11703" t="s">
        <v>49</v>
      </c>
      <c r="K11703" t="s">
        <v>20</v>
      </c>
      <c r="L11703">
        <v>2956.152</v>
      </c>
      <c r="M11703" t="s">
        <v>45</v>
      </c>
      <c r="N11703" t="s">
        <v>57</v>
      </c>
      <c r="O11703" t="str">
        <f t="shared" si="364"/>
        <v xml:space="preserve">Tier 2-Supermarket </v>
      </c>
      <c r="P11703" s="1">
        <f t="shared" si="365"/>
        <v>6.1765411694256854E-5</v>
      </c>
    </row>
    <row r="11704" spans="1:16" x14ac:dyDescent="0.3">
      <c r="A11704" t="s">
        <v>1429</v>
      </c>
      <c r="B11704">
        <v>4.91</v>
      </c>
      <c r="C11704" t="s">
        <v>72</v>
      </c>
      <c r="D11704">
        <v>0.1178</v>
      </c>
      <c r="E11704" t="s">
        <v>86</v>
      </c>
      <c r="F11704">
        <v>198.577</v>
      </c>
      <c r="G11704" t="s">
        <v>26</v>
      </c>
      <c r="H11704">
        <v>2009</v>
      </c>
      <c r="I11704" t="s">
        <v>18</v>
      </c>
      <c r="J11704" t="s">
        <v>27</v>
      </c>
      <c r="K11704" t="s">
        <v>28</v>
      </c>
      <c r="L11704">
        <v>2463.7044000000001</v>
      </c>
      <c r="M11704" t="s">
        <v>45</v>
      </c>
      <c r="N11704" t="s">
        <v>57</v>
      </c>
      <c r="O11704" t="str">
        <f t="shared" si="364"/>
        <v xml:space="preserve">Tier 3-Supermarket </v>
      </c>
      <c r="P11704" s="1">
        <f t="shared" si="365"/>
        <v>5.1476282870079776E-5</v>
      </c>
    </row>
    <row r="11705" spans="1:16" x14ac:dyDescent="0.3">
      <c r="A11705" t="s">
        <v>1429</v>
      </c>
      <c r="B11705">
        <v>4.91</v>
      </c>
      <c r="C11705" t="s">
        <v>15</v>
      </c>
      <c r="D11705">
        <v>0</v>
      </c>
      <c r="E11705" t="s">
        <v>86</v>
      </c>
      <c r="F11705">
        <v>197.77699999999999</v>
      </c>
      <c r="G11705" t="s">
        <v>54</v>
      </c>
      <c r="H11705">
        <v>1997</v>
      </c>
      <c r="I11705" t="s">
        <v>55</v>
      </c>
      <c r="J11705" t="s">
        <v>19</v>
      </c>
      <c r="K11705" t="s">
        <v>20</v>
      </c>
      <c r="L11705">
        <v>2120.9881999999998</v>
      </c>
      <c r="M11705" t="s">
        <v>45</v>
      </c>
      <c r="N11705" t="s">
        <v>36</v>
      </c>
      <c r="O11705" t="str">
        <f t="shared" si="364"/>
        <v xml:space="preserve">Tier 1-Supermarket </v>
      </c>
      <c r="P11705" s="1">
        <f t="shared" si="365"/>
        <v>4.4315620229156274E-5</v>
      </c>
    </row>
    <row r="11706" spans="1:16" x14ac:dyDescent="0.3">
      <c r="A11706" t="s">
        <v>1429</v>
      </c>
      <c r="B11706">
        <v>4.91</v>
      </c>
      <c r="C11706" t="s">
        <v>15</v>
      </c>
      <c r="D11706">
        <v>0.11799999999999999</v>
      </c>
      <c r="E11706" t="s">
        <v>86</v>
      </c>
      <c r="F11706">
        <v>195.27699999999999</v>
      </c>
      <c r="G11706" t="s">
        <v>51</v>
      </c>
      <c r="H11706">
        <v>2007</v>
      </c>
      <c r="J11706" t="s">
        <v>49</v>
      </c>
      <c r="K11706" t="s">
        <v>20</v>
      </c>
      <c r="L11706">
        <v>2600.5133999999998</v>
      </c>
      <c r="M11706" t="s">
        <v>45</v>
      </c>
      <c r="N11706" t="s">
        <v>57</v>
      </c>
      <c r="O11706" t="str">
        <f t="shared" si="364"/>
        <v xml:space="preserve">Tier 2-Supermarket </v>
      </c>
      <c r="P11706" s="1">
        <f t="shared" si="365"/>
        <v>5.4334750299521689E-5</v>
      </c>
    </row>
    <row r="11707" spans="1:16" x14ac:dyDescent="0.3">
      <c r="A11707" t="s">
        <v>1429</v>
      </c>
      <c r="B11707">
        <v>4.91</v>
      </c>
      <c r="C11707" t="s">
        <v>15</v>
      </c>
      <c r="D11707">
        <v>0</v>
      </c>
      <c r="E11707" t="s">
        <v>86</v>
      </c>
      <c r="F11707">
        <v>195.977</v>
      </c>
      <c r="G11707" t="s">
        <v>17</v>
      </c>
      <c r="H11707">
        <v>1999</v>
      </c>
      <c r="I11707" t="s">
        <v>18</v>
      </c>
      <c r="J11707" t="s">
        <v>19</v>
      </c>
      <c r="K11707" t="s">
        <v>20</v>
      </c>
      <c r="L11707">
        <v>2263.5538999999999</v>
      </c>
      <c r="M11707" t="s">
        <v>45</v>
      </c>
      <c r="N11707" t="s">
        <v>36</v>
      </c>
      <c r="O11707" t="str">
        <f t="shared" si="364"/>
        <v xml:space="preserve">Tier 1-Supermarket </v>
      </c>
      <c r="P11707" s="1">
        <f t="shared" si="365"/>
        <v>4.7294367314549692E-5</v>
      </c>
    </row>
    <row r="11708" spans="1:16" x14ac:dyDescent="0.3">
      <c r="A11708" t="s">
        <v>1429</v>
      </c>
      <c r="B11708">
        <v>4.91</v>
      </c>
      <c r="C11708" t="s">
        <v>15</v>
      </c>
      <c r="D11708">
        <v>0.1172</v>
      </c>
      <c r="E11708" t="s">
        <v>86</v>
      </c>
      <c r="F11708">
        <v>198.27699999999999</v>
      </c>
      <c r="G11708" t="s">
        <v>39</v>
      </c>
      <c r="H11708">
        <v>1987</v>
      </c>
      <c r="I11708" t="s">
        <v>40</v>
      </c>
      <c r="J11708" t="s">
        <v>27</v>
      </c>
      <c r="K11708" t="s">
        <v>20</v>
      </c>
      <c r="L11708">
        <v>2844.0594000000001</v>
      </c>
      <c r="M11708" t="s">
        <v>45</v>
      </c>
      <c r="N11708" t="s">
        <v>57</v>
      </c>
      <c r="O11708" t="str">
        <f t="shared" si="364"/>
        <v xml:space="preserve">Tier 3-Supermarket </v>
      </c>
      <c r="P11708" s="1">
        <f t="shared" si="365"/>
        <v>5.9423365146285153E-5</v>
      </c>
    </row>
    <row r="11709" spans="1:16" x14ac:dyDescent="0.3">
      <c r="A11709" t="s">
        <v>222</v>
      </c>
      <c r="B11709">
        <v>4.88</v>
      </c>
      <c r="C11709" t="s">
        <v>24</v>
      </c>
      <c r="D11709">
        <v>0.13370000000000001</v>
      </c>
      <c r="E11709" t="s">
        <v>42</v>
      </c>
      <c r="F11709">
        <v>52.93</v>
      </c>
      <c r="G11709" t="s">
        <v>17</v>
      </c>
      <c r="H11709">
        <v>1999</v>
      </c>
      <c r="I11709" t="s">
        <v>18</v>
      </c>
      <c r="J11709" t="s">
        <v>19</v>
      </c>
      <c r="K11709" t="s">
        <v>20</v>
      </c>
      <c r="L11709">
        <v>1995.4025999999999</v>
      </c>
      <c r="M11709" t="s">
        <v>21</v>
      </c>
      <c r="N11709" t="s">
        <v>57</v>
      </c>
      <c r="O11709" t="str">
        <f t="shared" si="364"/>
        <v xml:space="preserve">Tier 1-Supermarket </v>
      </c>
      <c r="P11709" s="1">
        <f t="shared" si="365"/>
        <v>4.1691652893623372E-5</v>
      </c>
    </row>
    <row r="11710" spans="1:16" x14ac:dyDescent="0.3">
      <c r="A11710" t="s">
        <v>222</v>
      </c>
      <c r="B11710">
        <v>4.88</v>
      </c>
      <c r="C11710" t="s">
        <v>24</v>
      </c>
      <c r="D11710">
        <v>0.22339999999999999</v>
      </c>
      <c r="E11710" t="s">
        <v>42</v>
      </c>
      <c r="F11710">
        <v>52.23</v>
      </c>
      <c r="G11710" t="s">
        <v>34</v>
      </c>
      <c r="H11710">
        <v>1998</v>
      </c>
      <c r="J11710" t="s">
        <v>27</v>
      </c>
      <c r="K11710" t="s">
        <v>35</v>
      </c>
      <c r="L11710">
        <v>161.7894</v>
      </c>
      <c r="M11710" t="s">
        <v>21</v>
      </c>
      <c r="N11710" t="s">
        <v>57</v>
      </c>
      <c r="O11710" t="str">
        <f t="shared" si="364"/>
        <v>Tier 3-Grocery Stor</v>
      </c>
      <c r="P11710" s="1">
        <f t="shared" si="365"/>
        <v>3.3804042886721657E-6</v>
      </c>
    </row>
    <row r="11711" spans="1:16" x14ac:dyDescent="0.3">
      <c r="A11711" t="s">
        <v>222</v>
      </c>
      <c r="B11711">
        <v>4.88</v>
      </c>
      <c r="C11711" t="s">
        <v>24</v>
      </c>
      <c r="D11711">
        <v>0</v>
      </c>
      <c r="E11711" t="s">
        <v>42</v>
      </c>
      <c r="F11711">
        <v>53.13</v>
      </c>
      <c r="G11711" t="s">
        <v>65</v>
      </c>
      <c r="H11711">
        <v>2004</v>
      </c>
      <c r="I11711" t="s">
        <v>55</v>
      </c>
      <c r="J11711" t="s">
        <v>49</v>
      </c>
      <c r="K11711" t="s">
        <v>20</v>
      </c>
      <c r="L11711">
        <v>808.947</v>
      </c>
      <c r="M11711" t="s">
        <v>21</v>
      </c>
      <c r="N11711" t="s">
        <v>36</v>
      </c>
      <c r="O11711" t="str">
        <f t="shared" si="364"/>
        <v xml:space="preserve">Tier 2-Supermarket </v>
      </c>
      <c r="P11711" s="1">
        <f t="shared" si="365"/>
        <v>1.6902021443360829E-5</v>
      </c>
    </row>
    <row r="11712" spans="1:16" x14ac:dyDescent="0.3">
      <c r="A11712" t="s">
        <v>222</v>
      </c>
      <c r="B11712">
        <v>4.88</v>
      </c>
      <c r="C11712" t="s">
        <v>24</v>
      </c>
      <c r="D11712">
        <v>0.13339999999999999</v>
      </c>
      <c r="E11712" t="s">
        <v>42</v>
      </c>
      <c r="F11712">
        <v>55.03</v>
      </c>
      <c r="G11712" t="s">
        <v>39</v>
      </c>
      <c r="H11712">
        <v>1987</v>
      </c>
      <c r="I11712" t="s">
        <v>40</v>
      </c>
      <c r="J11712" t="s">
        <v>27</v>
      </c>
      <c r="K11712" t="s">
        <v>20</v>
      </c>
      <c r="L11712">
        <v>647.1576</v>
      </c>
      <c r="M11712" t="s">
        <v>21</v>
      </c>
      <c r="N11712" t="s">
        <v>57</v>
      </c>
      <c r="O11712" t="str">
        <f t="shared" si="364"/>
        <v xml:space="preserve">Tier 3-Supermarket </v>
      </c>
      <c r="P11712" s="1">
        <f t="shared" si="365"/>
        <v>1.3521617154688663E-5</v>
      </c>
    </row>
    <row r="11713" spans="1:16" x14ac:dyDescent="0.3">
      <c r="A11713" t="s">
        <v>222</v>
      </c>
      <c r="B11713">
        <v>4.88</v>
      </c>
      <c r="C11713" t="s">
        <v>24</v>
      </c>
      <c r="D11713">
        <v>0.13400000000000001</v>
      </c>
      <c r="E11713" t="s">
        <v>42</v>
      </c>
      <c r="F11713">
        <v>53.33</v>
      </c>
      <c r="G11713" t="s">
        <v>26</v>
      </c>
      <c r="H11713">
        <v>2009</v>
      </c>
      <c r="I11713" t="s">
        <v>18</v>
      </c>
      <c r="J11713" t="s">
        <v>27</v>
      </c>
      <c r="K11713" t="s">
        <v>28</v>
      </c>
      <c r="L11713">
        <v>539.298</v>
      </c>
      <c r="M11713" t="s">
        <v>21</v>
      </c>
      <c r="N11713" t="s">
        <v>57</v>
      </c>
      <c r="O11713" t="str">
        <f t="shared" si="364"/>
        <v xml:space="preserve">Tier 3-Supermarket </v>
      </c>
      <c r="P11713" s="1">
        <f t="shared" si="365"/>
        <v>1.1268014295573886E-5</v>
      </c>
    </row>
    <row r="11714" spans="1:16" x14ac:dyDescent="0.3">
      <c r="A11714" t="s">
        <v>222</v>
      </c>
      <c r="B11714">
        <v>4.88</v>
      </c>
      <c r="C11714" t="s">
        <v>24</v>
      </c>
      <c r="D11714">
        <v>0.13420000000000001</v>
      </c>
      <c r="E11714" t="s">
        <v>42</v>
      </c>
      <c r="F11714">
        <v>54.93</v>
      </c>
      <c r="G11714" t="s">
        <v>51</v>
      </c>
      <c r="H11714">
        <v>2007</v>
      </c>
      <c r="J11714" t="s">
        <v>49</v>
      </c>
      <c r="K11714" t="s">
        <v>20</v>
      </c>
      <c r="L11714">
        <v>963.80029999999999</v>
      </c>
      <c r="M11714" t="s">
        <v>21</v>
      </c>
      <c r="N11714" t="s">
        <v>57</v>
      </c>
      <c r="O11714" t="str">
        <f t="shared" ref="O11714:O11766" si="366">_xlfn.CONCAT(J11714,"-", LEFT(K11714,12))</f>
        <v xml:space="preserve">Tier 2-Supermarket </v>
      </c>
      <c r="P11714" s="1">
        <f t="shared" ref="P11714:P11766" si="367">L11714/SUM(L:L)</f>
        <v>2.0137503863315644E-5</v>
      </c>
    </row>
    <row r="11715" spans="1:16" x14ac:dyDescent="0.3">
      <c r="A11715" t="s">
        <v>222</v>
      </c>
      <c r="B11715">
        <v>4.88</v>
      </c>
      <c r="C11715" t="s">
        <v>24</v>
      </c>
      <c r="D11715">
        <v>0</v>
      </c>
      <c r="E11715" t="s">
        <v>42</v>
      </c>
      <c r="F11715">
        <v>54.13</v>
      </c>
      <c r="G11715" t="s">
        <v>48</v>
      </c>
      <c r="H11715">
        <v>2002</v>
      </c>
      <c r="J11715" t="s">
        <v>49</v>
      </c>
      <c r="K11715" t="s">
        <v>20</v>
      </c>
      <c r="L11715">
        <v>930.52430000000004</v>
      </c>
      <c r="M11715" t="s">
        <v>21</v>
      </c>
      <c r="N11715" t="s">
        <v>36</v>
      </c>
      <c r="O11715" t="str">
        <f t="shared" si="366"/>
        <v xml:space="preserve">Tier 2-Supermarket </v>
      </c>
      <c r="P11715" s="1">
        <f t="shared" si="367"/>
        <v>1.9442239939289379E-5</v>
      </c>
    </row>
    <row r="11716" spans="1:16" x14ac:dyDescent="0.3">
      <c r="A11716" t="s">
        <v>222</v>
      </c>
      <c r="B11716">
        <v>4.88</v>
      </c>
      <c r="C11716" t="s">
        <v>24</v>
      </c>
      <c r="D11716">
        <v>0.13350000000000001</v>
      </c>
      <c r="E11716" t="s">
        <v>42</v>
      </c>
      <c r="F11716">
        <v>53.33</v>
      </c>
      <c r="G11716" t="s">
        <v>54</v>
      </c>
      <c r="H11716">
        <v>1997</v>
      </c>
      <c r="I11716" t="s">
        <v>55</v>
      </c>
      <c r="J11716" t="s">
        <v>19</v>
      </c>
      <c r="K11716" t="s">
        <v>20</v>
      </c>
      <c r="L11716">
        <v>1196.4160999999999</v>
      </c>
      <c r="M11716" t="s">
        <v>21</v>
      </c>
      <c r="N11716" t="s">
        <v>57</v>
      </c>
      <c r="O11716" t="str">
        <f t="shared" si="366"/>
        <v xml:space="preserve">Tier 1-Supermarket </v>
      </c>
      <c r="P11716" s="1">
        <f t="shared" si="367"/>
        <v>2.4997744694500545E-5</v>
      </c>
    </row>
    <row r="11717" spans="1:16" x14ac:dyDescent="0.3">
      <c r="A11717" t="s">
        <v>929</v>
      </c>
      <c r="B11717">
        <v>4.8099999999999996</v>
      </c>
      <c r="C11717" t="s">
        <v>24</v>
      </c>
      <c r="D11717">
        <v>3.7699999999999997E-2</v>
      </c>
      <c r="E11717" t="s">
        <v>16</v>
      </c>
      <c r="F11717">
        <v>126.77</v>
      </c>
      <c r="G11717" t="s">
        <v>39</v>
      </c>
      <c r="H11717">
        <v>1987</v>
      </c>
      <c r="I11717" t="s">
        <v>40</v>
      </c>
      <c r="J11717" t="s">
        <v>27</v>
      </c>
      <c r="K11717" t="s">
        <v>20</v>
      </c>
      <c r="L11717">
        <v>2628.5783999999999</v>
      </c>
      <c r="M11717" t="s">
        <v>21</v>
      </c>
      <c r="N11717" t="s">
        <v>22</v>
      </c>
      <c r="O11717" t="str">
        <f t="shared" si="366"/>
        <v xml:space="preserve">Tier 3-Supermarket </v>
      </c>
      <c r="P11717" s="1">
        <f t="shared" si="367"/>
        <v>5.4921136344352717E-5</v>
      </c>
    </row>
    <row r="11718" spans="1:16" x14ac:dyDescent="0.3">
      <c r="A11718" t="s">
        <v>929</v>
      </c>
      <c r="B11718">
        <v>4.8099999999999996</v>
      </c>
      <c r="C11718" t="s">
        <v>24</v>
      </c>
      <c r="D11718">
        <v>3.7900000000000003E-2</v>
      </c>
      <c r="E11718" t="s">
        <v>16</v>
      </c>
      <c r="F11718">
        <v>126.27</v>
      </c>
      <c r="G11718" t="s">
        <v>26</v>
      </c>
      <c r="H11718">
        <v>2009</v>
      </c>
      <c r="I11718" t="s">
        <v>18</v>
      </c>
      <c r="J11718" t="s">
        <v>27</v>
      </c>
      <c r="K11718" t="s">
        <v>28</v>
      </c>
      <c r="L11718">
        <v>3629.9416000000001</v>
      </c>
      <c r="M11718" t="s">
        <v>21</v>
      </c>
      <c r="N11718" t="s">
        <v>22</v>
      </c>
      <c r="O11718" t="str">
        <f t="shared" si="366"/>
        <v xml:space="preserve">Tier 3-Supermarket </v>
      </c>
      <c r="P11718" s="1">
        <f t="shared" si="367"/>
        <v>7.5843473999344236E-5</v>
      </c>
    </row>
    <row r="11719" spans="1:16" x14ac:dyDescent="0.3">
      <c r="A11719" t="s">
        <v>929</v>
      </c>
      <c r="B11719">
        <v>4.8099999999999996</v>
      </c>
      <c r="C11719" t="s">
        <v>24</v>
      </c>
      <c r="D11719">
        <v>3.7699999999999997E-2</v>
      </c>
      <c r="E11719" t="s">
        <v>16</v>
      </c>
      <c r="F11719">
        <v>125.57</v>
      </c>
      <c r="G11719" t="s">
        <v>54</v>
      </c>
      <c r="H11719">
        <v>1997</v>
      </c>
      <c r="I11719" t="s">
        <v>55</v>
      </c>
      <c r="J11719" t="s">
        <v>19</v>
      </c>
      <c r="K11719" t="s">
        <v>20</v>
      </c>
      <c r="L11719">
        <v>3880.2824000000001</v>
      </c>
      <c r="M11719" t="s">
        <v>21</v>
      </c>
      <c r="N11719" t="s">
        <v>22</v>
      </c>
      <c r="O11719" t="str">
        <f t="shared" si="366"/>
        <v xml:space="preserve">Tier 1-Supermarket </v>
      </c>
      <c r="P11719" s="1">
        <f t="shared" si="367"/>
        <v>8.1074058413092102E-5</v>
      </c>
    </row>
    <row r="11720" spans="1:16" x14ac:dyDescent="0.3">
      <c r="A11720" t="s">
        <v>929</v>
      </c>
      <c r="B11720">
        <v>4.8099999999999996</v>
      </c>
      <c r="C11720" t="s">
        <v>24</v>
      </c>
      <c r="D11720">
        <v>0</v>
      </c>
      <c r="E11720" t="s">
        <v>16</v>
      </c>
      <c r="F11720">
        <v>123.97</v>
      </c>
      <c r="G11720" t="s">
        <v>48</v>
      </c>
      <c r="H11720">
        <v>2002</v>
      </c>
      <c r="J11720" t="s">
        <v>49</v>
      </c>
      <c r="K11720" t="s">
        <v>20</v>
      </c>
      <c r="L11720">
        <v>2253.0672</v>
      </c>
      <c r="M11720" t="s">
        <v>21</v>
      </c>
      <c r="N11720" t="s">
        <v>36</v>
      </c>
      <c r="O11720" t="str">
        <f t="shared" si="366"/>
        <v xml:space="preserve">Tier 2-Supermarket </v>
      </c>
      <c r="P11720" s="1">
        <f t="shared" si="367"/>
        <v>4.7075259723730897E-5</v>
      </c>
    </row>
    <row r="11721" spans="1:16" x14ac:dyDescent="0.3">
      <c r="A11721" t="s">
        <v>929</v>
      </c>
      <c r="B11721">
        <v>4.8099999999999996</v>
      </c>
      <c r="C11721" t="s">
        <v>24</v>
      </c>
      <c r="D11721">
        <v>3.7900000000000003E-2</v>
      </c>
      <c r="E11721" t="s">
        <v>16</v>
      </c>
      <c r="F11721">
        <v>125.87</v>
      </c>
      <c r="G11721" t="s">
        <v>51</v>
      </c>
      <c r="H11721">
        <v>2007</v>
      </c>
      <c r="J11721" t="s">
        <v>49</v>
      </c>
      <c r="K11721" t="s">
        <v>20</v>
      </c>
      <c r="L11721">
        <v>2285.9524000000001</v>
      </c>
      <c r="M11721" t="s">
        <v>21</v>
      </c>
      <c r="N11721" t="s">
        <v>22</v>
      </c>
      <c r="O11721" t="str">
        <f t="shared" si="366"/>
        <v xml:space="preserve">Tier 2-Supermarket </v>
      </c>
      <c r="P11721" s="1">
        <f t="shared" si="367"/>
        <v>4.7762358329163902E-5</v>
      </c>
    </row>
    <row r="11722" spans="1:16" x14ac:dyDescent="0.3">
      <c r="A11722" t="s">
        <v>929</v>
      </c>
      <c r="B11722">
        <v>4.8099999999999996</v>
      </c>
      <c r="C11722" t="s">
        <v>24</v>
      </c>
      <c r="D11722">
        <v>3.7699999999999997E-2</v>
      </c>
      <c r="E11722" t="s">
        <v>16</v>
      </c>
      <c r="F11722">
        <v>127.07</v>
      </c>
      <c r="G11722" t="s">
        <v>65</v>
      </c>
      <c r="H11722">
        <v>2004</v>
      </c>
      <c r="I11722" t="s">
        <v>55</v>
      </c>
      <c r="J11722" t="s">
        <v>49</v>
      </c>
      <c r="K11722" t="s">
        <v>20</v>
      </c>
      <c r="L11722">
        <v>2568.9155999999998</v>
      </c>
      <c r="M11722" t="s">
        <v>21</v>
      </c>
      <c r="N11722" t="s">
        <v>22</v>
      </c>
      <c r="O11722" t="str">
        <f t="shared" si="366"/>
        <v xml:space="preserve">Tier 2-Supermarket </v>
      </c>
      <c r="P11722" s="1">
        <f t="shared" si="367"/>
        <v>5.3674550443210924E-5</v>
      </c>
    </row>
    <row r="11723" spans="1:16" x14ac:dyDescent="0.3">
      <c r="A11723" t="s">
        <v>929</v>
      </c>
      <c r="B11723">
        <v>4.8099999999999996</v>
      </c>
      <c r="C11723" t="s">
        <v>24</v>
      </c>
      <c r="D11723">
        <v>3.78E-2</v>
      </c>
      <c r="E11723" t="s">
        <v>16</v>
      </c>
      <c r="F11723">
        <v>124.57</v>
      </c>
      <c r="G11723" t="s">
        <v>17</v>
      </c>
      <c r="H11723">
        <v>1999</v>
      </c>
      <c r="I11723" t="s">
        <v>18</v>
      </c>
      <c r="J11723" t="s">
        <v>19</v>
      </c>
      <c r="K11723" t="s">
        <v>20</v>
      </c>
      <c r="L11723">
        <v>2288.3283000000001</v>
      </c>
      <c r="M11723" t="s">
        <v>21</v>
      </c>
      <c r="N11723" t="s">
        <v>22</v>
      </c>
      <c r="O11723" t="str">
        <f t="shared" si="366"/>
        <v xml:space="preserve">Tier 1-Supermarket </v>
      </c>
      <c r="P11723" s="1">
        <f t="shared" si="367"/>
        <v>4.7812000039618708E-5</v>
      </c>
    </row>
    <row r="11724" spans="1:16" x14ac:dyDescent="0.3">
      <c r="A11724" t="s">
        <v>523</v>
      </c>
      <c r="B11724">
        <v>4.79</v>
      </c>
      <c r="C11724" t="s">
        <v>15</v>
      </c>
      <c r="D11724">
        <v>9.2499999999999999E-2</v>
      </c>
      <c r="E11724" t="s">
        <v>79</v>
      </c>
      <c r="F11724">
        <v>120.11</v>
      </c>
      <c r="G11724" t="s">
        <v>39</v>
      </c>
      <c r="H11724">
        <v>1987</v>
      </c>
      <c r="I11724" t="s">
        <v>40</v>
      </c>
      <c r="J11724" t="s">
        <v>27</v>
      </c>
      <c r="K11724" t="s">
        <v>20</v>
      </c>
      <c r="L11724">
        <v>1325.6078</v>
      </c>
      <c r="M11724" t="s">
        <v>21</v>
      </c>
      <c r="N11724" t="s">
        <v>22</v>
      </c>
      <c r="O11724" t="str">
        <f t="shared" si="366"/>
        <v xml:space="preserve">Tier 3-Supermarket </v>
      </c>
      <c r="P11724" s="1">
        <f t="shared" si="367"/>
        <v>2.7697057361095809E-5</v>
      </c>
    </row>
    <row r="11725" spans="1:16" x14ac:dyDescent="0.3">
      <c r="A11725" t="s">
        <v>523</v>
      </c>
      <c r="B11725">
        <v>4.79</v>
      </c>
      <c r="C11725" t="s">
        <v>15</v>
      </c>
      <c r="D11725">
        <v>9.2799999999999994E-2</v>
      </c>
      <c r="E11725" t="s">
        <v>79</v>
      </c>
      <c r="F11725">
        <v>119.71</v>
      </c>
      <c r="G11725" t="s">
        <v>48</v>
      </c>
      <c r="H11725">
        <v>2002</v>
      </c>
      <c r="J11725" t="s">
        <v>49</v>
      </c>
      <c r="K11725" t="s">
        <v>20</v>
      </c>
      <c r="L11725">
        <v>1807.6469999999999</v>
      </c>
      <c r="M11725" t="s">
        <v>21</v>
      </c>
      <c r="N11725" t="s">
        <v>22</v>
      </c>
      <c r="O11725" t="str">
        <f t="shared" si="366"/>
        <v xml:space="preserve">Tier 2-Supermarket </v>
      </c>
      <c r="P11725" s="1">
        <f t="shared" si="367"/>
        <v>3.7768714583312466E-5</v>
      </c>
    </row>
    <row r="11726" spans="1:16" x14ac:dyDescent="0.3">
      <c r="A11726" t="s">
        <v>523</v>
      </c>
      <c r="B11726">
        <v>4.79</v>
      </c>
      <c r="C11726" t="s">
        <v>15</v>
      </c>
      <c r="D11726">
        <v>9.2600000000000002E-2</v>
      </c>
      <c r="E11726" t="s">
        <v>79</v>
      </c>
      <c r="F11726">
        <v>121.01</v>
      </c>
      <c r="G11726" t="s">
        <v>65</v>
      </c>
      <c r="H11726">
        <v>2004</v>
      </c>
      <c r="I11726" t="s">
        <v>55</v>
      </c>
      <c r="J11726" t="s">
        <v>49</v>
      </c>
      <c r="K11726" t="s">
        <v>20</v>
      </c>
      <c r="L11726">
        <v>2530.7058000000002</v>
      </c>
      <c r="M11726" t="s">
        <v>21</v>
      </c>
      <c r="N11726" t="s">
        <v>22</v>
      </c>
      <c r="O11726" t="str">
        <f t="shared" si="366"/>
        <v xml:space="preserve">Tier 2-Supermarket </v>
      </c>
      <c r="P11726" s="1">
        <f t="shared" si="367"/>
        <v>5.2876200416637462E-5</v>
      </c>
    </row>
    <row r="11727" spans="1:16" x14ac:dyDescent="0.3">
      <c r="A11727" t="s">
        <v>523</v>
      </c>
      <c r="B11727">
        <v>4.79</v>
      </c>
      <c r="C11727" t="s">
        <v>15</v>
      </c>
      <c r="D11727">
        <v>9.2999999999999999E-2</v>
      </c>
      <c r="E11727" t="s">
        <v>79</v>
      </c>
      <c r="F11727">
        <v>122.01</v>
      </c>
      <c r="G11727" t="s">
        <v>26</v>
      </c>
      <c r="H11727">
        <v>2009</v>
      </c>
      <c r="I11727" t="s">
        <v>18</v>
      </c>
      <c r="J11727" t="s">
        <v>27</v>
      </c>
      <c r="K11727" t="s">
        <v>28</v>
      </c>
      <c r="L11727">
        <v>2048.6666</v>
      </c>
      <c r="M11727" t="s">
        <v>21</v>
      </c>
      <c r="N11727" t="s">
        <v>22</v>
      </c>
      <c r="O11727" t="str">
        <f t="shared" si="366"/>
        <v xml:space="preserve">Tier 3-Supermarket </v>
      </c>
      <c r="P11727" s="1">
        <f t="shared" si="367"/>
        <v>4.2804543194420798E-5</v>
      </c>
    </row>
    <row r="11728" spans="1:16" x14ac:dyDescent="0.3">
      <c r="A11728" t="s">
        <v>523</v>
      </c>
      <c r="B11728">
        <v>4.79</v>
      </c>
      <c r="C11728" t="s">
        <v>15</v>
      </c>
      <c r="D11728">
        <v>9.3100000000000002E-2</v>
      </c>
      <c r="E11728" t="s">
        <v>79</v>
      </c>
      <c r="F11728">
        <v>118.61</v>
      </c>
      <c r="G11728" t="s">
        <v>51</v>
      </c>
      <c r="H11728">
        <v>2007</v>
      </c>
      <c r="J11728" t="s">
        <v>49</v>
      </c>
      <c r="K11728" t="s">
        <v>20</v>
      </c>
      <c r="L11728">
        <v>361.52940000000001</v>
      </c>
      <c r="M11728" t="s">
        <v>21</v>
      </c>
      <c r="N11728" t="s">
        <v>22</v>
      </c>
      <c r="O11728" t="str">
        <f t="shared" si="366"/>
        <v xml:space="preserve">Tier 2-Supermarket </v>
      </c>
      <c r="P11728" s="1">
        <f t="shared" si="367"/>
        <v>7.5537429166624937E-6</v>
      </c>
    </row>
    <row r="11729" spans="1:16" x14ac:dyDescent="0.3">
      <c r="A11729" t="s">
        <v>523</v>
      </c>
      <c r="B11729">
        <v>4.79</v>
      </c>
      <c r="C11729" t="s">
        <v>15</v>
      </c>
      <c r="D11729">
        <v>9.2700000000000005E-2</v>
      </c>
      <c r="E11729" t="s">
        <v>79</v>
      </c>
      <c r="F11729">
        <v>122.31</v>
      </c>
      <c r="G11729" t="s">
        <v>17</v>
      </c>
      <c r="H11729">
        <v>1999</v>
      </c>
      <c r="I11729" t="s">
        <v>18</v>
      </c>
      <c r="J11729" t="s">
        <v>19</v>
      </c>
      <c r="K11729" t="s">
        <v>20</v>
      </c>
      <c r="L11729">
        <v>1955.2619</v>
      </c>
      <c r="M11729" t="s">
        <v>21</v>
      </c>
      <c r="N11729" t="s">
        <v>22</v>
      </c>
      <c r="O11729" t="str">
        <f t="shared" si="366"/>
        <v xml:space="preserve">Tier 1-Supermarket </v>
      </c>
      <c r="P11729" s="1">
        <f t="shared" si="367"/>
        <v>4.0852958922137585E-5</v>
      </c>
    </row>
    <row r="11730" spans="1:16" x14ac:dyDescent="0.3">
      <c r="A11730" t="s">
        <v>523</v>
      </c>
      <c r="B11730">
        <v>4.79</v>
      </c>
      <c r="C11730" t="s">
        <v>15</v>
      </c>
      <c r="D11730">
        <v>0.155</v>
      </c>
      <c r="E11730" t="s">
        <v>79</v>
      </c>
      <c r="F11730">
        <v>120.71</v>
      </c>
      <c r="G11730" t="s">
        <v>34</v>
      </c>
      <c r="H11730">
        <v>1998</v>
      </c>
      <c r="J11730" t="s">
        <v>27</v>
      </c>
      <c r="K11730" t="s">
        <v>35</v>
      </c>
      <c r="L11730">
        <v>307.834</v>
      </c>
      <c r="M11730" t="s">
        <v>21</v>
      </c>
      <c r="N11730" t="s">
        <v>57</v>
      </c>
      <c r="O11730" t="str">
        <f t="shared" si="366"/>
        <v>Tier 3-Grocery Stor</v>
      </c>
      <c r="P11730" s="1">
        <f t="shared" si="367"/>
        <v>6.4318390067526517E-6</v>
      </c>
    </row>
    <row r="11731" spans="1:16" x14ac:dyDescent="0.3">
      <c r="A11731" t="s">
        <v>523</v>
      </c>
      <c r="B11731">
        <v>4.79</v>
      </c>
      <c r="C11731" t="s">
        <v>15</v>
      </c>
      <c r="D11731">
        <v>9.2600000000000002E-2</v>
      </c>
      <c r="E11731" t="s">
        <v>79</v>
      </c>
      <c r="F11731">
        <v>119.41</v>
      </c>
      <c r="G11731" t="s">
        <v>54</v>
      </c>
      <c r="H11731">
        <v>1997</v>
      </c>
      <c r="I11731" t="s">
        <v>55</v>
      </c>
      <c r="J11731" t="s">
        <v>19</v>
      </c>
      <c r="K11731" t="s">
        <v>20</v>
      </c>
      <c r="L11731">
        <v>1616.3848</v>
      </c>
      <c r="M11731" t="s">
        <v>21</v>
      </c>
      <c r="N11731" t="s">
        <v>22</v>
      </c>
      <c r="O11731" t="str">
        <f t="shared" si="366"/>
        <v xml:space="preserve">Tier 1-Supermarket </v>
      </c>
      <c r="P11731" s="1">
        <f t="shared" si="367"/>
        <v>3.3772509880526792E-5</v>
      </c>
    </row>
    <row r="11732" spans="1:16" x14ac:dyDescent="0.3">
      <c r="A11732" t="s">
        <v>1085</v>
      </c>
      <c r="B11732">
        <v>4.6399999999999997</v>
      </c>
      <c r="C11732" t="s">
        <v>15</v>
      </c>
      <c r="D11732">
        <v>0.14119999999999999</v>
      </c>
      <c r="E11732" t="s">
        <v>79</v>
      </c>
      <c r="F11732">
        <v>127.099</v>
      </c>
      <c r="G11732" t="s">
        <v>48</v>
      </c>
      <c r="H11732">
        <v>2002</v>
      </c>
      <c r="J11732" t="s">
        <v>49</v>
      </c>
      <c r="K11732" t="s">
        <v>20</v>
      </c>
      <c r="L11732">
        <v>2826.9868000000001</v>
      </c>
      <c r="M11732" t="s">
        <v>21</v>
      </c>
      <c r="N11732" t="s">
        <v>57</v>
      </c>
      <c r="O11732" t="str">
        <f t="shared" si="366"/>
        <v xml:space="preserve">Tier 2-Supermarket </v>
      </c>
      <c r="P11732" s="1">
        <f t="shared" si="367"/>
        <v>5.9066652714823115E-5</v>
      </c>
    </row>
    <row r="11733" spans="1:16" x14ac:dyDescent="0.3">
      <c r="A11733" t="s">
        <v>1085</v>
      </c>
      <c r="B11733">
        <v>4.6399999999999997</v>
      </c>
      <c r="C11733" t="s">
        <v>15</v>
      </c>
      <c r="D11733">
        <v>0.1411</v>
      </c>
      <c r="E11733" t="s">
        <v>79</v>
      </c>
      <c r="F11733">
        <v>128.29900000000001</v>
      </c>
      <c r="G11733" t="s">
        <v>17</v>
      </c>
      <c r="H11733">
        <v>1999</v>
      </c>
      <c r="I11733" t="s">
        <v>18</v>
      </c>
      <c r="J11733" t="s">
        <v>19</v>
      </c>
      <c r="K11733" t="s">
        <v>20</v>
      </c>
      <c r="L11733">
        <v>2698.4874</v>
      </c>
      <c r="M11733" t="s">
        <v>21</v>
      </c>
      <c r="N11733" t="s">
        <v>57</v>
      </c>
      <c r="O11733" t="str">
        <f t="shared" si="366"/>
        <v xml:space="preserve">Tier 1-Supermarket </v>
      </c>
      <c r="P11733" s="1">
        <f t="shared" si="367"/>
        <v>5.6381804864149329E-5</v>
      </c>
    </row>
    <row r="11734" spans="1:16" x14ac:dyDescent="0.3">
      <c r="A11734" t="s">
        <v>1085</v>
      </c>
      <c r="B11734">
        <v>4.6399999999999997</v>
      </c>
      <c r="C11734" t="s">
        <v>15</v>
      </c>
      <c r="D11734">
        <v>0.1409</v>
      </c>
      <c r="E11734" t="s">
        <v>79</v>
      </c>
      <c r="F11734">
        <v>126.499</v>
      </c>
      <c r="G11734" t="s">
        <v>65</v>
      </c>
      <c r="H11734">
        <v>2004</v>
      </c>
      <c r="I11734" t="s">
        <v>55</v>
      </c>
      <c r="J11734" t="s">
        <v>49</v>
      </c>
      <c r="K11734" t="s">
        <v>20</v>
      </c>
      <c r="L11734">
        <v>1670.4921999999999</v>
      </c>
      <c r="M11734" t="s">
        <v>21</v>
      </c>
      <c r="N11734" t="s">
        <v>57</v>
      </c>
      <c r="O11734" t="str">
        <f t="shared" si="366"/>
        <v xml:space="preserve">Tier 2-Supermarket </v>
      </c>
      <c r="P11734" s="1">
        <f t="shared" si="367"/>
        <v>3.490302205875911E-5</v>
      </c>
    </row>
    <row r="11735" spans="1:16" x14ac:dyDescent="0.3">
      <c r="A11735" t="s">
        <v>1085</v>
      </c>
      <c r="B11735">
        <v>4.6399999999999997</v>
      </c>
      <c r="C11735" t="s">
        <v>15</v>
      </c>
      <c r="D11735">
        <v>0.1409</v>
      </c>
      <c r="E11735" t="s">
        <v>79</v>
      </c>
      <c r="F11735">
        <v>127.099</v>
      </c>
      <c r="G11735" t="s">
        <v>54</v>
      </c>
      <c r="H11735">
        <v>1997</v>
      </c>
      <c r="I11735" t="s">
        <v>55</v>
      </c>
      <c r="J11735" t="s">
        <v>19</v>
      </c>
      <c r="K11735" t="s">
        <v>20</v>
      </c>
      <c r="L11735">
        <v>1927.491</v>
      </c>
      <c r="M11735" t="s">
        <v>21</v>
      </c>
      <c r="N11735" t="s">
        <v>57</v>
      </c>
      <c r="O11735" t="str">
        <f t="shared" si="366"/>
        <v xml:space="preserve">Tier 1-Supermarket </v>
      </c>
      <c r="P11735" s="1">
        <f t="shared" si="367"/>
        <v>4.0272717760106663E-5</v>
      </c>
    </row>
    <row r="11736" spans="1:16" x14ac:dyDescent="0.3">
      <c r="A11736" t="s">
        <v>1085</v>
      </c>
      <c r="B11736">
        <v>4.6399999999999997</v>
      </c>
      <c r="C11736" t="s">
        <v>15</v>
      </c>
      <c r="D11736">
        <v>0.14169999999999999</v>
      </c>
      <c r="E11736" t="s">
        <v>79</v>
      </c>
      <c r="F11736">
        <v>126.999</v>
      </c>
      <c r="G11736" t="s">
        <v>51</v>
      </c>
      <c r="H11736">
        <v>2007</v>
      </c>
      <c r="J11736" t="s">
        <v>49</v>
      </c>
      <c r="K11736" t="s">
        <v>20</v>
      </c>
      <c r="L11736">
        <v>1798.9916000000001</v>
      </c>
      <c r="M11736" t="s">
        <v>21</v>
      </c>
      <c r="N11736" t="s">
        <v>57</v>
      </c>
      <c r="O11736" t="str">
        <f t="shared" si="366"/>
        <v xml:space="preserve">Tier 2-Supermarket </v>
      </c>
      <c r="P11736" s="1">
        <f t="shared" si="367"/>
        <v>3.758786990943289E-5</v>
      </c>
    </row>
    <row r="11737" spans="1:16" x14ac:dyDescent="0.3">
      <c r="A11737" t="s">
        <v>1085</v>
      </c>
      <c r="B11737">
        <v>4.6399999999999997</v>
      </c>
      <c r="C11737" t="s">
        <v>15</v>
      </c>
      <c r="D11737">
        <v>0.14080000000000001</v>
      </c>
      <c r="E11737" t="s">
        <v>79</v>
      </c>
      <c r="F11737">
        <v>129.499</v>
      </c>
      <c r="G11737" t="s">
        <v>39</v>
      </c>
      <c r="H11737">
        <v>1987</v>
      </c>
      <c r="I11737" t="s">
        <v>40</v>
      </c>
      <c r="J11737" t="s">
        <v>27</v>
      </c>
      <c r="K11737" t="s">
        <v>20</v>
      </c>
      <c r="L11737">
        <v>1857.6991</v>
      </c>
      <c r="M11737" t="s">
        <v>21</v>
      </c>
      <c r="N11737" t="s">
        <v>57</v>
      </c>
      <c r="O11737" t="str">
        <f t="shared" si="366"/>
        <v xml:space="preserve">Tier 3-Supermarket </v>
      </c>
      <c r="P11737" s="1">
        <f t="shared" si="367"/>
        <v>3.8814495910748309E-5</v>
      </c>
    </row>
    <row r="11738" spans="1:16" x14ac:dyDescent="0.3">
      <c r="A11738" t="s">
        <v>1085</v>
      </c>
      <c r="B11738">
        <v>4.6399999999999997</v>
      </c>
      <c r="C11738" t="s">
        <v>15</v>
      </c>
      <c r="D11738">
        <v>0.14149999999999999</v>
      </c>
      <c r="E11738" t="s">
        <v>79</v>
      </c>
      <c r="F11738">
        <v>130.09899999999999</v>
      </c>
      <c r="G11738" t="s">
        <v>26</v>
      </c>
      <c r="H11738">
        <v>2009</v>
      </c>
      <c r="I11738" t="s">
        <v>18</v>
      </c>
      <c r="J11738" t="s">
        <v>27</v>
      </c>
      <c r="K11738" t="s">
        <v>28</v>
      </c>
      <c r="L11738">
        <v>1513.6721</v>
      </c>
      <c r="M11738" t="s">
        <v>21</v>
      </c>
      <c r="N11738" t="s">
        <v>57</v>
      </c>
      <c r="O11738" t="str">
        <f t="shared" si="366"/>
        <v xml:space="preserve">Tier 3-Supermarket </v>
      </c>
      <c r="P11738" s="1">
        <f t="shared" si="367"/>
        <v>3.1626445604492031E-5</v>
      </c>
    </row>
    <row r="11739" spans="1:16" x14ac:dyDescent="0.3">
      <c r="A11739" t="s">
        <v>1162</v>
      </c>
      <c r="B11739">
        <v>4.62</v>
      </c>
      <c r="C11739" t="s">
        <v>24</v>
      </c>
      <c r="D11739">
        <v>0.1018</v>
      </c>
      <c r="E11739" t="s">
        <v>86</v>
      </c>
      <c r="F11739">
        <v>232.23</v>
      </c>
      <c r="G11739" t="s">
        <v>65</v>
      </c>
      <c r="H11739">
        <v>2004</v>
      </c>
      <c r="I11739" t="s">
        <v>55</v>
      </c>
      <c r="J11739" t="s">
        <v>49</v>
      </c>
      <c r="K11739" t="s">
        <v>20</v>
      </c>
      <c r="L11739">
        <v>5126.66</v>
      </c>
      <c r="M11739" t="s">
        <v>45</v>
      </c>
      <c r="N11739" t="s">
        <v>57</v>
      </c>
      <c r="O11739" t="str">
        <f t="shared" si="366"/>
        <v xml:space="preserve">Tier 2-Supermarket </v>
      </c>
      <c r="P11739" s="1">
        <f t="shared" si="367"/>
        <v>1.0711569145175175E-4</v>
      </c>
    </row>
    <row r="11740" spans="1:16" x14ac:dyDescent="0.3">
      <c r="A11740" t="s">
        <v>1162</v>
      </c>
      <c r="B11740">
        <v>4.62</v>
      </c>
      <c r="C11740" t="s">
        <v>24</v>
      </c>
      <c r="D11740">
        <v>0.1024</v>
      </c>
      <c r="E11740" t="s">
        <v>86</v>
      </c>
      <c r="F11740">
        <v>234.33</v>
      </c>
      <c r="G11740" t="s">
        <v>51</v>
      </c>
      <c r="H11740">
        <v>2007</v>
      </c>
      <c r="J11740" t="s">
        <v>49</v>
      </c>
      <c r="K11740" t="s">
        <v>20</v>
      </c>
      <c r="L11740">
        <v>3961.51</v>
      </c>
      <c r="M11740" t="s">
        <v>45</v>
      </c>
      <c r="N11740" t="s">
        <v>57</v>
      </c>
      <c r="O11740" t="str">
        <f t="shared" si="366"/>
        <v xml:space="preserve">Tier 2-Supermarket </v>
      </c>
      <c r="P11740" s="1">
        <f t="shared" si="367"/>
        <v>8.2771216121808178E-5</v>
      </c>
    </row>
    <row r="11741" spans="1:16" x14ac:dyDescent="0.3">
      <c r="A11741" t="s">
        <v>1162</v>
      </c>
      <c r="B11741">
        <v>4.62</v>
      </c>
      <c r="C11741" t="s">
        <v>24</v>
      </c>
      <c r="D11741">
        <v>0.10199999999999999</v>
      </c>
      <c r="E11741" t="s">
        <v>86</v>
      </c>
      <c r="F11741">
        <v>231.93</v>
      </c>
      <c r="G11741" t="s">
        <v>48</v>
      </c>
      <c r="H11741">
        <v>2002</v>
      </c>
      <c r="J11741" t="s">
        <v>49</v>
      </c>
      <c r="K11741" t="s">
        <v>20</v>
      </c>
      <c r="L11741">
        <v>2563.33</v>
      </c>
      <c r="M11741" t="s">
        <v>45</v>
      </c>
      <c r="N11741" t="s">
        <v>57</v>
      </c>
      <c r="O11741" t="str">
        <f t="shared" si="366"/>
        <v xml:space="preserve">Tier 2-Supermarket </v>
      </c>
      <c r="P11741" s="1">
        <f t="shared" si="367"/>
        <v>5.3557845725875876E-5</v>
      </c>
    </row>
    <row r="11742" spans="1:16" x14ac:dyDescent="0.3">
      <c r="A11742" t="s">
        <v>1162</v>
      </c>
      <c r="B11742">
        <v>4.62</v>
      </c>
      <c r="C11742" t="s">
        <v>24</v>
      </c>
      <c r="D11742">
        <v>0.1017</v>
      </c>
      <c r="E11742" t="s">
        <v>86</v>
      </c>
      <c r="F11742">
        <v>231.33</v>
      </c>
      <c r="G11742" t="s">
        <v>39</v>
      </c>
      <c r="H11742">
        <v>1987</v>
      </c>
      <c r="I11742" t="s">
        <v>40</v>
      </c>
      <c r="J11742" t="s">
        <v>27</v>
      </c>
      <c r="K11742" t="s">
        <v>20</v>
      </c>
      <c r="L11742">
        <v>4660.6000000000004</v>
      </c>
      <c r="M11742" t="s">
        <v>45</v>
      </c>
      <c r="N11742" t="s">
        <v>57</v>
      </c>
      <c r="O11742" t="str">
        <f t="shared" si="366"/>
        <v xml:space="preserve">Tier 3-Supermarket </v>
      </c>
      <c r="P11742" s="1">
        <f t="shared" si="367"/>
        <v>9.7377901319774322E-5</v>
      </c>
    </row>
    <row r="11743" spans="1:16" x14ac:dyDescent="0.3">
      <c r="A11743" t="s">
        <v>1162</v>
      </c>
      <c r="B11743">
        <v>4.62</v>
      </c>
      <c r="C11743" t="s">
        <v>24</v>
      </c>
      <c r="D11743">
        <v>0.10199999999999999</v>
      </c>
      <c r="E11743" t="s">
        <v>86</v>
      </c>
      <c r="F11743">
        <v>232.53</v>
      </c>
      <c r="G11743" t="s">
        <v>17</v>
      </c>
      <c r="H11743">
        <v>1999</v>
      </c>
      <c r="I11743" t="s">
        <v>18</v>
      </c>
      <c r="J11743" t="s">
        <v>19</v>
      </c>
      <c r="K11743" t="s">
        <v>20</v>
      </c>
      <c r="L11743">
        <v>4244.7212</v>
      </c>
      <c r="M11743" t="s">
        <v>45</v>
      </c>
      <c r="N11743" t="s">
        <v>57</v>
      </c>
      <c r="O11743" t="str">
        <f t="shared" si="366"/>
        <v xml:space="preserve">Tier 1-Supermarket </v>
      </c>
      <c r="P11743" s="1">
        <f t="shared" si="367"/>
        <v>8.8688589911932808E-5</v>
      </c>
    </row>
    <row r="11744" spans="1:16" x14ac:dyDescent="0.3">
      <c r="A11744" t="s">
        <v>1162</v>
      </c>
      <c r="B11744">
        <v>4.62</v>
      </c>
      <c r="C11744" t="s">
        <v>24</v>
      </c>
      <c r="D11744">
        <v>0.1018</v>
      </c>
      <c r="E11744" t="s">
        <v>86</v>
      </c>
      <c r="F11744">
        <v>234.03</v>
      </c>
      <c r="G11744" t="s">
        <v>54</v>
      </c>
      <c r="H11744">
        <v>1997</v>
      </c>
      <c r="I11744" t="s">
        <v>55</v>
      </c>
      <c r="J11744" t="s">
        <v>19</v>
      </c>
      <c r="K11744" t="s">
        <v>20</v>
      </c>
      <c r="L11744">
        <v>3810.7375999999999</v>
      </c>
      <c r="M11744" t="s">
        <v>45</v>
      </c>
      <c r="N11744" t="s">
        <v>57</v>
      </c>
      <c r="O11744" t="str">
        <f t="shared" si="366"/>
        <v xml:space="preserve">Tier 1-Supermarket </v>
      </c>
      <c r="P11744" s="1">
        <f t="shared" si="367"/>
        <v>7.9620999435341724E-5</v>
      </c>
    </row>
    <row r="11745" spans="1:16" x14ac:dyDescent="0.3">
      <c r="A11745" t="s">
        <v>680</v>
      </c>
      <c r="B11745">
        <v>4.6100000000000003</v>
      </c>
      <c r="C11745" t="s">
        <v>15</v>
      </c>
      <c r="D11745">
        <v>0.20530000000000001</v>
      </c>
      <c r="E11745" t="s">
        <v>73</v>
      </c>
      <c r="F11745">
        <v>172.84</v>
      </c>
      <c r="G11745" t="s">
        <v>34</v>
      </c>
      <c r="H11745">
        <v>1998</v>
      </c>
      <c r="J11745" t="s">
        <v>27</v>
      </c>
      <c r="K11745" t="s">
        <v>35</v>
      </c>
      <c r="L11745">
        <v>174.43960000000001</v>
      </c>
      <c r="M11745" t="s">
        <v>29</v>
      </c>
      <c r="N11745" t="s">
        <v>57</v>
      </c>
      <c r="O11745" t="str">
        <f t="shared" si="366"/>
        <v>Tier 3-Grocery Stor</v>
      </c>
      <c r="P11745" s="1">
        <f t="shared" si="367"/>
        <v>3.6447157351115534E-6</v>
      </c>
    </row>
    <row r="11746" spans="1:16" x14ac:dyDescent="0.3">
      <c r="A11746" t="s">
        <v>680</v>
      </c>
      <c r="B11746">
        <v>4.6100000000000003</v>
      </c>
      <c r="C11746" t="s">
        <v>15</v>
      </c>
      <c r="D11746">
        <v>0.12330000000000001</v>
      </c>
      <c r="E11746" t="s">
        <v>73</v>
      </c>
      <c r="F11746">
        <v>172.54</v>
      </c>
      <c r="G11746" t="s">
        <v>51</v>
      </c>
      <c r="H11746">
        <v>2007</v>
      </c>
      <c r="J11746" t="s">
        <v>49</v>
      </c>
      <c r="K11746" t="s">
        <v>20</v>
      </c>
      <c r="L11746">
        <v>3663.2316000000001</v>
      </c>
      <c r="M11746" t="s">
        <v>29</v>
      </c>
      <c r="N11746" t="s">
        <v>57</v>
      </c>
      <c r="O11746" t="str">
        <f t="shared" si="366"/>
        <v xml:space="preserve">Tier 2-Supermarket </v>
      </c>
      <c r="P11746" s="1">
        <f t="shared" si="367"/>
        <v>7.6539030437342622E-5</v>
      </c>
    </row>
    <row r="11747" spans="1:16" x14ac:dyDescent="0.3">
      <c r="A11747" t="s">
        <v>680</v>
      </c>
      <c r="B11747">
        <v>4.6100000000000003</v>
      </c>
      <c r="C11747" t="s">
        <v>15</v>
      </c>
      <c r="D11747">
        <v>0.12280000000000001</v>
      </c>
      <c r="E11747" t="s">
        <v>73</v>
      </c>
      <c r="F11747">
        <v>172.44</v>
      </c>
      <c r="G11747" t="s">
        <v>17</v>
      </c>
      <c r="H11747">
        <v>1999</v>
      </c>
      <c r="I11747" t="s">
        <v>18</v>
      </c>
      <c r="J11747" t="s">
        <v>19</v>
      </c>
      <c r="K11747" t="s">
        <v>20</v>
      </c>
      <c r="L11747">
        <v>1569.9564</v>
      </c>
      <c r="M11747" t="s">
        <v>29</v>
      </c>
      <c r="N11747" t="s">
        <v>57</v>
      </c>
      <c r="O11747" t="str">
        <f t="shared" si="366"/>
        <v xml:space="preserve">Tier 1-Supermarket </v>
      </c>
      <c r="P11747" s="1">
        <f t="shared" si="367"/>
        <v>3.2802441616003981E-5</v>
      </c>
    </row>
    <row r="11748" spans="1:16" x14ac:dyDescent="0.3">
      <c r="A11748" t="s">
        <v>680</v>
      </c>
      <c r="B11748">
        <v>4.6100000000000003</v>
      </c>
      <c r="C11748" t="s">
        <v>15</v>
      </c>
      <c r="D11748">
        <v>0.1229</v>
      </c>
      <c r="E11748" t="s">
        <v>73</v>
      </c>
      <c r="F11748">
        <v>174.44</v>
      </c>
      <c r="G11748" t="s">
        <v>48</v>
      </c>
      <c r="H11748">
        <v>2002</v>
      </c>
      <c r="J11748" t="s">
        <v>49</v>
      </c>
      <c r="K11748" t="s">
        <v>20</v>
      </c>
      <c r="L11748">
        <v>2616.5940000000001</v>
      </c>
      <c r="M11748" t="s">
        <v>29</v>
      </c>
      <c r="N11748" t="s">
        <v>57</v>
      </c>
      <c r="O11748" t="str">
        <f t="shared" si="366"/>
        <v xml:space="preserve">Tier 2-Supermarket </v>
      </c>
      <c r="P11748" s="1">
        <f t="shared" si="367"/>
        <v>5.4670736026673301E-5</v>
      </c>
    </row>
    <row r="11749" spans="1:16" x14ac:dyDescent="0.3">
      <c r="A11749" t="s">
        <v>680</v>
      </c>
      <c r="B11749">
        <v>4.6100000000000003</v>
      </c>
      <c r="C11749" t="s">
        <v>15</v>
      </c>
      <c r="D11749">
        <v>0</v>
      </c>
      <c r="E11749" t="s">
        <v>73</v>
      </c>
      <c r="F11749">
        <v>173.84</v>
      </c>
      <c r="G11749" t="s">
        <v>54</v>
      </c>
      <c r="H11749">
        <v>1997</v>
      </c>
      <c r="I11749" t="s">
        <v>55</v>
      </c>
      <c r="J11749" t="s">
        <v>19</v>
      </c>
      <c r="K11749" t="s">
        <v>20</v>
      </c>
      <c r="L11749">
        <v>1221.0771999999999</v>
      </c>
      <c r="M11749" t="s">
        <v>29</v>
      </c>
      <c r="N11749" t="s">
        <v>36</v>
      </c>
      <c r="O11749" t="str">
        <f t="shared" si="366"/>
        <v xml:space="preserve">Tier 1-Supermarket </v>
      </c>
      <c r="P11749" s="1">
        <f t="shared" si="367"/>
        <v>2.5513010145780871E-5</v>
      </c>
    </row>
    <row r="11750" spans="1:16" x14ac:dyDescent="0.3">
      <c r="A11750" t="s">
        <v>680</v>
      </c>
      <c r="B11750">
        <v>4.6100000000000003</v>
      </c>
      <c r="C11750" t="s">
        <v>15</v>
      </c>
      <c r="D11750">
        <v>0.1226</v>
      </c>
      <c r="E11750" t="s">
        <v>73</v>
      </c>
      <c r="F11750">
        <v>175.44</v>
      </c>
      <c r="G11750" t="s">
        <v>65</v>
      </c>
      <c r="H11750">
        <v>2004</v>
      </c>
      <c r="I11750" t="s">
        <v>55</v>
      </c>
      <c r="J11750" t="s">
        <v>49</v>
      </c>
      <c r="K11750" t="s">
        <v>20</v>
      </c>
      <c r="L11750">
        <v>2616.5940000000001</v>
      </c>
      <c r="M11750" t="s">
        <v>29</v>
      </c>
      <c r="N11750" t="s">
        <v>57</v>
      </c>
      <c r="O11750" t="str">
        <f t="shared" si="366"/>
        <v xml:space="preserve">Tier 2-Supermarket </v>
      </c>
      <c r="P11750" s="1">
        <f t="shared" si="367"/>
        <v>5.4670736026673301E-5</v>
      </c>
    </row>
    <row r="11751" spans="1:16" x14ac:dyDescent="0.3">
      <c r="A11751" t="s">
        <v>680</v>
      </c>
      <c r="B11751">
        <v>4.6100000000000003</v>
      </c>
      <c r="C11751" t="s">
        <v>15</v>
      </c>
      <c r="D11751">
        <v>0.1232</v>
      </c>
      <c r="E11751" t="s">
        <v>73</v>
      </c>
      <c r="F11751">
        <v>175.24</v>
      </c>
      <c r="G11751" t="s">
        <v>26</v>
      </c>
      <c r="H11751">
        <v>2009</v>
      </c>
      <c r="I11751" t="s">
        <v>18</v>
      </c>
      <c r="J11751" t="s">
        <v>27</v>
      </c>
      <c r="K11751" t="s">
        <v>28</v>
      </c>
      <c r="L11751">
        <v>2093.2752</v>
      </c>
      <c r="M11751" t="s">
        <v>29</v>
      </c>
      <c r="N11751" t="s">
        <v>57</v>
      </c>
      <c r="O11751" t="str">
        <f t="shared" si="366"/>
        <v xml:space="preserve">Tier 3-Supermarket </v>
      </c>
      <c r="P11751" s="1">
        <f t="shared" si="367"/>
        <v>4.3736588821338641E-5</v>
      </c>
    </row>
    <row r="11752" spans="1:16" x14ac:dyDescent="0.3">
      <c r="A11752" t="s">
        <v>680</v>
      </c>
      <c r="B11752">
        <v>4.6100000000000003</v>
      </c>
      <c r="C11752" t="s">
        <v>15</v>
      </c>
      <c r="D11752">
        <v>0.1226</v>
      </c>
      <c r="E11752" t="s">
        <v>73</v>
      </c>
      <c r="F11752">
        <v>176.14</v>
      </c>
      <c r="G11752" t="s">
        <v>39</v>
      </c>
      <c r="H11752">
        <v>1987</v>
      </c>
      <c r="I11752" t="s">
        <v>40</v>
      </c>
      <c r="J11752" t="s">
        <v>27</v>
      </c>
      <c r="K11752" t="s">
        <v>20</v>
      </c>
      <c r="L11752">
        <v>2024.2981</v>
      </c>
      <c r="M11752" t="s">
        <v>29</v>
      </c>
      <c r="N11752" t="s">
        <v>57</v>
      </c>
      <c r="O11752" t="str">
        <f t="shared" si="366"/>
        <v xml:space="preserve">Tier 3-Supermarket </v>
      </c>
      <c r="P11752" s="1">
        <f t="shared" si="367"/>
        <v>4.2295391285157847E-5</v>
      </c>
    </row>
    <row r="11753" spans="1:16" x14ac:dyDescent="0.3">
      <c r="A11753" t="s">
        <v>739</v>
      </c>
      <c r="B11753">
        <v>4.59</v>
      </c>
      <c r="C11753" t="s">
        <v>15</v>
      </c>
      <c r="D11753">
        <v>7.0900000000000005E-2</v>
      </c>
      <c r="E11753" t="s">
        <v>25</v>
      </c>
      <c r="F11753">
        <v>111.68600000000001</v>
      </c>
      <c r="G11753" t="s">
        <v>17</v>
      </c>
      <c r="H11753">
        <v>1999</v>
      </c>
      <c r="I11753" t="s">
        <v>18</v>
      </c>
      <c r="J11753" t="s">
        <v>19</v>
      </c>
      <c r="K11753" t="s">
        <v>20</v>
      </c>
      <c r="L11753">
        <v>1584.604</v>
      </c>
      <c r="M11753" t="s">
        <v>29</v>
      </c>
      <c r="N11753" t="s">
        <v>22</v>
      </c>
      <c r="O11753" t="str">
        <f t="shared" si="366"/>
        <v xml:space="preserve">Tier 1-Supermarket </v>
      </c>
      <c r="P11753" s="1">
        <f t="shared" si="367"/>
        <v>3.3108486448723271E-5</v>
      </c>
    </row>
    <row r="11754" spans="1:16" x14ac:dyDescent="0.3">
      <c r="A11754" t="s">
        <v>739</v>
      </c>
      <c r="B11754">
        <v>4.59</v>
      </c>
      <c r="C11754" t="s">
        <v>15</v>
      </c>
      <c r="D11754">
        <v>7.0800000000000002E-2</v>
      </c>
      <c r="E11754" t="s">
        <v>25</v>
      </c>
      <c r="F11754">
        <v>114.586</v>
      </c>
      <c r="G11754" t="s">
        <v>54</v>
      </c>
      <c r="H11754">
        <v>1997</v>
      </c>
      <c r="I11754" t="s">
        <v>55</v>
      </c>
      <c r="J11754" t="s">
        <v>19</v>
      </c>
      <c r="K11754" t="s">
        <v>20</v>
      </c>
      <c r="L11754">
        <v>1245.046</v>
      </c>
      <c r="M11754" t="s">
        <v>29</v>
      </c>
      <c r="N11754" t="s">
        <v>22</v>
      </c>
      <c r="O11754" t="str">
        <f t="shared" si="366"/>
        <v xml:space="preserve">Tier 1-Supermarket </v>
      </c>
      <c r="P11754" s="1">
        <f t="shared" si="367"/>
        <v>2.6013810781139712E-5</v>
      </c>
    </row>
    <row r="11755" spans="1:16" x14ac:dyDescent="0.3">
      <c r="A11755" t="s">
        <v>739</v>
      </c>
      <c r="B11755">
        <v>4.59</v>
      </c>
      <c r="C11755" t="s">
        <v>15</v>
      </c>
      <c r="D11755">
        <v>7.0800000000000002E-2</v>
      </c>
      <c r="E11755" t="s">
        <v>25</v>
      </c>
      <c r="F11755">
        <v>111.986</v>
      </c>
      <c r="G11755" t="s">
        <v>65</v>
      </c>
      <c r="H11755">
        <v>2004</v>
      </c>
      <c r="I11755" t="s">
        <v>55</v>
      </c>
      <c r="J11755" t="s">
        <v>49</v>
      </c>
      <c r="K11755" t="s">
        <v>20</v>
      </c>
      <c r="L11755">
        <v>792.30200000000002</v>
      </c>
      <c r="M11755" t="s">
        <v>29</v>
      </c>
      <c r="N11755" t="s">
        <v>22</v>
      </c>
      <c r="O11755" t="str">
        <f t="shared" si="366"/>
        <v xml:space="preserve">Tier 2-Supermarket </v>
      </c>
      <c r="P11755" s="1">
        <f t="shared" si="367"/>
        <v>1.6554243224361636E-5</v>
      </c>
    </row>
    <row r="11756" spans="1:16" x14ac:dyDescent="0.3">
      <c r="A11756" t="s">
        <v>739</v>
      </c>
      <c r="B11756">
        <v>4.59</v>
      </c>
      <c r="C11756" t="s">
        <v>15</v>
      </c>
      <c r="D11756">
        <v>7.0699999999999999E-2</v>
      </c>
      <c r="E11756" t="s">
        <v>25</v>
      </c>
      <c r="F11756">
        <v>113.286</v>
      </c>
      <c r="G11756" t="s">
        <v>39</v>
      </c>
      <c r="H11756">
        <v>1987</v>
      </c>
      <c r="I11756" t="s">
        <v>40</v>
      </c>
      <c r="J11756" t="s">
        <v>27</v>
      </c>
      <c r="K11756" t="s">
        <v>20</v>
      </c>
      <c r="L11756">
        <v>1471.4179999999999</v>
      </c>
      <c r="M11756" t="s">
        <v>29</v>
      </c>
      <c r="N11756" t="s">
        <v>22</v>
      </c>
      <c r="O11756" t="str">
        <f t="shared" si="366"/>
        <v xml:space="preserve">Tier 3-Supermarket </v>
      </c>
      <c r="P11756" s="1">
        <f t="shared" si="367"/>
        <v>3.0743594559528747E-5</v>
      </c>
    </row>
    <row r="11757" spans="1:16" x14ac:dyDescent="0.3">
      <c r="A11757" t="s">
        <v>739</v>
      </c>
      <c r="B11757">
        <v>4.59</v>
      </c>
      <c r="C11757" t="s">
        <v>15</v>
      </c>
      <c r="D11757">
        <v>0</v>
      </c>
      <c r="E11757" t="s">
        <v>25</v>
      </c>
      <c r="F11757">
        <v>111.18600000000001</v>
      </c>
      <c r="G11757" t="s">
        <v>48</v>
      </c>
      <c r="H11757">
        <v>2002</v>
      </c>
      <c r="J11757" t="s">
        <v>49</v>
      </c>
      <c r="K11757" t="s">
        <v>20</v>
      </c>
      <c r="L11757">
        <v>1245.046</v>
      </c>
      <c r="M11757" t="s">
        <v>29</v>
      </c>
      <c r="N11757" t="s">
        <v>36</v>
      </c>
      <c r="O11757" t="str">
        <f t="shared" si="366"/>
        <v xml:space="preserve">Tier 2-Supermarket </v>
      </c>
      <c r="P11757" s="1">
        <f t="shared" si="367"/>
        <v>2.6013810781139712E-5</v>
      </c>
    </row>
    <row r="11758" spans="1:16" x14ac:dyDescent="0.3">
      <c r="A11758" t="s">
        <v>739</v>
      </c>
      <c r="B11758">
        <v>4.59</v>
      </c>
      <c r="C11758" t="s">
        <v>15</v>
      </c>
      <c r="D11758">
        <v>7.1199999999999999E-2</v>
      </c>
      <c r="E11758" t="s">
        <v>25</v>
      </c>
      <c r="F11758">
        <v>114.18600000000001</v>
      </c>
      <c r="G11758" t="s">
        <v>51</v>
      </c>
      <c r="H11758">
        <v>2007</v>
      </c>
      <c r="J11758" t="s">
        <v>49</v>
      </c>
      <c r="K11758" t="s">
        <v>20</v>
      </c>
      <c r="L11758">
        <v>1598.1576</v>
      </c>
      <c r="M11758" t="s">
        <v>29</v>
      </c>
      <c r="N11758" t="s">
        <v>22</v>
      </c>
      <c r="O11758" t="str">
        <f t="shared" si="366"/>
        <v xml:space="preserve">Tier 2-Supermarket </v>
      </c>
      <c r="P11758" s="1">
        <f t="shared" si="367"/>
        <v>3.3391673403906658E-5</v>
      </c>
    </row>
    <row r="11759" spans="1:16" x14ac:dyDescent="0.3">
      <c r="A11759" t="s">
        <v>739</v>
      </c>
      <c r="B11759">
        <v>4.59</v>
      </c>
      <c r="C11759" t="s">
        <v>15</v>
      </c>
      <c r="D11759">
        <v>7.1099999999999997E-2</v>
      </c>
      <c r="E11759" t="s">
        <v>25</v>
      </c>
      <c r="F11759">
        <v>113.086</v>
      </c>
      <c r="G11759" t="s">
        <v>26</v>
      </c>
      <c r="H11759">
        <v>2009</v>
      </c>
      <c r="I11759" t="s">
        <v>18</v>
      </c>
      <c r="J11759" t="s">
        <v>27</v>
      </c>
      <c r="K11759" t="s">
        <v>28</v>
      </c>
      <c r="L11759">
        <v>1625.0630000000001</v>
      </c>
      <c r="M11759" t="s">
        <v>29</v>
      </c>
      <c r="N11759" t="s">
        <v>22</v>
      </c>
      <c r="O11759" t="str">
        <f t="shared" si="366"/>
        <v xml:space="preserve">Tier 3-Supermarket </v>
      </c>
      <c r="P11759" s="1">
        <f t="shared" si="367"/>
        <v>3.3953830934303831E-5</v>
      </c>
    </row>
    <row r="11760" spans="1:16" x14ac:dyDescent="0.3">
      <c r="A11760" t="s">
        <v>1431</v>
      </c>
      <c r="B11760">
        <v>4.5599999999999996</v>
      </c>
      <c r="C11760" t="s">
        <v>24</v>
      </c>
      <c r="D11760">
        <v>3.44E-2</v>
      </c>
      <c r="E11760" t="s">
        <v>47</v>
      </c>
      <c r="F11760">
        <v>112.754</v>
      </c>
      <c r="G11760" t="s">
        <v>65</v>
      </c>
      <c r="H11760">
        <v>2004</v>
      </c>
      <c r="I11760" t="s">
        <v>55</v>
      </c>
      <c r="J11760" t="s">
        <v>49</v>
      </c>
      <c r="K11760" t="s">
        <v>20</v>
      </c>
      <c r="L11760">
        <v>1789.6704</v>
      </c>
      <c r="M11760" t="s">
        <v>45</v>
      </c>
      <c r="N11760" t="s">
        <v>22</v>
      </c>
      <c r="O11760" t="str">
        <f t="shared" si="366"/>
        <v xml:space="preserve">Tier 2-Supermarket </v>
      </c>
      <c r="P11760" s="1">
        <f t="shared" si="367"/>
        <v>3.7393114106793336E-5</v>
      </c>
    </row>
    <row r="11761" spans="1:16" x14ac:dyDescent="0.3">
      <c r="A11761" t="s">
        <v>1431</v>
      </c>
      <c r="B11761">
        <v>4.5599999999999996</v>
      </c>
      <c r="C11761" t="s">
        <v>24</v>
      </c>
      <c r="D11761">
        <v>3.44E-2</v>
      </c>
      <c r="E11761" t="s">
        <v>47</v>
      </c>
      <c r="F11761">
        <v>111.354</v>
      </c>
      <c r="G11761" t="s">
        <v>17</v>
      </c>
      <c r="H11761">
        <v>1999</v>
      </c>
      <c r="I11761" t="s">
        <v>18</v>
      </c>
      <c r="J11761" t="s">
        <v>19</v>
      </c>
      <c r="K11761" t="s">
        <v>20</v>
      </c>
      <c r="L11761">
        <v>1342.2528</v>
      </c>
      <c r="M11761" t="s">
        <v>45</v>
      </c>
      <c r="N11761" t="s">
        <v>22</v>
      </c>
      <c r="O11761" t="str">
        <f t="shared" si="366"/>
        <v xml:space="preserve">Tier 1-Supermarket </v>
      </c>
      <c r="P11761" s="1">
        <f t="shared" si="367"/>
        <v>2.8044835580095005E-5</v>
      </c>
    </row>
    <row r="11762" spans="1:16" x14ac:dyDescent="0.3">
      <c r="A11762" t="s">
        <v>1431</v>
      </c>
      <c r="B11762">
        <v>4.5599999999999996</v>
      </c>
      <c r="C11762" t="s">
        <v>24</v>
      </c>
      <c r="D11762">
        <v>3.44E-2</v>
      </c>
      <c r="E11762" t="s">
        <v>47</v>
      </c>
      <c r="F11762">
        <v>112.654</v>
      </c>
      <c r="G11762" t="s">
        <v>54</v>
      </c>
      <c r="H11762">
        <v>1997</v>
      </c>
      <c r="I11762" t="s">
        <v>55</v>
      </c>
      <c r="J11762" t="s">
        <v>19</v>
      </c>
      <c r="K11762" t="s">
        <v>20</v>
      </c>
      <c r="L11762">
        <v>2684.5056</v>
      </c>
      <c r="M11762" t="s">
        <v>45</v>
      </c>
      <c r="N11762" t="s">
        <v>22</v>
      </c>
      <c r="O11762" t="str">
        <f t="shared" si="366"/>
        <v xml:space="preserve">Tier 1-Supermarket </v>
      </c>
      <c r="P11762" s="1">
        <f t="shared" si="367"/>
        <v>5.608967116019001E-5</v>
      </c>
    </row>
    <row r="11763" spans="1:16" x14ac:dyDescent="0.3">
      <c r="A11763" t="s">
        <v>1431</v>
      </c>
      <c r="B11763">
        <v>4.5599999999999996</v>
      </c>
      <c r="C11763" t="s">
        <v>24</v>
      </c>
      <c r="D11763">
        <v>3.4299999999999997E-2</v>
      </c>
      <c r="E11763" t="s">
        <v>47</v>
      </c>
      <c r="F11763">
        <v>110.154</v>
      </c>
      <c r="G11763" t="s">
        <v>39</v>
      </c>
      <c r="H11763">
        <v>1987</v>
      </c>
      <c r="I11763" t="s">
        <v>40</v>
      </c>
      <c r="J11763" t="s">
        <v>27</v>
      </c>
      <c r="K11763" t="s">
        <v>20</v>
      </c>
      <c r="L11763">
        <v>1230.3984</v>
      </c>
      <c r="M11763" t="s">
        <v>45</v>
      </c>
      <c r="N11763" t="s">
        <v>22</v>
      </c>
      <c r="O11763" t="str">
        <f t="shared" si="366"/>
        <v xml:space="preserve">Tier 3-Supermarket </v>
      </c>
      <c r="P11763" s="1">
        <f t="shared" si="367"/>
        <v>2.5707765948420422E-5</v>
      </c>
    </row>
    <row r="11764" spans="1:16" x14ac:dyDescent="0.3">
      <c r="A11764" t="s">
        <v>1431</v>
      </c>
      <c r="B11764">
        <v>4.5599999999999996</v>
      </c>
      <c r="C11764" t="s">
        <v>24</v>
      </c>
      <c r="D11764">
        <v>3.4500000000000003E-2</v>
      </c>
      <c r="E11764" t="s">
        <v>47</v>
      </c>
      <c r="F11764">
        <v>110.354</v>
      </c>
      <c r="G11764" t="s">
        <v>26</v>
      </c>
      <c r="H11764">
        <v>2009</v>
      </c>
      <c r="I11764" t="s">
        <v>18</v>
      </c>
      <c r="J11764" t="s">
        <v>27</v>
      </c>
      <c r="K11764" t="s">
        <v>28</v>
      </c>
      <c r="L11764">
        <v>1849.3833999999999</v>
      </c>
      <c r="M11764" t="s">
        <v>45</v>
      </c>
      <c r="N11764" t="s">
        <v>22</v>
      </c>
      <c r="O11764" t="str">
        <f t="shared" si="366"/>
        <v xml:space="preserve">Tier 3-Supermarket </v>
      </c>
      <c r="P11764" s="1">
        <f t="shared" si="367"/>
        <v>3.864074887946374E-5</v>
      </c>
    </row>
    <row r="11765" spans="1:16" x14ac:dyDescent="0.3">
      <c r="A11765" t="s">
        <v>1431</v>
      </c>
      <c r="B11765">
        <v>4.5599999999999996</v>
      </c>
      <c r="C11765" t="s">
        <v>24</v>
      </c>
      <c r="D11765">
        <v>3.44E-2</v>
      </c>
      <c r="E11765" t="s">
        <v>47</v>
      </c>
      <c r="F11765">
        <v>111.754</v>
      </c>
      <c r="G11765" t="s">
        <v>48</v>
      </c>
      <c r="H11765">
        <v>2002</v>
      </c>
      <c r="J11765" t="s">
        <v>49</v>
      </c>
      <c r="K11765" t="s">
        <v>20</v>
      </c>
      <c r="L11765">
        <v>1660.4477999999999</v>
      </c>
      <c r="M11765" t="s">
        <v>45</v>
      </c>
      <c r="N11765" t="s">
        <v>22</v>
      </c>
      <c r="O11765" t="str">
        <f t="shared" si="366"/>
        <v xml:space="preserve">Tier 2-Supermarket </v>
      </c>
      <c r="P11765" s="1">
        <f t="shared" si="367"/>
        <v>3.4693155820073886E-5</v>
      </c>
    </row>
    <row r="11766" spans="1:16" x14ac:dyDescent="0.3">
      <c r="A11766" t="s">
        <v>1431</v>
      </c>
      <c r="B11766">
        <v>4.5599999999999996</v>
      </c>
      <c r="C11766" t="s">
        <v>24</v>
      </c>
      <c r="D11766">
        <v>3.4599999999999999E-2</v>
      </c>
      <c r="E11766" t="s">
        <v>47</v>
      </c>
      <c r="F11766">
        <v>112.554</v>
      </c>
      <c r="G11766" t="s">
        <v>51</v>
      </c>
      <c r="H11766">
        <v>2007</v>
      </c>
      <c r="J11766" t="s">
        <v>49</v>
      </c>
      <c r="K11766" t="s">
        <v>20</v>
      </c>
      <c r="L11766">
        <v>1775.269</v>
      </c>
      <c r="M11766" t="s">
        <v>45</v>
      </c>
      <c r="N11766" t="s">
        <v>22</v>
      </c>
      <c r="O11766" t="str">
        <f t="shared" si="366"/>
        <v xml:space="preserve">Tier 2-Supermarket </v>
      </c>
      <c r="P11766" s="1">
        <f t="shared" si="367"/>
        <v>3.7092213341212382E-5</v>
      </c>
    </row>
    <row r="11767" spans="1:16" x14ac:dyDescent="0.3">
      <c r="A11767" t="s">
        <v>1629</v>
      </c>
      <c r="B11767">
        <f>SUBTOTAL(101,Table1[Item_Weight])</f>
        <v>12.793715257118736</v>
      </c>
      <c r="C11767">
        <f>SUBTOTAL(103,Table1[Item_Fat_Content])</f>
        <v>11765</v>
      </c>
      <c r="D11767">
        <f>SUBTOTAL(101,Table1[Item_Visibility])</f>
        <v>6.3596948576285658E-2</v>
      </c>
      <c r="F11767">
        <f>SUBTOTAL(109,Table1[Item_MRP])</f>
        <v>1659134.3410000093</v>
      </c>
      <c r="H11767">
        <f>SUBTOTAL(104,Table1[Outlet_Establishment_Year])</f>
        <v>2009</v>
      </c>
      <c r="L11767">
        <f>SUBTOTAL(109,Table1[Item_Outlet_Sales])</f>
        <v>23930480.821800079</v>
      </c>
      <c r="P11767" s="1">
        <f>SUBTOTAL(109,Table1[Outlet_Sales_Persentage])</f>
        <v>0.49999999999999778</v>
      </c>
    </row>
  </sheetData>
  <conditionalFormatting sqref="I2:I1176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EE75-8D8B-4325-94AF-C6061AF8049F}">
  <dimension ref="A1:I4"/>
  <sheetViews>
    <sheetView workbookViewId="0">
      <selection activeCell="B4" sqref="B4"/>
    </sheetView>
  </sheetViews>
  <sheetFormatPr defaultRowHeight="14.4" x14ac:dyDescent="0.3"/>
  <cols>
    <col min="4" max="4" width="9.33203125" customWidth="1"/>
    <col min="6" max="6" width="12.21875" customWidth="1"/>
  </cols>
  <sheetData>
    <row r="1" spans="1:9" x14ac:dyDescent="0.3">
      <c r="A1" s="6" t="s">
        <v>1615</v>
      </c>
      <c r="B1" s="6"/>
      <c r="C1" s="6"/>
      <c r="D1" s="6"/>
      <c r="E1" s="6"/>
      <c r="F1" s="6"/>
      <c r="G1" s="6"/>
      <c r="H1" s="6"/>
      <c r="I1" s="6"/>
    </row>
    <row r="3" spans="1:9" x14ac:dyDescent="0.3">
      <c r="B3" t="s">
        <v>1616</v>
      </c>
      <c r="C3" t="s">
        <v>1617</v>
      </c>
      <c r="D3" t="s">
        <v>1618</v>
      </c>
      <c r="E3" t="s">
        <v>1619</v>
      </c>
      <c r="F3" t="s">
        <v>1620</v>
      </c>
    </row>
    <row r="4" spans="1:9" x14ac:dyDescent="0.3">
      <c r="B4">
        <f>MAX(Clean_SuperStore_Data!L2:L11766)</f>
        <v>10256.648999999999</v>
      </c>
      <c r="C4">
        <f>MIN(Clean_SuperStore_Data!L2:L11766)</f>
        <v>33.29</v>
      </c>
      <c r="D4">
        <f>AVERAGE(Clean_SuperStore_Data!L2:L11766)</f>
        <v>2034.0400188525355</v>
      </c>
      <c r="E4">
        <f>COUNT(Clean_SuperStore_Data!L2:L11766)</f>
        <v>11765</v>
      </c>
      <c r="F4">
        <f>COUNTBLANK(Clean_SuperStore_Data!L2:L11766)</f>
        <v>0</v>
      </c>
    </row>
  </sheetData>
  <mergeCells count="1">
    <mergeCell ref="A1:I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A923-38A4-4B03-85D5-F9C0C742D8BF}">
  <dimension ref="A3:V54"/>
  <sheetViews>
    <sheetView zoomScale="55" workbookViewId="0">
      <selection activeCell="E12" sqref="E12"/>
    </sheetView>
  </sheetViews>
  <sheetFormatPr defaultRowHeight="14.4" x14ac:dyDescent="0.3"/>
  <cols>
    <col min="1" max="1" width="18.44140625" bestFit="1" customWidth="1"/>
    <col min="2" max="2" width="31.44140625" bestFit="1" customWidth="1"/>
    <col min="3" max="3" width="10.5546875" customWidth="1"/>
    <col min="5" max="5" width="31.44140625" bestFit="1" customWidth="1"/>
    <col min="6" max="6" width="22.33203125" bestFit="1" customWidth="1"/>
    <col min="7" max="7" width="23.33203125" bestFit="1" customWidth="1"/>
    <col min="8" max="8" width="23.77734375" bestFit="1" customWidth="1"/>
    <col min="9" max="9" width="17.44140625" bestFit="1" customWidth="1"/>
    <col min="11" max="11" width="31.44140625" bestFit="1" customWidth="1"/>
    <col min="12" max="12" width="22.33203125" bestFit="1" customWidth="1"/>
    <col min="13" max="16" width="17.44140625" bestFit="1" customWidth="1"/>
    <col min="17" max="17" width="31.44140625" bestFit="1" customWidth="1"/>
    <col min="18" max="18" width="22.33203125" bestFit="1" customWidth="1"/>
    <col min="19" max="19" width="17.44140625" bestFit="1" customWidth="1"/>
    <col min="20" max="20" width="18.109375" bestFit="1" customWidth="1"/>
    <col min="21" max="22" width="17.44140625" bestFit="1" customWidth="1"/>
  </cols>
  <sheetData>
    <row r="3" spans="1:22" x14ac:dyDescent="0.3">
      <c r="A3" s="3" t="s">
        <v>1630</v>
      </c>
      <c r="B3" t="s">
        <v>1632</v>
      </c>
      <c r="E3" s="3" t="s">
        <v>1633</v>
      </c>
      <c r="F3" s="3" t="s">
        <v>1634</v>
      </c>
      <c r="K3" s="3" t="s">
        <v>1633</v>
      </c>
      <c r="L3" s="3" t="s">
        <v>1634</v>
      </c>
      <c r="Q3" s="3" t="s">
        <v>1633</v>
      </c>
      <c r="R3" s="3" t="s">
        <v>1634</v>
      </c>
    </row>
    <row r="4" spans="1:22" x14ac:dyDescent="0.3">
      <c r="A4" s="4" t="s">
        <v>15</v>
      </c>
      <c r="B4" s="7">
        <v>7607</v>
      </c>
      <c r="E4" s="3" t="s">
        <v>1630</v>
      </c>
      <c r="F4" t="s">
        <v>35</v>
      </c>
      <c r="G4" t="s">
        <v>20</v>
      </c>
      <c r="H4" t="s">
        <v>28</v>
      </c>
      <c r="I4" t="s">
        <v>1631</v>
      </c>
      <c r="K4" s="3" t="s">
        <v>1630</v>
      </c>
      <c r="L4" t="s">
        <v>57</v>
      </c>
      <c r="M4" t="s">
        <v>22</v>
      </c>
      <c r="N4" t="s">
        <v>36</v>
      </c>
      <c r="O4" t="s">
        <v>1631</v>
      </c>
      <c r="Q4" s="3" t="s">
        <v>1630</v>
      </c>
      <c r="R4" t="s">
        <v>29</v>
      </c>
      <c r="S4" t="s">
        <v>38</v>
      </c>
      <c r="T4" t="s">
        <v>45</v>
      </c>
      <c r="U4" t="s">
        <v>21</v>
      </c>
      <c r="V4" t="s">
        <v>1631</v>
      </c>
    </row>
    <row r="5" spans="1:22" x14ac:dyDescent="0.3">
      <c r="A5" s="4" t="s">
        <v>24</v>
      </c>
      <c r="B5" s="7">
        <v>4158</v>
      </c>
      <c r="E5" s="4" t="s">
        <v>42</v>
      </c>
      <c r="F5" s="7">
        <v>19271.940500000001</v>
      </c>
      <c r="G5" s="7">
        <v>1439523.5430999999</v>
      </c>
      <c r="H5" s="7">
        <v>202836.34849999999</v>
      </c>
      <c r="I5" s="7">
        <v>1661631.8321</v>
      </c>
      <c r="K5" s="4" t="s">
        <v>42</v>
      </c>
      <c r="L5" s="7">
        <v>332050.40120000002</v>
      </c>
      <c r="M5" s="7">
        <v>1215588.1255000001</v>
      </c>
      <c r="N5" s="7">
        <v>113993.3054</v>
      </c>
      <c r="O5" s="7">
        <v>1661631.8321</v>
      </c>
      <c r="Q5" s="4">
        <v>1987</v>
      </c>
      <c r="R5" s="7">
        <v>263794.35210000002</v>
      </c>
      <c r="S5" s="7">
        <v>571696.72210000001</v>
      </c>
      <c r="T5" s="7">
        <v>1262860.7834999999</v>
      </c>
      <c r="U5" s="7">
        <v>1320253.9752</v>
      </c>
      <c r="V5" s="7">
        <v>3418605.8328999998</v>
      </c>
    </row>
    <row r="6" spans="1:22" x14ac:dyDescent="0.3">
      <c r="A6" s="4" t="s">
        <v>1631</v>
      </c>
      <c r="B6" s="7">
        <v>11765</v>
      </c>
      <c r="E6" s="4" t="s">
        <v>79</v>
      </c>
      <c r="F6" s="7">
        <v>12137.9017</v>
      </c>
      <c r="G6" s="7">
        <v>610893.68359999999</v>
      </c>
      <c r="H6" s="7">
        <v>93978.059099999999</v>
      </c>
      <c r="I6" s="7">
        <v>717009.64439999999</v>
      </c>
      <c r="K6" s="4" t="s">
        <v>79</v>
      </c>
      <c r="L6" s="7">
        <v>111296.344</v>
      </c>
      <c r="M6" s="7">
        <v>560605.99950000003</v>
      </c>
      <c r="N6" s="7">
        <v>45107.300900000002</v>
      </c>
      <c r="O6" s="7">
        <v>717009.64439999999</v>
      </c>
      <c r="Q6" s="4">
        <v>1997</v>
      </c>
      <c r="R6" s="7">
        <v>228972.11720000001</v>
      </c>
      <c r="S6" s="7">
        <v>558041.14890000003</v>
      </c>
      <c r="T6" s="7">
        <v>1261338.4080000001</v>
      </c>
      <c r="U6" s="7">
        <v>1322457.3568</v>
      </c>
      <c r="V6" s="7">
        <v>3370809.0309000001</v>
      </c>
    </row>
    <row r="7" spans="1:22" x14ac:dyDescent="0.3">
      <c r="E7" s="4" t="s">
        <v>61</v>
      </c>
      <c r="F7" s="7">
        <v>4862.1961000000001</v>
      </c>
      <c r="G7" s="7">
        <v>250165.98800000001</v>
      </c>
      <c r="H7" s="7">
        <v>40354.784599999999</v>
      </c>
      <c r="I7" s="7">
        <v>295382.96870000003</v>
      </c>
      <c r="K7" s="4" t="s">
        <v>61</v>
      </c>
      <c r="L7" s="7">
        <v>60794.375200000002</v>
      </c>
      <c r="M7" s="7">
        <v>218086.2597</v>
      </c>
      <c r="N7" s="7">
        <v>16502.3338</v>
      </c>
      <c r="O7" s="7">
        <v>295382.96870000003</v>
      </c>
      <c r="Q7" s="4">
        <v>1998</v>
      </c>
      <c r="R7" s="7">
        <v>21123.507300000001</v>
      </c>
      <c r="S7" s="7">
        <v>57022.755299999997</v>
      </c>
      <c r="T7" s="7">
        <v>105012.77929999999</v>
      </c>
      <c r="U7" s="7">
        <v>115864.8893</v>
      </c>
      <c r="V7" s="7">
        <v>299023.93119999999</v>
      </c>
    </row>
    <row r="8" spans="1:22" x14ac:dyDescent="0.3">
      <c r="E8" s="4" t="s">
        <v>86</v>
      </c>
      <c r="F8" s="7">
        <v>18132.0072</v>
      </c>
      <c r="G8" s="7">
        <v>1598218.7442999999</v>
      </c>
      <c r="H8" s="7">
        <v>217047.85699999999</v>
      </c>
      <c r="I8" s="7">
        <v>1833398.6085000001</v>
      </c>
      <c r="K8" s="4" t="s">
        <v>86</v>
      </c>
      <c r="L8" s="7">
        <v>446471.66710000002</v>
      </c>
      <c r="M8" s="7">
        <v>1264995.1257</v>
      </c>
      <c r="N8" s="7">
        <v>121931.81570000001</v>
      </c>
      <c r="O8" s="7">
        <v>1833398.6085000001</v>
      </c>
      <c r="Q8" s="4">
        <v>1999</v>
      </c>
      <c r="R8" s="7">
        <v>259748.60769999999</v>
      </c>
      <c r="S8" s="7">
        <v>630726.40049999999</v>
      </c>
      <c r="T8" s="7">
        <v>1283531.0544</v>
      </c>
      <c r="U8" s="7">
        <v>1321621.8659000001</v>
      </c>
      <c r="V8" s="7">
        <v>3495627.9284999999</v>
      </c>
    </row>
    <row r="9" spans="1:22" x14ac:dyDescent="0.3">
      <c r="E9" s="4" t="s">
        <v>16</v>
      </c>
      <c r="F9" s="7">
        <v>23488.328699999998</v>
      </c>
      <c r="G9" s="7">
        <v>1683131.5381</v>
      </c>
      <c r="H9" s="7">
        <v>250559.5638</v>
      </c>
      <c r="I9" s="7">
        <v>1957179.4306000001</v>
      </c>
      <c r="K9" s="4" t="s">
        <v>16</v>
      </c>
      <c r="L9" s="7">
        <v>381779.61989999999</v>
      </c>
      <c r="M9" s="7">
        <v>1475124.3159</v>
      </c>
      <c r="N9" s="7">
        <v>100275.4948</v>
      </c>
      <c r="O9" s="7">
        <v>1957179.4306000001</v>
      </c>
      <c r="Q9" s="4">
        <v>2002</v>
      </c>
      <c r="R9" s="7">
        <v>248619.97519999999</v>
      </c>
      <c r="S9" s="7">
        <v>549990.6655</v>
      </c>
      <c r="T9" s="7">
        <v>1188254.7921</v>
      </c>
      <c r="U9" s="7">
        <v>1255175.2143999999</v>
      </c>
      <c r="V9" s="7">
        <v>3242040.6472</v>
      </c>
    </row>
    <row r="10" spans="1:22" x14ac:dyDescent="0.3">
      <c r="E10" s="4" t="s">
        <v>47</v>
      </c>
      <c r="F10" s="7">
        <v>29036.710899999998</v>
      </c>
      <c r="G10" s="7">
        <v>1983296.6196000001</v>
      </c>
      <c r="H10" s="7">
        <v>279709.34759999998</v>
      </c>
      <c r="I10" s="7">
        <v>2292042.6781000001</v>
      </c>
      <c r="K10" s="4" t="s">
        <v>47</v>
      </c>
      <c r="L10" s="7">
        <v>398920.08429999999</v>
      </c>
      <c r="M10" s="7">
        <v>1757769.8056999999</v>
      </c>
      <c r="N10" s="7">
        <v>135352.78810000001</v>
      </c>
      <c r="O10" s="7">
        <v>2292042.6781000001</v>
      </c>
      <c r="Q10" s="4">
        <v>2004</v>
      </c>
      <c r="R10" s="7">
        <v>257313.027</v>
      </c>
      <c r="S10" s="7">
        <v>622753.07129999995</v>
      </c>
      <c r="T10" s="7">
        <v>1353204.0175999999</v>
      </c>
      <c r="U10" s="7">
        <v>1373974.5736</v>
      </c>
      <c r="V10" s="7">
        <v>3607244.6894999999</v>
      </c>
    </row>
    <row r="11" spans="1:22" x14ac:dyDescent="0.3">
      <c r="E11" s="4" t="s">
        <v>33</v>
      </c>
      <c r="F11" s="7">
        <v>41030.432000000001</v>
      </c>
      <c r="G11" s="7">
        <v>3003982.7785999998</v>
      </c>
      <c r="H11" s="7">
        <v>425698.65950000001</v>
      </c>
      <c r="I11" s="7">
        <v>3470711.8700999999</v>
      </c>
      <c r="K11" s="4" t="s">
        <v>33</v>
      </c>
      <c r="L11" s="7">
        <v>757868.48849999998</v>
      </c>
      <c r="M11" s="7">
        <v>2474453.7684999998</v>
      </c>
      <c r="N11" s="7">
        <v>238389.61309999999</v>
      </c>
      <c r="O11" s="7">
        <v>3470711.8700999999</v>
      </c>
      <c r="Q11" s="4">
        <v>2007</v>
      </c>
      <c r="R11" s="7">
        <v>265770.88530000002</v>
      </c>
      <c r="S11" s="7">
        <v>576064.652</v>
      </c>
      <c r="T11" s="7">
        <v>1320002.2409999999</v>
      </c>
      <c r="U11" s="7">
        <v>1355703.6257</v>
      </c>
      <c r="V11" s="7">
        <v>3517541.4040000001</v>
      </c>
    </row>
    <row r="12" spans="1:22" x14ac:dyDescent="0.3">
      <c r="E12" s="4" t="s">
        <v>73</v>
      </c>
      <c r="F12" s="7">
        <v>6906.2977000000001</v>
      </c>
      <c r="G12" s="7">
        <v>515144.18579999998</v>
      </c>
      <c r="H12" s="7">
        <v>72699.141699999993</v>
      </c>
      <c r="I12" s="7">
        <v>594749.62520000001</v>
      </c>
      <c r="K12" s="4" t="s">
        <v>73</v>
      </c>
      <c r="L12" s="7">
        <v>104170.1964</v>
      </c>
      <c r="M12" s="7">
        <v>452780.65130000003</v>
      </c>
      <c r="N12" s="7">
        <v>37798.777499999997</v>
      </c>
      <c r="O12" s="7">
        <v>594749.62520000001</v>
      </c>
      <c r="Q12" s="4">
        <v>2009</v>
      </c>
      <c r="R12" s="7">
        <v>221442.14600000001</v>
      </c>
      <c r="S12" s="7">
        <v>514469.73200000002</v>
      </c>
      <c r="T12" s="7">
        <v>1088534.5349999999</v>
      </c>
      <c r="U12" s="7">
        <v>1155140.9446</v>
      </c>
      <c r="V12" s="7">
        <v>2979587.3576000002</v>
      </c>
    </row>
    <row r="13" spans="1:22" x14ac:dyDescent="0.3">
      <c r="A13" s="3" t="s">
        <v>1630</v>
      </c>
      <c r="B13" t="s">
        <v>1633</v>
      </c>
      <c r="E13" s="4" t="s">
        <v>63</v>
      </c>
      <c r="F13" s="7">
        <v>19231.715400000001</v>
      </c>
      <c r="G13" s="7">
        <v>1176847.8441999999</v>
      </c>
      <c r="H13" s="7">
        <v>174049.7843</v>
      </c>
      <c r="I13" s="7">
        <v>1370129.3439</v>
      </c>
      <c r="K13" s="4" t="s">
        <v>63</v>
      </c>
      <c r="L13" s="7">
        <v>166468.9135</v>
      </c>
      <c r="M13" s="7">
        <v>1122347.0717</v>
      </c>
      <c r="N13" s="7">
        <v>81313.358699999997</v>
      </c>
      <c r="O13" s="7">
        <v>1370129.3439</v>
      </c>
      <c r="Q13" s="4" t="s">
        <v>1631</v>
      </c>
      <c r="R13" s="7">
        <v>1766784.6177999999</v>
      </c>
      <c r="S13" s="7">
        <v>4080765.1475999998</v>
      </c>
      <c r="T13" s="7">
        <v>8862738.6108999997</v>
      </c>
      <c r="U13" s="7">
        <v>9220192.4454999994</v>
      </c>
      <c r="V13" s="7">
        <v>23930480.821800001</v>
      </c>
    </row>
    <row r="14" spans="1:22" x14ac:dyDescent="0.3">
      <c r="A14" s="4" t="s">
        <v>57</v>
      </c>
      <c r="B14" s="7">
        <v>4468409.4501</v>
      </c>
      <c r="E14" s="4" t="s">
        <v>38</v>
      </c>
      <c r="F14" s="7">
        <v>37791.039900000003</v>
      </c>
      <c r="G14" s="7">
        <v>2332424.8160999999</v>
      </c>
      <c r="H14" s="7">
        <v>340419.94770000002</v>
      </c>
      <c r="I14" s="7">
        <v>2710635.8037</v>
      </c>
      <c r="K14" s="4" t="s">
        <v>38</v>
      </c>
      <c r="L14" s="7">
        <v>374980.80729999999</v>
      </c>
      <c r="M14" s="7">
        <v>2170730.8018</v>
      </c>
      <c r="N14" s="7">
        <v>164924.19459999999</v>
      </c>
      <c r="O14" s="7">
        <v>2710635.8037</v>
      </c>
    </row>
    <row r="15" spans="1:22" x14ac:dyDescent="0.3">
      <c r="A15" s="4" t="s">
        <v>22</v>
      </c>
      <c r="B15" s="7">
        <v>17937777.155699998</v>
      </c>
      <c r="E15" s="4" t="s">
        <v>31</v>
      </c>
      <c r="F15" s="7">
        <v>18988.852999999999</v>
      </c>
      <c r="G15" s="7">
        <v>1062366.5707</v>
      </c>
      <c r="H15" s="7">
        <v>155783.68640000001</v>
      </c>
      <c r="I15" s="7">
        <v>1237139.1100999999</v>
      </c>
      <c r="K15" s="4" t="s">
        <v>31</v>
      </c>
      <c r="L15" s="7">
        <v>165028.2948</v>
      </c>
      <c r="M15" s="7">
        <v>982490.47510000004</v>
      </c>
      <c r="N15" s="7">
        <v>89620.340200000006</v>
      </c>
      <c r="O15" s="7">
        <v>1237139.1100999999</v>
      </c>
    </row>
    <row r="16" spans="1:22" x14ac:dyDescent="0.3">
      <c r="A16" s="4" t="s">
        <v>36</v>
      </c>
      <c r="B16" s="7">
        <v>1524294.216</v>
      </c>
      <c r="E16" s="4" t="s">
        <v>161</v>
      </c>
      <c r="F16" s="7">
        <v>5704.3581000000004</v>
      </c>
      <c r="G16" s="7">
        <v>379244.2107</v>
      </c>
      <c r="H16" s="7">
        <v>57894.534</v>
      </c>
      <c r="I16" s="7">
        <v>442843.10279999999</v>
      </c>
      <c r="K16" s="4" t="s">
        <v>161</v>
      </c>
      <c r="L16" s="7">
        <v>61972.959699999999</v>
      </c>
      <c r="M16" s="7">
        <v>344306.46340000001</v>
      </c>
      <c r="N16" s="7">
        <v>36563.679700000001</v>
      </c>
      <c r="O16" s="7">
        <v>442843.10279999999</v>
      </c>
    </row>
    <row r="17" spans="1:17" x14ac:dyDescent="0.3">
      <c r="A17" s="4" t="s">
        <v>1631</v>
      </c>
      <c r="B17" s="7">
        <v>23930480.821800001</v>
      </c>
      <c r="E17" s="4" t="s">
        <v>553</v>
      </c>
      <c r="F17" s="7">
        <v>947.43340000000001</v>
      </c>
      <c r="G17" s="7">
        <v>149288.4975</v>
      </c>
      <c r="H17" s="7">
        <v>26284.6273</v>
      </c>
      <c r="I17" s="7">
        <v>176520.5582</v>
      </c>
      <c r="K17" s="4" t="s">
        <v>553</v>
      </c>
      <c r="L17" s="7">
        <v>59745.436199999996</v>
      </c>
      <c r="M17" s="7">
        <v>108146.35400000001</v>
      </c>
      <c r="N17" s="7">
        <v>8628.768</v>
      </c>
      <c r="O17" s="7">
        <v>176520.5582</v>
      </c>
    </row>
    <row r="18" spans="1:17" x14ac:dyDescent="0.3">
      <c r="E18" s="4" t="s">
        <v>44</v>
      </c>
      <c r="F18" s="7">
        <v>41884.789100000002</v>
      </c>
      <c r="G18" s="7">
        <v>3020906.4701999999</v>
      </c>
      <c r="H18" s="7">
        <v>434897.64569999999</v>
      </c>
      <c r="I18" s="7">
        <v>3497688.9049999998</v>
      </c>
      <c r="K18" s="4" t="s">
        <v>44</v>
      </c>
      <c r="L18" s="7">
        <v>741020.14379999996</v>
      </c>
      <c r="M18" s="7">
        <v>2542115.1072999998</v>
      </c>
      <c r="N18" s="7">
        <v>214553.6539</v>
      </c>
      <c r="O18" s="7">
        <v>3497688.9049999998</v>
      </c>
    </row>
    <row r="19" spans="1:17" x14ac:dyDescent="0.3">
      <c r="E19" s="4" t="s">
        <v>25</v>
      </c>
      <c r="F19" s="7">
        <v>14217.2096</v>
      </c>
      <c r="G19" s="7">
        <v>1009074.7787</v>
      </c>
      <c r="H19" s="7">
        <v>148743.0043</v>
      </c>
      <c r="I19" s="7">
        <v>1172034.9926</v>
      </c>
      <c r="K19" s="4" t="s">
        <v>25</v>
      </c>
      <c r="L19" s="7">
        <v>215120.27350000001</v>
      </c>
      <c r="M19" s="7">
        <v>883398.20120000001</v>
      </c>
      <c r="N19" s="7">
        <v>73516.517900000006</v>
      </c>
      <c r="O19" s="7">
        <v>1172034.9926</v>
      </c>
    </row>
    <row r="20" spans="1:17" x14ac:dyDescent="0.3">
      <c r="E20" s="4" t="s">
        <v>110</v>
      </c>
      <c r="F20" s="7">
        <v>5392.7178999999996</v>
      </c>
      <c r="G20" s="7">
        <v>437359.26380000002</v>
      </c>
      <c r="H20" s="7">
        <v>58630.366099999999</v>
      </c>
      <c r="I20" s="7">
        <v>501382.34779999999</v>
      </c>
      <c r="K20" s="4" t="s">
        <v>110</v>
      </c>
      <c r="L20" s="7">
        <v>90721.444699999993</v>
      </c>
      <c r="M20" s="7">
        <v>364838.62939999998</v>
      </c>
      <c r="N20" s="7">
        <v>45822.273699999998</v>
      </c>
      <c r="O20" s="7">
        <v>501382.34779999999</v>
      </c>
    </row>
    <row r="21" spans="1:17" x14ac:dyDescent="0.3">
      <c r="E21" s="4" t="s">
        <v>1631</v>
      </c>
      <c r="F21" s="7">
        <v>299023.93119999999</v>
      </c>
      <c r="G21" s="7">
        <v>20651869.533</v>
      </c>
      <c r="H21" s="7">
        <v>2979587.3576000002</v>
      </c>
      <c r="I21" s="7">
        <v>23930480.821800001</v>
      </c>
      <c r="K21" s="4" t="s">
        <v>1631</v>
      </c>
      <c r="L21" s="7">
        <v>4468409.4501</v>
      </c>
      <c r="M21" s="7">
        <v>17937777.155699998</v>
      </c>
      <c r="N21" s="7">
        <v>1524294.216</v>
      </c>
      <c r="O21" s="7">
        <v>23930480.821800001</v>
      </c>
    </row>
    <row r="23" spans="1:17" x14ac:dyDescent="0.3">
      <c r="A23" s="3" t="s">
        <v>1630</v>
      </c>
      <c r="B23" t="s">
        <v>1633</v>
      </c>
      <c r="E23" s="3" t="s">
        <v>1630</v>
      </c>
      <c r="F23" t="s">
        <v>1633</v>
      </c>
      <c r="H23" s="3" t="s">
        <v>1630</v>
      </c>
      <c r="I23" t="s">
        <v>1633</v>
      </c>
      <c r="K23" s="3" t="s">
        <v>1630</v>
      </c>
      <c r="L23" t="s">
        <v>1633</v>
      </c>
      <c r="N23" s="3" t="s">
        <v>1633</v>
      </c>
      <c r="O23" s="3" t="s">
        <v>1634</v>
      </c>
    </row>
    <row r="24" spans="1:17" x14ac:dyDescent="0.3">
      <c r="A24" s="4" t="s">
        <v>57</v>
      </c>
      <c r="B24" s="7">
        <v>4468409.4501</v>
      </c>
      <c r="E24" s="4" t="s">
        <v>57</v>
      </c>
      <c r="F24" s="7"/>
      <c r="H24" s="4" t="s">
        <v>34</v>
      </c>
      <c r="I24" s="7">
        <v>299023.93119999999</v>
      </c>
      <c r="K24" s="4" t="s">
        <v>29</v>
      </c>
      <c r="L24" s="7">
        <v>1766784.6177999999</v>
      </c>
      <c r="N24" s="3" t="s">
        <v>1630</v>
      </c>
      <c r="O24" t="s">
        <v>15</v>
      </c>
      <c r="P24" t="s">
        <v>24</v>
      </c>
      <c r="Q24" t="s">
        <v>1631</v>
      </c>
    </row>
    <row r="25" spans="1:17" x14ac:dyDescent="0.3">
      <c r="A25" s="4" t="s">
        <v>22</v>
      </c>
      <c r="B25" s="7">
        <v>17937777.155699998</v>
      </c>
      <c r="E25" s="5" t="s">
        <v>34</v>
      </c>
      <c r="F25" s="7">
        <v>138994.25150000001</v>
      </c>
      <c r="H25" s="4" t="s">
        <v>39</v>
      </c>
      <c r="I25" s="7">
        <v>3418605.8328999998</v>
      </c>
      <c r="K25" s="4" t="s">
        <v>38</v>
      </c>
      <c r="L25" s="7">
        <v>4080765.1475999998</v>
      </c>
      <c r="N25" s="4" t="s">
        <v>29</v>
      </c>
      <c r="O25" s="7">
        <v>1618021.1817999999</v>
      </c>
      <c r="P25" s="7">
        <v>148763.43599999999</v>
      </c>
      <c r="Q25" s="7">
        <v>1766784.6177999999</v>
      </c>
    </row>
    <row r="26" spans="1:17" x14ac:dyDescent="0.3">
      <c r="A26" s="4" t="s">
        <v>36</v>
      </c>
      <c r="B26" s="7">
        <v>1524294.216</v>
      </c>
      <c r="E26" s="5" t="s">
        <v>39</v>
      </c>
      <c r="F26" s="7">
        <v>646693.21620000002</v>
      </c>
      <c r="H26" s="4" t="s">
        <v>51</v>
      </c>
      <c r="I26" s="7">
        <v>3517541.4040000001</v>
      </c>
      <c r="K26" s="4" t="s">
        <v>45</v>
      </c>
      <c r="L26" s="7">
        <v>8862738.6108999997</v>
      </c>
      <c r="N26" s="4" t="s">
        <v>38</v>
      </c>
      <c r="O26" s="7">
        <v>4080765.1475999998</v>
      </c>
      <c r="P26" s="7"/>
      <c r="Q26" s="7">
        <v>4080765.1475999998</v>
      </c>
    </row>
    <row r="27" spans="1:17" x14ac:dyDescent="0.3">
      <c r="A27" s="4" t="s">
        <v>1631</v>
      </c>
      <c r="B27" s="7">
        <v>23930480.821800001</v>
      </c>
      <c r="E27" s="5" t="s">
        <v>51</v>
      </c>
      <c r="F27" s="7">
        <v>614054.56259999995</v>
      </c>
      <c r="H27" s="4" t="s">
        <v>26</v>
      </c>
      <c r="I27" s="7">
        <v>2979587.3576000002</v>
      </c>
      <c r="K27" s="4" t="s">
        <v>21</v>
      </c>
      <c r="L27" s="7">
        <v>9220192.4454999994</v>
      </c>
      <c r="N27" s="4" t="s">
        <v>45</v>
      </c>
      <c r="O27" s="7">
        <v>5074776.1706999997</v>
      </c>
      <c r="P27" s="7">
        <v>3787962.4402000001</v>
      </c>
      <c r="Q27" s="7">
        <v>8862738.6108999997</v>
      </c>
    </row>
    <row r="28" spans="1:17" x14ac:dyDescent="0.3">
      <c r="E28" s="5" t="s">
        <v>26</v>
      </c>
      <c r="F28" s="7">
        <v>576226.72450000001</v>
      </c>
      <c r="H28" s="4" t="s">
        <v>65</v>
      </c>
      <c r="I28" s="7">
        <v>3607244.6894999999</v>
      </c>
      <c r="N28" s="4" t="s">
        <v>21</v>
      </c>
      <c r="O28" s="7">
        <v>4599726.4907999998</v>
      </c>
      <c r="P28" s="7">
        <v>4620465.9546999997</v>
      </c>
      <c r="Q28" s="7">
        <v>9220192.4454999994</v>
      </c>
    </row>
    <row r="29" spans="1:17" x14ac:dyDescent="0.3">
      <c r="E29" s="5" t="s">
        <v>65</v>
      </c>
      <c r="F29" s="7">
        <v>638094.56929999997</v>
      </c>
      <c r="H29" s="4" t="s">
        <v>48</v>
      </c>
      <c r="I29" s="7">
        <v>3242040.6472</v>
      </c>
      <c r="N29" s="4" t="s">
        <v>1631</v>
      </c>
      <c r="O29" s="7">
        <v>15373288.990900001</v>
      </c>
      <c r="P29" s="7">
        <v>8557191.8309000004</v>
      </c>
      <c r="Q29" s="7">
        <v>23930480.821800001</v>
      </c>
    </row>
    <row r="30" spans="1:17" x14ac:dyDescent="0.3">
      <c r="E30" s="5" t="s">
        <v>48</v>
      </c>
      <c r="F30" s="7">
        <v>640790.43790000002</v>
      </c>
      <c r="H30" s="4" t="s">
        <v>54</v>
      </c>
      <c r="I30" s="7">
        <v>3370809.0309000001</v>
      </c>
    </row>
    <row r="31" spans="1:17" x14ac:dyDescent="0.3">
      <c r="E31" s="5" t="s">
        <v>54</v>
      </c>
      <c r="F31" s="7">
        <v>603615.81909999996</v>
      </c>
      <c r="H31" s="4" t="s">
        <v>17</v>
      </c>
      <c r="I31" s="7">
        <v>3495627.9284999999</v>
      </c>
    </row>
    <row r="32" spans="1:17" x14ac:dyDescent="0.3">
      <c r="E32" s="5" t="s">
        <v>17</v>
      </c>
      <c r="F32" s="7">
        <v>609939.86899999995</v>
      </c>
      <c r="H32" s="4" t="s">
        <v>1631</v>
      </c>
      <c r="I32" s="7">
        <v>23930480.821800001</v>
      </c>
    </row>
    <row r="33" spans="5:6" x14ac:dyDescent="0.3">
      <c r="E33" s="4" t="s">
        <v>1635</v>
      </c>
      <c r="F33" s="7">
        <v>4468409.4501</v>
      </c>
    </row>
    <row r="34" spans="5:6" x14ac:dyDescent="0.3">
      <c r="E34" s="4" t="s">
        <v>22</v>
      </c>
      <c r="F34" s="7"/>
    </row>
    <row r="35" spans="5:6" x14ac:dyDescent="0.3">
      <c r="E35" s="5" t="s">
        <v>34</v>
      </c>
      <c r="F35" s="7">
        <v>140634.84830000001</v>
      </c>
    </row>
    <row r="36" spans="5:6" x14ac:dyDescent="0.3">
      <c r="E36" s="5" t="s">
        <v>39</v>
      </c>
      <c r="F36" s="7">
        <v>2553372.6058999998</v>
      </c>
    </row>
    <row r="37" spans="5:6" x14ac:dyDescent="0.3">
      <c r="E37" s="5" t="s">
        <v>51</v>
      </c>
      <c r="F37" s="7">
        <v>2701473.7148000002</v>
      </c>
    </row>
    <row r="38" spans="5:6" x14ac:dyDescent="0.3">
      <c r="E38" s="5" t="s">
        <v>26</v>
      </c>
      <c r="F38" s="7">
        <v>2194579.0663999999</v>
      </c>
    </row>
    <row r="39" spans="5:6" x14ac:dyDescent="0.3">
      <c r="E39" s="5" t="s">
        <v>65</v>
      </c>
      <c r="F39" s="7">
        <v>2753813.6595000001</v>
      </c>
    </row>
    <row r="40" spans="5:6" x14ac:dyDescent="0.3">
      <c r="E40" s="5" t="s">
        <v>48</v>
      </c>
      <c r="F40" s="7">
        <v>2388586.3393000001</v>
      </c>
    </row>
    <row r="41" spans="5:6" x14ac:dyDescent="0.3">
      <c r="E41" s="5" t="s">
        <v>54</v>
      </c>
      <c r="F41" s="7">
        <v>2568834.8254</v>
      </c>
    </row>
    <row r="42" spans="5:6" x14ac:dyDescent="0.3">
      <c r="E42" s="5" t="s">
        <v>17</v>
      </c>
      <c r="F42" s="7">
        <v>2636482.0961000002</v>
      </c>
    </row>
    <row r="43" spans="5:6" x14ac:dyDescent="0.3">
      <c r="E43" s="4" t="s">
        <v>1636</v>
      </c>
      <c r="F43" s="7">
        <v>17937777.155699998</v>
      </c>
    </row>
    <row r="44" spans="5:6" x14ac:dyDescent="0.3">
      <c r="E44" s="4" t="s">
        <v>36</v>
      </c>
      <c r="F44" s="7"/>
    </row>
    <row r="45" spans="5:6" x14ac:dyDescent="0.3">
      <c r="E45" s="5" t="s">
        <v>34</v>
      </c>
      <c r="F45" s="7">
        <v>19394.831399999999</v>
      </c>
    </row>
    <row r="46" spans="5:6" x14ac:dyDescent="0.3">
      <c r="E46" s="5" t="s">
        <v>39</v>
      </c>
      <c r="F46" s="7">
        <v>218540.01079999999</v>
      </c>
    </row>
    <row r="47" spans="5:6" x14ac:dyDescent="0.3">
      <c r="E47" s="5" t="s">
        <v>51</v>
      </c>
      <c r="F47" s="7">
        <v>202013.12659999999</v>
      </c>
    </row>
    <row r="48" spans="5:6" x14ac:dyDescent="0.3">
      <c r="E48" s="5" t="s">
        <v>26</v>
      </c>
      <c r="F48" s="7">
        <v>208781.5667</v>
      </c>
    </row>
    <row r="49" spans="5:6" x14ac:dyDescent="0.3">
      <c r="E49" s="5" t="s">
        <v>65</v>
      </c>
      <c r="F49" s="7">
        <v>215336.4607</v>
      </c>
    </row>
    <row r="50" spans="5:6" x14ac:dyDescent="0.3">
      <c r="E50" s="5" t="s">
        <v>48</v>
      </c>
      <c r="F50" s="7">
        <v>212663.87</v>
      </c>
    </row>
    <row r="51" spans="5:6" x14ac:dyDescent="0.3">
      <c r="E51" s="5" t="s">
        <v>54</v>
      </c>
      <c r="F51" s="7">
        <v>198358.38639999999</v>
      </c>
    </row>
    <row r="52" spans="5:6" x14ac:dyDescent="0.3">
      <c r="E52" s="5" t="s">
        <v>17</v>
      </c>
      <c r="F52" s="7">
        <v>249205.96340000001</v>
      </c>
    </row>
    <row r="53" spans="5:6" x14ac:dyDescent="0.3">
      <c r="E53" s="4" t="s">
        <v>1637</v>
      </c>
      <c r="F53" s="7">
        <v>1524294.216</v>
      </c>
    </row>
    <row r="54" spans="5:6" x14ac:dyDescent="0.3">
      <c r="E54" s="4" t="s">
        <v>1631</v>
      </c>
      <c r="F54" s="7">
        <v>23930480.821800001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2FBD-DEDB-499A-98BC-EF55DF164638}">
  <dimension ref="A1"/>
  <sheetViews>
    <sheetView showGridLines="0" tabSelected="1" topLeftCell="A4" zoomScale="68" zoomScaleNormal="68" workbookViewId="0">
      <selection activeCell="AG34" sqref="AG3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Clean_SuperStore_Data</vt:lpstr>
      <vt:lpstr>Data_Profil_Cedveli</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Huseyn Cangirzadeh</dc:creator>
  <cp:lastModifiedBy>Tuncay Abbaszadə</cp:lastModifiedBy>
  <dcterms:created xsi:type="dcterms:W3CDTF">2025-12-09T11:13:33Z</dcterms:created>
  <dcterms:modified xsi:type="dcterms:W3CDTF">2025-12-15T12:14:08Z</dcterms:modified>
</cp:coreProperties>
</file>